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5.xml" ContentType="application/vnd.ms-excel.slicer+xml"/>
  <Override PartName="/xl/drawings/drawing6.xml" ContentType="application/vnd.openxmlformats-officedocument.drawing+xml"/>
  <Override PartName="/xl/slicers/slicer6.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rshe\OneDrive\Desktop\DATA ANALYST\PROJECTS\Ola-Dashboard-Excel\"/>
    </mc:Choice>
  </mc:AlternateContent>
  <xr:revisionPtr revIDLastSave="0" documentId="13_ncr:1_{88F60CCB-B5EB-41BB-A742-2E9C5C78E595}" xr6:coauthVersionLast="47" xr6:coauthVersionMax="47" xr10:uidLastSave="{00000000-0000-0000-0000-000000000000}"/>
  <bookViews>
    <workbookView xWindow="-108" yWindow="-108" windowWidth="23256" windowHeight="13176" tabRatio="954" activeTab="2" xr2:uid="{8A729928-8C3A-447E-8E97-70A738F4C570}"/>
  </bookViews>
  <sheets>
    <sheet name="Raw Data" sheetId="1" r:id="rId1"/>
    <sheet name="Cleaned_Data" sheetId="2" r:id="rId2"/>
    <sheet name="Sheet_Design" sheetId="3" r:id="rId3"/>
    <sheet name="Dashboard" sheetId="4" r:id="rId4"/>
    <sheet name="Vehicle_Type" sheetId="5" r:id="rId5"/>
    <sheet name="Revenue" sheetId="7" r:id="rId6"/>
    <sheet name="Cancellation" sheetId="9" r:id="rId7"/>
    <sheet name="Ratings" sheetId="10" r:id="rId8"/>
  </sheets>
  <definedNames>
    <definedName name="ExternalData_1" localSheetId="1" hidden="1">Cleaned_Data!$A$1:$O$5001</definedName>
    <definedName name="NativeTimeline_Date">#N/A</definedName>
    <definedName name="Slicer_City">#N/A</definedName>
    <definedName name="Slicer_Months__Date">#N/A</definedName>
    <definedName name="Slicer_Payment_Method">#N/A</definedName>
    <definedName name="Slicer_Ride_ID">#N/A</definedName>
    <definedName name="Slicer_Vehicle_Type2">#N/A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9" i="3" l="1"/>
  <c r="Z28" i="3"/>
  <c r="Z27" i="3"/>
  <c r="Z26" i="3"/>
  <c r="U30" i="3"/>
  <c r="U29" i="3"/>
  <c r="U17" i="3"/>
  <c r="U15" i="3"/>
  <c r="T33" i="3"/>
  <c r="Y18" i="3"/>
  <c r="Y17" i="3"/>
  <c r="Y16" i="3"/>
  <c r="Y15" i="3"/>
  <c r="Y14" i="3"/>
  <c r="C19" i="3"/>
  <c r="C18" i="3"/>
  <c r="C17" i="3"/>
  <c r="U13" i="3"/>
  <c r="U3" i="3"/>
  <c r="U4" i="3"/>
  <c r="U5" i="3"/>
  <c r="U6" i="3"/>
  <c r="U7" i="3"/>
  <c r="T32" i="3"/>
  <c r="T31" i="3"/>
  <c r="T30" i="3"/>
  <c r="T29" i="3"/>
  <c r="U16" i="3"/>
  <c r="U14" i="3"/>
  <c r="C16" i="3"/>
  <c r="U33" i="3"/>
  <c r="U32" i="3"/>
  <c r="U31" i="3"/>
  <c r="D16" i="3" l="1"/>
  <c r="F9" i="3"/>
  <c r="E9" i="3"/>
  <c r="D9" i="3"/>
  <c r="C9" i="3"/>
  <c r="B9" i="3"/>
  <c r="A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D5E344-F867-4C13-B70E-657718FB037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<sst xmlns="http://schemas.openxmlformats.org/spreadsheetml/2006/main" count="90121" uniqueCount="13787">
  <si>
    <t>Ride_ID</t>
  </si>
  <si>
    <t>Date</t>
  </si>
  <si>
    <t>City</t>
  </si>
  <si>
    <t>Driver_ID</t>
  </si>
  <si>
    <t>Customer_ID</t>
  </si>
  <si>
    <t>Vehicle_Type</t>
  </si>
  <si>
    <t>Pickup_Location</t>
  </si>
  <si>
    <t>Drop_Location</t>
  </si>
  <si>
    <t>Distance_km</t>
  </si>
  <si>
    <t>Fare_INR</t>
  </si>
  <si>
    <t>Payment_Method</t>
  </si>
  <si>
    <t>Rating</t>
  </si>
  <si>
    <t>Ride_Status</t>
  </si>
  <si>
    <t>Surge_Multiplier</t>
  </si>
  <si>
    <t>Wait_Time_min</t>
  </si>
  <si>
    <t>OLA100000</t>
  </si>
  <si>
    <t>Pune</t>
  </si>
  <si>
    <t>D5205</t>
  </si>
  <si>
    <t>C81338</t>
  </si>
  <si>
    <t>Bike</t>
  </si>
  <si>
    <t>Market</t>
  </si>
  <si>
    <t>Hospital</t>
  </si>
  <si>
    <t>Cash</t>
  </si>
  <si>
    <t>Completed</t>
  </si>
  <si>
    <t>OLA100001</t>
  </si>
  <si>
    <t>Mumbai</t>
  </si>
  <si>
    <t>D3207</t>
  </si>
  <si>
    <t>C13034</t>
  </si>
  <si>
    <t>Prime</t>
  </si>
  <si>
    <t>Airport</t>
  </si>
  <si>
    <t>Card</t>
  </si>
  <si>
    <t>Cancelled</t>
  </si>
  <si>
    <t>OLA100002</t>
  </si>
  <si>
    <t>Bangalore</t>
  </si>
  <si>
    <t>D1888</t>
  </si>
  <si>
    <t>C21626</t>
  </si>
  <si>
    <t>No Show</t>
  </si>
  <si>
    <t>OLA100003</t>
  </si>
  <si>
    <t>Chennai</t>
  </si>
  <si>
    <t>D8478</t>
  </si>
  <si>
    <t>C46948</t>
  </si>
  <si>
    <t>University</t>
  </si>
  <si>
    <t>Tech Park</t>
  </si>
  <si>
    <t>OLA100004</t>
  </si>
  <si>
    <t>D2855</t>
  </si>
  <si>
    <t>C76729</t>
  </si>
  <si>
    <t>Mall</t>
  </si>
  <si>
    <t>UPI</t>
  </si>
  <si>
    <t>OLA100005</t>
  </si>
  <si>
    <t>D5530</t>
  </si>
  <si>
    <t>C84672</t>
  </si>
  <si>
    <t>Auto</t>
  </si>
  <si>
    <t>Railway Station</t>
  </si>
  <si>
    <t>OLA100006</t>
  </si>
  <si>
    <t>D5594</t>
  </si>
  <si>
    <t>C61357</t>
  </si>
  <si>
    <t>OLA100007</t>
  </si>
  <si>
    <t>Delhi</t>
  </si>
  <si>
    <t>D8020</t>
  </si>
  <si>
    <t>C36051</t>
  </si>
  <si>
    <t>SUV</t>
  </si>
  <si>
    <t>OLA100008</t>
  </si>
  <si>
    <t>D2802</t>
  </si>
  <si>
    <t>C85518</t>
  </si>
  <si>
    <t>OLA100009</t>
  </si>
  <si>
    <t>D8612</t>
  </si>
  <si>
    <t>C86305</t>
  </si>
  <si>
    <t>Wallet</t>
  </si>
  <si>
    <t>OLA100010</t>
  </si>
  <si>
    <t>D5027</t>
  </si>
  <si>
    <t>C24398</t>
  </si>
  <si>
    <t>Mini</t>
  </si>
  <si>
    <t>OLA100011</t>
  </si>
  <si>
    <t>D1406</t>
  </si>
  <si>
    <t>C19757</t>
  </si>
  <si>
    <t>OLA100012</t>
  </si>
  <si>
    <t>D7522</t>
  </si>
  <si>
    <t>C89015</t>
  </si>
  <si>
    <t>OLA100013</t>
  </si>
  <si>
    <t>Hyderabad</t>
  </si>
  <si>
    <t>D9831</t>
  </si>
  <si>
    <t>C37657</t>
  </si>
  <si>
    <t>OLA100014</t>
  </si>
  <si>
    <t>D5911</t>
  </si>
  <si>
    <t>C55959</t>
  </si>
  <si>
    <t>OLA100015</t>
  </si>
  <si>
    <t>D7668</t>
  </si>
  <si>
    <t>C31571</t>
  </si>
  <si>
    <t>OLA100016</t>
  </si>
  <si>
    <t>D4391</t>
  </si>
  <si>
    <t>C43705</t>
  </si>
  <si>
    <t>OLA100017</t>
  </si>
  <si>
    <t>D4277</t>
  </si>
  <si>
    <t>C63105</t>
  </si>
  <si>
    <t>OLA100018</t>
  </si>
  <si>
    <t>D8435</t>
  </si>
  <si>
    <t>C33589</t>
  </si>
  <si>
    <t>OLA100019</t>
  </si>
  <si>
    <t>D8699</t>
  </si>
  <si>
    <t>C57277</t>
  </si>
  <si>
    <t>OLA100020</t>
  </si>
  <si>
    <t>D1558</t>
  </si>
  <si>
    <t>C81171</t>
  </si>
  <si>
    <t>OLA100021</t>
  </si>
  <si>
    <t>D2681</t>
  </si>
  <si>
    <t>C94787</t>
  </si>
  <si>
    <t>OLA100022</t>
  </si>
  <si>
    <t>D7386</t>
  </si>
  <si>
    <t>C53052</t>
  </si>
  <si>
    <t>OLA100023</t>
  </si>
  <si>
    <t>D7493</t>
  </si>
  <si>
    <t>C52686</t>
  </si>
  <si>
    <t>OLA100024</t>
  </si>
  <si>
    <t>D1239</t>
  </si>
  <si>
    <t>C61279</t>
  </si>
  <si>
    <t>OLA100025</t>
  </si>
  <si>
    <t>D2948</t>
  </si>
  <si>
    <t>C17089</t>
  </si>
  <si>
    <t>OLA100026</t>
  </si>
  <si>
    <t>D2105</t>
  </si>
  <si>
    <t>C84376</t>
  </si>
  <si>
    <t>OLA100027</t>
  </si>
  <si>
    <t>D3068</t>
  </si>
  <si>
    <t>C57970</t>
  </si>
  <si>
    <t>OLA100028</t>
  </si>
  <si>
    <t>D5643</t>
  </si>
  <si>
    <t>C75946</t>
  </si>
  <si>
    <t>OLA100029</t>
  </si>
  <si>
    <t>D4744</t>
  </si>
  <si>
    <t>C22955</t>
  </si>
  <si>
    <t>OLA100030</t>
  </si>
  <si>
    <t>D6597</t>
  </si>
  <si>
    <t>C10850</t>
  </si>
  <si>
    <t>OLA100031</t>
  </si>
  <si>
    <t>D2621</t>
  </si>
  <si>
    <t>C98950</t>
  </si>
  <si>
    <t>OLA100032</t>
  </si>
  <si>
    <t>D3261</t>
  </si>
  <si>
    <t>C71142</t>
  </si>
  <si>
    <t>OLA100033</t>
  </si>
  <si>
    <t>D5858</t>
  </si>
  <si>
    <t>C84182</t>
  </si>
  <si>
    <t>OLA100034</t>
  </si>
  <si>
    <t>D8599</t>
  </si>
  <si>
    <t>C23463</t>
  </si>
  <si>
    <t>OLA100035</t>
  </si>
  <si>
    <t>D6783</t>
  </si>
  <si>
    <t>C70866</t>
  </si>
  <si>
    <t>OLA100036</t>
  </si>
  <si>
    <t>D4607</t>
  </si>
  <si>
    <t>C58234</t>
  </si>
  <si>
    <t>OLA100037</t>
  </si>
  <si>
    <t>D2760</t>
  </si>
  <si>
    <t>C96942</t>
  </si>
  <si>
    <t>OLA100038</t>
  </si>
  <si>
    <t>D1451</t>
  </si>
  <si>
    <t>C40905</t>
  </si>
  <si>
    <t>OLA100039</t>
  </si>
  <si>
    <t>D5667</t>
  </si>
  <si>
    <t>C30019</t>
  </si>
  <si>
    <t>OLA100040</t>
  </si>
  <si>
    <t>D6306</t>
  </si>
  <si>
    <t>C83224</t>
  </si>
  <si>
    <t>OLA100041</t>
  </si>
  <si>
    <t>D6051</t>
  </si>
  <si>
    <t>C70489</t>
  </si>
  <si>
    <t>OLA100042</t>
  </si>
  <si>
    <t>D7174</t>
  </si>
  <si>
    <t>C62866</t>
  </si>
  <si>
    <t>OLA100043</t>
  </si>
  <si>
    <t>D5620</t>
  </si>
  <si>
    <t>C60629</t>
  </si>
  <si>
    <t>OLA100044</t>
  </si>
  <si>
    <t>D6843</t>
  </si>
  <si>
    <t>C46242</t>
  </si>
  <si>
    <t>OLA100045</t>
  </si>
  <si>
    <t>D2707</t>
  </si>
  <si>
    <t>C85235</t>
  </si>
  <si>
    <t>OLA100046</t>
  </si>
  <si>
    <t>D5538</t>
  </si>
  <si>
    <t>C41264</t>
  </si>
  <si>
    <t>OLA100047</t>
  </si>
  <si>
    <t>D3108</t>
  </si>
  <si>
    <t>C61369</t>
  </si>
  <si>
    <t>OLA100048</t>
  </si>
  <si>
    <t>D5946</t>
  </si>
  <si>
    <t>C44739</t>
  </si>
  <si>
    <t>OLA100049</t>
  </si>
  <si>
    <t>D1650</t>
  </si>
  <si>
    <t>C53272</t>
  </si>
  <si>
    <t>OLA100050</t>
  </si>
  <si>
    <t>D1856</t>
  </si>
  <si>
    <t>C13036</t>
  </si>
  <si>
    <t>OLA100051</t>
  </si>
  <si>
    <t>D3020</t>
  </si>
  <si>
    <t>C62774</t>
  </si>
  <si>
    <t>OLA100052</t>
  </si>
  <si>
    <t>D5424</t>
  </si>
  <si>
    <t>C51660</t>
  </si>
  <si>
    <t>OLA100053</t>
  </si>
  <si>
    <t>D8027</t>
  </si>
  <si>
    <t>C66725</t>
  </si>
  <si>
    <t>OLA100054</t>
  </si>
  <si>
    <t>D2649</t>
  </si>
  <si>
    <t>C18452</t>
  </si>
  <si>
    <t>OLA100055</t>
  </si>
  <si>
    <t>D3594</t>
  </si>
  <si>
    <t>C35338</t>
  </si>
  <si>
    <t>OLA100056</t>
  </si>
  <si>
    <t>D8309</t>
  </si>
  <si>
    <t>C62106</t>
  </si>
  <si>
    <t>OLA100057</t>
  </si>
  <si>
    <t>D1850</t>
  </si>
  <si>
    <t>C78550</t>
  </si>
  <si>
    <t>OLA100058</t>
  </si>
  <si>
    <t>D2767</t>
  </si>
  <si>
    <t>C40812</t>
  </si>
  <si>
    <t>OLA100059</t>
  </si>
  <si>
    <t>D2776</t>
  </si>
  <si>
    <t>C91052</t>
  </si>
  <si>
    <t>OLA100060</t>
  </si>
  <si>
    <t>D1329</t>
  </si>
  <si>
    <t>C37387</t>
  </si>
  <si>
    <t>OLA100061</t>
  </si>
  <si>
    <t>C83533</t>
  </si>
  <si>
    <t>OLA100062</t>
  </si>
  <si>
    <t>D6510</t>
  </si>
  <si>
    <t>C11355</t>
  </si>
  <si>
    <t>OLA100063</t>
  </si>
  <si>
    <t>D4788</t>
  </si>
  <si>
    <t>C25515</t>
  </si>
  <si>
    <t>OLA100064</t>
  </si>
  <si>
    <t>D9782</t>
  </si>
  <si>
    <t>C30239</t>
  </si>
  <si>
    <t>OLA100065</t>
  </si>
  <si>
    <t>D8418</t>
  </si>
  <si>
    <t>C62974</t>
  </si>
  <si>
    <t>OLA100066</t>
  </si>
  <si>
    <t>D3762</t>
  </si>
  <si>
    <t>C83241</t>
  </si>
  <si>
    <t>OLA100067</t>
  </si>
  <si>
    <t>D5790</t>
  </si>
  <si>
    <t>C88425</t>
  </si>
  <si>
    <t>OLA100068</t>
  </si>
  <si>
    <t>D3952</t>
  </si>
  <si>
    <t>C80686</t>
  </si>
  <si>
    <t>OLA100069</t>
  </si>
  <si>
    <t>D2253</t>
  </si>
  <si>
    <t>C71788</t>
  </si>
  <si>
    <t>OLA100070</t>
  </si>
  <si>
    <t>D6607</t>
  </si>
  <si>
    <t>C97678</t>
  </si>
  <si>
    <t>OLA100071</t>
  </si>
  <si>
    <t>D9645</t>
  </si>
  <si>
    <t>C87259</t>
  </si>
  <si>
    <t>OLA100072</t>
  </si>
  <si>
    <t>D3979</t>
  </si>
  <si>
    <t>C97715</t>
  </si>
  <si>
    <t>OLA100073</t>
  </si>
  <si>
    <t>D8166</t>
  </si>
  <si>
    <t>C74904</t>
  </si>
  <si>
    <t>OLA100074</t>
  </si>
  <si>
    <t>D7047</t>
  </si>
  <si>
    <t>C78549</t>
  </si>
  <si>
    <t>OLA100075</t>
  </si>
  <si>
    <t>D7772</t>
  </si>
  <si>
    <t>C55893</t>
  </si>
  <si>
    <t>OLA100076</t>
  </si>
  <si>
    <t>D4115</t>
  </si>
  <si>
    <t>C30989</t>
  </si>
  <si>
    <t>OLA100077</t>
  </si>
  <si>
    <t>D8276</t>
  </si>
  <si>
    <t>C44609</t>
  </si>
  <si>
    <t>OLA100078</t>
  </si>
  <si>
    <t>D4693</t>
  </si>
  <si>
    <t>C87657</t>
  </si>
  <si>
    <t>OLA100079</t>
  </si>
  <si>
    <t>D3221</t>
  </si>
  <si>
    <t>C66885</t>
  </si>
  <si>
    <t>OLA100080</t>
  </si>
  <si>
    <t>D5803</t>
  </si>
  <si>
    <t>C81808</t>
  </si>
  <si>
    <t>OLA100081</t>
  </si>
  <si>
    <t>D9675</t>
  </si>
  <si>
    <t>C36163</t>
  </si>
  <si>
    <t>OLA100082</t>
  </si>
  <si>
    <t>D3209</t>
  </si>
  <si>
    <t>C75314</t>
  </si>
  <si>
    <t>OLA100083</t>
  </si>
  <si>
    <t>D3565</t>
  </si>
  <si>
    <t>C52246</t>
  </si>
  <si>
    <t>OLA100084</t>
  </si>
  <si>
    <t>D8787</t>
  </si>
  <si>
    <t>C79166</t>
  </si>
  <si>
    <t>OLA100085</t>
  </si>
  <si>
    <t>D2385</t>
  </si>
  <si>
    <t>C86782</t>
  </si>
  <si>
    <t>OLA100086</t>
  </si>
  <si>
    <t>D8728</t>
  </si>
  <si>
    <t>C75096</t>
  </si>
  <si>
    <t>OLA100087</t>
  </si>
  <si>
    <t>D8216</t>
  </si>
  <si>
    <t>C69346</t>
  </si>
  <si>
    <t>OLA100088</t>
  </si>
  <si>
    <t>D2183</t>
  </si>
  <si>
    <t>C59338</t>
  </si>
  <si>
    <t>OLA100089</t>
  </si>
  <si>
    <t>D4456</t>
  </si>
  <si>
    <t>C18790</t>
  </si>
  <si>
    <t>OLA100090</t>
  </si>
  <si>
    <t>D5730</t>
  </si>
  <si>
    <t>C50704</t>
  </si>
  <si>
    <t>OLA100091</t>
  </si>
  <si>
    <t>D3083</t>
  </si>
  <si>
    <t>C45086</t>
  </si>
  <si>
    <t>OLA100092</t>
  </si>
  <si>
    <t>D9088</t>
  </si>
  <si>
    <t>C84675</t>
  </si>
  <si>
    <t>OLA100093</t>
  </si>
  <si>
    <t>D9052</t>
  </si>
  <si>
    <t>C50222</t>
  </si>
  <si>
    <t>OLA100094</t>
  </si>
  <si>
    <t>D6135</t>
  </si>
  <si>
    <t>C81977</t>
  </si>
  <si>
    <t>OLA100095</t>
  </si>
  <si>
    <t>D1021</t>
  </si>
  <si>
    <t>C31929</t>
  </si>
  <si>
    <t>OLA100096</t>
  </si>
  <si>
    <t>D3195</t>
  </si>
  <si>
    <t>C77223</t>
  </si>
  <si>
    <t>OLA100097</t>
  </si>
  <si>
    <t>D2575</t>
  </si>
  <si>
    <t>C18428</t>
  </si>
  <si>
    <t>OLA100098</t>
  </si>
  <si>
    <t>D6016</t>
  </si>
  <si>
    <t>C88844</t>
  </si>
  <si>
    <t>OLA100099</t>
  </si>
  <si>
    <t>D2414</t>
  </si>
  <si>
    <t>C22754</t>
  </si>
  <si>
    <t>OLA100100</t>
  </si>
  <si>
    <t>D2411</t>
  </si>
  <si>
    <t>C97582</t>
  </si>
  <si>
    <t>OLA100101</t>
  </si>
  <si>
    <t>D1131</t>
  </si>
  <si>
    <t>C71374</t>
  </si>
  <si>
    <t>OLA100102</t>
  </si>
  <si>
    <t>D5375</t>
  </si>
  <si>
    <t>C76132</t>
  </si>
  <si>
    <t>OLA100103</t>
  </si>
  <si>
    <t>D3044</t>
  </si>
  <si>
    <t>C28981</t>
  </si>
  <si>
    <t>OLA100104</t>
  </si>
  <si>
    <t>D9350</t>
  </si>
  <si>
    <t>C65814</t>
  </si>
  <si>
    <t>OLA100105</t>
  </si>
  <si>
    <t>D2778</t>
  </si>
  <si>
    <t>C44673</t>
  </si>
  <si>
    <t>OLA100106</t>
  </si>
  <si>
    <t>D6986</t>
  </si>
  <si>
    <t>C79144</t>
  </si>
  <si>
    <t>OLA100107</t>
  </si>
  <si>
    <t>D8818</t>
  </si>
  <si>
    <t>C89293</t>
  </si>
  <si>
    <t>OLA100108</t>
  </si>
  <si>
    <t>D4235</t>
  </si>
  <si>
    <t>C29939</t>
  </si>
  <si>
    <t>OLA100109</t>
  </si>
  <si>
    <t>D3479</t>
  </si>
  <si>
    <t>C17665</t>
  </si>
  <si>
    <t>OLA100110</t>
  </si>
  <si>
    <t>D4796</t>
  </si>
  <si>
    <t>C30247</t>
  </si>
  <si>
    <t>OLA100111</t>
  </si>
  <si>
    <t>D6992</t>
  </si>
  <si>
    <t>C71986</t>
  </si>
  <si>
    <t>OLA100112</t>
  </si>
  <si>
    <t>D2826</t>
  </si>
  <si>
    <t>C12675</t>
  </si>
  <si>
    <t>OLA100113</t>
  </si>
  <si>
    <t>D7879</t>
  </si>
  <si>
    <t>C84664</t>
  </si>
  <si>
    <t>OLA100114</t>
  </si>
  <si>
    <t>C10128</t>
  </si>
  <si>
    <t>OLA100115</t>
  </si>
  <si>
    <t>D5352</t>
  </si>
  <si>
    <t>C26252</t>
  </si>
  <si>
    <t>OLA100116</t>
  </si>
  <si>
    <t>D3929</t>
  </si>
  <si>
    <t>C65901</t>
  </si>
  <si>
    <t>OLA100117</t>
  </si>
  <si>
    <t>D1235</t>
  </si>
  <si>
    <t>C61782</t>
  </si>
  <si>
    <t>OLA100118</t>
  </si>
  <si>
    <t>D7542</t>
  </si>
  <si>
    <t>C54095</t>
  </si>
  <si>
    <t>OLA100119</t>
  </si>
  <si>
    <t>C43826</t>
  </si>
  <si>
    <t>OLA100120</t>
  </si>
  <si>
    <t>D2485</t>
  </si>
  <si>
    <t>C48997</t>
  </si>
  <si>
    <t>OLA100121</t>
  </si>
  <si>
    <t>D6179</t>
  </si>
  <si>
    <t>C29550</t>
  </si>
  <si>
    <t>OLA100122</t>
  </si>
  <si>
    <t>D2632</t>
  </si>
  <si>
    <t>C86845</t>
  </si>
  <si>
    <t>OLA100123</t>
  </si>
  <si>
    <t>D1037</t>
  </si>
  <si>
    <t>C33727</t>
  </si>
  <si>
    <t>OLA100124</t>
  </si>
  <si>
    <t>D1723</t>
  </si>
  <si>
    <t>C74527</t>
  </si>
  <si>
    <t>OLA100125</t>
  </si>
  <si>
    <t>D9377</t>
  </si>
  <si>
    <t>C36391</t>
  </si>
  <si>
    <t>OLA100126</t>
  </si>
  <si>
    <t>D4998</t>
  </si>
  <si>
    <t>C62369</t>
  </si>
  <si>
    <t>OLA100127</t>
  </si>
  <si>
    <t>D6332</t>
  </si>
  <si>
    <t>C24188</t>
  </si>
  <si>
    <t>OLA100128</t>
  </si>
  <si>
    <t>D2421</t>
  </si>
  <si>
    <t>C77440</t>
  </si>
  <si>
    <t>OLA100129</t>
  </si>
  <si>
    <t>D7489</t>
  </si>
  <si>
    <t>C78440</t>
  </si>
  <si>
    <t>OLA100130</t>
  </si>
  <si>
    <t>D6243</t>
  </si>
  <si>
    <t>C47713</t>
  </si>
  <si>
    <t>OLA100131</t>
  </si>
  <si>
    <t>D3561</t>
  </si>
  <si>
    <t>C18366</t>
  </si>
  <si>
    <t>OLA100132</t>
  </si>
  <si>
    <t>D5409</t>
  </si>
  <si>
    <t>C77959</t>
  </si>
  <si>
    <t>OLA100133</t>
  </si>
  <si>
    <t>D1152</t>
  </si>
  <si>
    <t>C42742</t>
  </si>
  <si>
    <t>OLA100134</t>
  </si>
  <si>
    <t>D8295</t>
  </si>
  <si>
    <t>C16620</t>
  </si>
  <si>
    <t>OLA100135</t>
  </si>
  <si>
    <t>D6579</t>
  </si>
  <si>
    <t>C54683</t>
  </si>
  <si>
    <t>OLA100136</t>
  </si>
  <si>
    <t>D3266</t>
  </si>
  <si>
    <t>C57520</t>
  </si>
  <si>
    <t>OLA100137</t>
  </si>
  <si>
    <t>D1185</t>
  </si>
  <si>
    <t>C38278</t>
  </si>
  <si>
    <t>OLA100138</t>
  </si>
  <si>
    <t>D4807</t>
  </si>
  <si>
    <t>C39718</t>
  </si>
  <si>
    <t>OLA100139</t>
  </si>
  <si>
    <t>D5229</t>
  </si>
  <si>
    <t>C57812</t>
  </si>
  <si>
    <t>OLA100140</t>
  </si>
  <si>
    <t>D9632</t>
  </si>
  <si>
    <t>C62999</t>
  </si>
  <si>
    <t>OLA100141</t>
  </si>
  <si>
    <t>D7697</t>
  </si>
  <si>
    <t>C29899</t>
  </si>
  <si>
    <t>OLA100142</t>
  </si>
  <si>
    <t>D1450</t>
  </si>
  <si>
    <t>C54599</t>
  </si>
  <si>
    <t>OLA100143</t>
  </si>
  <si>
    <t>D7084</t>
  </si>
  <si>
    <t>C63359</t>
  </si>
  <si>
    <t>OLA100144</t>
  </si>
  <si>
    <t>D8589</t>
  </si>
  <si>
    <t>C46844</t>
  </si>
  <si>
    <t>OLA100145</t>
  </si>
  <si>
    <t>D9716</t>
  </si>
  <si>
    <t>C27653</t>
  </si>
  <si>
    <t>OLA100146</t>
  </si>
  <si>
    <t>D1009</t>
  </si>
  <si>
    <t>C58971</t>
  </si>
  <si>
    <t>OLA100147</t>
  </si>
  <si>
    <t>D3283</t>
  </si>
  <si>
    <t>C21115</t>
  </si>
  <si>
    <t>OLA100148</t>
  </si>
  <si>
    <t>D9242</t>
  </si>
  <si>
    <t>C94692</t>
  </si>
  <si>
    <t>OLA100149</t>
  </si>
  <si>
    <t>D1762</t>
  </si>
  <si>
    <t>C40113</t>
  </si>
  <si>
    <t>OLA100150</t>
  </si>
  <si>
    <t>D1180</t>
  </si>
  <si>
    <t>C65688</t>
  </si>
  <si>
    <t>OLA100151</t>
  </si>
  <si>
    <t>D9930</t>
  </si>
  <si>
    <t>C80613</t>
  </si>
  <si>
    <t>OLA100152</t>
  </si>
  <si>
    <t>D6355</t>
  </si>
  <si>
    <t>C34406</t>
  </si>
  <si>
    <t>OLA100153</t>
  </si>
  <si>
    <t>D2001</t>
  </si>
  <si>
    <t>C40252</t>
  </si>
  <si>
    <t>OLA100154</t>
  </si>
  <si>
    <t>D8389</t>
  </si>
  <si>
    <t>C11260</t>
  </si>
  <si>
    <t>OLA100155</t>
  </si>
  <si>
    <t>D5158</t>
  </si>
  <si>
    <t>C55040</t>
  </si>
  <si>
    <t>OLA100156</t>
  </si>
  <si>
    <t>D9948</t>
  </si>
  <si>
    <t>C19888</t>
  </si>
  <si>
    <t>OLA100157</t>
  </si>
  <si>
    <t>D6980</t>
  </si>
  <si>
    <t>C26855</t>
  </si>
  <si>
    <t>OLA100158</t>
  </si>
  <si>
    <t>D1543</t>
  </si>
  <si>
    <t>C41297</t>
  </si>
  <si>
    <t>OLA100159</t>
  </si>
  <si>
    <t>D3423</t>
  </si>
  <si>
    <t>C48974</t>
  </si>
  <si>
    <t>OLA100160</t>
  </si>
  <si>
    <t>D6878</t>
  </si>
  <si>
    <t>C61509</t>
  </si>
  <si>
    <t>OLA100161</t>
  </si>
  <si>
    <t>D6789</t>
  </si>
  <si>
    <t>C28819</t>
  </si>
  <si>
    <t>OLA100162</t>
  </si>
  <si>
    <t>D5122</t>
  </si>
  <si>
    <t>C22753</t>
  </si>
  <si>
    <t>OLA100163</t>
  </si>
  <si>
    <t>D6611</t>
  </si>
  <si>
    <t>C27116</t>
  </si>
  <si>
    <t>OLA100164</t>
  </si>
  <si>
    <t>D2119</t>
  </si>
  <si>
    <t>C55650</t>
  </si>
  <si>
    <t>OLA100165</t>
  </si>
  <si>
    <t>D7244</t>
  </si>
  <si>
    <t>C24643</t>
  </si>
  <si>
    <t>OLA100166</t>
  </si>
  <si>
    <t>D6934</t>
  </si>
  <si>
    <t>C14730</t>
  </si>
  <si>
    <t>OLA100167</t>
  </si>
  <si>
    <t>D2447</t>
  </si>
  <si>
    <t>C54468</t>
  </si>
  <si>
    <t>OLA100168</t>
  </si>
  <si>
    <t>D8855</t>
  </si>
  <si>
    <t>C75220</t>
  </si>
  <si>
    <t>OLA100169</t>
  </si>
  <si>
    <t>D1000</t>
  </si>
  <si>
    <t>C59406</t>
  </si>
  <si>
    <t>OLA100170</t>
  </si>
  <si>
    <t>D8526</t>
  </si>
  <si>
    <t>C27236</t>
  </si>
  <si>
    <t>OLA100171</t>
  </si>
  <si>
    <t>D3879</t>
  </si>
  <si>
    <t>C73028</t>
  </si>
  <si>
    <t>OLA100172</t>
  </si>
  <si>
    <t>D9373</t>
  </si>
  <si>
    <t>C87434</t>
  </si>
  <si>
    <t>OLA100173</t>
  </si>
  <si>
    <t>D2490</t>
  </si>
  <si>
    <t>C29146</t>
  </si>
  <si>
    <t>OLA100174</t>
  </si>
  <si>
    <t>D4383</t>
  </si>
  <si>
    <t>C22642</t>
  </si>
  <si>
    <t>OLA100175</t>
  </si>
  <si>
    <t>D8663</t>
  </si>
  <si>
    <t>C28811</t>
  </si>
  <si>
    <t>OLA100176</t>
  </si>
  <si>
    <t>D8606</t>
  </si>
  <si>
    <t>C45259</t>
  </si>
  <si>
    <t>OLA100177</t>
  </si>
  <si>
    <t>D7104</t>
  </si>
  <si>
    <t>C43069</t>
  </si>
  <si>
    <t>OLA100178</t>
  </si>
  <si>
    <t>D5993</t>
  </si>
  <si>
    <t>C59598</t>
  </si>
  <si>
    <t>OLA100179</t>
  </si>
  <si>
    <t>D4020</t>
  </si>
  <si>
    <t>C45509</t>
  </si>
  <si>
    <t>OLA100180</t>
  </si>
  <si>
    <t>D3231</t>
  </si>
  <si>
    <t>C40125</t>
  </si>
  <si>
    <t>OLA100181</t>
  </si>
  <si>
    <t>D6588</t>
  </si>
  <si>
    <t>C74646</t>
  </si>
  <si>
    <t>OLA100182</t>
  </si>
  <si>
    <t>D7903</t>
  </si>
  <si>
    <t>C48277</t>
  </si>
  <si>
    <t>OLA100183</t>
  </si>
  <si>
    <t>D6224</t>
  </si>
  <si>
    <t>C75560</t>
  </si>
  <si>
    <t>OLA100184</t>
  </si>
  <si>
    <t>D2573</t>
  </si>
  <si>
    <t>C51126</t>
  </si>
  <si>
    <t>OLA100185</t>
  </si>
  <si>
    <t>D4505</t>
  </si>
  <si>
    <t>C83238</t>
  </si>
  <si>
    <t>OLA100186</t>
  </si>
  <si>
    <t>D9429</t>
  </si>
  <si>
    <t>C38961</t>
  </si>
  <si>
    <t>OLA100187</t>
  </si>
  <si>
    <t>C46056</t>
  </si>
  <si>
    <t>OLA100188</t>
  </si>
  <si>
    <t>D3391</t>
  </si>
  <si>
    <t>C64009</t>
  </si>
  <si>
    <t>OLA100189</t>
  </si>
  <si>
    <t>D4414</t>
  </si>
  <si>
    <t>C54537</t>
  </si>
  <si>
    <t>OLA100190</t>
  </si>
  <si>
    <t>D8318</t>
  </si>
  <si>
    <t>C99563</t>
  </si>
  <si>
    <t>OLA100191</t>
  </si>
  <si>
    <t>D1484</t>
  </si>
  <si>
    <t>C79606</t>
  </si>
  <si>
    <t>OLA100192</t>
  </si>
  <si>
    <t>D3455</t>
  </si>
  <si>
    <t>C28542</t>
  </si>
  <si>
    <t>OLA100193</t>
  </si>
  <si>
    <t>D3230</t>
  </si>
  <si>
    <t>C46770</t>
  </si>
  <si>
    <t>OLA100194</t>
  </si>
  <si>
    <t>D3208</t>
  </si>
  <si>
    <t>C87443</t>
  </si>
  <si>
    <t>OLA100195</t>
  </si>
  <si>
    <t>D5182</t>
  </si>
  <si>
    <t>C85337</t>
  </si>
  <si>
    <t>OLA100196</t>
  </si>
  <si>
    <t>D5378</t>
  </si>
  <si>
    <t>C83898</t>
  </si>
  <si>
    <t>OLA100197</t>
  </si>
  <si>
    <t>D4451</t>
  </si>
  <si>
    <t>C51707</t>
  </si>
  <si>
    <t>OLA100198</t>
  </si>
  <si>
    <t>D6166</t>
  </si>
  <si>
    <t>C27676</t>
  </si>
  <si>
    <t>OLA100199</t>
  </si>
  <si>
    <t>D6285</t>
  </si>
  <si>
    <t>C98204</t>
  </si>
  <si>
    <t>OLA100200</t>
  </si>
  <si>
    <t>D3521</t>
  </si>
  <si>
    <t>C12831</t>
  </si>
  <si>
    <t>OLA100201</t>
  </si>
  <si>
    <t>D9024</t>
  </si>
  <si>
    <t>C69721</t>
  </si>
  <si>
    <t>OLA100202</t>
  </si>
  <si>
    <t>D2888</t>
  </si>
  <si>
    <t>C73261</t>
  </si>
  <si>
    <t>OLA100203</t>
  </si>
  <si>
    <t>D6670</t>
  </si>
  <si>
    <t>C32590</t>
  </si>
  <si>
    <t>OLA100204</t>
  </si>
  <si>
    <t>D2670</t>
  </si>
  <si>
    <t>C43225</t>
  </si>
  <si>
    <t>OLA100205</t>
  </si>
  <si>
    <t>D5849</t>
  </si>
  <si>
    <t>C50760</t>
  </si>
  <si>
    <t>OLA100206</t>
  </si>
  <si>
    <t>D9016</t>
  </si>
  <si>
    <t>C88168</t>
  </si>
  <si>
    <t>OLA100207</t>
  </si>
  <si>
    <t>D1269</t>
  </si>
  <si>
    <t>C26197</t>
  </si>
  <si>
    <t>OLA100208</t>
  </si>
  <si>
    <t>D8577</t>
  </si>
  <si>
    <t>C35674</t>
  </si>
  <si>
    <t>OLA100209</t>
  </si>
  <si>
    <t>D9119</t>
  </si>
  <si>
    <t>C60830</t>
  </si>
  <si>
    <t>OLA100210</t>
  </si>
  <si>
    <t>D4631</t>
  </si>
  <si>
    <t>C89397</t>
  </si>
  <si>
    <t>OLA100211</t>
  </si>
  <si>
    <t>D2549</t>
  </si>
  <si>
    <t>C91790</t>
  </si>
  <si>
    <t>OLA100212</t>
  </si>
  <si>
    <t>D6152</t>
  </si>
  <si>
    <t>C65186</t>
  </si>
  <si>
    <t>OLA100213</t>
  </si>
  <si>
    <t>D9644</t>
  </si>
  <si>
    <t>C90642</t>
  </si>
  <si>
    <t>OLA100214</t>
  </si>
  <si>
    <t>D4256</t>
  </si>
  <si>
    <t>C81793</t>
  </si>
  <si>
    <t>OLA100215</t>
  </si>
  <si>
    <t>D4268</t>
  </si>
  <si>
    <t>C74367</t>
  </si>
  <si>
    <t>OLA100216</t>
  </si>
  <si>
    <t>D5426</t>
  </si>
  <si>
    <t>C73534</t>
  </si>
  <si>
    <t>OLA100217</t>
  </si>
  <si>
    <t>D9938</t>
  </si>
  <si>
    <t>C29458</t>
  </si>
  <si>
    <t>OLA100218</t>
  </si>
  <si>
    <t>D1623</t>
  </si>
  <si>
    <t>C91014</t>
  </si>
  <si>
    <t>OLA100219</t>
  </si>
  <si>
    <t>D8772</t>
  </si>
  <si>
    <t>C11532</t>
  </si>
  <si>
    <t>OLA100220</t>
  </si>
  <si>
    <t>D2191</t>
  </si>
  <si>
    <t>C45463</t>
  </si>
  <si>
    <t>OLA100221</t>
  </si>
  <si>
    <t>D7033</t>
  </si>
  <si>
    <t>C11225</t>
  </si>
  <si>
    <t>OLA100222</t>
  </si>
  <si>
    <t>D7431</t>
  </si>
  <si>
    <t>C64945</t>
  </si>
  <si>
    <t>OLA100223</t>
  </si>
  <si>
    <t>D4377</t>
  </si>
  <si>
    <t>C11627</t>
  </si>
  <si>
    <t>OLA100224</t>
  </si>
  <si>
    <t>D8761</t>
  </si>
  <si>
    <t>C95747</t>
  </si>
  <si>
    <t>OLA100225</t>
  </si>
  <si>
    <t>D1171</t>
  </si>
  <si>
    <t>C14720</t>
  </si>
  <si>
    <t>OLA100226</t>
  </si>
  <si>
    <t>D6849</t>
  </si>
  <si>
    <t>C68613</t>
  </si>
  <si>
    <t>OLA100227</t>
  </si>
  <si>
    <t>D2533</t>
  </si>
  <si>
    <t>C69434</t>
  </si>
  <si>
    <t>OLA100228</t>
  </si>
  <si>
    <t>D6786</t>
  </si>
  <si>
    <t>C48273</t>
  </si>
  <si>
    <t>OLA100229</t>
  </si>
  <si>
    <t>D7260</t>
  </si>
  <si>
    <t>C25773</t>
  </si>
  <si>
    <t>OLA100230</t>
  </si>
  <si>
    <t>D2633</t>
  </si>
  <si>
    <t>C52629</t>
  </si>
  <si>
    <t>OLA100231</t>
  </si>
  <si>
    <t>D1883</t>
  </si>
  <si>
    <t>C23996</t>
  </si>
  <si>
    <t>OLA100232</t>
  </si>
  <si>
    <t>D2938</t>
  </si>
  <si>
    <t>C72017</t>
  </si>
  <si>
    <t>OLA100233</t>
  </si>
  <si>
    <t>D4655</t>
  </si>
  <si>
    <t>C69165</t>
  </si>
  <si>
    <t>OLA100234</t>
  </si>
  <si>
    <t>D2154</t>
  </si>
  <si>
    <t>C37196</t>
  </si>
  <si>
    <t>OLA100235</t>
  </si>
  <si>
    <t>D9521</t>
  </si>
  <si>
    <t>C88013</t>
  </si>
  <si>
    <t>OLA100236</t>
  </si>
  <si>
    <t>D6708</t>
  </si>
  <si>
    <t>C26870</t>
  </si>
  <si>
    <t>OLA100237</t>
  </si>
  <si>
    <t>D6452</t>
  </si>
  <si>
    <t>C45857</t>
  </si>
  <si>
    <t>OLA100238</t>
  </si>
  <si>
    <t>D6251</t>
  </si>
  <si>
    <t>OLA100239</t>
  </si>
  <si>
    <t>D4029</t>
  </si>
  <si>
    <t>C25295</t>
  </si>
  <si>
    <t>OLA100240</t>
  </si>
  <si>
    <t>D3345</t>
  </si>
  <si>
    <t>C67009</t>
  </si>
  <si>
    <t>OLA100241</t>
  </si>
  <si>
    <t>D2697</t>
  </si>
  <si>
    <t>C55657</t>
  </si>
  <si>
    <t>OLA100242</t>
  </si>
  <si>
    <t>D1483</t>
  </si>
  <si>
    <t>C49761</t>
  </si>
  <si>
    <t>OLA100243</t>
  </si>
  <si>
    <t>D6733</t>
  </si>
  <si>
    <t>C56594</t>
  </si>
  <si>
    <t>OLA100244</t>
  </si>
  <si>
    <t>D8056</t>
  </si>
  <si>
    <t>C65852</t>
  </si>
  <si>
    <t>OLA100245</t>
  </si>
  <si>
    <t>D4916</t>
  </si>
  <si>
    <t>C28922</t>
  </si>
  <si>
    <t>OLA100246</t>
  </si>
  <si>
    <t>D9559</t>
  </si>
  <si>
    <t>C15421</t>
  </si>
  <si>
    <t>OLA100247</t>
  </si>
  <si>
    <t>D5527</t>
  </si>
  <si>
    <t>C89117</t>
  </si>
  <si>
    <t>OLA100248</t>
  </si>
  <si>
    <t>D4797</t>
  </si>
  <si>
    <t>C79420</t>
  </si>
  <si>
    <t>OLA100249</t>
  </si>
  <si>
    <t>D9746</t>
  </si>
  <si>
    <t>C16582</t>
  </si>
  <si>
    <t>OLA100250</t>
  </si>
  <si>
    <t>D7637</t>
  </si>
  <si>
    <t>C32929</t>
  </si>
  <si>
    <t>OLA100251</t>
  </si>
  <si>
    <t>D7442</t>
  </si>
  <si>
    <t>C20719</t>
  </si>
  <si>
    <t>OLA100252</t>
  </si>
  <si>
    <t>D2372</t>
  </si>
  <si>
    <t>C49202</t>
  </si>
  <si>
    <t>OLA100253</t>
  </si>
  <si>
    <t>D4515</t>
  </si>
  <si>
    <t>C27080</t>
  </si>
  <si>
    <t>OLA100254</t>
  </si>
  <si>
    <t>D3032</t>
  </si>
  <si>
    <t>C65697</t>
  </si>
  <si>
    <t>OLA100255</t>
  </si>
  <si>
    <t>D3971</t>
  </si>
  <si>
    <t>C45925</t>
  </si>
  <si>
    <t>OLA100256</t>
  </si>
  <si>
    <t>D9905</t>
  </si>
  <si>
    <t>C97481</t>
  </si>
  <si>
    <t>OLA100257</t>
  </si>
  <si>
    <t>D3483</t>
  </si>
  <si>
    <t>C70499</t>
  </si>
  <si>
    <t>OLA100258</t>
  </si>
  <si>
    <t>D8378</t>
  </si>
  <si>
    <t>C30581</t>
  </si>
  <si>
    <t>OLA100259</t>
  </si>
  <si>
    <t>D9690</t>
  </si>
  <si>
    <t>C82233</t>
  </si>
  <si>
    <t>OLA100260</t>
  </si>
  <si>
    <t>D3059</t>
  </si>
  <si>
    <t>C73756</t>
  </si>
  <si>
    <t>OLA100261</t>
  </si>
  <si>
    <t>D6654</t>
  </si>
  <si>
    <t>C15905</t>
  </si>
  <si>
    <t>OLA100262</t>
  </si>
  <si>
    <t>D9990</t>
  </si>
  <si>
    <t>C18145</t>
  </si>
  <si>
    <t>OLA100263</t>
  </si>
  <si>
    <t>D2025</t>
  </si>
  <si>
    <t>C56172</t>
  </si>
  <si>
    <t>OLA100264</t>
  </si>
  <si>
    <t>D2650</t>
  </si>
  <si>
    <t>C90071</t>
  </si>
  <si>
    <t>OLA100265</t>
  </si>
  <si>
    <t>D9418</t>
  </si>
  <si>
    <t>C74232</t>
  </si>
  <si>
    <t>OLA100266</t>
  </si>
  <si>
    <t>D6857</t>
  </si>
  <si>
    <t>C76541</t>
  </si>
  <si>
    <t>OLA100267</t>
  </si>
  <si>
    <t>C28096</t>
  </si>
  <si>
    <t>OLA100268</t>
  </si>
  <si>
    <t>D4228</t>
  </si>
  <si>
    <t>C44081</t>
  </si>
  <si>
    <t>OLA100269</t>
  </si>
  <si>
    <t>D4110</t>
  </si>
  <si>
    <t>C35146</t>
  </si>
  <si>
    <t>OLA100270</t>
  </si>
  <si>
    <t>D5771</t>
  </si>
  <si>
    <t>C15217</t>
  </si>
  <si>
    <t>OLA100271</t>
  </si>
  <si>
    <t>D8482</t>
  </si>
  <si>
    <t>C19413</t>
  </si>
  <si>
    <t>OLA100272</t>
  </si>
  <si>
    <t>D6762</t>
  </si>
  <si>
    <t>C18388</t>
  </si>
  <si>
    <t>OLA100273</t>
  </si>
  <si>
    <t>D2746</t>
  </si>
  <si>
    <t>C50274</t>
  </si>
  <si>
    <t>OLA100274</t>
  </si>
  <si>
    <t>D9997</t>
  </si>
  <si>
    <t>C45788</t>
  </si>
  <si>
    <t>OLA100275</t>
  </si>
  <si>
    <t>D7583</t>
  </si>
  <si>
    <t>OLA100276</t>
  </si>
  <si>
    <t>D1418</t>
  </si>
  <si>
    <t>C34500</t>
  </si>
  <si>
    <t>OLA100277</t>
  </si>
  <si>
    <t>D5583</t>
  </si>
  <si>
    <t>C16417</t>
  </si>
  <si>
    <t>OLA100278</t>
  </si>
  <si>
    <t>D1166</t>
  </si>
  <si>
    <t>C98178</t>
  </si>
  <si>
    <t>OLA100279</t>
  </si>
  <si>
    <t>D8237</t>
  </si>
  <si>
    <t>C66523</t>
  </si>
  <si>
    <t>OLA100280</t>
  </si>
  <si>
    <t>C14949</t>
  </si>
  <si>
    <t>OLA100281</t>
  </si>
  <si>
    <t>D4314</t>
  </si>
  <si>
    <t>C92930</t>
  </si>
  <si>
    <t>OLA100282</t>
  </si>
  <si>
    <t>D3532</t>
  </si>
  <si>
    <t>C98041</t>
  </si>
  <si>
    <t>OLA100283</t>
  </si>
  <si>
    <t>D6042</t>
  </si>
  <si>
    <t>C75315</t>
  </si>
  <si>
    <t>OLA100284</t>
  </si>
  <si>
    <t>D3651</t>
  </si>
  <si>
    <t>C97030</t>
  </si>
  <si>
    <t>OLA100285</t>
  </si>
  <si>
    <t>D6358</t>
  </si>
  <si>
    <t>C88290</t>
  </si>
  <si>
    <t>OLA100286</t>
  </si>
  <si>
    <t>D3153</t>
  </si>
  <si>
    <t>C66076</t>
  </si>
  <si>
    <t>OLA100287</t>
  </si>
  <si>
    <t>D3472</t>
  </si>
  <si>
    <t>C81668</t>
  </si>
  <si>
    <t>OLA100288</t>
  </si>
  <si>
    <t>D2611</t>
  </si>
  <si>
    <t>C23734</t>
  </si>
  <si>
    <t>OLA100289</t>
  </si>
  <si>
    <t>D2961</t>
  </si>
  <si>
    <t>C81043</t>
  </si>
  <si>
    <t>OLA100290</t>
  </si>
  <si>
    <t>D8709</t>
  </si>
  <si>
    <t>C19195</t>
  </si>
  <si>
    <t>OLA100291</t>
  </si>
  <si>
    <t>D1828</t>
  </si>
  <si>
    <t>C42606</t>
  </si>
  <si>
    <t>OLA100292</t>
  </si>
  <si>
    <t>D1434</t>
  </si>
  <si>
    <t>C82132</t>
  </si>
  <si>
    <t>OLA100293</t>
  </si>
  <si>
    <t>D6209</t>
  </si>
  <si>
    <t>C72828</t>
  </si>
  <si>
    <t>OLA100294</t>
  </si>
  <si>
    <t>D6643</t>
  </si>
  <si>
    <t>C91823</t>
  </si>
  <si>
    <t>OLA100295</t>
  </si>
  <si>
    <t>D4645</t>
  </si>
  <si>
    <t>C16499</t>
  </si>
  <si>
    <t>OLA100296</t>
  </si>
  <si>
    <t>C39321</t>
  </si>
  <si>
    <t>OLA100297</t>
  </si>
  <si>
    <t>D1989</t>
  </si>
  <si>
    <t>C98865</t>
  </si>
  <si>
    <t>OLA100298</t>
  </si>
  <si>
    <t>D7323</t>
  </si>
  <si>
    <t>C20888</t>
  </si>
  <si>
    <t>OLA100299</t>
  </si>
  <si>
    <t>D9569</t>
  </si>
  <si>
    <t>C24548</t>
  </si>
  <si>
    <t>OLA100300</t>
  </si>
  <si>
    <t>D7322</t>
  </si>
  <si>
    <t>C12623</t>
  </si>
  <si>
    <t>OLA100301</t>
  </si>
  <si>
    <t>D5121</t>
  </si>
  <si>
    <t>C11952</t>
  </si>
  <si>
    <t>OLA100302</t>
  </si>
  <si>
    <t>D4573</t>
  </si>
  <si>
    <t>C25695</t>
  </si>
  <si>
    <t>OLA100303</t>
  </si>
  <si>
    <t>D4579</t>
  </si>
  <si>
    <t>C66995</t>
  </si>
  <si>
    <t>OLA100304</t>
  </si>
  <si>
    <t>D3132</t>
  </si>
  <si>
    <t>C15253</t>
  </si>
  <si>
    <t>OLA100305</t>
  </si>
  <si>
    <t>D3161</t>
  </si>
  <si>
    <t>C46726</t>
  </si>
  <si>
    <t>OLA100306</t>
  </si>
  <si>
    <t>D1549</t>
  </si>
  <si>
    <t>C37520</t>
  </si>
  <si>
    <t>OLA100307</t>
  </si>
  <si>
    <t>D5225</t>
  </si>
  <si>
    <t>C54706</t>
  </si>
  <si>
    <t>OLA100308</t>
  </si>
  <si>
    <t>D9845</t>
  </si>
  <si>
    <t>C73270</t>
  </si>
  <si>
    <t>OLA100309</t>
  </si>
  <si>
    <t>D5293</t>
  </si>
  <si>
    <t>C51856</t>
  </si>
  <si>
    <t>OLA100310</t>
  </si>
  <si>
    <t>D6444</t>
  </si>
  <si>
    <t>C29519</t>
  </si>
  <si>
    <t>OLA100311</t>
  </si>
  <si>
    <t>D6488</t>
  </si>
  <si>
    <t>C20302</t>
  </si>
  <si>
    <t>OLA100312</t>
  </si>
  <si>
    <t>D5439</t>
  </si>
  <si>
    <t>C15300</t>
  </si>
  <si>
    <t>OLA100313</t>
  </si>
  <si>
    <t>D5131</t>
  </si>
  <si>
    <t>C87865</t>
  </si>
  <si>
    <t>OLA100314</t>
  </si>
  <si>
    <t>D7806</t>
  </si>
  <si>
    <t>C90602</t>
  </si>
  <si>
    <t>OLA100315</t>
  </si>
  <si>
    <t>D9636</t>
  </si>
  <si>
    <t>C61652</t>
  </si>
  <si>
    <t>OLA100316</t>
  </si>
  <si>
    <t>D5138</t>
  </si>
  <si>
    <t>C90907</t>
  </si>
  <si>
    <t>OLA100317</t>
  </si>
  <si>
    <t>D9767</t>
  </si>
  <si>
    <t>C81556</t>
  </si>
  <si>
    <t>OLA100318</t>
  </si>
  <si>
    <t>D2893</t>
  </si>
  <si>
    <t>C10265</t>
  </si>
  <si>
    <t>OLA100319</t>
  </si>
  <si>
    <t>D6352</t>
  </si>
  <si>
    <t>C12627</t>
  </si>
  <si>
    <t>OLA100320</t>
  </si>
  <si>
    <t>D3162</t>
  </si>
  <si>
    <t>C22460</t>
  </si>
  <si>
    <t>OLA100321</t>
  </si>
  <si>
    <t>D5209</t>
  </si>
  <si>
    <t>C47810</t>
  </si>
  <si>
    <t>OLA100322</t>
  </si>
  <si>
    <t>D4812</t>
  </si>
  <si>
    <t>C21129</t>
  </si>
  <si>
    <t>OLA100323</t>
  </si>
  <si>
    <t>D4057</t>
  </si>
  <si>
    <t>C48078</t>
  </si>
  <si>
    <t>OLA100324</t>
  </si>
  <si>
    <t>D7131</t>
  </si>
  <si>
    <t>C55070</t>
  </si>
  <si>
    <t>OLA100325</t>
  </si>
  <si>
    <t>D2245</t>
  </si>
  <si>
    <t>C73230</t>
  </si>
  <si>
    <t>OLA100326</t>
  </si>
  <si>
    <t>D5038</t>
  </si>
  <si>
    <t>C93846</t>
  </si>
  <si>
    <t>OLA100327</t>
  </si>
  <si>
    <t>D9777</t>
  </si>
  <si>
    <t>C80831</t>
  </si>
  <si>
    <t>OLA100328</t>
  </si>
  <si>
    <t>D3980</t>
  </si>
  <si>
    <t>C32017</t>
  </si>
  <si>
    <t>OLA100329</t>
  </si>
  <si>
    <t>D3414</t>
  </si>
  <si>
    <t>C15455</t>
  </si>
  <si>
    <t>OLA100330</t>
  </si>
  <si>
    <t>D9121</t>
  </si>
  <si>
    <t>C59443</t>
  </si>
  <si>
    <t>OLA100331</t>
  </si>
  <si>
    <t>D8965</t>
  </si>
  <si>
    <t>C33836</t>
  </si>
  <si>
    <t>OLA100332</t>
  </si>
  <si>
    <t>C24925</t>
  </si>
  <si>
    <t>OLA100333</t>
  </si>
  <si>
    <t>D3884</t>
  </si>
  <si>
    <t>C29608</t>
  </si>
  <si>
    <t>OLA100334</t>
  </si>
  <si>
    <t>D4095</t>
  </si>
  <si>
    <t>C59936</t>
  </si>
  <si>
    <t>OLA100335</t>
  </si>
  <si>
    <t>D7874</t>
  </si>
  <si>
    <t>C96904</t>
  </si>
  <si>
    <t>OLA100336</t>
  </si>
  <si>
    <t>D2393</t>
  </si>
  <si>
    <t>C55180</t>
  </si>
  <si>
    <t>OLA100337</t>
  </si>
  <si>
    <t>D2577</t>
  </si>
  <si>
    <t>C48644</t>
  </si>
  <si>
    <t>OLA100338</t>
  </si>
  <si>
    <t>D4808</t>
  </si>
  <si>
    <t>C17044</t>
  </si>
  <si>
    <t>OLA100339</t>
  </si>
  <si>
    <t>D1481</t>
  </si>
  <si>
    <t>C38946</t>
  </si>
  <si>
    <t>OLA100340</t>
  </si>
  <si>
    <t>D3921</t>
  </si>
  <si>
    <t>C72714</t>
  </si>
  <si>
    <t>OLA100341</t>
  </si>
  <si>
    <t>D6751</t>
  </si>
  <si>
    <t>C88716</t>
  </si>
  <si>
    <t>OLA100342</t>
  </si>
  <si>
    <t>D5177</t>
  </si>
  <si>
    <t>C88412</t>
  </si>
  <si>
    <t>OLA100343</t>
  </si>
  <si>
    <t>D6485</t>
  </si>
  <si>
    <t>C50885</t>
  </si>
  <si>
    <t>OLA100344</t>
  </si>
  <si>
    <t>D2989</t>
  </si>
  <si>
    <t>C85333</t>
  </si>
  <si>
    <t>OLA100345</t>
  </si>
  <si>
    <t>D9643</t>
  </si>
  <si>
    <t>C52407</t>
  </si>
  <si>
    <t>OLA100346</t>
  </si>
  <si>
    <t>D5736</t>
  </si>
  <si>
    <t>C94250</t>
  </si>
  <si>
    <t>OLA100347</t>
  </si>
  <si>
    <t>D9268</t>
  </si>
  <si>
    <t>C68683</t>
  </si>
  <si>
    <t>OLA100348</t>
  </si>
  <si>
    <t>D8076</t>
  </si>
  <si>
    <t>C17661</t>
  </si>
  <si>
    <t>OLA100349</t>
  </si>
  <si>
    <t>D1175</t>
  </si>
  <si>
    <t>C27984</t>
  </si>
  <si>
    <t>OLA100350</t>
  </si>
  <si>
    <t>D3241</t>
  </si>
  <si>
    <t>C79927</t>
  </si>
  <si>
    <t>OLA100351</t>
  </si>
  <si>
    <t>C39977</t>
  </si>
  <si>
    <t>OLA100352</t>
  </si>
  <si>
    <t>D8364</t>
  </si>
  <si>
    <t>C53985</t>
  </si>
  <si>
    <t>OLA100353</t>
  </si>
  <si>
    <t>D1391</t>
  </si>
  <si>
    <t>C59116</t>
  </si>
  <si>
    <t>OLA100354</t>
  </si>
  <si>
    <t>D8188</t>
  </si>
  <si>
    <t>C40675</t>
  </si>
  <si>
    <t>OLA100355</t>
  </si>
  <si>
    <t>D7959</t>
  </si>
  <si>
    <t>C14610</t>
  </si>
  <si>
    <t>OLA100356</t>
  </si>
  <si>
    <t>D8950</t>
  </si>
  <si>
    <t>C86357</t>
  </si>
  <si>
    <t>OLA100357</t>
  </si>
  <si>
    <t>D3149</t>
  </si>
  <si>
    <t>C55826</t>
  </si>
  <si>
    <t>OLA100358</t>
  </si>
  <si>
    <t>D1172</t>
  </si>
  <si>
    <t>C29410</t>
  </si>
  <si>
    <t>OLA100359</t>
  </si>
  <si>
    <t>D5119</t>
  </si>
  <si>
    <t>C17772</t>
  </si>
  <si>
    <t>OLA100360</t>
  </si>
  <si>
    <t>D8528</t>
  </si>
  <si>
    <t>C26845</t>
  </si>
  <si>
    <t>OLA100361</t>
  </si>
  <si>
    <t>D5578</t>
  </si>
  <si>
    <t>C67453</t>
  </si>
  <si>
    <t>OLA100362</t>
  </si>
  <si>
    <t>D3122</t>
  </si>
  <si>
    <t>C58206</t>
  </si>
  <si>
    <t>OLA100363</t>
  </si>
  <si>
    <t>D6683</t>
  </si>
  <si>
    <t>C34262</t>
  </si>
  <si>
    <t>OLA100364</t>
  </si>
  <si>
    <t>D1503</t>
  </si>
  <si>
    <t>C36305</t>
  </si>
  <si>
    <t>OLA100365</t>
  </si>
  <si>
    <t>D4063</t>
  </si>
  <si>
    <t>C19207</t>
  </si>
  <si>
    <t>OLA100366</t>
  </si>
  <si>
    <t>D2355</t>
  </si>
  <si>
    <t>C71400</t>
  </si>
  <si>
    <t>OLA100367</t>
  </si>
  <si>
    <t>D6295</t>
  </si>
  <si>
    <t>C94182</t>
  </si>
  <si>
    <t>OLA100368</t>
  </si>
  <si>
    <t>D4241</t>
  </si>
  <si>
    <t>C40424</t>
  </si>
  <si>
    <t>OLA100369</t>
  </si>
  <si>
    <t>D8261</t>
  </si>
  <si>
    <t>C18999</t>
  </si>
  <si>
    <t>OLA100370</t>
  </si>
  <si>
    <t>D5826</t>
  </si>
  <si>
    <t>C71513</t>
  </si>
  <si>
    <t>OLA100371</t>
  </si>
  <si>
    <t>D2505</t>
  </si>
  <si>
    <t>C41573</t>
  </si>
  <si>
    <t>OLA100372</t>
  </si>
  <si>
    <t>D6598</t>
  </si>
  <si>
    <t>C22602</t>
  </si>
  <si>
    <t>OLA100373</t>
  </si>
  <si>
    <t>D4592</t>
  </si>
  <si>
    <t>C77936</t>
  </si>
  <si>
    <t>OLA100374</t>
  </si>
  <si>
    <t>C46833</t>
  </si>
  <si>
    <t>OLA100375</t>
  </si>
  <si>
    <t>D3552</t>
  </si>
  <si>
    <t>C54145</t>
  </si>
  <si>
    <t>OLA100376</t>
  </si>
  <si>
    <t>D5770</t>
  </si>
  <si>
    <t>C15926</t>
  </si>
  <si>
    <t>OLA100377</t>
  </si>
  <si>
    <t>D5903</t>
  </si>
  <si>
    <t>C84574</t>
  </si>
  <si>
    <t>OLA100378</t>
  </si>
  <si>
    <t>D1183</t>
  </si>
  <si>
    <t>C69044</t>
  </si>
  <si>
    <t>OLA100379</t>
  </si>
  <si>
    <t>D2660</t>
  </si>
  <si>
    <t>C45320</t>
  </si>
  <si>
    <t>OLA100380</t>
  </si>
  <si>
    <t>D9841</t>
  </si>
  <si>
    <t>C45818</t>
  </si>
  <si>
    <t>OLA100381</t>
  </si>
  <si>
    <t>D1196</t>
  </si>
  <si>
    <t>C19576</t>
  </si>
  <si>
    <t>OLA100382</t>
  </si>
  <si>
    <t>D9736</t>
  </si>
  <si>
    <t>C99634</t>
  </si>
  <si>
    <t>OLA100383</t>
  </si>
  <si>
    <t>D3963</t>
  </si>
  <si>
    <t>C12176</t>
  </si>
  <si>
    <t>OLA100384</t>
  </si>
  <si>
    <t>D8796</t>
  </si>
  <si>
    <t>C35724</t>
  </si>
  <si>
    <t>OLA100385</t>
  </si>
  <si>
    <t>D5357</t>
  </si>
  <si>
    <t>C32111</t>
  </si>
  <si>
    <t>OLA100386</t>
  </si>
  <si>
    <t>D4468</t>
  </si>
  <si>
    <t>C81089</t>
  </si>
  <si>
    <t>OLA100387</t>
  </si>
  <si>
    <t>D9424</t>
  </si>
  <si>
    <t>C12450</t>
  </si>
  <si>
    <t>OLA100388</t>
  </si>
  <si>
    <t>D7741</t>
  </si>
  <si>
    <t>C20625</t>
  </si>
  <si>
    <t>OLA100389</t>
  </si>
  <si>
    <t>D3200</t>
  </si>
  <si>
    <t>C54761</t>
  </si>
  <si>
    <t>OLA100390</t>
  </si>
  <si>
    <t>D4603</t>
  </si>
  <si>
    <t>C16825</t>
  </si>
  <si>
    <t>OLA100391</t>
  </si>
  <si>
    <t>D6906</t>
  </si>
  <si>
    <t>C64764</t>
  </si>
  <si>
    <t>OLA100392</t>
  </si>
  <si>
    <t>D1755</t>
  </si>
  <si>
    <t>C91829</t>
  </si>
  <si>
    <t>OLA100393</t>
  </si>
  <si>
    <t>D1990</t>
  </si>
  <si>
    <t>C76633</t>
  </si>
  <si>
    <t>OLA100394</t>
  </si>
  <si>
    <t>D5326</t>
  </si>
  <si>
    <t>C36473</t>
  </si>
  <si>
    <t>OLA100395</t>
  </si>
  <si>
    <t>D3240</t>
  </si>
  <si>
    <t>C59568</t>
  </si>
  <si>
    <t>OLA100396</t>
  </si>
  <si>
    <t>D6099</t>
  </si>
  <si>
    <t>C85203</t>
  </si>
  <si>
    <t>OLA100397</t>
  </si>
  <si>
    <t>D9021</t>
  </si>
  <si>
    <t>C87158</t>
  </si>
  <si>
    <t>OLA100398</t>
  </si>
  <si>
    <t>D9059</t>
  </si>
  <si>
    <t>C58054</t>
  </si>
  <si>
    <t>OLA100399</t>
  </si>
  <si>
    <t>D4940</t>
  </si>
  <si>
    <t>C44762</t>
  </si>
  <si>
    <t>OLA100400</t>
  </si>
  <si>
    <t>D8734</t>
  </si>
  <si>
    <t>C69598</t>
  </si>
  <si>
    <t>OLA100401</t>
  </si>
  <si>
    <t>D2065</t>
  </si>
  <si>
    <t>C27691</t>
  </si>
  <si>
    <t>OLA100402</t>
  </si>
  <si>
    <t>D1247</t>
  </si>
  <si>
    <t>C60470</t>
  </si>
  <si>
    <t>OLA100403</t>
  </si>
  <si>
    <t>D9535</t>
  </si>
  <si>
    <t>C94596</t>
  </si>
  <si>
    <t>OLA100404</t>
  </si>
  <si>
    <t>D6639</t>
  </si>
  <si>
    <t>C20030</t>
  </si>
  <si>
    <t>OLA100405</t>
  </si>
  <si>
    <t>D5617</t>
  </si>
  <si>
    <t>C90267</t>
  </si>
  <si>
    <t>OLA100406</t>
  </si>
  <si>
    <t>D4710</t>
  </si>
  <si>
    <t>C63008</t>
  </si>
  <si>
    <t>OLA100407</t>
  </si>
  <si>
    <t>D6920</t>
  </si>
  <si>
    <t>C53324</t>
  </si>
  <si>
    <t>OLA100408</t>
  </si>
  <si>
    <t>D2723</t>
  </si>
  <si>
    <t>C11059</t>
  </si>
  <si>
    <t>OLA100409</t>
  </si>
  <si>
    <t>D9219</t>
  </si>
  <si>
    <t>C25600</t>
  </si>
  <si>
    <t>OLA100410</t>
  </si>
  <si>
    <t>D8824</t>
  </si>
  <si>
    <t>C64166</t>
  </si>
  <si>
    <t>OLA100411</t>
  </si>
  <si>
    <t>D6278</t>
  </si>
  <si>
    <t>C52546</t>
  </si>
  <si>
    <t>OLA100412</t>
  </si>
  <si>
    <t>D2891</t>
  </si>
  <si>
    <t>C17419</t>
  </si>
  <si>
    <t>OLA100413</t>
  </si>
  <si>
    <t>C42502</t>
  </si>
  <si>
    <t>OLA100414</t>
  </si>
  <si>
    <t>D5791</t>
  </si>
  <si>
    <t>C23146</t>
  </si>
  <si>
    <t>OLA100415</t>
  </si>
  <si>
    <t>D8311</t>
  </si>
  <si>
    <t>C93035</t>
  </si>
  <si>
    <t>OLA100416</t>
  </si>
  <si>
    <t>D4723</t>
  </si>
  <si>
    <t>C19336</t>
  </si>
  <si>
    <t>OLA100417</t>
  </si>
  <si>
    <t>D9770</t>
  </si>
  <si>
    <t>C55549</t>
  </si>
  <si>
    <t>OLA100418</t>
  </si>
  <si>
    <t>D8065</t>
  </si>
  <si>
    <t>C20454</t>
  </si>
  <si>
    <t>OLA100419</t>
  </si>
  <si>
    <t>D6219</t>
  </si>
  <si>
    <t>C13928</t>
  </si>
  <si>
    <t>OLA100420</t>
  </si>
  <si>
    <t>D3515</t>
  </si>
  <si>
    <t>C12474</t>
  </si>
  <si>
    <t>OLA100421</t>
  </si>
  <si>
    <t>D3607</t>
  </si>
  <si>
    <t>C10622</t>
  </si>
  <si>
    <t>OLA100422</t>
  </si>
  <si>
    <t>D3586</t>
  </si>
  <si>
    <t>C85657</t>
  </si>
  <si>
    <t>OLA100423</t>
  </si>
  <si>
    <t>D8742</t>
  </si>
  <si>
    <t>C50291</t>
  </si>
  <si>
    <t>OLA100424</t>
  </si>
  <si>
    <t>D6267</t>
  </si>
  <si>
    <t>C12136</t>
  </si>
  <si>
    <t>OLA100425</t>
  </si>
  <si>
    <t>D2654</t>
  </si>
  <si>
    <t>C43041</t>
  </si>
  <si>
    <t>OLA100426</t>
  </si>
  <si>
    <t>D9335</t>
  </si>
  <si>
    <t>C50366</t>
  </si>
  <si>
    <t>OLA100427</t>
  </si>
  <si>
    <t>D9382</t>
  </si>
  <si>
    <t>C66875</t>
  </si>
  <si>
    <t>OLA100428</t>
  </si>
  <si>
    <t>D7330</t>
  </si>
  <si>
    <t>C88198</t>
  </si>
  <si>
    <t>OLA100429</t>
  </si>
  <si>
    <t>D6478</t>
  </si>
  <si>
    <t>C18440</t>
  </si>
  <si>
    <t>OLA100430</t>
  </si>
  <si>
    <t>D5416</t>
  </si>
  <si>
    <t>C14219</t>
  </si>
  <si>
    <t>OLA100431</t>
  </si>
  <si>
    <t>D2425</t>
  </si>
  <si>
    <t>C71274</t>
  </si>
  <si>
    <t>OLA100432</t>
  </si>
  <si>
    <t>D5705</t>
  </si>
  <si>
    <t>C63898</t>
  </si>
  <si>
    <t>OLA100433</t>
  </si>
  <si>
    <t>D8122</t>
  </si>
  <si>
    <t>C97706</t>
  </si>
  <si>
    <t>OLA100434</t>
  </si>
  <si>
    <t>D7859</t>
  </si>
  <si>
    <t>C61407</t>
  </si>
  <si>
    <t>OLA100435</t>
  </si>
  <si>
    <t>D8490</t>
  </si>
  <si>
    <t>C61321</t>
  </si>
  <si>
    <t>OLA100436</t>
  </si>
  <si>
    <t>D9303</t>
  </si>
  <si>
    <t>C10847</t>
  </si>
  <si>
    <t>OLA100437</t>
  </si>
  <si>
    <t>D4106</t>
  </si>
  <si>
    <t>C12726</t>
  </si>
  <si>
    <t>OLA100438</t>
  </si>
  <si>
    <t>C46513</t>
  </si>
  <si>
    <t>OLA100439</t>
  </si>
  <si>
    <t>D7656</t>
  </si>
  <si>
    <t>C15850</t>
  </si>
  <si>
    <t>OLA100440</t>
  </si>
  <si>
    <t>D5428</t>
  </si>
  <si>
    <t>C18055</t>
  </si>
  <si>
    <t>OLA100441</t>
  </si>
  <si>
    <t>D7435</t>
  </si>
  <si>
    <t>C88406</t>
  </si>
  <si>
    <t>OLA100442</t>
  </si>
  <si>
    <t>D3295</t>
  </si>
  <si>
    <t>C66240</t>
  </si>
  <si>
    <t>OLA100443</t>
  </si>
  <si>
    <t>D1564</t>
  </si>
  <si>
    <t>C37112</t>
  </si>
  <si>
    <t>OLA100444</t>
  </si>
  <si>
    <t>D9134</t>
  </si>
  <si>
    <t>C43105</t>
  </si>
  <si>
    <t>OLA100445</t>
  </si>
  <si>
    <t>D6379</t>
  </si>
  <si>
    <t>C21133</t>
  </si>
  <si>
    <t>OLA100446</t>
  </si>
  <si>
    <t>D3757</t>
  </si>
  <si>
    <t>C19151</t>
  </si>
  <si>
    <t>OLA100447</t>
  </si>
  <si>
    <t>D7065</t>
  </si>
  <si>
    <t>C19494</t>
  </si>
  <si>
    <t>OLA100448</t>
  </si>
  <si>
    <t>D7070</t>
  </si>
  <si>
    <t>C97269</t>
  </si>
  <si>
    <t>OLA100449</t>
  </si>
  <si>
    <t>D1559</t>
  </si>
  <si>
    <t>C15781</t>
  </si>
  <si>
    <t>OLA100450</t>
  </si>
  <si>
    <t>D4081</t>
  </si>
  <si>
    <t>C79759</t>
  </si>
  <si>
    <t>OLA100451</t>
  </si>
  <si>
    <t>D4148</t>
  </si>
  <si>
    <t>C29061</t>
  </si>
  <si>
    <t>OLA100452</t>
  </si>
  <si>
    <t>D7777</t>
  </si>
  <si>
    <t>C75889</t>
  </si>
  <si>
    <t>OLA100453</t>
  </si>
  <si>
    <t>C84465</t>
  </si>
  <si>
    <t>OLA100454</t>
  </si>
  <si>
    <t>D4097</t>
  </si>
  <si>
    <t>C86829</t>
  </si>
  <si>
    <t>OLA100455</t>
  </si>
  <si>
    <t>D6031</t>
  </si>
  <si>
    <t>C79434</t>
  </si>
  <si>
    <t>OLA100456</t>
  </si>
  <si>
    <t>D1138</t>
  </si>
  <si>
    <t>C20120</t>
  </si>
  <si>
    <t>OLA100457</t>
  </si>
  <si>
    <t>D7454</t>
  </si>
  <si>
    <t>C26432</t>
  </si>
  <si>
    <t>OLA100458</t>
  </si>
  <si>
    <t>D1258</t>
  </si>
  <si>
    <t>C33538</t>
  </si>
  <si>
    <t>OLA100459</t>
  </si>
  <si>
    <t>D9688</t>
  </si>
  <si>
    <t>C69921</t>
  </si>
  <si>
    <t>OLA100460</t>
  </si>
  <si>
    <t>D6327</t>
  </si>
  <si>
    <t>C65492</t>
  </si>
  <si>
    <t>OLA100461</t>
  </si>
  <si>
    <t>D9911</t>
  </si>
  <si>
    <t>C13986</t>
  </si>
  <si>
    <t>OLA100462</t>
  </si>
  <si>
    <t>D2330</t>
  </si>
  <si>
    <t>C38779</t>
  </si>
  <si>
    <t>OLA100463</t>
  </si>
  <si>
    <t>D8975</t>
  </si>
  <si>
    <t>C54416</t>
  </si>
  <si>
    <t>OLA100464</t>
  </si>
  <si>
    <t>D8472</t>
  </si>
  <si>
    <t>C27383</t>
  </si>
  <si>
    <t>OLA100465</t>
  </si>
  <si>
    <t>D9985</t>
  </si>
  <si>
    <t>C10455</t>
  </si>
  <si>
    <t>OLA100466</t>
  </si>
  <si>
    <t>D5091</t>
  </si>
  <si>
    <t>C85929</t>
  </si>
  <si>
    <t>OLA100467</t>
  </si>
  <si>
    <t>D1122</t>
  </si>
  <si>
    <t>C27248</t>
  </si>
  <si>
    <t>OLA100468</t>
  </si>
  <si>
    <t>D2734</t>
  </si>
  <si>
    <t>C83865</t>
  </si>
  <si>
    <t>OLA100469</t>
  </si>
  <si>
    <t>D2635</t>
  </si>
  <si>
    <t>C63082</t>
  </si>
  <si>
    <t>OLA100470</t>
  </si>
  <si>
    <t>D6690</t>
  </si>
  <si>
    <t>C88284</t>
  </si>
  <si>
    <t>OLA100471</t>
  </si>
  <si>
    <t>D7031</t>
  </si>
  <si>
    <t>C27315</t>
  </si>
  <si>
    <t>OLA100472</t>
  </si>
  <si>
    <t>D1092</t>
  </si>
  <si>
    <t>C30092</t>
  </si>
  <si>
    <t>OLA100473</t>
  </si>
  <si>
    <t>D9964</t>
  </si>
  <si>
    <t>C15721</t>
  </si>
  <si>
    <t>OLA100474</t>
  </si>
  <si>
    <t>D7239</t>
  </si>
  <si>
    <t>C90550</t>
  </si>
  <si>
    <t>OLA100475</t>
  </si>
  <si>
    <t>D5766</t>
  </si>
  <si>
    <t>C85680</t>
  </si>
  <si>
    <t>OLA100476</t>
  </si>
  <si>
    <t>D2706</t>
  </si>
  <si>
    <t>C67435</t>
  </si>
  <si>
    <t>OLA100477</t>
  </si>
  <si>
    <t>C95315</t>
  </si>
  <si>
    <t>OLA100478</t>
  </si>
  <si>
    <t>D8022</t>
  </si>
  <si>
    <t>C21494</t>
  </si>
  <si>
    <t>OLA100479</t>
  </si>
  <si>
    <t>D5342</t>
  </si>
  <si>
    <t>C39159</t>
  </si>
  <si>
    <t>OLA100480</t>
  </si>
  <si>
    <t>D4420</t>
  </si>
  <si>
    <t>C76380</t>
  </si>
  <si>
    <t>OLA100481</t>
  </si>
  <si>
    <t>D4328</t>
  </si>
  <si>
    <t>C82385</t>
  </si>
  <si>
    <t>OLA100482</t>
  </si>
  <si>
    <t>D1015</t>
  </si>
  <si>
    <t>C26690</t>
  </si>
  <si>
    <t>OLA100483</t>
  </si>
  <si>
    <t>D6044</t>
  </si>
  <si>
    <t>C37189</t>
  </si>
  <si>
    <t>OLA100484</t>
  </si>
  <si>
    <t>D3843</t>
  </si>
  <si>
    <t>C78249</t>
  </si>
  <si>
    <t>OLA100485</t>
  </si>
  <si>
    <t>D1532</t>
  </si>
  <si>
    <t>C94514</t>
  </si>
  <si>
    <t>OLA100486</t>
  </si>
  <si>
    <t>D7436</t>
  </si>
  <si>
    <t>C36769</t>
  </si>
  <si>
    <t>OLA100487</t>
  </si>
  <si>
    <t>D4892</t>
  </si>
  <si>
    <t>C70988</t>
  </si>
  <si>
    <t>OLA100488</t>
  </si>
  <si>
    <t>D3054</t>
  </si>
  <si>
    <t>C94503</t>
  </si>
  <si>
    <t>OLA100489</t>
  </si>
  <si>
    <t>D3746</t>
  </si>
  <si>
    <t>C35131</t>
  </si>
  <si>
    <t>OLA100490</t>
  </si>
  <si>
    <t>D7359</t>
  </si>
  <si>
    <t>C93552</t>
  </si>
  <si>
    <t>OLA100491</t>
  </si>
  <si>
    <t>D7335</t>
  </si>
  <si>
    <t>C61307</t>
  </si>
  <si>
    <t>OLA100492</t>
  </si>
  <si>
    <t>D1177</t>
  </si>
  <si>
    <t>C66817</t>
  </si>
  <si>
    <t>OLA100493</t>
  </si>
  <si>
    <t>D6176</t>
  </si>
  <si>
    <t>C78811</t>
  </si>
  <si>
    <t>OLA100494</t>
  </si>
  <si>
    <t>D5975</t>
  </si>
  <si>
    <t>C55561</t>
  </si>
  <si>
    <t>OLA100495</t>
  </si>
  <si>
    <t>D2838</t>
  </si>
  <si>
    <t>C18334</t>
  </si>
  <si>
    <t>OLA100496</t>
  </si>
  <si>
    <t>D7784</t>
  </si>
  <si>
    <t>C45128</t>
  </si>
  <si>
    <t>OLA100497</t>
  </si>
  <si>
    <t>D7936</t>
  </si>
  <si>
    <t>C75007</t>
  </si>
  <si>
    <t>OLA100498</t>
  </si>
  <si>
    <t>D9374</t>
  </si>
  <si>
    <t>C35258</t>
  </si>
  <si>
    <t>OLA100499</t>
  </si>
  <si>
    <t>D8999</t>
  </si>
  <si>
    <t>C10355</t>
  </si>
  <si>
    <t>OLA100500</t>
  </si>
  <si>
    <t>D4773</t>
  </si>
  <si>
    <t>C32036</t>
  </si>
  <si>
    <t>OLA100501</t>
  </si>
  <si>
    <t>D3931</t>
  </si>
  <si>
    <t>C14109</t>
  </si>
  <si>
    <t>OLA100502</t>
  </si>
  <si>
    <t>D2344</t>
  </si>
  <si>
    <t>C11123</t>
  </si>
  <si>
    <t>OLA100503</t>
  </si>
  <si>
    <t>D8835</t>
  </si>
  <si>
    <t>C63711</t>
  </si>
  <si>
    <t>OLA100504</t>
  </si>
  <si>
    <t>D9414</t>
  </si>
  <si>
    <t>C61134</t>
  </si>
  <si>
    <t>OLA100505</t>
  </si>
  <si>
    <t>D6437</t>
  </si>
  <si>
    <t>C92222</t>
  </si>
  <si>
    <t>OLA100506</t>
  </si>
  <si>
    <t>D3548</t>
  </si>
  <si>
    <t>C70097</t>
  </si>
  <si>
    <t>OLA100507</t>
  </si>
  <si>
    <t>D9140</t>
  </si>
  <si>
    <t>C21410</t>
  </si>
  <si>
    <t>OLA100508</t>
  </si>
  <si>
    <t>D8417</t>
  </si>
  <si>
    <t>C24387</t>
  </si>
  <si>
    <t>OLA100509</t>
  </si>
  <si>
    <t>D1950</t>
  </si>
  <si>
    <t>C91491</t>
  </si>
  <si>
    <t>OLA100510</t>
  </si>
  <si>
    <t>D1197</t>
  </si>
  <si>
    <t>C33416</t>
  </si>
  <si>
    <t>OLA100511</t>
  </si>
  <si>
    <t>D4956</t>
  </si>
  <si>
    <t>C54408</t>
  </si>
  <si>
    <t>OLA100512</t>
  </si>
  <si>
    <t>D3041</t>
  </si>
  <si>
    <t>C61549</t>
  </si>
  <si>
    <t>OLA100513</t>
  </si>
  <si>
    <t>D3010</t>
  </si>
  <si>
    <t>C42567</t>
  </si>
  <si>
    <t>OLA100514</t>
  </si>
  <si>
    <t>D1995</t>
  </si>
  <si>
    <t>C92434</t>
  </si>
  <si>
    <t>OLA100515</t>
  </si>
  <si>
    <t>D2950</t>
  </si>
  <si>
    <t>C59481</t>
  </si>
  <si>
    <t>OLA100516</t>
  </si>
  <si>
    <t>D9032</t>
  </si>
  <si>
    <t>C52016</t>
  </si>
  <si>
    <t>OLA100517</t>
  </si>
  <si>
    <t>D2747</t>
  </si>
  <si>
    <t>C25488</t>
  </si>
  <si>
    <t>OLA100518</t>
  </si>
  <si>
    <t>D8992</t>
  </si>
  <si>
    <t>C31156</t>
  </si>
  <si>
    <t>OLA100519</t>
  </si>
  <si>
    <t>D4819</t>
  </si>
  <si>
    <t>C47168</t>
  </si>
  <si>
    <t>OLA100520</t>
  </si>
  <si>
    <t>D5795</t>
  </si>
  <si>
    <t>C10397</t>
  </si>
  <si>
    <t>OLA100521</t>
  </si>
  <si>
    <t>D7966</t>
  </si>
  <si>
    <t>C51321</t>
  </si>
  <si>
    <t>OLA100522</t>
  </si>
  <si>
    <t>D3593</t>
  </si>
  <si>
    <t>C53084</t>
  </si>
  <si>
    <t>OLA100523</t>
  </si>
  <si>
    <t>D1545</t>
  </si>
  <si>
    <t>C66355</t>
  </si>
  <si>
    <t>OLA100524</t>
  </si>
  <si>
    <t>D3234</t>
  </si>
  <si>
    <t>C65921</t>
  </si>
  <si>
    <t>OLA100525</t>
  </si>
  <si>
    <t>D2230</t>
  </si>
  <si>
    <t>C83562</t>
  </si>
  <si>
    <t>OLA100526</t>
  </si>
  <si>
    <t>D4904</t>
  </si>
  <si>
    <t>C43503</t>
  </si>
  <si>
    <t>OLA100527</t>
  </si>
  <si>
    <t>D5223</t>
  </si>
  <si>
    <t>C48278</t>
  </si>
  <si>
    <t>OLA100528</t>
  </si>
  <si>
    <t>D7749</t>
  </si>
  <si>
    <t>C23171</t>
  </si>
  <si>
    <t>OLA100529</t>
  </si>
  <si>
    <t>D4211</t>
  </si>
  <si>
    <t>C81557</t>
  </si>
  <si>
    <t>OLA100530</t>
  </si>
  <si>
    <t>D3192</t>
  </si>
  <si>
    <t>C60209</t>
  </si>
  <si>
    <t>OLA100531</t>
  </si>
  <si>
    <t>D8323</t>
  </si>
  <si>
    <t>C18231</t>
  </si>
  <si>
    <t>OLA100532</t>
  </si>
  <si>
    <t>D1947</t>
  </si>
  <si>
    <t>C99320</t>
  </si>
  <si>
    <t>OLA100533</t>
  </si>
  <si>
    <t>D1184</t>
  </si>
  <si>
    <t>C96014</t>
  </si>
  <si>
    <t>OLA100534</t>
  </si>
  <si>
    <t>D7318</t>
  </si>
  <si>
    <t>C57150</t>
  </si>
  <si>
    <t>OLA100535</t>
  </si>
  <si>
    <t>D8054</t>
  </si>
  <si>
    <t>C63995</t>
  </si>
  <si>
    <t>OLA100536</t>
  </si>
  <si>
    <t>D8771</t>
  </si>
  <si>
    <t>C20618</t>
  </si>
  <si>
    <t>OLA100537</t>
  </si>
  <si>
    <t>D9708</t>
  </si>
  <si>
    <t>C74480</t>
  </si>
  <si>
    <t>OLA100538</t>
  </si>
  <si>
    <t>D7164</t>
  </si>
  <si>
    <t>C15118</t>
  </si>
  <si>
    <t>OLA100539</t>
  </si>
  <si>
    <t>D1752</t>
  </si>
  <si>
    <t>C30632</t>
  </si>
  <si>
    <t>OLA100540</t>
  </si>
  <si>
    <t>C67356</t>
  </si>
  <si>
    <t>OLA100541</t>
  </si>
  <si>
    <t>C56018</t>
  </si>
  <si>
    <t>OLA100542</t>
  </si>
  <si>
    <t>D2266</t>
  </si>
  <si>
    <t>C97656</t>
  </si>
  <si>
    <t>OLA100543</t>
  </si>
  <si>
    <t>D3116</t>
  </si>
  <si>
    <t>C68058</t>
  </si>
  <si>
    <t>OLA100544</t>
  </si>
  <si>
    <t>D5135</t>
  </si>
  <si>
    <t>C47099</t>
  </si>
  <si>
    <t>OLA100545</t>
  </si>
  <si>
    <t>D6061</t>
  </si>
  <si>
    <t>C56475</t>
  </si>
  <si>
    <t>OLA100546</t>
  </si>
  <si>
    <t>D8189</t>
  </si>
  <si>
    <t>C79328</t>
  </si>
  <si>
    <t>OLA100547</t>
  </si>
  <si>
    <t>D9692</t>
  </si>
  <si>
    <t>C52717</t>
  </si>
  <si>
    <t>OLA100548</t>
  </si>
  <si>
    <t>D1555</t>
  </si>
  <si>
    <t>C17053</t>
  </si>
  <si>
    <t>OLA100549</t>
  </si>
  <si>
    <t>D8031</t>
  </si>
  <si>
    <t>C82880</t>
  </si>
  <si>
    <t>OLA100550</t>
  </si>
  <si>
    <t>D6713</t>
  </si>
  <si>
    <t>C57102</t>
  </si>
  <si>
    <t>OLA100551</t>
  </si>
  <si>
    <t>D8253</t>
  </si>
  <si>
    <t>C24551</t>
  </si>
  <si>
    <t>OLA100552</t>
  </si>
  <si>
    <t>D4333</t>
  </si>
  <si>
    <t>C27495</t>
  </si>
  <si>
    <t>OLA100553</t>
  </si>
  <si>
    <t>D7290</t>
  </si>
  <si>
    <t>C64267</t>
  </si>
  <si>
    <t>OLA100554</t>
  </si>
  <si>
    <t>D2474</t>
  </si>
  <si>
    <t>C60307</t>
  </si>
  <si>
    <t>OLA100555</t>
  </si>
  <si>
    <t>D9885</t>
  </si>
  <si>
    <t>C20069</t>
  </si>
  <si>
    <t>OLA100556</t>
  </si>
  <si>
    <t>D9204</t>
  </si>
  <si>
    <t>C95273</t>
  </si>
  <si>
    <t>OLA100557</t>
  </si>
  <si>
    <t>D3957</t>
  </si>
  <si>
    <t>C69075</t>
  </si>
  <si>
    <t>OLA100558</t>
  </si>
  <si>
    <t>D6442</t>
  </si>
  <si>
    <t>C49376</t>
  </si>
  <si>
    <t>OLA100559</t>
  </si>
  <si>
    <t>D1751</t>
  </si>
  <si>
    <t>C74596</t>
  </si>
  <si>
    <t>OLA100560</t>
  </si>
  <si>
    <t>D6649</t>
  </si>
  <si>
    <t>C77479</t>
  </si>
  <si>
    <t>OLA100561</t>
  </si>
  <si>
    <t>D6514</t>
  </si>
  <si>
    <t>C92056</t>
  </si>
  <si>
    <t>OLA100562</t>
  </si>
  <si>
    <t>D6634</t>
  </si>
  <si>
    <t>C12793</t>
  </si>
  <si>
    <t>OLA100563</t>
  </si>
  <si>
    <t>D4001</t>
  </si>
  <si>
    <t>C65622</t>
  </si>
  <si>
    <t>OLA100564</t>
  </si>
  <si>
    <t>D1014</t>
  </si>
  <si>
    <t>C48467</t>
  </si>
  <si>
    <t>OLA100565</t>
  </si>
  <si>
    <t>D5364</t>
  </si>
  <si>
    <t>C73830</t>
  </si>
  <si>
    <t>OLA100566</t>
  </si>
  <si>
    <t>D1676</t>
  </si>
  <si>
    <t>C63860</t>
  </si>
  <si>
    <t>OLA100567</t>
  </si>
  <si>
    <t>D3727</t>
  </si>
  <si>
    <t>C62299</t>
  </si>
  <si>
    <t>OLA100568</t>
  </si>
  <si>
    <t>D3556</t>
  </si>
  <si>
    <t>C74027</t>
  </si>
  <si>
    <t>OLA100569</t>
  </si>
  <si>
    <t>D1814</t>
  </si>
  <si>
    <t>C65041</t>
  </si>
  <si>
    <t>OLA100570</t>
  </si>
  <si>
    <t>D4047</t>
  </si>
  <si>
    <t>C22262</t>
  </si>
  <si>
    <t>OLA100571</t>
  </si>
  <si>
    <t>D9308</t>
  </si>
  <si>
    <t>C98364</t>
  </si>
  <si>
    <t>OLA100572</t>
  </si>
  <si>
    <t>D3724</t>
  </si>
  <si>
    <t>C24118</t>
  </si>
  <si>
    <t>OLA100573</t>
  </si>
  <si>
    <t>D8008</t>
  </si>
  <si>
    <t>C82322</t>
  </si>
  <si>
    <t>OLA100574</t>
  </si>
  <si>
    <t>D6492</t>
  </si>
  <si>
    <t>C60080</t>
  </si>
  <si>
    <t>OLA100575</t>
  </si>
  <si>
    <t>C63969</t>
  </si>
  <si>
    <t>OLA100576</t>
  </si>
  <si>
    <t>D3060</t>
  </si>
  <si>
    <t>C14242</t>
  </si>
  <si>
    <t>OLA100577</t>
  </si>
  <si>
    <t>D7836</t>
  </si>
  <si>
    <t>C16306</t>
  </si>
  <si>
    <t>OLA100578</t>
  </si>
  <si>
    <t>D8195</t>
  </si>
  <si>
    <t>C51039</t>
  </si>
  <si>
    <t>OLA100579</t>
  </si>
  <si>
    <t>D2835</t>
  </si>
  <si>
    <t>C56092</t>
  </si>
  <si>
    <t>OLA100580</t>
  </si>
  <si>
    <t>D7731</t>
  </si>
  <si>
    <t>C80411</t>
  </si>
  <si>
    <t>OLA100581</t>
  </si>
  <si>
    <t>D7046</t>
  </si>
  <si>
    <t>C80844</t>
  </si>
  <si>
    <t>OLA100582</t>
  </si>
  <si>
    <t>D2899</t>
  </si>
  <si>
    <t>OLA100583</t>
  </si>
  <si>
    <t>C99784</t>
  </si>
  <si>
    <t>OLA100584</t>
  </si>
  <si>
    <t>D5421</t>
  </si>
  <si>
    <t>C99115</t>
  </si>
  <si>
    <t>OLA100585</t>
  </si>
  <si>
    <t>D2144</t>
  </si>
  <si>
    <t>C52469</t>
  </si>
  <si>
    <t>OLA100586</t>
  </si>
  <si>
    <t>D7132</t>
  </si>
  <si>
    <t>C41215</t>
  </si>
  <si>
    <t>OLA100587</t>
  </si>
  <si>
    <t>D7344</t>
  </si>
  <si>
    <t>C36966</t>
  </si>
  <si>
    <t>OLA100588</t>
  </si>
  <si>
    <t>D3038</t>
  </si>
  <si>
    <t>C99626</t>
  </si>
  <si>
    <t>OLA100589</t>
  </si>
  <si>
    <t>D4610</t>
  </si>
  <si>
    <t>C51347</t>
  </si>
  <si>
    <t>OLA100590</t>
  </si>
  <si>
    <t>D5317</t>
  </si>
  <si>
    <t>C34664</t>
  </si>
  <si>
    <t>OLA100591</t>
  </si>
  <si>
    <t>D8438</t>
  </si>
  <si>
    <t>C51065</t>
  </si>
  <si>
    <t>OLA100592</t>
  </si>
  <si>
    <t>D1946</t>
  </si>
  <si>
    <t>C20252</t>
  </si>
  <si>
    <t>OLA100593</t>
  </si>
  <si>
    <t>D5995</t>
  </si>
  <si>
    <t>C20019</t>
  </si>
  <si>
    <t>OLA100594</t>
  </si>
  <si>
    <t>D2530</t>
  </si>
  <si>
    <t>C73690</t>
  </si>
  <si>
    <t>OLA100595</t>
  </si>
  <si>
    <t>D8275</t>
  </si>
  <si>
    <t>C89865</t>
  </si>
  <si>
    <t>OLA100596</t>
  </si>
  <si>
    <t>D9404</t>
  </si>
  <si>
    <t>C50803</t>
  </si>
  <si>
    <t>OLA100597</t>
  </si>
  <si>
    <t>D6334</t>
  </si>
  <si>
    <t>C66274</t>
  </si>
  <si>
    <t>OLA100598</t>
  </si>
  <si>
    <t>D1320</t>
  </si>
  <si>
    <t>C40640</t>
  </si>
  <si>
    <t>OLA100599</t>
  </si>
  <si>
    <t>D6225</t>
  </si>
  <si>
    <t>C51167</t>
  </si>
  <si>
    <t>OLA100600</t>
  </si>
  <si>
    <t>D7198</t>
  </si>
  <si>
    <t>C23091</t>
  </si>
  <si>
    <t>OLA100601</t>
  </si>
  <si>
    <t>D5876</t>
  </si>
  <si>
    <t>C64057</t>
  </si>
  <si>
    <t>OLA100602</t>
  </si>
  <si>
    <t>D5816</t>
  </si>
  <si>
    <t>C58124</t>
  </si>
  <si>
    <t>OLA100603</t>
  </si>
  <si>
    <t>D5504</t>
  </si>
  <si>
    <t>C58834</t>
  </si>
  <si>
    <t>OLA100604</t>
  </si>
  <si>
    <t>D7304</t>
  </si>
  <si>
    <t>C48056</t>
  </si>
  <si>
    <t>OLA100605</t>
  </si>
  <si>
    <t>D2062</t>
  </si>
  <si>
    <t>C25041</t>
  </si>
  <si>
    <t>OLA100606</t>
  </si>
  <si>
    <t>D5464</t>
  </si>
  <si>
    <t>C65156</t>
  </si>
  <si>
    <t>OLA100607</t>
  </si>
  <si>
    <t>D3822</t>
  </si>
  <si>
    <t>C84259</t>
  </si>
  <si>
    <t>OLA100608</t>
  </si>
  <si>
    <t>D5292</t>
  </si>
  <si>
    <t>C10229</t>
  </si>
  <si>
    <t>OLA100609</t>
  </si>
  <si>
    <t>D4854</t>
  </si>
  <si>
    <t>C88884</t>
  </si>
  <si>
    <t>OLA100610</t>
  </si>
  <si>
    <t>D2590</t>
  </si>
  <si>
    <t>C65424</t>
  </si>
  <si>
    <t>OLA100611</t>
  </si>
  <si>
    <t>D7190</t>
  </si>
  <si>
    <t>C32264</t>
  </si>
  <si>
    <t>OLA100612</t>
  </si>
  <si>
    <t>D2464</t>
  </si>
  <si>
    <t>C47927</t>
  </si>
  <si>
    <t>OLA100613</t>
  </si>
  <si>
    <t>C62279</t>
  </si>
  <si>
    <t>OLA100614</t>
  </si>
  <si>
    <t>C67006</t>
  </si>
  <si>
    <t>OLA100615</t>
  </si>
  <si>
    <t>D5466</t>
  </si>
  <si>
    <t>C67470</t>
  </si>
  <si>
    <t>OLA100616</t>
  </si>
  <si>
    <t>D1854</t>
  </si>
  <si>
    <t>C51652</t>
  </si>
  <si>
    <t>OLA100617</t>
  </si>
  <si>
    <t>D1040</t>
  </si>
  <si>
    <t>C11378</t>
  </si>
  <si>
    <t>OLA100618</t>
  </si>
  <si>
    <t>D5755</t>
  </si>
  <si>
    <t>C84693</t>
  </si>
  <si>
    <t>OLA100619</t>
  </si>
  <si>
    <t>D2769</t>
  </si>
  <si>
    <t>C13364</t>
  </si>
  <si>
    <t>OLA100620</t>
  </si>
  <si>
    <t>C85985</t>
  </si>
  <si>
    <t>OLA100621</t>
  </si>
  <si>
    <t>D3835</t>
  </si>
  <si>
    <t>C37684</t>
  </si>
  <si>
    <t>OLA100622</t>
  </si>
  <si>
    <t>C61375</t>
  </si>
  <si>
    <t>OLA100623</t>
  </si>
  <si>
    <t>D2755</t>
  </si>
  <si>
    <t>C74151</t>
  </si>
  <si>
    <t>OLA100624</t>
  </si>
  <si>
    <t>D4595</t>
  </si>
  <si>
    <t>C89798</t>
  </si>
  <si>
    <t>OLA100625</t>
  </si>
  <si>
    <t>D8567</t>
  </si>
  <si>
    <t>C59551</t>
  </si>
  <si>
    <t>OLA100626</t>
  </si>
  <si>
    <t>D3595</t>
  </si>
  <si>
    <t>C77922</t>
  </si>
  <si>
    <t>OLA100627</t>
  </si>
  <si>
    <t>D3058</t>
  </si>
  <si>
    <t>C72455</t>
  </si>
  <si>
    <t>OLA100628</t>
  </si>
  <si>
    <t>D7006</t>
  </si>
  <si>
    <t>C14052</t>
  </si>
  <si>
    <t>OLA100629</t>
  </si>
  <si>
    <t>C93301</t>
  </si>
  <si>
    <t>OLA100630</t>
  </si>
  <si>
    <t>D5266</t>
  </si>
  <si>
    <t>C22067</t>
  </si>
  <si>
    <t>OLA100631</t>
  </si>
  <si>
    <t>D5750</t>
  </si>
  <si>
    <t>C73103</t>
  </si>
  <si>
    <t>OLA100632</t>
  </si>
  <si>
    <t>D5575</t>
  </si>
  <si>
    <t>C96610</t>
  </si>
  <si>
    <t>OLA100633</t>
  </si>
  <si>
    <t>D4662</t>
  </si>
  <si>
    <t>C26729</t>
  </si>
  <si>
    <t>OLA100634</t>
  </si>
  <si>
    <t>D3246</t>
  </si>
  <si>
    <t>C42864</t>
  </si>
  <si>
    <t>OLA100635</t>
  </si>
  <si>
    <t>D6159</t>
  </si>
  <si>
    <t>C28858</t>
  </si>
  <si>
    <t>OLA100636</t>
  </si>
  <si>
    <t>D7793</t>
  </si>
  <si>
    <t>C20439</t>
  </si>
  <si>
    <t>OLA100637</t>
  </si>
  <si>
    <t>D2693</t>
  </si>
  <si>
    <t>C11420</t>
  </si>
  <si>
    <t>OLA100638</t>
  </si>
  <si>
    <t>D8136</t>
  </si>
  <si>
    <t>C19569</t>
  </si>
  <si>
    <t>OLA100639</t>
  </si>
  <si>
    <t>D4910</t>
  </si>
  <si>
    <t>C22993</t>
  </si>
  <si>
    <t>OLA100640</t>
  </si>
  <si>
    <t>D2181</t>
  </si>
  <si>
    <t>C89296</t>
  </si>
  <si>
    <t>OLA100641</t>
  </si>
  <si>
    <t>D2853</t>
  </si>
  <si>
    <t>C44339</t>
  </si>
  <si>
    <t>OLA100642</t>
  </si>
  <si>
    <t>D7016</t>
  </si>
  <si>
    <t>C79763</t>
  </si>
  <si>
    <t>OLA100643</t>
  </si>
  <si>
    <t>C50702</t>
  </si>
  <si>
    <t>OLA100644</t>
  </si>
  <si>
    <t>D7810</t>
  </si>
  <si>
    <t>C95184</t>
  </si>
  <si>
    <t>OLA100645</t>
  </si>
  <si>
    <t>C87182</t>
  </si>
  <si>
    <t>OLA100646</t>
  </si>
  <si>
    <t>D5287</t>
  </si>
  <si>
    <t>C50775</t>
  </si>
  <si>
    <t>OLA100647</t>
  </si>
  <si>
    <t>D6472</t>
  </si>
  <si>
    <t>OLA100648</t>
  </si>
  <si>
    <t>C82487</t>
  </si>
  <si>
    <t>OLA100649</t>
  </si>
  <si>
    <t>C38778</t>
  </si>
  <si>
    <t>OLA100650</t>
  </si>
  <si>
    <t>D8181</t>
  </si>
  <si>
    <t>C73157</t>
  </si>
  <si>
    <t>OLA100651</t>
  </si>
  <si>
    <t>D5549</t>
  </si>
  <si>
    <t>C47594</t>
  </si>
  <si>
    <t>OLA100652</t>
  </si>
  <si>
    <t>D5274</t>
  </si>
  <si>
    <t>C68531</t>
  </si>
  <si>
    <t>OLA100653</t>
  </si>
  <si>
    <t>D3973</t>
  </si>
  <si>
    <t>C35096</t>
  </si>
  <si>
    <t>OLA100654</t>
  </si>
  <si>
    <t>D6401</t>
  </si>
  <si>
    <t>C95746</t>
  </si>
  <si>
    <t>OLA100655</t>
  </si>
  <si>
    <t>D3047</t>
  </si>
  <si>
    <t>C82408</t>
  </si>
  <si>
    <t>OLA100656</t>
  </si>
  <si>
    <t>D3851</t>
  </si>
  <si>
    <t>C90780</t>
  </si>
  <si>
    <t>OLA100657</t>
  </si>
  <si>
    <t>D8980</t>
  </si>
  <si>
    <t>C39353</t>
  </si>
  <si>
    <t>OLA100658</t>
  </si>
  <si>
    <t>D5353</t>
  </si>
  <si>
    <t>C53507</t>
  </si>
  <si>
    <t>OLA100659</t>
  </si>
  <si>
    <t>D5290</t>
  </si>
  <si>
    <t>C72100</t>
  </si>
  <si>
    <t>OLA100660</t>
  </si>
  <si>
    <t>D3229</t>
  </si>
  <si>
    <t>C83571</t>
  </si>
  <si>
    <t>OLA100661</t>
  </si>
  <si>
    <t>D7091</t>
  </si>
  <si>
    <t>C24738</t>
  </si>
  <si>
    <t>OLA100662</t>
  </si>
  <si>
    <t>D3670</t>
  </si>
  <si>
    <t>C81350</t>
  </si>
  <si>
    <t>OLA100663</t>
  </si>
  <si>
    <t>D1648</t>
  </si>
  <si>
    <t>C42534</t>
  </si>
  <si>
    <t>OLA100664</t>
  </si>
  <si>
    <t>D1048</t>
  </si>
  <si>
    <t>C34305</t>
  </si>
  <si>
    <t>OLA100665</t>
  </si>
  <si>
    <t>D6140</t>
  </si>
  <si>
    <t>C16965</t>
  </si>
  <si>
    <t>OLA100666</t>
  </si>
  <si>
    <t>D1824</t>
  </si>
  <si>
    <t>C25947</t>
  </si>
  <si>
    <t>OLA100667</t>
  </si>
  <si>
    <t>D3248</t>
  </si>
  <si>
    <t>C86903</t>
  </si>
  <si>
    <t>OLA100668</t>
  </si>
  <si>
    <t>D2859</t>
  </si>
  <si>
    <t>C75692</t>
  </si>
  <si>
    <t>OLA100669</t>
  </si>
  <si>
    <t>D5821</t>
  </si>
  <si>
    <t>C45901</t>
  </si>
  <si>
    <t>OLA100670</t>
  </si>
  <si>
    <t>D1731</t>
  </si>
  <si>
    <t>C92048</t>
  </si>
  <si>
    <t>OLA100671</t>
  </si>
  <si>
    <t>D4035</t>
  </si>
  <si>
    <t>C29943</t>
  </si>
  <si>
    <t>OLA100672</t>
  </si>
  <si>
    <t>D6059</t>
  </si>
  <si>
    <t>C75681</t>
  </si>
  <si>
    <t>OLA100673</t>
  </si>
  <si>
    <t>D3908</t>
  </si>
  <si>
    <t>C80033</t>
  </si>
  <si>
    <t>OLA100674</t>
  </si>
  <si>
    <t>D8284</t>
  </si>
  <si>
    <t>C13599</t>
  </si>
  <si>
    <t>OLA100675</t>
  </si>
  <si>
    <t>D3418</t>
  </si>
  <si>
    <t>C55908</t>
  </si>
  <si>
    <t>OLA100676</t>
  </si>
  <si>
    <t>D7114</t>
  </si>
  <si>
    <t>C81392</t>
  </si>
  <si>
    <t>OLA100677</t>
  </si>
  <si>
    <t>D2081</t>
  </si>
  <si>
    <t>C13344</t>
  </si>
  <si>
    <t>OLA100678</t>
  </si>
  <si>
    <t>D4455</t>
  </si>
  <si>
    <t>C38895</t>
  </si>
  <si>
    <t>OLA100679</t>
  </si>
  <si>
    <t>D3117</t>
  </si>
  <si>
    <t>C50359</t>
  </si>
  <si>
    <t>OLA100680</t>
  </si>
  <si>
    <t>D1370</t>
  </si>
  <si>
    <t>C53769</t>
  </si>
  <si>
    <t>OLA100681</t>
  </si>
  <si>
    <t>D5551</t>
  </si>
  <si>
    <t>C20496</t>
  </si>
  <si>
    <t>OLA100682</t>
  </si>
  <si>
    <t>D5607</t>
  </si>
  <si>
    <t>C54876</t>
  </si>
  <si>
    <t>OLA100683</t>
  </si>
  <si>
    <t>D1594</t>
  </si>
  <si>
    <t>C86034</t>
  </si>
  <si>
    <t>OLA100684</t>
  </si>
  <si>
    <t>D6821</t>
  </si>
  <si>
    <t>C15369</t>
  </si>
  <si>
    <t>OLA100685</t>
  </si>
  <si>
    <t>D4130</t>
  </si>
  <si>
    <t>C44495</t>
  </si>
  <si>
    <t>OLA100686</t>
  </si>
  <si>
    <t>D3850</t>
  </si>
  <si>
    <t>C58152</t>
  </si>
  <si>
    <t>OLA100687</t>
  </si>
  <si>
    <t>D8637</t>
  </si>
  <si>
    <t>C17503</t>
  </si>
  <si>
    <t>OLA100688</t>
  </si>
  <si>
    <t>D3480</t>
  </si>
  <si>
    <t>C22126</t>
  </si>
  <si>
    <t>OLA100689</t>
  </si>
  <si>
    <t>D6486</t>
  </si>
  <si>
    <t>C72683</t>
  </si>
  <si>
    <t>OLA100690</t>
  </si>
  <si>
    <t>D8900</t>
  </si>
  <si>
    <t>C59637</t>
  </si>
  <si>
    <t>OLA100691</t>
  </si>
  <si>
    <t>D3037</t>
  </si>
  <si>
    <t>C31501</t>
  </si>
  <si>
    <t>OLA100692</t>
  </si>
  <si>
    <t>D3795</t>
  </si>
  <si>
    <t>C40705</t>
  </si>
  <si>
    <t>OLA100693</t>
  </si>
  <si>
    <t>D4317</t>
  </si>
  <si>
    <t>C44789</t>
  </si>
  <si>
    <t>OLA100694</t>
  </si>
  <si>
    <t>D4129</t>
  </si>
  <si>
    <t>C39689</t>
  </si>
  <si>
    <t>OLA100695</t>
  </si>
  <si>
    <t>D1862</t>
  </si>
  <si>
    <t>C71367</t>
  </si>
  <si>
    <t>OLA100696</t>
  </si>
  <si>
    <t>D2529</t>
  </si>
  <si>
    <t>C41436</t>
  </si>
  <si>
    <t>OLA100697</t>
  </si>
  <si>
    <t>D5410</t>
  </si>
  <si>
    <t>C40299</t>
  </si>
  <si>
    <t>OLA100698</t>
  </si>
  <si>
    <t>D1200</t>
  </si>
  <si>
    <t>C49701</t>
  </si>
  <si>
    <t>OLA100699</t>
  </si>
  <si>
    <t>D8500</t>
  </si>
  <si>
    <t>C51783</t>
  </si>
  <si>
    <t>OLA100700</t>
  </si>
  <si>
    <t>D2520</t>
  </si>
  <si>
    <t>C55516</t>
  </si>
  <si>
    <t>OLA100701</t>
  </si>
  <si>
    <t>D1846</t>
  </si>
  <si>
    <t>C93954</t>
  </si>
  <si>
    <t>OLA100702</t>
  </si>
  <si>
    <t>D6758</t>
  </si>
  <si>
    <t>C92772</t>
  </si>
  <si>
    <t>OLA100703</t>
  </si>
  <si>
    <t>D8971</t>
  </si>
  <si>
    <t>C89006</t>
  </si>
  <si>
    <t>OLA100704</t>
  </si>
  <si>
    <t>D2850</t>
  </si>
  <si>
    <t>C40201</t>
  </si>
  <si>
    <t>OLA100705</t>
  </si>
  <si>
    <t>D5436</t>
  </si>
  <si>
    <t>C78244</t>
  </si>
  <si>
    <t>OLA100706</t>
  </si>
  <si>
    <t>D3953</t>
  </si>
  <si>
    <t>C85250</t>
  </si>
  <si>
    <t>OLA100707</t>
  </si>
  <si>
    <t>D1514</t>
  </si>
  <si>
    <t>C84898</t>
  </si>
  <si>
    <t>OLA100708</t>
  </si>
  <si>
    <t>D9405</t>
  </si>
  <si>
    <t>C47374</t>
  </si>
  <si>
    <t>OLA100709</t>
  </si>
  <si>
    <t>D6688</t>
  </si>
  <si>
    <t>C87217</t>
  </si>
  <si>
    <t>OLA100710</t>
  </si>
  <si>
    <t>D5007</t>
  </si>
  <si>
    <t>C25178</t>
  </si>
  <si>
    <t>OLA100711</t>
  </si>
  <si>
    <t>D7221</t>
  </si>
  <si>
    <t>C99164</t>
  </si>
  <si>
    <t>OLA100712</t>
  </si>
  <si>
    <t>D7569</t>
  </si>
  <si>
    <t>C58760</t>
  </si>
  <si>
    <t>OLA100713</t>
  </si>
  <si>
    <t>D6190</t>
  </si>
  <si>
    <t>C72661</t>
  </si>
  <si>
    <t>OLA100714</t>
  </si>
  <si>
    <t>D3753</t>
  </si>
  <si>
    <t>C58247</t>
  </si>
  <si>
    <t>OLA100715</t>
  </si>
  <si>
    <t>D7678</t>
  </si>
  <si>
    <t>C10760</t>
  </si>
  <si>
    <t>OLA100716</t>
  </si>
  <si>
    <t>D1427</t>
  </si>
  <si>
    <t>C12693</t>
  </si>
  <si>
    <t>OLA100717</t>
  </si>
  <si>
    <t>D9800</t>
  </si>
  <si>
    <t>C10039</t>
  </si>
  <si>
    <t>OLA100718</t>
  </si>
  <si>
    <t>D6489</t>
  </si>
  <si>
    <t>C37318</t>
  </si>
  <si>
    <t>OLA100719</t>
  </si>
  <si>
    <t>D2182</t>
  </si>
  <si>
    <t>C79769</t>
  </si>
  <si>
    <t>OLA100720</t>
  </si>
  <si>
    <t>D4656</t>
  </si>
  <si>
    <t>C90337</t>
  </si>
  <si>
    <t>OLA100721</t>
  </si>
  <si>
    <t>D8726</t>
  </si>
  <si>
    <t>C89795</t>
  </si>
  <si>
    <t>OLA100722</t>
  </si>
  <si>
    <t>D5269</t>
  </si>
  <si>
    <t>C56287</t>
  </si>
  <si>
    <t>OLA100723</t>
  </si>
  <si>
    <t>D7941</t>
  </si>
  <si>
    <t>C27962</t>
  </si>
  <si>
    <t>OLA100724</t>
  </si>
  <si>
    <t>D4444</t>
  </si>
  <si>
    <t>C60217</t>
  </si>
  <si>
    <t>OLA100725</t>
  </si>
  <si>
    <t>D3554</t>
  </si>
  <si>
    <t>C47689</t>
  </si>
  <si>
    <t>OLA100726</t>
  </si>
  <si>
    <t>D4660</t>
  </si>
  <si>
    <t>C83397</t>
  </si>
  <si>
    <t>OLA100727</t>
  </si>
  <si>
    <t>D1227</t>
  </si>
  <si>
    <t>C95285</t>
  </si>
  <si>
    <t>OLA100728</t>
  </si>
  <si>
    <t>D9712</t>
  </si>
  <si>
    <t>C25858</t>
  </si>
  <si>
    <t>OLA100729</t>
  </si>
  <si>
    <t>D4650</t>
  </si>
  <si>
    <t>C14322</t>
  </si>
  <si>
    <t>OLA100730</t>
  </si>
  <si>
    <t>D9173</t>
  </si>
  <si>
    <t>C96630</t>
  </si>
  <si>
    <t>OLA100731</t>
  </si>
  <si>
    <t>D9567</t>
  </si>
  <si>
    <t>C41551</t>
  </si>
  <si>
    <t>OLA100732</t>
  </si>
  <si>
    <t>D3409</t>
  </si>
  <si>
    <t>C23421</t>
  </si>
  <si>
    <t>OLA100733</t>
  </si>
  <si>
    <t>D6846</t>
  </si>
  <si>
    <t>C29048</t>
  </si>
  <si>
    <t>OLA100734</t>
  </si>
  <si>
    <t>D3369</t>
  </si>
  <si>
    <t>C14401</t>
  </si>
  <si>
    <t>OLA100735</t>
  </si>
  <si>
    <t>C94603</t>
  </si>
  <si>
    <t>OLA100736</t>
  </si>
  <si>
    <t>D4067</t>
  </si>
  <si>
    <t>C81858</t>
  </si>
  <si>
    <t>OLA100737</t>
  </si>
  <si>
    <t>D2798</t>
  </si>
  <si>
    <t>C47592</t>
  </si>
  <si>
    <t>OLA100738</t>
  </si>
  <si>
    <t>D2907</t>
  </si>
  <si>
    <t>C96246</t>
  </si>
  <si>
    <t>OLA100739</t>
  </si>
  <si>
    <t>D8244</t>
  </si>
  <si>
    <t>C53720</t>
  </si>
  <si>
    <t>OLA100740</t>
  </si>
  <si>
    <t>D9054</t>
  </si>
  <si>
    <t>C91548</t>
  </si>
  <si>
    <t>OLA100741</t>
  </si>
  <si>
    <t>D3377</t>
  </si>
  <si>
    <t>C74308</t>
  </si>
  <si>
    <t>OLA100742</t>
  </si>
  <si>
    <t>D1859</t>
  </si>
  <si>
    <t>C46091</t>
  </si>
  <si>
    <t>OLA100743</t>
  </si>
  <si>
    <t>D9514</t>
  </si>
  <si>
    <t>C30796</t>
  </si>
  <si>
    <t>OLA100744</t>
  </si>
  <si>
    <t>D5598</t>
  </si>
  <si>
    <t>C12866</t>
  </si>
  <si>
    <t>OLA100745</t>
  </si>
  <si>
    <t>D9262</t>
  </si>
  <si>
    <t>C45424</t>
  </si>
  <si>
    <t>OLA100746</t>
  </si>
  <si>
    <t>D9833</t>
  </si>
  <si>
    <t>C62071</t>
  </si>
  <si>
    <t>OLA100747</t>
  </si>
  <si>
    <t>D8643</t>
  </si>
  <si>
    <t>C27547</t>
  </si>
  <si>
    <t>OLA100748</t>
  </si>
  <si>
    <t>D7899</t>
  </si>
  <si>
    <t>C21365</t>
  </si>
  <si>
    <t>OLA100749</t>
  </si>
  <si>
    <t>D8660</t>
  </si>
  <si>
    <t>C80565</t>
  </si>
  <si>
    <t>OLA100750</t>
  </si>
  <si>
    <t>D9302</t>
  </si>
  <si>
    <t>C42806</t>
  </si>
  <si>
    <t>OLA100751</t>
  </si>
  <si>
    <t>D3580</t>
  </si>
  <si>
    <t>C38864</t>
  </si>
  <si>
    <t>OLA100752</t>
  </si>
  <si>
    <t>D9259</t>
  </si>
  <si>
    <t>C12763</t>
  </si>
  <si>
    <t>OLA100753</t>
  </si>
  <si>
    <t>D2925</t>
  </si>
  <si>
    <t>C85611</t>
  </si>
  <si>
    <t>OLA100754</t>
  </si>
  <si>
    <t>D2193</t>
  </si>
  <si>
    <t>C84581</t>
  </si>
  <si>
    <t>OLA100755</t>
  </si>
  <si>
    <t>D5159</t>
  </si>
  <si>
    <t>C22589</t>
  </si>
  <si>
    <t>OLA100756</t>
  </si>
  <si>
    <t>D7370</t>
  </si>
  <si>
    <t>C65910</t>
  </si>
  <si>
    <t>OLA100757</t>
  </si>
  <si>
    <t>C49334</t>
  </si>
  <si>
    <t>OLA100758</t>
  </si>
  <si>
    <t>D8125</t>
  </si>
  <si>
    <t>C91167</t>
  </si>
  <si>
    <t>OLA100759</t>
  </si>
  <si>
    <t>D1847</t>
  </si>
  <si>
    <t>C66750</t>
  </si>
  <si>
    <t>OLA100760</t>
  </si>
  <si>
    <t>D9003</t>
  </si>
  <si>
    <t>C71382</t>
  </si>
  <si>
    <t>OLA100761</t>
  </si>
  <si>
    <t>D6976</t>
  </si>
  <si>
    <t>C35887</t>
  </si>
  <si>
    <t>OLA100762</t>
  </si>
  <si>
    <t>D9561</t>
  </si>
  <si>
    <t>C89279</t>
  </si>
  <si>
    <t>OLA100763</t>
  </si>
  <si>
    <t>D1572</t>
  </si>
  <si>
    <t>C31252</t>
  </si>
  <si>
    <t>OLA100764</t>
  </si>
  <si>
    <t>D4777</t>
  </si>
  <si>
    <t>C19593</t>
  </si>
  <si>
    <t>OLA100765</t>
  </si>
  <si>
    <t>D8078</t>
  </si>
  <si>
    <t>C45572</t>
  </si>
  <si>
    <t>OLA100766</t>
  </si>
  <si>
    <t>D6448</t>
  </si>
  <si>
    <t>C56028</t>
  </si>
  <si>
    <t>OLA100767</t>
  </si>
  <si>
    <t>D3523</t>
  </si>
  <si>
    <t>C24454</t>
  </si>
  <si>
    <t>OLA100768</t>
  </si>
  <si>
    <t>D7630</t>
  </si>
  <si>
    <t>C75177</t>
  </si>
  <si>
    <t>OLA100769</t>
  </si>
  <si>
    <t>D7934</t>
  </si>
  <si>
    <t>C11045</t>
  </si>
  <si>
    <t>OLA100770</t>
  </si>
  <si>
    <t>D4069</t>
  </si>
  <si>
    <t>C41981</t>
  </si>
  <si>
    <t>OLA100771</t>
  </si>
  <si>
    <t>D5198</t>
  </si>
  <si>
    <t>C75541</t>
  </si>
  <si>
    <t>OLA100772</t>
  </si>
  <si>
    <t>D2046</t>
  </si>
  <si>
    <t>C52046</t>
  </si>
  <si>
    <t>OLA100773</t>
  </si>
  <si>
    <t>D2352</t>
  </si>
  <si>
    <t>C93991</t>
  </si>
  <si>
    <t>OLA100774</t>
  </si>
  <si>
    <t>D5966</t>
  </si>
  <si>
    <t>C34069</t>
  </si>
  <si>
    <t>OLA100775</t>
  </si>
  <si>
    <t>D6248</t>
  </si>
  <si>
    <t>C53639</t>
  </si>
  <si>
    <t>OLA100776</t>
  </si>
  <si>
    <t>D4155</t>
  </si>
  <si>
    <t>C61169</t>
  </si>
  <si>
    <t>OLA100777</t>
  </si>
  <si>
    <t>C29770</t>
  </si>
  <si>
    <t>OLA100778</t>
  </si>
  <si>
    <t>D3584</t>
  </si>
  <si>
    <t>C29806</t>
  </si>
  <si>
    <t>OLA100779</t>
  </si>
  <si>
    <t>D3872</t>
  </si>
  <si>
    <t>C57682</t>
  </si>
  <si>
    <t>OLA100780</t>
  </si>
  <si>
    <t>D5060</t>
  </si>
  <si>
    <t>C65026</t>
  </si>
  <si>
    <t>OLA100781</t>
  </si>
  <si>
    <t>D4591</t>
  </si>
  <si>
    <t>C86148</t>
  </si>
  <si>
    <t>OLA100782</t>
  </si>
  <si>
    <t>D1654</t>
  </si>
  <si>
    <t>C65143</t>
  </si>
  <si>
    <t>OLA100783</t>
  </si>
  <si>
    <t>D5947</t>
  </si>
  <si>
    <t>C18731</t>
  </si>
  <si>
    <t>OLA100784</t>
  </si>
  <si>
    <t>D8984</t>
  </si>
  <si>
    <t>C84016</t>
  </si>
  <si>
    <t>OLA100785</t>
  </si>
  <si>
    <t>D6036</t>
  </si>
  <si>
    <t>C35336</t>
  </si>
  <si>
    <t>OLA100786</t>
  </si>
  <si>
    <t>D1363</t>
  </si>
  <si>
    <t>C94629</t>
  </si>
  <si>
    <t>OLA100787</t>
  </si>
  <si>
    <t>D3405</t>
  </si>
  <si>
    <t>C68621</t>
  </si>
  <si>
    <t>OLA100788</t>
  </si>
  <si>
    <t>D6502</t>
  </si>
  <si>
    <t>C37338</t>
  </si>
  <si>
    <t>OLA100789</t>
  </si>
  <si>
    <t>D9318</t>
  </si>
  <si>
    <t>C87961</t>
  </si>
  <si>
    <t>OLA100790</t>
  </si>
  <si>
    <t>D7973</t>
  </si>
  <si>
    <t>C81138</t>
  </si>
  <si>
    <t>OLA100791</t>
  </si>
  <si>
    <t>D7336</t>
  </si>
  <si>
    <t>C87151</t>
  </si>
  <si>
    <t>OLA100792</t>
  </si>
  <si>
    <t>D1047</t>
  </si>
  <si>
    <t>C29570</t>
  </si>
  <si>
    <t>OLA100793</t>
  </si>
  <si>
    <t>D3158</t>
  </si>
  <si>
    <t>C73296</t>
  </si>
  <si>
    <t>OLA100794</t>
  </si>
  <si>
    <t>D2383</t>
  </si>
  <si>
    <t>C98543</t>
  </si>
  <si>
    <t>OLA100795</t>
  </si>
  <si>
    <t>D2810</t>
  </si>
  <si>
    <t>C29154</t>
  </si>
  <si>
    <t>OLA100796</t>
  </si>
  <si>
    <t>D8042</t>
  </si>
  <si>
    <t>C83020</t>
  </si>
  <si>
    <t>OLA100797</t>
  </si>
  <si>
    <t>D9941</t>
  </si>
  <si>
    <t>C24149</t>
  </si>
  <si>
    <t>OLA100798</t>
  </si>
  <si>
    <t>D9342</t>
  </si>
  <si>
    <t>C25065</t>
  </si>
  <si>
    <t>OLA100799</t>
  </si>
  <si>
    <t>D8291</t>
  </si>
  <si>
    <t>C98735</t>
  </si>
  <si>
    <t>OLA100800</t>
  </si>
  <si>
    <t>D8190</t>
  </si>
  <si>
    <t>C40167</t>
  </si>
  <si>
    <t>OLA100801</t>
  </si>
  <si>
    <t>D5226</t>
  </si>
  <si>
    <t>C88023</t>
  </si>
  <si>
    <t>OLA100802</t>
  </si>
  <si>
    <t>D4113</t>
  </si>
  <si>
    <t>C87469</t>
  </si>
  <si>
    <t>OLA100803</t>
  </si>
  <si>
    <t>D5120</t>
  </si>
  <si>
    <t>C14164</t>
  </si>
  <si>
    <t>OLA100804</t>
  </si>
  <si>
    <t>C97537</t>
  </si>
  <si>
    <t>OLA100805</t>
  </si>
  <si>
    <t>D1801</t>
  </si>
  <si>
    <t>C42007</t>
  </si>
  <si>
    <t>OLA100806</t>
  </si>
  <si>
    <t>D3167</t>
  </si>
  <si>
    <t>C53021</t>
  </si>
  <si>
    <t>OLA100807</t>
  </si>
  <si>
    <t>C41353</t>
  </si>
  <si>
    <t>OLA100808</t>
  </si>
  <si>
    <t>C42941</t>
  </si>
  <si>
    <t>OLA100809</t>
  </si>
  <si>
    <t>D3839</t>
  </si>
  <si>
    <t>C43622</t>
  </si>
  <si>
    <t>OLA100810</t>
  </si>
  <si>
    <t>D6132</t>
  </si>
  <si>
    <t>C60014</t>
  </si>
  <si>
    <t>OLA100811</t>
  </si>
  <si>
    <t>D8682</t>
  </si>
  <si>
    <t>C75147</t>
  </si>
  <si>
    <t>OLA100812</t>
  </si>
  <si>
    <t>D7283</t>
  </si>
  <si>
    <t>C92059</t>
  </si>
  <si>
    <t>OLA100813</t>
  </si>
  <si>
    <t>D5360</t>
  </si>
  <si>
    <t>C36426</t>
  </si>
  <si>
    <t>OLA100814</t>
  </si>
  <si>
    <t>D5981</t>
  </si>
  <si>
    <t>C58941</t>
  </si>
  <si>
    <t>OLA100815</t>
  </si>
  <si>
    <t>D5574</t>
  </si>
  <si>
    <t>C45942</t>
  </si>
  <si>
    <t>OLA100816</t>
  </si>
  <si>
    <t>D1158</t>
  </si>
  <si>
    <t>C11581</t>
  </si>
  <si>
    <t>OLA100817</t>
  </si>
  <si>
    <t>D7097</t>
  </si>
  <si>
    <t>C96611</t>
  </si>
  <si>
    <t>OLA100818</t>
  </si>
  <si>
    <t>D6436</t>
  </si>
  <si>
    <t>C99609</t>
  </si>
  <si>
    <t>OLA100819</t>
  </si>
  <si>
    <t>D4491</t>
  </si>
  <si>
    <t>C91845</t>
  </si>
  <si>
    <t>OLA100820</t>
  </si>
  <si>
    <t>D1109</t>
  </si>
  <si>
    <t>C80015</t>
  </si>
  <si>
    <t>OLA100821</t>
  </si>
  <si>
    <t>D9506</t>
  </si>
  <si>
    <t>C78695</t>
  </si>
  <si>
    <t>OLA100822</t>
  </si>
  <si>
    <t>D5997</t>
  </si>
  <si>
    <t>C92405</t>
  </si>
  <si>
    <t>OLA100823</t>
  </si>
  <si>
    <t>D1911</t>
  </si>
  <si>
    <t>C36654</t>
  </si>
  <si>
    <t>OLA100824</t>
  </si>
  <si>
    <t>D7226</t>
  </si>
  <si>
    <t>C39501</t>
  </si>
  <si>
    <t>OLA100825</t>
  </si>
  <si>
    <t>D9044</t>
  </si>
  <si>
    <t>C85752</t>
  </si>
  <si>
    <t>OLA100826</t>
  </si>
  <si>
    <t>C66012</t>
  </si>
  <si>
    <t>OLA100827</t>
  </si>
  <si>
    <t>D8476</t>
  </si>
  <si>
    <t>C97815</t>
  </si>
  <si>
    <t>OLA100828</t>
  </si>
  <si>
    <t>D6134</t>
  </si>
  <si>
    <t>C31435</t>
  </si>
  <si>
    <t>OLA100829</t>
  </si>
  <si>
    <t>D2301</t>
  </si>
  <si>
    <t>C47753</t>
  </si>
  <si>
    <t>OLA100830</t>
  </si>
  <si>
    <t>D8333</t>
  </si>
  <si>
    <t>C97213</t>
  </si>
  <si>
    <t>OLA100831</t>
  </si>
  <si>
    <t>D8453</t>
  </si>
  <si>
    <t>C33579</t>
  </si>
  <si>
    <t>OLA100832</t>
  </si>
  <si>
    <t>D8398</t>
  </si>
  <si>
    <t>C92111</t>
  </si>
  <si>
    <t>OLA100833</t>
  </si>
  <si>
    <t>D4028</t>
  </si>
  <si>
    <t>C47116</t>
  </si>
  <si>
    <t>OLA100834</t>
  </si>
  <si>
    <t>D3563</t>
  </si>
  <si>
    <t>C61261</t>
  </si>
  <si>
    <t>OLA100835</t>
  </si>
  <si>
    <t>C31449</t>
  </si>
  <si>
    <t>OLA100836</t>
  </si>
  <si>
    <t>D8222</t>
  </si>
  <si>
    <t>C15222</t>
  </si>
  <si>
    <t>OLA100837</t>
  </si>
  <si>
    <t>D5602</t>
  </si>
  <si>
    <t>C55026</t>
  </si>
  <si>
    <t>OLA100838</t>
  </si>
  <si>
    <t>D3582</t>
  </si>
  <si>
    <t>C33558</t>
  </si>
  <si>
    <t>OLA100839</t>
  </si>
  <si>
    <t>D1530</t>
  </si>
  <si>
    <t>C77150</t>
  </si>
  <si>
    <t>OLA100840</t>
  </si>
  <si>
    <t>D2589</t>
  </si>
  <si>
    <t>C83750</t>
  </si>
  <si>
    <t>OLA100841</t>
  </si>
  <si>
    <t>D4527</t>
  </si>
  <si>
    <t>C91282</t>
  </si>
  <si>
    <t>OLA100842</t>
  </si>
  <si>
    <t>D3061</t>
  </si>
  <si>
    <t>C17043</t>
  </si>
  <si>
    <t>OLA100843</t>
  </si>
  <si>
    <t>D8690</t>
  </si>
  <si>
    <t>C66309</t>
  </si>
  <si>
    <t>OLA100844</t>
  </si>
  <si>
    <t>D4101</t>
  </si>
  <si>
    <t>C50139</t>
  </si>
  <si>
    <t>OLA100845</t>
  </si>
  <si>
    <t>D5163</t>
  </si>
  <si>
    <t>C42670</t>
  </si>
  <si>
    <t>OLA100846</t>
  </si>
  <si>
    <t>C15613</t>
  </si>
  <si>
    <t>OLA100847</t>
  </si>
  <si>
    <t>D6283</t>
  </si>
  <si>
    <t>C18256</t>
  </si>
  <si>
    <t>OLA100848</t>
  </si>
  <si>
    <t>D2243</t>
  </si>
  <si>
    <t>C90561</t>
  </si>
  <si>
    <t>OLA100849</t>
  </si>
  <si>
    <t>D5948</t>
  </si>
  <si>
    <t>C70609</t>
  </si>
  <si>
    <t>OLA100850</t>
  </si>
  <si>
    <t>D3855</t>
  </si>
  <si>
    <t>C28752</t>
  </si>
  <si>
    <t>OLA100851</t>
  </si>
  <si>
    <t>D9104</t>
  </si>
  <si>
    <t>C53677</t>
  </si>
  <si>
    <t>OLA100852</t>
  </si>
  <si>
    <t>D2211</t>
  </si>
  <si>
    <t>C15694</t>
  </si>
  <si>
    <t>OLA100853</t>
  </si>
  <si>
    <t>D2892</t>
  </si>
  <si>
    <t>C16779</t>
  </si>
  <si>
    <t>OLA100854</t>
  </si>
  <si>
    <t>D6409</t>
  </si>
  <si>
    <t>C25872</t>
  </si>
  <si>
    <t>OLA100855</t>
  </si>
  <si>
    <t>D3337</t>
  </si>
  <si>
    <t>C52080</t>
  </si>
  <si>
    <t>OLA100856</t>
  </si>
  <si>
    <t>D9124</t>
  </si>
  <si>
    <t>C46730</t>
  </si>
  <si>
    <t>OLA100857</t>
  </si>
  <si>
    <t>D8384</t>
  </si>
  <si>
    <t>C63393</t>
  </si>
  <si>
    <t>OLA100858</t>
  </si>
  <si>
    <t>D6470</t>
  </si>
  <si>
    <t>C50787</t>
  </si>
  <si>
    <t>OLA100859</t>
  </si>
  <si>
    <t>D5999</t>
  </si>
  <si>
    <t>C21887</t>
  </si>
  <si>
    <t>OLA100860</t>
  </si>
  <si>
    <t>D4016</t>
  </si>
  <si>
    <t>C83739</t>
  </si>
  <si>
    <t>OLA100861</t>
  </si>
  <si>
    <t>D8554</t>
  </si>
  <si>
    <t>C49798</t>
  </si>
  <si>
    <t>OLA100862</t>
  </si>
  <si>
    <t>D6330</t>
  </si>
  <si>
    <t>C12248</t>
  </si>
  <si>
    <t>OLA100863</t>
  </si>
  <si>
    <t>D8969</t>
  </si>
  <si>
    <t>C82289</t>
  </si>
  <si>
    <t>OLA100864</t>
  </si>
  <si>
    <t>D8654</t>
  </si>
  <si>
    <t>C35895</t>
  </si>
  <si>
    <t>OLA100865</t>
  </si>
  <si>
    <t>D7547</t>
  </si>
  <si>
    <t>C26066</t>
  </si>
  <si>
    <t>OLA100866</t>
  </si>
  <si>
    <t>D9681</t>
  </si>
  <si>
    <t>C77270</t>
  </si>
  <si>
    <t>OLA100867</t>
  </si>
  <si>
    <t>D5827</t>
  </si>
  <si>
    <t>C64727</t>
  </si>
  <si>
    <t>OLA100868</t>
  </si>
  <si>
    <t>D7847</t>
  </si>
  <si>
    <t>C88331</t>
  </si>
  <si>
    <t>OLA100869</t>
  </si>
  <si>
    <t>D4049</t>
  </si>
  <si>
    <t>C78451</t>
  </si>
  <si>
    <t>OLA100870</t>
  </si>
  <si>
    <t>D4549</t>
  </si>
  <si>
    <t>C70678</t>
  </si>
  <si>
    <t>OLA100871</t>
  </si>
  <si>
    <t>D4072</t>
  </si>
  <si>
    <t>C59809</t>
  </si>
  <si>
    <t>OLA100872</t>
  </si>
  <si>
    <t>D7277</t>
  </si>
  <si>
    <t>C50764</t>
  </si>
  <si>
    <t>OLA100873</t>
  </si>
  <si>
    <t>D1345</t>
  </si>
  <si>
    <t>C64926</t>
  </si>
  <si>
    <t>OLA100874</t>
  </si>
  <si>
    <t>D8607</t>
  </si>
  <si>
    <t>C43367</t>
  </si>
  <si>
    <t>OLA100875</t>
  </si>
  <si>
    <t>D8814</t>
  </si>
  <si>
    <t>C45575</t>
  </si>
  <si>
    <t>OLA100876</t>
  </si>
  <si>
    <t>D4192</t>
  </si>
  <si>
    <t>C72102</t>
  </si>
  <si>
    <t>OLA100877</t>
  </si>
  <si>
    <t>D6364</t>
  </si>
  <si>
    <t>C52760</t>
  </si>
  <si>
    <t>OLA100878</t>
  </si>
  <si>
    <t>D7241</t>
  </si>
  <si>
    <t>C89787</t>
  </si>
  <si>
    <t>OLA100879</t>
  </si>
  <si>
    <t>D7575</t>
  </si>
  <si>
    <t>C18884</t>
  </si>
  <si>
    <t>OLA100880</t>
  </si>
  <si>
    <t>D1188</t>
  </si>
  <si>
    <t>C37251</t>
  </si>
  <si>
    <t>OLA100881</t>
  </si>
  <si>
    <t>D6417</t>
  </si>
  <si>
    <t>C86989</t>
  </si>
  <si>
    <t>OLA100882</t>
  </si>
  <si>
    <t>D4917</t>
  </si>
  <si>
    <t>C60954</t>
  </si>
  <si>
    <t>OLA100883</t>
  </si>
  <si>
    <t>D5471</t>
  </si>
  <si>
    <t>C78965</t>
  </si>
  <si>
    <t>OLA100884</t>
  </si>
  <si>
    <t>D6770</t>
  </si>
  <si>
    <t>C62286</t>
  </si>
  <si>
    <t>OLA100885</t>
  </si>
  <si>
    <t>D3906</t>
  </si>
  <si>
    <t>C18000</t>
  </si>
  <si>
    <t>OLA100886</t>
  </si>
  <si>
    <t>D8644</t>
  </si>
  <si>
    <t>C43834</t>
  </si>
  <si>
    <t>OLA100887</t>
  </si>
  <si>
    <t>D7150</t>
  </si>
  <si>
    <t>C93787</t>
  </si>
  <si>
    <t>OLA100888</t>
  </si>
  <si>
    <t>D5996</t>
  </si>
  <si>
    <t>C56758</t>
  </si>
  <si>
    <t>OLA100889</t>
  </si>
  <si>
    <t>D5184</t>
  </si>
  <si>
    <t>C71955</t>
  </si>
  <si>
    <t>OLA100890</t>
  </si>
  <si>
    <t>C57995</t>
  </si>
  <si>
    <t>OLA100891</t>
  </si>
  <si>
    <t>D5401</t>
  </si>
  <si>
    <t>C95785</t>
  </si>
  <si>
    <t>OLA100892</t>
  </si>
  <si>
    <t>D4220</t>
  </si>
  <si>
    <t>C53225</t>
  </si>
  <si>
    <t>OLA100893</t>
  </si>
  <si>
    <t>D3233</t>
  </si>
  <si>
    <t>C34212</t>
  </si>
  <si>
    <t>OLA100894</t>
  </si>
  <si>
    <t>D6172</t>
  </si>
  <si>
    <t>C48306</t>
  </si>
  <si>
    <t>OLA100895</t>
  </si>
  <si>
    <t>D3063</t>
  </si>
  <si>
    <t>C12336</t>
  </si>
  <si>
    <t>OLA100896</t>
  </si>
  <si>
    <t>D8446</t>
  </si>
  <si>
    <t>C94879</t>
  </si>
  <si>
    <t>OLA100897</t>
  </si>
  <si>
    <t>D9062</t>
  </si>
  <si>
    <t>C35682</t>
  </si>
  <si>
    <t>OLA100898</t>
  </si>
  <si>
    <t>D3212</t>
  </si>
  <si>
    <t>C10540</t>
  </si>
  <si>
    <t>OLA100899</t>
  </si>
  <si>
    <t>C56200</t>
  </si>
  <si>
    <t>OLA100900</t>
  </si>
  <si>
    <t>D4697</t>
  </si>
  <si>
    <t>C58427</t>
  </si>
  <si>
    <t>OLA100901</t>
  </si>
  <si>
    <t>D3592</t>
  </si>
  <si>
    <t>C53874</t>
  </si>
  <si>
    <t>OLA100902</t>
  </si>
  <si>
    <t>D1714</t>
  </si>
  <si>
    <t>C10079</t>
  </si>
  <si>
    <t>OLA100903</t>
  </si>
  <si>
    <t>C22425</t>
  </si>
  <si>
    <t>OLA100904</t>
  </si>
  <si>
    <t>C88974</t>
  </si>
  <si>
    <t>OLA100905</t>
  </si>
  <si>
    <t>D2805</t>
  </si>
  <si>
    <t>C42442</t>
  </si>
  <si>
    <t>OLA100906</t>
  </si>
  <si>
    <t>D1577</t>
  </si>
  <si>
    <t>C27894</t>
  </si>
  <si>
    <t>OLA100907</t>
  </si>
  <si>
    <t>D6376</t>
  </si>
  <si>
    <t>C39416</t>
  </si>
  <si>
    <t>OLA100908</t>
  </si>
  <si>
    <t>D4082</t>
  </si>
  <si>
    <t>C16595</t>
  </si>
  <si>
    <t>OLA100909</t>
  </si>
  <si>
    <t>D6870</t>
  </si>
  <si>
    <t>C68609</t>
  </si>
  <si>
    <t>OLA100910</t>
  </si>
  <si>
    <t>D7571</t>
  </si>
  <si>
    <t>C63513</t>
  </si>
  <si>
    <t>OLA100911</t>
  </si>
  <si>
    <t>D7553</t>
  </si>
  <si>
    <t>C99604</t>
  </si>
  <si>
    <t>OLA100912</t>
  </si>
  <si>
    <t>D6019</t>
  </si>
  <si>
    <t>C70749</t>
  </si>
  <si>
    <t>OLA100913</t>
  </si>
  <si>
    <t>D6115</t>
  </si>
  <si>
    <t>C63268</t>
  </si>
  <si>
    <t>OLA100914</t>
  </si>
  <si>
    <t>D8036</t>
  </si>
  <si>
    <t>C29443</t>
  </si>
  <si>
    <t>OLA100915</t>
  </si>
  <si>
    <t>D5458</t>
  </si>
  <si>
    <t>C94646</t>
  </si>
  <si>
    <t>OLA100916</t>
  </si>
  <si>
    <t>C54594</t>
  </si>
  <si>
    <t>OLA100917</t>
  </si>
  <si>
    <t>D1295</t>
  </si>
  <si>
    <t>C55588</t>
  </si>
  <si>
    <t>OLA100918</t>
  </si>
  <si>
    <t>D6245</t>
  </si>
  <si>
    <t>C16578</t>
  </si>
  <si>
    <t>OLA100919</t>
  </si>
  <si>
    <t>D4472</t>
  </si>
  <si>
    <t>OLA100920</t>
  </si>
  <si>
    <t>D8693</t>
  </si>
  <si>
    <t>C87877</t>
  </si>
  <si>
    <t>OLA100921</t>
  </si>
  <si>
    <t>D6116</t>
  </si>
  <si>
    <t>C77179</t>
  </si>
  <si>
    <t>OLA100922</t>
  </si>
  <si>
    <t>D4727</t>
  </si>
  <si>
    <t>C53229</t>
  </si>
  <si>
    <t>OLA100923</t>
  </si>
  <si>
    <t>D2251</t>
  </si>
  <si>
    <t>C22681</t>
  </si>
  <si>
    <t>OLA100924</t>
  </si>
  <si>
    <t>D1827</t>
  </si>
  <si>
    <t>C76139</t>
  </si>
  <si>
    <t>OLA100925</t>
  </si>
  <si>
    <t>D9274</t>
  </si>
  <si>
    <t>C28975</t>
  </si>
  <si>
    <t>OLA100926</t>
  </si>
  <si>
    <t>D1335</t>
  </si>
  <si>
    <t>C37796</t>
  </si>
  <si>
    <t>OLA100927</t>
  </si>
  <si>
    <t>D7567</t>
  </si>
  <si>
    <t>C81629</t>
  </si>
  <si>
    <t>OLA100928</t>
  </si>
  <si>
    <t>D9687</t>
  </si>
  <si>
    <t>C29266</t>
  </si>
  <si>
    <t>OLA100929</t>
  </si>
  <si>
    <t>D2606</t>
  </si>
  <si>
    <t>C69682</t>
  </si>
  <si>
    <t>OLA100930</t>
  </si>
  <si>
    <t>D5003</t>
  </si>
  <si>
    <t>C80174</t>
  </si>
  <si>
    <t>OLA100931</t>
  </si>
  <si>
    <t>D6851</t>
  </si>
  <si>
    <t>C89735</t>
  </si>
  <si>
    <t>OLA100932</t>
  </si>
  <si>
    <t>D4675</t>
  </si>
  <si>
    <t>C35208</t>
  </si>
  <si>
    <t>OLA100933</t>
  </si>
  <si>
    <t>D2940</t>
  </si>
  <si>
    <t>C24111</t>
  </si>
  <si>
    <t>OLA100934</t>
  </si>
  <si>
    <t>D8755</t>
  </si>
  <si>
    <t>C95191</t>
  </si>
  <si>
    <t>OLA100935</t>
  </si>
  <si>
    <t>D8846</t>
  </si>
  <si>
    <t>C28056</t>
  </si>
  <si>
    <t>OLA100936</t>
  </si>
  <si>
    <t>D6337</t>
  </si>
  <si>
    <t>C89739</t>
  </si>
  <si>
    <t>OLA100937</t>
  </si>
  <si>
    <t>D5442</t>
  </si>
  <si>
    <t>C92165</t>
  </si>
  <si>
    <t>OLA100938</t>
  </si>
  <si>
    <t>D2110</t>
  </si>
  <si>
    <t>C76744</t>
  </si>
  <si>
    <t>OLA100939</t>
  </si>
  <si>
    <t>D4741</t>
  </si>
  <si>
    <t>C34229</t>
  </si>
  <si>
    <t>OLA100940</t>
  </si>
  <si>
    <t>D8409</t>
  </si>
  <si>
    <t>C90759</t>
  </si>
  <si>
    <t>OLA100941</t>
  </si>
  <si>
    <t>D5889</t>
  </si>
  <si>
    <t>C22269</t>
  </si>
  <si>
    <t>OLA100942</t>
  </si>
  <si>
    <t>D1285</t>
  </si>
  <si>
    <t>C29945</t>
  </si>
  <si>
    <t>OLA100943</t>
  </si>
  <si>
    <t>D3193</t>
  </si>
  <si>
    <t>C86508</t>
  </si>
  <si>
    <t>OLA100944</t>
  </si>
  <si>
    <t>D7002</t>
  </si>
  <si>
    <t>C65440</t>
  </si>
  <si>
    <t>OLA100945</t>
  </si>
  <si>
    <t>D4164</t>
  </si>
  <si>
    <t>C21614</t>
  </si>
  <si>
    <t>OLA100946</t>
  </si>
  <si>
    <t>D2996</t>
  </si>
  <si>
    <t>C34388</t>
  </si>
  <si>
    <t>OLA100947</t>
  </si>
  <si>
    <t>D2063</t>
  </si>
  <si>
    <t>C32225</t>
  </si>
  <si>
    <t>OLA100948</t>
  </si>
  <si>
    <t>D6600</t>
  </si>
  <si>
    <t>C45047</t>
  </si>
  <si>
    <t>OLA100949</t>
  </si>
  <si>
    <t>D7265</t>
  </si>
  <si>
    <t>C84065</t>
  </si>
  <si>
    <t>OLA100950</t>
  </si>
  <si>
    <t>D7138</t>
  </si>
  <si>
    <t>C37635</t>
  </si>
  <si>
    <t>OLA100951</t>
  </si>
  <si>
    <t>D1192</t>
  </si>
  <si>
    <t>C37942</t>
  </si>
  <si>
    <t>OLA100952</t>
  </si>
  <si>
    <t>D1383</t>
  </si>
  <si>
    <t>C92732</t>
  </si>
  <si>
    <t>OLA100953</t>
  </si>
  <si>
    <t>D6458</t>
  </si>
  <si>
    <t>C25172</t>
  </si>
  <si>
    <t>OLA100954</t>
  </si>
  <si>
    <t>D1145</t>
  </si>
  <si>
    <t>C22193</t>
  </si>
  <si>
    <t>OLA100955</t>
  </si>
  <si>
    <t>D4252</t>
  </si>
  <si>
    <t>C25309</t>
  </si>
  <si>
    <t>OLA100956</t>
  </si>
  <si>
    <t>D7695</t>
  </si>
  <si>
    <t>OLA100957</t>
  </si>
  <si>
    <t>D1500</t>
  </si>
  <si>
    <t>C25643</t>
  </si>
  <si>
    <t>OLA100958</t>
  </si>
  <si>
    <t>C91607</t>
  </si>
  <si>
    <t>OLA100959</t>
  </si>
  <si>
    <t>D3146</t>
  </si>
  <si>
    <t>C42948</t>
  </si>
  <si>
    <t>OLA100960</t>
  </si>
  <si>
    <t>D1977</t>
  </si>
  <si>
    <t>C97058</t>
  </si>
  <si>
    <t>OLA100961</t>
  </si>
  <si>
    <t>D8199</t>
  </si>
  <si>
    <t>C52177</t>
  </si>
  <si>
    <t>OLA100962</t>
  </si>
  <si>
    <t>D7263</t>
  </si>
  <si>
    <t>C43473</t>
  </si>
  <si>
    <t>OLA100963</t>
  </si>
  <si>
    <t>D9497</t>
  </si>
  <si>
    <t>C25664</t>
  </si>
  <si>
    <t>OLA100964</t>
  </si>
  <si>
    <t>D3360</t>
  </si>
  <si>
    <t>C10198</t>
  </si>
  <si>
    <t>OLA100965</t>
  </si>
  <si>
    <t>D9083</t>
  </si>
  <si>
    <t>C64120</t>
  </si>
  <si>
    <t>OLA100966</t>
  </si>
  <si>
    <t>D4469</t>
  </si>
  <si>
    <t>C12435</t>
  </si>
  <si>
    <t>OLA100967</t>
  </si>
  <si>
    <t>C44745</t>
  </si>
  <si>
    <t>OLA100968</t>
  </si>
  <si>
    <t>D4984</t>
  </si>
  <si>
    <t>C86346</t>
  </si>
  <si>
    <t>OLA100969</t>
  </si>
  <si>
    <t>D7086</t>
  </si>
  <si>
    <t>C67790</t>
  </si>
  <si>
    <t>OLA100970</t>
  </si>
  <si>
    <t>D7642</t>
  </si>
  <si>
    <t>C39181</t>
  </si>
  <si>
    <t>OLA100971</t>
  </si>
  <si>
    <t>C64308</t>
  </si>
  <si>
    <t>OLA100972</t>
  </si>
  <si>
    <t>D6571</t>
  </si>
  <si>
    <t>C71551</t>
  </si>
  <si>
    <t>OLA100973</t>
  </si>
  <si>
    <t>D3164</t>
  </si>
  <si>
    <t>C26492</t>
  </si>
  <si>
    <t>OLA100974</t>
  </si>
  <si>
    <t>C90484</t>
  </si>
  <si>
    <t>OLA100975</t>
  </si>
  <si>
    <t>D6867</t>
  </si>
  <si>
    <t>C45139</t>
  </si>
  <si>
    <t>OLA100976</t>
  </si>
  <si>
    <t>D6315</t>
  </si>
  <si>
    <t>C99699</t>
  </si>
  <si>
    <t>OLA100977</t>
  </si>
  <si>
    <t>D6782</t>
  </si>
  <si>
    <t>C63598</t>
  </si>
  <si>
    <t>OLA100978</t>
  </si>
  <si>
    <t>D9723</t>
  </si>
  <si>
    <t>C91302</t>
  </si>
  <si>
    <t>OLA100979</t>
  </si>
  <si>
    <t>C37298</t>
  </si>
  <si>
    <t>OLA100980</t>
  </si>
  <si>
    <t>D1973</t>
  </si>
  <si>
    <t>C21353</t>
  </si>
  <si>
    <t>OLA100981</t>
  </si>
  <si>
    <t>D4774</t>
  </si>
  <si>
    <t>C17275</t>
  </si>
  <si>
    <t>OLA100982</t>
  </si>
  <si>
    <t>D9721</t>
  </si>
  <si>
    <t>C45222</t>
  </si>
  <si>
    <t>OLA100983</t>
  </si>
  <si>
    <t>D7704</t>
  </si>
  <si>
    <t>C42061</t>
  </si>
  <si>
    <t>OLA100984</t>
  </si>
  <si>
    <t>D8029</t>
  </si>
  <si>
    <t>C63872</t>
  </si>
  <si>
    <t>OLA100985</t>
  </si>
  <si>
    <t>D4329</t>
  </si>
  <si>
    <t>C53648</t>
  </si>
  <si>
    <t>OLA100986</t>
  </si>
  <si>
    <t>D9256</t>
  </si>
  <si>
    <t>C75794</t>
  </si>
  <si>
    <t>OLA100987</t>
  </si>
  <si>
    <t>D4931</t>
  </si>
  <si>
    <t>C19372</t>
  </si>
  <si>
    <t>OLA100988</t>
  </si>
  <si>
    <t>D7893</t>
  </si>
  <si>
    <t>C27268</t>
  </si>
  <si>
    <t>OLA100989</t>
  </si>
  <si>
    <t>D4923</t>
  </si>
  <si>
    <t>C27847</t>
  </si>
  <si>
    <t>OLA100990</t>
  </si>
  <si>
    <t>D7587</t>
  </si>
  <si>
    <t>C71307</t>
  </si>
  <si>
    <t>OLA100991</t>
  </si>
  <si>
    <t>D4146</t>
  </si>
  <si>
    <t>C61878</t>
  </si>
  <si>
    <t>OLA100992</t>
  </si>
  <si>
    <t>D1043</t>
  </si>
  <si>
    <t>C31344</t>
  </si>
  <si>
    <t>OLA100993</t>
  </si>
  <si>
    <t>D1835</t>
  </si>
  <si>
    <t>C69802</t>
  </si>
  <si>
    <t>OLA100994</t>
  </si>
  <si>
    <t>D2994</t>
  </si>
  <si>
    <t>C11077</t>
  </si>
  <si>
    <t>OLA100995</t>
  </si>
  <si>
    <t>D5699</t>
  </si>
  <si>
    <t>C13764</t>
  </si>
  <si>
    <t>OLA100996</t>
  </si>
  <si>
    <t>D7326</t>
  </si>
  <si>
    <t>C81365</t>
  </si>
  <si>
    <t>OLA100997</t>
  </si>
  <si>
    <t>D6558</t>
  </si>
  <si>
    <t>C54249</t>
  </si>
  <si>
    <t>OLA100998</t>
  </si>
  <si>
    <t>C37732</t>
  </si>
  <si>
    <t>OLA100999</t>
  </si>
  <si>
    <t>D6630</t>
  </si>
  <si>
    <t>C56772</t>
  </si>
  <si>
    <t>OLA101000</t>
  </si>
  <si>
    <t>C77097</t>
  </si>
  <si>
    <t>OLA101001</t>
  </si>
  <si>
    <t>D6069</t>
  </si>
  <si>
    <t>OLA101002</t>
  </si>
  <si>
    <t>D3735</t>
  </si>
  <si>
    <t>C91111</t>
  </si>
  <si>
    <t>OLA101003</t>
  </si>
  <si>
    <t>D3383</t>
  </si>
  <si>
    <t>C33095</t>
  </si>
  <si>
    <t>OLA101004</t>
  </si>
  <si>
    <t>D9586</t>
  </si>
  <si>
    <t>C33472</t>
  </si>
  <si>
    <t>OLA101005</t>
  </si>
  <si>
    <t>D3427</t>
  </si>
  <si>
    <t>C24008</t>
  </si>
  <si>
    <t>OLA101006</t>
  </si>
  <si>
    <t>D6543</t>
  </si>
  <si>
    <t>C51334</t>
  </si>
  <si>
    <t>OLA101007</t>
  </si>
  <si>
    <t>D3874</t>
  </si>
  <si>
    <t>C96651</t>
  </si>
  <si>
    <t>OLA101008</t>
  </si>
  <si>
    <t>D8593</t>
  </si>
  <si>
    <t>C20116</t>
  </si>
  <si>
    <t>OLA101009</t>
  </si>
  <si>
    <t>D7429</t>
  </si>
  <si>
    <t>C34455</t>
  </si>
  <si>
    <t>OLA101010</t>
  </si>
  <si>
    <t>D6981</t>
  </si>
  <si>
    <t>C68950</t>
  </si>
  <si>
    <t>OLA101011</t>
  </si>
  <si>
    <t>D7998</t>
  </si>
  <si>
    <t>C57538</t>
  </si>
  <si>
    <t>OLA101012</t>
  </si>
  <si>
    <t>D6581</t>
  </si>
  <si>
    <t>C44783</t>
  </si>
  <si>
    <t>OLA101013</t>
  </si>
  <si>
    <t>D6133</t>
  </si>
  <si>
    <t>C98013</t>
  </si>
  <si>
    <t>OLA101014</t>
  </si>
  <si>
    <t>D8385</t>
  </si>
  <si>
    <t>C57592</t>
  </si>
  <si>
    <t>OLA101015</t>
  </si>
  <si>
    <t>D7633</t>
  </si>
  <si>
    <t>C97120</t>
  </si>
  <si>
    <t>OLA101016</t>
  </si>
  <si>
    <t>D4096</t>
  </si>
  <si>
    <t>C46799</t>
  </si>
  <si>
    <t>OLA101017</t>
  </si>
  <si>
    <t>D8473</t>
  </si>
  <si>
    <t>C58559</t>
  </si>
  <si>
    <t>OLA101018</t>
  </si>
  <si>
    <t>D6662</t>
  </si>
  <si>
    <t>C71679</t>
  </si>
  <si>
    <t>OLA101019</t>
  </si>
  <si>
    <t>D4323</t>
  </si>
  <si>
    <t>C58409</t>
  </si>
  <si>
    <t>OLA101020</t>
  </si>
  <si>
    <t>D2218</t>
  </si>
  <si>
    <t>C52029</t>
  </si>
  <si>
    <t>OLA101021</t>
  </si>
  <si>
    <t>D9247</t>
  </si>
  <si>
    <t>C23693</t>
  </si>
  <si>
    <t>OLA101022</t>
  </si>
  <si>
    <t>D3635</t>
  </si>
  <si>
    <t>C95329</t>
  </si>
  <si>
    <t>OLA101023</t>
  </si>
  <si>
    <t>D2613</t>
  </si>
  <si>
    <t>C71768</t>
  </si>
  <si>
    <t>OLA101024</t>
  </si>
  <si>
    <t>D1769</t>
  </si>
  <si>
    <t>C58101</t>
  </si>
  <si>
    <t>OLA101025</t>
  </si>
  <si>
    <t>D2340</t>
  </si>
  <si>
    <t>C62586</t>
  </si>
  <si>
    <t>OLA101026</t>
  </si>
  <si>
    <t>D6626</t>
  </si>
  <si>
    <t>C10712</t>
  </si>
  <si>
    <t>OLA101027</t>
  </si>
  <si>
    <t>D5519</t>
  </si>
  <si>
    <t>C64896</t>
  </si>
  <si>
    <t>OLA101028</t>
  </si>
  <si>
    <t>C57079</t>
  </si>
  <si>
    <t>OLA101029</t>
  </si>
  <si>
    <t>D3528</t>
  </si>
  <si>
    <t>C93776</t>
  </si>
  <si>
    <t>OLA101030</t>
  </si>
  <si>
    <t>D6559</t>
  </si>
  <si>
    <t>C48765</t>
  </si>
  <si>
    <t>OLA101031</t>
  </si>
  <si>
    <t>D6513</t>
  </si>
  <si>
    <t>C11402</t>
  </si>
  <si>
    <t>OLA101032</t>
  </si>
  <si>
    <t>D9323</t>
  </si>
  <si>
    <t>C15919</t>
  </si>
  <si>
    <t>OLA101033</t>
  </si>
  <si>
    <t>D7686</t>
  </si>
  <si>
    <t>C12480</t>
  </si>
  <si>
    <t>OLA101034</t>
  </si>
  <si>
    <t>C53564</t>
  </si>
  <si>
    <t>OLA101035</t>
  </si>
  <si>
    <t>D2176</t>
  </si>
  <si>
    <t>C20449</t>
  </si>
  <si>
    <t>OLA101036</t>
  </si>
  <si>
    <t>C22332</t>
  </si>
  <si>
    <t>OLA101037</t>
  </si>
  <si>
    <t>D7725</t>
  </si>
  <si>
    <t>C52076</t>
  </si>
  <si>
    <t>OLA101038</t>
  </si>
  <si>
    <t>D7101</t>
  </si>
  <si>
    <t>C98793</t>
  </si>
  <si>
    <t>OLA101039</t>
  </si>
  <si>
    <t>C69263</t>
  </si>
  <si>
    <t>OLA101040</t>
  </si>
  <si>
    <t>D5392</t>
  </si>
  <si>
    <t>C52980</t>
  </si>
  <si>
    <t>OLA101041</t>
  </si>
  <si>
    <t>D3185</t>
  </si>
  <si>
    <t>C79272</t>
  </si>
  <si>
    <t>OLA101042</t>
  </si>
  <si>
    <t>D9397</t>
  </si>
  <si>
    <t>C19949</t>
  </si>
  <si>
    <t>OLA101043</t>
  </si>
  <si>
    <t>D5951</t>
  </si>
  <si>
    <t>C86081</t>
  </si>
  <si>
    <t>OLA101044</t>
  </si>
  <si>
    <t>D5787</t>
  </si>
  <si>
    <t>C48212</t>
  </si>
  <si>
    <t>OLA101045</t>
  </si>
  <si>
    <t>D4339</t>
  </si>
  <si>
    <t>C61228</t>
  </si>
  <si>
    <t>OLA101046</t>
  </si>
  <si>
    <t>D2479</t>
  </si>
  <si>
    <t>C20610</t>
  </si>
  <si>
    <t>OLA101047</t>
  </si>
  <si>
    <t>D8145</t>
  </si>
  <si>
    <t>C93194</t>
  </si>
  <si>
    <t>OLA101048</t>
  </si>
  <si>
    <t>D4748</t>
  </si>
  <si>
    <t>C32379</t>
  </si>
  <si>
    <t>OLA101049</t>
  </si>
  <si>
    <t>D2821</t>
  </si>
  <si>
    <t>C14927</t>
  </si>
  <si>
    <t>OLA101050</t>
  </si>
  <si>
    <t>D2920</t>
  </si>
  <si>
    <t>C65218</t>
  </si>
  <si>
    <t>OLA101051</t>
  </si>
  <si>
    <t>C90383</t>
  </si>
  <si>
    <t>OLA101052</t>
  </si>
  <si>
    <t>D6853</t>
  </si>
  <si>
    <t>C54686</t>
  </si>
  <si>
    <t>OLA101053</t>
  </si>
  <si>
    <t>D7699</t>
  </si>
  <si>
    <t>C93030</t>
  </si>
  <si>
    <t>OLA101054</t>
  </si>
  <si>
    <t>C93328</t>
  </si>
  <si>
    <t>OLA101055</t>
  </si>
  <si>
    <t>D2133</t>
  </si>
  <si>
    <t>C10539</t>
  </si>
  <si>
    <t>OLA101056</t>
  </si>
  <si>
    <t>OLA101057</t>
  </si>
  <si>
    <t>D7764</t>
  </si>
  <si>
    <t>C21884</t>
  </si>
  <si>
    <t>OLA101058</t>
  </si>
  <si>
    <t>D7774</t>
  </si>
  <si>
    <t>C53220</t>
  </si>
  <si>
    <t>OLA101059</t>
  </si>
  <si>
    <t>D9610</t>
  </si>
  <si>
    <t>C67478</t>
  </si>
  <si>
    <t>OLA101060</t>
  </si>
  <si>
    <t>D3860</t>
  </si>
  <si>
    <t>C50934</t>
  </si>
  <si>
    <t>OLA101061</t>
  </si>
  <si>
    <t>D2968</t>
  </si>
  <si>
    <t>C28461</t>
  </si>
  <si>
    <t>OLA101062</t>
  </si>
  <si>
    <t>D5020</t>
  </si>
  <si>
    <t>C82879</t>
  </si>
  <si>
    <t>OLA101063</t>
  </si>
  <si>
    <t>D3647</t>
  </si>
  <si>
    <t>C51749</t>
  </si>
  <si>
    <t>OLA101064</t>
  </si>
  <si>
    <t>D5970</t>
  </si>
  <si>
    <t>C13819</t>
  </si>
  <si>
    <t>OLA101065</t>
  </si>
  <si>
    <t>D1600</t>
  </si>
  <si>
    <t>OLA101066</t>
  </si>
  <si>
    <t>D5384</t>
  </si>
  <si>
    <t>C81751</t>
  </si>
  <si>
    <t>OLA101067</t>
  </si>
  <si>
    <t>D3253</t>
  </si>
  <si>
    <t>C67278</t>
  </si>
  <si>
    <t>OLA101068</t>
  </si>
  <si>
    <t>C17149</t>
  </si>
  <si>
    <t>OLA101069</t>
  </si>
  <si>
    <t>D8481</t>
  </si>
  <si>
    <t>C53410</t>
  </si>
  <si>
    <t>OLA101070</t>
  </si>
  <si>
    <t>D6375</t>
  </si>
  <si>
    <t>C46727</t>
  </si>
  <si>
    <t>OLA101071</t>
  </si>
  <si>
    <t>D2740</t>
  </si>
  <si>
    <t>C43933</t>
  </si>
  <si>
    <t>OLA101072</t>
  </si>
  <si>
    <t>D4499</t>
  </si>
  <si>
    <t>C93405</t>
  </si>
  <si>
    <t>OLA101073</t>
  </si>
  <si>
    <t>D9394</t>
  </si>
  <si>
    <t>C13799</t>
  </si>
  <si>
    <t>OLA101074</t>
  </si>
  <si>
    <t>D5604</t>
  </si>
  <si>
    <t>C89687</t>
  </si>
  <si>
    <t>OLA101075</t>
  </si>
  <si>
    <t>D1246</t>
  </si>
  <si>
    <t>C34586</t>
  </si>
  <si>
    <t>OLA101076</t>
  </si>
  <si>
    <t>D6228</t>
  </si>
  <si>
    <t>C28518</t>
  </si>
  <si>
    <t>OLA101077</t>
  </si>
  <si>
    <t>D5512</t>
  </si>
  <si>
    <t>C34685</t>
  </si>
  <si>
    <t>OLA101078</t>
  </si>
  <si>
    <t>D1967</t>
  </si>
  <si>
    <t>C34864</t>
  </si>
  <si>
    <t>OLA101079</t>
  </si>
  <si>
    <t>D3309</t>
  </si>
  <si>
    <t>C29627</t>
  </si>
  <si>
    <t>OLA101080</t>
  </si>
  <si>
    <t>D1365</t>
  </si>
  <si>
    <t>C76391</t>
  </si>
  <si>
    <t>OLA101081</t>
  </si>
  <si>
    <t>C96154</t>
  </si>
  <si>
    <t>OLA101082</t>
  </si>
  <si>
    <t>D5565</t>
  </si>
  <si>
    <t>C70423</t>
  </si>
  <si>
    <t>OLA101083</t>
  </si>
  <si>
    <t>D8397</t>
  </si>
  <si>
    <t>C70318</t>
  </si>
  <si>
    <t>OLA101084</t>
  </si>
  <si>
    <t>D4479</t>
  </si>
  <si>
    <t>C22043</t>
  </si>
  <si>
    <t>OLA101085</t>
  </si>
  <si>
    <t>D9352</t>
  </si>
  <si>
    <t>C53535</t>
  </si>
  <si>
    <t>OLA101086</t>
  </si>
  <si>
    <t>D3114</t>
  </si>
  <si>
    <t>C59122</t>
  </si>
  <si>
    <t>OLA101087</t>
  </si>
  <si>
    <t>D2315</t>
  </si>
  <si>
    <t>C44936</t>
  </si>
  <si>
    <t>OLA101088</t>
  </si>
  <si>
    <t>D7732</t>
  </si>
  <si>
    <t>C68779</t>
  </si>
  <si>
    <t>OLA101089</t>
  </si>
  <si>
    <t>C47524</t>
  </si>
  <si>
    <t>OLA101090</t>
  </si>
  <si>
    <t>D4490</t>
  </si>
  <si>
    <t>C17527</t>
  </si>
  <si>
    <t>OLA101091</t>
  </si>
  <si>
    <t>D7408</t>
  </si>
  <si>
    <t>C66757</t>
  </si>
  <si>
    <t>OLA101092</t>
  </si>
  <si>
    <t>D8905</t>
  </si>
  <si>
    <t>C32235</t>
  </si>
  <si>
    <t>OLA101093</t>
  </si>
  <si>
    <t>C50249</t>
  </si>
  <si>
    <t>OLA101094</t>
  </si>
  <si>
    <t>C87624</t>
  </si>
  <si>
    <t>OLA101095</t>
  </si>
  <si>
    <t>D6202</t>
  </si>
  <si>
    <t>C84032</t>
  </si>
  <si>
    <t>OLA101096</t>
  </si>
  <si>
    <t>D8090</t>
  </si>
  <si>
    <t>C96939</t>
  </si>
  <si>
    <t>OLA101097</t>
  </si>
  <si>
    <t>D3978</t>
  </si>
  <si>
    <t>C41990</t>
  </si>
  <si>
    <t>OLA101098</t>
  </si>
  <si>
    <t>D7728</t>
  </si>
  <si>
    <t>C87195</t>
  </si>
  <si>
    <t>OLA101099</t>
  </si>
  <si>
    <t>D1472</t>
  </si>
  <si>
    <t>C80084</t>
  </si>
  <si>
    <t>OLA101100</t>
  </si>
  <si>
    <t>D8539</t>
  </si>
  <si>
    <t>C23966</t>
  </si>
  <si>
    <t>OLA101101</t>
  </si>
  <si>
    <t>D1957</t>
  </si>
  <si>
    <t>C64326</t>
  </si>
  <si>
    <t>OLA101102</t>
  </si>
  <si>
    <t>D2125</t>
  </si>
  <si>
    <t>C91366</t>
  </si>
  <si>
    <t>OLA101103</t>
  </si>
  <si>
    <t>C16587</t>
  </si>
  <si>
    <t>OLA101104</t>
  </si>
  <si>
    <t>D3518</t>
  </si>
  <si>
    <t>C91536</t>
  </si>
  <si>
    <t>OLA101105</t>
  </si>
  <si>
    <t>D4872</t>
  </si>
  <si>
    <t>C40743</t>
  </si>
  <si>
    <t>OLA101106</t>
  </si>
  <si>
    <t>C44769</t>
  </si>
  <si>
    <t>OLA101107</t>
  </si>
  <si>
    <t>D6289</t>
  </si>
  <si>
    <t>C73282</t>
  </si>
  <si>
    <t>OLA101108</t>
  </si>
  <si>
    <t>D5930</t>
  </si>
  <si>
    <t>C35829</t>
  </si>
  <si>
    <t>OLA101109</t>
  </si>
  <si>
    <t>D6381</t>
  </si>
  <si>
    <t>C80589</t>
  </si>
  <si>
    <t>OLA101110</t>
  </si>
  <si>
    <t>D4856</t>
  </si>
  <si>
    <t>C84538</t>
  </si>
  <si>
    <t>OLA101111</t>
  </si>
  <si>
    <t>D1516</t>
  </si>
  <si>
    <t>C24521</t>
  </si>
  <si>
    <t>OLA101112</t>
  </si>
  <si>
    <t>D5398</t>
  </si>
  <si>
    <t>C74408</t>
  </si>
  <si>
    <t>OLA101113</t>
  </si>
  <si>
    <t>D5320</t>
  </si>
  <si>
    <t>C33181</t>
  </si>
  <si>
    <t>OLA101114</t>
  </si>
  <si>
    <t>D1273</t>
  </si>
  <si>
    <t>C98584</t>
  </si>
  <si>
    <t>OLA101115</t>
  </si>
  <si>
    <t>D4930</t>
  </si>
  <si>
    <t>C26978</t>
  </si>
  <si>
    <t>OLA101116</t>
  </si>
  <si>
    <t>D9988</t>
  </si>
  <si>
    <t>C77968</t>
  </si>
  <si>
    <t>OLA101117</t>
  </si>
  <si>
    <t>D2134</t>
  </si>
  <si>
    <t>C49200</t>
  </si>
  <si>
    <t>OLA101118</t>
  </si>
  <si>
    <t>D6222</t>
  </si>
  <si>
    <t>C86120</t>
  </si>
  <si>
    <t>OLA101119</t>
  </si>
  <si>
    <t>D6710</t>
  </si>
  <si>
    <t>C83761</t>
  </si>
  <si>
    <t>OLA101120</t>
  </si>
  <si>
    <t>D3470</t>
  </si>
  <si>
    <t>C81438</t>
  </si>
  <si>
    <t>OLA101121</t>
  </si>
  <si>
    <t>D2615</t>
  </si>
  <si>
    <t>C95359</t>
  </si>
  <si>
    <t>OLA101122</t>
  </si>
  <si>
    <t>C30639</t>
  </si>
  <si>
    <t>OLA101123</t>
  </si>
  <si>
    <t>D1552</t>
  </si>
  <si>
    <t>C98957</t>
  </si>
  <si>
    <t>OLA101124</t>
  </si>
  <si>
    <t>D1563</t>
  </si>
  <si>
    <t>C49113</t>
  </si>
  <si>
    <t>OLA101125</t>
  </si>
  <si>
    <t>C90030</t>
  </si>
  <si>
    <t>OLA101126</t>
  </si>
  <si>
    <t>D6398</t>
  </si>
  <si>
    <t>C32221</t>
  </si>
  <si>
    <t>OLA101127</t>
  </si>
  <si>
    <t>D7486</t>
  </si>
  <si>
    <t>C64471</t>
  </si>
  <si>
    <t>OLA101128</t>
  </si>
  <si>
    <t>D5411</t>
  </si>
  <si>
    <t>C15499</t>
  </si>
  <si>
    <t>OLA101129</t>
  </si>
  <si>
    <t>D9939</t>
  </si>
  <si>
    <t>C68841</t>
  </si>
  <si>
    <t>OLA101130</t>
  </si>
  <si>
    <t>D1153</t>
  </si>
  <si>
    <t>C36101</t>
  </si>
  <si>
    <t>OLA101131</t>
  </si>
  <si>
    <t>D2369</t>
  </si>
  <si>
    <t>C70129</t>
  </si>
  <si>
    <t>OLA101132</t>
  </si>
  <si>
    <t>D7154</t>
  </si>
  <si>
    <t>C39724</t>
  </si>
  <si>
    <t>OLA101133</t>
  </si>
  <si>
    <t>C83638</t>
  </si>
  <si>
    <t>OLA101134</t>
  </si>
  <si>
    <t>D6520</t>
  </si>
  <si>
    <t>C73328</t>
  </si>
  <si>
    <t>OLA101135</t>
  </si>
  <si>
    <t>D1215</t>
  </si>
  <si>
    <t>C35831</t>
  </si>
  <si>
    <t>OLA101136</t>
  </si>
  <si>
    <t>D9747</t>
  </si>
  <si>
    <t>C61693</t>
  </si>
  <si>
    <t>OLA101137</t>
  </si>
  <si>
    <t>D8030</t>
  </si>
  <si>
    <t>C51388</t>
  </si>
  <si>
    <t>OLA101138</t>
  </si>
  <si>
    <t>D6240</t>
  </si>
  <si>
    <t>C41231</t>
  </si>
  <si>
    <t>OLA101139</t>
  </si>
  <si>
    <t>C54048</t>
  </si>
  <si>
    <t>OLA101140</t>
  </si>
  <si>
    <t>D5147</t>
  </si>
  <si>
    <t>C30526</t>
  </si>
  <si>
    <t>OLA101141</t>
  </si>
  <si>
    <t>D7766</t>
  </si>
  <si>
    <t>C23604</t>
  </si>
  <si>
    <t>OLA101142</t>
  </si>
  <si>
    <t>D1536</t>
  </si>
  <si>
    <t>C56304</t>
  </si>
  <si>
    <t>OLA101143</t>
  </si>
  <si>
    <t>D8215</t>
  </si>
  <si>
    <t>C95764</t>
  </si>
  <si>
    <t>OLA101144</t>
  </si>
  <si>
    <t>D2820</t>
  </si>
  <si>
    <t>C78542</t>
  </si>
  <si>
    <t>OLA101145</t>
  </si>
  <si>
    <t>C27089</t>
  </si>
  <si>
    <t>OLA101146</t>
  </si>
  <si>
    <t>D8441</t>
  </si>
  <si>
    <t>C39407</t>
  </si>
  <si>
    <t>OLA101147</t>
  </si>
  <si>
    <t>D2644</t>
  </si>
  <si>
    <t>C58436</t>
  </si>
  <si>
    <t>OLA101148</t>
  </si>
  <si>
    <t>D1053</t>
  </si>
  <si>
    <t>C59583</t>
  </si>
  <si>
    <t>OLA101149</t>
  </si>
  <si>
    <t>D8279</t>
  </si>
  <si>
    <t>C89305</t>
  </si>
  <si>
    <t>OLA101150</t>
  </si>
  <si>
    <t>D4732</t>
  </si>
  <si>
    <t>C11618</t>
  </si>
  <si>
    <t>OLA101151</t>
  </si>
  <si>
    <t>D7252</t>
  </si>
  <si>
    <t>C94115</t>
  </si>
  <si>
    <t>OLA101152</t>
  </si>
  <si>
    <t>D6796</t>
  </si>
  <si>
    <t>C53703</t>
  </si>
  <si>
    <t>OLA101153</t>
  </si>
  <si>
    <t>D3772</t>
  </si>
  <si>
    <t>C76825</t>
  </si>
  <si>
    <t>OLA101154</t>
  </si>
  <si>
    <t>D4392</t>
  </si>
  <si>
    <t>C87792</t>
  </si>
  <si>
    <t>OLA101155</t>
  </si>
  <si>
    <t>D2491</t>
  </si>
  <si>
    <t>C72999</t>
  </si>
  <si>
    <t>OLA101156</t>
  </si>
  <si>
    <t>D3078</t>
  </si>
  <si>
    <t>C96851</t>
  </si>
  <si>
    <t>OLA101157</t>
  </si>
  <si>
    <t>D4880</t>
  </si>
  <si>
    <t>C46439</t>
  </si>
  <si>
    <t>OLA101158</t>
  </si>
  <si>
    <t>D5636</t>
  </si>
  <si>
    <t>C73937</t>
  </si>
  <si>
    <t>OLA101159</t>
  </si>
  <si>
    <t>D8252</t>
  </si>
  <si>
    <t>C60164</t>
  </si>
  <si>
    <t>OLA101160</t>
  </si>
  <si>
    <t>D7551</t>
  </si>
  <si>
    <t>C86210</t>
  </si>
  <si>
    <t>OLA101161</t>
  </si>
  <si>
    <t>C45602</t>
  </si>
  <si>
    <t>OLA101162</t>
  </si>
  <si>
    <t>D1302</t>
  </si>
  <si>
    <t>C16284</t>
  </si>
  <si>
    <t>OLA101163</t>
  </si>
  <si>
    <t>D8784</t>
  </si>
  <si>
    <t>C43496</t>
  </si>
  <si>
    <t>OLA101164</t>
  </si>
  <si>
    <t>D6340</t>
  </si>
  <si>
    <t>C25708</t>
  </si>
  <si>
    <t>OLA101165</t>
  </si>
  <si>
    <t>D6082</t>
  </si>
  <si>
    <t>C50162</t>
  </si>
  <si>
    <t>OLA101166</t>
  </si>
  <si>
    <t>D9408</t>
  </si>
  <si>
    <t>C71681</t>
  </si>
  <si>
    <t>OLA101167</t>
  </si>
  <si>
    <t>D8168</t>
  </si>
  <si>
    <t>C63612</t>
  </si>
  <si>
    <t>OLA101168</t>
  </si>
  <si>
    <t>D4859</t>
  </si>
  <si>
    <t>C74897</t>
  </si>
  <si>
    <t>OLA101169</t>
  </si>
  <si>
    <t>D9061</t>
  </si>
  <si>
    <t>C51818</t>
  </si>
  <si>
    <t>OLA101170</t>
  </si>
  <si>
    <t>D3176</t>
  </si>
  <si>
    <t>C77301</t>
  </si>
  <si>
    <t>OLA101171</t>
  </si>
  <si>
    <t>D5036</t>
  </si>
  <si>
    <t>C16233</t>
  </si>
  <si>
    <t>OLA101172</t>
  </si>
  <si>
    <t>D9882</t>
  </si>
  <si>
    <t>C34902</t>
  </si>
  <si>
    <t>OLA101173</t>
  </si>
  <si>
    <t>D2166</t>
  </si>
  <si>
    <t>C83901</t>
  </si>
  <si>
    <t>OLA101174</t>
  </si>
  <si>
    <t>D8457</t>
  </si>
  <si>
    <t>C80234</t>
  </si>
  <si>
    <t>OLA101175</t>
  </si>
  <si>
    <t>D2634</t>
  </si>
  <si>
    <t>C89047</t>
  </si>
  <si>
    <t>OLA101176</t>
  </si>
  <si>
    <t>D2227</t>
  </si>
  <si>
    <t>C56221</t>
  </si>
  <si>
    <t>OLA101177</t>
  </si>
  <si>
    <t>D7638</t>
  </si>
  <si>
    <t>C33786</t>
  </si>
  <si>
    <t>OLA101178</t>
  </si>
  <si>
    <t>C85652</t>
  </si>
  <si>
    <t>OLA101179</t>
  </si>
  <si>
    <t>D4955</t>
  </si>
  <si>
    <t>C84405</t>
  </si>
  <si>
    <t>OLA101180</t>
  </si>
  <si>
    <t>D7291</t>
  </si>
  <si>
    <t>C10230</t>
  </si>
  <si>
    <t>OLA101181</t>
  </si>
  <si>
    <t>D9273</t>
  </si>
  <si>
    <t>C51090</t>
  </si>
  <si>
    <t>OLA101182</t>
  </si>
  <si>
    <t>D8983</t>
  </si>
  <si>
    <t>C39589</t>
  </si>
  <si>
    <t>OLA101183</t>
  </si>
  <si>
    <t>D2562</t>
  </si>
  <si>
    <t>C65719</t>
  </si>
  <si>
    <t>OLA101184</t>
  </si>
  <si>
    <t>D7534</t>
  </si>
  <si>
    <t>C89633</t>
  </si>
  <si>
    <t>OLA101185</t>
  </si>
  <si>
    <t>D1134</t>
  </si>
  <si>
    <t>C26919</t>
  </si>
  <si>
    <t>OLA101186</t>
  </si>
  <si>
    <t>D9587</t>
  </si>
  <si>
    <t>C23321</t>
  </si>
  <si>
    <t>OLA101187</t>
  </si>
  <si>
    <t>D5596</t>
  </si>
  <si>
    <t>C73856</t>
  </si>
  <si>
    <t>OLA101188</t>
  </si>
  <si>
    <t>C25048</t>
  </si>
  <si>
    <t>OLA101189</t>
  </si>
  <si>
    <t>D1413</t>
  </si>
  <si>
    <t>C54385</t>
  </si>
  <si>
    <t>OLA101190</t>
  </si>
  <si>
    <t>D5433</t>
  </si>
  <si>
    <t>C17810</t>
  </si>
  <si>
    <t>OLA101191</t>
  </si>
  <si>
    <t>D8147</t>
  </si>
  <si>
    <t>C89418</t>
  </si>
  <si>
    <t>OLA101192</t>
  </si>
  <si>
    <t>D6863</t>
  </si>
  <si>
    <t>C54295</t>
  </si>
  <si>
    <t>OLA101193</t>
  </si>
  <si>
    <t>D2619</t>
  </si>
  <si>
    <t>C75506</t>
  </si>
  <si>
    <t>OLA101194</t>
  </si>
  <si>
    <t>C84916</t>
  </si>
  <si>
    <t>OLA101195</t>
  </si>
  <si>
    <t>C53485</t>
  </si>
  <si>
    <t>OLA101196</t>
  </si>
  <si>
    <t>D4357</t>
  </si>
  <si>
    <t>C53076</t>
  </si>
  <si>
    <t>OLA101197</t>
  </si>
  <si>
    <t>D4118</t>
  </si>
  <si>
    <t>C26367</t>
  </si>
  <si>
    <t>OLA101198</t>
  </si>
  <si>
    <t>D8990</t>
  </si>
  <si>
    <t>C75167</t>
  </si>
  <si>
    <t>OLA101199</t>
  </si>
  <si>
    <t>D1232</t>
  </si>
  <si>
    <t>C72592</t>
  </si>
  <si>
    <t>OLA101200</t>
  </si>
  <si>
    <t>D7215</t>
  </si>
  <si>
    <t>C82380</t>
  </si>
  <si>
    <t>OLA101201</t>
  </si>
  <si>
    <t>D9923</t>
  </si>
  <si>
    <t>C90212</t>
  </si>
  <si>
    <t>OLA101202</t>
  </si>
  <si>
    <t>D9190</t>
  </si>
  <si>
    <t>C26679</t>
  </si>
  <si>
    <t>OLA101203</t>
  </si>
  <si>
    <t>D8903</t>
  </si>
  <si>
    <t>C46059</t>
  </si>
  <si>
    <t>OLA101204</t>
  </si>
  <si>
    <t>D3857</t>
  </si>
  <si>
    <t>C23572</t>
  </si>
  <si>
    <t>OLA101205</t>
  </si>
  <si>
    <t>D4896</t>
  </si>
  <si>
    <t>C36771</t>
  </si>
  <si>
    <t>OLA101206</t>
  </si>
  <si>
    <t>D6057</t>
  </si>
  <si>
    <t>OLA101207</t>
  </si>
  <si>
    <t>D5536</t>
  </si>
  <si>
    <t>C54412</t>
  </si>
  <si>
    <t>OLA101208</t>
  </si>
  <si>
    <t>D4574</t>
  </si>
  <si>
    <t>C47629</t>
  </si>
  <si>
    <t>OLA101209</t>
  </si>
  <si>
    <t>D7848</t>
  </si>
  <si>
    <t>C54173</t>
  </si>
  <si>
    <t>OLA101210</t>
  </si>
  <si>
    <t>D3494</t>
  </si>
  <si>
    <t>C71634</t>
  </si>
  <si>
    <t>OLA101211</t>
  </si>
  <si>
    <t>D2433</t>
  </si>
  <si>
    <t>C30398</t>
  </si>
  <si>
    <t>OLA101212</t>
  </si>
  <si>
    <t>D7852</t>
  </si>
  <si>
    <t>C78269</t>
  </si>
  <si>
    <t>OLA101213</t>
  </si>
  <si>
    <t>D5078</t>
  </si>
  <si>
    <t>C56939</t>
  </si>
  <si>
    <t>OLA101214</t>
  </si>
  <si>
    <t>D5633</t>
  </si>
  <si>
    <t>C51368</t>
  </si>
  <si>
    <t>OLA101215</t>
  </si>
  <si>
    <t>D7099</t>
  </si>
  <si>
    <t>C72929</t>
  </si>
  <si>
    <t>OLA101216</t>
  </si>
  <si>
    <t>D6350</t>
  </si>
  <si>
    <t>C66305</t>
  </si>
  <si>
    <t>OLA101217</t>
  </si>
  <si>
    <t>D7651</t>
  </si>
  <si>
    <t>C11436</t>
  </si>
  <si>
    <t>OLA101218</t>
  </si>
  <si>
    <t>D1799</t>
  </si>
  <si>
    <t>C81754</t>
  </si>
  <si>
    <t>OLA101219</t>
  </si>
  <si>
    <t>C23595</t>
  </si>
  <si>
    <t>OLA101220</t>
  </si>
  <si>
    <t>D5909</t>
  </si>
  <si>
    <t>C18853</t>
  </si>
  <si>
    <t>OLA101221</t>
  </si>
  <si>
    <t>C91267</t>
  </si>
  <si>
    <t>OLA101222</t>
  </si>
  <si>
    <t>D2864</t>
  </si>
  <si>
    <t>C64370</t>
  </si>
  <si>
    <t>OLA101223</t>
  </si>
  <si>
    <t>D3181</t>
  </si>
  <si>
    <t>C76238</t>
  </si>
  <si>
    <t>OLA101224</t>
  </si>
  <si>
    <t>D7213</t>
  </si>
  <si>
    <t>C23992</t>
  </si>
  <si>
    <t>OLA101225</t>
  </si>
  <si>
    <t>D3940</t>
  </si>
  <si>
    <t>C62605</t>
  </si>
  <si>
    <t>OLA101226</t>
  </si>
  <si>
    <t>D3217</t>
  </si>
  <si>
    <t>C16928</t>
  </si>
  <si>
    <t>OLA101227</t>
  </si>
  <si>
    <t>D4802</t>
  </si>
  <si>
    <t>OLA101228</t>
  </si>
  <si>
    <t>D2132</t>
  </si>
  <si>
    <t>C60180</t>
  </si>
  <si>
    <t>OLA101229</t>
  </si>
  <si>
    <t>D4356</t>
  </si>
  <si>
    <t>C49435</t>
  </si>
  <si>
    <t>OLA101230</t>
  </si>
  <si>
    <t>D2928</t>
  </si>
  <si>
    <t>C32553</t>
  </si>
  <si>
    <t>OLA101231</t>
  </si>
  <si>
    <t>D7943</t>
  </si>
  <si>
    <t>C95717</t>
  </si>
  <si>
    <t>OLA101232</t>
  </si>
  <si>
    <t>D4066</t>
  </si>
  <si>
    <t>C80024</t>
  </si>
  <si>
    <t>OLA101233</t>
  </si>
  <si>
    <t>D1062</t>
  </si>
  <si>
    <t>C87818</t>
  </si>
  <si>
    <t>OLA101234</t>
  </si>
  <si>
    <t>D9387</t>
  </si>
  <si>
    <t>C83983</t>
  </si>
  <si>
    <t>OLA101235</t>
  </si>
  <si>
    <t>D6566</t>
  </si>
  <si>
    <t>C88321</t>
  </si>
  <si>
    <t>OLA101236</t>
  </si>
  <si>
    <t>C46785</t>
  </si>
  <si>
    <t>OLA101237</t>
  </si>
  <si>
    <t>C79190</t>
  </si>
  <si>
    <t>OLA101238</t>
  </si>
  <si>
    <t>D6365</t>
  </si>
  <si>
    <t>C33116</t>
  </si>
  <si>
    <t>OLA101239</t>
  </si>
  <si>
    <t>D3450</t>
  </si>
  <si>
    <t>OLA101240</t>
  </si>
  <si>
    <t>D7195</t>
  </si>
  <si>
    <t>C96885</t>
  </si>
  <si>
    <t>OLA101241</t>
  </si>
  <si>
    <t>D5727</t>
  </si>
  <si>
    <t>C36535</t>
  </si>
  <si>
    <t>OLA101242</t>
  </si>
  <si>
    <t>D8502</t>
  </si>
  <si>
    <t>C60795</t>
  </si>
  <si>
    <t>OLA101243</t>
  </si>
  <si>
    <t>D7726</t>
  </si>
  <si>
    <t>C20905</t>
  </si>
  <si>
    <t>OLA101244</t>
  </si>
  <si>
    <t>D2556</t>
  </si>
  <si>
    <t>C25358</t>
  </si>
  <si>
    <t>OLA101245</t>
  </si>
  <si>
    <t>C35979</t>
  </si>
  <si>
    <t>OLA101246</t>
  </si>
  <si>
    <t>C49143</t>
  </si>
  <si>
    <t>OLA101247</t>
  </si>
  <si>
    <t>D8594</t>
  </si>
  <si>
    <t>C68191</t>
  </si>
  <si>
    <t>OLA101248</t>
  </si>
  <si>
    <t>D4539</t>
  </si>
  <si>
    <t>C95160</t>
  </si>
  <si>
    <t>OLA101249</t>
  </si>
  <si>
    <t>C41579</t>
  </si>
  <si>
    <t>OLA101250</t>
  </si>
  <si>
    <t>D5231</t>
  </si>
  <si>
    <t>C76611</t>
  </si>
  <si>
    <t>OLA101251</t>
  </si>
  <si>
    <t>C50365</t>
  </si>
  <si>
    <t>OLA101252</t>
  </si>
  <si>
    <t>D3362</t>
  </si>
  <si>
    <t>C68822</t>
  </si>
  <si>
    <t>OLA101253</t>
  </si>
  <si>
    <t>D3123</t>
  </si>
  <si>
    <t>C11224</t>
  </si>
  <si>
    <t>OLA101254</t>
  </si>
  <si>
    <t>D7287</t>
  </si>
  <si>
    <t>C23335</t>
  </si>
  <si>
    <t>OLA101255</t>
  </si>
  <si>
    <t>D3653</t>
  </si>
  <si>
    <t>C39978</t>
  </si>
  <si>
    <t>OLA101256</t>
  </si>
  <si>
    <t>C42731</t>
  </si>
  <si>
    <t>OLA101257</t>
  </si>
  <si>
    <t>D7832</t>
  </si>
  <si>
    <t>C92806</t>
  </si>
  <si>
    <t>OLA101258</t>
  </si>
  <si>
    <t>D5446</t>
  </si>
  <si>
    <t>C97352</t>
  </si>
  <si>
    <t>OLA101259</t>
  </si>
  <si>
    <t>D7947</t>
  </si>
  <si>
    <t>C24752</t>
  </si>
  <si>
    <t>OLA101260</t>
  </si>
  <si>
    <t>D3445</t>
  </si>
  <si>
    <t>C53620</t>
  </si>
  <si>
    <t>OLA101261</t>
  </si>
  <si>
    <t>D9743</t>
  </si>
  <si>
    <t>C17604</t>
  </si>
  <si>
    <t>OLA101262</t>
  </si>
  <si>
    <t>D8430</t>
  </si>
  <si>
    <t>C66737</t>
  </si>
  <si>
    <t>OLA101263</t>
  </si>
  <si>
    <t>D9925</t>
  </si>
  <si>
    <t>C22080</t>
  </si>
  <si>
    <t>OLA101264</t>
  </si>
  <si>
    <t>D1438</t>
  </si>
  <si>
    <t>C53811</t>
  </si>
  <si>
    <t>OLA101265</t>
  </si>
  <si>
    <t>D5577</t>
  </si>
  <si>
    <t>C13011</t>
  </si>
  <si>
    <t>OLA101266</t>
  </si>
  <si>
    <t>D7266</t>
  </si>
  <si>
    <t>C45819</t>
  </si>
  <si>
    <t>OLA101267</t>
  </si>
  <si>
    <t>D7048</t>
  </si>
  <si>
    <t>C57228</t>
  </si>
  <si>
    <t>OLA101268</t>
  </si>
  <si>
    <t>D1802</t>
  </si>
  <si>
    <t>C90581</t>
  </si>
  <si>
    <t>OLA101269</t>
  </si>
  <si>
    <t>C48732</t>
  </si>
  <si>
    <t>OLA101270</t>
  </si>
  <si>
    <t>D5580</t>
  </si>
  <si>
    <t>C68583</t>
  </si>
  <si>
    <t>OLA101271</t>
  </si>
  <si>
    <t>D7572</t>
  </si>
  <si>
    <t>C84724</t>
  </si>
  <si>
    <t>OLA101272</t>
  </si>
  <si>
    <t>D9160</t>
  </si>
  <si>
    <t>C30899</t>
  </si>
  <si>
    <t>OLA101273</t>
  </si>
  <si>
    <t>D6004</t>
  </si>
  <si>
    <t>C72716</t>
  </si>
  <si>
    <t>OLA101274</t>
  </si>
  <si>
    <t>D7811</t>
  </si>
  <si>
    <t>C97939</t>
  </si>
  <si>
    <t>OLA101275</t>
  </si>
  <si>
    <t>D5557</t>
  </si>
  <si>
    <t>C55002</t>
  </si>
  <si>
    <t>OLA101276</t>
  </si>
  <si>
    <t>D8930</t>
  </si>
  <si>
    <t>C20897</t>
  </si>
  <si>
    <t>OLA101277</t>
  </si>
  <si>
    <t>D7945</t>
  </si>
  <si>
    <t>C16209</t>
  </si>
  <si>
    <t>OLA101278</t>
  </si>
  <si>
    <t>D1981</t>
  </si>
  <si>
    <t>C37916</t>
  </si>
  <si>
    <t>OLA101279</t>
  </si>
  <si>
    <t>D5639</t>
  </si>
  <si>
    <t>C28674</t>
  </si>
  <si>
    <t>OLA101280</t>
  </si>
  <si>
    <t>D3767</t>
  </si>
  <si>
    <t>C38445</t>
  </si>
  <si>
    <t>OLA101281</t>
  </si>
  <si>
    <t>D1596</t>
  </si>
  <si>
    <t>C30491</t>
  </si>
  <si>
    <t>OLA101282</t>
  </si>
  <si>
    <t>D9847</t>
  </si>
  <si>
    <t>C68070</t>
  </si>
  <si>
    <t>OLA101283</t>
  </si>
  <si>
    <t>D2195</t>
  </si>
  <si>
    <t>C21726</t>
  </si>
  <si>
    <t>OLA101284</t>
  </si>
  <si>
    <t>C44307</t>
  </si>
  <si>
    <t>OLA101285</t>
  </si>
  <si>
    <t>D8413</t>
  </si>
  <si>
    <t>C55063</t>
  </si>
  <si>
    <t>OLA101286</t>
  </si>
  <si>
    <t>D6632</t>
  </si>
  <si>
    <t>C31459</t>
  </si>
  <si>
    <t>OLA101287</t>
  </si>
  <si>
    <t>D9287</t>
  </si>
  <si>
    <t>C75441</t>
  </si>
  <si>
    <t>OLA101288</t>
  </si>
  <si>
    <t>D1907</t>
  </si>
  <si>
    <t>C78990</t>
  </si>
  <si>
    <t>OLA101289</t>
  </si>
  <si>
    <t>D2979</t>
  </si>
  <si>
    <t>C91914</t>
  </si>
  <si>
    <t>OLA101290</t>
  </si>
  <si>
    <t>D8200</t>
  </si>
  <si>
    <t>C16562</t>
  </si>
  <si>
    <t>OLA101291</t>
  </si>
  <si>
    <t>D7928</t>
  </si>
  <si>
    <t>C93278</t>
  </si>
  <si>
    <t>OLA101292</t>
  </si>
  <si>
    <t>D1441</t>
  </si>
  <si>
    <t>C89896</t>
  </si>
  <si>
    <t>OLA101293</t>
  </si>
  <si>
    <t>D5456</t>
  </si>
  <si>
    <t>C81554</t>
  </si>
  <si>
    <t>OLA101294</t>
  </si>
  <si>
    <t>C61908</t>
  </si>
  <si>
    <t>OLA101295</t>
  </si>
  <si>
    <t>D6231</t>
  </si>
  <si>
    <t>C31478</t>
  </si>
  <si>
    <t>OLA101296</t>
  </si>
  <si>
    <t>D6390</t>
  </si>
  <si>
    <t>C34422</t>
  </si>
  <si>
    <t>OLA101297</t>
  </si>
  <si>
    <t>D2206</t>
  </si>
  <si>
    <t>C85074</t>
  </si>
  <si>
    <t>OLA101298</t>
  </si>
  <si>
    <t>D1381</t>
  </si>
  <si>
    <t>OLA101299</t>
  </si>
  <si>
    <t>C40583</t>
  </si>
  <si>
    <t>OLA101300</t>
  </si>
  <si>
    <t>D9415</t>
  </si>
  <si>
    <t>C51873</t>
  </si>
  <si>
    <t>OLA101301</t>
  </si>
  <si>
    <t>D4523</t>
  </si>
  <si>
    <t>C16107</t>
  </si>
  <si>
    <t>OLA101302</t>
  </si>
  <si>
    <t>D9389</t>
  </si>
  <si>
    <t>C26937</t>
  </si>
  <si>
    <t>OLA101303</t>
  </si>
  <si>
    <t>D5867</t>
  </si>
  <si>
    <t>C98987</t>
  </si>
  <si>
    <t>OLA101304</t>
  </si>
  <si>
    <t>D3008</t>
  </si>
  <si>
    <t>C65207</t>
  </si>
  <si>
    <t>OLA101305</t>
  </si>
  <si>
    <t>D6071</t>
  </si>
  <si>
    <t>C39876</t>
  </si>
  <si>
    <t>OLA101306</t>
  </si>
  <si>
    <t>D5763</t>
  </si>
  <si>
    <t>C46100</t>
  </si>
  <si>
    <t>OLA101307</t>
  </si>
  <si>
    <t>C93056</t>
  </si>
  <si>
    <t>OLA101308</t>
  </si>
  <si>
    <t>D6203</t>
  </si>
  <si>
    <t>C52820</t>
  </si>
  <si>
    <t>OLA101309</t>
  </si>
  <si>
    <t>D3144</t>
  </si>
  <si>
    <t>C41973</t>
  </si>
  <si>
    <t>OLA101310</t>
  </si>
  <si>
    <t>D5261</t>
  </si>
  <si>
    <t>C69312</t>
  </si>
  <si>
    <t>OLA101311</t>
  </si>
  <si>
    <t>D5011</t>
  </si>
  <si>
    <t>C50489</t>
  </si>
  <si>
    <t>OLA101312</t>
  </si>
  <si>
    <t>D6101</t>
  </si>
  <si>
    <t>C49459</t>
  </si>
  <si>
    <t>OLA101313</t>
  </si>
  <si>
    <t>D6767</t>
  </si>
  <si>
    <t>C43240</t>
  </si>
  <si>
    <t>OLA101314</t>
  </si>
  <si>
    <t>D3174</t>
  </si>
  <si>
    <t>C67758</t>
  </si>
  <si>
    <t>OLA101315</t>
  </si>
  <si>
    <t>D3596</t>
  </si>
  <si>
    <t>C76803</t>
  </si>
  <si>
    <t>OLA101316</t>
  </si>
  <si>
    <t>C62241</t>
  </si>
  <si>
    <t>OLA101317</t>
  </si>
  <si>
    <t>C15101</t>
  </si>
  <si>
    <t>OLA101318</t>
  </si>
  <si>
    <t>D6838</t>
  </si>
  <si>
    <t>C82023</t>
  </si>
  <si>
    <t>OLA101319</t>
  </si>
  <si>
    <t>D3634</t>
  </si>
  <si>
    <t>C35210</t>
  </si>
  <si>
    <t>OLA101320</t>
  </si>
  <si>
    <t>D5658</t>
  </si>
  <si>
    <t>C63968</t>
  </si>
  <si>
    <t>OLA101321</t>
  </si>
  <si>
    <t>D6280</t>
  </si>
  <si>
    <t>C26101</t>
  </si>
  <si>
    <t>OLA101322</t>
  </si>
  <si>
    <t>D9017</t>
  </si>
  <si>
    <t>C67703</t>
  </si>
  <si>
    <t>OLA101323</t>
  </si>
  <si>
    <t>C25061</t>
  </si>
  <si>
    <t>OLA101324</t>
  </si>
  <si>
    <t>D3211</t>
  </si>
  <si>
    <t>C71987</t>
  </si>
  <si>
    <t>OLA101325</t>
  </si>
  <si>
    <t>D1867</t>
  </si>
  <si>
    <t>C45192</t>
  </si>
  <si>
    <t>OLA101326</t>
  </si>
  <si>
    <t>D4952</t>
  </si>
  <si>
    <t>C42029</t>
  </si>
  <si>
    <t>OLA101327</t>
  </si>
  <si>
    <t>D8182</t>
  </si>
  <si>
    <t>C36317</t>
  </si>
  <si>
    <t>OLA101328</t>
  </si>
  <si>
    <t>D8686</t>
  </si>
  <si>
    <t>C33210</t>
  </si>
  <si>
    <t>OLA101329</t>
  </si>
  <si>
    <t>D3441</t>
  </si>
  <si>
    <t>C53995</t>
  </si>
  <si>
    <t>OLA101330</t>
  </si>
  <si>
    <t>D1159</t>
  </si>
  <si>
    <t>C14315</t>
  </si>
  <si>
    <t>OLA101331</t>
  </si>
  <si>
    <t>D6017</t>
  </si>
  <si>
    <t>C83338</t>
  </si>
  <si>
    <t>OLA101332</t>
  </si>
  <si>
    <t>D1323</t>
  </si>
  <si>
    <t>C11036</t>
  </si>
  <si>
    <t>OLA101333</t>
  </si>
  <si>
    <t>D4919</t>
  </si>
  <si>
    <t>C86519</t>
  </si>
  <si>
    <t>OLA101334</t>
  </si>
  <si>
    <t>D8752</t>
  </si>
  <si>
    <t>C51977</t>
  </si>
  <si>
    <t>OLA101335</t>
  </si>
  <si>
    <t>D8981</t>
  </si>
  <si>
    <t>C16057</t>
  </si>
  <si>
    <t>OLA101336</t>
  </si>
  <si>
    <t>D2561</t>
  </si>
  <si>
    <t>C14810</t>
  </si>
  <si>
    <t>OLA101337</t>
  </si>
  <si>
    <t>D6629</t>
  </si>
  <si>
    <t>C48654</t>
  </si>
  <si>
    <t>OLA101338</t>
  </si>
  <si>
    <t>D3347</t>
  </si>
  <si>
    <t>C83689</t>
  </si>
  <si>
    <t>OLA101339</t>
  </si>
  <si>
    <t>D9292</t>
  </si>
  <si>
    <t>C23220</t>
  </si>
  <si>
    <t>OLA101340</t>
  </si>
  <si>
    <t>D2480</t>
  </si>
  <si>
    <t>C60260</t>
  </si>
  <si>
    <t>OLA101341</t>
  </si>
  <si>
    <t>D3076</t>
  </si>
  <si>
    <t>C76662</t>
  </si>
  <si>
    <t>OLA101342</t>
  </si>
  <si>
    <t>D2705</t>
  </si>
  <si>
    <t>C15367</t>
  </si>
  <si>
    <t>OLA101343</t>
  </si>
  <si>
    <t>D8004</t>
  </si>
  <si>
    <t>C61499</t>
  </si>
  <si>
    <t>OLA101344</t>
  </si>
  <si>
    <t>C10793</t>
  </si>
  <si>
    <t>OLA101345</t>
  </si>
  <si>
    <t>D5373</t>
  </si>
  <si>
    <t>C81181</t>
  </si>
  <si>
    <t>OLA101346</t>
  </si>
  <si>
    <t>D2777</t>
  </si>
  <si>
    <t>C14712</t>
  </si>
  <si>
    <t>OLA101347</t>
  </si>
  <si>
    <t>C29973</t>
  </si>
  <si>
    <t>OLA101348</t>
  </si>
  <si>
    <t>D1242</t>
  </si>
  <si>
    <t>OLA101349</t>
  </si>
  <si>
    <t>D8994</t>
  </si>
  <si>
    <t>C24465</t>
  </si>
  <si>
    <t>OLA101350</t>
  </si>
  <si>
    <t>D1740</t>
  </si>
  <si>
    <t>C54508</t>
  </si>
  <si>
    <t>OLA101351</t>
  </si>
  <si>
    <t>D6076</t>
  </si>
  <si>
    <t>C98944</t>
  </si>
  <si>
    <t>OLA101352</t>
  </si>
  <si>
    <t>D6890</t>
  </si>
  <si>
    <t>C15623</t>
  </si>
  <si>
    <t>OLA101353</t>
  </si>
  <si>
    <t>C80732</t>
  </si>
  <si>
    <t>OLA101354</t>
  </si>
  <si>
    <t>D1817</t>
  </si>
  <si>
    <t>C63394</t>
  </si>
  <si>
    <t>OLA101355</t>
  </si>
  <si>
    <t>D9794</t>
  </si>
  <si>
    <t>C25339</t>
  </si>
  <si>
    <t>OLA101356</t>
  </si>
  <si>
    <t>C52261</t>
  </si>
  <si>
    <t>OLA101357</t>
  </si>
  <si>
    <t>D5253</t>
  </si>
  <si>
    <t>C65151</t>
  </si>
  <si>
    <t>OLA101358</t>
  </si>
  <si>
    <t>D5094</t>
  </si>
  <si>
    <t>C70478</t>
  </si>
  <si>
    <t>OLA101359</t>
  </si>
  <si>
    <t>D1224</t>
  </si>
  <si>
    <t>C54716</t>
  </si>
  <si>
    <t>OLA101360</t>
  </si>
  <si>
    <t>D9630</t>
  </si>
  <si>
    <t>C19435</t>
  </si>
  <si>
    <t>OLA101361</t>
  </si>
  <si>
    <t>D3057</t>
  </si>
  <si>
    <t>C35342</t>
  </si>
  <si>
    <t>OLA101362</t>
  </si>
  <si>
    <t>D2906</t>
  </si>
  <si>
    <t>C97699</t>
  </si>
  <si>
    <t>OLA101363</t>
  </si>
  <si>
    <t>D6357</t>
  </si>
  <si>
    <t>C67648</t>
  </si>
  <si>
    <t>OLA101364</t>
  </si>
  <si>
    <t>C50841</t>
  </si>
  <si>
    <t>OLA101365</t>
  </si>
  <si>
    <t>C84325</t>
  </si>
  <si>
    <t>OLA101366</t>
  </si>
  <si>
    <t>D7930</t>
  </si>
  <si>
    <t>C84691</t>
  </si>
  <si>
    <t>OLA101367</t>
  </si>
  <si>
    <t>D7525</t>
  </si>
  <si>
    <t>C71150</t>
  </si>
  <si>
    <t>OLA101368</t>
  </si>
  <si>
    <t>D4369</t>
  </si>
  <si>
    <t>C17814</t>
  </si>
  <si>
    <t>OLA101369</t>
  </si>
  <si>
    <t>D9155</t>
  </si>
  <si>
    <t>C72656</t>
  </si>
  <si>
    <t>OLA101370</t>
  </si>
  <si>
    <t>D5894</t>
  </si>
  <si>
    <t>C25313</t>
  </si>
  <si>
    <t>OLA101371</t>
  </si>
  <si>
    <t>C68768</t>
  </si>
  <si>
    <t>OLA101372</t>
  </si>
  <si>
    <t>D5419</t>
  </si>
  <si>
    <t>C73257</t>
  </si>
  <si>
    <t>OLA101373</t>
  </si>
  <si>
    <t>D3805</t>
  </si>
  <si>
    <t>C62601</t>
  </si>
  <si>
    <t>OLA101374</t>
  </si>
  <si>
    <t>D6088</t>
  </si>
  <si>
    <t>C39473</t>
  </si>
  <si>
    <t>OLA101375</t>
  </si>
  <si>
    <t>D9877</t>
  </si>
  <si>
    <t>C54040</t>
  </si>
  <si>
    <t>OLA101376</t>
  </si>
  <si>
    <t>D6852</t>
  </si>
  <si>
    <t>C24157</t>
  </si>
  <si>
    <t>OLA101377</t>
  </si>
  <si>
    <t>D7853</t>
  </si>
  <si>
    <t>OLA101378</t>
  </si>
  <si>
    <t>D1290</t>
  </si>
  <si>
    <t>C62322</t>
  </si>
  <si>
    <t>OLA101379</t>
  </si>
  <si>
    <t>D5783</t>
  </si>
  <si>
    <t>C46584</t>
  </si>
  <si>
    <t>OLA101380</t>
  </si>
  <si>
    <t>D9040</t>
  </si>
  <si>
    <t>C27814</t>
  </si>
  <si>
    <t>OLA101381</t>
  </si>
  <si>
    <t>D8707</t>
  </si>
  <si>
    <t>C31678</t>
  </si>
  <si>
    <t>OLA101382</t>
  </si>
  <si>
    <t>C91941</t>
  </si>
  <si>
    <t>OLA101383</t>
  </si>
  <si>
    <t>D5255</t>
  </si>
  <si>
    <t>C70706</t>
  </si>
  <si>
    <t>OLA101384</t>
  </si>
  <si>
    <t>D8156</t>
  </si>
  <si>
    <t>C32122</t>
  </si>
  <si>
    <t>OLA101385</t>
  </si>
  <si>
    <t>C89867</t>
  </si>
  <si>
    <t>OLA101386</t>
  </si>
  <si>
    <t>C54161</t>
  </si>
  <si>
    <t>OLA101387</t>
  </si>
  <si>
    <t>D4290</t>
  </si>
  <si>
    <t>C46256</t>
  </si>
  <si>
    <t>OLA101388</t>
  </si>
  <si>
    <t>D5655</t>
  </si>
  <si>
    <t>C41825</t>
  </si>
  <si>
    <t>OLA101389</t>
  </si>
  <si>
    <t>D4464</t>
  </si>
  <si>
    <t>C44557</t>
  </si>
  <si>
    <t>OLA101390</t>
  </si>
  <si>
    <t>D8410</t>
  </si>
  <si>
    <t>C89135</t>
  </si>
  <si>
    <t>OLA101391</t>
  </si>
  <si>
    <t>C16228</t>
  </si>
  <si>
    <t>OLA101392</t>
  </si>
  <si>
    <t>D6893</t>
  </si>
  <si>
    <t>C81498</t>
  </si>
  <si>
    <t>OLA101393</t>
  </si>
  <si>
    <t>D6524</t>
  </si>
  <si>
    <t>C64262</t>
  </si>
  <si>
    <t>OLA101394</t>
  </si>
  <si>
    <t>D8167</t>
  </si>
  <si>
    <t>C23727</t>
  </si>
  <si>
    <t>OLA101395</t>
  </si>
  <si>
    <t>C48835</t>
  </si>
  <si>
    <t>OLA101396</t>
  </si>
  <si>
    <t>D2795</t>
  </si>
  <si>
    <t>C33108</t>
  </si>
  <si>
    <t>OLA101397</t>
  </si>
  <si>
    <t>C19121</t>
  </si>
  <si>
    <t>OLA101398</t>
  </si>
  <si>
    <t>D5484</t>
  </si>
  <si>
    <t>C80756</t>
  </si>
  <si>
    <t>OLA101399</t>
  </si>
  <si>
    <t>D1793</t>
  </si>
  <si>
    <t>C71011</t>
  </si>
  <si>
    <t>OLA101400</t>
  </si>
  <si>
    <t>D8211</t>
  </si>
  <si>
    <t>C35303</t>
  </si>
  <si>
    <t>OLA101401</t>
  </si>
  <si>
    <t>D6647</t>
  </si>
  <si>
    <t>C81850</t>
  </si>
  <si>
    <t>OLA101402</t>
  </si>
  <si>
    <t>D1265</t>
  </si>
  <si>
    <t>C26727</t>
  </si>
  <si>
    <t>OLA101403</t>
  </si>
  <si>
    <t>D2998</t>
  </si>
  <si>
    <t>C31329</t>
  </si>
  <si>
    <t>OLA101404</t>
  </si>
  <si>
    <t>D8996</t>
  </si>
  <si>
    <t>C40620</t>
  </si>
  <si>
    <t>OLA101405</t>
  </si>
  <si>
    <t>D4794</t>
  </si>
  <si>
    <t>C48366</t>
  </si>
  <si>
    <t>OLA101406</t>
  </si>
  <si>
    <t>D2305</t>
  </si>
  <si>
    <t>C74325</t>
  </si>
  <si>
    <t>OLA101407</t>
  </si>
  <si>
    <t>D6229</t>
  </si>
  <si>
    <t>C75918</t>
  </si>
  <si>
    <t>OLA101408</t>
  </si>
  <si>
    <t>D1349</t>
  </si>
  <si>
    <t>C70332</t>
  </si>
  <si>
    <t>OLA101409</t>
  </si>
  <si>
    <t>D1167</t>
  </si>
  <si>
    <t>C15894</t>
  </si>
  <si>
    <t>OLA101410</t>
  </si>
  <si>
    <t>D5123</t>
  </si>
  <si>
    <t>C57533</t>
  </si>
  <si>
    <t>OLA101411</t>
  </si>
  <si>
    <t>D4502</t>
  </si>
  <si>
    <t>C88552</t>
  </si>
  <si>
    <t>OLA101412</t>
  </si>
  <si>
    <t>D2459</t>
  </si>
  <si>
    <t>C14858</t>
  </si>
  <si>
    <t>OLA101413</t>
  </si>
  <si>
    <t>D5096</t>
  </si>
  <si>
    <t>C67948</t>
  </si>
  <si>
    <t>OLA101414</t>
  </si>
  <si>
    <t>D9038</t>
  </si>
  <si>
    <t>C96017</t>
  </si>
  <si>
    <t>OLA101415</t>
  </si>
  <si>
    <t>C63095</t>
  </si>
  <si>
    <t>OLA101416</t>
  </si>
  <si>
    <t>D2695</t>
  </si>
  <si>
    <t>C65103</t>
  </si>
  <si>
    <t>OLA101417</t>
  </si>
  <si>
    <t>D4977</t>
  </si>
  <si>
    <t>C37282</t>
  </si>
  <si>
    <t>OLA101418</t>
  </si>
  <si>
    <t>D3587</t>
  </si>
  <si>
    <t>C55646</t>
  </si>
  <si>
    <t>OLA101419</t>
  </si>
  <si>
    <t>D7425</t>
  </si>
  <si>
    <t>C99639</t>
  </si>
  <si>
    <t>OLA101420</t>
  </si>
  <si>
    <t>D4076</t>
  </si>
  <si>
    <t>C68369</t>
  </si>
  <si>
    <t>OLA101421</t>
  </si>
  <si>
    <t>D8395</t>
  </si>
  <si>
    <t>C93518</t>
  </si>
  <si>
    <t>OLA101422</t>
  </si>
  <si>
    <t>D1129</t>
  </si>
  <si>
    <t>C63605</t>
  </si>
  <si>
    <t>OLA101423</t>
  </si>
  <si>
    <t>D5523</t>
  </si>
  <si>
    <t>C47847</t>
  </si>
  <si>
    <t>OLA101424</t>
  </si>
  <si>
    <t>D3641</t>
  </si>
  <si>
    <t>C81423</t>
  </si>
  <si>
    <t>OLA101425</t>
  </si>
  <si>
    <t>D6656</t>
  </si>
  <si>
    <t>C67617</t>
  </si>
  <si>
    <t>OLA101426</t>
  </si>
  <si>
    <t>D6227</t>
  </si>
  <si>
    <t>C54434</t>
  </si>
  <si>
    <t>OLA101427</t>
  </si>
  <si>
    <t>D4045</t>
  </si>
  <si>
    <t>C17029</t>
  </si>
  <si>
    <t>OLA101428</t>
  </si>
  <si>
    <t>D9240</t>
  </si>
  <si>
    <t>C63138</t>
  </si>
  <si>
    <t>OLA101429</t>
  </si>
  <si>
    <t>D4511</t>
  </si>
  <si>
    <t>OLA101430</t>
  </si>
  <si>
    <t>D1569</t>
  </si>
  <si>
    <t>C59798</t>
  </si>
  <si>
    <t>OLA101431</t>
  </si>
  <si>
    <t>D2139</t>
  </si>
  <si>
    <t>C56103</t>
  </si>
  <si>
    <t>OLA101432</t>
  </si>
  <si>
    <t>D3157</t>
  </si>
  <si>
    <t>C22392</t>
  </si>
  <si>
    <t>OLA101433</t>
  </si>
  <si>
    <t>D3133</t>
  </si>
  <si>
    <t>C57100</t>
  </si>
  <si>
    <t>OLA101434</t>
  </si>
  <si>
    <t>D9817</t>
  </si>
  <si>
    <t>C83872</t>
  </si>
  <si>
    <t>OLA101435</t>
  </si>
  <si>
    <t>C73088</t>
  </si>
  <si>
    <t>OLA101436</t>
  </si>
  <si>
    <t>D8889</t>
  </si>
  <si>
    <t>C29207</t>
  </si>
  <si>
    <t>OLA101437</t>
  </si>
  <si>
    <t>D4102</t>
  </si>
  <si>
    <t>C58722</t>
  </si>
  <si>
    <t>OLA101438</t>
  </si>
  <si>
    <t>D4803</t>
  </si>
  <si>
    <t>C26034</t>
  </si>
  <si>
    <t>OLA101439</t>
  </si>
  <si>
    <t>C83019</t>
  </si>
  <si>
    <t>OLA101440</t>
  </si>
  <si>
    <t>D3412</t>
  </si>
  <si>
    <t>C26258</t>
  </si>
  <si>
    <t>OLA101441</t>
  </si>
  <si>
    <t>D9991</t>
  </si>
  <si>
    <t>C94132</t>
  </si>
  <si>
    <t>OLA101442</t>
  </si>
  <si>
    <t>D8794</t>
  </si>
  <si>
    <t>C38207</t>
  </si>
  <si>
    <t>OLA101443</t>
  </si>
  <si>
    <t>D2311</t>
  </si>
  <si>
    <t>C29216</t>
  </si>
  <si>
    <t>OLA101444</t>
  </si>
  <si>
    <t>D5773</t>
  </si>
  <si>
    <t>C77833</t>
  </si>
  <si>
    <t>OLA101445</t>
  </si>
  <si>
    <t>D9672</t>
  </si>
  <si>
    <t>C49361</t>
  </si>
  <si>
    <t>OLA101446</t>
  </si>
  <si>
    <t>D3156</t>
  </si>
  <si>
    <t>C28119</t>
  </si>
  <si>
    <t>OLA101447</t>
  </si>
  <si>
    <t>D7924</t>
  </si>
  <si>
    <t>C77058</t>
  </si>
  <si>
    <t>OLA101448</t>
  </si>
  <si>
    <t>D9963</t>
  </si>
  <si>
    <t>C36480</t>
  </si>
  <si>
    <t>OLA101449</t>
  </si>
  <si>
    <t>D3402</t>
  </si>
  <si>
    <t>C97737</t>
  </si>
  <si>
    <t>OLA101450</t>
  </si>
  <si>
    <t>D5041</t>
  </si>
  <si>
    <t>C33683</t>
  </si>
  <si>
    <t>OLA101451</t>
  </si>
  <si>
    <t>D6214</t>
  </si>
  <si>
    <t>C19164</t>
  </si>
  <si>
    <t>OLA101452</t>
  </si>
  <si>
    <t>D3359</t>
  </si>
  <si>
    <t>C89167</t>
  </si>
  <si>
    <t>OLA101453</t>
  </si>
  <si>
    <t>D7144</t>
  </si>
  <si>
    <t>C53737</t>
  </si>
  <si>
    <t>OLA101454</t>
  </si>
  <si>
    <t>D4260</t>
  </si>
  <si>
    <t>C48924</t>
  </si>
  <si>
    <t>OLA101455</t>
  </si>
  <si>
    <t>D6943</t>
  </si>
  <si>
    <t>C68464</t>
  </si>
  <si>
    <t>OLA101456</t>
  </si>
  <si>
    <t>D5668</t>
  </si>
  <si>
    <t>C50837</t>
  </si>
  <si>
    <t>OLA101457</t>
  </si>
  <si>
    <t>D5046</t>
  </si>
  <si>
    <t>C21852</t>
  </si>
  <si>
    <t>OLA101458</t>
  </si>
  <si>
    <t>D9422</t>
  </si>
  <si>
    <t>C13880</t>
  </si>
  <si>
    <t>OLA101459</t>
  </si>
  <si>
    <t>C62320</t>
  </si>
  <si>
    <t>OLA101460</t>
  </si>
  <si>
    <t>D2885</t>
  </si>
  <si>
    <t>C47333</t>
  </si>
  <si>
    <t>OLA101461</t>
  </si>
  <si>
    <t>D9756</t>
  </si>
  <si>
    <t>C77382</t>
  </si>
  <si>
    <t>OLA101462</t>
  </si>
  <si>
    <t>D7717</t>
  </si>
  <si>
    <t>C72503</t>
  </si>
  <si>
    <t>OLA101463</t>
  </si>
  <si>
    <t>D5176</t>
  </si>
  <si>
    <t>C67856</t>
  </si>
  <si>
    <t>OLA101464</t>
  </si>
  <si>
    <t>D1127</t>
  </si>
  <si>
    <t>C12335</t>
  </si>
  <si>
    <t>OLA101465</t>
  </si>
  <si>
    <t>D5408</t>
  </si>
  <si>
    <t>C25294</t>
  </si>
  <si>
    <t>OLA101466</t>
  </si>
  <si>
    <t>D8178</t>
  </si>
  <si>
    <t>C70116</t>
  </si>
  <si>
    <t>OLA101467</t>
  </si>
  <si>
    <t>C71402</t>
  </si>
  <si>
    <t>OLA101468</t>
  </si>
  <si>
    <t>D5115</t>
  </si>
  <si>
    <t>C50776</t>
  </si>
  <si>
    <t>OLA101469</t>
  </si>
  <si>
    <t>D5945</t>
  </si>
  <si>
    <t>C31062</t>
  </si>
  <si>
    <t>OLA101470</t>
  </si>
  <si>
    <t>D4962</t>
  </si>
  <si>
    <t>C78755</t>
  </si>
  <si>
    <t>OLA101471</t>
  </si>
  <si>
    <t>D9648</t>
  </si>
  <si>
    <t>C56309</t>
  </si>
  <si>
    <t>OLA101472</t>
  </si>
  <si>
    <t>D3897</t>
  </si>
  <si>
    <t>C67734</t>
  </si>
  <si>
    <t>OLA101473</t>
  </si>
  <si>
    <t>D7692</t>
  </si>
  <si>
    <t>C79081</t>
  </si>
  <si>
    <t>OLA101474</t>
  </si>
  <si>
    <t>C73559</t>
  </si>
  <si>
    <t>OLA101475</t>
  </si>
  <si>
    <t>D3275</t>
  </si>
  <si>
    <t>C88274</t>
  </si>
  <si>
    <t>OLA101476</t>
  </si>
  <si>
    <t>D2985</t>
  </si>
  <si>
    <t>C34317</t>
  </si>
  <si>
    <t>OLA101477</t>
  </si>
  <si>
    <t>D3182</t>
  </si>
  <si>
    <t>C69879</t>
  </si>
  <si>
    <t>OLA101478</t>
  </si>
  <si>
    <t>D7654</t>
  </si>
  <si>
    <t>C17890</t>
  </si>
  <si>
    <t>OLA101479</t>
  </si>
  <si>
    <t>D1507</t>
  </si>
  <si>
    <t>C67671</t>
  </si>
  <si>
    <t>OLA101480</t>
  </si>
  <si>
    <t>D7800</t>
  </si>
  <si>
    <t>C47829</t>
  </si>
  <si>
    <t>OLA101481</t>
  </si>
  <si>
    <t>D5622</t>
  </si>
  <si>
    <t>C30058</t>
  </si>
  <si>
    <t>OLA101482</t>
  </si>
  <si>
    <t>D4019</t>
  </si>
  <si>
    <t>C78714</t>
  </si>
  <si>
    <t>OLA101483</t>
  </si>
  <si>
    <t>D6070</t>
  </si>
  <si>
    <t>C64980</t>
  </si>
  <si>
    <t>OLA101484</t>
  </si>
  <si>
    <t>D2429</t>
  </si>
  <si>
    <t>C47674</t>
  </si>
  <si>
    <t>OLA101485</t>
  </si>
  <si>
    <t>D6574</t>
  </si>
  <si>
    <t>C57941</t>
  </si>
  <si>
    <t>OLA101486</t>
  </si>
  <si>
    <t>D1719</t>
  </si>
  <si>
    <t>C43882</t>
  </si>
  <si>
    <t>OLA101487</t>
  </si>
  <si>
    <t>D7788</t>
  </si>
  <si>
    <t>C45281</t>
  </si>
  <si>
    <t>OLA101488</t>
  </si>
  <si>
    <t>D2949</t>
  </si>
  <si>
    <t>C92465</t>
  </si>
  <si>
    <t>OLA101489</t>
  </si>
  <si>
    <t>D7993</t>
  </si>
  <si>
    <t>C24428</t>
  </si>
  <si>
    <t>OLA101490</t>
  </si>
  <si>
    <t>D7331</t>
  </si>
  <si>
    <t>C13596</t>
  </si>
  <si>
    <t>OLA101491</t>
  </si>
  <si>
    <t>D7935</t>
  </si>
  <si>
    <t>C13348</t>
  </si>
  <si>
    <t>OLA101492</t>
  </si>
  <si>
    <t>D2264</t>
  </si>
  <si>
    <t>C55202</t>
  </si>
  <si>
    <t>OLA101493</t>
  </si>
  <si>
    <t>D1810</t>
  </si>
  <si>
    <t>C64769</t>
  </si>
  <si>
    <t>OLA101494</t>
  </si>
  <si>
    <t>C39735</t>
  </si>
  <si>
    <t>OLA101495</t>
  </si>
  <si>
    <t>C49155</t>
  </si>
  <si>
    <t>OLA101496</t>
  </si>
  <si>
    <t>D2754</t>
  </si>
  <si>
    <t>C42514</t>
  </si>
  <si>
    <t>OLA101497</t>
  </si>
  <si>
    <t>D1211</t>
  </si>
  <si>
    <t>C30559</t>
  </si>
  <si>
    <t>OLA101498</t>
  </si>
  <si>
    <t>D8444</t>
  </si>
  <si>
    <t>C58936</t>
  </si>
  <si>
    <t>OLA101499</t>
  </si>
  <si>
    <t>D6933</t>
  </si>
  <si>
    <t>C20096</t>
  </si>
  <si>
    <t>OLA101500</t>
  </si>
  <si>
    <t>D9893</t>
  </si>
  <si>
    <t>C47676</t>
  </si>
  <si>
    <t>OLA101501</t>
  </si>
  <si>
    <t>D3849</t>
  </si>
  <si>
    <t>C95908</t>
  </si>
  <si>
    <t>OLA101502</t>
  </si>
  <si>
    <t>D1612</t>
  </si>
  <si>
    <t>C13681</t>
  </si>
  <si>
    <t>OLA101503</t>
  </si>
  <si>
    <t>D6712</t>
  </si>
  <si>
    <t>C56733</t>
  </si>
  <si>
    <t>OLA101504</t>
  </si>
  <si>
    <t>D3184</t>
  </si>
  <si>
    <t>C97129</t>
  </si>
  <si>
    <t>OLA101505</t>
  </si>
  <si>
    <t>D6807</t>
  </si>
  <si>
    <t>C16171</t>
  </si>
  <si>
    <t>OLA101506</t>
  </si>
  <si>
    <t>D6037</t>
  </si>
  <si>
    <t>C94609</t>
  </si>
  <si>
    <t>OLA101507</t>
  </si>
  <si>
    <t>D9231</t>
  </si>
  <si>
    <t>C19623</t>
  </si>
  <si>
    <t>OLA101508</t>
  </si>
  <si>
    <t>D5247</t>
  </si>
  <si>
    <t>C35243</t>
  </si>
  <si>
    <t>OLA101509</t>
  </si>
  <si>
    <t>D2022</t>
  </si>
  <si>
    <t>C34272</t>
  </si>
  <si>
    <t>OLA101510</t>
  </si>
  <si>
    <t>D9223</t>
  </si>
  <si>
    <t>C62664</t>
  </si>
  <si>
    <t>OLA101511</t>
  </si>
  <si>
    <t>D5794</t>
  </si>
  <si>
    <t>C66904</t>
  </si>
  <si>
    <t>OLA101512</t>
  </si>
  <si>
    <t>D4824</t>
  </si>
  <si>
    <t>C83351</t>
  </si>
  <si>
    <t>OLA101513</t>
  </si>
  <si>
    <t>C16881</t>
  </si>
  <si>
    <t>OLA101514</t>
  </si>
  <si>
    <t>D2140</t>
  </si>
  <si>
    <t>C86691</t>
  </si>
  <si>
    <t>OLA101515</t>
  </si>
  <si>
    <t>C92490</t>
  </si>
  <si>
    <t>OLA101516</t>
  </si>
  <si>
    <t>D8379</t>
  </si>
  <si>
    <t>C76691</t>
  </si>
  <si>
    <t>OLA101517</t>
  </si>
  <si>
    <t>D8148</t>
  </si>
  <si>
    <t>C11291</t>
  </si>
  <si>
    <t>OLA101518</t>
  </si>
  <si>
    <t>D8737</t>
  </si>
  <si>
    <t>C88618</t>
  </si>
  <si>
    <t>OLA101519</t>
  </si>
  <si>
    <t>D3916</t>
  </si>
  <si>
    <t>C60818</t>
  </si>
  <si>
    <t>OLA101520</t>
  </si>
  <si>
    <t>D7148</t>
  </si>
  <si>
    <t>C78427</t>
  </si>
  <si>
    <t>OLA101521</t>
  </si>
  <si>
    <t>D4074</t>
  </si>
  <si>
    <t>C37857</t>
  </si>
  <si>
    <t>OLA101522</t>
  </si>
  <si>
    <t>D7113</t>
  </si>
  <si>
    <t>C99480</t>
  </si>
  <si>
    <t>OLA101523</t>
  </si>
  <si>
    <t>D8798</t>
  </si>
  <si>
    <t>C81791</t>
  </si>
  <si>
    <t>OLA101524</t>
  </si>
  <si>
    <t>D3749</t>
  </si>
  <si>
    <t>C75699</t>
  </si>
  <si>
    <t>OLA101525</t>
  </si>
  <si>
    <t>D8670</t>
  </si>
  <si>
    <t>C50072</t>
  </si>
  <si>
    <t>OLA101526</t>
  </si>
  <si>
    <t>D8792</t>
  </si>
  <si>
    <t>C52768</t>
  </si>
  <si>
    <t>OLA101527</t>
  </si>
  <si>
    <t>C55852</t>
  </si>
  <si>
    <t>OLA101528</t>
  </si>
  <si>
    <t>D9868</t>
  </si>
  <si>
    <t>C57606</t>
  </si>
  <si>
    <t>OLA101529</t>
  </si>
  <si>
    <t>D7529</t>
  </si>
  <si>
    <t>OLA101530</t>
  </si>
  <si>
    <t>D5585</t>
  </si>
  <si>
    <t>OLA101531</t>
  </si>
  <si>
    <t>C18771</t>
  </si>
  <si>
    <t>OLA101532</t>
  </si>
  <si>
    <t>C71058</t>
  </si>
  <si>
    <t>OLA101533</t>
  </si>
  <si>
    <t>D1980</t>
  </si>
  <si>
    <t>C71876</t>
  </si>
  <si>
    <t>OLA101534</t>
  </si>
  <si>
    <t>D1992</t>
  </si>
  <si>
    <t>C20902</t>
  </si>
  <si>
    <t>OLA101535</t>
  </si>
  <si>
    <t>D2298</t>
  </si>
  <si>
    <t>C76417</t>
  </si>
  <si>
    <t>OLA101536</t>
  </si>
  <si>
    <t>D8102</t>
  </si>
  <si>
    <t>C53763</t>
  </si>
  <si>
    <t>OLA101537</t>
  </si>
  <si>
    <t>D2378</t>
  </si>
  <si>
    <t>C39561</t>
  </si>
  <si>
    <t>OLA101538</t>
  </si>
  <si>
    <t>C16944</t>
  </si>
  <si>
    <t>OLA101539</t>
  </si>
  <si>
    <t>C59586</t>
  </si>
  <si>
    <t>OLA101540</t>
  </si>
  <si>
    <t>D2267</t>
  </si>
  <si>
    <t>C93077</t>
  </si>
  <si>
    <t>OLA101541</t>
  </si>
  <si>
    <t>C26521</t>
  </si>
  <si>
    <t>OLA101542</t>
  </si>
  <si>
    <t>D5028</t>
  </si>
  <si>
    <t>C82927</t>
  </si>
  <si>
    <t>OLA101543</t>
  </si>
  <si>
    <t>D7354</t>
  </si>
  <si>
    <t>C35388</t>
  </si>
  <si>
    <t>OLA101544</t>
  </si>
  <si>
    <t>D2221</t>
  </si>
  <si>
    <t>C82735</t>
  </si>
  <si>
    <t>OLA101545</t>
  </si>
  <si>
    <t>D5393</t>
  </si>
  <si>
    <t>C29333</t>
  </si>
  <si>
    <t>OLA101546</t>
  </si>
  <si>
    <t>D5404</t>
  </si>
  <si>
    <t>C73337</t>
  </si>
  <si>
    <t>OLA101547</t>
  </si>
  <si>
    <t>D4169</t>
  </si>
  <si>
    <t>C27943</t>
  </si>
  <si>
    <t>OLA101548</t>
  </si>
  <si>
    <t>C16603</t>
  </si>
  <si>
    <t>OLA101549</t>
  </si>
  <si>
    <t>D9443</t>
  </si>
  <si>
    <t>C99738</t>
  </si>
  <si>
    <t>OLA101550</t>
  </si>
  <si>
    <t>D3034</t>
  </si>
  <si>
    <t>C94838</t>
  </si>
  <si>
    <t>OLA101551</t>
  </si>
  <si>
    <t>D6760</t>
  </si>
  <si>
    <t>C52084</t>
  </si>
  <si>
    <t>OLA101552</t>
  </si>
  <si>
    <t>C77158</t>
  </si>
  <si>
    <t>OLA101553</t>
  </si>
  <si>
    <t>D3432</t>
  </si>
  <si>
    <t>C54943</t>
  </si>
  <si>
    <t>OLA101554</t>
  </si>
  <si>
    <t>D1104</t>
  </si>
  <si>
    <t>C38704</t>
  </si>
  <si>
    <t>OLA101555</t>
  </si>
  <si>
    <t>D2990</t>
  </si>
  <si>
    <t>C51935</t>
  </si>
  <si>
    <t>OLA101556</t>
  </si>
  <si>
    <t>D7747</t>
  </si>
  <si>
    <t>C84120</t>
  </si>
  <si>
    <t>OLA101557</t>
  </si>
  <si>
    <t>D7585</t>
  </si>
  <si>
    <t>C97029</t>
  </si>
  <si>
    <t>OLA101558</t>
  </si>
  <si>
    <t>D7944</t>
  </si>
  <si>
    <t>C59715</t>
  </si>
  <si>
    <t>OLA101559</t>
  </si>
  <si>
    <t>D3278</t>
  </si>
  <si>
    <t>C57838</t>
  </si>
  <si>
    <t>OLA101560</t>
  </si>
  <si>
    <t>D9575</t>
  </si>
  <si>
    <t>C96353</t>
  </si>
  <si>
    <t>OLA101561</t>
  </si>
  <si>
    <t>C10998</t>
  </si>
  <si>
    <t>OLA101562</t>
  </si>
  <si>
    <t>D6997</t>
  </si>
  <si>
    <t>C30823</t>
  </si>
  <si>
    <t>OLA101563</t>
  </si>
  <si>
    <t>D3476</t>
  </si>
  <si>
    <t>C85609</t>
  </si>
  <si>
    <t>OLA101564</t>
  </si>
  <si>
    <t>D1786</t>
  </si>
  <si>
    <t>C51062</t>
  </si>
  <si>
    <t>OLA101565</t>
  </si>
  <si>
    <t>D3864</t>
  </si>
  <si>
    <t>C35715</t>
  </si>
  <si>
    <t>OLA101566</t>
  </si>
  <si>
    <t>D3904</t>
  </si>
  <si>
    <t>C29126</t>
  </si>
  <si>
    <t>OLA101567</t>
  </si>
  <si>
    <t>D7977</t>
  </si>
  <si>
    <t>C74712</t>
  </si>
  <si>
    <t>OLA101568</t>
  </si>
  <si>
    <t>D3729</t>
  </si>
  <si>
    <t>C31133</t>
  </si>
  <si>
    <t>OLA101569</t>
  </si>
  <si>
    <t>D8559</t>
  </si>
  <si>
    <t>C78568</t>
  </si>
  <si>
    <t>OLA101570</t>
  </si>
  <si>
    <t>C52771</t>
  </si>
  <si>
    <t>OLA101571</t>
  </si>
  <si>
    <t>D5343</t>
  </si>
  <si>
    <t>C45970</t>
  </si>
  <si>
    <t>OLA101572</t>
  </si>
  <si>
    <t>D5854</t>
  </si>
  <si>
    <t>C52108</t>
  </si>
  <si>
    <t>OLA101573</t>
  </si>
  <si>
    <t>D2249</t>
  </si>
  <si>
    <t>C34700</t>
  </si>
  <si>
    <t>OLA101574</t>
  </si>
  <si>
    <t>D5868</t>
  </si>
  <si>
    <t>C49249</t>
  </si>
  <si>
    <t>OLA101575</t>
  </si>
  <si>
    <t>D2924</t>
  </si>
  <si>
    <t>C39392</t>
  </si>
  <si>
    <t>OLA101576</t>
  </si>
  <si>
    <t>D1841</t>
  </si>
  <si>
    <t>C87782</t>
  </si>
  <si>
    <t>OLA101577</t>
  </si>
  <si>
    <t>D7986</t>
  </si>
  <si>
    <t>C97918</t>
  </si>
  <si>
    <t>OLA101578</t>
  </si>
  <si>
    <t>C83103</t>
  </si>
  <si>
    <t>OLA101579</t>
  </si>
  <si>
    <t>D8107</t>
  </si>
  <si>
    <t>C89451</t>
  </si>
  <si>
    <t>OLA101580</t>
  </si>
  <si>
    <t>D2452</t>
  </si>
  <si>
    <t>C64239</t>
  </si>
  <si>
    <t>OLA101581</t>
  </si>
  <si>
    <t>D2719</t>
  </si>
  <si>
    <t>C50246</t>
  </si>
  <si>
    <t>OLA101582</t>
  </si>
  <si>
    <t>C85998</t>
  </si>
  <si>
    <t>OLA101583</t>
  </si>
  <si>
    <t>D1923</t>
  </si>
  <si>
    <t>C35002</t>
  </si>
  <si>
    <t>OLA101584</t>
  </si>
  <si>
    <t>C44319</t>
  </si>
  <si>
    <t>OLA101585</t>
  </si>
  <si>
    <t>D4613</t>
  </si>
  <si>
    <t>C44682</t>
  </si>
  <si>
    <t>OLA101586</t>
  </si>
  <si>
    <t>D8469</t>
  </si>
  <si>
    <t>C58519</t>
  </si>
  <si>
    <t>OLA101587</t>
  </si>
  <si>
    <t>D5716</t>
  </si>
  <si>
    <t>C27455</t>
  </si>
  <si>
    <t>OLA101588</t>
  </si>
  <si>
    <t>D2871</t>
  </si>
  <si>
    <t>C12228</t>
  </si>
  <si>
    <t>OLA101589</t>
  </si>
  <si>
    <t>D4618</t>
  </si>
  <si>
    <t>C34369</t>
  </si>
  <si>
    <t>OLA101590</t>
  </si>
  <si>
    <t>C11200</t>
  </si>
  <si>
    <t>OLA101591</t>
  </si>
  <si>
    <t>D9694</t>
  </si>
  <si>
    <t>C91122</t>
  </si>
  <si>
    <t>OLA101592</t>
  </si>
  <si>
    <t>D5191</t>
  </si>
  <si>
    <t>C56966</t>
  </si>
  <si>
    <t>OLA101593</t>
  </si>
  <si>
    <t>D1446</t>
  </si>
  <si>
    <t>C32695</t>
  </si>
  <si>
    <t>OLA101594</t>
  </si>
  <si>
    <t>C35897</t>
  </si>
  <si>
    <t>OLA101595</t>
  </si>
  <si>
    <t>D9284</t>
  </si>
  <si>
    <t>C96127</t>
  </si>
  <si>
    <t>OLA101596</t>
  </si>
  <si>
    <t>D2024</t>
  </si>
  <si>
    <t>C24025</t>
  </si>
  <si>
    <t>OLA101597</t>
  </si>
  <si>
    <t>D1765</t>
  </si>
  <si>
    <t>C81056</t>
  </si>
  <si>
    <t>OLA101598</t>
  </si>
  <si>
    <t>D2102</t>
  </si>
  <si>
    <t>C50290</t>
  </si>
  <si>
    <t>OLA101599</t>
  </si>
  <si>
    <t>C60201</t>
  </si>
  <si>
    <t>OLA101600</t>
  </si>
  <si>
    <t>D7396</t>
  </si>
  <si>
    <t>C69190</t>
  </si>
  <si>
    <t>OLA101601</t>
  </si>
  <si>
    <t>D2895</t>
  </si>
  <si>
    <t>C75010</t>
  </si>
  <si>
    <t>OLA101602</t>
  </si>
  <si>
    <t>D8106</t>
  </si>
  <si>
    <t>C54807</t>
  </si>
  <si>
    <t>OLA101603</t>
  </si>
  <si>
    <t>D4486</t>
  </si>
  <si>
    <t>C62804</t>
  </si>
  <si>
    <t>OLA101604</t>
  </si>
  <si>
    <t>D2089</t>
  </si>
  <si>
    <t>C24139</t>
  </si>
  <si>
    <t>OLA101605</t>
  </si>
  <si>
    <t>C38836</t>
  </si>
  <si>
    <t>OLA101606</t>
  </si>
  <si>
    <t>C89481</t>
  </si>
  <si>
    <t>OLA101607</t>
  </si>
  <si>
    <t>D9819</t>
  </si>
  <si>
    <t>C63879</t>
  </si>
  <si>
    <t>OLA101608</t>
  </si>
  <si>
    <t>D4669</t>
  </si>
  <si>
    <t>C53413</t>
  </si>
  <si>
    <t>OLA101609</t>
  </si>
  <si>
    <t>D5642</t>
  </si>
  <si>
    <t>C86752</t>
  </si>
  <si>
    <t>OLA101610</t>
  </si>
  <si>
    <t>D6368</t>
  </si>
  <si>
    <t>C77993</t>
  </si>
  <si>
    <t>OLA101611</t>
  </si>
  <si>
    <t>C63704</t>
  </si>
  <si>
    <t>OLA101612</t>
  </si>
  <si>
    <t>D5001</t>
  </si>
  <si>
    <t>C18871</t>
  </si>
  <si>
    <t>OLA101613</t>
  </si>
  <si>
    <t>D5573</t>
  </si>
  <si>
    <t>C53749</t>
  </si>
  <si>
    <t>OLA101614</t>
  </si>
  <si>
    <t>D7214</t>
  </si>
  <si>
    <t>C95021</t>
  </si>
  <si>
    <t>OLA101615</t>
  </si>
  <si>
    <t>D4526</t>
  </si>
  <si>
    <t>C95958</t>
  </si>
  <si>
    <t>OLA101616</t>
  </si>
  <si>
    <t>D7192</t>
  </si>
  <si>
    <t>C59528</t>
  </si>
  <si>
    <t>OLA101617</t>
  </si>
  <si>
    <t>D4283</t>
  </si>
  <si>
    <t>C93013</t>
  </si>
  <si>
    <t>OLA101618</t>
  </si>
  <si>
    <t>D9544</t>
  </si>
  <si>
    <t>C49356</t>
  </si>
  <si>
    <t>OLA101619</t>
  </si>
  <si>
    <t>D6591</t>
  </si>
  <si>
    <t>C87760</t>
  </si>
  <si>
    <t>OLA101620</t>
  </si>
  <si>
    <t>D2842</t>
  </si>
  <si>
    <t>C33046</t>
  </si>
  <si>
    <t>OLA101621</t>
  </si>
  <si>
    <t>D3314</t>
  </si>
  <si>
    <t>C93060</t>
  </si>
  <si>
    <t>OLA101622</t>
  </si>
  <si>
    <t>D3503</t>
  </si>
  <si>
    <t>C39142</t>
  </si>
  <si>
    <t>OLA101623</t>
  </si>
  <si>
    <t>D6551</t>
  </si>
  <si>
    <t>C79531</t>
  </si>
  <si>
    <t>OLA101624</t>
  </si>
  <si>
    <t>D6996</t>
  </si>
  <si>
    <t>C21084</t>
  </si>
  <si>
    <t>OLA101625</t>
  </si>
  <si>
    <t>C80386</t>
  </si>
  <si>
    <t>OLA101626</t>
  </si>
  <si>
    <t>D2544</t>
  </si>
  <si>
    <t>C44810</t>
  </si>
  <si>
    <t>OLA101627</t>
  </si>
  <si>
    <t>D9776</t>
  </si>
  <si>
    <t>C37165</t>
  </si>
  <si>
    <t>OLA101628</t>
  </si>
  <si>
    <t>D4481</t>
  </si>
  <si>
    <t>C58630</t>
  </si>
  <si>
    <t>OLA101629</t>
  </si>
  <si>
    <t>D7373</t>
  </si>
  <si>
    <t>C35412</t>
  </si>
  <si>
    <t>OLA101630</t>
  </si>
  <si>
    <t>C22079</t>
  </si>
  <si>
    <t>OLA101631</t>
  </si>
  <si>
    <t>D8345</t>
  </si>
  <si>
    <t>C21284</t>
  </si>
  <si>
    <t>OLA101632</t>
  </si>
  <si>
    <t>D9257</t>
  </si>
  <si>
    <t>C50596</t>
  </si>
  <si>
    <t>OLA101633</t>
  </si>
  <si>
    <t>D9619</t>
  </si>
  <si>
    <t>C78048</t>
  </si>
  <si>
    <t>OLA101634</t>
  </si>
  <si>
    <t>D4746</t>
  </si>
  <si>
    <t>C68544</t>
  </si>
  <si>
    <t>OLA101635</t>
  </si>
  <si>
    <t>D9727</t>
  </si>
  <si>
    <t>C48471</t>
  </si>
  <si>
    <t>OLA101636</t>
  </si>
  <si>
    <t>D6254</t>
  </si>
  <si>
    <t>C18014</t>
  </si>
  <si>
    <t>OLA101637</t>
  </si>
  <si>
    <t>D4663</t>
  </si>
  <si>
    <t>C92038</t>
  </si>
  <si>
    <t>OLA101638</t>
  </si>
  <si>
    <t>C53765</t>
  </si>
  <si>
    <t>OLA101639</t>
  </si>
  <si>
    <t>D6528</t>
  </si>
  <si>
    <t>C80481</t>
  </si>
  <si>
    <t>OLA101640</t>
  </si>
  <si>
    <t>D9556</t>
  </si>
  <si>
    <t>C64116</t>
  </si>
  <si>
    <t>OLA101641</t>
  </si>
  <si>
    <t>D9849</t>
  </si>
  <si>
    <t>C42427</t>
  </si>
  <si>
    <t>OLA101642</t>
  </si>
  <si>
    <t>D9614</t>
  </si>
  <si>
    <t>C12193</t>
  </si>
  <si>
    <t>OLA101643</t>
  </si>
  <si>
    <t>D7416</t>
  </si>
  <si>
    <t>C40803</t>
  </si>
  <si>
    <t>OLA101644</t>
  </si>
  <si>
    <t>D5306</t>
  </si>
  <si>
    <t>C71556</t>
  </si>
  <si>
    <t>OLA101645</t>
  </si>
  <si>
    <t>D9481</t>
  </si>
  <si>
    <t>C35662</t>
  </si>
  <si>
    <t>OLA101646</t>
  </si>
  <si>
    <t>D5461</t>
  </si>
  <si>
    <t>C86429</t>
  </si>
  <si>
    <t>OLA101647</t>
  </si>
  <si>
    <t>D8289</t>
  </si>
  <si>
    <t>C61874</t>
  </si>
  <si>
    <t>OLA101648</t>
  </si>
  <si>
    <t>D2308</t>
  </si>
  <si>
    <t>C23748</t>
  </si>
  <si>
    <t>OLA101649</t>
  </si>
  <si>
    <t>C32050</t>
  </si>
  <si>
    <t>OLA101650</t>
  </si>
  <si>
    <t>D1539</t>
  </si>
  <si>
    <t>C10125</t>
  </si>
  <si>
    <t>OLA101651</t>
  </si>
  <si>
    <t>C23943</t>
  </si>
  <si>
    <t>OLA101652</t>
  </si>
  <si>
    <t>D3854</t>
  </si>
  <si>
    <t>C94221</t>
  </si>
  <si>
    <t>OLA101653</t>
  </si>
  <si>
    <t>D6183</t>
  </si>
  <si>
    <t>C62548</t>
  </si>
  <si>
    <t>OLA101654</t>
  </si>
  <si>
    <t>D1511</t>
  </si>
  <si>
    <t>C78473</t>
  </si>
  <si>
    <t>OLA101655</t>
  </si>
  <si>
    <t>D1119</t>
  </si>
  <si>
    <t>C97204</t>
  </si>
  <si>
    <t>OLA101656</t>
  </si>
  <si>
    <t>D4503</t>
  </si>
  <si>
    <t>C41344</t>
  </si>
  <si>
    <t>OLA101657</t>
  </si>
  <si>
    <t>D8174</t>
  </si>
  <si>
    <t>C56275</t>
  </si>
  <si>
    <t>OLA101658</t>
  </si>
  <si>
    <t>C16024</t>
  </si>
  <si>
    <t>OLA101659</t>
  </si>
  <si>
    <t>D1742</t>
  </si>
  <si>
    <t>C22491</t>
  </si>
  <si>
    <t>OLA101660</t>
  </si>
  <si>
    <t>D6777</t>
  </si>
  <si>
    <t>C81937</t>
  </si>
  <si>
    <t>OLA101661</t>
  </si>
  <si>
    <t>D8290</t>
  </si>
  <si>
    <t>C11624</t>
  </si>
  <si>
    <t>OLA101662</t>
  </si>
  <si>
    <t>D7479</t>
  </si>
  <si>
    <t>C94482</t>
  </si>
  <si>
    <t>OLA101663</t>
  </si>
  <si>
    <t>D3819</t>
  </si>
  <si>
    <t>C33867</t>
  </si>
  <si>
    <t>OLA101664</t>
  </si>
  <si>
    <t>D8150</t>
  </si>
  <si>
    <t>C70858</t>
  </si>
  <si>
    <t>OLA101665</t>
  </si>
  <si>
    <t>D9702</t>
  </si>
  <si>
    <t>C29009</t>
  </si>
  <si>
    <t>OLA101666</t>
  </si>
  <si>
    <t>D2558</t>
  </si>
  <si>
    <t>C14091</t>
  </si>
  <si>
    <t>OLA101667</t>
  </si>
  <si>
    <t>D9695</t>
  </si>
  <si>
    <t>C71358</t>
  </si>
  <si>
    <t>OLA101668</t>
  </si>
  <si>
    <t>D7919</t>
  </si>
  <si>
    <t>C63532</t>
  </si>
  <si>
    <t>OLA101669</t>
  </si>
  <si>
    <t>D9288</t>
  </si>
  <si>
    <t>C24600</t>
  </si>
  <si>
    <t>OLA101670</t>
  </si>
  <si>
    <t>D2223</t>
  </si>
  <si>
    <t>C31018</t>
  </si>
  <si>
    <t>OLA101671</t>
  </si>
  <si>
    <t>D7831</t>
  </si>
  <si>
    <t>C26123</t>
  </si>
  <si>
    <t>OLA101672</t>
  </si>
  <si>
    <t>C25230</t>
  </si>
  <si>
    <t>OLA101673</t>
  </si>
  <si>
    <t>D7975</t>
  </si>
  <si>
    <t>C25124</t>
  </si>
  <si>
    <t>OLA101674</t>
  </si>
  <si>
    <t>D8741</t>
  </si>
  <si>
    <t>C87620</t>
  </si>
  <si>
    <t>OLA101675</t>
  </si>
  <si>
    <t>D8184</t>
  </si>
  <si>
    <t>C85096</t>
  </si>
  <si>
    <t>OLA101676</t>
  </si>
  <si>
    <t>D2599</t>
  </si>
  <si>
    <t>C20802</t>
  </si>
  <si>
    <t>OLA101677</t>
  </si>
  <si>
    <t>D7723</t>
  </si>
  <si>
    <t>C63109</t>
  </si>
  <si>
    <t>OLA101678</t>
  </si>
  <si>
    <t>D4350</t>
  </si>
  <si>
    <t>C56298</t>
  </si>
  <si>
    <t>OLA101679</t>
  </si>
  <si>
    <t>D9940</t>
  </si>
  <si>
    <t>C74632</t>
  </si>
  <si>
    <t>OLA101680</t>
  </si>
  <si>
    <t>D1124</t>
  </si>
  <si>
    <t>C26736</t>
  </si>
  <si>
    <t>OLA101681</t>
  </si>
  <si>
    <t>D7586</t>
  </si>
  <si>
    <t>C71707</t>
  </si>
  <si>
    <t>OLA101682</t>
  </si>
  <si>
    <t>D3712</t>
  </si>
  <si>
    <t>C60230</t>
  </si>
  <si>
    <t>OLA101683</t>
  </si>
  <si>
    <t>D4640</t>
  </si>
  <si>
    <t>C59172</t>
  </si>
  <si>
    <t>OLA101684</t>
  </si>
  <si>
    <t>D7286</t>
  </si>
  <si>
    <t>C62146</t>
  </si>
  <si>
    <t>OLA101685</t>
  </si>
  <si>
    <t>D3705</t>
  </si>
  <si>
    <t>C70970</t>
  </si>
  <si>
    <t>OLA101686</t>
  </si>
  <si>
    <t>D1581</t>
  </si>
  <si>
    <t>C96141</t>
  </si>
  <si>
    <t>OLA101687</t>
  </si>
  <si>
    <t>C61746</t>
  </si>
  <si>
    <t>OLA101688</t>
  </si>
  <si>
    <t>D2302</t>
  </si>
  <si>
    <t>C49467</t>
  </si>
  <si>
    <t>OLA101689</t>
  </si>
  <si>
    <t>C38282</t>
  </si>
  <si>
    <t>OLA101690</t>
  </si>
  <si>
    <t>D5853</t>
  </si>
  <si>
    <t>C67557</t>
  </si>
  <si>
    <t>OLA101691</t>
  </si>
  <si>
    <t>D1837</t>
  </si>
  <si>
    <t>C16110</t>
  </si>
  <si>
    <t>OLA101692</t>
  </si>
  <si>
    <t>D1929</t>
  </si>
  <si>
    <t>C82305</t>
  </si>
  <si>
    <t>OLA101693</t>
  </si>
  <si>
    <t>D1892</t>
  </si>
  <si>
    <t>C69643</t>
  </si>
  <si>
    <t>OLA101694</t>
  </si>
  <si>
    <t>D3342</t>
  </si>
  <si>
    <t>C12396</t>
  </si>
  <si>
    <t>OLA101695</t>
  </si>
  <si>
    <t>D2515</t>
  </si>
  <si>
    <t>C21959</t>
  </si>
  <si>
    <t>OLA101696</t>
  </si>
  <si>
    <t>C63179</t>
  </si>
  <si>
    <t>OLA101697</t>
  </si>
  <si>
    <t>D9520</t>
  </si>
  <si>
    <t>C36219</t>
  </si>
  <si>
    <t>OLA101698</t>
  </si>
  <si>
    <t>D5086</t>
  </si>
  <si>
    <t>C17424</t>
  </si>
  <si>
    <t>OLA101699</t>
  </si>
  <si>
    <t>C58988</t>
  </si>
  <si>
    <t>OLA101700</t>
  </si>
  <si>
    <t>D4026</t>
  </si>
  <si>
    <t>C44276</t>
  </si>
  <si>
    <t>OLA101701</t>
  </si>
  <si>
    <t>D9384</t>
  </si>
  <si>
    <t>C25348</t>
  </si>
  <si>
    <t>OLA101702</t>
  </si>
  <si>
    <t>D1267</t>
  </si>
  <si>
    <t>C17562</t>
  </si>
  <si>
    <t>OLA101703</t>
  </si>
  <si>
    <t>C98059</t>
  </si>
  <si>
    <t>OLA101704</t>
  </si>
  <si>
    <t>D6827</t>
  </si>
  <si>
    <t>C81164</t>
  </si>
  <si>
    <t>OLA101705</t>
  </si>
  <si>
    <t>D9186</t>
  </si>
  <si>
    <t>C35689</t>
  </si>
  <si>
    <t>OLA101706</t>
  </si>
  <si>
    <t>D2641</t>
  </si>
  <si>
    <t>C27357</t>
  </si>
  <si>
    <t>OLA101707</t>
  </si>
  <si>
    <t>D9548</t>
  </si>
  <si>
    <t>C12901</t>
  </si>
  <si>
    <t>OLA101708</t>
  </si>
  <si>
    <t>D6399</t>
  </si>
  <si>
    <t>C64141</t>
  </si>
  <si>
    <t>OLA101709</t>
  </si>
  <si>
    <t>D5603</t>
  </si>
  <si>
    <t>C74854</t>
  </si>
  <si>
    <t>OLA101710</t>
  </si>
  <si>
    <t>D9371</t>
  </si>
  <si>
    <t>C50325</t>
  </si>
  <si>
    <t>OLA101711</t>
  </si>
  <si>
    <t>C41190</t>
  </si>
  <si>
    <t>OLA101712</t>
  </si>
  <si>
    <t>D7136</t>
  </si>
  <si>
    <t>C23085</t>
  </si>
  <si>
    <t>OLA101713</t>
  </si>
  <si>
    <t>D9117</t>
  </si>
  <si>
    <t>C34677</t>
  </si>
  <si>
    <t>OLA101714</t>
  </si>
  <si>
    <t>D3420</t>
  </si>
  <si>
    <t>C71464</t>
  </si>
  <si>
    <t>OLA101715</t>
  </si>
  <si>
    <t>D1694</t>
  </si>
  <si>
    <t>C72404</t>
  </si>
  <si>
    <t>OLA101716</t>
  </si>
  <si>
    <t>D5098</t>
  </si>
  <si>
    <t>C44125</t>
  </si>
  <si>
    <t>OLA101717</t>
  </si>
  <si>
    <t>D2652</t>
  </si>
  <si>
    <t>C22284</t>
  </si>
  <si>
    <t>OLA101718</t>
  </si>
  <si>
    <t>D1339</t>
  </si>
  <si>
    <t>C53321</t>
  </si>
  <si>
    <t>OLA101719</t>
  </si>
  <si>
    <t>D5534</t>
  </si>
  <si>
    <t>C85356</t>
  </si>
  <si>
    <t>OLA101720</t>
  </si>
  <si>
    <t>D7593</t>
  </si>
  <si>
    <t>C69403</t>
  </si>
  <si>
    <t>OLA101721</t>
  </si>
  <si>
    <t>D3433</t>
  </si>
  <si>
    <t>C21260</t>
  </si>
  <si>
    <t>OLA101722</t>
  </si>
  <si>
    <t>D1656</t>
  </si>
  <si>
    <t>C34037</t>
  </si>
  <si>
    <t>OLA101723</t>
  </si>
  <si>
    <t>C64080</t>
  </si>
  <si>
    <t>OLA101724</t>
  </si>
  <si>
    <t>D3526</t>
  </si>
  <si>
    <t>C99651</t>
  </si>
  <si>
    <t>OLA101725</t>
  </si>
  <si>
    <t>D3043</t>
  </si>
  <si>
    <t>C58968</t>
  </si>
  <si>
    <t>OLA101726</t>
  </si>
  <si>
    <t>D4201</t>
  </si>
  <si>
    <t>C99950</t>
  </si>
  <si>
    <t>OLA101727</t>
  </si>
  <si>
    <t>D1716</t>
  </si>
  <si>
    <t>C42047</t>
  </si>
  <si>
    <t>OLA101728</t>
  </si>
  <si>
    <t>C84837</t>
  </si>
  <si>
    <t>OLA101729</t>
  </si>
  <si>
    <t>D4567</t>
  </si>
  <si>
    <t>C49412</t>
  </si>
  <si>
    <t>OLA101730</t>
  </si>
  <si>
    <t>D4771</t>
  </si>
  <si>
    <t>C67437</t>
  </si>
  <si>
    <t>OLA101731</t>
  </si>
  <si>
    <t>D9060</t>
  </si>
  <si>
    <t>C84615</t>
  </si>
  <si>
    <t>OLA101732</t>
  </si>
  <si>
    <t>D6569</t>
  </si>
  <si>
    <t>C27998</t>
  </si>
  <si>
    <t>OLA101733</t>
  </si>
  <si>
    <t>D5866</t>
  </si>
  <si>
    <t>C16889</t>
  </si>
  <si>
    <t>OLA101734</t>
  </si>
  <si>
    <t>D2279</t>
  </si>
  <si>
    <t>C49750</t>
  </si>
  <si>
    <t>OLA101735</t>
  </si>
  <si>
    <t>D8131</t>
  </si>
  <si>
    <t>C53055</t>
  </si>
  <si>
    <t>OLA101736</t>
  </si>
  <si>
    <t>D2453</t>
  </si>
  <si>
    <t>C23166</t>
  </si>
  <si>
    <t>OLA101737</t>
  </si>
  <si>
    <t>D7301</t>
  </si>
  <si>
    <t>C51224</t>
  </si>
  <si>
    <t>OLA101738</t>
  </si>
  <si>
    <t>D4991</t>
  </si>
  <si>
    <t>C85650</t>
  </si>
  <si>
    <t>OLA101739</t>
  </si>
  <si>
    <t>D7394</t>
  </si>
  <si>
    <t>C38652</t>
  </si>
  <si>
    <t>OLA101740</t>
  </si>
  <si>
    <t>D4112</t>
  </si>
  <si>
    <t>C25566</t>
  </si>
  <si>
    <t>OLA101741</t>
  </si>
  <si>
    <t>D8373</t>
  </si>
  <si>
    <t>C64224</t>
  </si>
  <si>
    <t>OLA101742</t>
  </si>
  <si>
    <t>C51189</t>
  </si>
  <si>
    <t>OLA101743</t>
  </si>
  <si>
    <t>D8746</t>
  </si>
  <si>
    <t>C58812</t>
  </si>
  <si>
    <t>OLA101744</t>
  </si>
  <si>
    <t>C54024</t>
  </si>
  <si>
    <t>OLA101745</t>
  </si>
  <si>
    <t>D3615</t>
  </si>
  <si>
    <t>C88745</t>
  </si>
  <si>
    <t>OLA101746</t>
  </si>
  <si>
    <t>D6635</t>
  </si>
  <si>
    <t>C77506</t>
  </si>
  <si>
    <t>OLA101747</t>
  </si>
  <si>
    <t>D3090</t>
  </si>
  <si>
    <t>C90388</t>
  </si>
  <si>
    <t>OLA101748</t>
  </si>
  <si>
    <t>D4457</t>
  </si>
  <si>
    <t>C97071</t>
  </si>
  <si>
    <t>OLA101749</t>
  </si>
  <si>
    <t>D4237</t>
  </si>
  <si>
    <t>OLA101750</t>
  </si>
  <si>
    <t>D2077</t>
  </si>
  <si>
    <t>C45672</t>
  </si>
  <si>
    <t>OLA101751</t>
  </si>
  <si>
    <t>D7523</t>
  </si>
  <si>
    <t>C16281</t>
  </si>
  <si>
    <t>OLA101752</t>
  </si>
  <si>
    <t>D9883</t>
  </si>
  <si>
    <t>C10893</t>
  </si>
  <si>
    <t>OLA101753</t>
  </si>
  <si>
    <t>D3923</t>
  </si>
  <si>
    <t>C76506</t>
  </si>
  <si>
    <t>OLA101754</t>
  </si>
  <si>
    <t>D1078</t>
  </si>
  <si>
    <t>C40587</t>
  </si>
  <si>
    <t>OLA101755</t>
  </si>
  <si>
    <t>D7300</t>
  </si>
  <si>
    <t>C99901</t>
  </si>
  <si>
    <t>OLA101756</t>
  </si>
  <si>
    <t>C46589</t>
  </si>
  <si>
    <t>OLA101757</t>
  </si>
  <si>
    <t>C71857</t>
  </si>
  <si>
    <t>OLA101758</t>
  </si>
  <si>
    <t>D7257</t>
  </si>
  <si>
    <t>C74989</t>
  </si>
  <si>
    <t>OLA101759</t>
  </si>
  <si>
    <t>D7107</t>
  </si>
  <si>
    <t>C29045</t>
  </si>
  <si>
    <t>OLA101760</t>
  </si>
  <si>
    <t>C29211</t>
  </si>
  <si>
    <t>OLA101761</t>
  </si>
  <si>
    <t>D6633</t>
  </si>
  <si>
    <t>C23911</t>
  </si>
  <si>
    <t>OLA101762</t>
  </si>
  <si>
    <t>D2510</t>
  </si>
  <si>
    <t>C47456</t>
  </si>
  <si>
    <t>OLA101763</t>
  </si>
  <si>
    <t>D1590</t>
  </si>
  <si>
    <t>C96710</t>
  </si>
  <si>
    <t>OLA101764</t>
  </si>
  <si>
    <t>D3829</t>
  </si>
  <si>
    <t>C61705</t>
  </si>
  <si>
    <t>OLA101765</t>
  </si>
  <si>
    <t>D1132</t>
  </si>
  <si>
    <t>C38861</t>
  </si>
  <si>
    <t>OLA101766</t>
  </si>
  <si>
    <t>D8815</t>
  </si>
  <si>
    <t>C66393</t>
  </si>
  <si>
    <t>OLA101767</t>
  </si>
  <si>
    <t>D9680</t>
  </si>
  <si>
    <t>C13248</t>
  </si>
  <si>
    <t>OLA101768</t>
  </si>
  <si>
    <t>C14997</t>
  </si>
  <si>
    <t>OLA101769</t>
  </si>
  <si>
    <t>D5952</t>
  </si>
  <si>
    <t>C57376</t>
  </si>
  <si>
    <t>OLA101770</t>
  </si>
  <si>
    <t>D6451</t>
  </si>
  <si>
    <t>OLA101771</t>
  </si>
  <si>
    <t>D1102</t>
  </si>
  <si>
    <t>C55353</t>
  </si>
  <si>
    <t>OLA101772</t>
  </si>
  <si>
    <t>D7666</t>
  </si>
  <si>
    <t>C96164</t>
  </si>
  <si>
    <t>OLA101773</t>
  </si>
  <si>
    <t>D2476</t>
  </si>
  <si>
    <t>C70603</t>
  </si>
  <si>
    <t>OLA101774</t>
  </si>
  <si>
    <t>D8757</t>
  </si>
  <si>
    <t>C47229</t>
  </si>
  <si>
    <t>OLA101775</t>
  </si>
  <si>
    <t>D8368</t>
  </si>
  <si>
    <t>C69448</t>
  </si>
  <si>
    <t>OLA101776</t>
  </si>
  <si>
    <t>D5543</t>
  </si>
  <si>
    <t>C39974</t>
  </si>
  <si>
    <t>OLA101777</t>
  </si>
  <si>
    <t>C42075</t>
  </si>
  <si>
    <t>OLA101778</t>
  </si>
  <si>
    <t>D1162</t>
  </si>
  <si>
    <t>C35889</t>
  </si>
  <si>
    <t>OLA101779</t>
  </si>
  <si>
    <t>D7689</t>
  </si>
  <si>
    <t>C46265</t>
  </si>
  <si>
    <t>OLA101780</t>
  </si>
  <si>
    <t>C53482</t>
  </si>
  <si>
    <t>OLA101781</t>
  </si>
  <si>
    <t>D5230</t>
  </si>
  <si>
    <t>C18309</t>
  </si>
  <si>
    <t>OLA101782</t>
  </si>
  <si>
    <t>D5569</t>
  </si>
  <si>
    <t>C46884</t>
  </si>
  <si>
    <t>OLA101783</t>
  </si>
  <si>
    <t>D7475</t>
  </si>
  <si>
    <t>C61613</t>
  </si>
  <si>
    <t>OLA101784</t>
  </si>
  <si>
    <t>D3093</t>
  </si>
  <si>
    <t>C68538</t>
  </si>
  <si>
    <t>OLA101785</t>
  </si>
  <si>
    <t>D3065</t>
  </si>
  <si>
    <t>C17209</t>
  </si>
  <si>
    <t>OLA101786</t>
  </si>
  <si>
    <t>D7742</t>
  </si>
  <si>
    <t>C20027</t>
  </si>
  <si>
    <t>OLA101787</t>
  </si>
  <si>
    <t>D8856</t>
  </si>
  <si>
    <t>C91273</t>
  </si>
  <si>
    <t>OLA101788</t>
  </si>
  <si>
    <t>D6047</t>
  </si>
  <si>
    <t>C82378</t>
  </si>
  <si>
    <t>OLA101789</t>
  </si>
  <si>
    <t>D8630</t>
  </si>
  <si>
    <t>C90001</t>
  </si>
  <si>
    <t>OLA101790</t>
  </si>
  <si>
    <t>D3398</t>
  </si>
  <si>
    <t>C98532</t>
  </si>
  <si>
    <t>OLA101791</t>
  </si>
  <si>
    <t>D4340</t>
  </si>
  <si>
    <t>C56746</t>
  </si>
  <si>
    <t>OLA101792</t>
  </si>
  <si>
    <t>D1983</t>
  </si>
  <si>
    <t>C59047</t>
  </si>
  <si>
    <t>OLA101793</t>
  </si>
  <si>
    <t>D2122</t>
  </si>
  <si>
    <t>C94305</t>
  </si>
  <si>
    <t>OLA101794</t>
  </si>
  <si>
    <t>D4362</t>
  </si>
  <si>
    <t>C31888</t>
  </si>
  <si>
    <t>OLA101795</t>
  </si>
  <si>
    <t>D9046</t>
  </si>
  <si>
    <t>C54845</t>
  </si>
  <si>
    <t>OLA101796</t>
  </si>
  <si>
    <t>D2427</t>
  </si>
  <si>
    <t>C20817</t>
  </si>
  <si>
    <t>OLA101797</t>
  </si>
  <si>
    <t>D8382</t>
  </si>
  <si>
    <t>C18746</t>
  </si>
  <si>
    <t>OLA101798</t>
  </si>
  <si>
    <t>D7946</t>
  </si>
  <si>
    <t>C70769</t>
  </si>
  <si>
    <t>OLA101799</t>
  </si>
  <si>
    <t>D5445</t>
  </si>
  <si>
    <t>C89937</t>
  </si>
  <si>
    <t>OLA101800</t>
  </si>
  <si>
    <t>D2571</t>
  </si>
  <si>
    <t>C15534</t>
  </si>
  <si>
    <t>OLA101801</t>
  </si>
  <si>
    <t>D3841</t>
  </si>
  <si>
    <t>C87276</t>
  </si>
  <si>
    <t>OLA101802</t>
  </si>
  <si>
    <t>D8551</t>
  </si>
  <si>
    <t>C71428</t>
  </si>
  <si>
    <t>OLA101803</t>
  </si>
  <si>
    <t>D5382</t>
  </si>
  <si>
    <t>C65877</t>
  </si>
  <si>
    <t>OLA101804</t>
  </si>
  <si>
    <t>C28001</t>
  </si>
  <si>
    <t>OLA101805</t>
  </si>
  <si>
    <t>D9344</t>
  </si>
  <si>
    <t>C47548</t>
  </si>
  <si>
    <t>OLA101806</t>
  </si>
  <si>
    <t>D4119</t>
  </si>
  <si>
    <t>C40368</t>
  </si>
  <si>
    <t>OLA101807</t>
  </si>
  <si>
    <t>D9200</t>
  </si>
  <si>
    <t>C66751</t>
  </si>
  <si>
    <t>OLA101808</t>
  </si>
  <si>
    <t>D8974</t>
  </si>
  <si>
    <t>C37779</t>
  </si>
  <si>
    <t>OLA101809</t>
  </si>
  <si>
    <t>D2157</t>
  </si>
  <si>
    <t>C72407</t>
  </si>
  <si>
    <t>OLA101810</t>
  </si>
  <si>
    <t>C75439</t>
  </si>
  <si>
    <t>OLA101811</t>
  </si>
  <si>
    <t>D3228</t>
  </si>
  <si>
    <t>C15951</t>
  </si>
  <si>
    <t>OLA101812</t>
  </si>
  <si>
    <t>D3052</t>
  </si>
  <si>
    <t>C40136</t>
  </si>
  <si>
    <t>OLA101813</t>
  </si>
  <si>
    <t>C96129</t>
  </si>
  <si>
    <t>OLA101814</t>
  </si>
  <si>
    <t>C49047</t>
  </si>
  <si>
    <t>OLA101815</t>
  </si>
  <si>
    <t>D1745</t>
  </si>
  <si>
    <t>C93612</t>
  </si>
  <si>
    <t>OLA101816</t>
  </si>
  <si>
    <t>D6380</t>
  </si>
  <si>
    <t>C62381</t>
  </si>
  <si>
    <t>OLA101817</t>
  </si>
  <si>
    <t>D1971</t>
  </si>
  <si>
    <t>C50870</t>
  </si>
  <si>
    <t>OLA101818</t>
  </si>
  <si>
    <t>D6461</t>
  </si>
  <si>
    <t>C16911</t>
  </si>
  <si>
    <t>OLA101819</t>
  </si>
  <si>
    <t>D9137</t>
  </si>
  <si>
    <t>C64729</t>
  </si>
  <si>
    <t>OLA101820</t>
  </si>
  <si>
    <t>D9324</t>
  </si>
  <si>
    <t>C18660</t>
  </si>
  <si>
    <t>OLA101821</t>
  </si>
  <si>
    <t>D6063</t>
  </si>
  <si>
    <t>C18673</t>
  </si>
  <si>
    <t>OLA101822</t>
  </si>
  <si>
    <t>D3799</t>
  </si>
  <si>
    <t>OLA101823</t>
  </si>
  <si>
    <t>D7528</t>
  </si>
  <si>
    <t>C56940</t>
  </si>
  <si>
    <t>OLA101824</t>
  </si>
  <si>
    <t>D8201</t>
  </si>
  <si>
    <t>C37382</t>
  </si>
  <si>
    <t>OLA101825</t>
  </si>
  <si>
    <t>C95929</t>
  </si>
  <si>
    <t>OLA101826</t>
  </si>
  <si>
    <t>C34437</t>
  </si>
  <si>
    <t>OLA101827</t>
  </si>
  <si>
    <t>D2239</t>
  </si>
  <si>
    <t>C93428</t>
  </si>
  <si>
    <t>OLA101828</t>
  </si>
  <si>
    <t>D5959</t>
  </si>
  <si>
    <t>C12837</t>
  </si>
  <si>
    <t>OLA101829</t>
  </si>
  <si>
    <t>C64436</t>
  </si>
  <si>
    <t>OLA101830</t>
  </si>
  <si>
    <t>D6533</t>
  </si>
  <si>
    <t>C43117</t>
  </si>
  <si>
    <t>OLA101831</t>
  </si>
  <si>
    <t>D6424</t>
  </si>
  <si>
    <t>C63531</t>
  </si>
  <si>
    <t>OLA101832</t>
  </si>
  <si>
    <t>D1400</t>
  </si>
  <si>
    <t>C46638</t>
  </si>
  <si>
    <t>OLA101833</t>
  </si>
  <si>
    <t>D1425</t>
  </si>
  <si>
    <t>C73627</t>
  </si>
  <si>
    <t>OLA101834</t>
  </si>
  <si>
    <t>OLA101835</t>
  </si>
  <si>
    <t>D3674</t>
  </si>
  <si>
    <t>C50074</t>
  </si>
  <si>
    <t>OLA101836</t>
  </si>
  <si>
    <t>D9984</t>
  </si>
  <si>
    <t>C76705</t>
  </si>
  <si>
    <t>OLA101837</t>
  </si>
  <si>
    <t>C96419</t>
  </si>
  <si>
    <t>OLA101838</t>
  </si>
  <si>
    <t>D1501</t>
  </si>
  <si>
    <t>C68515</t>
  </si>
  <si>
    <t>OLA101839</t>
  </si>
  <si>
    <t>D1347</t>
  </si>
  <si>
    <t>C94318</t>
  </si>
  <si>
    <t>OLA101840</t>
  </si>
  <si>
    <t>D1357</t>
  </si>
  <si>
    <t>C67408</t>
  </si>
  <si>
    <t>OLA101841</t>
  </si>
  <si>
    <t>D5288</t>
  </si>
  <si>
    <t>C71411</t>
  </si>
  <si>
    <t>OLA101842</t>
  </si>
  <si>
    <t>D8506</t>
  </si>
  <si>
    <t>C21012</t>
  </si>
  <si>
    <t>OLA101843</t>
  </si>
  <si>
    <t>C65045</t>
  </si>
  <si>
    <t>OLA101844</t>
  </si>
  <si>
    <t>D6573</t>
  </si>
  <si>
    <t>C79651</t>
  </si>
  <si>
    <t>OLA101845</t>
  </si>
  <si>
    <t>D5927</t>
  </si>
  <si>
    <t>C57176</t>
  </si>
  <si>
    <t>OLA101846</t>
  </si>
  <si>
    <t>D7541</t>
  </si>
  <si>
    <t>C40138</t>
  </si>
  <si>
    <t>OLA101847</t>
  </si>
  <si>
    <t>D1621</t>
  </si>
  <si>
    <t>C31864</t>
  </si>
  <si>
    <t>OLA101848</t>
  </si>
  <si>
    <t>D9981</t>
  </si>
  <si>
    <t>C22045</t>
  </si>
  <si>
    <t>OLA101849</t>
  </si>
  <si>
    <t>D7229</t>
  </si>
  <si>
    <t>C41131</t>
  </si>
  <si>
    <t>OLA101850</t>
  </si>
  <si>
    <t>D7294</t>
  </si>
  <si>
    <t>C65731</t>
  </si>
  <si>
    <t>OLA101851</t>
  </si>
  <si>
    <t>D8511</t>
  </si>
  <si>
    <t>C20402</t>
  </si>
  <si>
    <t>OLA101852</t>
  </si>
  <si>
    <t>D5250</t>
  </si>
  <si>
    <t>C50568</t>
  </si>
  <si>
    <t>OLA101853</t>
  </si>
  <si>
    <t>D4135</t>
  </si>
  <si>
    <t>C39903</t>
  </si>
  <si>
    <t>OLA101854</t>
  </si>
  <si>
    <t>D9697</t>
  </si>
  <si>
    <t>C51806</t>
  </si>
  <si>
    <t>OLA101855</t>
  </si>
  <si>
    <t>D1253</t>
  </si>
  <si>
    <t>C26979</t>
  </si>
  <si>
    <t>OLA101856</t>
  </si>
  <si>
    <t>D4970</t>
  </si>
  <si>
    <t>C53019</t>
  </si>
  <si>
    <t>OLA101857</t>
  </si>
  <si>
    <t>D2364</t>
  </si>
  <si>
    <t>C74785</t>
  </si>
  <si>
    <t>OLA101858</t>
  </si>
  <si>
    <t>D6146</t>
  </si>
  <si>
    <t>C81015</t>
  </si>
  <si>
    <t>OLA101859</t>
  </si>
  <si>
    <t>C84372</t>
  </si>
  <si>
    <t>OLA101860</t>
  </si>
  <si>
    <t>D3473</t>
  </si>
  <si>
    <t>OLA101861</t>
  </si>
  <si>
    <t>C53366</t>
  </si>
  <si>
    <t>OLA101862</t>
  </si>
  <si>
    <t>D7424</t>
  </si>
  <si>
    <t>C50004</t>
  </si>
  <si>
    <t>OLA101863</t>
  </si>
  <si>
    <t>C89571</t>
  </si>
  <si>
    <t>OLA101864</t>
  </si>
  <si>
    <t>D5248</t>
  </si>
  <si>
    <t>C50385</t>
  </si>
  <si>
    <t>OLA101865</t>
  </si>
  <si>
    <t>D1079</t>
  </si>
  <si>
    <t>C55812</t>
  </si>
  <si>
    <t>OLA101866</t>
  </si>
  <si>
    <t>D2495</t>
  </si>
  <si>
    <t>C91585</t>
  </si>
  <si>
    <t>OLA101867</t>
  </si>
  <si>
    <t>D7059</t>
  </si>
  <si>
    <t>C47962</t>
  </si>
  <si>
    <t>OLA101868</t>
  </si>
  <si>
    <t>D1632</t>
  </si>
  <si>
    <t>C69130</t>
  </si>
  <si>
    <t>OLA101869</t>
  </si>
  <si>
    <t>D8880</t>
  </si>
  <si>
    <t>C83214</t>
  </si>
  <si>
    <t>OLA101870</t>
  </si>
  <si>
    <t>D2048</t>
  </si>
  <si>
    <t>C85519</t>
  </si>
  <si>
    <t>OLA101871</t>
  </si>
  <si>
    <t>D5675</t>
  </si>
  <si>
    <t>C81820</t>
  </si>
  <si>
    <t>OLA101872</t>
  </si>
  <si>
    <t>D3468</t>
  </si>
  <si>
    <t>C12225</t>
  </si>
  <si>
    <t>OLA101873</t>
  </si>
  <si>
    <t>C40231</t>
  </si>
  <si>
    <t>OLA101874</t>
  </si>
  <si>
    <t>D1421</t>
  </si>
  <si>
    <t>C44719</t>
  </si>
  <si>
    <t>OLA101875</t>
  </si>
  <si>
    <t>D6114</t>
  </si>
  <si>
    <t>C12696</t>
  </si>
  <si>
    <t>OLA101876</t>
  </si>
  <si>
    <t>D3942</t>
  </si>
  <si>
    <t>C86553</t>
  </si>
  <si>
    <t>OLA101877</t>
  </si>
  <si>
    <t>D9313</t>
  </si>
  <si>
    <t>C87421</t>
  </si>
  <si>
    <t>OLA101878</t>
  </si>
  <si>
    <t>D8917</t>
  </si>
  <si>
    <t>C93444</t>
  </si>
  <si>
    <t>OLA101879</t>
  </si>
  <si>
    <t>D3040</t>
  </si>
  <si>
    <t>C45532</t>
  </si>
  <si>
    <t>OLA101880</t>
  </si>
  <si>
    <t>D6963</t>
  </si>
  <si>
    <t>C85254</t>
  </si>
  <si>
    <t>OLA101881</t>
  </si>
  <si>
    <t>D5532</t>
  </si>
  <si>
    <t>C78458</t>
  </si>
  <si>
    <t>OLA101882</t>
  </si>
  <si>
    <t>D7093</t>
  </si>
  <si>
    <t>C37432</t>
  </si>
  <si>
    <t>OLA101883</t>
  </si>
  <si>
    <t>D1832</t>
  </si>
  <si>
    <t>C82295</t>
  </si>
  <si>
    <t>OLA101884</t>
  </si>
  <si>
    <t>D2905</t>
  </si>
  <si>
    <t>C78723</t>
  </si>
  <si>
    <t>OLA101885</t>
  </si>
  <si>
    <t>D1294</t>
  </si>
  <si>
    <t>C66118</t>
  </si>
  <si>
    <t>OLA101886</t>
  </si>
  <si>
    <t>D6550</t>
  </si>
  <si>
    <t>C57493</t>
  </si>
  <si>
    <t>OLA101887</t>
  </si>
  <si>
    <t>D2010</t>
  </si>
  <si>
    <t>C23783</t>
  </si>
  <si>
    <t>OLA101888</t>
  </si>
  <si>
    <t>D5541</t>
  </si>
  <si>
    <t>C85920</t>
  </si>
  <si>
    <t>OLA101889</t>
  </si>
  <si>
    <t>D7612</t>
  </si>
  <si>
    <t>C36701</t>
  </si>
  <si>
    <t>OLA101890</t>
  </si>
  <si>
    <t>D3385</t>
  </si>
  <si>
    <t>C40121</t>
  </si>
  <si>
    <t>OLA101891</t>
  </si>
  <si>
    <t>D9213</t>
  </si>
  <si>
    <t>C44214</t>
  </si>
  <si>
    <t>OLA101892</t>
  </si>
  <si>
    <t>D3834</t>
  </si>
  <si>
    <t>C90944</t>
  </si>
  <si>
    <t>OLA101893</t>
  </si>
  <si>
    <t>D9598</t>
  </si>
  <si>
    <t>C13528</t>
  </si>
  <si>
    <t>OLA101894</t>
  </si>
  <si>
    <t>C28334</t>
  </si>
  <si>
    <t>OLA101895</t>
  </si>
  <si>
    <t>D2217</t>
  </si>
  <si>
    <t>C57837</t>
  </si>
  <si>
    <t>OLA101896</t>
  </si>
  <si>
    <t>D2889</t>
  </si>
  <si>
    <t>C36851</t>
  </si>
  <si>
    <t>OLA101897</t>
  </si>
  <si>
    <t>D6000</t>
  </si>
  <si>
    <t>C96297</t>
  </si>
  <si>
    <t>OLA101898</t>
  </si>
  <si>
    <t>D5991</t>
  </si>
  <si>
    <t>C92164</t>
  </si>
  <si>
    <t>OLA101899</t>
  </si>
  <si>
    <t>C53642</t>
  </si>
  <si>
    <t>OLA101900</t>
  </si>
  <si>
    <t>C50710</t>
  </si>
  <si>
    <t>OLA101901</t>
  </si>
  <si>
    <t>D1433</t>
  </si>
  <si>
    <t>C70574</t>
  </si>
  <si>
    <t>OLA101902</t>
  </si>
  <si>
    <t>C47254</t>
  </si>
  <si>
    <t>OLA101903</t>
  </si>
  <si>
    <t>D7510</t>
  </si>
  <si>
    <t>C51984</t>
  </si>
  <si>
    <t>OLA101904</t>
  </si>
  <si>
    <t>D5035</t>
  </si>
  <si>
    <t>C24971</t>
  </si>
  <si>
    <t>OLA101905</t>
  </si>
  <si>
    <t>D4120</t>
  </si>
  <si>
    <t>OLA101906</t>
  </si>
  <si>
    <t>D5189</t>
  </si>
  <si>
    <t>C38294</t>
  </si>
  <si>
    <t>OLA101907</t>
  </si>
  <si>
    <t>D7311</t>
  </si>
  <si>
    <t>C54665</t>
  </si>
  <si>
    <t>OLA101908</t>
  </si>
  <si>
    <t>D6816</t>
  </si>
  <si>
    <t>C31533</t>
  </si>
  <si>
    <t>OLA101909</t>
  </si>
  <si>
    <t>C44363</t>
  </si>
  <si>
    <t>OLA101910</t>
  </si>
  <si>
    <t>D7912</t>
  </si>
  <si>
    <t>C68468</t>
  </si>
  <si>
    <t>OLA101911</t>
  </si>
  <si>
    <t>D5646</t>
  </si>
  <si>
    <t>C92400</t>
  </si>
  <si>
    <t>OLA101912</t>
  </si>
  <si>
    <t>D4510</t>
  </si>
  <si>
    <t>C54804</t>
  </si>
  <si>
    <t>OLA101913</t>
  </si>
  <si>
    <t>D2164</t>
  </si>
  <si>
    <t>C87667</t>
  </si>
  <si>
    <t>OLA101914</t>
  </si>
  <si>
    <t>D6904</t>
  </si>
  <si>
    <t>C56333</t>
  </si>
  <si>
    <t>OLA101915</t>
  </si>
  <si>
    <t>D8161</t>
  </si>
  <si>
    <t>C43325</t>
  </si>
  <si>
    <t>OLA101916</t>
  </si>
  <si>
    <t>D8827</t>
  </si>
  <si>
    <t>C65063</t>
  </si>
  <si>
    <t>OLA101917</t>
  </si>
  <si>
    <t>C98607</t>
  </si>
  <si>
    <t>OLA101918</t>
  </si>
  <si>
    <t>D2874</t>
  </si>
  <si>
    <t>C52872</t>
  </si>
  <si>
    <t>OLA101919</t>
  </si>
  <si>
    <t>D8619</t>
  </si>
  <si>
    <t>C89428</t>
  </si>
  <si>
    <t>OLA101920</t>
  </si>
  <si>
    <t>D7710</t>
  </si>
  <si>
    <t>C46753</t>
  </si>
  <si>
    <t>OLA101921</t>
  </si>
  <si>
    <t>D9236</t>
  </si>
  <si>
    <t>C40956</t>
  </si>
  <si>
    <t>OLA101922</t>
  </si>
  <si>
    <t>D4975</t>
  </si>
  <si>
    <t>C86275</t>
  </si>
  <si>
    <t>OLA101923</t>
  </si>
  <si>
    <t>D8504</t>
  </si>
  <si>
    <t>C41105</t>
  </si>
  <si>
    <t>OLA101924</t>
  </si>
  <si>
    <t>D2293</t>
  </si>
  <si>
    <t>C10299</t>
  </si>
  <si>
    <t>OLA101925</t>
  </si>
  <si>
    <t>D5615</t>
  </si>
  <si>
    <t>C22384</t>
  </si>
  <si>
    <t>OLA101926</t>
  </si>
  <si>
    <t>D1640</t>
  </si>
  <si>
    <t>C25038</t>
  </si>
  <si>
    <t>OLA101927</t>
  </si>
  <si>
    <t>D4862</t>
  </si>
  <si>
    <t>C66005</t>
  </si>
  <si>
    <t>OLA101928</t>
  </si>
  <si>
    <t>D8367</t>
  </si>
  <si>
    <t>C78369</t>
  </si>
  <si>
    <t>OLA101929</t>
  </si>
  <si>
    <t>C39357</t>
  </si>
  <si>
    <t>OLA101930</t>
  </si>
  <si>
    <t>D9264</t>
  </si>
  <si>
    <t>C47182</t>
  </si>
  <si>
    <t>OLA101931</t>
  </si>
  <si>
    <t>D5501</t>
  </si>
  <si>
    <t>C27184</t>
  </si>
  <si>
    <t>OLA101932</t>
  </si>
  <si>
    <t>D3893</t>
  </si>
  <si>
    <t>C65225</t>
  </si>
  <si>
    <t>OLA101933</t>
  </si>
  <si>
    <t>D3227</t>
  </si>
  <si>
    <t>C37799</t>
  </si>
  <si>
    <t>OLA101934</t>
  </si>
  <si>
    <t>D4219</t>
  </si>
  <si>
    <t>C73432</t>
  </si>
  <si>
    <t>OLA101935</t>
  </si>
  <si>
    <t>D4233</t>
  </si>
  <si>
    <t>C29335</t>
  </si>
  <si>
    <t>OLA101936</t>
  </si>
  <si>
    <t>D1477</t>
  </si>
  <si>
    <t>C37062</t>
  </si>
  <si>
    <t>OLA101937</t>
  </si>
  <si>
    <t>D4208</t>
  </si>
  <si>
    <t>C13429</t>
  </si>
  <si>
    <t>OLA101938</t>
  </si>
  <si>
    <t>D4136</t>
  </si>
  <si>
    <t>C56883</t>
  </si>
  <si>
    <t>OLA101939</t>
  </si>
  <si>
    <t>D8547</t>
  </si>
  <si>
    <t>C36047</t>
  </si>
  <si>
    <t>OLA101940</t>
  </si>
  <si>
    <t>D9090</t>
  </si>
  <si>
    <t>C20217</t>
  </si>
  <si>
    <t>OLA101941</t>
  </si>
  <si>
    <t>D8204</t>
  </si>
  <si>
    <t>C88421</t>
  </si>
  <si>
    <t>OLA101942</t>
  </si>
  <si>
    <t>D9276</t>
  </si>
  <si>
    <t>C44155</t>
  </si>
  <si>
    <t>OLA101943</t>
  </si>
  <si>
    <t>C65455</t>
  </si>
  <si>
    <t>OLA101944</t>
  </si>
  <si>
    <t>D4985</t>
  </si>
  <si>
    <t>C91450</t>
  </si>
  <si>
    <t>OLA101945</t>
  </si>
  <si>
    <t>C53137</t>
  </si>
  <si>
    <t>OLA101946</t>
  </si>
  <si>
    <t>D4634</t>
  </si>
  <si>
    <t>C27844</t>
  </si>
  <si>
    <t>OLA101947</t>
  </si>
  <si>
    <t>D3680</t>
  </si>
  <si>
    <t>C71000</t>
  </si>
  <si>
    <t>OLA101948</t>
  </si>
  <si>
    <t>C24618</t>
  </si>
  <si>
    <t>OLA101949</t>
  </si>
  <si>
    <t>D1121</t>
  </si>
  <si>
    <t>C19605</t>
  </si>
  <si>
    <t>OLA101950</t>
  </si>
  <si>
    <t>D8381</t>
  </si>
  <si>
    <t>C80880</t>
  </si>
  <si>
    <t>OLA101951</t>
  </si>
  <si>
    <t>D2807</t>
  </si>
  <si>
    <t>C15106</t>
  </si>
  <si>
    <t>OLA101952</t>
  </si>
  <si>
    <t>C34814</t>
  </si>
  <si>
    <t>OLA101953</t>
  </si>
  <si>
    <t>D6078</t>
  </si>
  <si>
    <t>C20790</t>
  </si>
  <si>
    <t>OLA101954</t>
  </si>
  <si>
    <t>C12162</t>
  </si>
  <si>
    <t>OLA101955</t>
  </si>
  <si>
    <t>C43193</t>
  </si>
  <si>
    <t>OLA101956</t>
  </si>
  <si>
    <t>D5178</t>
  </si>
  <si>
    <t>C39828</t>
  </si>
  <si>
    <t>OLA101957</t>
  </si>
  <si>
    <t>D5811</t>
  </si>
  <si>
    <t>C31759</t>
  </si>
  <si>
    <t>OLA101958</t>
  </si>
  <si>
    <t>C95647</t>
  </si>
  <si>
    <t>OLA101959</t>
  </si>
  <si>
    <t>C68866</t>
  </si>
  <si>
    <t>OLA101960</t>
  </si>
  <si>
    <t>D1807</t>
  </si>
  <si>
    <t>C71621</t>
  </si>
  <si>
    <t>OLA101961</t>
  </si>
  <si>
    <t>D5432</t>
  </si>
  <si>
    <t>C13021</t>
  </si>
  <si>
    <t>OLA101962</t>
  </si>
  <si>
    <t>D8711</t>
  </si>
  <si>
    <t>C79637</t>
  </si>
  <si>
    <t>OLA101963</t>
  </si>
  <si>
    <t>D6388</t>
  </si>
  <si>
    <t>C71284</t>
  </si>
  <si>
    <t>OLA101964</t>
  </si>
  <si>
    <t>C46222</t>
  </si>
  <si>
    <t>OLA101965</t>
  </si>
  <si>
    <t>D8033</t>
  </si>
  <si>
    <t>C71282</t>
  </si>
  <si>
    <t>OLA101966</t>
  </si>
  <si>
    <t>C63607</t>
  </si>
  <si>
    <t>OLA101967</t>
  </si>
  <si>
    <t>D1344</t>
  </si>
  <si>
    <t>C88584</t>
  </si>
  <si>
    <t>OLA101968</t>
  </si>
  <si>
    <t>D2053</t>
  </si>
  <si>
    <t>C42744</t>
  </si>
  <si>
    <t>OLA101969</t>
  </si>
  <si>
    <t>C62990</t>
  </si>
  <si>
    <t>OLA101970</t>
  </si>
  <si>
    <t>D3151</t>
  </si>
  <si>
    <t>C15310</t>
  </si>
  <si>
    <t>OLA101971</t>
  </si>
  <si>
    <t>D7211</t>
  </si>
  <si>
    <t>C82546</t>
  </si>
  <si>
    <t>OLA101972</t>
  </si>
  <si>
    <t>D4289</t>
  </si>
  <si>
    <t>C49367</t>
  </si>
  <si>
    <t>OLA101973</t>
  </si>
  <si>
    <t>D1266</t>
  </si>
  <si>
    <t>C57856</t>
  </si>
  <si>
    <t>OLA101974</t>
  </si>
  <si>
    <t>C79560</t>
  </si>
  <si>
    <t>OLA101975</t>
  </si>
  <si>
    <t>D8875</t>
  </si>
  <si>
    <t>C52247</t>
  </si>
  <si>
    <t>OLA101976</t>
  </si>
  <si>
    <t>D6296</t>
  </si>
  <si>
    <t>C70900</t>
  </si>
  <si>
    <t>OLA101977</t>
  </si>
  <si>
    <t>D7274</t>
  </si>
  <si>
    <t>C31159</t>
  </si>
  <si>
    <t>OLA101978</t>
  </si>
  <si>
    <t>D6035</t>
  </si>
  <si>
    <t>C15701</t>
  </si>
  <si>
    <t>OLA101979</t>
  </si>
  <si>
    <t>D1991</t>
  </si>
  <si>
    <t>C93594</t>
  </si>
  <si>
    <t>OLA101980</t>
  </si>
  <si>
    <t>D7197</t>
  </si>
  <si>
    <t>C91659</t>
  </si>
  <si>
    <t>OLA101981</t>
  </si>
  <si>
    <t>D4324</t>
  </si>
  <si>
    <t>C39306</t>
  </si>
  <si>
    <t>OLA101982</t>
  </si>
  <si>
    <t>D2509</t>
  </si>
  <si>
    <t>C17039</t>
  </si>
  <si>
    <t>OLA101983</t>
  </si>
  <si>
    <t>D1869</t>
  </si>
  <si>
    <t>C97631</t>
  </si>
  <si>
    <t>OLA101984</t>
  </si>
  <si>
    <t>D2327</t>
  </si>
  <si>
    <t>C20743</t>
  </si>
  <si>
    <t>OLA101985</t>
  </si>
  <si>
    <t>D9468</t>
  </si>
  <si>
    <t>C17941</t>
  </si>
  <si>
    <t>OLA101986</t>
  </si>
  <si>
    <t>C97826</t>
  </si>
  <si>
    <t>OLA101987</t>
  </si>
  <si>
    <t>D6752</t>
  </si>
  <si>
    <t>C31216</t>
  </si>
  <si>
    <t>OLA101988</t>
  </si>
  <si>
    <t>C45597</t>
  </si>
  <si>
    <t>OLA101989</t>
  </si>
  <si>
    <t>D5395</t>
  </si>
  <si>
    <t>C70069</t>
  </si>
  <si>
    <t>OLA101990</t>
  </si>
  <si>
    <t>D9853</t>
  </si>
  <si>
    <t>C38485</t>
  </si>
  <si>
    <t>OLA101991</t>
  </si>
  <si>
    <t>D8891</t>
  </si>
  <si>
    <t>C56744</t>
  </si>
  <si>
    <t>OLA101992</t>
  </si>
  <si>
    <t>D9803</t>
  </si>
  <si>
    <t>C98655</t>
  </si>
  <si>
    <t>OLA101993</t>
  </si>
  <si>
    <t>D4907</t>
  </si>
  <si>
    <t>C86557</t>
  </si>
  <si>
    <t>OLA101994</t>
  </si>
  <si>
    <t>D2004</t>
  </si>
  <si>
    <t>C25486</t>
  </si>
  <si>
    <t>OLA101995</t>
  </si>
  <si>
    <t>C26429</t>
  </si>
  <si>
    <t>OLA101996</t>
  </si>
  <si>
    <t>D8811</t>
  </si>
  <si>
    <t>C28371</t>
  </si>
  <si>
    <t>OLA101997</t>
  </si>
  <si>
    <t>D9023</t>
  </si>
  <si>
    <t>C38054</t>
  </si>
  <si>
    <t>OLA101998</t>
  </si>
  <si>
    <t>D2069</t>
  </si>
  <si>
    <t>C89132</t>
  </si>
  <si>
    <t>OLA101999</t>
  </si>
  <si>
    <t>D2672</t>
  </si>
  <si>
    <t>C19769</t>
  </si>
  <si>
    <t>OLA102000</t>
  </si>
  <si>
    <t>D4108</t>
  </si>
  <si>
    <t>C28474</t>
  </si>
  <si>
    <t>OLA102001</t>
  </si>
  <si>
    <t>D6311</t>
  </si>
  <si>
    <t>C27306</t>
  </si>
  <si>
    <t>OLA102002</t>
  </si>
  <si>
    <t>D4128</t>
  </si>
  <si>
    <t>C66632</t>
  </si>
  <si>
    <t>OLA102003</t>
  </si>
  <si>
    <t>D5053</t>
  </si>
  <si>
    <t>C93738</t>
  </si>
  <si>
    <t>OLA102004</t>
  </si>
  <si>
    <t>D4419</t>
  </si>
  <si>
    <t>C11511</t>
  </si>
  <si>
    <t>OLA102005</t>
  </si>
  <si>
    <t>D6145</t>
  </si>
  <si>
    <t>C39763</t>
  </si>
  <si>
    <t>OLA102006</t>
  </si>
  <si>
    <t>C39747</t>
  </si>
  <si>
    <t>OLA102007</t>
  </si>
  <si>
    <t>C95167</t>
  </si>
  <si>
    <t>OLA102008</t>
  </si>
  <si>
    <t>D5842</t>
  </si>
  <si>
    <t>C18689</t>
  </si>
  <si>
    <t>OLA102009</t>
  </si>
  <si>
    <t>C91813</t>
  </si>
  <si>
    <t>OLA102010</t>
  </si>
  <si>
    <t>D1696</t>
  </si>
  <si>
    <t>C28003</t>
  </si>
  <si>
    <t>OLA102011</t>
  </si>
  <si>
    <t>D1790</t>
  </si>
  <si>
    <t>C87415</t>
  </si>
  <si>
    <t>OLA102012</t>
  </si>
  <si>
    <t>D2273</t>
  </si>
  <si>
    <t>C73058</t>
  </si>
  <si>
    <t>OLA102013</t>
  </si>
  <si>
    <t>D7711</t>
  </si>
  <si>
    <t>C31170</t>
  </si>
  <si>
    <t>OLA102014</t>
  </si>
  <si>
    <t>D7022</t>
  </si>
  <si>
    <t>C78341</t>
  </si>
  <si>
    <t>OLA102015</t>
  </si>
  <si>
    <t>D5161</t>
  </si>
  <si>
    <t>C40706</t>
  </si>
  <si>
    <t>OLA102016</t>
  </si>
  <si>
    <t>D4395</t>
  </si>
  <si>
    <t>C61457</t>
  </si>
  <si>
    <t>OLA102017</t>
  </si>
  <si>
    <t>D2658</t>
  </si>
  <si>
    <t>C30290</t>
  </si>
  <si>
    <t>OLA102018</t>
  </si>
  <si>
    <t>C88690</t>
  </si>
  <si>
    <t>OLA102019</t>
  </si>
  <si>
    <t>D3232</t>
  </si>
  <si>
    <t>C14358</t>
  </si>
  <si>
    <t>OLA102020</t>
  </si>
  <si>
    <t>D3654</t>
  </si>
  <si>
    <t>C90246</t>
  </si>
  <si>
    <t>OLA102021</t>
  </si>
  <si>
    <t>D5940</t>
  </si>
  <si>
    <t>C36250</t>
  </si>
  <si>
    <t>OLA102022</t>
  </si>
  <si>
    <t>D8665</t>
  </si>
  <si>
    <t>C49458</t>
  </si>
  <si>
    <t>OLA102023</t>
  </si>
  <si>
    <t>D2090</t>
  </si>
  <si>
    <t>C41580</t>
  </si>
  <si>
    <t>OLA102024</t>
  </si>
  <si>
    <t>D2049</t>
  </si>
  <si>
    <t>C33894</t>
  </si>
  <si>
    <t>OLA102025</t>
  </si>
  <si>
    <t>D5526</t>
  </si>
  <si>
    <t>C86469</t>
  </si>
  <si>
    <t>OLA102026</t>
  </si>
  <si>
    <t>D3534</t>
  </si>
  <si>
    <t>C89522</t>
  </si>
  <si>
    <t>OLA102027</t>
  </si>
  <si>
    <t>D5227</t>
  </si>
  <si>
    <t>C81145</t>
  </si>
  <si>
    <t>OLA102028</t>
  </si>
  <si>
    <t>D5944</t>
  </si>
  <si>
    <t>C71132</t>
  </si>
  <si>
    <t>OLA102029</t>
  </si>
  <si>
    <t>C63557</t>
  </si>
  <si>
    <t>OLA102030</t>
  </si>
  <si>
    <t>D6968</t>
  </si>
  <si>
    <t>C21438</t>
  </si>
  <si>
    <t>OLA102031</t>
  </si>
  <si>
    <t>D7308</t>
  </si>
  <si>
    <t>C40877</t>
  </si>
  <si>
    <t>OLA102032</t>
  </si>
  <si>
    <t>C56308</t>
  </si>
  <si>
    <t>OLA102033</t>
  </si>
  <si>
    <t>D2417</t>
  </si>
  <si>
    <t>C74084</t>
  </si>
  <si>
    <t>OLA102034</t>
  </si>
  <si>
    <t>D8162</t>
  </si>
  <si>
    <t>C31704</t>
  </si>
  <si>
    <t>OLA102035</t>
  </si>
  <si>
    <t>D3697</t>
  </si>
  <si>
    <t>C60137</t>
  </si>
  <si>
    <t>OLA102036</t>
  </si>
  <si>
    <t>D7249</t>
  </si>
  <si>
    <t>C44266</t>
  </si>
  <si>
    <t>OLA102037</t>
  </si>
  <si>
    <t>D5731</t>
  </si>
  <si>
    <t>C42449</t>
  </si>
  <si>
    <t>OLA102038</t>
  </si>
  <si>
    <t>D7098</t>
  </si>
  <si>
    <t>C24687</t>
  </si>
  <si>
    <t>OLA102039</t>
  </si>
  <si>
    <t>D5891</t>
  </si>
  <si>
    <t>C49028</t>
  </si>
  <si>
    <t>OLA102040</t>
  </si>
  <si>
    <t>C33835</t>
  </si>
  <si>
    <t>OLA102041</t>
  </si>
  <si>
    <t>C13674</t>
  </si>
  <si>
    <t>OLA102042</t>
  </si>
  <si>
    <t>D9299</t>
  </si>
  <si>
    <t>C40894</t>
  </si>
  <si>
    <t>OLA102043</t>
  </si>
  <si>
    <t>C88436</t>
  </si>
  <si>
    <t>OLA102044</t>
  </si>
  <si>
    <t>D5556</t>
  </si>
  <si>
    <t>C22351</t>
  </si>
  <si>
    <t>OLA102045</t>
  </si>
  <si>
    <t>D8061</t>
  </si>
  <si>
    <t>C98709</t>
  </si>
  <si>
    <t>OLA102046</t>
  </si>
  <si>
    <t>D5747</t>
  </si>
  <si>
    <t>C85647</t>
  </si>
  <si>
    <t>OLA102047</t>
  </si>
  <si>
    <t>D7688</t>
  </si>
  <si>
    <t>C91011</t>
  </si>
  <si>
    <t>OLA102048</t>
  </si>
  <si>
    <t>D6555</t>
  </si>
  <si>
    <t>C76774</t>
  </si>
  <si>
    <t>OLA102049</t>
  </si>
  <si>
    <t>C47512</t>
  </si>
  <si>
    <t>OLA102050</t>
  </si>
  <si>
    <t>D3244</t>
  </si>
  <si>
    <t>C41578</t>
  </si>
  <si>
    <t>OLA102051</t>
  </si>
  <si>
    <t>C75296</t>
  </si>
  <si>
    <t>OLA102052</t>
  </si>
  <si>
    <t>C42182</t>
  </si>
  <si>
    <t>OLA102053</t>
  </si>
  <si>
    <t>C47560</t>
  </si>
  <si>
    <t>OLA102054</t>
  </si>
  <si>
    <t>D9297</t>
  </si>
  <si>
    <t>C33128</t>
  </si>
  <si>
    <t>OLA102055</t>
  </si>
  <si>
    <t>D2440</t>
  </si>
  <si>
    <t>C38240</t>
  </si>
  <si>
    <t>OLA102056</t>
  </si>
  <si>
    <t>C39523</t>
  </si>
  <si>
    <t>OLA102057</t>
  </si>
  <si>
    <t>C55165</t>
  </si>
  <si>
    <t>OLA102058</t>
  </si>
  <si>
    <t>D8445</t>
  </si>
  <si>
    <t>C66874</t>
  </si>
  <si>
    <t>OLA102059</t>
  </si>
  <si>
    <t>D7392</t>
  </si>
  <si>
    <t>C95713</t>
  </si>
  <si>
    <t>OLA102060</t>
  </si>
  <si>
    <t>D6274</t>
  </si>
  <si>
    <t>C64779</t>
  </si>
  <si>
    <t>OLA102061</t>
  </si>
  <si>
    <t>D3308</t>
  </si>
  <si>
    <t>C40399</t>
  </si>
  <si>
    <t>OLA102062</t>
  </si>
  <si>
    <t>D3869</t>
  </si>
  <si>
    <t>C35580</t>
  </si>
  <si>
    <t>OLA102063</t>
  </si>
  <si>
    <t>D4422</t>
  </si>
  <si>
    <t>C10569</t>
  </si>
  <si>
    <t>OLA102064</t>
  </si>
  <si>
    <t>D3907</t>
  </si>
  <si>
    <t>C17696</t>
  </si>
  <si>
    <t>OLA102065</t>
  </si>
  <si>
    <t>D7745</t>
  </si>
  <si>
    <t>C30949</t>
  </si>
  <si>
    <t>OLA102066</t>
  </si>
  <si>
    <t>D1087</t>
  </si>
  <si>
    <t>C74858</t>
  </si>
  <si>
    <t>OLA102067</t>
  </si>
  <si>
    <t>D7786</t>
  </si>
  <si>
    <t>C25686</t>
  </si>
  <si>
    <t>OLA102068</t>
  </si>
  <si>
    <t>D9393</t>
  </si>
  <si>
    <t>C35605</t>
  </si>
  <si>
    <t>OLA102069</t>
  </si>
  <si>
    <t>D8140</t>
  </si>
  <si>
    <t>C78576</t>
  </si>
  <si>
    <t>OLA102070</t>
  </si>
  <si>
    <t>D3937</t>
  </si>
  <si>
    <t>C17400</t>
  </si>
  <si>
    <t>OLA102071</t>
  </si>
  <si>
    <t>D7296</t>
  </si>
  <si>
    <t>C59265</t>
  </si>
  <si>
    <t>OLA102072</t>
  </si>
  <si>
    <t>D7250</t>
  </si>
  <si>
    <t>C57930</t>
  </si>
  <si>
    <t>OLA102073</t>
  </si>
  <si>
    <t>D4417</t>
  </si>
  <si>
    <t>C21951</t>
  </si>
  <si>
    <t>OLA102074</t>
  </si>
  <si>
    <t>D9618</t>
  </si>
  <si>
    <t>C14181</t>
  </si>
  <si>
    <t>OLA102075</t>
  </si>
  <si>
    <t>D2711</t>
  </si>
  <si>
    <t>C47782</t>
  </si>
  <si>
    <t>OLA102076</t>
  </si>
  <si>
    <t>C86156</t>
  </si>
  <si>
    <t>OLA102077</t>
  </si>
  <si>
    <t>D3877</t>
  </si>
  <si>
    <t>C35576</t>
  </si>
  <si>
    <t>OLA102078</t>
  </si>
  <si>
    <t>D8128</t>
  </si>
  <si>
    <t>C52929</t>
  </si>
  <si>
    <t>OLA102079</t>
  </si>
  <si>
    <t>D2763</t>
  </si>
  <si>
    <t>C80562</t>
  </si>
  <si>
    <t>OLA102080</t>
  </si>
  <si>
    <t>D6123</t>
  </si>
  <si>
    <t>C94884</t>
  </si>
  <si>
    <t>OLA102081</t>
  </si>
  <si>
    <t>D5653</t>
  </si>
  <si>
    <t>C43134</t>
  </si>
  <si>
    <t>OLA102082</t>
  </si>
  <si>
    <t>C82984</t>
  </si>
  <si>
    <t>OLA102083</t>
  </si>
  <si>
    <t>D8866</t>
  </si>
  <si>
    <t>C44493</t>
  </si>
  <si>
    <t>OLA102084</t>
  </si>
  <si>
    <t>D5571</t>
  </si>
  <si>
    <t>C23586</t>
  </si>
  <si>
    <t>OLA102085</t>
  </si>
  <si>
    <t>C27493</t>
  </si>
  <si>
    <t>OLA102086</t>
  </si>
  <si>
    <t>D4453</t>
  </si>
  <si>
    <t>C63751</t>
  </si>
  <si>
    <t>OLA102087</t>
  </si>
  <si>
    <t>D2512</t>
  </si>
  <si>
    <t>C72511</t>
  </si>
  <si>
    <t>OLA102088</t>
  </si>
  <si>
    <t>D8731</t>
  </si>
  <si>
    <t>C26560</t>
  </si>
  <si>
    <t>OLA102089</t>
  </si>
  <si>
    <t>C47834</t>
  </si>
  <si>
    <t>OLA102090</t>
  </si>
  <si>
    <t>C80231</t>
  </si>
  <si>
    <t>OLA102091</t>
  </si>
  <si>
    <t>D6226</t>
  </si>
  <si>
    <t>C78120</t>
  </si>
  <si>
    <t>OLA102092</t>
  </si>
  <si>
    <t>D7377</t>
  </si>
  <si>
    <t>C28755</t>
  </si>
  <si>
    <t>OLA102093</t>
  </si>
  <si>
    <t>D4887</t>
  </si>
  <si>
    <t>C57743</t>
  </si>
  <si>
    <t>OLA102094</t>
  </si>
  <si>
    <t>D2445</t>
  </si>
  <si>
    <t>C69170</t>
  </si>
  <si>
    <t>OLA102095</t>
  </si>
  <si>
    <t>C69827</t>
  </si>
  <si>
    <t>OLA102096</t>
  </si>
  <si>
    <t>C32910</t>
  </si>
  <si>
    <t>OLA102097</t>
  </si>
  <si>
    <t>D6421</t>
  </si>
  <si>
    <t>C90820</t>
  </si>
  <si>
    <t>OLA102098</t>
  </si>
  <si>
    <t>D4073</t>
  </si>
  <si>
    <t>C55568</t>
  </si>
  <si>
    <t>OLA102099</t>
  </si>
  <si>
    <t>D8086</t>
  </si>
  <si>
    <t>C74395</t>
  </si>
  <si>
    <t>OLA102100</t>
  </si>
  <si>
    <t>D6293</t>
  </si>
  <si>
    <t>C85345</t>
  </si>
  <si>
    <t>OLA102101</t>
  </si>
  <si>
    <t>D3738</t>
  </si>
  <si>
    <t>C68810</t>
  </si>
  <si>
    <t>OLA102102</t>
  </si>
  <si>
    <t>D6548</t>
  </si>
  <si>
    <t>C32389</t>
  </si>
  <si>
    <t>OLA102103</t>
  </si>
  <si>
    <t>C68456</t>
  </si>
  <si>
    <t>OLA102104</t>
  </si>
  <si>
    <t>D6610</t>
  </si>
  <si>
    <t>C10857</t>
  </si>
  <si>
    <t>OLA102105</t>
  </si>
  <si>
    <t>D4281</t>
  </si>
  <si>
    <t>C21751</t>
  </si>
  <si>
    <t>OLA102106</t>
  </si>
  <si>
    <t>D7427</t>
  </si>
  <si>
    <t>C56923</t>
  </si>
  <si>
    <t>OLA102107</t>
  </si>
  <si>
    <t>D2946</t>
  </si>
  <si>
    <t>C31464</t>
  </si>
  <si>
    <t>OLA102108</t>
  </si>
  <si>
    <t>C24494</t>
  </si>
  <si>
    <t>OLA102109</t>
  </si>
  <si>
    <t>D6108</t>
  </si>
  <si>
    <t>C45225</t>
  </si>
  <si>
    <t>OLA102110</t>
  </si>
  <si>
    <t>D3330</t>
  </si>
  <si>
    <t>C39162</t>
  </si>
  <si>
    <t>OLA102111</t>
  </si>
  <si>
    <t>D1643</t>
  </si>
  <si>
    <t>C75187</t>
  </si>
  <si>
    <t>OLA102112</t>
  </si>
  <si>
    <t>D7191</t>
  </si>
  <si>
    <t>C48927</t>
  </si>
  <si>
    <t>OLA102113</t>
  </si>
  <si>
    <t>D5584</t>
  </si>
  <si>
    <t>C55410</t>
  </si>
  <si>
    <t>OLA102114</t>
  </si>
  <si>
    <t>D4239</t>
  </si>
  <si>
    <t>C46740</t>
  </si>
  <si>
    <t>OLA102115</t>
  </si>
  <si>
    <t>C27794</t>
  </si>
  <si>
    <t>OLA102116</t>
  </si>
  <si>
    <t>D7412</t>
  </si>
  <si>
    <t>C79374</t>
  </si>
  <si>
    <t>OLA102117</t>
  </si>
  <si>
    <t>D1522</t>
  </si>
  <si>
    <t>C58125</t>
  </si>
  <si>
    <t>OLA102118</t>
  </si>
  <si>
    <t>D7279</t>
  </si>
  <si>
    <t>OLA102119</t>
  </si>
  <si>
    <t>D3545</t>
  </si>
  <si>
    <t>C90070</t>
  </si>
  <si>
    <t>OLA102120</t>
  </si>
  <si>
    <t>D4671</t>
  </si>
  <si>
    <t>C51291</t>
  </si>
  <si>
    <t>OLA102121</t>
  </si>
  <si>
    <t>D7409</t>
  </si>
  <si>
    <t>C94548</t>
  </si>
  <si>
    <t>OLA102122</t>
  </si>
  <si>
    <t>D9084</t>
  </si>
  <si>
    <t>C33578</t>
  </si>
  <si>
    <t>OLA102123</t>
  </si>
  <si>
    <t>D8057</t>
  </si>
  <si>
    <t>C55199</t>
  </si>
  <si>
    <t>OLA102124</t>
  </si>
  <si>
    <t>D9391</t>
  </si>
  <si>
    <t>C26300</t>
  </si>
  <si>
    <t>OLA102125</t>
  </si>
  <si>
    <t>D4372</t>
  </si>
  <si>
    <t>C43474</t>
  </si>
  <si>
    <t>OLA102126</t>
  </si>
  <si>
    <t>D8927</t>
  </si>
  <si>
    <t>C96783</t>
  </si>
  <si>
    <t>OLA102127</t>
  </si>
  <si>
    <t>D8770</t>
  </si>
  <si>
    <t>OLA102128</t>
  </si>
  <si>
    <t>D5118</t>
  </si>
  <si>
    <t>C13755</t>
  </si>
  <si>
    <t>OLA102129</t>
  </si>
  <si>
    <t>D7319</t>
  </si>
  <si>
    <t>C91614</t>
  </si>
  <si>
    <t>OLA102130</t>
  </si>
  <si>
    <t>D9860</t>
  </si>
  <si>
    <t>C10503</t>
  </si>
  <si>
    <t>OLA102131</t>
  </si>
  <si>
    <t>C95964</t>
  </si>
  <si>
    <t>OLA102132</t>
  </si>
  <si>
    <t>D7130</t>
  </si>
  <si>
    <t>C87101</t>
  </si>
  <si>
    <t>OLA102133</t>
  </si>
  <si>
    <t>D1298</t>
  </si>
  <si>
    <t>C41957</t>
  </si>
  <si>
    <t>OLA102134</t>
  </si>
  <si>
    <t>D9301</t>
  </si>
  <si>
    <t>C81613</t>
  </si>
  <si>
    <t>OLA102135</t>
  </si>
  <si>
    <t>D5673</t>
  </si>
  <si>
    <t>C92777</t>
  </si>
  <si>
    <t>OLA102136</t>
  </si>
  <si>
    <t>D8602</t>
  </si>
  <si>
    <t>C74344</t>
  </si>
  <si>
    <t>OLA102137</t>
  </si>
  <si>
    <t>D4822</t>
  </si>
  <si>
    <t>C35282</t>
  </si>
  <si>
    <t>OLA102138</t>
  </si>
  <si>
    <t>C37273</t>
  </si>
  <si>
    <t>OLA102139</t>
  </si>
  <si>
    <t>D7343</t>
  </si>
  <si>
    <t>OLA102140</t>
  </si>
  <si>
    <t>C38286</t>
  </si>
  <si>
    <t>OLA102141</t>
  </si>
  <si>
    <t>D1187</t>
  </si>
  <si>
    <t>C89731</t>
  </si>
  <si>
    <t>OLA102142</t>
  </si>
  <si>
    <t>D8155</t>
  </si>
  <si>
    <t>C91262</t>
  </si>
  <si>
    <t>OLA102143</t>
  </si>
  <si>
    <t>D6021</t>
  </si>
  <si>
    <t>C80032</t>
  </si>
  <si>
    <t>OLA102144</t>
  </si>
  <si>
    <t>D4926</t>
  </si>
  <si>
    <t>C43867</t>
  </si>
  <si>
    <t>OLA102145</t>
  </si>
  <si>
    <t>D9115</t>
  </si>
  <si>
    <t>C28782</t>
  </si>
  <si>
    <t>OLA102146</t>
  </si>
  <si>
    <t>D7222</t>
  </si>
  <si>
    <t>C25428</t>
  </si>
  <si>
    <t>OLA102147</t>
  </si>
  <si>
    <t>D2329</t>
  </si>
  <si>
    <t>C27666</t>
  </si>
  <si>
    <t>OLA102148</t>
  </si>
  <si>
    <t>D5613</t>
  </si>
  <si>
    <t>C52914</t>
  </si>
  <si>
    <t>OLA102149</t>
  </si>
  <si>
    <t>D9641</t>
  </si>
  <si>
    <t>C86141</t>
  </si>
  <si>
    <t>OLA102150</t>
  </si>
  <si>
    <t>D2386</t>
  </si>
  <si>
    <t>C24010</t>
  </si>
  <si>
    <t>OLA102151</t>
  </si>
  <si>
    <t>D7490</t>
  </si>
  <si>
    <t>C84185</t>
  </si>
  <si>
    <t>OLA102152</t>
  </si>
  <si>
    <t>D5721</t>
  </si>
  <si>
    <t>C27518</t>
  </si>
  <si>
    <t>OLA102153</t>
  </si>
  <si>
    <t>D8574</t>
  </si>
  <si>
    <t>C23528</t>
  </si>
  <si>
    <t>OLA102154</t>
  </si>
  <si>
    <t>D6362</t>
  </si>
  <si>
    <t>C89602</t>
  </si>
  <si>
    <t>OLA102155</t>
  </si>
  <si>
    <t>D4949</t>
  </si>
  <si>
    <t>C30506</t>
  </si>
  <si>
    <t>OLA102156</t>
  </si>
  <si>
    <t>C33038</t>
  </si>
  <si>
    <t>OLA102157</t>
  </si>
  <si>
    <t>D4665</t>
  </si>
  <si>
    <t>C14696</t>
  </si>
  <si>
    <t>OLA102158</t>
  </si>
  <si>
    <t>D7850</t>
  </si>
  <si>
    <t>C52275</t>
  </si>
  <si>
    <t>OLA102159</t>
  </si>
  <si>
    <t>D2622</t>
  </si>
  <si>
    <t>C76761</t>
  </si>
  <si>
    <t>OLA102160</t>
  </si>
  <si>
    <t>D9508</t>
  </si>
  <si>
    <t>C76524</t>
  </si>
  <si>
    <t>OLA102161</t>
  </si>
  <si>
    <t>C11458</t>
  </si>
  <si>
    <t>OLA102162</t>
  </si>
  <si>
    <t>D4094</t>
  </si>
  <si>
    <t>C35371</t>
  </si>
  <si>
    <t>OLA102163</t>
  </si>
  <si>
    <t>D7794</t>
  </si>
  <si>
    <t>C87306</t>
  </si>
  <si>
    <t>OLA102164</t>
  </si>
  <si>
    <t>C33427</t>
  </si>
  <si>
    <t>OLA102165</t>
  </si>
  <si>
    <t>D1645</t>
  </si>
  <si>
    <t>C73160</t>
  </si>
  <si>
    <t>OLA102166</t>
  </si>
  <si>
    <t>C44805</t>
  </si>
  <si>
    <t>OLA102167</t>
  </si>
  <si>
    <t>D4090</t>
  </si>
  <si>
    <t>C81677</t>
  </si>
  <si>
    <t>OLA102168</t>
  </si>
  <si>
    <t>D2567</t>
  </si>
  <si>
    <t>C94003</t>
  </si>
  <si>
    <t>OLA102169</t>
  </si>
  <si>
    <t>D5824</t>
  </si>
  <si>
    <t>C42605</t>
  </si>
  <si>
    <t>OLA102170</t>
  </si>
  <si>
    <t>D6266</t>
  </si>
  <si>
    <t>C60150</t>
  </si>
  <si>
    <t>OLA102171</t>
  </si>
  <si>
    <t>D6872</t>
  </si>
  <si>
    <t>C72855</t>
  </si>
  <si>
    <t>OLA102172</t>
  </si>
  <si>
    <t>C44038</t>
  </si>
  <si>
    <t>OLA102173</t>
  </si>
  <si>
    <t>D1932</t>
  </si>
  <si>
    <t>C38157</t>
  </si>
  <si>
    <t>OLA102174</t>
  </si>
  <si>
    <t>D9019</t>
  </si>
  <si>
    <t>C69156</t>
  </si>
  <si>
    <t>OLA102175</t>
  </si>
  <si>
    <t>D2604</t>
  </si>
  <si>
    <t>C30608</t>
  </si>
  <si>
    <t>OLA102176</t>
  </si>
  <si>
    <t>D6810</t>
  </si>
  <si>
    <t>C63638</t>
  </si>
  <si>
    <t>OLA102177</t>
  </si>
  <si>
    <t>C97581</t>
  </si>
  <si>
    <t>OLA102178</t>
  </si>
  <si>
    <t>D1970</t>
  </si>
  <si>
    <t>C13019</t>
  </si>
  <si>
    <t>OLA102179</t>
  </si>
  <si>
    <t>D1461</t>
  </si>
  <si>
    <t>C65752</t>
  </si>
  <si>
    <t>OLA102180</t>
  </si>
  <si>
    <t>D3708</t>
  </si>
  <si>
    <t>C24219</t>
  </si>
  <si>
    <t>OLA102181</t>
  </si>
  <si>
    <t>C93213</t>
  </si>
  <si>
    <t>OLA102182</t>
  </si>
  <si>
    <t>C57325</t>
  </si>
  <si>
    <t>OLA102183</t>
  </si>
  <si>
    <t>D7734</t>
  </si>
  <si>
    <t>C42424</t>
  </si>
  <si>
    <t>OLA102184</t>
  </si>
  <si>
    <t>D8677</t>
  </si>
  <si>
    <t>C87094</t>
  </si>
  <si>
    <t>OLA102185</t>
  </si>
  <si>
    <t>C74945</t>
  </si>
  <si>
    <t>OLA102186</t>
  </si>
  <si>
    <t>D3570</t>
  </si>
  <si>
    <t>C55239</t>
  </si>
  <si>
    <t>OLA102187</t>
  </si>
  <si>
    <t>D5748</t>
  </si>
  <si>
    <t>C53240</t>
  </si>
  <si>
    <t>OLA102188</t>
  </si>
  <si>
    <t>D6930</t>
  </si>
  <si>
    <t>C53679</t>
  </si>
  <si>
    <t>OLA102189</t>
  </si>
  <si>
    <t>C17590</t>
  </si>
  <si>
    <t>OLA102190</t>
  </si>
  <si>
    <t>D7891</t>
  </si>
  <si>
    <t>C98278</t>
  </si>
  <si>
    <t>OLA102191</t>
  </si>
  <si>
    <t>D9967</t>
  </si>
  <si>
    <t>C91078</t>
  </si>
  <si>
    <t>OLA102192</t>
  </si>
  <si>
    <t>D3804</t>
  </si>
  <si>
    <t>C51424</t>
  </si>
  <si>
    <t>OLA102193</t>
  </si>
  <si>
    <t>C72506</t>
  </si>
  <si>
    <t>OLA102194</t>
  </si>
  <si>
    <t>D9891</t>
  </si>
  <si>
    <t>C22182</t>
  </si>
  <si>
    <t>OLA102195</t>
  </si>
  <si>
    <t>D3141</t>
  </si>
  <si>
    <t>C86731</t>
  </si>
  <si>
    <t>OLA102196</t>
  </si>
  <si>
    <t>D6499</t>
  </si>
  <si>
    <t>C47214</t>
  </si>
  <si>
    <t>OLA102197</t>
  </si>
  <si>
    <t>D6344</t>
  </si>
  <si>
    <t>C42353</t>
  </si>
  <si>
    <t>OLA102198</t>
  </si>
  <si>
    <t>D4879</t>
  </si>
  <si>
    <t>C74853</t>
  </si>
  <si>
    <t>OLA102199</t>
  </si>
  <si>
    <t>D9581</t>
  </si>
  <si>
    <t>C96554</t>
  </si>
  <si>
    <t>OLA102200</t>
  </si>
  <si>
    <t>C83568</t>
  </si>
  <si>
    <t>OLA102201</t>
  </si>
  <si>
    <t>D6056</t>
  </si>
  <si>
    <t>C80309</t>
  </si>
  <si>
    <t>OLA102202</t>
  </si>
  <si>
    <t>C38737</t>
  </si>
  <si>
    <t>OLA102203</t>
  </si>
  <si>
    <t>D6730</t>
  </si>
  <si>
    <t>C70138</t>
  </si>
  <si>
    <t>OLA102204</t>
  </si>
  <si>
    <t>C17643</t>
  </si>
  <si>
    <t>OLA102205</t>
  </si>
  <si>
    <t>D2023</t>
  </si>
  <si>
    <t>C37441</t>
  </si>
  <si>
    <t>OLA102206</t>
  </si>
  <si>
    <t>D2809</t>
  </si>
  <si>
    <t>C19627</t>
  </si>
  <si>
    <t>OLA102207</t>
  </si>
  <si>
    <t>D4981</t>
  </si>
  <si>
    <t>C18492</t>
  </si>
  <si>
    <t>OLA102208</t>
  </si>
  <si>
    <t>C80884</t>
  </si>
  <si>
    <t>OLA102209</t>
  </si>
  <si>
    <t>D7757</t>
  </si>
  <si>
    <t>C57138</t>
  </si>
  <si>
    <t>OLA102210</t>
  </si>
  <si>
    <t>D8173</t>
  </si>
  <si>
    <t>C65709</t>
  </si>
  <si>
    <t>OLA102211</t>
  </si>
  <si>
    <t>D2165</t>
  </si>
  <si>
    <t>C52487</t>
  </si>
  <si>
    <t>OLA102212</t>
  </si>
  <si>
    <t>D6744</t>
  </si>
  <si>
    <t>C87519</t>
  </si>
  <si>
    <t>OLA102213</t>
  </si>
  <si>
    <t>D6900</t>
  </si>
  <si>
    <t>C91620</t>
  </si>
  <si>
    <t>OLA102214</t>
  </si>
  <si>
    <t>D6806</t>
  </si>
  <si>
    <t>C30720</t>
  </si>
  <si>
    <t>OLA102215</t>
  </si>
  <si>
    <t>D7854</t>
  </si>
  <si>
    <t>C81758</t>
  </si>
  <si>
    <t>OLA102216</t>
  </si>
  <si>
    <t>C51409</t>
  </si>
  <si>
    <t>OLA102217</t>
  </si>
  <si>
    <t>D8868</t>
  </si>
  <si>
    <t>C33697</t>
  </si>
  <si>
    <t>OLA102218</t>
  </si>
  <si>
    <t>D4408</t>
  </si>
  <si>
    <t>C22576</t>
  </si>
  <si>
    <t>OLA102219</t>
  </si>
  <si>
    <t>D7888</t>
  </si>
  <si>
    <t>C31721</t>
  </si>
  <si>
    <t>OLA102220</t>
  </si>
  <si>
    <t>D8044</t>
  </si>
  <si>
    <t>C43515</t>
  </si>
  <si>
    <t>OLA102221</t>
  </si>
  <si>
    <t>D2841</t>
  </si>
  <si>
    <t>C70103</t>
  </si>
  <si>
    <t>OLA102222</t>
  </si>
  <si>
    <t>D7220</t>
  </si>
  <si>
    <t>C27579</t>
  </si>
  <si>
    <t>OLA102223</t>
  </si>
  <si>
    <t>D4550</t>
  </si>
  <si>
    <t>C29230</t>
  </si>
  <si>
    <t>OLA102224</t>
  </si>
  <si>
    <t>C66132</t>
  </si>
  <si>
    <t>OLA102225</t>
  </si>
  <si>
    <t>D4877</t>
  </si>
  <si>
    <t>C98818</t>
  </si>
  <si>
    <t>OLA102226</t>
  </si>
  <si>
    <t>D6106</t>
  </si>
  <si>
    <t>C88408</t>
  </si>
  <si>
    <t>OLA102227</t>
  </si>
  <si>
    <t>D9532</t>
  </si>
  <si>
    <t>C98513</t>
  </si>
  <si>
    <t>OLA102228</t>
  </si>
  <si>
    <t>D5222</t>
  </si>
  <si>
    <t>C91564</t>
  </si>
  <si>
    <t>OLA102229</t>
  </si>
  <si>
    <t>D9775</t>
  </si>
  <si>
    <t>C34895</t>
  </si>
  <si>
    <t>OLA102230</t>
  </si>
  <si>
    <t>D3363</t>
  </si>
  <si>
    <t>C31355</t>
  </si>
  <si>
    <t>OLA102231</t>
  </si>
  <si>
    <t>D5363</t>
  </si>
  <si>
    <t>C43723</t>
  </si>
  <si>
    <t>OLA102232</t>
  </si>
  <si>
    <t>D2231</t>
  </si>
  <si>
    <t>C69110</t>
  </si>
  <si>
    <t>OLA102233</t>
  </si>
  <si>
    <t>D5331</t>
  </si>
  <si>
    <t>C47706</t>
  </si>
  <si>
    <t>OLA102234</t>
  </si>
  <si>
    <t>D4900</t>
  </si>
  <si>
    <t>C71700</t>
  </si>
  <si>
    <t>OLA102235</t>
  </si>
  <si>
    <t>C67149</t>
  </si>
  <si>
    <t>OLA102236</t>
  </si>
  <si>
    <t>D2336</t>
  </si>
  <si>
    <t>C87786</t>
  </si>
  <si>
    <t>OLA102237</t>
  </si>
  <si>
    <t>C18361</t>
  </si>
  <si>
    <t>OLA102238</t>
  </si>
  <si>
    <t>D5376</t>
  </si>
  <si>
    <t>C77698</t>
  </si>
  <si>
    <t>OLA102239</t>
  </si>
  <si>
    <t>D4828</t>
  </si>
  <si>
    <t>C31406</t>
  </si>
  <si>
    <t>OLA102240</t>
  </si>
  <si>
    <t>D4987</t>
  </si>
  <si>
    <t>C28970</t>
  </si>
  <si>
    <t>OLA102241</t>
  </si>
  <si>
    <t>D8581</t>
  </si>
  <si>
    <t>C21578</t>
  </si>
  <si>
    <t>OLA102242</t>
  </si>
  <si>
    <t>C56737</t>
  </si>
  <si>
    <t>OLA102243</t>
  </si>
  <si>
    <t>D4141</t>
  </si>
  <si>
    <t>C39862</t>
  </si>
  <si>
    <t>OLA102244</t>
  </si>
  <si>
    <t>D4627</t>
  </si>
  <si>
    <t>C35245</t>
  </si>
  <si>
    <t>OLA102245</t>
  </si>
  <si>
    <t>D2840</t>
  </si>
  <si>
    <t>C58482</t>
  </si>
  <si>
    <t>OLA102246</t>
  </si>
  <si>
    <t>D7024</t>
  </si>
  <si>
    <t>C29516</t>
  </si>
  <si>
    <t>OLA102247</t>
  </si>
  <si>
    <t>D8573</t>
  </si>
  <si>
    <t>C83732</t>
  </si>
  <si>
    <t>OLA102248</t>
  </si>
  <si>
    <t>C87695</t>
  </si>
  <si>
    <t>OLA102249</t>
  </si>
  <si>
    <t>D7937</t>
  </si>
  <si>
    <t>C49369</t>
  </si>
  <si>
    <t>OLA102250</t>
  </si>
  <si>
    <t>D8315</t>
  </si>
  <si>
    <t>C29423</t>
  </si>
  <si>
    <t>OLA102251</t>
  </si>
  <si>
    <t>C58515</t>
  </si>
  <si>
    <t>OLA102252</t>
  </si>
  <si>
    <t>C95214</t>
  </si>
  <si>
    <t>OLA102253</t>
  </si>
  <si>
    <t>D3019</t>
  </si>
  <si>
    <t>C71044</t>
  </si>
  <si>
    <t>OLA102254</t>
  </si>
  <si>
    <t>D1964</t>
  </si>
  <si>
    <t>C84312</t>
  </si>
  <si>
    <t>OLA102255</t>
  </si>
  <si>
    <t>C35421</t>
  </si>
  <si>
    <t>OLA102256</t>
  </si>
  <si>
    <t>C71346</t>
  </si>
  <si>
    <t>OLA102257</t>
  </si>
  <si>
    <t>D4844</t>
  </si>
  <si>
    <t>C17313</t>
  </si>
  <si>
    <t>OLA102258</t>
  </si>
  <si>
    <t>D2240</t>
  </si>
  <si>
    <t>C24277</t>
  </si>
  <si>
    <t>OLA102259</t>
  </si>
  <si>
    <t>D3124</t>
  </si>
  <si>
    <t>C92224</t>
  </si>
  <si>
    <t>OLA102260</t>
  </si>
  <si>
    <t>C49689</t>
  </si>
  <si>
    <t>OLA102261</t>
  </si>
  <si>
    <t>C20005</t>
  </si>
  <si>
    <t>OLA102262</t>
  </si>
  <si>
    <t>D3045</t>
  </si>
  <si>
    <t>C96480</t>
  </si>
  <si>
    <t>OLA102263</t>
  </si>
  <si>
    <t>D6693</t>
  </si>
  <si>
    <t>C28774</t>
  </si>
  <si>
    <t>OLA102264</t>
  </si>
  <si>
    <t>D8882</t>
  </si>
  <si>
    <t>C81661</t>
  </si>
  <si>
    <t>OLA102265</t>
  </si>
  <si>
    <t>C21104</t>
  </si>
  <si>
    <t>OLA102266</t>
  </si>
  <si>
    <t>D5533</t>
  </si>
  <si>
    <t>C16316</t>
  </si>
  <si>
    <t>OLA102267</t>
  </si>
  <si>
    <t>D9157</t>
  </si>
  <si>
    <t>C65630</t>
  </si>
  <si>
    <t>OLA102268</t>
  </si>
  <si>
    <t>D7750</t>
  </si>
  <si>
    <t>C24192</t>
  </si>
  <si>
    <t>OLA102269</t>
  </si>
  <si>
    <t>D2255</t>
  </si>
  <si>
    <t>C78870</t>
  </si>
  <si>
    <t>OLA102270</t>
  </si>
  <si>
    <t>D5273</t>
  </si>
  <si>
    <t>C33467</t>
  </si>
  <si>
    <t>OLA102271</t>
  </si>
  <si>
    <t>C58581</t>
  </si>
  <si>
    <t>OLA102272</t>
  </si>
  <si>
    <t>C53598</t>
  </si>
  <si>
    <t>OLA102273</t>
  </si>
  <si>
    <t>C11397</t>
  </si>
  <si>
    <t>OLA102274</t>
  </si>
  <si>
    <t>D2201</t>
  </si>
  <si>
    <t>C15449</t>
  </si>
  <si>
    <t>OLA102275</t>
  </si>
  <si>
    <t>D6957</t>
  </si>
  <si>
    <t>C28110</t>
  </si>
  <si>
    <t>OLA102276</t>
  </si>
  <si>
    <t>D7347</t>
  </si>
  <si>
    <t>C79799</t>
  </si>
  <si>
    <t>OLA102277</t>
  </si>
  <si>
    <t>D9307</t>
  </si>
  <si>
    <t>C79480</t>
  </si>
  <si>
    <t>OLA102278</t>
  </si>
  <si>
    <t>D6660</t>
  </si>
  <si>
    <t>C45850</t>
  </si>
  <si>
    <t>OLA102279</t>
  </si>
  <si>
    <t>D7173</t>
  </si>
  <si>
    <t>C21477</t>
  </si>
  <si>
    <t>OLA102280</t>
  </si>
  <si>
    <t>C89823</t>
  </si>
  <si>
    <t>OLA102281</t>
  </si>
  <si>
    <t>D9796</t>
  </si>
  <si>
    <t>C73931</t>
  </si>
  <si>
    <t>OLA102282</t>
  </si>
  <si>
    <t>D9456</t>
  </si>
  <si>
    <t>C29537</t>
  </si>
  <si>
    <t>OLA102283</t>
  </si>
  <si>
    <t>D6177</t>
  </si>
  <si>
    <t>C23113</t>
  </si>
  <si>
    <t>OLA102284</t>
  </si>
  <si>
    <t>D3201</t>
  </si>
  <si>
    <t>C25110</t>
  </si>
  <si>
    <t>OLA102285</t>
  </si>
  <si>
    <t>D3501</t>
  </si>
  <si>
    <t>C44099</t>
  </si>
  <si>
    <t>OLA102286</t>
  </si>
  <si>
    <t>C94985</t>
  </si>
  <si>
    <t>OLA102287</t>
  </si>
  <si>
    <t>D9683</t>
  </si>
  <si>
    <t>C58801</t>
  </si>
  <si>
    <t>OLA102288</t>
  </si>
  <si>
    <t>C30431</t>
  </si>
  <si>
    <t>OLA102289</t>
  </si>
  <si>
    <t>D4899</t>
  </si>
  <si>
    <t>C18390</t>
  </si>
  <si>
    <t>OLA102290</t>
  </si>
  <si>
    <t>D9616</t>
  </si>
  <si>
    <t>C76108</t>
  </si>
  <si>
    <t>OLA102291</t>
  </si>
  <si>
    <t>D8853</t>
  </si>
  <si>
    <t>C98154</t>
  </si>
  <si>
    <t>OLA102292</t>
  </si>
  <si>
    <t>D6235</t>
  </si>
  <si>
    <t>C65150</t>
  </si>
  <si>
    <t>OLA102293</t>
  </si>
  <si>
    <t>D4857</t>
  </si>
  <si>
    <t>C80483</t>
  </si>
  <si>
    <t>OLA102294</t>
  </si>
  <si>
    <t>C50452</t>
  </si>
  <si>
    <t>OLA102295</t>
  </si>
  <si>
    <t>D2526</t>
  </si>
  <si>
    <t>C28493</t>
  </si>
  <si>
    <t>OLA102296</t>
  </si>
  <si>
    <t>D5257</t>
  </si>
  <si>
    <t>C54614</t>
  </si>
  <si>
    <t>OLA102297</t>
  </si>
  <si>
    <t>D9113</t>
  </si>
  <si>
    <t>C91521</t>
  </si>
  <si>
    <t>OLA102298</t>
  </si>
  <si>
    <t>C10727</t>
  </si>
  <si>
    <t>OLA102299</t>
  </si>
  <si>
    <t>D3150</t>
  </si>
  <si>
    <t>C89000</t>
  </si>
  <si>
    <t>OLA102300</t>
  </si>
  <si>
    <t>C57042</t>
  </si>
  <si>
    <t>OLA102301</t>
  </si>
  <si>
    <t>D7348</t>
  </si>
  <si>
    <t>C75549</t>
  </si>
  <si>
    <t>OLA102302</t>
  </si>
  <si>
    <t>C65680</t>
  </si>
  <si>
    <t>OLA102303</t>
  </si>
  <si>
    <t>D8863</t>
  </si>
  <si>
    <t>C29749</t>
  </si>
  <si>
    <t>OLA102304</t>
  </si>
  <si>
    <t>D8585</t>
  </si>
  <si>
    <t>C86750</t>
  </si>
  <si>
    <t>OLA102305</t>
  </si>
  <si>
    <t>D9773</t>
  </si>
  <si>
    <t>C55195</t>
  </si>
  <si>
    <t>OLA102306</t>
  </si>
  <si>
    <t>D6935</t>
  </si>
  <si>
    <t>C51505</t>
  </si>
  <si>
    <t>OLA102307</t>
  </si>
  <si>
    <t>D1287</t>
  </si>
  <si>
    <t>C54167</t>
  </si>
  <si>
    <t>OLA102308</t>
  </si>
  <si>
    <t>D7604</t>
  </si>
  <si>
    <t>C81912</t>
  </si>
  <si>
    <t>OLA102309</t>
  </si>
  <si>
    <t>C66997</t>
  </si>
  <si>
    <t>OLA102310</t>
  </si>
  <si>
    <t>D6825</t>
  </si>
  <si>
    <t>C27664</t>
  </si>
  <si>
    <t>OLA102311</t>
  </si>
  <si>
    <t>D8428</t>
  </si>
  <si>
    <t>C56261</t>
  </si>
  <si>
    <t>OLA102312</t>
  </si>
  <si>
    <t>D2514</t>
  </si>
  <si>
    <t>C26618</t>
  </si>
  <si>
    <t>OLA102313</t>
  </si>
  <si>
    <t>D2319</t>
  </si>
  <si>
    <t>C42255</t>
  </si>
  <si>
    <t>OLA102314</t>
  </si>
  <si>
    <t>D2799</t>
  </si>
  <si>
    <t>C78229</t>
  </si>
  <si>
    <t>OLA102315</t>
  </si>
  <si>
    <t>D4432</t>
  </si>
  <si>
    <t>OLA102316</t>
  </si>
  <si>
    <t>C36724</t>
  </si>
  <si>
    <t>OLA102317</t>
  </si>
  <si>
    <t>D8627</t>
  </si>
  <si>
    <t>C13931</t>
  </si>
  <si>
    <t>OLA102318</t>
  </si>
  <si>
    <t>D9791</t>
  </si>
  <si>
    <t>C12676</t>
  </si>
  <si>
    <t>OLA102319</t>
  </si>
  <si>
    <t>D8747</t>
  </si>
  <si>
    <t>C97376</t>
  </si>
  <si>
    <t>OLA102320</t>
  </si>
  <si>
    <t>D1705</t>
  </si>
  <si>
    <t>C96980</t>
  </si>
  <si>
    <t>OLA102321</t>
  </si>
  <si>
    <t>D9943</t>
  </si>
  <si>
    <t>C77509</t>
  </si>
  <si>
    <t>OLA102322</t>
  </si>
  <si>
    <t>D3789</t>
  </si>
  <si>
    <t>C78037</t>
  </si>
  <si>
    <t>OLA102323</t>
  </si>
  <si>
    <t>D7497</t>
  </si>
  <si>
    <t>C83331</t>
  </si>
  <si>
    <t>OLA102324</t>
  </si>
  <si>
    <t>D6484</t>
  </si>
  <si>
    <t>C97237</t>
  </si>
  <si>
    <t>OLA102325</t>
  </si>
  <si>
    <t>C91283</t>
  </si>
  <si>
    <t>OLA102326</t>
  </si>
  <si>
    <t>D8485</t>
  </si>
  <si>
    <t>C93654</t>
  </si>
  <si>
    <t>OLA102327</t>
  </si>
  <si>
    <t>C41198</t>
  </si>
  <si>
    <t>OLA102328</t>
  </si>
  <si>
    <t>D6169</t>
  </si>
  <si>
    <t>C58387</t>
  </si>
  <si>
    <t>OLA102329</t>
  </si>
  <si>
    <t>C90757</t>
  </si>
  <si>
    <t>OLA102330</t>
  </si>
  <si>
    <t>D8912</t>
  </si>
  <si>
    <t>C55227</t>
  </si>
  <si>
    <t>OLA102331</t>
  </si>
  <si>
    <t>D2793</t>
  </si>
  <si>
    <t>C16579</t>
  </si>
  <si>
    <t>OLA102332</t>
  </si>
  <si>
    <t>D7754</t>
  </si>
  <si>
    <t>C54985</t>
  </si>
  <si>
    <t>OLA102333</t>
  </si>
  <si>
    <t>D7821</t>
  </si>
  <si>
    <t>C79463</t>
  </si>
  <si>
    <t>OLA102334</t>
  </si>
  <si>
    <t>D4440</t>
  </si>
  <si>
    <t>C10816</t>
  </si>
  <si>
    <t>OLA102335</t>
  </si>
  <si>
    <t>C68196</t>
  </si>
  <si>
    <t>OLA102336</t>
  </si>
  <si>
    <t>D7987</t>
  </si>
  <si>
    <t>C82335</t>
  </si>
  <si>
    <t>OLA102337</t>
  </si>
  <si>
    <t>C86229</t>
  </si>
  <si>
    <t>OLA102338</t>
  </si>
  <si>
    <t>C37947</t>
  </si>
  <si>
    <t>OLA102339</t>
  </si>
  <si>
    <t>D7185</t>
  </si>
  <si>
    <t>C68566</t>
  </si>
  <si>
    <t>OLA102340</t>
  </si>
  <si>
    <t>D7805</t>
  </si>
  <si>
    <t>C50369</t>
  </si>
  <si>
    <t>OLA102341</t>
  </si>
  <si>
    <t>C10653</t>
  </si>
  <si>
    <t>OLA102342</t>
  </si>
  <si>
    <t>C87650</t>
  </si>
  <si>
    <t>OLA102343</t>
  </si>
  <si>
    <t>D9271</t>
  </si>
  <si>
    <t>C79427</t>
  </si>
  <si>
    <t>OLA102344</t>
  </si>
  <si>
    <t>D9977</t>
  </si>
  <si>
    <t>C92182</t>
  </si>
  <si>
    <t>OLA102345</t>
  </si>
  <si>
    <t>D2394</t>
  </si>
  <si>
    <t>C91639</t>
  </si>
  <si>
    <t>OLA102346</t>
  </si>
  <si>
    <t>D6264</t>
  </si>
  <si>
    <t>C78437</t>
  </si>
  <si>
    <t>OLA102347</t>
  </si>
  <si>
    <t>D8962</t>
  </si>
  <si>
    <t>C60697</t>
  </si>
  <si>
    <t>OLA102348</t>
  </si>
  <si>
    <t>D9866</t>
  </si>
  <si>
    <t>C86501</t>
  </si>
  <si>
    <t>OLA102349</t>
  </si>
  <si>
    <t>D4883</t>
  </si>
  <si>
    <t>C91431</t>
  </si>
  <si>
    <t>OLA102350</t>
  </si>
  <si>
    <t>C41505</t>
  </si>
  <si>
    <t>OLA102351</t>
  </si>
  <si>
    <t>D2430</t>
  </si>
  <si>
    <t>C84983</t>
  </si>
  <si>
    <t>OLA102352</t>
  </si>
  <si>
    <t>C71138</t>
  </si>
  <si>
    <t>OLA102353</t>
  </si>
  <si>
    <t>D4427</t>
  </si>
  <si>
    <t>C39535</t>
  </si>
  <si>
    <t>OLA102354</t>
  </si>
  <si>
    <t>D5323</t>
  </si>
  <si>
    <t>C46173</t>
  </si>
  <si>
    <t>OLA102355</t>
  </si>
  <si>
    <t>C74708</t>
  </si>
  <si>
    <t>OLA102356</t>
  </si>
  <si>
    <t>C13686</t>
  </si>
  <si>
    <t>OLA102357</t>
  </si>
  <si>
    <t>D8000</t>
  </si>
  <si>
    <t>C20908</t>
  </si>
  <si>
    <t>OLA102358</t>
  </si>
  <si>
    <t>D1135</t>
  </si>
  <si>
    <t>C17571</t>
  </si>
  <si>
    <t>OLA102359</t>
  </si>
  <si>
    <t>D6297</t>
  </si>
  <si>
    <t>C47408</t>
  </si>
  <si>
    <t>OLA102360</t>
  </si>
  <si>
    <t>D9647</t>
  </si>
  <si>
    <t>C36954</t>
  </si>
  <si>
    <t>OLA102361</t>
  </si>
  <si>
    <t>D9842</t>
  </si>
  <si>
    <t>C73188</t>
  </si>
  <si>
    <t>OLA102362</t>
  </si>
  <si>
    <t>D4684</t>
  </si>
  <si>
    <t>C73361</t>
  </si>
  <si>
    <t>OLA102363</t>
  </si>
  <si>
    <t>D2209</t>
  </si>
  <si>
    <t>C21234</t>
  </si>
  <si>
    <t>OLA102364</t>
  </si>
  <si>
    <t>C76467</t>
  </si>
  <si>
    <t>OLA102365</t>
  </si>
  <si>
    <t>D7927</t>
  </si>
  <si>
    <t>C77746</t>
  </si>
  <si>
    <t>OLA102366</t>
  </si>
  <si>
    <t>D2934</t>
  </si>
  <si>
    <t>C18627</t>
  </si>
  <si>
    <t>OLA102367</t>
  </si>
  <si>
    <t>D4221</t>
  </si>
  <si>
    <t>C73553</t>
  </si>
  <si>
    <t>OLA102368</t>
  </si>
  <si>
    <t>D2198</t>
  </si>
  <si>
    <t>C76625</t>
  </si>
  <si>
    <t>OLA102369</t>
  </si>
  <si>
    <t>D9676</t>
  </si>
  <si>
    <t>C96422</t>
  </si>
  <si>
    <t>OLA102370</t>
  </si>
  <si>
    <t>D2563</t>
  </si>
  <si>
    <t>C43363</t>
  </si>
  <si>
    <t>OLA102371</t>
  </si>
  <si>
    <t>D2689</t>
  </si>
  <si>
    <t>C75983</t>
  </si>
  <si>
    <t>OLA102372</t>
  </si>
  <si>
    <t>C84477</t>
  </si>
  <si>
    <t>OLA102373</t>
  </si>
  <si>
    <t>D2640</t>
  </si>
  <si>
    <t>C81753</t>
  </si>
  <si>
    <t>OLA102374</t>
  </si>
  <si>
    <t>D9196</t>
  </si>
  <si>
    <t>C97627</t>
  </si>
  <si>
    <t>OLA102375</t>
  </si>
  <si>
    <t>D1855</t>
  </si>
  <si>
    <t>C25419</t>
  </si>
  <si>
    <t>OLA102376</t>
  </si>
  <si>
    <t>D3686</t>
  </si>
  <si>
    <t>C72957</t>
  </si>
  <si>
    <t>OLA102377</t>
  </si>
  <si>
    <t>D4941</t>
  </si>
  <si>
    <t>C82956</t>
  </si>
  <si>
    <t>OLA102378</t>
  </si>
  <si>
    <t>D7095</t>
  </si>
  <si>
    <t>OLA102379</t>
  </si>
  <si>
    <t>C86496</t>
  </si>
  <si>
    <t>OLA102380</t>
  </si>
  <si>
    <t>D4874</t>
  </si>
  <si>
    <t>C45917</t>
  </si>
  <si>
    <t>OLA102381</t>
  </si>
  <si>
    <t>D7594</t>
  </si>
  <si>
    <t>OLA102382</t>
  </si>
  <si>
    <t>D9937</t>
  </si>
  <si>
    <t>C51898</t>
  </si>
  <si>
    <t>OLA102383</t>
  </si>
  <si>
    <t>D8412</t>
  </si>
  <si>
    <t>C68857</t>
  </si>
  <si>
    <t>OLA102384</t>
  </si>
  <si>
    <t>D1428</t>
  </si>
  <si>
    <t>C62263</t>
  </si>
  <si>
    <t>OLA102385</t>
  </si>
  <si>
    <t>C19574</t>
  </si>
  <si>
    <t>OLA102386</t>
  </si>
  <si>
    <t>C85632</t>
  </si>
  <si>
    <t>OLA102387</t>
  </si>
  <si>
    <t>D6840</t>
  </si>
  <si>
    <t>C82362</t>
  </si>
  <si>
    <t>OLA102388</t>
  </si>
  <si>
    <t>D1759</t>
  </si>
  <si>
    <t>C32599</t>
  </si>
  <si>
    <t>OLA102389</t>
  </si>
  <si>
    <t>D1023</t>
  </si>
  <si>
    <t>C98051</t>
  </si>
  <si>
    <t>OLA102390</t>
  </si>
  <si>
    <t>D2566</t>
  </si>
  <si>
    <t>C50036</t>
  </si>
  <si>
    <t>OLA102391</t>
  </si>
  <si>
    <t>D5372</t>
  </si>
  <si>
    <t>C88535</t>
  </si>
  <si>
    <t>OLA102392</t>
  </si>
  <si>
    <t>C79187</t>
  </si>
  <si>
    <t>OLA102393</t>
  </si>
  <si>
    <t>D3135</t>
  </si>
  <si>
    <t>C66879</t>
  </si>
  <si>
    <t>OLA102394</t>
  </si>
  <si>
    <t>D5448</t>
  </si>
  <si>
    <t>C78321</t>
  </si>
  <si>
    <t>OLA102395</t>
  </si>
  <si>
    <t>D3482</t>
  </si>
  <si>
    <t>C48438</t>
  </si>
  <si>
    <t>OLA102396</t>
  </si>
  <si>
    <t>D6153</t>
  </si>
  <si>
    <t>C62273</t>
  </si>
  <si>
    <t>OLA102397</t>
  </si>
  <si>
    <t>C86957</t>
  </si>
  <si>
    <t>OLA102398</t>
  </si>
  <si>
    <t>C29224</t>
  </si>
  <si>
    <t>OLA102399</t>
  </si>
  <si>
    <t>D8462</t>
  </si>
  <si>
    <t>C35242</t>
  </si>
  <si>
    <t>OLA102400</t>
  </si>
  <si>
    <t>D5394</t>
  </si>
  <si>
    <t>C16038</t>
  </si>
  <si>
    <t>OLA102401</t>
  </si>
  <si>
    <t>C89264</t>
  </si>
  <si>
    <t>OLA102402</t>
  </si>
  <si>
    <t>D6413</t>
  </si>
  <si>
    <t>C23390</t>
  </si>
  <si>
    <t>OLA102403</t>
  </si>
  <si>
    <t>D4747</t>
  </si>
  <si>
    <t>C32985</t>
  </si>
  <si>
    <t>OLA102404</t>
  </si>
  <si>
    <t>D8555</t>
  </si>
  <si>
    <t>C58423</t>
  </si>
  <si>
    <t>OLA102405</t>
  </si>
  <si>
    <t>D9671</t>
  </si>
  <si>
    <t>C33000</t>
  </si>
  <si>
    <t>OLA102406</t>
  </si>
  <si>
    <t>D5987</t>
  </si>
  <si>
    <t>C75334</t>
  </si>
  <si>
    <t>OLA102407</t>
  </si>
  <si>
    <t>D9589</t>
  </si>
  <si>
    <t>C59187</t>
  </si>
  <si>
    <t>OLA102408</t>
  </si>
  <si>
    <t>D3177</t>
  </si>
  <si>
    <t>C78367</t>
  </si>
  <si>
    <t>OLA102409</t>
  </si>
  <si>
    <t>D6023</t>
  </si>
  <si>
    <t>C77696</t>
  </si>
  <si>
    <t>OLA102410</t>
  </si>
  <si>
    <t>D6998</t>
  </si>
  <si>
    <t>C17090</t>
  </si>
  <si>
    <t>OLA102411</t>
  </si>
  <si>
    <t>D4580</t>
  </si>
  <si>
    <t>C83412</t>
  </si>
  <si>
    <t>OLA102412</t>
  </si>
  <si>
    <t>C13275</t>
  </si>
  <si>
    <t>OLA102413</t>
  </si>
  <si>
    <t>D1845</t>
  </si>
  <si>
    <t>C52575</t>
  </si>
  <si>
    <t>OLA102414</t>
  </si>
  <si>
    <t>D4711</t>
  </si>
  <si>
    <t>C70999</t>
  </si>
  <si>
    <t>OLA102415</t>
  </si>
  <si>
    <t>D8894</t>
  </si>
  <si>
    <t>C23508</t>
  </si>
  <si>
    <t>OLA102416</t>
  </si>
  <si>
    <t>C39322</t>
  </si>
  <si>
    <t>OLA102417</t>
  </si>
  <si>
    <t>C10555</t>
  </si>
  <si>
    <t>OLA102418</t>
  </si>
  <si>
    <t>D2431</t>
  </si>
  <si>
    <t>C10845</t>
  </si>
  <si>
    <t>OLA102419</t>
  </si>
  <si>
    <t>D2815</t>
  </si>
  <si>
    <t>C89265</t>
  </si>
  <si>
    <t>OLA102420</t>
  </si>
  <si>
    <t>D9717</t>
  </si>
  <si>
    <t>C27119</t>
  </si>
  <si>
    <t>OLA102421</t>
  </si>
  <si>
    <t>D6512</t>
  </si>
  <si>
    <t>C11476</t>
  </si>
  <si>
    <t>OLA102422</t>
  </si>
  <si>
    <t>D4826</t>
  </si>
  <si>
    <t>C26932</t>
  </si>
  <si>
    <t>OLA102423</t>
  </si>
  <si>
    <t>D6562</t>
  </si>
  <si>
    <t>C29289</t>
  </si>
  <si>
    <t>OLA102424</t>
  </si>
  <si>
    <t>D9876</t>
  </si>
  <si>
    <t>C43420</t>
  </si>
  <si>
    <t>OLA102425</t>
  </si>
  <si>
    <t>C53260</t>
  </si>
  <si>
    <t>OLA102426</t>
  </si>
  <si>
    <t>D2443</t>
  </si>
  <si>
    <t>C59355</t>
  </si>
  <si>
    <t>OLA102427</t>
  </si>
  <si>
    <t>D4048</t>
  </si>
  <si>
    <t>C67393</t>
  </si>
  <si>
    <t>OLA102428</t>
  </si>
  <si>
    <t>D6886</t>
  </si>
  <si>
    <t>C61923</t>
  </si>
  <si>
    <t>OLA102429</t>
  </si>
  <si>
    <t>D6637</t>
  </si>
  <si>
    <t>C35932</t>
  </si>
  <si>
    <t>OLA102430</t>
  </si>
  <si>
    <t>D5203</t>
  </si>
  <si>
    <t>C77723</t>
  </si>
  <si>
    <t>OLA102431</t>
  </si>
  <si>
    <t>D8271</t>
  </si>
  <si>
    <t>C50492</t>
  </si>
  <si>
    <t>OLA102432</t>
  </si>
  <si>
    <t>C26383</t>
  </si>
  <si>
    <t>OLA102433</t>
  </si>
  <si>
    <t>D5547</t>
  </si>
  <si>
    <t>C60922</t>
  </si>
  <si>
    <t>OLA102434</t>
  </si>
  <si>
    <t>C73946</t>
  </si>
  <si>
    <t>OLA102435</t>
  </si>
  <si>
    <t>D3793</t>
  </si>
  <si>
    <t>C55743</t>
  </si>
  <si>
    <t>OLA102436</t>
  </si>
  <si>
    <t>C82119</t>
  </si>
  <si>
    <t>OLA102437</t>
  </si>
  <si>
    <t>D7465</t>
  </si>
  <si>
    <t>C11771</t>
  </si>
  <si>
    <t>OLA102438</t>
  </si>
  <si>
    <t>D6371</t>
  </si>
  <si>
    <t>C46415</t>
  </si>
  <si>
    <t>OLA102439</t>
  </si>
  <si>
    <t>D8740</t>
  </si>
  <si>
    <t>C35986</t>
  </si>
  <si>
    <t>OLA102440</t>
  </si>
  <si>
    <t>D1857</t>
  </si>
  <si>
    <t>C46181</t>
  </si>
  <si>
    <t>OLA102441</t>
  </si>
  <si>
    <t>C58086</t>
  </si>
  <si>
    <t>OLA102442</t>
  </si>
  <si>
    <t>D8377</t>
  </si>
  <si>
    <t>C20358</t>
  </si>
  <si>
    <t>OLA102443</t>
  </si>
  <si>
    <t>D4835</t>
  </si>
  <si>
    <t>C19989</t>
  </si>
  <si>
    <t>OLA102444</t>
  </si>
  <si>
    <t>D1060</t>
  </si>
  <si>
    <t>C26681</t>
  </si>
  <si>
    <t>OLA102445</t>
  </si>
  <si>
    <t>D2642</t>
  </si>
  <si>
    <t>C82628</t>
  </si>
  <si>
    <t>OLA102446</t>
  </si>
  <si>
    <t>C21489</t>
  </si>
  <si>
    <t>OLA102447</t>
  </si>
  <si>
    <t>C55432</t>
  </si>
  <si>
    <t>OLA102448</t>
  </si>
  <si>
    <t>C79782</t>
  </si>
  <si>
    <t>OLA102449</t>
  </si>
  <si>
    <t>D5564</t>
  </si>
  <si>
    <t>C32488</t>
  </si>
  <si>
    <t>OLA102450</t>
  </si>
  <si>
    <t>D6769</t>
  </si>
  <si>
    <t>C13466</t>
  </si>
  <si>
    <t>OLA102451</t>
  </si>
  <si>
    <t>D7309</t>
  </si>
  <si>
    <t>C11298</t>
  </si>
  <si>
    <t>OLA102452</t>
  </si>
  <si>
    <t>D7133</t>
  </si>
  <si>
    <t>C71842</t>
  </si>
  <si>
    <t>OLA102453</t>
  </si>
  <si>
    <t>D6184</t>
  </si>
  <si>
    <t>C61855</t>
  </si>
  <si>
    <t>OLA102454</t>
  </si>
  <si>
    <t>D5704</t>
  </si>
  <si>
    <t>C49184</t>
  </si>
  <si>
    <t>OLA102455</t>
  </si>
  <si>
    <t>C95636</t>
  </si>
  <si>
    <t>OLA102456</t>
  </si>
  <si>
    <t>D6982</t>
  </si>
  <si>
    <t>C73086</t>
  </si>
  <si>
    <t>OLA102457</t>
  </si>
  <si>
    <t>D4790</t>
  </si>
  <si>
    <t>C54873</t>
  </si>
  <si>
    <t>OLA102458</t>
  </si>
  <si>
    <t>C45108</t>
  </si>
  <si>
    <t>OLA102459</t>
  </si>
  <si>
    <t>C15069</t>
  </si>
  <si>
    <t>OLA102460</t>
  </si>
  <si>
    <t>D4584</t>
  </si>
  <si>
    <t>C97278</t>
  </si>
  <si>
    <t>OLA102461</t>
  </si>
  <si>
    <t>D1628</t>
  </si>
  <si>
    <t>C92671</t>
  </si>
  <si>
    <t>OLA102462</t>
  </si>
  <si>
    <t>D6045</t>
  </si>
  <si>
    <t>C15497</t>
  </si>
  <si>
    <t>OLA102463</t>
  </si>
  <si>
    <t>C55306</t>
  </si>
  <si>
    <t>OLA102464</t>
  </si>
  <si>
    <t>D4386</t>
  </si>
  <si>
    <t>C89761</t>
  </si>
  <si>
    <t>OLA102465</t>
  </si>
  <si>
    <t>D9875</t>
  </si>
  <si>
    <t>C12939</t>
  </si>
  <si>
    <t>OLA102466</t>
  </si>
  <si>
    <t>C26507</t>
  </si>
  <si>
    <t>OLA102467</t>
  </si>
  <si>
    <t>D8586</t>
  </si>
  <si>
    <t>C53463</t>
  </si>
  <si>
    <t>OLA102468</t>
  </si>
  <si>
    <t>D8610</t>
  </si>
  <si>
    <t>C50895</t>
  </si>
  <si>
    <t>OLA102469</t>
  </si>
  <si>
    <t>D6223</t>
  </si>
  <si>
    <t>C80109</t>
  </si>
  <si>
    <t>OLA102470</t>
  </si>
  <si>
    <t>C95876</t>
  </si>
  <si>
    <t>OLA102471</t>
  </si>
  <si>
    <t>D9735</t>
  </si>
  <si>
    <t>C29573</t>
  </si>
  <si>
    <t>OLA102472</t>
  </si>
  <si>
    <t>D1142</t>
  </si>
  <si>
    <t>C97513</t>
  </si>
  <si>
    <t>OLA102473</t>
  </si>
  <si>
    <t>C93456</t>
  </si>
  <si>
    <t>OLA102474</t>
  </si>
  <si>
    <t>D9215</t>
  </si>
  <si>
    <t>OLA102475</t>
  </si>
  <si>
    <t>D7917</t>
  </si>
  <si>
    <t>C11522</t>
  </si>
  <si>
    <t>OLA102476</t>
  </si>
  <si>
    <t>D6122</t>
  </si>
  <si>
    <t>C90378</t>
  </si>
  <si>
    <t>OLA102477</t>
  </si>
  <si>
    <t>D3591</t>
  </si>
  <si>
    <t>C30458</t>
  </si>
  <si>
    <t>OLA102478</t>
  </si>
  <si>
    <t>C78702</t>
  </si>
  <si>
    <t>OLA102479</t>
  </si>
  <si>
    <t>D1554</t>
  </si>
  <si>
    <t>C88767</t>
  </si>
  <si>
    <t>OLA102480</t>
  </si>
  <si>
    <t>D1117</t>
  </si>
  <si>
    <t>C51754</t>
  </si>
  <si>
    <t>OLA102481</t>
  </si>
  <si>
    <t>C19629</t>
  </si>
  <si>
    <t>OLA102482</t>
  </si>
  <si>
    <t>D6546</t>
  </si>
  <si>
    <t>C92052</t>
  </si>
  <si>
    <t>OLA102483</t>
  </si>
  <si>
    <t>D5537</t>
  </si>
  <si>
    <t>C54037</t>
  </si>
  <si>
    <t>OLA102484</t>
  </si>
  <si>
    <t>D4780</t>
  </si>
  <si>
    <t>C94092</t>
  </si>
  <si>
    <t>OLA102485</t>
  </si>
  <si>
    <t>D9718</t>
  </si>
  <si>
    <t>C59807</t>
  </si>
  <si>
    <t>OLA102486</t>
  </si>
  <si>
    <t>OLA102487</t>
  </si>
  <si>
    <t>D7574</t>
  </si>
  <si>
    <t>C46541</t>
  </si>
  <si>
    <t>OLA102488</t>
  </si>
  <si>
    <t>D6881</t>
  </si>
  <si>
    <t>C38956</t>
  </si>
  <si>
    <t>OLA102489</t>
  </si>
  <si>
    <t>D6819</t>
  </si>
  <si>
    <t>C81671</t>
  </si>
  <si>
    <t>OLA102490</t>
  </si>
  <si>
    <t>D9899</t>
  </si>
  <si>
    <t>C63595</t>
  </si>
  <si>
    <t>OLA102491</t>
  </si>
  <si>
    <t>D5988</t>
  </si>
  <si>
    <t>C62724</t>
  </si>
  <si>
    <t>OLA102492</t>
  </si>
  <si>
    <t>D3989</t>
  </si>
  <si>
    <t>C79004</t>
  </si>
  <si>
    <t>OLA102493</t>
  </si>
  <si>
    <t>D2111</t>
  </si>
  <si>
    <t>C95664</t>
  </si>
  <si>
    <t>OLA102494</t>
  </si>
  <si>
    <t>D3652</t>
  </si>
  <si>
    <t>C26638</t>
  </si>
  <si>
    <t>OLA102495</t>
  </si>
  <si>
    <t>D5345</t>
  </si>
  <si>
    <t>C61801</t>
  </si>
  <si>
    <t>OLA102496</t>
  </si>
  <si>
    <t>D7004</t>
  </si>
  <si>
    <t>C52529</t>
  </si>
  <si>
    <t>OLA102497</t>
  </si>
  <si>
    <t>D4980</t>
  </si>
  <si>
    <t>C65118</t>
  </si>
  <si>
    <t>OLA102498</t>
  </si>
  <si>
    <t>D4053</t>
  </si>
  <si>
    <t>C49081</t>
  </si>
  <si>
    <t>OLA102499</t>
  </si>
  <si>
    <t>D7143</t>
  </si>
  <si>
    <t>C48293</t>
  </si>
  <si>
    <t>OLA102500</t>
  </si>
  <si>
    <t>D5647</t>
  </si>
  <si>
    <t>C48183</t>
  </si>
  <si>
    <t>OLA102501</t>
  </si>
  <si>
    <t>D6764</t>
  </si>
  <si>
    <t>C33576</t>
  </si>
  <si>
    <t>OLA102502</t>
  </si>
  <si>
    <t>D9402</t>
  </si>
  <si>
    <t>C69901</t>
  </si>
  <si>
    <t>OLA102503</t>
  </si>
  <si>
    <t>D4811</t>
  </si>
  <si>
    <t>C22579</t>
  </si>
  <si>
    <t>OLA102504</t>
  </si>
  <si>
    <t>D4921</t>
  </si>
  <si>
    <t>C28691</t>
  </si>
  <si>
    <t>OLA102505</t>
  </si>
  <si>
    <t>C59177</t>
  </si>
  <si>
    <t>OLA102506</t>
  </si>
  <si>
    <t>D7063</t>
  </si>
  <si>
    <t>C43569</t>
  </si>
  <si>
    <t>OLA102507</t>
  </si>
  <si>
    <t>D3299</t>
  </si>
  <si>
    <t>C45243</t>
  </si>
  <si>
    <t>OLA102508</t>
  </si>
  <si>
    <t>D6640</t>
  </si>
  <si>
    <t>C49335</t>
  </si>
  <si>
    <t>OLA102509</t>
  </si>
  <si>
    <t>D8945</t>
  </si>
  <si>
    <t>C42171</t>
  </si>
  <si>
    <t>OLA102510</t>
  </si>
  <si>
    <t>D4177</t>
  </si>
  <si>
    <t>C32468</t>
  </si>
  <si>
    <t>OLA102511</t>
  </si>
  <si>
    <t>D3619</t>
  </si>
  <si>
    <t>C60884</t>
  </si>
  <si>
    <t>OLA102512</t>
  </si>
  <si>
    <t>C66644</t>
  </si>
  <si>
    <t>OLA102513</t>
  </si>
  <si>
    <t>C30862</t>
  </si>
  <si>
    <t>OLA102514</t>
  </si>
  <si>
    <t>D5079</t>
  </si>
  <si>
    <t>C44327</t>
  </si>
  <si>
    <t>OLA102515</t>
  </si>
  <si>
    <t>D9129</t>
  </si>
  <si>
    <t>C32768</t>
  </si>
  <si>
    <t>OLA102516</t>
  </si>
  <si>
    <t>D5403</t>
  </si>
  <si>
    <t>C86146</t>
  </si>
  <si>
    <t>OLA102517</t>
  </si>
  <si>
    <t>C40212</t>
  </si>
  <si>
    <t>OLA102518</t>
  </si>
  <si>
    <t>D5126</t>
  </si>
  <si>
    <t>C31989</t>
  </si>
  <si>
    <t>OLA102519</t>
  </si>
  <si>
    <t>D9207</t>
  </si>
  <si>
    <t>C89819</t>
  </si>
  <si>
    <t>OLA102520</t>
  </si>
  <si>
    <t>C64339</t>
  </si>
  <si>
    <t>OLA102521</t>
  </si>
  <si>
    <t>C83288</t>
  </si>
  <si>
    <t>OLA102522</t>
  </si>
  <si>
    <t>D8198</t>
  </si>
  <si>
    <t>C16321</t>
  </si>
  <si>
    <t>OLA102523</t>
  </si>
  <si>
    <t>D1022</t>
  </si>
  <si>
    <t>C35921</t>
  </si>
  <si>
    <t>OLA102524</t>
  </si>
  <si>
    <t>D6868</t>
  </si>
  <si>
    <t>C55894</t>
  </si>
  <si>
    <t>OLA102525</t>
  </si>
  <si>
    <t>C12293</t>
  </si>
  <si>
    <t>OLA102526</t>
  </si>
  <si>
    <t>D3202</t>
  </si>
  <si>
    <t>C21008</t>
  </si>
  <si>
    <t>OLA102527</t>
  </si>
  <si>
    <t>D2005</t>
  </si>
  <si>
    <t>C56760</t>
  </si>
  <si>
    <t>OLA102528</t>
  </si>
  <si>
    <t>D5715</t>
  </si>
  <si>
    <t>OLA102529</t>
  </si>
  <si>
    <t>C15984</t>
  </si>
  <si>
    <t>OLA102530</t>
  </si>
  <si>
    <t>C23553</t>
  </si>
  <si>
    <t>OLA102531</t>
  </si>
  <si>
    <t>D8104</t>
  </si>
  <si>
    <t>C45766</t>
  </si>
  <si>
    <t>OLA102532</t>
  </si>
  <si>
    <t>D4815</t>
  </si>
  <si>
    <t>C61610</t>
  </si>
  <si>
    <t>OLA102533</t>
  </si>
  <si>
    <t>D6383</t>
  </si>
  <si>
    <t>C87910</t>
  </si>
  <si>
    <t>OLA102534</t>
  </si>
  <si>
    <t>C76558</t>
  </si>
  <si>
    <t>OLA102535</t>
  </si>
  <si>
    <t>D4196</t>
  </si>
  <si>
    <t>C64252</t>
  </si>
  <si>
    <t>OLA102536</t>
  </si>
  <si>
    <t>C16909</t>
  </si>
  <si>
    <t>OLA102537</t>
  </si>
  <si>
    <t>D3009</t>
  </si>
  <si>
    <t>OLA102538</t>
  </si>
  <si>
    <t>C74719</t>
  </si>
  <si>
    <t>OLA102539</t>
  </si>
  <si>
    <t>D6009</t>
  </si>
  <si>
    <t>C99727</t>
  </si>
  <si>
    <t>OLA102540</t>
  </si>
  <si>
    <t>D4296</t>
  </si>
  <si>
    <t>C65538</t>
  </si>
  <si>
    <t>OLA102541</t>
  </si>
  <si>
    <t>D6560</t>
  </si>
  <si>
    <t>C76790</t>
  </si>
  <si>
    <t>OLA102542</t>
  </si>
  <si>
    <t>D6761</t>
  </si>
  <si>
    <t>C14097</t>
  </si>
  <si>
    <t>OLA102543</t>
  </si>
  <si>
    <t>D3247</t>
  </si>
  <si>
    <t>C12209</t>
  </si>
  <si>
    <t>OLA102544</t>
  </si>
  <si>
    <t>D4181</t>
  </si>
  <si>
    <t>C29198</t>
  </si>
  <si>
    <t>OLA102545</t>
  </si>
  <si>
    <t>C50327</t>
  </si>
  <si>
    <t>OLA102546</t>
  </si>
  <si>
    <t>D7345</t>
  </si>
  <si>
    <t>C58503</t>
  </si>
  <si>
    <t>OLA102547</t>
  </si>
  <si>
    <t>D9077</t>
  </si>
  <si>
    <t>C79114</t>
  </si>
  <si>
    <t>OLA102548</t>
  </si>
  <si>
    <t>C91977</t>
  </si>
  <si>
    <t>OLA102549</t>
  </si>
  <si>
    <t>D1822</t>
  </si>
  <si>
    <t>C89743</t>
  </si>
  <si>
    <t>OLA102550</t>
  </si>
  <si>
    <t>C52995</t>
  </si>
  <si>
    <t>OLA102551</t>
  </si>
  <si>
    <t>C67337</t>
  </si>
  <si>
    <t>OLA102552</t>
  </si>
  <si>
    <t>D1447</t>
  </si>
  <si>
    <t>C73168</t>
  </si>
  <si>
    <t>OLA102553</t>
  </si>
  <si>
    <t>D4577</t>
  </si>
  <si>
    <t>C29575</t>
  </si>
  <si>
    <t>OLA102554</t>
  </si>
  <si>
    <t>D1517</t>
  </si>
  <si>
    <t>C87263</t>
  </si>
  <si>
    <t>OLA102555</t>
  </si>
  <si>
    <t>C42975</t>
  </si>
  <si>
    <t>OLA102556</t>
  </si>
  <si>
    <t>D2260</t>
  </si>
  <si>
    <t>C37831</t>
  </si>
  <si>
    <t>OLA102557</t>
  </si>
  <si>
    <t>D4782</t>
  </si>
  <si>
    <t>C83749</t>
  </si>
  <si>
    <t>OLA102558</t>
  </si>
  <si>
    <t>D8037</t>
  </si>
  <si>
    <t>C44556</t>
  </si>
  <si>
    <t>OLA102559</t>
  </si>
  <si>
    <t>C76441</t>
  </si>
  <si>
    <t>OLA102560</t>
  </si>
  <si>
    <t>C50289</t>
  </si>
  <si>
    <t>OLA102561</t>
  </si>
  <si>
    <t>C21932</t>
  </si>
  <si>
    <t>OLA102562</t>
  </si>
  <si>
    <t>D2930</t>
  </si>
  <si>
    <t>C86666</t>
  </si>
  <si>
    <t>OLA102563</t>
  </si>
  <si>
    <t>D4582</t>
  </si>
  <si>
    <t>C78239</t>
  </si>
  <si>
    <t>OLA102564</t>
  </si>
  <si>
    <t>C86218</t>
  </si>
  <si>
    <t>OLA102565</t>
  </si>
  <si>
    <t>D1476</t>
  </si>
  <si>
    <t>C79229</t>
  </si>
  <si>
    <t>OLA102566</t>
  </si>
  <si>
    <t>D8793</t>
  </si>
  <si>
    <t>C85187</t>
  </si>
  <si>
    <t>OLA102567</t>
  </si>
  <si>
    <t>D1784</t>
  </si>
  <si>
    <t>C56334</t>
  </si>
  <si>
    <t>OLA102568</t>
  </si>
  <si>
    <t>D3664</t>
  </si>
  <si>
    <t>C77670</t>
  </si>
  <si>
    <t>OLA102569</t>
  </si>
  <si>
    <t>C85812</t>
  </si>
  <si>
    <t>OLA102570</t>
  </si>
  <si>
    <t>D2299</t>
  </si>
  <si>
    <t>C51332</t>
  </si>
  <si>
    <t>OLA102571</t>
  </si>
  <si>
    <t>D8165</t>
  </si>
  <si>
    <t>C76461</t>
  </si>
  <si>
    <t>OLA102572</t>
  </si>
  <si>
    <t>D6962</t>
  </si>
  <si>
    <t>C29085</t>
  </si>
  <si>
    <t>OLA102573</t>
  </si>
  <si>
    <t>D3547</t>
  </si>
  <si>
    <t>C99485</t>
  </si>
  <si>
    <t>OLA102574</t>
  </si>
  <si>
    <t>D7297</t>
  </si>
  <si>
    <t>C62540</t>
  </si>
  <si>
    <t>OLA102575</t>
  </si>
  <si>
    <t>C15116</t>
  </si>
  <si>
    <t>OLA102576</t>
  </si>
  <si>
    <t>D3462</t>
  </si>
  <si>
    <t>C90306</t>
  </si>
  <si>
    <t>OLA102577</t>
  </si>
  <si>
    <t>D4193</t>
  </si>
  <si>
    <t>C46711</t>
  </si>
  <si>
    <t>OLA102578</t>
  </si>
  <si>
    <t>C17034</t>
  </si>
  <si>
    <t>OLA102579</t>
  </si>
  <si>
    <t>D6342</t>
  </si>
  <si>
    <t>C58048</t>
  </si>
  <si>
    <t>OLA102580</t>
  </si>
  <si>
    <t>D7949</t>
  </si>
  <si>
    <t>C40502</t>
  </si>
  <si>
    <t>OLA102581</t>
  </si>
  <si>
    <t>D2737</t>
  </si>
  <si>
    <t>C62945</t>
  </si>
  <si>
    <t>OLA102582</t>
  </si>
  <si>
    <t>C27055</t>
  </si>
  <si>
    <t>OLA102583</t>
  </si>
  <si>
    <t>D2040</t>
  </si>
  <si>
    <t>C57255</t>
  </si>
  <si>
    <t>OLA102584</t>
  </si>
  <si>
    <t>D6552</t>
  </si>
  <si>
    <t>C96114</t>
  </si>
  <si>
    <t>OLA102585</t>
  </si>
  <si>
    <t>D2913</t>
  </si>
  <si>
    <t>C64789</t>
  </si>
  <si>
    <t>OLA102586</t>
  </si>
  <si>
    <t>D5304</t>
  </si>
  <si>
    <t>C91860</t>
  </si>
  <si>
    <t>OLA102587</t>
  </si>
  <si>
    <t>D6043</t>
  </si>
  <si>
    <t>C53694</t>
  </si>
  <si>
    <t>OLA102588</t>
  </si>
  <si>
    <t>D8938</t>
  </si>
  <si>
    <t>C25634</t>
  </si>
  <si>
    <t>OLA102589</t>
  </si>
  <si>
    <t>D9622</t>
  </si>
  <si>
    <t>OLA102590</t>
  </si>
  <si>
    <t>D2362</t>
  </si>
  <si>
    <t>C69412</t>
  </si>
  <si>
    <t>OLA102591</t>
  </si>
  <si>
    <t>D8960</t>
  </si>
  <si>
    <t>C15584</t>
  </si>
  <si>
    <t>OLA102592</t>
  </si>
  <si>
    <t>C39492</t>
  </si>
  <si>
    <t>OLA102593</t>
  </si>
  <si>
    <t>D4834</t>
  </si>
  <si>
    <t>C66536</t>
  </si>
  <si>
    <t>OLA102594</t>
  </si>
  <si>
    <t>D6509</t>
  </si>
  <si>
    <t>C28078</t>
  </si>
  <si>
    <t>OLA102595</t>
  </si>
  <si>
    <t>D7162</t>
  </si>
  <si>
    <t>C30135</t>
  </si>
  <si>
    <t>OLA102596</t>
  </si>
  <si>
    <t>D8159</t>
  </si>
  <si>
    <t>C80688</t>
  </si>
  <si>
    <t>OLA102597</t>
  </si>
  <si>
    <t>D1897</t>
  </si>
  <si>
    <t>C47025</t>
  </si>
  <si>
    <t>OLA102598</t>
  </si>
  <si>
    <t>D5582</t>
  </si>
  <si>
    <t>C21972</t>
  </si>
  <si>
    <t>OLA102599</t>
  </si>
  <si>
    <t>D7375</t>
  </si>
  <si>
    <t>C27942</t>
  </si>
  <si>
    <t>OLA102600</t>
  </si>
  <si>
    <t>C59803</t>
  </si>
  <si>
    <t>OLA102601</t>
  </si>
  <si>
    <t>D2657</t>
  </si>
  <si>
    <t>C19827</t>
  </si>
  <si>
    <t>OLA102602</t>
  </si>
  <si>
    <t>D3102</t>
  </si>
  <si>
    <t>C37469</t>
  </si>
  <si>
    <t>OLA102603</t>
  </si>
  <si>
    <t>D5608</t>
  </si>
  <si>
    <t>C72106</t>
  </si>
  <si>
    <t>OLA102604</t>
  </si>
  <si>
    <t>D5751</t>
  </si>
  <si>
    <t>C47396</t>
  </si>
  <si>
    <t>OLA102605</t>
  </si>
  <si>
    <t>C10276</t>
  </si>
  <si>
    <t>OLA102606</t>
  </si>
  <si>
    <t>D8704</t>
  </si>
  <si>
    <t>C33178</t>
  </si>
  <si>
    <t>OLA102607</t>
  </si>
  <si>
    <t>D8935</t>
  </si>
  <si>
    <t>C56148</t>
  </si>
  <si>
    <t>OLA102608</t>
  </si>
  <si>
    <t>D7517</t>
  </si>
  <si>
    <t>C90094</t>
  </si>
  <si>
    <t>OLA102609</t>
  </si>
  <si>
    <t>C42430</t>
  </si>
  <si>
    <t>OLA102610</t>
  </si>
  <si>
    <t>D4163</t>
  </si>
  <si>
    <t>C85783</t>
  </si>
  <si>
    <t>OLA102611</t>
  </si>
  <si>
    <t>D1622</t>
  </si>
  <si>
    <t>C36126</t>
  </si>
  <si>
    <t>OLA102612</t>
  </si>
  <si>
    <t>C14731</t>
  </si>
  <si>
    <t>OLA102613</t>
  </si>
  <si>
    <t>D5368</t>
  </si>
  <si>
    <t>C96861</t>
  </si>
  <si>
    <t>OLA102614</t>
  </si>
  <si>
    <t>D4198</t>
  </si>
  <si>
    <t>OLA102615</t>
  </si>
  <si>
    <t>C90809</t>
  </si>
  <si>
    <t>OLA102616</t>
  </si>
  <si>
    <t>C59582</t>
  </si>
  <si>
    <t>OLA102617</t>
  </si>
  <si>
    <t>C39139</t>
  </si>
  <si>
    <t>OLA102618</t>
  </si>
  <si>
    <t>D4458</t>
  </si>
  <si>
    <t>C54664</t>
  </si>
  <si>
    <t>OLA102619</t>
  </si>
  <si>
    <t>D6406</t>
  </si>
  <si>
    <t>C10413</t>
  </si>
  <si>
    <t>OLA102620</t>
  </si>
  <si>
    <t>C98835</t>
  </si>
  <si>
    <t>OLA102621</t>
  </si>
  <si>
    <t>C10279</t>
  </si>
  <si>
    <t>OLA102622</t>
  </si>
  <si>
    <t>D2312</t>
  </si>
  <si>
    <t>C88452</t>
  </si>
  <si>
    <t>OLA102623</t>
  </si>
  <si>
    <t>D1191</t>
  </si>
  <si>
    <t>C73778</t>
  </si>
  <si>
    <t>OLA102624</t>
  </si>
  <si>
    <t>C47438</t>
  </si>
  <si>
    <t>OLA102625</t>
  </si>
  <si>
    <t>D8110</t>
  </si>
  <si>
    <t>C72621</t>
  </si>
  <si>
    <t>OLA102626</t>
  </si>
  <si>
    <t>D7982</t>
  </si>
  <si>
    <t>OLA102627</t>
  </si>
  <si>
    <t>D1482</t>
  </si>
  <si>
    <t>C88473</t>
  </si>
  <si>
    <t>OLA102628</t>
  </si>
  <si>
    <t>D7997</t>
  </si>
  <si>
    <t>C55265</t>
  </si>
  <si>
    <t>OLA102629</t>
  </si>
  <si>
    <t>D7991</t>
  </si>
  <si>
    <t>C72854</t>
  </si>
  <si>
    <t>OLA102630</t>
  </si>
  <si>
    <t>OLA102631</t>
  </si>
  <si>
    <t>D3154</t>
  </si>
  <si>
    <t>C96024</t>
  </si>
  <si>
    <t>OLA102632</t>
  </si>
  <si>
    <t>C51261</t>
  </si>
  <si>
    <t>OLA102633</t>
  </si>
  <si>
    <t>D9979</t>
  </si>
  <si>
    <t>C39951</t>
  </si>
  <si>
    <t>OLA102634</t>
  </si>
  <si>
    <t>D9827</t>
  </si>
  <si>
    <t>C85433</t>
  </si>
  <si>
    <t>OLA102635</t>
  </si>
  <si>
    <t>D1885</t>
  </si>
  <si>
    <t>C91304</t>
  </si>
  <si>
    <t>OLA102636</t>
  </si>
  <si>
    <t>C79163</t>
  </si>
  <si>
    <t>OLA102637</t>
  </si>
  <si>
    <t>D9973</t>
  </si>
  <si>
    <t>C54970</t>
  </si>
  <si>
    <t>OLA102638</t>
  </si>
  <si>
    <t>D7001</t>
  </si>
  <si>
    <t>C94638</t>
  </si>
  <si>
    <t>OLA102639</t>
  </si>
  <si>
    <t>C86318</t>
  </si>
  <si>
    <t>OLA102640</t>
  </si>
  <si>
    <t>C61315</t>
  </si>
  <si>
    <t>OLA102641</t>
  </si>
  <si>
    <t>D1984</t>
  </si>
  <si>
    <t>C29023</t>
  </si>
  <si>
    <t>OLA102642</t>
  </si>
  <si>
    <t>D8088</t>
  </si>
  <si>
    <t>C89472</t>
  </si>
  <si>
    <t>OLA102643</t>
  </si>
  <si>
    <t>C41635</t>
  </si>
  <si>
    <t>OLA102644</t>
  </si>
  <si>
    <t>D7613</t>
  </si>
  <si>
    <t>C71608</t>
  </si>
  <si>
    <t>OLA102645</t>
  </si>
  <si>
    <t>D1307</t>
  </si>
  <si>
    <t>C22843</t>
  </si>
  <si>
    <t>OLA102646</t>
  </si>
  <si>
    <t>D6463</t>
  </si>
  <si>
    <t>C15496</t>
  </si>
  <si>
    <t>OLA102647</t>
  </si>
  <si>
    <t>D6465</t>
  </si>
  <si>
    <t>C88522</t>
  </si>
  <si>
    <t>OLA102648</t>
  </si>
  <si>
    <t>D5381</t>
  </si>
  <si>
    <t>C22891</t>
  </si>
  <si>
    <t>OLA102649</t>
  </si>
  <si>
    <t>C82570</t>
  </si>
  <si>
    <t>OLA102650</t>
  </si>
  <si>
    <t>C94282</t>
  </si>
  <si>
    <t>OLA102651</t>
  </si>
  <si>
    <t>C70776</t>
  </si>
  <si>
    <t>OLA102652</t>
  </si>
  <si>
    <t>D7172</t>
  </si>
  <si>
    <t>C37900</t>
  </si>
  <si>
    <t>OLA102653</t>
  </si>
  <si>
    <t>D7210</t>
  </si>
  <si>
    <t>C83054</t>
  </si>
  <si>
    <t>OLA102654</t>
  </si>
  <si>
    <t>D5206</t>
  </si>
  <si>
    <t>C71709</t>
  </si>
  <si>
    <t>OLA102655</t>
  </si>
  <si>
    <t>D2631</t>
  </si>
  <si>
    <t>C48326</t>
  </si>
  <si>
    <t>OLA102656</t>
  </si>
  <si>
    <t>D9527</t>
  </si>
  <si>
    <t>C12371</t>
  </si>
  <si>
    <t>OLA102657</t>
  </si>
  <si>
    <t>D9711</t>
  </si>
  <si>
    <t>C83961</t>
  </si>
  <si>
    <t>OLA102658</t>
  </si>
  <si>
    <t>C70901</t>
  </si>
  <si>
    <t>OLA102659</t>
  </si>
  <si>
    <t>C40617</t>
  </si>
  <si>
    <t>OLA102660</t>
  </si>
  <si>
    <t>D4036</t>
  </si>
  <si>
    <t>C40423</t>
  </si>
  <si>
    <t>OLA102661</t>
  </si>
  <si>
    <t>C90752</t>
  </si>
  <si>
    <t>OLA102662</t>
  </si>
  <si>
    <t>D6065</t>
  </si>
  <si>
    <t>C53804</t>
  </si>
  <si>
    <t>OLA102663</t>
  </si>
  <si>
    <t>D2967</t>
  </si>
  <si>
    <t>C45379</t>
  </si>
  <si>
    <t>OLA102664</t>
  </si>
  <si>
    <t>D8691</t>
  </si>
  <si>
    <t>C82155</t>
  </si>
  <si>
    <t>OLA102665</t>
  </si>
  <si>
    <t>D9915</t>
  </si>
  <si>
    <t>C99700</t>
  </si>
  <si>
    <t>OLA102666</t>
  </si>
  <si>
    <t>C63798</t>
  </si>
  <si>
    <t>OLA102667</t>
  </si>
  <si>
    <t>D4071</t>
  </si>
  <si>
    <t>C78159</t>
  </si>
  <si>
    <t>OLA102668</t>
  </si>
  <si>
    <t>D3509</t>
  </si>
  <si>
    <t>C90350</t>
  </si>
  <si>
    <t>OLA102669</t>
  </si>
  <si>
    <t>D1101</t>
  </si>
  <si>
    <t>C76304</t>
  </si>
  <si>
    <t>OLA102670</t>
  </si>
  <si>
    <t>D5349</t>
  </si>
  <si>
    <t>C89598</t>
  </si>
  <si>
    <t>OLA102671</t>
  </si>
  <si>
    <t>D9149</t>
  </si>
  <si>
    <t>C25549</t>
  </si>
  <si>
    <t>OLA102672</t>
  </si>
  <si>
    <t>C57472</t>
  </si>
  <si>
    <t>OLA102673</t>
  </si>
  <si>
    <t>D3324</t>
  </si>
  <si>
    <t>C22768</t>
  </si>
  <si>
    <t>OLA102674</t>
  </si>
  <si>
    <t>D9761</t>
  </si>
  <si>
    <t>C74923</t>
  </si>
  <si>
    <t>OLA102675</t>
  </si>
  <si>
    <t>D1674</t>
  </si>
  <si>
    <t>C22601</t>
  </si>
  <si>
    <t>OLA102676</t>
  </si>
  <si>
    <t>D4560</t>
  </si>
  <si>
    <t>C65055</t>
  </si>
  <si>
    <t>OLA102677</t>
  </si>
  <si>
    <t>D1615</t>
  </si>
  <si>
    <t>C35224</t>
  </si>
  <si>
    <t>OLA102678</t>
  </si>
  <si>
    <t>C60773</t>
  </si>
  <si>
    <t>OLA102679</t>
  </si>
  <si>
    <t>C59092</t>
  </si>
  <si>
    <t>OLA102680</t>
  </si>
  <si>
    <t>D6679</t>
  </si>
  <si>
    <t>C65582</t>
  </si>
  <si>
    <t>OLA102681</t>
  </si>
  <si>
    <t>D9453</t>
  </si>
  <si>
    <t>C22475</t>
  </si>
  <si>
    <t>OLA102682</t>
  </si>
  <si>
    <t>D4134</t>
  </si>
  <si>
    <t>C84900</t>
  </si>
  <si>
    <t>OLA102683</t>
  </si>
  <si>
    <t>C36295</t>
  </si>
  <si>
    <t>OLA102684</t>
  </si>
  <si>
    <t>C97776</t>
  </si>
  <si>
    <t>OLA102685</t>
  </si>
  <si>
    <t>C63525</t>
  </si>
  <si>
    <t>OLA102686</t>
  </si>
  <si>
    <t>D4238</t>
  </si>
  <si>
    <t>C30261</t>
  </si>
  <si>
    <t>OLA102687</t>
  </si>
  <si>
    <t>D9112</t>
  </si>
  <si>
    <t>C31624</t>
  </si>
  <si>
    <t>OLA102688</t>
  </si>
  <si>
    <t>D1527</t>
  </si>
  <si>
    <t>C13999</t>
  </si>
  <si>
    <t>OLA102689</t>
  </si>
  <si>
    <t>D3456</t>
  </si>
  <si>
    <t>C45839</t>
  </si>
  <si>
    <t>OLA102690</t>
  </si>
  <si>
    <t>D5799</t>
  </si>
  <si>
    <t>C94823</t>
  </si>
  <si>
    <t>OLA102691</t>
  </si>
  <si>
    <t>C10809</t>
  </si>
  <si>
    <t>OLA102692</t>
  </si>
  <si>
    <t>C52741</t>
  </si>
  <si>
    <t>OLA102693</t>
  </si>
  <si>
    <t>D6412</t>
  </si>
  <si>
    <t>C71835</t>
  </si>
  <si>
    <t>OLA102694</t>
  </si>
  <si>
    <t>D2980</t>
  </si>
  <si>
    <t>C27927</t>
  </si>
  <si>
    <t>OLA102695</t>
  </si>
  <si>
    <t>D5977</t>
  </si>
  <si>
    <t>C15022</t>
  </si>
  <si>
    <t>OLA102696</t>
  </si>
  <si>
    <t>D1582</t>
  </si>
  <si>
    <t>C45008</t>
  </si>
  <si>
    <t>OLA102697</t>
  </si>
  <si>
    <t>D8260</t>
  </si>
  <si>
    <t>C82267</t>
  </si>
  <si>
    <t>OLA102698</t>
  </si>
  <si>
    <t>C32426</t>
  </si>
  <si>
    <t>OLA102699</t>
  </si>
  <si>
    <t>D2066</t>
  </si>
  <si>
    <t>C66441</t>
  </si>
  <si>
    <t>OLA102700</t>
  </si>
  <si>
    <t>C21742</t>
  </si>
  <si>
    <t>OLA102701</t>
  </si>
  <si>
    <t>D2382</t>
  </si>
  <si>
    <t>C58248</t>
  </si>
  <si>
    <t>OLA102702</t>
  </si>
  <si>
    <t>D3910</t>
  </si>
  <si>
    <t>C43713</t>
  </si>
  <si>
    <t>OLA102703</t>
  </si>
  <si>
    <t>C13333</t>
  </si>
  <si>
    <t>OLA102704</t>
  </si>
  <si>
    <t>C50208</t>
  </si>
  <si>
    <t>OLA102705</t>
  </si>
  <si>
    <t>D2483</t>
  </si>
  <si>
    <t>C39500</t>
  </si>
  <si>
    <t>OLA102706</t>
  </si>
  <si>
    <t>D2342</t>
  </si>
  <si>
    <t>C62045</t>
  </si>
  <si>
    <t>OLA102707</t>
  </si>
  <si>
    <t>D6937</t>
  </si>
  <si>
    <t>C81935</t>
  </si>
  <si>
    <t>OLA102708</t>
  </si>
  <si>
    <t>D8392</t>
  </si>
  <si>
    <t>C95409</t>
  </si>
  <si>
    <t>OLA102709</t>
  </si>
  <si>
    <t>D2684</t>
  </si>
  <si>
    <t>C96156</t>
  </si>
  <si>
    <t>OLA102710</t>
  </si>
  <si>
    <t>C83324</t>
  </si>
  <si>
    <t>OLA102711</t>
  </si>
  <si>
    <t>D6333</t>
  </si>
  <si>
    <t>C18422</t>
  </si>
  <si>
    <t>OLA102712</t>
  </si>
  <si>
    <t>D5711</t>
  </si>
  <si>
    <t>C77559</t>
  </si>
  <si>
    <t>OLA102713</t>
  </si>
  <si>
    <t>D5793</t>
  </si>
  <si>
    <t>C38139</t>
  </si>
  <si>
    <t>OLA102714</t>
  </si>
  <si>
    <t>D2628</t>
  </si>
  <si>
    <t>C60144</t>
  </si>
  <si>
    <t>OLA102715</t>
  </si>
  <si>
    <t>C57355</t>
  </si>
  <si>
    <t>OLA102716</t>
  </si>
  <si>
    <t>C93402</t>
  </si>
  <si>
    <t>OLA102717</t>
  </si>
  <si>
    <t>D3489</t>
  </si>
  <si>
    <t>OLA102718</t>
  </si>
  <si>
    <t>D1778</t>
  </si>
  <si>
    <t>C82840</t>
  </si>
  <si>
    <t>OLA102719</t>
  </si>
  <si>
    <t>D8569</t>
  </si>
  <si>
    <t>C71644</t>
  </si>
  <si>
    <t>OLA102720</t>
  </si>
  <si>
    <t>C96331</t>
  </si>
  <si>
    <t>OLA102721</t>
  </si>
  <si>
    <t>C45776</t>
  </si>
  <si>
    <t>OLA102722</t>
  </si>
  <si>
    <t>D2651</t>
  </si>
  <si>
    <t>C29339</t>
  </si>
  <si>
    <t>OLA102723</t>
  </si>
  <si>
    <t>D7389</t>
  </si>
  <si>
    <t>C62382</t>
  </si>
  <si>
    <t>OLA102724</t>
  </si>
  <si>
    <t>D9758</t>
  </si>
  <si>
    <t>C34363</t>
  </si>
  <si>
    <t>OLA102725</t>
  </si>
  <si>
    <t>C59193</t>
  </si>
  <si>
    <t>OLA102726</t>
  </si>
  <si>
    <t>D1106</t>
  </si>
  <si>
    <t>C63885</t>
  </si>
  <si>
    <t>OLA102727</t>
  </si>
  <si>
    <t>D9534</t>
  </si>
  <si>
    <t>C26779</t>
  </si>
  <si>
    <t>OLA102728</t>
  </si>
  <si>
    <t>D4180</t>
  </si>
  <si>
    <t>C16362</t>
  </si>
  <si>
    <t>OLA102729</t>
  </si>
  <si>
    <t>D2285</t>
  </si>
  <si>
    <t>C87677</t>
  </si>
  <si>
    <t>OLA102730</t>
  </si>
  <si>
    <t>D9862</t>
  </si>
  <si>
    <t>C84752</t>
  </si>
  <si>
    <t>OLA102731</t>
  </si>
  <si>
    <t>D1289</t>
  </si>
  <si>
    <t>C59178</t>
  </si>
  <si>
    <t>OLA102732</t>
  </si>
  <si>
    <t>D1972</t>
  </si>
  <si>
    <t>C58413</t>
  </si>
  <si>
    <t>OLA102733</t>
  </si>
  <si>
    <t>D7861</t>
  </si>
  <si>
    <t>C56477</t>
  </si>
  <si>
    <t>OLA102734</t>
  </si>
  <si>
    <t>D4431</t>
  </si>
  <si>
    <t>C60432</t>
  </si>
  <si>
    <t>OLA102735</t>
  </si>
  <si>
    <t>C64643</t>
  </si>
  <si>
    <t>OLA102736</t>
  </si>
  <si>
    <t>D3878</t>
  </si>
  <si>
    <t>C63089</t>
  </si>
  <si>
    <t>OLA102737</t>
  </si>
  <si>
    <t>C80405</t>
  </si>
  <si>
    <t>OLA102738</t>
  </si>
  <si>
    <t>D3710</t>
  </si>
  <si>
    <t>C15789</t>
  </si>
  <si>
    <t>OLA102739</t>
  </si>
  <si>
    <t>D4191</t>
  </si>
  <si>
    <t>C91497</t>
  </si>
  <si>
    <t>OLA102740</t>
  </si>
  <si>
    <t>D9659</t>
  </si>
  <si>
    <t>C65805</t>
  </si>
  <si>
    <t>OLA102741</t>
  </si>
  <si>
    <t>D7045</t>
  </si>
  <si>
    <t>C30811</t>
  </si>
  <si>
    <t>OLA102742</t>
  </si>
  <si>
    <t>D8420</t>
  </si>
  <si>
    <t>C25968</t>
  </si>
  <si>
    <t>OLA102743</t>
  </si>
  <si>
    <t>D2882</t>
  </si>
  <si>
    <t>C63910</t>
  </si>
  <si>
    <t>OLA102744</t>
  </si>
  <si>
    <t>C22610</t>
  </si>
  <si>
    <t>OLA102745</t>
  </si>
  <si>
    <t>D4756</t>
  </si>
  <si>
    <t>C81756</t>
  </si>
  <si>
    <t>OLA102746</t>
  </si>
  <si>
    <t>D9185</t>
  </si>
  <si>
    <t>OLA102747</t>
  </si>
  <si>
    <t>D8406</t>
  </si>
  <si>
    <t>C81468</t>
  </si>
  <si>
    <t>OLA102748</t>
  </si>
  <si>
    <t>D2399</t>
  </si>
  <si>
    <t>C39331</t>
  </si>
  <si>
    <t>OLA102749</t>
  </si>
  <si>
    <t>C41373</t>
  </si>
  <si>
    <t>OLA102750</t>
  </si>
  <si>
    <t>D8860</t>
  </si>
  <si>
    <t>C73187</t>
  </si>
  <si>
    <t>OLA102751</t>
  </si>
  <si>
    <t>D9491</t>
  </si>
  <si>
    <t>C23024</t>
  </si>
  <si>
    <t>OLA102752</t>
  </si>
  <si>
    <t>D2751</t>
  </si>
  <si>
    <t>C70681</t>
  </si>
  <si>
    <t>OLA102753</t>
  </si>
  <si>
    <t>D2300</t>
  </si>
  <si>
    <t>C73889</t>
  </si>
  <si>
    <t>OLA102754</t>
  </si>
  <si>
    <t>C88733</t>
  </si>
  <si>
    <t>OLA102755</t>
  </si>
  <si>
    <t>C33444</t>
  </si>
  <si>
    <t>OLA102756</t>
  </si>
  <si>
    <t>C93446</t>
  </si>
  <si>
    <t>OLA102757</t>
  </si>
  <si>
    <t>D5153</t>
  </si>
  <si>
    <t>C95759</t>
  </si>
  <si>
    <t>OLA102758</t>
  </si>
  <si>
    <t>D6970</t>
  </si>
  <si>
    <t>C74246</t>
  </si>
  <si>
    <t>OLA102759</t>
  </si>
  <si>
    <t>C52358</t>
  </si>
  <si>
    <t>OLA102760</t>
  </si>
  <si>
    <t>C67828</t>
  </si>
  <si>
    <t>OLA102761</t>
  </si>
  <si>
    <t>C74884</t>
  </si>
  <si>
    <t>OLA102762</t>
  </si>
  <si>
    <t>D8324</t>
  </si>
  <si>
    <t>C84594</t>
  </si>
  <si>
    <t>OLA102763</t>
  </si>
  <si>
    <t>C34279</t>
  </si>
  <si>
    <t>OLA102764</t>
  </si>
  <si>
    <t>C50308</t>
  </si>
  <si>
    <t>OLA102765</t>
  </si>
  <si>
    <t>D1770</t>
  </si>
  <si>
    <t>C39543</t>
  </si>
  <si>
    <t>OLA102766</t>
  </si>
  <si>
    <t>C86165</t>
  </si>
  <si>
    <t>OLA102767</t>
  </si>
  <si>
    <t>C43791</t>
  </si>
  <si>
    <t>OLA102768</t>
  </si>
  <si>
    <t>D9881</t>
  </si>
  <si>
    <t>C68786</t>
  </si>
  <si>
    <t>OLA102769</t>
  </si>
  <si>
    <t>D6803</t>
  </si>
  <si>
    <t>C34115</t>
  </si>
  <si>
    <t>OLA102770</t>
  </si>
  <si>
    <t>C36586</t>
  </si>
  <si>
    <t>OLA102771</t>
  </si>
  <si>
    <t>D4972</t>
  </si>
  <si>
    <t>C56522</t>
  </si>
  <si>
    <t>OLA102772</t>
  </si>
  <si>
    <t>D6210</t>
  </si>
  <si>
    <t>C91794</t>
  </si>
  <si>
    <t>OLA102773</t>
  </si>
  <si>
    <t>D2584</t>
  </si>
  <si>
    <t>C54104</t>
  </si>
  <si>
    <t>OLA102774</t>
  </si>
  <si>
    <t>D9909</t>
  </si>
  <si>
    <t>C78296</t>
  </si>
  <si>
    <t>OLA102775</t>
  </si>
  <si>
    <t>D6898</t>
  </si>
  <si>
    <t>C81496</t>
  </si>
  <si>
    <t>OLA102776</t>
  </si>
  <si>
    <t>D6975</t>
  </si>
  <si>
    <t>OLA102777</t>
  </si>
  <si>
    <t>D5315</t>
  </si>
  <si>
    <t>C44075</t>
  </si>
  <si>
    <t>OLA102778</t>
  </si>
  <si>
    <t>D2067</t>
  </si>
  <si>
    <t>C70621</t>
  </si>
  <si>
    <t>OLA102779</t>
  </si>
  <si>
    <t>C86780</t>
  </si>
  <si>
    <t>OLA102780</t>
  </si>
  <si>
    <t>D3536</t>
  </si>
  <si>
    <t>C64305</t>
  </si>
  <si>
    <t>OLA102781</t>
  </si>
  <si>
    <t>D3485</t>
  </si>
  <si>
    <t>C47741</t>
  </si>
  <si>
    <t>OLA102782</t>
  </si>
  <si>
    <t>D3752</t>
  </si>
  <si>
    <t>C92398</t>
  </si>
  <si>
    <t>OLA102783</t>
  </si>
  <si>
    <t>D7803</t>
  </si>
  <si>
    <t>C96874</t>
  </si>
  <si>
    <t>OLA102784</t>
  </si>
  <si>
    <t>D1041</t>
  </si>
  <si>
    <t>C72103</t>
  </si>
  <si>
    <t>OLA102785</t>
  </si>
  <si>
    <t>C40993</t>
  </si>
  <si>
    <t>OLA102786</t>
  </si>
  <si>
    <t>D7390</t>
  </si>
  <si>
    <t>C32921</t>
  </si>
  <si>
    <t>OLA102787</t>
  </si>
  <si>
    <t>C40871</t>
  </si>
  <si>
    <t>OLA102788</t>
  </si>
  <si>
    <t>D4688</t>
  </si>
  <si>
    <t>C86332</t>
  </si>
  <si>
    <t>OLA102789</t>
  </si>
  <si>
    <t>D6008</t>
  </si>
  <si>
    <t>C40489</t>
  </si>
  <si>
    <t>OLA102790</t>
  </si>
  <si>
    <t>C81643</t>
  </si>
  <si>
    <t>OLA102791</t>
  </si>
  <si>
    <t>D8910</t>
  </si>
  <si>
    <t>C55978</t>
  </si>
  <si>
    <t>OLA102792</t>
  </si>
  <si>
    <t>C82245</t>
  </si>
  <si>
    <t>OLA102793</t>
  </si>
  <si>
    <t>D8050</t>
  </si>
  <si>
    <t>C67316</t>
  </si>
  <si>
    <t>OLA102794</t>
  </si>
  <si>
    <t>D5344</t>
  </si>
  <si>
    <t>C12814</t>
  </si>
  <si>
    <t>OLA102795</t>
  </si>
  <si>
    <t>C78275</t>
  </si>
  <si>
    <t>OLA102796</t>
  </si>
  <si>
    <t>C11894</t>
  </si>
  <si>
    <t>OLA102797</t>
  </si>
  <si>
    <t>C31646</t>
  </si>
  <si>
    <t>OLA102798</t>
  </si>
  <si>
    <t>D1739</t>
  </si>
  <si>
    <t>C88121</t>
  </si>
  <si>
    <t>OLA102799</t>
  </si>
  <si>
    <t>D1871</t>
  </si>
  <si>
    <t>C32612</t>
  </si>
  <si>
    <t>OLA102800</t>
  </si>
  <si>
    <t>D6919</t>
  </si>
  <si>
    <t>C80035</t>
  </si>
  <si>
    <t>OLA102801</t>
  </si>
  <si>
    <t>D3700</t>
  </si>
  <si>
    <t>C13775</t>
  </si>
  <si>
    <t>OLA102802</t>
  </si>
  <si>
    <t>D7234</t>
  </si>
  <si>
    <t>C33076</t>
  </si>
  <si>
    <t>OLA102803</t>
  </si>
  <si>
    <t>C47463</t>
  </si>
  <si>
    <t>OLA102804</t>
  </si>
  <si>
    <t>D8085</t>
  </si>
  <si>
    <t>C12052</t>
  </si>
  <si>
    <t>OLA102805</t>
  </si>
  <si>
    <t>D5068</t>
  </si>
  <si>
    <t>C45033</t>
  </si>
  <si>
    <t>OLA102806</t>
  </si>
  <si>
    <t>C39565</t>
  </si>
  <si>
    <t>OLA102807</t>
  </si>
  <si>
    <t>C46240</t>
  </si>
  <si>
    <t>OLA102808</t>
  </si>
  <si>
    <t>D8459</t>
  </si>
  <si>
    <t>C67072</t>
  </si>
  <si>
    <t>OLA102809</t>
  </si>
  <si>
    <t>D2149</t>
  </si>
  <si>
    <t>C67965</t>
  </si>
  <si>
    <t>OLA102810</t>
  </si>
  <si>
    <t>D7461</t>
  </si>
  <si>
    <t>C14923</t>
  </si>
  <si>
    <t>OLA102811</t>
  </si>
  <si>
    <t>D6545</t>
  </si>
  <si>
    <t>C51482</t>
  </si>
  <si>
    <t>OLA102812</t>
  </si>
  <si>
    <t>D1974</t>
  </si>
  <si>
    <t>C52568</t>
  </si>
  <si>
    <t>OLA102813</t>
  </si>
  <si>
    <t>D7231</t>
  </si>
  <si>
    <t>C61871</t>
  </si>
  <si>
    <t>OLA102814</t>
  </si>
  <si>
    <t>C21977</t>
  </si>
  <si>
    <t>OLA102815</t>
  </si>
  <si>
    <t>D9764</t>
  </si>
  <si>
    <t>C90336</t>
  </si>
  <si>
    <t>OLA102816</t>
  </si>
  <si>
    <t>D3571</t>
  </si>
  <si>
    <t>C26441</t>
  </si>
  <si>
    <t>OLA102817</t>
  </si>
  <si>
    <t>D5682</t>
  </si>
  <si>
    <t>C47763</t>
  </si>
  <si>
    <t>OLA102818</t>
  </si>
  <si>
    <t>D7225</t>
  </si>
  <si>
    <t>C95773</t>
  </si>
  <si>
    <t>OLA102819</t>
  </si>
  <si>
    <t>D8535</t>
  </si>
  <si>
    <t>C20474</t>
  </si>
  <si>
    <t>OLA102820</t>
  </si>
  <si>
    <t>D4435</t>
  </si>
  <si>
    <t>C18779</t>
  </si>
  <si>
    <t>OLA102821</t>
  </si>
  <si>
    <t>D7858</t>
  </si>
  <si>
    <t>C66762</t>
  </si>
  <si>
    <t>OLA102822</t>
  </si>
  <si>
    <t>D6536</t>
  </si>
  <si>
    <t>C94504</t>
  </si>
  <si>
    <t>OLA102823</t>
  </si>
  <si>
    <t>D8985</t>
  </si>
  <si>
    <t>C80043</t>
  </si>
  <si>
    <t>OLA102824</t>
  </si>
  <si>
    <t>C94230</t>
  </si>
  <si>
    <t>OLA102825</t>
  </si>
  <si>
    <t>C11010</t>
  </si>
  <si>
    <t>OLA102826</t>
  </si>
  <si>
    <t>D1208</t>
  </si>
  <si>
    <t>C90482</t>
  </si>
  <si>
    <t>OLA102827</t>
  </si>
  <si>
    <t>D5720</t>
  </si>
  <si>
    <t>C79063</t>
  </si>
  <si>
    <t>OLA102828</t>
  </si>
  <si>
    <t>C92125</t>
  </si>
  <si>
    <t>OLA102829</t>
  </si>
  <si>
    <t>D6889</t>
  </si>
  <si>
    <t>C49115</t>
  </si>
  <si>
    <t>OLA102830</t>
  </si>
  <si>
    <t>D9781</t>
  </si>
  <si>
    <t>C95401</t>
  </si>
  <si>
    <t>OLA102831</t>
  </si>
  <si>
    <t>D8979</t>
  </si>
  <si>
    <t>C47171</t>
  </si>
  <si>
    <t>OLA102832</t>
  </si>
  <si>
    <t>D6572</t>
  </si>
  <si>
    <t>C57523</t>
  </si>
  <si>
    <t>OLA102833</t>
  </si>
  <si>
    <t>C14280</t>
  </si>
  <si>
    <t>OLA102834</t>
  </si>
  <si>
    <t>D8791</t>
  </si>
  <si>
    <t>C53148</t>
  </si>
  <si>
    <t>OLA102835</t>
  </si>
  <si>
    <t>D9822</t>
  </si>
  <si>
    <t>C86177</t>
  </si>
  <si>
    <t>OLA102836</t>
  </si>
  <si>
    <t>C79203</t>
  </si>
  <si>
    <t>OLA102837</t>
  </si>
  <si>
    <t>C15928</t>
  </si>
  <si>
    <t>OLA102838</t>
  </si>
  <si>
    <t>D1805</t>
  </si>
  <si>
    <t>C22233</t>
  </si>
  <si>
    <t>OLA102839</t>
  </si>
  <si>
    <t>D9187</t>
  </si>
  <si>
    <t>C61157</t>
  </si>
  <si>
    <t>OLA102840</t>
  </si>
  <si>
    <t>C40551</t>
  </si>
  <si>
    <t>OLA102841</t>
  </si>
  <si>
    <t>D5325</t>
  </si>
  <si>
    <t>C81408</t>
  </si>
  <si>
    <t>OLA102842</t>
  </si>
  <si>
    <t>D2811</t>
  </si>
  <si>
    <t>C87827</t>
  </si>
  <si>
    <t>OLA102843</t>
  </si>
  <si>
    <t>D1276</t>
  </si>
  <si>
    <t>C24760</t>
  </si>
  <si>
    <t>OLA102844</t>
  </si>
  <si>
    <t>D8461</t>
  </si>
  <si>
    <t>C58595</t>
  </si>
  <si>
    <t>OLA102845</t>
  </si>
  <si>
    <t>D6487</t>
  </si>
  <si>
    <t>C33190</t>
  </si>
  <si>
    <t>OLA102846</t>
  </si>
  <si>
    <t>D7088</t>
  </si>
  <si>
    <t>C79670</t>
  </si>
  <si>
    <t>OLA102847</t>
  </si>
  <si>
    <t>C43851</t>
  </si>
  <si>
    <t>OLA102848</t>
  </si>
  <si>
    <t>D5142</t>
  </si>
  <si>
    <t>C99324</t>
  </si>
  <si>
    <t>OLA102849</t>
  </si>
  <si>
    <t>D9362</t>
  </si>
  <si>
    <t>C27063</t>
  </si>
  <si>
    <t>OLA102850</t>
  </si>
  <si>
    <t>C29555</t>
  </si>
  <si>
    <t>OLA102851</t>
  </si>
  <si>
    <t>D4979</t>
  </si>
  <si>
    <t>C60844</t>
  </si>
  <si>
    <t>OLA102852</t>
  </si>
  <si>
    <t>D7072</t>
  </si>
  <si>
    <t>C43297</t>
  </si>
  <si>
    <t>OLA102853</t>
  </si>
  <si>
    <t>C86010</t>
  </si>
  <si>
    <t>OLA102854</t>
  </si>
  <si>
    <t>D9579</t>
  </si>
  <si>
    <t>C58853</t>
  </si>
  <si>
    <t>OLA102855</t>
  </si>
  <si>
    <t>C30825</t>
  </si>
  <si>
    <t>OLA102856</t>
  </si>
  <si>
    <t>D1080</t>
  </si>
  <si>
    <t>C43333</t>
  </si>
  <si>
    <t>OLA102857</t>
  </si>
  <si>
    <t>C20453</t>
  </si>
  <si>
    <t>OLA102858</t>
  </si>
  <si>
    <t>D7694</t>
  </si>
  <si>
    <t>C42237</t>
  </si>
  <si>
    <t>OLA102859</t>
  </si>
  <si>
    <t>D7200</t>
  </si>
  <si>
    <t>C23086</t>
  </si>
  <si>
    <t>OLA102860</t>
  </si>
  <si>
    <t>D4223</t>
  </si>
  <si>
    <t>C12668</t>
  </si>
  <si>
    <t>OLA102861</t>
  </si>
  <si>
    <t>D7100</t>
  </si>
  <si>
    <t>C70653</t>
  </si>
  <si>
    <t>OLA102862</t>
  </si>
  <si>
    <t>D5207</t>
  </si>
  <si>
    <t>C55784</t>
  </si>
  <si>
    <t>OLA102863</t>
  </si>
  <si>
    <t>C46191</t>
  </si>
  <si>
    <t>OLA102864</t>
  </si>
  <si>
    <t>D7860</t>
  </si>
  <si>
    <t>C59996</t>
  </si>
  <si>
    <t>OLA102865</t>
  </si>
  <si>
    <t>C13194</t>
  </si>
  <si>
    <t>OLA102866</t>
  </si>
  <si>
    <t>D1468</t>
  </si>
  <si>
    <t>C35039</t>
  </si>
  <si>
    <t>OLA102867</t>
  </si>
  <si>
    <t>D3597</t>
  </si>
  <si>
    <t>C39032</t>
  </si>
  <si>
    <t>OLA102868</t>
  </si>
  <si>
    <t>C32904</t>
  </si>
  <si>
    <t>OLA102869</t>
  </si>
  <si>
    <t>C70513</t>
  </si>
  <si>
    <t>OLA102870</t>
  </si>
  <si>
    <t>C71610</t>
  </si>
  <si>
    <t>OLA102871</t>
  </si>
  <si>
    <t>D6587</t>
  </si>
  <si>
    <t>C18478</t>
  </si>
  <si>
    <t>OLA102872</t>
  </si>
  <si>
    <t>D5883</t>
  </si>
  <si>
    <t>C37816</t>
  </si>
  <si>
    <t>OLA102873</t>
  </si>
  <si>
    <t>D9356</t>
  </si>
  <si>
    <t>C87495</t>
  </si>
  <si>
    <t>OLA102874</t>
  </si>
  <si>
    <t>C42373</t>
  </si>
  <si>
    <t>OLA102875</t>
  </si>
  <si>
    <t>D3998</t>
  </si>
  <si>
    <t>C85469</t>
  </si>
  <si>
    <t>OLA102876</t>
  </si>
  <si>
    <t>C66093</t>
  </si>
  <si>
    <t>OLA102877</t>
  </si>
  <si>
    <t>D7940</t>
  </si>
  <si>
    <t>C86043</t>
  </si>
  <si>
    <t>OLA102878</t>
  </si>
  <si>
    <t>D8509</t>
  </si>
  <si>
    <t>C99488</t>
  </si>
  <si>
    <t>OLA102879</t>
  </si>
  <si>
    <t>C39894</t>
  </si>
  <si>
    <t>OLA102880</t>
  </si>
  <si>
    <t>D6450</t>
  </si>
  <si>
    <t>C73120</t>
  </si>
  <si>
    <t>OLA102881</t>
  </si>
  <si>
    <t>C55533</t>
  </si>
  <si>
    <t>OLA102882</t>
  </si>
  <si>
    <t>D2228</t>
  </si>
  <si>
    <t>C40870</t>
  </si>
  <si>
    <t>OLA102883</t>
  </si>
  <si>
    <t>D6508</t>
  </si>
  <si>
    <t>C88638</t>
  </si>
  <si>
    <t>OLA102884</t>
  </si>
  <si>
    <t>D3783</t>
  </si>
  <si>
    <t>C91889</t>
  </si>
  <si>
    <t>OLA102885</t>
  </si>
  <si>
    <t>C50052</t>
  </si>
  <si>
    <t>OLA102886</t>
  </si>
  <si>
    <t>D3726</t>
  </si>
  <si>
    <t>C70774</t>
  </si>
  <si>
    <t>OLA102887</t>
  </si>
  <si>
    <t>C53888</t>
  </si>
  <si>
    <t>OLA102888</t>
  </si>
  <si>
    <t>D7262</t>
  </si>
  <si>
    <t>C69566</t>
  </si>
  <si>
    <t>OLA102889</t>
  </si>
  <si>
    <t>D4506</t>
  </si>
  <si>
    <t>C18885</t>
  </si>
  <si>
    <t>OLA102890</t>
  </si>
  <si>
    <t>D5380</t>
  </si>
  <si>
    <t>C11654</t>
  </si>
  <si>
    <t>OLA102891</t>
  </si>
  <si>
    <t>D3689</t>
  </si>
  <si>
    <t>C41675</t>
  </si>
  <si>
    <t>OLA102892</t>
  </si>
  <si>
    <t>D9042</t>
  </si>
  <si>
    <t>C50536</t>
  </si>
  <si>
    <t>OLA102893</t>
  </si>
  <si>
    <t>D5483</t>
  </si>
  <si>
    <t>C29826</t>
  </si>
  <si>
    <t>OLA102894</t>
  </si>
  <si>
    <t>D9765</t>
  </si>
  <si>
    <t>C44748</t>
  </si>
  <si>
    <t>OLA102895</t>
  </si>
  <si>
    <t>D6527</t>
  </si>
  <si>
    <t>C91517</t>
  </si>
  <si>
    <t>OLA102896</t>
  </si>
  <si>
    <t>D8718</t>
  </si>
  <si>
    <t>C57622</t>
  </si>
  <si>
    <t>OLA102897</t>
  </si>
  <si>
    <t>D9730</t>
  </si>
  <si>
    <t>C84670</t>
  </si>
  <si>
    <t>OLA102898</t>
  </si>
  <si>
    <t>D5262</t>
  </si>
  <si>
    <t>C78743</t>
  </si>
  <si>
    <t>OLA102899</t>
  </si>
  <si>
    <t>D9961</t>
  </si>
  <si>
    <t>C95324</t>
  </si>
  <si>
    <t>OLA102900</t>
  </si>
  <si>
    <t>D3399</t>
  </si>
  <si>
    <t>C46824</t>
  </si>
  <si>
    <t>OLA102901</t>
  </si>
  <si>
    <t>D1913</t>
  </si>
  <si>
    <t>C83373</t>
  </si>
  <si>
    <t>OLA102902</t>
  </si>
  <si>
    <t>D5872</t>
  </si>
  <si>
    <t>C98482</t>
  </si>
  <si>
    <t>OLA102903</t>
  </si>
  <si>
    <t>D4565</t>
  </si>
  <si>
    <t>C82878</t>
  </si>
  <si>
    <t>OLA102904</t>
  </si>
  <si>
    <t>D4354</t>
  </si>
  <si>
    <t>C28962</t>
  </si>
  <si>
    <t>OLA102905</t>
  </si>
  <si>
    <t>C28023</t>
  </si>
  <si>
    <t>OLA102906</t>
  </si>
  <si>
    <t>D4652</t>
  </si>
  <si>
    <t>C78946</t>
  </si>
  <si>
    <t>OLA102907</t>
  </si>
  <si>
    <t>D4927</t>
  </si>
  <si>
    <t>C22792</t>
  </si>
  <si>
    <t>OLA102908</t>
  </si>
  <si>
    <t>C87722</t>
  </si>
  <si>
    <t>OLA102909</t>
  </si>
  <si>
    <t>D6256</t>
  </si>
  <si>
    <t>C46715</t>
  </si>
  <si>
    <t>OLA102910</t>
  </si>
  <si>
    <t>C32382</t>
  </si>
  <si>
    <t>OLA102911</t>
  </si>
  <si>
    <t>D9201</t>
  </si>
  <si>
    <t>C32251</t>
  </si>
  <si>
    <t>OLA102912</t>
  </si>
  <si>
    <t>D2012</t>
  </si>
  <si>
    <t>C96822</t>
  </si>
  <si>
    <t>OLA102913</t>
  </si>
  <si>
    <t>C37487</t>
  </si>
  <si>
    <t>OLA102914</t>
  </si>
  <si>
    <t>D7181</t>
  </si>
  <si>
    <t>C56643</t>
  </si>
  <si>
    <t>OLA102915</t>
  </si>
  <si>
    <t>D8906</t>
  </si>
  <si>
    <t>C92034</t>
  </si>
  <si>
    <t>OLA102916</t>
  </si>
  <si>
    <t>D1760</t>
  </si>
  <si>
    <t>C27168</t>
  </si>
  <si>
    <t>OLA102917</t>
  </si>
  <si>
    <t>D1373</t>
  </si>
  <si>
    <t>C39796</t>
  </si>
  <si>
    <t>OLA102918</t>
  </si>
  <si>
    <t>D1029</t>
  </si>
  <si>
    <t>C40378</t>
  </si>
  <si>
    <t>OLA102919</t>
  </si>
  <si>
    <t>D2287</t>
  </si>
  <si>
    <t>C27037</t>
  </si>
  <si>
    <t>OLA102920</t>
  </si>
  <si>
    <t>D2877</t>
  </si>
  <si>
    <t>C24167</t>
  </si>
  <si>
    <t>OLA102921</t>
  </si>
  <si>
    <t>C37776</t>
  </si>
  <si>
    <t>OLA102922</t>
  </si>
  <si>
    <t>C43490</t>
  </si>
  <si>
    <t>OLA102923</t>
  </si>
  <si>
    <t>C49034</t>
  </si>
  <si>
    <t>OLA102924</t>
  </si>
  <si>
    <t>D8208</t>
  </si>
  <si>
    <t>C89222</t>
  </si>
  <si>
    <t>OLA102925</t>
  </si>
  <si>
    <t>D8463</t>
  </si>
  <si>
    <t>C28909</t>
  </si>
  <si>
    <t>OLA102926</t>
  </si>
  <si>
    <t>D7340</t>
  </si>
  <si>
    <t>C25363</t>
  </si>
  <si>
    <t>OLA102927</t>
  </si>
  <si>
    <t>D5072</t>
  </si>
  <si>
    <t>C33664</t>
  </si>
  <si>
    <t>OLA102928</t>
  </si>
  <si>
    <t>D6535</t>
  </si>
  <si>
    <t>C23550</t>
  </si>
  <si>
    <t>OLA102929</t>
  </si>
  <si>
    <t>D3486</t>
  </si>
  <si>
    <t>C89791</t>
  </si>
  <si>
    <t>OLA102930</t>
  </si>
  <si>
    <t>C94226</t>
  </si>
  <si>
    <t>OLA102931</t>
  </si>
  <si>
    <t>C86415</t>
  </si>
  <si>
    <t>OLA102932</t>
  </si>
  <si>
    <t>D1371</t>
  </si>
  <si>
    <t>C44894</t>
  </si>
  <si>
    <t>OLA102933</t>
  </si>
  <si>
    <t>C77613</t>
  </si>
  <si>
    <t>OLA102934</t>
  </si>
  <si>
    <t>C79353</t>
  </si>
  <si>
    <t>OLA102935</t>
  </si>
  <si>
    <t>C56439</t>
  </si>
  <si>
    <t>OLA102936</t>
  </si>
  <si>
    <t>D4361</t>
  </si>
  <si>
    <t>C10222</t>
  </si>
  <si>
    <t>OLA102937</t>
  </si>
  <si>
    <t>C30403</t>
  </si>
  <si>
    <t>OLA102938</t>
  </si>
  <si>
    <t>C70220</t>
  </si>
  <si>
    <t>OLA102939</t>
  </si>
  <si>
    <t>D7235</t>
  </si>
  <si>
    <t>C36090</t>
  </si>
  <si>
    <t>OLA102940</t>
  </si>
  <si>
    <t>D8307</t>
  </si>
  <si>
    <t>C76669</t>
  </si>
  <si>
    <t>OLA102941</t>
  </si>
  <si>
    <t>D6186</t>
  </si>
  <si>
    <t>C96234</t>
  </si>
  <si>
    <t>OLA102942</t>
  </si>
  <si>
    <t>D2922</t>
  </si>
  <si>
    <t>C34644</t>
  </si>
  <si>
    <t>OLA102943</t>
  </si>
  <si>
    <t>C88342</t>
  </si>
  <si>
    <t>OLA102944</t>
  </si>
  <si>
    <t>C58629</t>
  </si>
  <si>
    <t>OLA102945</t>
  </si>
  <si>
    <t>C14148</t>
  </si>
  <si>
    <t>OLA102946</t>
  </si>
  <si>
    <t>D1924</t>
  </si>
  <si>
    <t>C89021</t>
  </si>
  <si>
    <t>OLA102947</t>
  </si>
  <si>
    <t>D7814</t>
  </si>
  <si>
    <t>C89656</t>
  </si>
  <si>
    <t>OLA102948</t>
  </si>
  <si>
    <t>D4462</t>
  </si>
  <si>
    <t>C10444</t>
  </si>
  <si>
    <t>OLA102949</t>
  </si>
  <si>
    <t>D2792</t>
  </si>
  <si>
    <t>C87658</t>
  </si>
  <si>
    <t>OLA102950</t>
  </si>
  <si>
    <t>D9020</t>
  </si>
  <si>
    <t>C43806</t>
  </si>
  <si>
    <t>OLA102951</t>
  </si>
  <si>
    <t>C67704</t>
  </si>
  <si>
    <t>OLA102952</t>
  </si>
  <si>
    <t>C84067</t>
  </si>
  <si>
    <t>OLA102953</t>
  </si>
  <si>
    <t>D9081</t>
  </si>
  <si>
    <t>C33906</t>
  </si>
  <si>
    <t>OLA102954</t>
  </si>
  <si>
    <t>D7667</t>
  </si>
  <si>
    <t>C84334</t>
  </si>
  <si>
    <t>OLA102955</t>
  </si>
  <si>
    <t>D2113</t>
  </si>
  <si>
    <t>C13268</t>
  </si>
  <si>
    <t>OLA102956</t>
  </si>
  <si>
    <t>D8206</t>
  </si>
  <si>
    <t>C74761</t>
  </si>
  <si>
    <t>OLA102957</t>
  </si>
  <si>
    <t>C68023</t>
  </si>
  <si>
    <t>OLA102958</t>
  </si>
  <si>
    <t>D3853</t>
  </si>
  <si>
    <t>C50645</t>
  </si>
  <si>
    <t>OLA102959</t>
  </si>
  <si>
    <t>C88524</t>
  </si>
  <si>
    <t>OLA102960</t>
  </si>
  <si>
    <t>C66423</t>
  </si>
  <si>
    <t>OLA102961</t>
  </si>
  <si>
    <t>D9669</t>
  </si>
  <si>
    <t>C74192</t>
  </si>
  <si>
    <t>OLA102962</t>
  </si>
  <si>
    <t>D5874</t>
  </si>
  <si>
    <t>C20657</t>
  </si>
  <si>
    <t>OLA102963</t>
  </si>
  <si>
    <t>D8266</t>
  </si>
  <si>
    <t>C32233</t>
  </si>
  <si>
    <t>OLA102964</t>
  </si>
  <si>
    <t>D9982</t>
  </si>
  <si>
    <t>C40863</t>
  </si>
  <si>
    <t>OLA102965</t>
  </si>
  <si>
    <t>D2800</t>
  </si>
  <si>
    <t>C80418</t>
  </si>
  <si>
    <t>OLA102966</t>
  </si>
  <si>
    <t>D9416</t>
  </si>
  <si>
    <t>C16915</t>
  </si>
  <si>
    <t>OLA102967</t>
  </si>
  <si>
    <t>D4222</t>
  </si>
  <si>
    <t>C69863</t>
  </si>
  <si>
    <t>OLA102968</t>
  </si>
  <si>
    <t>D9871</t>
  </si>
  <si>
    <t>C63442</t>
  </si>
  <si>
    <t>OLA102969</t>
  </si>
  <si>
    <t>D1278</t>
  </si>
  <si>
    <t>C65079</t>
  </si>
  <si>
    <t>OLA102970</t>
  </si>
  <si>
    <t>C13813</t>
  </si>
  <si>
    <t>OLA102971</t>
  </si>
  <si>
    <t>D8427</t>
  </si>
  <si>
    <t>C99321</t>
  </si>
  <si>
    <t>OLA102972</t>
  </si>
  <si>
    <t>D1261</t>
  </si>
  <si>
    <t>C31639</t>
  </si>
  <si>
    <t>OLA102973</t>
  </si>
  <si>
    <t>D1238</t>
  </si>
  <si>
    <t>C35865</t>
  </si>
  <si>
    <t>OLA102974</t>
  </si>
  <si>
    <t>D6498</t>
  </si>
  <si>
    <t>C20761</t>
  </si>
  <si>
    <t>OLA102975</t>
  </si>
  <si>
    <t>D7557</t>
  </si>
  <si>
    <t>C76866</t>
  </si>
  <si>
    <t>OLA102976</t>
  </si>
  <si>
    <t>D1205</t>
  </si>
  <si>
    <t>C49757</t>
  </si>
  <si>
    <t>OLA102977</t>
  </si>
  <si>
    <t>C66292</t>
  </si>
  <si>
    <t>OLA102978</t>
  </si>
  <si>
    <t>D6742</t>
  </si>
  <si>
    <t>C32005</t>
  </si>
  <si>
    <t>OLA102979</t>
  </si>
  <si>
    <t>D6995</t>
  </si>
  <si>
    <t>C45704</t>
  </si>
  <si>
    <t>OLA102980</t>
  </si>
  <si>
    <t>D1518</t>
  </si>
  <si>
    <t>C56698</t>
  </si>
  <si>
    <t>OLA102981</t>
  </si>
  <si>
    <t>C25676</t>
  </si>
  <si>
    <t>OLA102982</t>
  </si>
  <si>
    <t>C65403</t>
  </si>
  <si>
    <t>OLA102983</t>
  </si>
  <si>
    <t>D7961</t>
  </si>
  <si>
    <t>C76312</t>
  </si>
  <si>
    <t>OLA102984</t>
  </si>
  <si>
    <t>C15256</t>
  </si>
  <si>
    <t>OLA102985</t>
  </si>
  <si>
    <t>C77510</t>
  </si>
  <si>
    <t>OLA102986</t>
  </si>
  <si>
    <t>D3073</t>
  </si>
  <si>
    <t>C42242</t>
  </si>
  <si>
    <t>OLA102987</t>
  </si>
  <si>
    <t>D3254</t>
  </si>
  <si>
    <t>C32476</t>
  </si>
  <si>
    <t>OLA102988</t>
  </si>
  <si>
    <t>D4477</t>
  </si>
  <si>
    <t>C80695</t>
  </si>
  <si>
    <t>OLA102989</t>
  </si>
  <si>
    <t>D1744</t>
  </si>
  <si>
    <t>C49928</t>
  </si>
  <si>
    <t>OLA102990</t>
  </si>
  <si>
    <t>D8224</t>
  </si>
  <si>
    <t>C19428</t>
  </si>
  <si>
    <t>OLA102991</t>
  </si>
  <si>
    <t>D7008</t>
  </si>
  <si>
    <t>C83661</t>
  </si>
  <si>
    <t>OLA102992</t>
  </si>
  <si>
    <t>C73864</t>
  </si>
  <si>
    <t>OLA102993</t>
  </si>
  <si>
    <t>C59620</t>
  </si>
  <si>
    <t>OLA102994</t>
  </si>
  <si>
    <t>D5114</t>
  </si>
  <si>
    <t>C53048</t>
  </si>
  <si>
    <t>OLA102995</t>
  </si>
  <si>
    <t>D8272</t>
  </si>
  <si>
    <t>C36253</t>
  </si>
  <si>
    <t>OLA102996</t>
  </si>
  <si>
    <t>D6457</t>
  </si>
  <si>
    <t>C95834</t>
  </si>
  <si>
    <t>OLA102997</t>
  </si>
  <si>
    <t>C99029</t>
  </si>
  <si>
    <t>OLA102998</t>
  </si>
  <si>
    <t>D8592</t>
  </si>
  <si>
    <t>OLA102999</t>
  </si>
  <si>
    <t>D5691</t>
  </si>
  <si>
    <t>C38031</t>
  </si>
  <si>
    <t>OLA103000</t>
  </si>
  <si>
    <t>D6119</t>
  </si>
  <si>
    <t>C24057</t>
  </si>
  <si>
    <t>OLA103001</t>
  </si>
  <si>
    <t>D4343</t>
  </si>
  <si>
    <t>C12041</t>
  </si>
  <si>
    <t>OLA103002</t>
  </si>
  <si>
    <t>C20493</t>
  </si>
  <si>
    <t>OLA103003</t>
  </si>
  <si>
    <t>C67640</t>
  </si>
  <si>
    <t>OLA103004</t>
  </si>
  <si>
    <t>D4040</t>
  </si>
  <si>
    <t>C38170</t>
  </si>
  <si>
    <t>OLA103005</t>
  </si>
  <si>
    <t>C66733</t>
  </si>
  <si>
    <t>OLA103006</t>
  </si>
  <si>
    <t>D8332</t>
  </si>
  <si>
    <t>C75620</t>
  </si>
  <si>
    <t>OLA103007</t>
  </si>
  <si>
    <t>C70773</t>
  </si>
  <si>
    <t>OLA103008</t>
  </si>
  <si>
    <t>D6808</t>
  </si>
  <si>
    <t>C72170</t>
  </si>
  <si>
    <t>OLA103009</t>
  </si>
  <si>
    <t>D3467</t>
  </si>
  <si>
    <t>C49244</t>
  </si>
  <si>
    <t>OLA103010</t>
  </si>
  <si>
    <t>D9286</t>
  </si>
  <si>
    <t>C52710</t>
  </si>
  <si>
    <t>OLA103011</t>
  </si>
  <si>
    <t>D4240</t>
  </si>
  <si>
    <t>C54224</t>
  </si>
  <si>
    <t>OLA103012</t>
  </si>
  <si>
    <t>D3042</t>
  </si>
  <si>
    <t>C11013</t>
  </si>
  <si>
    <t>OLA103013</t>
  </si>
  <si>
    <t>C32535</t>
  </si>
  <si>
    <t>OLA103014</t>
  </si>
  <si>
    <t>C66254</t>
  </si>
  <si>
    <t>OLA103015</t>
  </si>
  <si>
    <t>D2653</t>
  </si>
  <si>
    <t>C93849</t>
  </si>
  <si>
    <t>OLA103016</t>
  </si>
  <si>
    <t>D4575</t>
  </si>
  <si>
    <t>C37954</t>
  </si>
  <si>
    <t>OLA103017</t>
  </si>
  <si>
    <t>D3792</t>
  </si>
  <si>
    <t>C79570</t>
  </si>
  <si>
    <t>OLA103018</t>
  </si>
  <si>
    <t>C52462</t>
  </si>
  <si>
    <t>OLA103019</t>
  </si>
  <si>
    <t>D6418</t>
  </si>
  <si>
    <t>C50124</t>
  </si>
  <si>
    <t>OLA103020</t>
  </si>
  <si>
    <t>D8803</t>
  </si>
  <si>
    <t>C87581</t>
  </si>
  <si>
    <t>OLA103021</t>
  </si>
  <si>
    <t>D6072</t>
  </si>
  <si>
    <t>C60605</t>
  </si>
  <si>
    <t>OLA103022</t>
  </si>
  <si>
    <t>D9058</t>
  </si>
  <si>
    <t>C21877</t>
  </si>
  <si>
    <t>OLA103023</t>
  </si>
  <si>
    <t>D3818</t>
  </si>
  <si>
    <t>C46864</t>
  </si>
  <si>
    <t>OLA103024</t>
  </si>
  <si>
    <t>D7043</t>
  </si>
  <si>
    <t>C48446</t>
  </si>
  <si>
    <t>OLA103025</t>
  </si>
  <si>
    <t>D4622</t>
  </si>
  <si>
    <t>C96549</t>
  </si>
  <si>
    <t>OLA103026</t>
  </si>
  <si>
    <t>D3252</t>
  </si>
  <si>
    <t>C17514</t>
  </si>
  <si>
    <t>OLA103027</t>
  </si>
  <si>
    <t>D5313</t>
  </si>
  <si>
    <t>C68363</t>
  </si>
  <si>
    <t>OLA103028</t>
  </si>
  <si>
    <t>D2735</t>
  </si>
  <si>
    <t>C27727</t>
  </si>
  <si>
    <t>OLA103029</t>
  </si>
  <si>
    <t>D6095</t>
  </si>
  <si>
    <t>C40980</t>
  </si>
  <si>
    <t>OLA103030</t>
  </si>
  <si>
    <t>D6041</t>
  </si>
  <si>
    <t>C93932</t>
  </si>
  <si>
    <t>OLA103031</t>
  </si>
  <si>
    <t>C67816</t>
  </si>
  <si>
    <t>OLA103032</t>
  </si>
  <si>
    <t>C64133</t>
  </si>
  <si>
    <t>OLA103033</t>
  </si>
  <si>
    <t>D8187</t>
  </si>
  <si>
    <t>C94141</t>
  </si>
  <si>
    <t>OLA103034</t>
  </si>
  <si>
    <t>D7264</t>
  </si>
  <si>
    <t>C74091</t>
  </si>
  <si>
    <t>OLA103035</t>
  </si>
  <si>
    <t>D5291</t>
  </si>
  <si>
    <t>C54863</t>
  </si>
  <si>
    <t>OLA103036</t>
  </si>
  <si>
    <t>C53288</t>
  </si>
  <si>
    <t>OLA103037</t>
  </si>
  <si>
    <t>D9820</t>
  </si>
  <si>
    <t>C43282</t>
  </si>
  <si>
    <t>OLA103038</t>
  </si>
  <si>
    <t>C64644</t>
  </si>
  <si>
    <t>OLA103039</t>
  </si>
  <si>
    <t>D8779</t>
  </si>
  <si>
    <t>C31668</t>
  </si>
  <si>
    <t>OLA103040</t>
  </si>
  <si>
    <t>D2921</t>
  </si>
  <si>
    <t>C88581</t>
  </si>
  <si>
    <t>OLA103041</t>
  </si>
  <si>
    <t>D9419</t>
  </si>
  <si>
    <t>C13204</t>
  </si>
  <si>
    <t>OLA103042</t>
  </si>
  <si>
    <t>D7432</t>
  </si>
  <si>
    <t>C92104</t>
  </si>
  <si>
    <t>OLA103043</t>
  </si>
  <si>
    <t>D8416</t>
  </si>
  <si>
    <t>C79100</t>
  </si>
  <si>
    <t>OLA103044</t>
  </si>
  <si>
    <t>C12387</t>
  </si>
  <si>
    <t>OLA103045</t>
  </si>
  <si>
    <t>D7920</t>
  </si>
  <si>
    <t>C12999</t>
  </si>
  <si>
    <t>OLA103046</t>
  </si>
  <si>
    <t>D4695</t>
  </si>
  <si>
    <t>C41536</t>
  </si>
  <si>
    <t>OLA103047</t>
  </si>
  <si>
    <t>D6894</t>
  </si>
  <si>
    <t>C79142</t>
  </si>
  <si>
    <t>OLA103048</t>
  </si>
  <si>
    <t>D8192</t>
  </si>
  <si>
    <t>C77394</t>
  </si>
  <si>
    <t>OLA103049</t>
  </si>
  <si>
    <t>C14287</t>
  </si>
  <si>
    <t>OLA103050</t>
  </si>
  <si>
    <t>D6737</t>
  </si>
  <si>
    <t>C69494</t>
  </si>
  <si>
    <t>OLA103051</t>
  </si>
  <si>
    <t>D3755</t>
  </si>
  <si>
    <t>C57413</t>
  </si>
  <si>
    <t>OLA103052</t>
  </si>
  <si>
    <t>C63641</t>
  </si>
  <si>
    <t>OLA103053</t>
  </si>
  <si>
    <t>D6792</t>
  </si>
  <si>
    <t>C63978</t>
  </si>
  <si>
    <t>OLA103054</t>
  </si>
  <si>
    <t>D4327</t>
  </si>
  <si>
    <t>C36198</t>
  </si>
  <si>
    <t>OLA103055</t>
  </si>
  <si>
    <t>D6428</t>
  </si>
  <si>
    <t>C81216</t>
  </si>
  <si>
    <t>OLA103056</t>
  </si>
  <si>
    <t>D3600</t>
  </si>
  <si>
    <t>C27992</t>
  </si>
  <si>
    <t>OLA103057</t>
  </si>
  <si>
    <t>C13877</t>
  </si>
  <si>
    <t>OLA103058</t>
  </si>
  <si>
    <t>D6142</t>
  </si>
  <si>
    <t>C33536</t>
  </si>
  <si>
    <t>OLA103059</t>
  </si>
  <si>
    <t>D2205</t>
  </si>
  <si>
    <t>C36041</t>
  </si>
  <si>
    <t>OLA103060</t>
  </si>
  <si>
    <t>C77733</t>
  </si>
  <si>
    <t>OLA103061</t>
  </si>
  <si>
    <t>D4967</t>
  </si>
  <si>
    <t>C35459</t>
  </si>
  <si>
    <t>OLA103062</t>
  </si>
  <si>
    <t>D6494</t>
  </si>
  <si>
    <t>C75966</t>
  </si>
  <si>
    <t>OLA103063</t>
  </si>
  <si>
    <t>D3747</t>
  </si>
  <si>
    <t>C11969</t>
  </si>
  <si>
    <t>OLA103064</t>
  </si>
  <si>
    <t>D6389</t>
  </si>
  <si>
    <t>C89111</t>
  </si>
  <si>
    <t>OLA103065</t>
  </si>
  <si>
    <t>OLA103066</t>
  </si>
  <si>
    <t>D7863</t>
  </si>
  <si>
    <t>C48710</t>
  </si>
  <si>
    <t>OLA103067</t>
  </si>
  <si>
    <t>C73653</t>
  </si>
  <si>
    <t>OLA103068</t>
  </si>
  <si>
    <t>D9319</t>
  </si>
  <si>
    <t>C96687</t>
  </si>
  <si>
    <t>OLA103069</t>
  </si>
  <si>
    <t>D1936</t>
  </si>
  <si>
    <t>C39493</t>
  </si>
  <si>
    <t>OLA103070</t>
  </si>
  <si>
    <t>D7481</t>
  </si>
  <si>
    <t>C81923</t>
  </si>
  <si>
    <t>OLA103071</t>
  </si>
  <si>
    <t>C92047</t>
  </si>
  <si>
    <t>OLA103072</t>
  </si>
  <si>
    <t>D5775</t>
  </si>
  <si>
    <t>C34162</t>
  </si>
  <si>
    <t>OLA103073</t>
  </si>
  <si>
    <t>D5481</t>
  </si>
  <si>
    <t>C92882</t>
  </si>
  <si>
    <t>OLA103074</t>
  </si>
  <si>
    <t>D4536</t>
  </si>
  <si>
    <t>C13082</t>
  </si>
  <si>
    <t>OLA103075</t>
  </si>
  <si>
    <t>D2054</t>
  </si>
  <si>
    <t>C24720</t>
  </si>
  <si>
    <t>OLA103076</t>
  </si>
  <si>
    <t>C34976</t>
  </si>
  <si>
    <t>OLA103077</t>
  </si>
  <si>
    <t>D5885</t>
  </si>
  <si>
    <t>C76658</t>
  </si>
  <si>
    <t>OLA103078</t>
  </si>
  <si>
    <t>C80662</t>
  </si>
  <si>
    <t>OLA103079</t>
  </si>
  <si>
    <t>D8390</t>
  </si>
  <si>
    <t>C13987</t>
  </si>
  <si>
    <t>OLA103080</t>
  </si>
  <si>
    <t>D2188</t>
  </si>
  <si>
    <t>C61788</t>
  </si>
  <si>
    <t>OLA103081</t>
  </si>
  <si>
    <t>C46118</t>
  </si>
  <si>
    <t>OLA103082</t>
  </si>
  <si>
    <t>D2052</t>
  </si>
  <si>
    <t>C47055</t>
  </si>
  <si>
    <t>OLA103083</t>
  </si>
  <si>
    <t>D7907</t>
  </si>
  <si>
    <t>C31188</t>
  </si>
  <si>
    <t>OLA103084</t>
  </si>
  <si>
    <t>D4023</t>
  </si>
  <si>
    <t>C18227</t>
  </si>
  <si>
    <t>OLA103085</t>
  </si>
  <si>
    <t>D3410</t>
  </si>
  <si>
    <t>C22842</t>
  </si>
  <si>
    <t>OLA103086</t>
  </si>
  <si>
    <t>C58029</t>
  </si>
  <si>
    <t>OLA103087</t>
  </si>
  <si>
    <t>D8356</t>
  </si>
  <si>
    <t>C38554</t>
  </si>
  <si>
    <t>OLA103088</t>
  </si>
  <si>
    <t>C32091</t>
  </si>
  <si>
    <t>OLA103089</t>
  </si>
  <si>
    <t>C76279</t>
  </si>
  <si>
    <t>OLA103090</t>
  </si>
  <si>
    <t>C24255</t>
  </si>
  <si>
    <t>OLA103091</t>
  </si>
  <si>
    <t>D4625</t>
  </si>
  <si>
    <t>OLA103092</t>
  </si>
  <si>
    <t>D8668</t>
  </si>
  <si>
    <t>C61383</t>
  </si>
  <si>
    <t>OLA103093</t>
  </si>
  <si>
    <t>D5772</t>
  </si>
  <si>
    <t>OLA103094</t>
  </si>
  <si>
    <t>D1941</t>
  </si>
  <si>
    <t>C43425</t>
  </si>
  <si>
    <t>OLA103095</t>
  </si>
  <si>
    <t>D7994</t>
  </si>
  <si>
    <t>C35824</t>
  </si>
  <si>
    <t>OLA103096</t>
  </si>
  <si>
    <t>D9093</t>
  </si>
  <si>
    <t>C89164</t>
  </si>
  <si>
    <t>OLA103097</t>
  </si>
  <si>
    <t>D6695</t>
  </si>
  <si>
    <t>C98221</t>
  </si>
  <si>
    <t>OLA103098</t>
  </si>
  <si>
    <t>C98802</t>
  </si>
  <si>
    <t>OLA103099</t>
  </si>
  <si>
    <t>C95178</t>
  </si>
  <si>
    <t>OLA103100</t>
  </si>
  <si>
    <t>D7078</t>
  </si>
  <si>
    <t>C70326</t>
  </si>
  <si>
    <t>OLA103101</t>
  </si>
  <si>
    <t>D2503</t>
  </si>
  <si>
    <t>C93421</t>
  </si>
  <si>
    <t>OLA103102</t>
  </si>
  <si>
    <t>D6747</t>
  </si>
  <si>
    <t>C37008</t>
  </si>
  <si>
    <t>OLA103103</t>
  </si>
  <si>
    <t>C98249</t>
  </si>
  <si>
    <t>OLA103104</t>
  </si>
  <si>
    <t>D5430</t>
  </si>
  <si>
    <t>C54279</t>
  </si>
  <si>
    <t>OLA103105</t>
  </si>
  <si>
    <t>D8618</t>
  </si>
  <si>
    <t>C13234</t>
  </si>
  <si>
    <t>OLA103106</t>
  </si>
  <si>
    <t>D2129</t>
  </si>
  <si>
    <t>C22682</t>
  </si>
  <si>
    <t>OLA103107</t>
  </si>
  <si>
    <t>D8537</t>
  </si>
  <si>
    <t>OLA103108</t>
  </si>
  <si>
    <t>D6576</t>
  </si>
  <si>
    <t>C28200</t>
  </si>
  <si>
    <t>OLA103109</t>
  </si>
  <si>
    <t>D2629</t>
  </si>
  <si>
    <t>C53944</t>
  </si>
  <si>
    <t>OLA103110</t>
  </si>
  <si>
    <t>D4838</t>
  </si>
  <si>
    <t>C31490</t>
  </si>
  <si>
    <t>OLA103111</t>
  </si>
  <si>
    <t>D3808</t>
  </si>
  <si>
    <t>C35069</t>
  </si>
  <si>
    <t>OLA103112</t>
  </si>
  <si>
    <t>D9682</t>
  </si>
  <si>
    <t>C70846</t>
  </si>
  <si>
    <t>OLA103113</t>
  </si>
  <si>
    <t>D1602</t>
  </si>
  <si>
    <t>C89749</t>
  </si>
  <si>
    <t>OLA103114</t>
  </si>
  <si>
    <t>C67915</t>
  </si>
  <si>
    <t>OLA103115</t>
  </si>
  <si>
    <t>D2471</t>
  </si>
  <si>
    <t>C60016</t>
  </si>
  <si>
    <t>OLA103116</t>
  </si>
  <si>
    <t>C53611</t>
  </si>
  <si>
    <t>OLA103117</t>
  </si>
  <si>
    <t>D9696</t>
  </si>
  <si>
    <t>C68555</t>
  </si>
  <si>
    <t>OLA103118</t>
  </si>
  <si>
    <t>D3464</t>
  </si>
  <si>
    <t>C55576</t>
  </si>
  <si>
    <t>OLA103119</t>
  </si>
  <si>
    <t>D6407</t>
  </si>
  <si>
    <t>C62183</t>
  </si>
  <si>
    <t>OLA103120</t>
  </si>
  <si>
    <t>OLA103121</t>
  </si>
  <si>
    <t>D5490</t>
  </si>
  <si>
    <t>C62485</t>
  </si>
  <si>
    <t>OLA103122</t>
  </si>
  <si>
    <t>D3474</t>
  </si>
  <si>
    <t>C32151</t>
  </si>
  <si>
    <t>OLA103123</t>
  </si>
  <si>
    <t>D4547</t>
  </si>
  <si>
    <t>C56605</t>
  </si>
  <si>
    <t>OLA103124</t>
  </si>
  <si>
    <t>OLA103125</t>
  </si>
  <si>
    <t>D4273</t>
  </si>
  <si>
    <t>C30749</t>
  </si>
  <si>
    <t>OLA103126</t>
  </si>
  <si>
    <t>C72774</t>
  </si>
  <si>
    <t>OLA103127</t>
  </si>
  <si>
    <t>D4600</t>
  </si>
  <si>
    <t>C27419</t>
  </si>
  <si>
    <t>OLA103128</t>
  </si>
  <si>
    <t>D3355</t>
  </si>
  <si>
    <t>C65856</t>
  </si>
  <si>
    <t>OLA103129</t>
  </si>
  <si>
    <t>D8678</t>
  </si>
  <si>
    <t>C62230</t>
  </si>
  <si>
    <t>OLA103130</t>
  </si>
  <si>
    <t>D6831</t>
  </si>
  <si>
    <t>C16279</t>
  </si>
  <si>
    <t>OLA103131</t>
  </si>
  <si>
    <t>D2797</t>
  </si>
  <si>
    <t>C93949</t>
  </si>
  <si>
    <t>OLA103132</t>
  </si>
  <si>
    <t>D7629</t>
  </si>
  <si>
    <t>C59740</t>
  </si>
  <si>
    <t>OLA103133</t>
  </si>
  <si>
    <t>C33928</t>
  </si>
  <si>
    <t>OLA103134</t>
  </si>
  <si>
    <t>C70979</t>
  </si>
  <si>
    <t>OLA103135</t>
  </si>
  <si>
    <t>D6029</t>
  </si>
  <si>
    <t>C83863</t>
  </si>
  <si>
    <t>OLA103136</t>
  </si>
  <si>
    <t>C21200</t>
  </si>
  <si>
    <t>OLA103137</t>
  </si>
  <si>
    <t>C76390</t>
  </si>
  <si>
    <t>OLA103138</t>
  </si>
  <si>
    <t>D9010</t>
  </si>
  <si>
    <t>C54191</t>
  </si>
  <si>
    <t>OLA103139</t>
  </si>
  <si>
    <t>D3506</t>
  </si>
  <si>
    <t>C72382</t>
  </si>
  <si>
    <t>OLA103140</t>
  </si>
  <si>
    <t>OLA103141</t>
  </si>
  <si>
    <t>D2594</t>
  </si>
  <si>
    <t>C87967</t>
  </si>
  <si>
    <t>OLA103142</t>
  </si>
  <si>
    <t>C25281</t>
  </si>
  <si>
    <t>OLA103143</t>
  </si>
  <si>
    <t>D2725</t>
  </si>
  <si>
    <t>C84692</t>
  </si>
  <si>
    <t>OLA103144</t>
  </si>
  <si>
    <t>D7988</t>
  </si>
  <si>
    <t>C71005</t>
  </si>
  <si>
    <t>OLA103145</t>
  </si>
  <si>
    <t>C10061</t>
  </si>
  <si>
    <t>OLA103146</t>
  </si>
  <si>
    <t>C28508</t>
  </si>
  <si>
    <t>OLA103147</t>
  </si>
  <si>
    <t>D2439</t>
  </si>
  <si>
    <t>C51331</t>
  </si>
  <si>
    <t>OLA103148</t>
  </si>
  <si>
    <t>C54720</t>
  </si>
  <si>
    <t>OLA103149</t>
  </si>
  <si>
    <t>C82977</t>
  </si>
  <si>
    <t>OLA103150</t>
  </si>
  <si>
    <t>D3507</t>
  </si>
  <si>
    <t>C90461</t>
  </si>
  <si>
    <t>OLA103151</t>
  </si>
  <si>
    <t>D7905</t>
  </si>
  <si>
    <t>C62851</t>
  </si>
  <si>
    <t>OLA103152</t>
  </si>
  <si>
    <t>D4000</t>
  </si>
  <si>
    <t>C82940</t>
  </si>
  <si>
    <t>OLA103153</t>
  </si>
  <si>
    <t>D5441</t>
  </si>
  <si>
    <t>C22011</t>
  </si>
  <si>
    <t>OLA103154</t>
  </si>
  <si>
    <t>C44221</t>
  </si>
  <si>
    <t>OLA103155</t>
  </si>
  <si>
    <t>D7533</t>
  </si>
  <si>
    <t>C37263</t>
  </si>
  <si>
    <t>OLA103156</t>
  </si>
  <si>
    <t>C91194</t>
  </si>
  <si>
    <t>OLA103157</t>
  </si>
  <si>
    <t>D3626</t>
  </si>
  <si>
    <t>C15151</t>
  </si>
  <si>
    <t>OLA103158</t>
  </si>
  <si>
    <t>C10804</t>
  </si>
  <si>
    <t>OLA103159</t>
  </si>
  <si>
    <t>C25653</t>
  </si>
  <si>
    <t>OLA103160</t>
  </si>
  <si>
    <t>D1214</t>
  </si>
  <si>
    <t>C19377</t>
  </si>
  <si>
    <t>OLA103161</t>
  </si>
  <si>
    <t>C26127</t>
  </si>
  <si>
    <t>OLA103162</t>
  </si>
  <si>
    <t>D3602</t>
  </si>
  <si>
    <t>C26869</t>
  </si>
  <si>
    <t>OLA103163</t>
  </si>
  <si>
    <t>D2673</t>
  </si>
  <si>
    <t>C87148</t>
  </si>
  <si>
    <t>OLA103164</t>
  </si>
  <si>
    <t>D9381</t>
  </si>
  <si>
    <t>C70917</t>
  </si>
  <si>
    <t>OLA103165</t>
  </si>
  <si>
    <t>C77347</t>
  </si>
  <si>
    <t>OLA103166</t>
  </si>
  <si>
    <t>D3366</t>
  </si>
  <si>
    <t>C63743</t>
  </si>
  <si>
    <t>OLA103167</t>
  </si>
  <si>
    <t>D1687</t>
  </si>
  <si>
    <t>C16946</t>
  </si>
  <si>
    <t>OLA103168</t>
  </si>
  <si>
    <t>D3827</t>
  </si>
  <si>
    <t>C30668</t>
  </si>
  <si>
    <t>OLA103169</t>
  </si>
  <si>
    <t>D5391</t>
  </si>
  <si>
    <t>C57575</t>
  </si>
  <si>
    <t>OLA103170</t>
  </si>
  <si>
    <t>D5674</t>
  </si>
  <si>
    <t>C40059</t>
  </si>
  <si>
    <t>OLA103171</t>
  </si>
  <si>
    <t>C46944</t>
  </si>
  <si>
    <t>OLA103172</t>
  </si>
  <si>
    <t>C99674</t>
  </si>
  <si>
    <t>OLA103173</t>
  </si>
  <si>
    <t>D1445</t>
  </si>
  <si>
    <t>C40527</t>
  </si>
  <si>
    <t>OLA103174</t>
  </si>
  <si>
    <t>C15726</t>
  </si>
  <si>
    <t>OLA103175</t>
  </si>
  <si>
    <t>D3210</t>
  </si>
  <si>
    <t>C54737</t>
  </si>
  <si>
    <t>OLA103176</t>
  </si>
  <si>
    <t>C78777</t>
  </si>
  <si>
    <t>OLA103177</t>
  </si>
  <si>
    <t>D9357</t>
  </si>
  <si>
    <t>C39246</t>
  </si>
  <si>
    <t>OLA103178</t>
  </si>
  <si>
    <t>D8879</t>
  </si>
  <si>
    <t>C81698</t>
  </si>
  <si>
    <t>OLA103179</t>
  </si>
  <si>
    <t>D7146</t>
  </si>
  <si>
    <t>C49339</t>
  </si>
  <si>
    <t>OLA103180</t>
  </si>
  <si>
    <t>D6462</t>
  </si>
  <si>
    <t>C57555</t>
  </si>
  <si>
    <t>OLA103181</t>
  </si>
  <si>
    <t>D3718</t>
  </si>
  <si>
    <t>C78982</t>
  </si>
  <si>
    <t>OLA103182</t>
  </si>
  <si>
    <t>D5690</t>
  </si>
  <si>
    <t>C24740</t>
  </si>
  <si>
    <t>OLA103183</t>
  </si>
  <si>
    <t>D9043</t>
  </si>
  <si>
    <t>C84758</t>
  </si>
  <si>
    <t>OLA103184</t>
  </si>
  <si>
    <t>D6828</t>
  </si>
  <si>
    <t>C90993</t>
  </si>
  <si>
    <t>OLA103185</t>
  </si>
  <si>
    <t>D6938</t>
  </si>
  <si>
    <t>C88141</t>
  </si>
  <si>
    <t>OLA103186</t>
  </si>
  <si>
    <t>D5619</t>
  </si>
  <si>
    <t>C61435</t>
  </si>
  <si>
    <t>OLA103187</t>
  </si>
  <si>
    <t>D2101</t>
  </si>
  <si>
    <t>C83472</t>
  </si>
  <si>
    <t>OLA103188</t>
  </si>
  <si>
    <t>C37772</t>
  </si>
  <si>
    <t>OLA103189</t>
  </si>
  <si>
    <t>D7025</t>
  </si>
  <si>
    <t>C57441</t>
  </si>
  <si>
    <t>OLA103190</t>
  </si>
  <si>
    <t>C26509</t>
  </si>
  <si>
    <t>OLA103191</t>
  </si>
  <si>
    <t>C65123</t>
  </si>
  <si>
    <t>OLA103192</t>
  </si>
  <si>
    <t>C17537</t>
  </si>
  <si>
    <t>OLA103193</t>
  </si>
  <si>
    <t>D1466</t>
  </si>
  <si>
    <t>C25269</t>
  </si>
  <si>
    <t>OLA103194</t>
  </si>
  <si>
    <t>D5341</t>
  </si>
  <si>
    <t>C43305</t>
  </si>
  <si>
    <t>OLA103195</t>
  </si>
  <si>
    <t>D4463</t>
  </si>
  <si>
    <t>C59793</t>
  </si>
  <si>
    <t>OLA103196</t>
  </si>
  <si>
    <t>OLA103197</t>
  </si>
  <si>
    <t>D1321</t>
  </si>
  <si>
    <t>C92473</t>
  </si>
  <si>
    <t>OLA103198</t>
  </si>
  <si>
    <t>D3760</t>
  </si>
  <si>
    <t>C38044</t>
  </si>
  <si>
    <t>OLA103199</t>
  </si>
  <si>
    <t>D2698</t>
  </si>
  <si>
    <t>C86262</t>
  </si>
  <si>
    <t>OLA103200</t>
  </si>
  <si>
    <t>C35335</t>
  </si>
  <si>
    <t>OLA103201</t>
  </si>
  <si>
    <t>C33336</t>
  </si>
  <si>
    <t>OLA103202</t>
  </si>
  <si>
    <t>D7141</t>
  </si>
  <si>
    <t>C37668</t>
  </si>
  <si>
    <t>OLA103203</t>
  </si>
  <si>
    <t>C82074</t>
  </si>
  <si>
    <t>OLA103204</t>
  </si>
  <si>
    <t>C66259</t>
  </si>
  <si>
    <t>OLA103205</t>
  </si>
  <si>
    <t>D8549</t>
  </si>
  <si>
    <t>C98785</t>
  </si>
  <si>
    <t>OLA103206</t>
  </si>
  <si>
    <t>C57603</t>
  </si>
  <si>
    <t>OLA103207</t>
  </si>
  <si>
    <t>D3382</t>
  </si>
  <si>
    <t>C72333</t>
  </si>
  <si>
    <t>OLA103208</t>
  </si>
  <si>
    <t>D8706</t>
  </si>
  <si>
    <t>C69333</t>
  </si>
  <si>
    <t>OLA103209</t>
  </si>
  <si>
    <t>C46599</t>
  </si>
  <si>
    <t>OLA103210</t>
  </si>
  <si>
    <t>D8849</t>
  </si>
  <si>
    <t>C78603</t>
  </si>
  <si>
    <t>OLA103211</t>
  </si>
  <si>
    <t>D5167</t>
  </si>
  <si>
    <t>C98062</t>
  </si>
  <si>
    <t>OLA103212</t>
  </si>
  <si>
    <t>D4935</t>
  </si>
  <si>
    <t>C60058</t>
  </si>
  <si>
    <t>OLA103213</t>
  </si>
  <si>
    <t>D2280</t>
  </si>
  <si>
    <t>C14456</t>
  </si>
  <si>
    <t>OLA103214</t>
  </si>
  <si>
    <t>D5649</t>
  </si>
  <si>
    <t>C15134</t>
  </si>
  <si>
    <t>OLA103215</t>
  </si>
  <si>
    <t>C79340</t>
  </si>
  <si>
    <t>OLA103216</t>
  </si>
  <si>
    <t>D4602</t>
  </si>
  <si>
    <t>C15139</t>
  </si>
  <si>
    <t>OLA103217</t>
  </si>
  <si>
    <t>D5579</t>
  </si>
  <si>
    <t>C76532</t>
  </si>
  <si>
    <t>OLA103218</t>
  </si>
  <si>
    <t>C35955</t>
  </si>
  <si>
    <t>OLA103219</t>
  </si>
  <si>
    <t>D5044</t>
  </si>
  <si>
    <t>C10582</t>
  </si>
  <si>
    <t>OLA103220</t>
  </si>
  <si>
    <t>D3702</t>
  </si>
  <si>
    <t>C71249</t>
  </si>
  <si>
    <t>OLA103221</t>
  </si>
  <si>
    <t>D1613</t>
  </si>
  <si>
    <t>C54744</t>
  </si>
  <si>
    <t>OLA103222</t>
  </si>
  <si>
    <t>D3650</t>
  </si>
  <si>
    <t>C95037</t>
  </si>
  <si>
    <t>OLA103223</t>
  </si>
  <si>
    <t>D1174</t>
  </si>
  <si>
    <t>C41594</t>
  </si>
  <si>
    <t>OLA103224</t>
  </si>
  <si>
    <t>D4830</t>
  </si>
  <si>
    <t>C30124</t>
  </si>
  <si>
    <t>OLA103225</t>
  </si>
  <si>
    <t>C67732</t>
  </si>
  <si>
    <t>OLA103226</t>
  </si>
  <si>
    <t>D2993</t>
  </si>
  <si>
    <t>C13589</t>
  </si>
  <si>
    <t>OLA103227</t>
  </si>
  <si>
    <t>C77809</t>
  </si>
  <si>
    <t>OLA103228</t>
  </si>
  <si>
    <t>D3326</t>
  </si>
  <si>
    <t>C55778</t>
  </si>
  <si>
    <t>OLA103229</t>
  </si>
  <si>
    <t>C75146</t>
  </si>
  <si>
    <t>OLA103230</t>
  </si>
  <si>
    <t>C79858</t>
  </si>
  <si>
    <t>OLA103231</t>
  </si>
  <si>
    <t>D9328</t>
  </si>
  <si>
    <t>C33676</t>
  </si>
  <si>
    <t>OLA103232</t>
  </si>
  <si>
    <t>D6157</t>
  </si>
  <si>
    <t>OLA103233</t>
  </si>
  <si>
    <t>D6318</t>
  </si>
  <si>
    <t>C27218</t>
  </si>
  <si>
    <t>OLA103234</t>
  </si>
  <si>
    <t>D5495</t>
  </si>
  <si>
    <t>C25743</t>
  </si>
  <si>
    <t>OLA103235</t>
  </si>
  <si>
    <t>D3694</t>
  </si>
  <si>
    <t>C19475</t>
  </si>
  <si>
    <t>OLA103236</t>
  </si>
  <si>
    <t>D1966</t>
  </si>
  <si>
    <t>C17552</t>
  </si>
  <si>
    <t>OLA103237</t>
  </si>
  <si>
    <t>C67607</t>
  </si>
  <si>
    <t>OLA103238</t>
  </si>
  <si>
    <t>D8697</t>
  </si>
  <si>
    <t>C22305</t>
  </si>
  <si>
    <t>OLA103239</t>
  </si>
  <si>
    <t>C87626</t>
  </si>
  <si>
    <t>OLA103240</t>
  </si>
  <si>
    <t>D6127</t>
  </si>
  <si>
    <t>C47544</t>
  </si>
  <si>
    <t>OLA103241</t>
  </si>
  <si>
    <t>D8615</t>
  </si>
  <si>
    <t>C29925</t>
  </si>
  <si>
    <t>OLA103242</t>
  </si>
  <si>
    <t>D7779</t>
  </si>
  <si>
    <t>C53172</t>
  </si>
  <si>
    <t>OLA103243</t>
  </si>
  <si>
    <t>D9486</t>
  </si>
  <si>
    <t>C45735</t>
  </si>
  <si>
    <t>OLA103244</t>
  </si>
  <si>
    <t>D6990</t>
  </si>
  <si>
    <t>C83876</t>
  </si>
  <si>
    <t>OLA103245</t>
  </si>
  <si>
    <t>D2412</t>
  </si>
  <si>
    <t>C98579</t>
  </si>
  <si>
    <t>OLA103246</t>
  </si>
  <si>
    <t>D7464</t>
  </si>
  <si>
    <t>C72133</t>
  </si>
  <si>
    <t>OLA103247</t>
  </si>
  <si>
    <t>C92576</t>
  </si>
  <si>
    <t>OLA103248</t>
  </si>
  <si>
    <t>D7473</t>
  </si>
  <si>
    <t>C85706</t>
  </si>
  <si>
    <t>OLA103249</t>
  </si>
  <si>
    <t>C25174</t>
  </si>
  <si>
    <t>OLA103250</t>
  </si>
  <si>
    <t>D6617</t>
  </si>
  <si>
    <t>C40711</t>
  </si>
  <si>
    <t>OLA103251</t>
  </si>
  <si>
    <t>D8243</t>
  </si>
  <si>
    <t>C10310</t>
  </si>
  <si>
    <t>OLA103252</t>
  </si>
  <si>
    <t>C85031</t>
  </si>
  <si>
    <t>OLA103253</t>
  </si>
  <si>
    <t>D4352</t>
  </si>
  <si>
    <t>C37060</t>
  </si>
  <si>
    <t>OLA103254</t>
  </si>
  <si>
    <t>C94037</t>
  </si>
  <si>
    <t>OLA103255</t>
  </si>
  <si>
    <t>OLA103256</t>
  </si>
  <si>
    <t>C41376</t>
  </si>
  <si>
    <t>OLA103257</t>
  </si>
  <si>
    <t>D1767</t>
  </si>
  <si>
    <t>C74071</t>
  </si>
  <si>
    <t>OLA103258</t>
  </si>
  <si>
    <t>D7423</t>
  </si>
  <si>
    <t>OLA103259</t>
  </si>
  <si>
    <t>C53911</t>
  </si>
  <si>
    <t>OLA103260</t>
  </si>
  <si>
    <t>D8703</t>
  </si>
  <si>
    <t>C43254</t>
  </si>
  <si>
    <t>OLA103261</t>
  </si>
  <si>
    <t>D3434</t>
  </si>
  <si>
    <t>C55016</t>
  </si>
  <si>
    <t>OLA103262</t>
  </si>
  <si>
    <t>C47030</t>
  </si>
  <si>
    <t>OLA103263</t>
  </si>
  <si>
    <t>D9423</t>
  </si>
  <si>
    <t>C58901</t>
  </si>
  <si>
    <t>OLA103264</t>
  </si>
  <si>
    <t>D6756</t>
  </si>
  <si>
    <t>C72281</t>
  </si>
  <si>
    <t>OLA103265</t>
  </si>
  <si>
    <t>C34200</t>
  </si>
  <si>
    <t>OLA103266</t>
  </si>
  <si>
    <t>C81716</t>
  </si>
  <si>
    <t>OLA103267</t>
  </si>
  <si>
    <t>D8563</t>
  </si>
  <si>
    <t>C83005</t>
  </si>
  <si>
    <t>OLA103268</t>
  </si>
  <si>
    <t>C97459</t>
  </si>
  <si>
    <t>OLA103269</t>
  </si>
  <si>
    <t>D7469</t>
  </si>
  <si>
    <t>C73641</t>
  </si>
  <si>
    <t>OLA103270</t>
  </si>
  <si>
    <t>D3885</t>
  </si>
  <si>
    <t>C92288</t>
  </si>
  <si>
    <t>OLA103271</t>
  </si>
  <si>
    <t>C33387</t>
  </si>
  <si>
    <t>OLA103272</t>
  </si>
  <si>
    <t>D9143</t>
  </si>
  <si>
    <t>C12239</t>
  </si>
  <si>
    <t>OLA103273</t>
  </si>
  <si>
    <t>D1718</t>
  </si>
  <si>
    <t>C93024</t>
  </si>
  <si>
    <t>OLA103274</t>
  </si>
  <si>
    <t>D6345</t>
  </si>
  <si>
    <t>C10172</t>
  </si>
  <si>
    <t>OLA103275</t>
  </si>
  <si>
    <t>D5732</t>
  </si>
  <si>
    <t>C57871</t>
  </si>
  <si>
    <t>OLA103276</t>
  </si>
  <si>
    <t>D4753</t>
  </si>
  <si>
    <t>C83572</t>
  </si>
  <si>
    <t>OLA103277</t>
  </si>
  <si>
    <t>D2373</t>
  </si>
  <si>
    <t>C42179</t>
  </si>
  <si>
    <t>OLA103278</t>
  </si>
  <si>
    <t>D8175</t>
  </si>
  <si>
    <t>C72809</t>
  </si>
  <si>
    <t>OLA103279</t>
  </si>
  <si>
    <t>D3845</t>
  </si>
  <si>
    <t>C42550</t>
  </si>
  <si>
    <t>OLA103280</t>
  </si>
  <si>
    <t>D4021</t>
  </si>
  <si>
    <t>C89647</t>
  </si>
  <si>
    <t>OLA103281</t>
  </si>
  <si>
    <t>D1404</t>
  </si>
  <si>
    <t>C19004</t>
  </si>
  <si>
    <t>OLA103282</t>
  </si>
  <si>
    <t>D9074</t>
  </si>
  <si>
    <t>C93095</t>
  </si>
  <si>
    <t>OLA103283</t>
  </si>
  <si>
    <t>D8007</t>
  </si>
  <si>
    <t>OLA103284</t>
  </si>
  <si>
    <t>D4278</t>
  </si>
  <si>
    <t>C29307</t>
  </si>
  <si>
    <t>OLA103285</t>
  </si>
  <si>
    <t>D3657</t>
  </si>
  <si>
    <t>C29984</t>
  </si>
  <si>
    <t>OLA103286</t>
  </si>
  <si>
    <t>D5552</t>
  </si>
  <si>
    <t>C78354</t>
  </si>
  <si>
    <t>OLA103287</t>
  </si>
  <si>
    <t>D9623</t>
  </si>
  <si>
    <t>C91489</t>
  </si>
  <si>
    <t>OLA103288</t>
  </si>
  <si>
    <t>D2648</t>
  </si>
  <si>
    <t>C30868</t>
  </si>
  <si>
    <t>OLA103289</t>
  </si>
  <si>
    <t>D1380</t>
  </si>
  <si>
    <t>C66816</t>
  </si>
  <si>
    <t>OLA103290</t>
  </si>
  <si>
    <t>D9388</t>
  </si>
  <si>
    <t>C96198</t>
  </si>
  <si>
    <t>OLA103291</t>
  </si>
  <si>
    <t>C72707</t>
  </si>
  <si>
    <t>OLA103292</t>
  </si>
  <si>
    <t>D6949</t>
  </si>
  <si>
    <t>C74586</t>
  </si>
  <si>
    <t>OLA103293</t>
  </si>
  <si>
    <t>C65076</t>
  </si>
  <si>
    <t>OLA103294</t>
  </si>
  <si>
    <t>D3074</t>
  </si>
  <si>
    <t>C50136</t>
  </si>
  <si>
    <t>OLA103295</t>
  </si>
  <si>
    <t>D1829</t>
  </si>
  <si>
    <t>C46245</t>
  </si>
  <si>
    <t>OLA103296</t>
  </si>
  <si>
    <t>D5846</t>
  </si>
  <si>
    <t>C28527</t>
  </si>
  <si>
    <t>OLA103297</t>
  </si>
  <si>
    <t>D1388</t>
  </si>
  <si>
    <t>C26391</t>
  </si>
  <si>
    <t>OLA103298</t>
  </si>
  <si>
    <t>C92474</t>
  </si>
  <si>
    <t>OLA103299</t>
  </si>
  <si>
    <t>D2759</t>
  </si>
  <si>
    <t>C67386</t>
  </si>
  <si>
    <t>OLA103300</t>
  </si>
  <si>
    <t>C70012</t>
  </si>
  <si>
    <t>OLA103301</t>
  </si>
  <si>
    <t>D2444</t>
  </si>
  <si>
    <t>C19840</t>
  </si>
  <si>
    <t>OLA103302</t>
  </si>
  <si>
    <t>OLA103303</t>
  </si>
  <si>
    <t>D1766</t>
  </si>
  <si>
    <t>C65271</t>
  </si>
  <si>
    <t>OLA103304</t>
  </si>
  <si>
    <t>D7364</t>
  </si>
  <si>
    <t>C68561</t>
  </si>
  <si>
    <t>OLA103305</t>
  </si>
  <si>
    <t>C58768</t>
  </si>
  <si>
    <t>OLA103306</t>
  </si>
  <si>
    <t>D1976</t>
  </si>
  <si>
    <t>C21535</t>
  </si>
  <si>
    <t>OLA103307</t>
  </si>
  <si>
    <t>D8639</t>
  </si>
  <si>
    <t>C78553</t>
  </si>
  <si>
    <t>OLA103308</t>
  </si>
  <si>
    <t>D7514</t>
  </si>
  <si>
    <t>C79449</t>
  </si>
  <si>
    <t>OLA103309</t>
  </si>
  <si>
    <t>C43102</t>
  </si>
  <si>
    <t>OLA103310</t>
  </si>
  <si>
    <t>C63060</t>
  </si>
  <si>
    <t>OLA103311</t>
  </si>
  <si>
    <t>D9501</t>
  </si>
  <si>
    <t>C19615</t>
  </si>
  <si>
    <t>OLA103312</t>
  </si>
  <si>
    <t>D6561</t>
  </si>
  <si>
    <t>C71618</t>
  </si>
  <si>
    <t>OLA103313</t>
  </si>
  <si>
    <t>D1262</t>
  </si>
  <si>
    <t>C42481</t>
  </si>
  <si>
    <t>OLA103314</t>
  </si>
  <si>
    <t>C40761</t>
  </si>
  <si>
    <t>OLA103315</t>
  </si>
  <si>
    <t>D2858</t>
  </si>
  <si>
    <t>C37961</t>
  </si>
  <si>
    <t>OLA103316</t>
  </si>
  <si>
    <t>C53727</t>
  </si>
  <si>
    <t>OLA103317</t>
  </si>
  <si>
    <t>D9599</t>
  </si>
  <si>
    <t>C58520</t>
  </si>
  <si>
    <t>OLA103318</t>
  </si>
  <si>
    <t>D9055</t>
  </si>
  <si>
    <t>C17908</t>
  </si>
  <si>
    <t>OLA103319</t>
  </si>
  <si>
    <t>D4729</t>
  </si>
  <si>
    <t>C18698</t>
  </si>
  <si>
    <t>OLA103320</t>
  </si>
  <si>
    <t>C20637</t>
  </si>
  <si>
    <t>OLA103321</t>
  </si>
  <si>
    <t>D1668</t>
  </si>
  <si>
    <t>C29190</t>
  </si>
  <si>
    <t>OLA103322</t>
  </si>
  <si>
    <t>D3267</t>
  </si>
  <si>
    <t>C82863</t>
  </si>
  <si>
    <t>OLA103323</t>
  </si>
  <si>
    <t>D9757</t>
  </si>
  <si>
    <t>C82801</t>
  </si>
  <si>
    <t>OLA103324</t>
  </si>
  <si>
    <t>D6028</t>
  </si>
  <si>
    <t>C89145</t>
  </si>
  <si>
    <t>OLA103325</t>
  </si>
  <si>
    <t>D5906</t>
  </si>
  <si>
    <t>C63540</t>
  </si>
  <si>
    <t>OLA103326</t>
  </si>
  <si>
    <t>D4441</t>
  </si>
  <si>
    <t>C86147</t>
  </si>
  <si>
    <t>OLA103327</t>
  </si>
  <si>
    <t>C17226</t>
  </si>
  <si>
    <t>OLA103328</t>
  </si>
  <si>
    <t>D3508</t>
  </si>
  <si>
    <t>C79278</t>
  </si>
  <si>
    <t>OLA103329</t>
  </si>
  <si>
    <t>D9123</t>
  </si>
  <si>
    <t>C55832</t>
  </si>
  <si>
    <t>OLA103330</t>
  </si>
  <si>
    <t>D7631</t>
  </si>
  <si>
    <t>C54020</t>
  </si>
  <si>
    <t>OLA103331</t>
  </si>
  <si>
    <t>D2580</t>
  </si>
  <si>
    <t>C59417</t>
  </si>
  <si>
    <t>OLA103332</t>
  </si>
  <si>
    <t>D7648</t>
  </si>
  <si>
    <t>C96283</t>
  </si>
  <si>
    <t>OLA103333</t>
  </si>
  <si>
    <t>D9260</t>
  </si>
  <si>
    <t>C11486</t>
  </si>
  <si>
    <t>OLA103334</t>
  </si>
  <si>
    <t>D8714</t>
  </si>
  <si>
    <t>C83242</t>
  </si>
  <si>
    <t>OLA103335</t>
  </si>
  <si>
    <t>D6491</t>
  </si>
  <si>
    <t>C33994</t>
  </si>
  <si>
    <t>OLA103336</t>
  </si>
  <si>
    <t>C84194</t>
  </si>
  <si>
    <t>OLA103337</t>
  </si>
  <si>
    <t>OLA103338</t>
  </si>
  <si>
    <t>C48602</t>
  </si>
  <si>
    <t>OLA103339</t>
  </si>
  <si>
    <t>C20143</t>
  </si>
  <si>
    <t>OLA103340</t>
  </si>
  <si>
    <t>C40140</t>
  </si>
  <si>
    <t>OLA103341</t>
  </si>
  <si>
    <t>D1322</t>
  </si>
  <si>
    <t>C77955</t>
  </si>
  <si>
    <t>OLA103342</t>
  </si>
  <si>
    <t>C77121</t>
  </si>
  <si>
    <t>OLA103343</t>
  </si>
  <si>
    <t>C52345</t>
  </si>
  <si>
    <t>OLA103344</t>
  </si>
  <si>
    <t>D4629</t>
  </si>
  <si>
    <t>C54174</t>
  </si>
  <si>
    <t>OLA103345</t>
  </si>
  <si>
    <t>C33080</t>
  </si>
  <si>
    <t>OLA103346</t>
  </si>
  <si>
    <t>C86157</t>
  </si>
  <si>
    <t>OLA103347</t>
  </si>
  <si>
    <t>D8695</t>
  </si>
  <si>
    <t>C84002</t>
  </si>
  <si>
    <t>OLA103348</t>
  </si>
  <si>
    <t>C97550</t>
  </si>
  <si>
    <t>OLA103349</t>
  </si>
  <si>
    <t>D1706</t>
  </si>
  <si>
    <t>C28512</t>
  </si>
  <si>
    <t>OLA103350</t>
  </si>
  <si>
    <t>D1297</t>
  </si>
  <si>
    <t>C36657</t>
  </si>
  <si>
    <t>OLA103351</t>
  </si>
  <si>
    <t>D9737</t>
  </si>
  <si>
    <t>C79327</t>
  </si>
  <si>
    <t>OLA103352</t>
  </si>
  <si>
    <t>C16480</t>
  </si>
  <si>
    <t>OLA103353</t>
  </si>
  <si>
    <t>D6414</t>
  </si>
  <si>
    <t>C63131</t>
  </si>
  <si>
    <t>OLA103354</t>
  </si>
  <si>
    <t>C26613</t>
  </si>
  <si>
    <t>OLA103355</t>
  </si>
  <si>
    <t>D6055</t>
  </si>
  <si>
    <t>OLA103356</t>
  </si>
  <si>
    <t>C59461</t>
  </si>
  <si>
    <t>OLA103357</t>
  </si>
  <si>
    <t>D9957</t>
  </si>
  <si>
    <t>OLA103358</t>
  </si>
  <si>
    <t>D5914</t>
  </si>
  <si>
    <t>C34516</t>
  </si>
  <si>
    <t>OLA103359</t>
  </si>
  <si>
    <t>D2321</t>
  </si>
  <si>
    <t>C76797</t>
  </si>
  <si>
    <t>OLA103360</t>
  </si>
  <si>
    <t>C89275</t>
  </si>
  <si>
    <t>OLA103361</t>
  </si>
  <si>
    <t>C53192</t>
  </si>
  <si>
    <t>OLA103362</t>
  </si>
  <si>
    <t>D9926</t>
  </si>
  <si>
    <t>C57949</t>
  </si>
  <si>
    <t>OLA103363</t>
  </si>
  <si>
    <t>C46285</t>
  </si>
  <si>
    <t>OLA103364</t>
  </si>
  <si>
    <t>D9224</t>
  </si>
  <si>
    <t>C74550</t>
  </si>
  <si>
    <t>OLA103365</t>
  </si>
  <si>
    <t>C38412</t>
  </si>
  <si>
    <t>OLA103366</t>
  </si>
  <si>
    <t>D9934</t>
  </si>
  <si>
    <t>C86674</t>
  </si>
  <si>
    <t>OLA103367</t>
  </si>
  <si>
    <t>D4626</t>
  </si>
  <si>
    <t>C28028</t>
  </si>
  <si>
    <t>OLA103368</t>
  </si>
  <si>
    <t>D8337</t>
  </si>
  <si>
    <t>C29056</t>
  </si>
  <si>
    <t>OLA103369</t>
  </si>
  <si>
    <t>D2568</t>
  </si>
  <si>
    <t>C82434</t>
  </si>
  <si>
    <t>OLA103370</t>
  </si>
  <si>
    <t>D7672</t>
  </si>
  <si>
    <t>C31795</t>
  </si>
  <si>
    <t>OLA103371</t>
  </si>
  <si>
    <t>C92952</t>
  </si>
  <si>
    <t>OLA103372</t>
  </si>
  <si>
    <t>D5112</t>
  </si>
  <si>
    <t>C14614</t>
  </si>
  <si>
    <t>OLA103373</t>
  </si>
  <si>
    <t>D1788</t>
  </si>
  <si>
    <t>C45498</t>
  </si>
  <si>
    <t>OLA103374</t>
  </si>
  <si>
    <t>D5235</t>
  </si>
  <si>
    <t>C93769</t>
  </si>
  <si>
    <t>OLA103375</t>
  </si>
  <si>
    <t>D3972</t>
  </si>
  <si>
    <t>C16409</t>
  </si>
  <si>
    <t>OLA103376</t>
  </si>
  <si>
    <t>C21343</t>
  </si>
  <si>
    <t>OLA103377</t>
  </si>
  <si>
    <t>C46013</t>
  </si>
  <si>
    <t>OLA103378</t>
  </si>
  <si>
    <t>C57989</t>
  </si>
  <si>
    <t>OLA103379</t>
  </si>
  <si>
    <t>C59835</t>
  </si>
  <si>
    <t>OLA103380</t>
  </si>
  <si>
    <t>D3572</t>
  </si>
  <si>
    <t>C57391</t>
  </si>
  <si>
    <t>OLA103381</t>
  </si>
  <si>
    <t>D9566</t>
  </si>
  <si>
    <t>C77572</t>
  </si>
  <si>
    <t>OLA103382</t>
  </si>
  <si>
    <t>C11052</t>
  </si>
  <si>
    <t>OLA103383</t>
  </si>
  <si>
    <t>D1068</t>
  </si>
  <si>
    <t>C83574</t>
  </si>
  <si>
    <t>OLA103384</t>
  </si>
  <si>
    <t>D6946</t>
  </si>
  <si>
    <t>C64835</t>
  </si>
  <si>
    <t>OLA103385</t>
  </si>
  <si>
    <t>C27511</t>
  </si>
  <si>
    <t>OLA103386</t>
  </si>
  <si>
    <t>D5694</t>
  </si>
  <si>
    <t>C94815</t>
  </si>
  <si>
    <t>OLA103387</t>
  </si>
  <si>
    <t>D1164</t>
  </si>
  <si>
    <t>C93865</t>
  </si>
  <si>
    <t>OLA103388</t>
  </si>
  <si>
    <t>OLA103389</t>
  </si>
  <si>
    <t>D2486</t>
  </si>
  <si>
    <t>C71874</t>
  </si>
  <si>
    <t>OLA103390</t>
  </si>
  <si>
    <t>D2607</t>
  </si>
  <si>
    <t>C62391</t>
  </si>
  <si>
    <t>OLA103391</t>
  </si>
  <si>
    <t>C10874</t>
  </si>
  <si>
    <t>OLA103392</t>
  </si>
  <si>
    <t>D6847</t>
  </si>
  <si>
    <t>C15506</t>
  </si>
  <si>
    <t>OLA103393</t>
  </si>
  <si>
    <t>D1116</t>
  </si>
  <si>
    <t>C16930</t>
  </si>
  <si>
    <t>OLA103394</t>
  </si>
  <si>
    <t>C34151</t>
  </si>
  <si>
    <t>OLA103395</t>
  </si>
  <si>
    <t>D2492</t>
  </si>
  <si>
    <t>C89436</t>
  </si>
  <si>
    <t>OLA103396</t>
  </si>
  <si>
    <t>D9900</t>
  </si>
  <si>
    <t>C67742</t>
  </si>
  <si>
    <t>OLA103397</t>
  </si>
  <si>
    <t>D1791</t>
  </si>
  <si>
    <t>C35790</t>
  </si>
  <si>
    <t>OLA103398</t>
  </si>
  <si>
    <t>D3380</t>
  </si>
  <si>
    <t>C10289</t>
  </si>
  <si>
    <t>OLA103399</t>
  </si>
  <si>
    <t>D4309</t>
  </si>
  <si>
    <t>C35460</t>
  </si>
  <si>
    <t>OLA103400</t>
  </si>
  <si>
    <t>D1930</t>
  </si>
  <si>
    <t>C95902</t>
  </si>
  <si>
    <t>OLA103401</t>
  </si>
  <si>
    <t>C67198</t>
  </si>
  <si>
    <t>OLA103402</t>
  </si>
  <si>
    <t>C65317</t>
  </si>
  <si>
    <t>OLA103403</t>
  </si>
  <si>
    <t>D1700</t>
  </si>
  <si>
    <t>C79270</t>
  </si>
  <si>
    <t>OLA103404</t>
  </si>
  <si>
    <t>D4363</t>
  </si>
  <si>
    <t>C79026</t>
  </si>
  <si>
    <t>OLA103405</t>
  </si>
  <si>
    <t>D3838</t>
  </si>
  <si>
    <t>OLA103406</t>
  </si>
  <si>
    <t>C38725</t>
  </si>
  <si>
    <t>OLA103407</t>
  </si>
  <si>
    <t>D1286</t>
  </si>
  <si>
    <t>C75844</t>
  </si>
  <si>
    <t>OLA103408</t>
  </si>
  <si>
    <t>C94484</t>
  </si>
  <si>
    <t>OLA103409</t>
  </si>
  <si>
    <t>D6385</t>
  </si>
  <si>
    <t>C28420</t>
  </si>
  <si>
    <t>OLA103410</t>
  </si>
  <si>
    <t>D5700</t>
  </si>
  <si>
    <t>C22649</t>
  </si>
  <si>
    <t>OLA103411</t>
  </si>
  <si>
    <t>C23808</t>
  </si>
  <si>
    <t>OLA103412</t>
  </si>
  <si>
    <t>C19198</t>
  </si>
  <si>
    <t>OLA103413</t>
  </si>
  <si>
    <t>D6124</t>
  </si>
  <si>
    <t>C24586</t>
  </si>
  <si>
    <t>OLA103414</t>
  </si>
  <si>
    <t>D7894</t>
  </si>
  <si>
    <t>C64981</t>
  </si>
  <si>
    <t>OLA103415</t>
  </si>
  <si>
    <t>C24688</t>
  </si>
  <si>
    <t>OLA103416</t>
  </si>
  <si>
    <t>D4983</t>
  </si>
  <si>
    <t>C16667</t>
  </si>
  <si>
    <t>OLA103417</t>
  </si>
  <si>
    <t>C29580</t>
  </si>
  <si>
    <t>OLA103418</t>
  </si>
  <si>
    <t>C90884</t>
  </si>
  <si>
    <t>OLA103419</t>
  </si>
  <si>
    <t>D4203</t>
  </si>
  <si>
    <t>C63395</t>
  </si>
  <si>
    <t>OLA103420</t>
  </si>
  <si>
    <t>C58328</t>
  </si>
  <si>
    <t>OLA103421</t>
  </si>
  <si>
    <t>D1115</t>
  </si>
  <si>
    <t>C88827</t>
  </si>
  <si>
    <t>OLA103422</t>
  </si>
  <si>
    <t>D7460</t>
  </si>
  <si>
    <t>C57963</t>
  </si>
  <si>
    <t>OLA103423</t>
  </si>
  <si>
    <t>D2498</t>
  </si>
  <si>
    <t>C14840</t>
  </si>
  <si>
    <t>OLA103424</t>
  </si>
  <si>
    <t>D4734</t>
  </si>
  <si>
    <t>C77913</t>
  </si>
  <si>
    <t>OLA103425</t>
  </si>
  <si>
    <t>D4291</t>
  </si>
  <si>
    <t>C96572</t>
  </si>
  <si>
    <t>OLA103426</t>
  </si>
  <si>
    <t>C85742</t>
  </si>
  <si>
    <t>OLA103427</t>
  </si>
  <si>
    <t>D9022</t>
  </si>
  <si>
    <t>C44822</t>
  </si>
  <si>
    <t>OLA103428</t>
  </si>
  <si>
    <t>D1925</t>
  </si>
  <si>
    <t>C95470</t>
  </si>
  <si>
    <t>OLA103429</t>
  </si>
  <si>
    <t>D7906</t>
  </si>
  <si>
    <t>C59580</t>
  </si>
  <si>
    <t>OLA103430</t>
  </si>
  <si>
    <t>D1210</t>
  </si>
  <si>
    <t>C97256</t>
  </si>
  <si>
    <t>OLA103431</t>
  </si>
  <si>
    <t>C62608</t>
  </si>
  <si>
    <t>OLA103432</t>
  </si>
  <si>
    <t>D6924</t>
  </si>
  <si>
    <t>C25401</t>
  </si>
  <si>
    <t>OLA103433</t>
  </si>
  <si>
    <t>C98887</t>
  </si>
  <si>
    <t>OLA103434</t>
  </si>
  <si>
    <t>D1865</t>
  </si>
  <si>
    <t>C79332</t>
  </si>
  <si>
    <t>OLA103435</t>
  </si>
  <si>
    <t>D9467</t>
  </si>
  <si>
    <t>C74878</t>
  </si>
  <si>
    <t>OLA103436</t>
  </si>
  <si>
    <t>D1281</t>
  </si>
  <si>
    <t>C37501</t>
  </si>
  <si>
    <t>OLA103437</t>
  </si>
  <si>
    <t>C96872</t>
  </si>
  <si>
    <t>OLA103438</t>
  </si>
  <si>
    <t>D6673</t>
  </si>
  <si>
    <t>C84209</t>
  </si>
  <si>
    <t>OLA103439</t>
  </si>
  <si>
    <t>D2087</t>
  </si>
  <si>
    <t>C29365</t>
  </si>
  <si>
    <t>OLA103440</t>
  </si>
  <si>
    <t>D8447</t>
  </si>
  <si>
    <t>C83514</t>
  </si>
  <si>
    <t>OLA103441</t>
  </si>
  <si>
    <t>D3319</t>
  </si>
  <si>
    <t>C78345</t>
  </si>
  <si>
    <t>OLA103442</t>
  </si>
  <si>
    <t>D3196</t>
  </si>
  <si>
    <t>OLA103443</t>
  </si>
  <si>
    <t>D8357</t>
  </si>
  <si>
    <t>C77556</t>
  </si>
  <si>
    <t>OLA103444</t>
  </si>
  <si>
    <t>C50838</t>
  </si>
  <si>
    <t>OLA103445</t>
  </si>
  <si>
    <t>D5717</t>
  </si>
  <si>
    <t>C83718</t>
  </si>
  <si>
    <t>OLA103446</t>
  </si>
  <si>
    <t>D3683</t>
  </si>
  <si>
    <t>C78025</t>
  </si>
  <si>
    <t>OLA103447</t>
  </si>
  <si>
    <t>C46789</t>
  </si>
  <si>
    <t>OLA103448</t>
  </si>
  <si>
    <t>D1126</t>
  </si>
  <si>
    <t>C41549</t>
  </si>
  <si>
    <t>OLA103449</t>
  </si>
  <si>
    <t>C56457</t>
  </si>
  <si>
    <t>OLA103450</t>
  </si>
  <si>
    <t>D6625</t>
  </si>
  <si>
    <t>C13328</t>
  </si>
  <si>
    <t>OLA103451</t>
  </si>
  <si>
    <t>C77747</t>
  </si>
  <si>
    <t>OLA103452</t>
  </si>
  <si>
    <t>C19263</t>
  </si>
  <si>
    <t>OLA103453</t>
  </si>
  <si>
    <t>C82133</t>
  </si>
  <si>
    <t>OLA103454</t>
  </si>
  <si>
    <t>C20515</t>
  </si>
  <si>
    <t>OLA103455</t>
  </si>
  <si>
    <t>D1720</t>
  </si>
  <si>
    <t>C20156</t>
  </si>
  <si>
    <t>OLA103456</t>
  </si>
  <si>
    <t>C64860</t>
  </si>
  <si>
    <t>OLA103457</t>
  </si>
  <si>
    <t>D1965</t>
  </si>
  <si>
    <t>C80097</t>
  </si>
  <si>
    <t>OLA103458</t>
  </si>
  <si>
    <t>D3800</t>
  </si>
  <si>
    <t>C16330</t>
  </si>
  <si>
    <t>OLA103459</t>
  </si>
  <si>
    <t>D8986</t>
  </si>
  <si>
    <t>C91411</t>
  </si>
  <si>
    <t>OLA103460</t>
  </si>
  <si>
    <t>D1296</t>
  </si>
  <si>
    <t>C85357</t>
  </si>
  <si>
    <t>OLA103461</t>
  </si>
  <si>
    <t>D6940</t>
  </si>
  <si>
    <t>C62558</t>
  </si>
  <si>
    <t>OLA103462</t>
  </si>
  <si>
    <t>D9810</t>
  </si>
  <si>
    <t>C12448</t>
  </si>
  <si>
    <t>OLA103463</t>
  </si>
  <si>
    <t>D8828</t>
  </si>
  <si>
    <t>C95453</t>
  </si>
  <si>
    <t>OLA103464</t>
  </si>
  <si>
    <t>D1395</t>
  </si>
  <si>
    <t>C25394</t>
  </si>
  <si>
    <t>OLA103465</t>
  </si>
  <si>
    <t>D8982</t>
  </si>
  <si>
    <t>C36560</t>
  </si>
  <si>
    <t>OLA103466</t>
  </si>
  <si>
    <t>C12973</t>
  </si>
  <si>
    <t>OLA103467</t>
  </si>
  <si>
    <t>D7675</t>
  </si>
  <si>
    <t>C57112</t>
  </si>
  <si>
    <t>OLA103468</t>
  </si>
  <si>
    <t>D6705</t>
  </si>
  <si>
    <t>C15396</t>
  </si>
  <si>
    <t>OLA103469</t>
  </si>
  <si>
    <t>D8764</t>
  </si>
  <si>
    <t>C94333</t>
  </si>
  <si>
    <t>OLA103470</t>
  </si>
  <si>
    <t>D3598</t>
  </si>
  <si>
    <t>C38616</t>
  </si>
  <si>
    <t>OLA103471</t>
  </si>
  <si>
    <t>C36003</t>
  </si>
  <si>
    <t>OLA103472</t>
  </si>
  <si>
    <t>C63772</t>
  </si>
  <si>
    <t>OLA103473</t>
  </si>
  <si>
    <t>D9295</t>
  </si>
  <si>
    <t>C52280</t>
  </si>
  <si>
    <t>OLA103474</t>
  </si>
  <si>
    <t>D4847</t>
  </si>
  <si>
    <t>C38285</t>
  </si>
  <si>
    <t>OLA103475</t>
  </si>
  <si>
    <t>D9314</t>
  </si>
  <si>
    <t>C10283</t>
  </si>
  <si>
    <t>OLA103476</t>
  </si>
  <si>
    <t>D5033</t>
  </si>
  <si>
    <t>C46992</t>
  </si>
  <si>
    <t>OLA103477</t>
  </si>
  <si>
    <t>D9349</t>
  </si>
  <si>
    <t>C82535</t>
  </si>
  <si>
    <t>OLA103478</t>
  </si>
  <si>
    <t>D6163</t>
  </si>
  <si>
    <t>C88167</t>
  </si>
  <si>
    <t>OLA103479</t>
  </si>
  <si>
    <t>D2272</t>
  </si>
  <si>
    <t>C47826</t>
  </si>
  <si>
    <t>OLA103480</t>
  </si>
  <si>
    <t>D6158</t>
  </si>
  <si>
    <t>C80061</t>
  </si>
  <si>
    <t>OLA103481</t>
  </si>
  <si>
    <t>D7942</t>
  </si>
  <si>
    <t>C62827</t>
  </si>
  <si>
    <t>OLA103482</t>
  </si>
  <si>
    <t>C87100</t>
  </si>
  <si>
    <t>OLA103483</t>
  </si>
  <si>
    <t>D6628</t>
  </si>
  <si>
    <t>C85367</t>
  </si>
  <si>
    <t>OLA103484</t>
  </si>
  <si>
    <t>D5590</t>
  </si>
  <si>
    <t>C65126</t>
  </si>
  <si>
    <t>OLA103485</t>
  </si>
  <si>
    <t>C82460</t>
  </si>
  <si>
    <t>OLA103486</t>
  </si>
  <si>
    <t>D4569</t>
  </si>
  <si>
    <t>C45852</t>
  </si>
  <si>
    <t>OLA103487</t>
  </si>
  <si>
    <t>D2156</t>
  </si>
  <si>
    <t>C81317</t>
  </si>
  <si>
    <t>OLA103488</t>
  </si>
  <si>
    <t>D2963</t>
  </si>
  <si>
    <t>C33494</t>
  </si>
  <si>
    <t>OLA103489</t>
  </si>
  <si>
    <t>C48482</t>
  </si>
  <si>
    <t>OLA103490</t>
  </si>
  <si>
    <t>D2668</t>
  </si>
  <si>
    <t>C80282</t>
  </si>
  <si>
    <t>OLA103491</t>
  </si>
  <si>
    <t>C69414</t>
  </si>
  <si>
    <t>OLA103492</t>
  </si>
  <si>
    <t>C45999</t>
  </si>
  <si>
    <t>OLA103493</t>
  </si>
  <si>
    <t>D7869</t>
  </si>
  <si>
    <t>C18641</t>
  </si>
  <si>
    <t>OLA103494</t>
  </si>
  <si>
    <t>D3732</t>
  </si>
  <si>
    <t>C38453</t>
  </si>
  <si>
    <t>OLA103495</t>
  </si>
  <si>
    <t>D6121</t>
  </si>
  <si>
    <t>C48618</t>
  </si>
  <si>
    <t>OLA103496</t>
  </si>
  <si>
    <t>D2043</t>
  </si>
  <si>
    <t>C32978</t>
  </si>
  <si>
    <t>OLA103497</t>
  </si>
  <si>
    <t>D6725</t>
  </si>
  <si>
    <t>C21846</t>
  </si>
  <si>
    <t>OLA103498</t>
  </si>
  <si>
    <t>D7938</t>
  </si>
  <si>
    <t>C30831</t>
  </si>
  <si>
    <t>OLA103499</t>
  </si>
  <si>
    <t>D5324</t>
  </si>
  <si>
    <t>C33746</t>
  </si>
  <si>
    <t>OLA103500</t>
  </si>
  <si>
    <t>D1487</t>
  </si>
  <si>
    <t>C41317</t>
  </si>
  <si>
    <t>OLA103501</t>
  </si>
  <si>
    <t>D9364</t>
  </si>
  <si>
    <t>C65203</t>
  </si>
  <si>
    <t>OLA103502</t>
  </si>
  <si>
    <t>D7503</t>
  </si>
  <si>
    <t>C94128</t>
  </si>
  <si>
    <t>OLA103503</t>
  </si>
  <si>
    <t>D7467</t>
  </si>
  <si>
    <t>C39526</t>
  </si>
  <si>
    <t>OLA103504</t>
  </si>
  <si>
    <t>C99140</t>
  </si>
  <si>
    <t>OLA103505</t>
  </si>
  <si>
    <t>D9320</t>
  </si>
  <si>
    <t>C84621</t>
  </si>
  <si>
    <t>OLA103506</t>
  </si>
  <si>
    <t>D2207</t>
  </si>
  <si>
    <t>C65553</t>
  </si>
  <si>
    <t>OLA103507</t>
  </si>
  <si>
    <t>D7003</t>
  </si>
  <si>
    <t>C98896</t>
  </si>
  <si>
    <t>OLA103508</t>
  </si>
  <si>
    <t>D9452</t>
  </si>
  <si>
    <t>C68322</t>
  </si>
  <si>
    <t>OLA103509</t>
  </si>
  <si>
    <t>D4813</t>
  </si>
  <si>
    <t>C42711</t>
  </si>
  <si>
    <t>OLA103510</t>
  </si>
  <si>
    <t>D9551</t>
  </si>
  <si>
    <t>C21320</t>
  </si>
  <si>
    <t>OLA103511</t>
  </si>
  <si>
    <t>D9693</t>
  </si>
  <si>
    <t>C62025</t>
  </si>
  <si>
    <t>OLA103512</t>
  </si>
  <si>
    <t>C85207</t>
  </si>
  <si>
    <t>OLA103513</t>
  </si>
  <si>
    <t>C82160</t>
  </si>
  <si>
    <t>OLA103514</t>
  </si>
  <si>
    <t>D9642</t>
  </si>
  <si>
    <t>C90778</t>
  </si>
  <si>
    <t>OLA103515</t>
  </si>
  <si>
    <t>C91984</t>
  </si>
  <si>
    <t>OLA103516</t>
  </si>
  <si>
    <t>D2159</t>
  </si>
  <si>
    <t>C26398</t>
  </si>
  <si>
    <t>OLA103517</t>
  </si>
  <si>
    <t>D4098</t>
  </si>
  <si>
    <t>C11177</t>
  </si>
  <si>
    <t>OLA103518</t>
  </si>
  <si>
    <t>C31811</t>
  </si>
  <si>
    <t>OLA103519</t>
  </si>
  <si>
    <t>D7401</t>
  </si>
  <si>
    <t>OLA103520</t>
  </si>
  <si>
    <t>D4013</t>
  </si>
  <si>
    <t>C93150</t>
  </si>
  <si>
    <t>OLA103521</t>
  </si>
  <si>
    <t>D4175</t>
  </si>
  <si>
    <t>C47883</t>
  </si>
  <si>
    <t>OLA103522</t>
  </si>
  <si>
    <t>D6622</t>
  </si>
  <si>
    <t>C44926</t>
  </si>
  <si>
    <t>OLA103523</t>
  </si>
  <si>
    <t>D7773</t>
  </si>
  <si>
    <t>C94124</t>
  </si>
  <si>
    <t>OLA103524</t>
  </si>
  <si>
    <t>D3425</t>
  </si>
  <si>
    <t>C20917</t>
  </si>
  <si>
    <t>OLA103525</t>
  </si>
  <si>
    <t>D2750</t>
  </si>
  <si>
    <t>C27226</t>
  </si>
  <si>
    <t>OLA103526</t>
  </si>
  <si>
    <t>C72640</t>
  </si>
  <si>
    <t>OLA103527</t>
  </si>
  <si>
    <t>D4104</t>
  </si>
  <si>
    <t>C84362</t>
  </si>
  <si>
    <t>OLA103528</t>
  </si>
  <si>
    <t>D1007</t>
  </si>
  <si>
    <t>C36707</t>
  </si>
  <si>
    <t>OLA103529</t>
  </si>
  <si>
    <t>C18519</t>
  </si>
  <si>
    <t>OLA103530</t>
  </si>
  <si>
    <t>D6112</t>
  </si>
  <si>
    <t>C89588</t>
  </si>
  <si>
    <t>OLA103531</t>
  </si>
  <si>
    <t>D9837</t>
  </si>
  <si>
    <t>C34536</t>
  </si>
  <si>
    <t>OLA103532</t>
  </si>
  <si>
    <t>D5468</t>
  </si>
  <si>
    <t>C52436</t>
  </si>
  <si>
    <t>OLA103533</t>
  </si>
  <si>
    <t>C67476</t>
  </si>
  <si>
    <t>OLA103534</t>
  </si>
  <si>
    <t>C22493</t>
  </si>
  <si>
    <t>OLA103535</t>
  </si>
  <si>
    <t>D8214</t>
  </si>
  <si>
    <t>C85238</t>
  </si>
  <si>
    <t>OLA103536</t>
  </si>
  <si>
    <t>D8649</t>
  </si>
  <si>
    <t>C62048</t>
  </si>
  <si>
    <t>OLA103537</t>
  </si>
  <si>
    <t>D4051</t>
  </si>
  <si>
    <t>C26077</t>
  </si>
  <si>
    <t>OLA103538</t>
  </si>
  <si>
    <t>D7664</t>
  </si>
  <si>
    <t>C47811</t>
  </si>
  <si>
    <t>OLA103539</t>
  </si>
  <si>
    <t>D2354</t>
  </si>
  <si>
    <t>C96799</t>
  </si>
  <si>
    <t>OLA103540</t>
  </si>
  <si>
    <t>OLA103541</t>
  </si>
  <si>
    <t>C18090</t>
  </si>
  <si>
    <t>OLA103542</t>
  </si>
  <si>
    <t>D9784</t>
  </si>
  <si>
    <t>C28627</t>
  </si>
  <si>
    <t>OLA103543</t>
  </si>
  <si>
    <t>C44028</t>
  </si>
  <si>
    <t>OLA103544</t>
  </si>
  <si>
    <t>D8666</t>
  </si>
  <si>
    <t>C64878</t>
  </si>
  <si>
    <t>OLA103545</t>
  </si>
  <si>
    <t>D5140</t>
  </si>
  <si>
    <t>C55141</t>
  </si>
  <si>
    <t>OLA103546</t>
  </si>
  <si>
    <t>C84569</t>
  </si>
  <si>
    <t>OLA103547</t>
  </si>
  <si>
    <t>D6787</t>
  </si>
  <si>
    <t>OLA103548</t>
  </si>
  <si>
    <t>C43231</t>
  </si>
  <si>
    <t>OLA103549</t>
  </si>
  <si>
    <t>D8064</t>
  </si>
  <si>
    <t>C23318</t>
  </si>
  <si>
    <t>OLA103550</t>
  </si>
  <si>
    <t>D7276</t>
  </si>
  <si>
    <t>C23729</t>
  </si>
  <si>
    <t>OLA103551</t>
  </si>
  <si>
    <t>D8698</t>
  </si>
  <si>
    <t>C58715</t>
  </si>
  <si>
    <t>OLA103552</t>
  </si>
  <si>
    <t>D1820</t>
  </si>
  <si>
    <t>C43953</t>
  </si>
  <si>
    <t>OLA103553</t>
  </si>
  <si>
    <t>D6661</t>
  </si>
  <si>
    <t>C40107</t>
  </si>
  <si>
    <t>OLA103554</t>
  </si>
  <si>
    <t>C19823</t>
  </si>
  <si>
    <t>OLA103555</t>
  </si>
  <si>
    <t>D6895</t>
  </si>
  <si>
    <t>C74885</t>
  </si>
  <si>
    <t>OLA103556</t>
  </si>
  <si>
    <t>C33162</t>
  </si>
  <si>
    <t>OLA103557</t>
  </si>
  <si>
    <t>D2068</t>
  </si>
  <si>
    <t>C92954</t>
  </si>
  <si>
    <t>OLA103558</t>
  </si>
  <si>
    <t>D8442</t>
  </si>
  <si>
    <t>C46036</t>
  </si>
  <si>
    <t>OLA103559</t>
  </si>
  <si>
    <t>C18531</t>
  </si>
  <si>
    <t>OLA103560</t>
  </si>
  <si>
    <t>D2075</t>
  </si>
  <si>
    <t>C57634</t>
  </si>
  <si>
    <t>OLA103561</t>
  </si>
  <si>
    <t>D9703</t>
  </si>
  <si>
    <t>C24168</t>
  </si>
  <si>
    <t>OLA103562</t>
  </si>
  <si>
    <t>D5989</t>
  </si>
  <si>
    <t>C66976</t>
  </si>
  <si>
    <t>OLA103563</t>
  </si>
  <si>
    <t>D3821</t>
  </si>
  <si>
    <t>C32935</t>
  </si>
  <si>
    <t>OLA103564</t>
  </si>
  <si>
    <t>D6965</t>
  </si>
  <si>
    <t>C84720</t>
  </si>
  <si>
    <t>OLA103565</t>
  </si>
  <si>
    <t>C68688</t>
  </si>
  <si>
    <t>OLA103566</t>
  </si>
  <si>
    <t>D5494</t>
  </si>
  <si>
    <t>C89052</t>
  </si>
  <si>
    <t>OLA103567</t>
  </si>
  <si>
    <t>D2592</t>
  </si>
  <si>
    <t>C86956</t>
  </si>
  <si>
    <t>OLA103568</t>
  </si>
  <si>
    <t>C40215</t>
  </si>
  <si>
    <t>OLA103569</t>
  </si>
  <si>
    <t>D6704</t>
  </si>
  <si>
    <t>C73122</t>
  </si>
  <si>
    <t>OLA103570</t>
  </si>
  <si>
    <t>D6507</t>
  </si>
  <si>
    <t>C10419</t>
  </si>
  <si>
    <t>OLA103571</t>
  </si>
  <si>
    <t>D6582</t>
  </si>
  <si>
    <t>C45352</t>
  </si>
  <si>
    <t>OLA103572</t>
  </si>
  <si>
    <t>D4585</t>
  </si>
  <si>
    <t>C84048</t>
  </si>
  <si>
    <t>OLA103573</t>
  </si>
  <si>
    <t>C99070</t>
  </si>
  <si>
    <t>OLA103574</t>
  </si>
  <si>
    <t>C18400</t>
  </si>
  <si>
    <t>OLA103575</t>
  </si>
  <si>
    <t>D2784</t>
  </si>
  <si>
    <t>C66543</t>
  </si>
  <si>
    <t>OLA103576</t>
  </si>
  <si>
    <t>C48441</t>
  </si>
  <si>
    <t>OLA103577</t>
  </si>
  <si>
    <t>D8247</t>
  </si>
  <si>
    <t>C28700</t>
  </si>
  <si>
    <t>OLA103578</t>
  </si>
  <si>
    <t>D3984</t>
  </si>
  <si>
    <t>C30716</t>
  </si>
  <si>
    <t>OLA103579</t>
  </si>
  <si>
    <t>D5437</t>
  </si>
  <si>
    <t>C36837</t>
  </si>
  <si>
    <t>OLA103580</t>
  </si>
  <si>
    <t>D6768</t>
  </si>
  <si>
    <t>C47081</t>
  </si>
  <si>
    <t>OLA103581</t>
  </si>
  <si>
    <t>D7303</t>
  </si>
  <si>
    <t>C52284</t>
  </si>
  <si>
    <t>OLA103582</t>
  </si>
  <si>
    <t>C97905</t>
  </si>
  <si>
    <t>OLA103583</t>
  </si>
  <si>
    <t>D7812</t>
  </si>
  <si>
    <t>C45729</t>
  </si>
  <si>
    <t>OLA103584</t>
  </si>
  <si>
    <t>D4482</t>
  </si>
  <si>
    <t>C48357</t>
  </si>
  <si>
    <t>OLA103585</t>
  </si>
  <si>
    <t>D1884</t>
  </si>
  <si>
    <t>C99218</t>
  </si>
  <si>
    <t>OLA103586</t>
  </si>
  <si>
    <t>D3103</t>
  </si>
  <si>
    <t>C20763</t>
  </si>
  <si>
    <t>OLA103587</t>
  </si>
  <si>
    <t>D7639</t>
  </si>
  <si>
    <t>C23540</t>
  </si>
  <si>
    <t>OLA103588</t>
  </si>
  <si>
    <t>C80517</t>
  </si>
  <si>
    <t>OLA103589</t>
  </si>
  <si>
    <t>D8363</t>
  </si>
  <si>
    <t>C38869</t>
  </si>
  <si>
    <t>OLA103590</t>
  </si>
  <si>
    <t>C11817</t>
  </si>
  <si>
    <t>OLA103591</t>
  </si>
  <si>
    <t>C62666</t>
  </si>
  <si>
    <t>OLA103592</t>
  </si>
  <si>
    <t>D1113</t>
  </si>
  <si>
    <t>C85938</t>
  </si>
  <si>
    <t>OLA103593</t>
  </si>
  <si>
    <t>C52402</t>
  </si>
  <si>
    <t>OLA103594</t>
  </si>
  <si>
    <t>C91701</t>
  </si>
  <si>
    <t>OLA103595</t>
  </si>
  <si>
    <t>C25025</t>
  </si>
  <si>
    <t>OLA103596</t>
  </si>
  <si>
    <t>D7650</t>
  </si>
  <si>
    <t>C43424</t>
  </si>
  <si>
    <t>OLA103597</t>
  </si>
  <si>
    <t>D3318</t>
  </si>
  <si>
    <t>C63958</t>
  </si>
  <si>
    <t>OLA103598</t>
  </si>
  <si>
    <t>C89938</t>
  </si>
  <si>
    <t>OLA103599</t>
  </si>
  <si>
    <t>D2779</t>
  </si>
  <si>
    <t>C76326</t>
  </si>
  <si>
    <t>OLA103600</t>
  </si>
  <si>
    <t>D4686</t>
  </si>
  <si>
    <t>C16975</t>
  </si>
  <si>
    <t>OLA103601</t>
  </si>
  <si>
    <t>D3335</t>
  </si>
  <si>
    <t>C85530</t>
  </si>
  <si>
    <t>OLA103602</t>
  </si>
  <si>
    <t>D6869</t>
  </si>
  <si>
    <t>C58307</t>
  </si>
  <si>
    <t>OLA103603</t>
  </si>
  <si>
    <t>D9653</t>
  </si>
  <si>
    <t>C89554</t>
  </si>
  <si>
    <t>OLA103604</t>
  </si>
  <si>
    <t>C49612</t>
  </si>
  <si>
    <t>OLA103605</t>
  </si>
  <si>
    <t>D7841</t>
  </si>
  <si>
    <t>C41917</t>
  </si>
  <si>
    <t>OLA103606</t>
  </si>
  <si>
    <t>C63949</t>
  </si>
  <si>
    <t>OLA103607</t>
  </si>
  <si>
    <t>C86748</t>
  </si>
  <si>
    <t>OLA103608</t>
  </si>
  <si>
    <t>D8393</t>
  </si>
  <si>
    <t>C21499</t>
  </si>
  <si>
    <t>OLA103609</t>
  </si>
  <si>
    <t>D6143</t>
  </si>
  <si>
    <t>C39402</t>
  </si>
  <si>
    <t>OLA103610</t>
  </si>
  <si>
    <t>D3015</t>
  </si>
  <si>
    <t>C21990</t>
  </si>
  <si>
    <t>OLA103611</t>
  </si>
  <si>
    <t>D7592</t>
  </si>
  <si>
    <t>C35140</t>
  </si>
  <si>
    <t>OLA103612</t>
  </si>
  <si>
    <t>D8006</t>
  </si>
  <si>
    <t>C15214</t>
  </si>
  <si>
    <t>OLA103613</t>
  </si>
  <si>
    <t>D7328</t>
  </si>
  <si>
    <t>C96654</t>
  </si>
  <si>
    <t>OLA103614</t>
  </si>
  <si>
    <t>D3457</t>
  </si>
  <si>
    <t>C84936</t>
  </si>
  <si>
    <t>OLA103615</t>
  </si>
  <si>
    <t>D7111</t>
  </si>
  <si>
    <t>C70732</t>
  </si>
  <si>
    <t>OLA103616</t>
  </si>
  <si>
    <t>D8966</t>
  </si>
  <si>
    <t>C90866</t>
  </si>
  <si>
    <t>OLA103617</t>
  </si>
  <si>
    <t>D9026</t>
  </si>
  <si>
    <t>C26209</t>
  </si>
  <si>
    <t>OLA103618</t>
  </si>
  <si>
    <t>C96941</t>
  </si>
  <si>
    <t>OLA103619</t>
  </si>
  <si>
    <t>D9365</t>
  </si>
  <si>
    <t>C63876</t>
  </si>
  <si>
    <t>OLA103620</t>
  </si>
  <si>
    <t>D1898</t>
  </si>
  <si>
    <t>C18809</t>
  </si>
  <si>
    <t>OLA103621</t>
  </si>
  <si>
    <t>D8075</t>
  </si>
  <si>
    <t>C77844</t>
  </si>
  <si>
    <t>OLA103622</t>
  </si>
  <si>
    <t>D8564</t>
  </si>
  <si>
    <t>C54825</t>
  </si>
  <si>
    <t>OLA103623</t>
  </si>
  <si>
    <t>D2366</t>
  </si>
  <si>
    <t>C11943</t>
  </si>
  <si>
    <t>OLA103624</t>
  </si>
  <si>
    <t>C50143</t>
  </si>
  <si>
    <t>OLA103625</t>
  </si>
  <si>
    <t>C14222</t>
  </si>
  <si>
    <t>OLA103626</t>
  </si>
  <si>
    <t>D9396</t>
  </si>
  <si>
    <t>C22051</t>
  </si>
  <si>
    <t>OLA103627</t>
  </si>
  <si>
    <t>D2044</t>
  </si>
  <si>
    <t>C96845</t>
  </si>
  <si>
    <t>OLA103628</t>
  </si>
  <si>
    <t>D9855</t>
  </si>
  <si>
    <t>C71678</t>
  </si>
  <si>
    <t>OLA103629</t>
  </si>
  <si>
    <t>D1034</t>
  </si>
  <si>
    <t>C34908</t>
  </si>
  <si>
    <t>OLA103630</t>
  </si>
  <si>
    <t>C80932</t>
  </si>
  <si>
    <t>OLA103631</t>
  </si>
  <si>
    <t>C83485</t>
  </si>
  <si>
    <t>OLA103632</t>
  </si>
  <si>
    <t>D3178</t>
  </si>
  <si>
    <t>C92120</t>
  </si>
  <si>
    <t>OLA103633</t>
  </si>
  <si>
    <t>C46453</t>
  </si>
  <si>
    <t>OLA103634</t>
  </si>
  <si>
    <t>D8661</t>
  </si>
  <si>
    <t>C19000</t>
  </si>
  <si>
    <t>OLA103635</t>
  </si>
  <si>
    <t>D4005</t>
  </si>
  <si>
    <t>C15916</t>
  </si>
  <si>
    <t>OLA103636</t>
  </si>
  <si>
    <t>D2912</t>
  </si>
  <si>
    <t>C36475</t>
  </si>
  <si>
    <t>OLA103637</t>
  </si>
  <si>
    <t>C25432</t>
  </si>
  <si>
    <t>OLA103638</t>
  </si>
  <si>
    <t>D9199</t>
  </si>
  <si>
    <t>C19533</t>
  </si>
  <si>
    <t>OLA103639</t>
  </si>
  <si>
    <t>D4087</t>
  </si>
  <si>
    <t>C88861</t>
  </si>
  <si>
    <t>OLA103640</t>
  </si>
  <si>
    <t>D5554</t>
  </si>
  <si>
    <t>C82148</t>
  </si>
  <si>
    <t>OLA103641</t>
  </si>
  <si>
    <t>D4908</t>
  </si>
  <si>
    <t>OLA103642</t>
  </si>
  <si>
    <t>D7419</t>
  </si>
  <si>
    <t>C87362</t>
  </si>
  <si>
    <t>OLA103643</t>
  </si>
  <si>
    <t>D9759</t>
  </si>
  <si>
    <t>C65121</t>
  </si>
  <si>
    <t>OLA103644</t>
  </si>
  <si>
    <t>D5470</t>
  </si>
  <si>
    <t>C87836</t>
  </si>
  <si>
    <t>OLA103645</t>
  </si>
  <si>
    <t>D3028</t>
  </si>
  <si>
    <t>C99648</t>
  </si>
  <si>
    <t>OLA103646</t>
  </si>
  <si>
    <t>D6883</t>
  </si>
  <si>
    <t>C29528</t>
  </si>
  <si>
    <t>OLA103647</t>
  </si>
  <si>
    <t>C50819</t>
  </si>
  <si>
    <t>OLA103648</t>
  </si>
  <si>
    <t>D7939</t>
  </si>
  <si>
    <t>C32200</t>
  </si>
  <si>
    <t>OLA103649</t>
  </si>
  <si>
    <t>C43816</t>
  </si>
  <si>
    <t>OLA103650</t>
  </si>
  <si>
    <t>C52024</t>
  </si>
  <si>
    <t>OLA103651</t>
  </si>
  <si>
    <t>D6653</t>
  </si>
  <si>
    <t>C32916</t>
  </si>
  <si>
    <t>OLA103652</t>
  </si>
  <si>
    <t>D4448</t>
  </si>
  <si>
    <t>C52605</t>
  </si>
  <si>
    <t>OLA103653</t>
  </si>
  <si>
    <t>D4282</t>
  </si>
  <si>
    <t>C24006</t>
  </si>
  <si>
    <t>OLA103654</t>
  </si>
  <si>
    <t>C49181</t>
  </si>
  <si>
    <t>OLA103655</t>
  </si>
  <si>
    <t>C75217</t>
  </si>
  <si>
    <t>OLA103656</t>
  </si>
  <si>
    <t>D5447</t>
  </si>
  <si>
    <t>C83064</t>
  </si>
  <si>
    <t>OLA103657</t>
  </si>
  <si>
    <t>D7955</t>
  </si>
  <si>
    <t>C21483</t>
  </si>
  <si>
    <t>OLA103658</t>
  </si>
  <si>
    <t>C47736</t>
  </si>
  <si>
    <t>OLA103659</t>
  </si>
  <si>
    <t>D6165</t>
  </si>
  <si>
    <t>C30891</t>
  </si>
  <si>
    <t>OLA103660</t>
  </si>
  <si>
    <t>D1879</t>
  </si>
  <si>
    <t>C64724</t>
  </si>
  <si>
    <t>OLA103661</t>
  </si>
  <si>
    <t>D2829</t>
  </si>
  <si>
    <t>C45317</t>
  </si>
  <si>
    <t>OLA103662</t>
  </si>
  <si>
    <t>D7023</t>
  </si>
  <si>
    <t>C16257</t>
  </si>
  <si>
    <t>OLA103663</t>
  </si>
  <si>
    <t>C52953</t>
  </si>
  <si>
    <t>OLA103664</t>
  </si>
  <si>
    <t>D2803</t>
  </si>
  <si>
    <t>C84993</t>
  </si>
  <si>
    <t>OLA103665</t>
  </si>
  <si>
    <t>D9577</t>
  </si>
  <si>
    <t>C33283</t>
  </si>
  <si>
    <t>OLA103666</t>
  </si>
  <si>
    <t>D9220</t>
  </si>
  <si>
    <t>C75838</t>
  </si>
  <si>
    <t>OLA103667</t>
  </si>
  <si>
    <t>OLA103668</t>
  </si>
  <si>
    <t>D2442</t>
  </si>
  <si>
    <t>C92499</t>
  </si>
  <si>
    <t>OLA103669</t>
  </si>
  <si>
    <t>D6323</t>
  </si>
  <si>
    <t>C61542</t>
  </si>
  <si>
    <t>OLA103670</t>
  </si>
  <si>
    <t>C48820</t>
  </si>
  <si>
    <t>OLA103671</t>
  </si>
  <si>
    <t>D4246</t>
  </si>
  <si>
    <t>C87228</t>
  </si>
  <si>
    <t>OLA103672</t>
  </si>
  <si>
    <t>C43398</t>
  </si>
  <si>
    <t>OLA103673</t>
  </si>
  <si>
    <t>D2397</t>
  </si>
  <si>
    <t>C88911</t>
  </si>
  <si>
    <t>OLA103674</t>
  </si>
  <si>
    <t>C43915</t>
  </si>
  <si>
    <t>OLA103675</t>
  </si>
  <si>
    <t>C40296</t>
  </si>
  <si>
    <t>OLA103676</t>
  </si>
  <si>
    <t>C86444</t>
  </si>
  <si>
    <t>OLA103677</t>
  </si>
  <si>
    <t>D6324</t>
  </si>
  <si>
    <t>C84700</t>
  </si>
  <si>
    <t>OLA103678</t>
  </si>
  <si>
    <t>C16419</t>
  </si>
  <si>
    <t>OLA103679</t>
  </si>
  <si>
    <t>D9426</t>
  </si>
  <si>
    <t>C82345</t>
  </si>
  <si>
    <t>OLA103680</t>
  </si>
  <si>
    <t>D5976</t>
  </si>
  <si>
    <t>C23847</t>
  </si>
  <si>
    <t>OLA103681</t>
  </si>
  <si>
    <t>D9560</t>
  </si>
  <si>
    <t>C13783</t>
  </si>
  <si>
    <t>OLA103682</t>
  </si>
  <si>
    <t>C66449</t>
  </si>
  <si>
    <t>OLA103683</t>
  </si>
  <si>
    <t>D9558</t>
  </si>
  <si>
    <t>C76258</t>
  </si>
  <si>
    <t>OLA103684</t>
  </si>
  <si>
    <t>D7066</t>
  </si>
  <si>
    <t>C28332</t>
  </si>
  <si>
    <t>OLA103685</t>
  </si>
  <si>
    <t>D2252</t>
  </si>
  <si>
    <t>C68563</t>
  </si>
  <si>
    <t>OLA103686</t>
  </si>
  <si>
    <t>D5856</t>
  </si>
  <si>
    <t>C65322</t>
  </si>
  <si>
    <t>OLA103687</t>
  </si>
  <si>
    <t>D8871</t>
  </si>
  <si>
    <t>C49313</t>
  </si>
  <si>
    <t>OLA103688</t>
  </si>
  <si>
    <t>D1697</t>
  </si>
  <si>
    <t>C76013</t>
  </si>
  <si>
    <t>OLA103689</t>
  </si>
  <si>
    <t>D9771</t>
  </si>
  <si>
    <t>C40845</t>
  </si>
  <si>
    <t>OLA103690</t>
  </si>
  <si>
    <t>D4512</t>
  </si>
  <si>
    <t>C85790</t>
  </si>
  <si>
    <t>OLA103691</t>
  </si>
  <si>
    <t>D4400</t>
  </si>
  <si>
    <t>C56926</t>
  </si>
  <si>
    <t>OLA103692</t>
  </si>
  <si>
    <t>D2742</t>
  </si>
  <si>
    <t>C98334</t>
  </si>
  <si>
    <t>OLA103693</t>
  </si>
  <si>
    <t>C99678</t>
  </si>
  <si>
    <t>OLA103694</t>
  </si>
  <si>
    <t>D4360</t>
  </si>
  <si>
    <t>C80471</t>
  </si>
  <si>
    <t>OLA103695</t>
  </si>
  <si>
    <t>D2481</t>
  </si>
  <si>
    <t>C54722</t>
  </si>
  <si>
    <t>OLA103696</t>
  </si>
  <si>
    <t>D2237</t>
  </si>
  <si>
    <t>C86905</t>
  </si>
  <si>
    <t>OLA103697</t>
  </si>
  <si>
    <t>C52461</t>
  </si>
  <si>
    <t>OLA103698</t>
  </si>
  <si>
    <t>D7109</t>
  </si>
  <si>
    <t>C55787</t>
  </si>
  <si>
    <t>OLA103699</t>
  </si>
  <si>
    <t>C77017</t>
  </si>
  <si>
    <t>OLA103700</t>
  </si>
  <si>
    <t>D1649</t>
  </si>
  <si>
    <t>C34855</t>
  </si>
  <si>
    <t>OLA103701</t>
  </si>
  <si>
    <t>D2368</t>
  </si>
  <si>
    <t>C47127</t>
  </si>
  <si>
    <t>OLA103702</t>
  </si>
  <si>
    <t>C32855</t>
  </si>
  <si>
    <t>OLA103703</t>
  </si>
  <si>
    <t>OLA103704</t>
  </si>
  <si>
    <t>D7972</t>
  </si>
  <si>
    <t>C79016</t>
  </si>
  <si>
    <t>OLA103705</t>
  </si>
  <si>
    <t>D1942</t>
  </si>
  <si>
    <t>C76354</t>
  </si>
  <si>
    <t>OLA103706</t>
  </si>
  <si>
    <t>D6931</t>
  </si>
  <si>
    <t>C61089</t>
  </si>
  <si>
    <t>OLA103707</t>
  </si>
  <si>
    <t>C41843</t>
  </si>
  <si>
    <t>OLA103708</t>
  </si>
  <si>
    <t>C42441</t>
  </si>
  <si>
    <t>OLA103709</t>
  </si>
  <si>
    <t>D4178</t>
  </si>
  <si>
    <t>C27285</t>
  </si>
  <si>
    <t>OLA103710</t>
  </si>
  <si>
    <t>D6856</t>
  </si>
  <si>
    <t>C78805</t>
  </si>
  <si>
    <t>OLA103711</t>
  </si>
  <si>
    <t>D1831</t>
  </si>
  <si>
    <t>C23582</t>
  </si>
  <si>
    <t>OLA103712</t>
  </si>
  <si>
    <t>D2288</t>
  </si>
  <si>
    <t>C52109</t>
  </si>
  <si>
    <t>OLA103713</t>
  </si>
  <si>
    <t>D8712</t>
  </si>
  <si>
    <t>C51928</t>
  </si>
  <si>
    <t>OLA103714</t>
  </si>
  <si>
    <t>D2214</t>
  </si>
  <si>
    <t>C23165</t>
  </si>
  <si>
    <t>OLA103715</t>
  </si>
  <si>
    <t>D6812</t>
  </si>
  <si>
    <t>C29946</t>
  </si>
  <si>
    <t>OLA103716</t>
  </si>
  <si>
    <t>D5505</t>
  </si>
  <si>
    <t>C42267</t>
  </si>
  <si>
    <t>OLA103717</t>
  </si>
  <si>
    <t>C33332</t>
  </si>
  <si>
    <t>OLA103718</t>
  </si>
  <si>
    <t>D4666</t>
  </si>
  <si>
    <t>C39215</t>
  </si>
  <si>
    <t>OLA103719</t>
  </si>
  <si>
    <t>D6862</t>
  </si>
  <si>
    <t>C87587</t>
  </si>
  <si>
    <t>OLA103720</t>
  </si>
  <si>
    <t>C36165</t>
  </si>
  <si>
    <t>OLA103721</t>
  </si>
  <si>
    <t>D6269</t>
  </si>
  <si>
    <t>C97185</t>
  </si>
  <si>
    <t>OLA103722</t>
  </si>
  <si>
    <t>C13883</t>
  </si>
  <si>
    <t>OLA103723</t>
  </si>
  <si>
    <t>D9741</t>
  </si>
  <si>
    <t>C69030</t>
  </si>
  <si>
    <t>OLA103724</t>
  </si>
  <si>
    <t>D3550</t>
  </si>
  <si>
    <t>C17474</t>
  </si>
  <si>
    <t>OLA103725</t>
  </si>
  <si>
    <t>D5009</t>
  </si>
  <si>
    <t>C74963</t>
  </si>
  <si>
    <t>OLA103726</t>
  </si>
  <si>
    <t>D3096</t>
  </si>
  <si>
    <t>C15252</t>
  </si>
  <si>
    <t>OLA103727</t>
  </si>
  <si>
    <t>D4330</t>
  </si>
  <si>
    <t>C87513</t>
  </si>
  <si>
    <t>OLA103728</t>
  </si>
  <si>
    <t>D4306</t>
  </si>
  <si>
    <t>C34670</t>
  </si>
  <si>
    <t>OLA103729</t>
  </si>
  <si>
    <t>C27690</t>
  </si>
  <si>
    <t>OLA103730</t>
  </si>
  <si>
    <t>D5779</t>
  </si>
  <si>
    <t>C22907</t>
  </si>
  <si>
    <t>OLA103731</t>
  </si>
  <si>
    <t>OLA103732</t>
  </si>
  <si>
    <t>D5637</t>
  </si>
  <si>
    <t>C66494</t>
  </si>
  <si>
    <t>OLA103733</t>
  </si>
  <si>
    <t>D8084</t>
  </si>
  <si>
    <t>C92867</t>
  </si>
  <si>
    <t>OLA103734</t>
  </si>
  <si>
    <t>D1586</t>
  </si>
  <si>
    <t>C68034</t>
  </si>
  <si>
    <t>OLA103735</t>
  </si>
  <si>
    <t>C91788</t>
  </si>
  <si>
    <t>OLA103736</t>
  </si>
  <si>
    <t>C21895</t>
  </si>
  <si>
    <t>OLA103737</t>
  </si>
  <si>
    <t>D2674</t>
  </si>
  <si>
    <t>C79115</t>
  </si>
  <si>
    <t>OLA103738</t>
  </si>
  <si>
    <t>D7932</t>
  </si>
  <si>
    <t>C35465</t>
  </si>
  <si>
    <t>OLA103739</t>
  </si>
  <si>
    <t>D6456</t>
  </si>
  <si>
    <t>C58869</t>
  </si>
  <si>
    <t>OLA103740</t>
  </si>
  <si>
    <t>C77405</t>
  </si>
  <si>
    <t>OLA103741</t>
  </si>
  <si>
    <t>C61328</t>
  </si>
  <si>
    <t>OLA103742</t>
  </si>
  <si>
    <t>D5513</t>
  </si>
  <si>
    <t>OLA103743</t>
  </si>
  <si>
    <t>D9740</t>
  </si>
  <si>
    <t>C24646</t>
  </si>
  <si>
    <t>OLA103744</t>
  </si>
  <si>
    <t>D7459</t>
  </si>
  <si>
    <t>C11105</t>
  </si>
  <si>
    <t>OLA103745</t>
  </si>
  <si>
    <t>D8269</t>
  </si>
  <si>
    <t>C53945</t>
  </si>
  <si>
    <t>OLA103746</t>
  </si>
  <si>
    <t>D4171</t>
  </si>
  <si>
    <t>C61131</t>
  </si>
  <si>
    <t>OLA103747</t>
  </si>
  <si>
    <t>OLA103748</t>
  </si>
  <si>
    <t>D2276</t>
  </si>
  <si>
    <t>C96113</t>
  </si>
  <si>
    <t>OLA103749</t>
  </si>
  <si>
    <t>D9041</t>
  </si>
  <si>
    <t>C91674</t>
  </si>
  <si>
    <t>OLA103750</t>
  </si>
  <si>
    <t>D4943</t>
  </si>
  <si>
    <t>C16746</t>
  </si>
  <si>
    <t>OLA103751</t>
  </si>
  <si>
    <t>D4226</t>
  </si>
  <si>
    <t>C95847</t>
  </si>
  <si>
    <t>OLA103752</t>
  </si>
  <si>
    <t>D4109</t>
  </si>
  <si>
    <t>C65242</t>
  </si>
  <si>
    <t>OLA103753</t>
  </si>
  <si>
    <t>C81951</t>
  </si>
  <si>
    <t>OLA103754</t>
  </si>
  <si>
    <t>D8341</t>
  </si>
  <si>
    <t>C70398</t>
  </si>
  <si>
    <t>OLA103755</t>
  </si>
  <si>
    <t>D4139</t>
  </si>
  <si>
    <t>C23281</t>
  </si>
  <si>
    <t>OLA103756</t>
  </si>
  <si>
    <t>D7526</t>
  </si>
  <si>
    <t>C65251</t>
  </si>
  <si>
    <t>OLA103757</t>
  </si>
  <si>
    <t>C28955</t>
  </si>
  <si>
    <t>OLA103758</t>
  </si>
  <si>
    <t>D1467</t>
  </si>
  <si>
    <t>C95113</t>
  </si>
  <si>
    <t>OLA103759</t>
  </si>
  <si>
    <t>D4442</t>
  </si>
  <si>
    <t>C37162</t>
  </si>
  <si>
    <t>OLA103760</t>
  </si>
  <si>
    <t>D6836</t>
  </si>
  <si>
    <t>C99867</t>
  </si>
  <si>
    <t>OLA103761</t>
  </si>
  <si>
    <t>D2662</t>
  </si>
  <si>
    <t>C34660</t>
  </si>
  <si>
    <t>OLA103762</t>
  </si>
  <si>
    <t>D3629</t>
  </si>
  <si>
    <t>C50023</t>
  </si>
  <si>
    <t>OLA103763</t>
  </si>
  <si>
    <t>D7849</t>
  </si>
  <si>
    <t>C95675</t>
  </si>
  <si>
    <t>OLA103764</t>
  </si>
  <si>
    <t>D8951</t>
  </si>
  <si>
    <t>C70676</t>
  </si>
  <si>
    <t>OLA103765</t>
  </si>
  <si>
    <t>D2320</t>
  </si>
  <si>
    <t>C29186</t>
  </si>
  <si>
    <t>OLA103766</t>
  </si>
  <si>
    <t>C80595</t>
  </si>
  <si>
    <t>OLA103767</t>
  </si>
  <si>
    <t>D1920</t>
  </si>
  <si>
    <t>C48947</t>
  </si>
  <si>
    <t>OLA103768</t>
  </si>
  <si>
    <t>D9451</t>
  </si>
  <si>
    <t>C53515</t>
  </si>
  <si>
    <t>OLA103769</t>
  </si>
  <si>
    <t>D5918</t>
  </si>
  <si>
    <t>C34791</t>
  </si>
  <si>
    <t>OLA103770</t>
  </si>
  <si>
    <t>OLA103771</t>
  </si>
  <si>
    <t>D1130</t>
  </si>
  <si>
    <t>C95984</t>
  </si>
  <si>
    <t>OLA103772</t>
  </si>
  <si>
    <t>C58229</t>
  </si>
  <si>
    <t>OLA103773</t>
  </si>
  <si>
    <t>D7018</t>
  </si>
  <si>
    <t>C89806</t>
  </si>
  <si>
    <t>OLA103774</t>
  </si>
  <si>
    <t>C23720</t>
  </si>
  <si>
    <t>OLA103775</t>
  </si>
  <si>
    <t>D1141</t>
  </si>
  <si>
    <t>C94248</t>
  </si>
  <si>
    <t>OLA103776</t>
  </si>
  <si>
    <t>D9035</t>
  </si>
  <si>
    <t>C38884</t>
  </si>
  <si>
    <t>OLA103777</t>
  </si>
  <si>
    <t>D4132</t>
  </si>
  <si>
    <t>C24060</t>
  </si>
  <si>
    <t>OLA103778</t>
  </si>
  <si>
    <t>D7188</t>
  </si>
  <si>
    <t>C91087</t>
  </si>
  <si>
    <t>OLA103779</t>
  </si>
  <si>
    <t>D2215</t>
  </si>
  <si>
    <t>C94696</t>
  </si>
  <si>
    <t>OLA103780</t>
  </si>
  <si>
    <t>D8920</t>
  </si>
  <si>
    <t>C69591</t>
  </si>
  <si>
    <t>OLA103781</t>
  </si>
  <si>
    <t>D5414</t>
  </si>
  <si>
    <t>C67618</t>
  </si>
  <si>
    <t>OLA103782</t>
  </si>
  <si>
    <t>D8455</t>
  </si>
  <si>
    <t>C98631</t>
  </si>
  <si>
    <t>OLA103783</t>
  </si>
  <si>
    <t>C13847</t>
  </si>
  <si>
    <t>OLA103784</t>
  </si>
  <si>
    <t>D7896</t>
  </si>
  <si>
    <t>C69962</t>
  </si>
  <si>
    <t>OLA103785</t>
  </si>
  <si>
    <t>D6244</t>
  </si>
  <si>
    <t>C58511</t>
  </si>
  <si>
    <t>OLA103786</t>
  </si>
  <si>
    <t>D7564</t>
  </si>
  <si>
    <t>C86347</t>
  </si>
  <si>
    <t>OLA103787</t>
  </si>
  <si>
    <t>D8578</t>
  </si>
  <si>
    <t>C42400</t>
  </si>
  <si>
    <t>OLA103788</t>
  </si>
  <si>
    <t>C48220</t>
  </si>
  <si>
    <t>OLA103789</t>
  </si>
  <si>
    <t>D2911</t>
  </si>
  <si>
    <t>C94636</t>
  </si>
  <si>
    <t>OLA103790</t>
  </si>
  <si>
    <t>C73524</t>
  </si>
  <si>
    <t>OLA103791</t>
  </si>
  <si>
    <t>C62920</t>
  </si>
  <si>
    <t>OLA103792</t>
  </si>
  <si>
    <t>C85431</t>
  </si>
  <si>
    <t>OLA103793</t>
  </si>
  <si>
    <t>C32002</t>
  </si>
  <si>
    <t>OLA103794</t>
  </si>
  <si>
    <t>OLA103795</t>
  </si>
  <si>
    <t>C99061</t>
  </si>
  <si>
    <t>OLA103796</t>
  </si>
  <si>
    <t>D7643</t>
  </si>
  <si>
    <t>C49336</t>
  </si>
  <si>
    <t>OLA103797</t>
  </si>
  <si>
    <t>D4954</t>
  </si>
  <si>
    <t>C39827</t>
  </si>
  <si>
    <t>OLA103798</t>
  </si>
  <si>
    <t>D2918</t>
  </si>
  <si>
    <t>C97521</t>
  </si>
  <si>
    <t>OLA103799</t>
  </si>
  <si>
    <t>D6014</t>
  </si>
  <si>
    <t>C79690</t>
  </si>
  <si>
    <t>OLA103800</t>
  </si>
  <si>
    <t>D4793</t>
  </si>
  <si>
    <t>C78591</t>
  </si>
  <si>
    <t>OLA103801</t>
  </si>
  <si>
    <t>C41099</t>
  </si>
  <si>
    <t>OLA103802</t>
  </si>
  <si>
    <t>C41763</t>
  </si>
  <si>
    <t>OLA103803</t>
  </si>
  <si>
    <t>D5117</t>
  </si>
  <si>
    <t>C92685</t>
  </si>
  <si>
    <t>OLA103804</t>
  </si>
  <si>
    <t>C29592</t>
  </si>
  <si>
    <t>OLA103805</t>
  </si>
  <si>
    <t>C14163</t>
  </si>
  <si>
    <t>OLA103806</t>
  </si>
  <si>
    <t>D3744</t>
  </si>
  <si>
    <t>C81930</t>
  </si>
  <si>
    <t>OLA103807</t>
  </si>
  <si>
    <t>C25742</t>
  </si>
  <si>
    <t>OLA103808</t>
  </si>
  <si>
    <t>C30085</t>
  </si>
  <si>
    <t>OLA103809</t>
  </si>
  <si>
    <t>D4543</t>
  </si>
  <si>
    <t>C36482</t>
  </si>
  <si>
    <t>OLA103810</t>
  </si>
  <si>
    <t>C17080</t>
  </si>
  <si>
    <t>OLA103811</t>
  </si>
  <si>
    <t>D2423</t>
  </si>
  <si>
    <t>C37502</t>
  </si>
  <si>
    <t>OLA103812</t>
  </si>
  <si>
    <t>D7199</t>
  </si>
  <si>
    <t>C59538</t>
  </si>
  <si>
    <t>OLA103813</t>
  </si>
  <si>
    <t>C56852</t>
  </si>
  <si>
    <t>OLA103814</t>
  </si>
  <si>
    <t>D7378</t>
  </si>
  <si>
    <t>C78318</t>
  </si>
  <si>
    <t>OLA103815</t>
  </si>
  <si>
    <t>D1655</t>
  </si>
  <si>
    <t>C60220</t>
  </si>
  <si>
    <t>OLA103816</t>
  </si>
  <si>
    <t>D3459</t>
  </si>
  <si>
    <t>C97335</t>
  </si>
  <si>
    <t>OLA103817</t>
  </si>
  <si>
    <t>D8043</t>
  </si>
  <si>
    <t>C21381</t>
  </si>
  <si>
    <t>OLA103818</t>
  </si>
  <si>
    <t>D5014</t>
  </si>
  <si>
    <t>C76837</t>
  </si>
  <si>
    <t>OLA103819</t>
  </si>
  <si>
    <t>D9345</t>
  </si>
  <si>
    <t>C15756</t>
  </si>
  <si>
    <t>OLA103820</t>
  </si>
  <si>
    <t>C99965</t>
  </si>
  <si>
    <t>OLA103821</t>
  </si>
  <si>
    <t>D8788</t>
  </si>
  <si>
    <t>C49245</t>
  </si>
  <si>
    <t>OLA103822</t>
  </si>
  <si>
    <t>C69006</t>
  </si>
  <si>
    <t>OLA103823</t>
  </si>
  <si>
    <t>C40856</t>
  </si>
  <si>
    <t>OLA103824</t>
  </si>
  <si>
    <t>C89339</t>
  </si>
  <si>
    <t>OLA103825</t>
  </si>
  <si>
    <t>D5701</t>
  </si>
  <si>
    <t>C89247</t>
  </si>
  <si>
    <t>OLA103826</t>
  </si>
  <si>
    <t>D3814</t>
  </si>
  <si>
    <t>C28057</t>
  </si>
  <si>
    <t>OLA103827</t>
  </si>
  <si>
    <t>D9221</t>
  </si>
  <si>
    <t>C39210</t>
  </si>
  <si>
    <t>OLA103828</t>
  </si>
  <si>
    <t>D3765</t>
  </si>
  <si>
    <t>C53767</t>
  </si>
  <si>
    <t>OLA103829</t>
  </si>
  <si>
    <t>OLA103830</t>
  </si>
  <si>
    <t>D8077</t>
  </si>
  <si>
    <t>C63850</t>
  </si>
  <si>
    <t>OLA103831</t>
  </si>
  <si>
    <t>D8867</t>
  </si>
  <si>
    <t>C11277</t>
  </si>
  <si>
    <t>OLA103832</t>
  </si>
  <si>
    <t>C62288</t>
  </si>
  <si>
    <t>OLA103833</t>
  </si>
  <si>
    <t>D4672</t>
  </si>
  <si>
    <t>C99697</t>
  </si>
  <si>
    <t>OLA103834</t>
  </si>
  <si>
    <t>D3137</t>
  </si>
  <si>
    <t>C56549</t>
  </si>
  <si>
    <t>OLA103835</t>
  </si>
  <si>
    <t>C35786</t>
  </si>
  <si>
    <t>OLA103836</t>
  </si>
  <si>
    <t>D3465</t>
  </si>
  <si>
    <t>C98702</t>
  </si>
  <si>
    <t>OLA103837</t>
  </si>
  <si>
    <t>C53644</t>
  </si>
  <si>
    <t>OLA103838</t>
  </si>
  <si>
    <t>C91453</t>
  </si>
  <si>
    <t>OLA103839</t>
  </si>
  <si>
    <t>D9678</t>
  </si>
  <si>
    <t>OLA103840</t>
  </si>
  <si>
    <t>C52269</t>
  </si>
  <si>
    <t>OLA103841</t>
  </si>
  <si>
    <t>C11731</t>
  </si>
  <si>
    <t>OLA103842</t>
  </si>
  <si>
    <t>D9296</t>
  </si>
  <si>
    <t>C49232</t>
  </si>
  <si>
    <t>OLA103843</t>
  </si>
  <si>
    <t>D3981</t>
  </si>
  <si>
    <t>C82804</t>
  </si>
  <si>
    <t>OLA103844</t>
  </si>
  <si>
    <t>D8019</t>
  </si>
  <si>
    <t>C20384</t>
  </si>
  <si>
    <t>OLA103845</t>
  </si>
  <si>
    <t>D2370</t>
  </si>
  <si>
    <t>C74544</t>
  </si>
  <si>
    <t>OLA103846</t>
  </si>
  <si>
    <t>D6454</t>
  </si>
  <si>
    <t>C65549</t>
  </si>
  <si>
    <t>OLA103847</t>
  </si>
  <si>
    <t>D1576</t>
  </si>
  <si>
    <t>C62022</t>
  </si>
  <si>
    <t>OLA103848</t>
  </si>
  <si>
    <t>C29276</t>
  </si>
  <si>
    <t>OLA103849</t>
  </si>
  <si>
    <t>D9094</t>
  </si>
  <si>
    <t>C39171</t>
  </si>
  <si>
    <t>OLA103850</t>
  </si>
  <si>
    <t>C50695</t>
  </si>
  <si>
    <t>OLA103851</t>
  </si>
  <si>
    <t>OLA103852</t>
  </si>
  <si>
    <t>D5806</t>
  </si>
  <si>
    <t>C35397</t>
  </si>
  <si>
    <t>OLA103853</t>
  </si>
  <si>
    <t>C49049</t>
  </si>
  <si>
    <t>OLA103854</t>
  </si>
  <si>
    <t>D3512</t>
  </si>
  <si>
    <t>C73728</t>
  </si>
  <si>
    <t>OLA103855</t>
  </si>
  <si>
    <t>C51732</t>
  </si>
  <si>
    <t>OLA103856</t>
  </si>
  <si>
    <t>D3813</t>
  </si>
  <si>
    <t>C95749</t>
  </si>
  <si>
    <t>OLA103857</t>
  </si>
  <si>
    <t>D6691</t>
  </si>
  <si>
    <t>C99746</t>
  </si>
  <si>
    <t>OLA103858</t>
  </si>
  <si>
    <t>D1359</t>
  </si>
  <si>
    <t>C48851</t>
  </si>
  <si>
    <t>OLA103859</t>
  </si>
  <si>
    <t>C67151</t>
  </si>
  <si>
    <t>OLA103860</t>
  </si>
  <si>
    <t>D1415</t>
  </si>
  <si>
    <t>C22035</t>
  </si>
  <si>
    <t>OLA103861</t>
  </si>
  <si>
    <t>D7324</t>
  </si>
  <si>
    <t>C47599</t>
  </si>
  <si>
    <t>OLA103862</t>
  </si>
  <si>
    <t>D6411</t>
  </si>
  <si>
    <t>C63611</t>
  </si>
  <si>
    <t>OLA103863</t>
  </si>
  <si>
    <t>C13085</t>
  </si>
  <si>
    <t>OLA103864</t>
  </si>
  <si>
    <t>D5528</t>
  </si>
  <si>
    <t>C31160</t>
  </si>
  <si>
    <t>OLA103865</t>
  </si>
  <si>
    <t>C81073</t>
  </si>
  <si>
    <t>OLA103866</t>
  </si>
  <si>
    <t>C41035</t>
  </si>
  <si>
    <t>OLA103867</t>
  </si>
  <si>
    <t>D1074</t>
  </si>
  <si>
    <t>C11918</t>
  </si>
  <si>
    <t>OLA103868</t>
  </si>
  <si>
    <t>C61348</t>
  </si>
  <si>
    <t>OLA103869</t>
  </si>
  <si>
    <t>D7246</t>
  </si>
  <si>
    <t>C95572</t>
  </si>
  <si>
    <t>OLA103870</t>
  </si>
  <si>
    <t>D5089</t>
  </si>
  <si>
    <t>C47067</t>
  </si>
  <si>
    <t>OLA103871</t>
  </si>
  <si>
    <t>D2208</t>
  </si>
  <si>
    <t>C80390</t>
  </si>
  <si>
    <t>OLA103872</t>
  </si>
  <si>
    <t>C25438</t>
  </si>
  <si>
    <t>OLA103873</t>
  </si>
  <si>
    <t>C41814</t>
  </si>
  <si>
    <t>OLA103874</t>
  </si>
  <si>
    <t>C91858</t>
  </si>
  <si>
    <t>OLA103875</t>
  </si>
  <si>
    <t>C74051</t>
  </si>
  <si>
    <t>OLA103876</t>
  </si>
  <si>
    <t>D6419</t>
  </si>
  <si>
    <t>C57336</t>
  </si>
  <si>
    <t>OLA103877</t>
  </si>
  <si>
    <t>C33450</t>
  </si>
  <si>
    <t>OLA103878</t>
  </si>
  <si>
    <t>C23038</t>
  </si>
  <si>
    <t>OLA103879</t>
  </si>
  <si>
    <t>D6218</t>
  </si>
  <si>
    <t>C17074</t>
  </si>
  <si>
    <t>OLA103880</t>
  </si>
  <si>
    <t>D6901</t>
  </si>
  <si>
    <t>C47743</t>
  </si>
  <si>
    <t>OLA103881</t>
  </si>
  <si>
    <t>C68450</t>
  </si>
  <si>
    <t>OLA103882</t>
  </si>
  <si>
    <t>C63371</t>
  </si>
  <si>
    <t>OLA103883</t>
  </si>
  <si>
    <t>D7157</t>
  </si>
  <si>
    <t>C29449</t>
  </si>
  <si>
    <t>OLA103884</t>
  </si>
  <si>
    <t>D7826</t>
  </si>
  <si>
    <t>C22322</t>
  </si>
  <si>
    <t>OLA103885</t>
  </si>
  <si>
    <t>D5843</t>
  </si>
  <si>
    <t>C94925</t>
  </si>
  <si>
    <t>OLA103886</t>
  </si>
  <si>
    <t>D2636</t>
  </si>
  <si>
    <t>C90154</t>
  </si>
  <si>
    <t>OLA103887</t>
  </si>
  <si>
    <t>D7956</t>
  </si>
  <si>
    <t>C75554</t>
  </si>
  <si>
    <t>OLA103888</t>
  </si>
  <si>
    <t>D4845</t>
  </si>
  <si>
    <t>C96232</t>
  </si>
  <si>
    <t>OLA103889</t>
  </si>
  <si>
    <t>C53742</t>
  </si>
  <si>
    <t>OLA103890</t>
  </si>
  <si>
    <t>D1491</t>
  </si>
  <si>
    <t>C31912</t>
  </si>
  <si>
    <t>OLA103891</t>
  </si>
  <si>
    <t>D7038</t>
  </si>
  <si>
    <t>C26866</t>
  </si>
  <si>
    <t>OLA103892</t>
  </si>
  <si>
    <t>D2118</t>
  </si>
  <si>
    <t>C68617</t>
  </si>
  <si>
    <t>OLA103893</t>
  </si>
  <si>
    <t>D2007</t>
  </si>
  <si>
    <t>C68588</t>
  </si>
  <si>
    <t>OLA103894</t>
  </si>
  <si>
    <t>D4253</t>
  </si>
  <si>
    <t>C73249</t>
  </si>
  <si>
    <t>OLA103895</t>
  </si>
  <si>
    <t>D4137</t>
  </si>
  <si>
    <t>C76817</t>
  </si>
  <si>
    <t>OLA103896</t>
  </si>
  <si>
    <t>C85351</t>
  </si>
  <si>
    <t>OLA103897</t>
  </si>
  <si>
    <t>D1346</t>
  </si>
  <si>
    <t>C97541</t>
  </si>
  <si>
    <t>OLA103898</t>
  </si>
  <si>
    <t>D4936</t>
  </si>
  <si>
    <t>C51023</t>
  </si>
  <si>
    <t>OLA103899</t>
  </si>
  <si>
    <t>C70696</t>
  </si>
  <si>
    <t>OLA103900</t>
  </si>
  <si>
    <t>D9863</t>
  </si>
  <si>
    <t>C35599</t>
  </si>
  <si>
    <t>OLA103901</t>
  </si>
  <si>
    <t>C35941</t>
  </si>
  <si>
    <t>OLA103902</t>
  </si>
  <si>
    <t>D5405</t>
  </si>
  <si>
    <t>C30281</t>
  </si>
  <si>
    <t>OLA103903</t>
  </si>
  <si>
    <t>D3046</t>
  </si>
  <si>
    <t>C14632</t>
  </si>
  <si>
    <t>OLA103904</t>
  </si>
  <si>
    <t>D5939</t>
  </si>
  <si>
    <t>C64683</t>
  </si>
  <si>
    <t>OLA103905</t>
  </si>
  <si>
    <t>D1526</t>
  </si>
  <si>
    <t>C41384</t>
  </si>
  <si>
    <t>OLA103906</t>
  </si>
  <si>
    <t>D5452</t>
  </si>
  <si>
    <t>C24372</t>
  </si>
  <si>
    <t>OLA103907</t>
  </si>
  <si>
    <t>C76833</t>
  </si>
  <si>
    <t>OLA103908</t>
  </si>
  <si>
    <t>D9099</t>
  </si>
  <si>
    <t>C42200</t>
  </si>
  <si>
    <t>OLA103909</t>
  </si>
  <si>
    <t>D4913</t>
  </si>
  <si>
    <t>C74978</t>
  </si>
  <si>
    <t>OLA103910</t>
  </si>
  <si>
    <t>D4496</t>
  </si>
  <si>
    <t>C89242</t>
  </si>
  <si>
    <t>OLA103911</t>
  </si>
  <si>
    <t>D6490</t>
  </si>
  <si>
    <t>C96495</t>
  </si>
  <si>
    <t>OLA103912</t>
  </si>
  <si>
    <t>D9246</t>
  </si>
  <si>
    <t>C99160</t>
  </si>
  <si>
    <t>OLA103913</t>
  </si>
  <si>
    <t>D8810</t>
  </si>
  <si>
    <t>C47635</t>
  </si>
  <si>
    <t>OLA103914</t>
  </si>
  <si>
    <t>C91400</t>
  </si>
  <si>
    <t>OLA103915</t>
  </si>
  <si>
    <t>D4207</t>
  </si>
  <si>
    <t>C44258</t>
  </si>
  <si>
    <t>OLA103916</t>
  </si>
  <si>
    <t>OLA103917</t>
  </si>
  <si>
    <t>D6067</t>
  </si>
  <si>
    <t>C46734</t>
  </si>
  <si>
    <t>OLA103918</t>
  </si>
  <si>
    <t>C52954</t>
  </si>
  <si>
    <t>OLA103919</t>
  </si>
  <si>
    <t>D7080</t>
  </si>
  <si>
    <t>C85824</t>
  </si>
  <si>
    <t>OLA103920</t>
  </si>
  <si>
    <t>D8112</t>
  </si>
  <si>
    <t>C59594</t>
  </si>
  <si>
    <t>OLA103921</t>
  </si>
  <si>
    <t>D1279</t>
  </si>
  <si>
    <t>C59985</t>
  </si>
  <si>
    <t>OLA103922</t>
  </si>
  <si>
    <t>D5256</t>
  </si>
  <si>
    <t>C82221</t>
  </si>
  <si>
    <t>OLA103923</t>
  </si>
  <si>
    <t>C68669</t>
  </si>
  <si>
    <t>OLA103924</t>
  </si>
  <si>
    <t>D9092</t>
  </si>
  <si>
    <t>C62033</t>
  </si>
  <si>
    <t>OLA103925</t>
  </si>
  <si>
    <t>D1712</t>
  </si>
  <si>
    <t>C78722</t>
  </si>
  <si>
    <t>OLA103926</t>
  </si>
  <si>
    <t>D7752</t>
  </si>
  <si>
    <t>C39155</t>
  </si>
  <si>
    <t>OLA103927</t>
  </si>
  <si>
    <t>C76037</t>
  </si>
  <si>
    <t>OLA103928</t>
  </si>
  <si>
    <t>D5200</t>
  </si>
  <si>
    <t>C56166</t>
  </si>
  <si>
    <t>OLA103929</t>
  </si>
  <si>
    <t>D6766</t>
  </si>
  <si>
    <t>C57543</t>
  </si>
  <si>
    <t>OLA103930</t>
  </si>
  <si>
    <t>D1061</t>
  </si>
  <si>
    <t>C10985</t>
  </si>
  <si>
    <t>OLA103931</t>
  </si>
  <si>
    <t>C31246</t>
  </si>
  <si>
    <t>OLA103932</t>
  </si>
  <si>
    <t>D6270</t>
  </si>
  <si>
    <t>C29109</t>
  </si>
  <si>
    <t>OLA103933</t>
  </si>
  <si>
    <t>D5980</t>
  </si>
  <si>
    <t>C85995</t>
  </si>
  <si>
    <t>OLA103934</t>
  </si>
  <si>
    <t>D7926</t>
  </si>
  <si>
    <t>C27501</t>
  </si>
  <si>
    <t>OLA103935</t>
  </si>
  <si>
    <t>C78925</t>
  </si>
  <si>
    <t>OLA103936</t>
  </si>
  <si>
    <t>C93783</t>
  </si>
  <si>
    <t>OLA103937</t>
  </si>
  <si>
    <t>D9665</t>
  </si>
  <si>
    <t>C70008</t>
  </si>
  <si>
    <t>OLA103938</t>
  </si>
  <si>
    <t>D7830</t>
  </si>
  <si>
    <t>C96463</t>
  </si>
  <si>
    <t>OLA103939</t>
  </si>
  <si>
    <t>D4743</t>
  </si>
  <si>
    <t>C60863</t>
  </si>
  <si>
    <t>OLA103940</t>
  </si>
  <si>
    <t>D8270</t>
  </si>
  <si>
    <t>C59488</t>
  </si>
  <si>
    <t>OLA103941</t>
  </si>
  <si>
    <t>D9353</t>
  </si>
  <si>
    <t>C25116</t>
  </si>
  <si>
    <t>OLA103942</t>
  </si>
  <si>
    <t>D6335</t>
  </si>
  <si>
    <t>C24894</t>
  </si>
  <si>
    <t>OLA103943</t>
  </si>
  <si>
    <t>D4637</t>
  </si>
  <si>
    <t>C72771</t>
  </si>
  <si>
    <t>OLA103944</t>
  </si>
  <si>
    <t>C21134</t>
  </si>
  <si>
    <t>OLA103945</t>
  </si>
  <si>
    <t>C95278</t>
  </si>
  <si>
    <t>OLA103946</t>
  </si>
  <si>
    <t>C39922</t>
  </si>
  <si>
    <t>OLA103947</t>
  </si>
  <si>
    <t>C36297</t>
  </si>
  <si>
    <t>OLA103948</t>
  </si>
  <si>
    <t>C22286</t>
  </si>
  <si>
    <t>OLA103949</t>
  </si>
  <si>
    <t>D7302</t>
  </si>
  <si>
    <t>C31392</t>
  </si>
  <si>
    <t>OLA103950</t>
  </si>
  <si>
    <t>C49624</t>
  </si>
  <si>
    <t>OLA103951</t>
  </si>
  <si>
    <t>C96840</t>
  </si>
  <si>
    <t>OLA103952</t>
  </si>
  <si>
    <t>D4298</t>
  </si>
  <si>
    <t>C78071</t>
  </si>
  <si>
    <t>OLA103953</t>
  </si>
  <si>
    <t>C76434</t>
  </si>
  <si>
    <t>OLA103954</t>
  </si>
  <si>
    <t>C51516</t>
  </si>
  <si>
    <t>OLA103955</t>
  </si>
  <si>
    <t>D7887</t>
  </si>
  <si>
    <t>C66690</t>
  </si>
  <si>
    <t>OLA103956</t>
  </si>
  <si>
    <t>D7606</t>
  </si>
  <si>
    <t>C82232</t>
  </si>
  <si>
    <t>OLA103957</t>
  </si>
  <si>
    <t>C64457</t>
  </si>
  <si>
    <t>OLA103958</t>
  </si>
  <si>
    <t>D5180</t>
  </si>
  <si>
    <t>C18919</t>
  </si>
  <si>
    <t>OLA103959</t>
  </si>
  <si>
    <t>D7407</t>
  </si>
  <si>
    <t>C13501</t>
  </si>
  <si>
    <t>OLA103960</t>
  </si>
  <si>
    <t>D8898</t>
  </si>
  <si>
    <t>C95801</t>
  </si>
  <si>
    <t>OLA103961</t>
  </si>
  <si>
    <t>C24052</t>
  </si>
  <si>
    <t>OLA103962</t>
  </si>
  <si>
    <t>D8023</t>
  </si>
  <si>
    <t>C28735</t>
  </si>
  <si>
    <t>OLA103963</t>
  </si>
  <si>
    <t>OLA103964</t>
  </si>
  <si>
    <t>D6361</t>
  </si>
  <si>
    <t>C80392</t>
  </si>
  <si>
    <t>OLA103965</t>
  </si>
  <si>
    <t>C48417</t>
  </si>
  <si>
    <t>OLA103966</t>
  </si>
  <si>
    <t>D9358</t>
  </si>
  <si>
    <t>C19202</t>
  </si>
  <si>
    <t>OLA103967</t>
  </si>
  <si>
    <t>D1509</t>
  </si>
  <si>
    <t>C42422</t>
  </si>
  <si>
    <t>OLA103968</t>
  </si>
  <si>
    <t>D1588</t>
  </si>
  <si>
    <t>C78349</t>
  </si>
  <si>
    <t>OLA103969</t>
  </si>
  <si>
    <t>D5900</t>
  </si>
  <si>
    <t>C42213</t>
  </si>
  <si>
    <t>OLA103970</t>
  </si>
  <si>
    <t>D1230</t>
  </si>
  <si>
    <t>C95742</t>
  </si>
  <si>
    <t>OLA103971</t>
  </si>
  <si>
    <t>D9922</t>
  </si>
  <si>
    <t>C73431</t>
  </si>
  <si>
    <t>OLA103972</t>
  </si>
  <si>
    <t>D6206</t>
  </si>
  <si>
    <t>C60530</t>
  </si>
  <si>
    <t>OLA103973</t>
  </si>
  <si>
    <t>D6692</t>
  </si>
  <si>
    <t>C25730</t>
  </si>
  <si>
    <t>OLA103974</t>
  </si>
  <si>
    <t>D5268</t>
  </si>
  <si>
    <t>C24452</t>
  </si>
  <si>
    <t>OLA103975</t>
  </si>
  <si>
    <t>C67181</t>
  </si>
  <si>
    <t>OLA103976</t>
  </si>
  <si>
    <t>C45679</t>
  </si>
  <si>
    <t>OLA103977</t>
  </si>
  <si>
    <t>D6425</t>
  </si>
  <si>
    <t>C54795</t>
  </si>
  <si>
    <t>OLA103978</t>
  </si>
  <si>
    <t>C17867</t>
  </si>
  <si>
    <t>OLA103979</t>
  </si>
  <si>
    <t>D9332</t>
  </si>
  <si>
    <t>C32370</t>
  </si>
  <si>
    <t>OLA103980</t>
  </si>
  <si>
    <t>D2338</t>
  </si>
  <si>
    <t>C95163</t>
  </si>
  <si>
    <t>OLA103981</t>
  </si>
  <si>
    <t>C18444</t>
  </si>
  <si>
    <t>OLA103982</t>
  </si>
  <si>
    <t>D6642</t>
  </si>
  <si>
    <t>C36018</t>
  </si>
  <si>
    <t>OLA103983</t>
  </si>
  <si>
    <t>D1614</t>
  </si>
  <si>
    <t>C35832</t>
  </si>
  <si>
    <t>OLA103984</t>
  </si>
  <si>
    <t>D5738</t>
  </si>
  <si>
    <t>C77686</t>
  </si>
  <si>
    <t>OLA103985</t>
  </si>
  <si>
    <t>D7582</t>
  </si>
  <si>
    <t>C98417</t>
  </si>
  <si>
    <t>OLA103986</t>
  </si>
  <si>
    <t>C69629</t>
  </si>
  <si>
    <t>OLA103987</t>
  </si>
  <si>
    <t>C55034</t>
  </si>
  <si>
    <t>OLA103988</t>
  </si>
  <si>
    <t>D6800</t>
  </si>
  <si>
    <t>C11137</t>
  </si>
  <si>
    <t>OLA103989</t>
  </si>
  <si>
    <t>D8465</t>
  </si>
  <si>
    <t>C65027</t>
  </si>
  <si>
    <t>OLA103990</t>
  </si>
  <si>
    <t>D6621</t>
  </si>
  <si>
    <t>C30612</t>
  </si>
  <si>
    <t>OLA103991</t>
  </si>
  <si>
    <t>D2965</t>
  </si>
  <si>
    <t>C61880</t>
  </si>
  <si>
    <t>OLA103992</t>
  </si>
  <si>
    <t>D5485</t>
  </si>
  <si>
    <t>C81078</t>
  </si>
  <si>
    <t>OLA103993</t>
  </si>
  <si>
    <t>D4562</t>
  </si>
  <si>
    <t>C84835</t>
  </si>
  <si>
    <t>OLA103994</t>
  </si>
  <si>
    <t>D8433</t>
  </si>
  <si>
    <t>C15616</t>
  </si>
  <si>
    <t>OLA103995</t>
  </si>
  <si>
    <t>D8576</t>
  </si>
  <si>
    <t>C60146</t>
  </si>
  <si>
    <t>OLA103996</t>
  </si>
  <si>
    <t>D5435</t>
  </si>
  <si>
    <t>C41592</t>
  </si>
  <si>
    <t>OLA103997</t>
  </si>
  <si>
    <t>D8232</t>
  </si>
  <si>
    <t>C41000</t>
  </si>
  <si>
    <t>OLA103998</t>
  </si>
  <si>
    <t>D4776</t>
  </si>
  <si>
    <t>C50938</t>
  </si>
  <si>
    <t>OLA103999</t>
  </si>
  <si>
    <t>C63896</t>
  </si>
  <si>
    <t>OLA104000</t>
  </si>
  <si>
    <t>D9927</t>
  </si>
  <si>
    <t>C70647</t>
  </si>
  <si>
    <t>OLA104001</t>
  </si>
  <si>
    <t>D5417</t>
  </si>
  <si>
    <t>C74224</t>
  </si>
  <si>
    <t>OLA104002</t>
  </si>
  <si>
    <t>C84323</t>
  </si>
  <si>
    <t>OLA104003</t>
  </si>
  <si>
    <t>C36553</t>
  </si>
  <si>
    <t>OLA104004</t>
  </si>
  <si>
    <t>D1887</t>
  </si>
  <si>
    <t>C85276</t>
  </si>
  <si>
    <t>OLA104005</t>
  </si>
  <si>
    <t>D6593</t>
  </si>
  <si>
    <t>C30884</t>
  </si>
  <si>
    <t>OLA104006</t>
  </si>
  <si>
    <t>D8002</t>
  </si>
  <si>
    <t>C15724</t>
  </si>
  <si>
    <t>OLA104007</t>
  </si>
  <si>
    <t>C69834</t>
  </si>
  <si>
    <t>OLA104008</t>
  </si>
  <si>
    <t>D7824</t>
  </si>
  <si>
    <t>C46803</t>
  </si>
  <si>
    <t>OLA104009</t>
  </si>
  <si>
    <t>D8335</t>
  </si>
  <si>
    <t>C83748</t>
  </si>
  <si>
    <t>OLA104010</t>
  </si>
  <si>
    <t>D6192</t>
  </si>
  <si>
    <t>C25770</t>
  </si>
  <si>
    <t>OLA104011</t>
  </si>
  <si>
    <t>D4248</t>
  </si>
  <si>
    <t>C19608</t>
  </si>
  <si>
    <t>OLA104012</t>
  </si>
  <si>
    <t>C86164</t>
  </si>
  <si>
    <t>OLA104013</t>
  </si>
  <si>
    <t>D6117</t>
  </si>
  <si>
    <t>C60643</t>
  </si>
  <si>
    <t>OLA104014</t>
  </si>
  <si>
    <t>C54350</t>
  </si>
  <si>
    <t>OLA104015</t>
  </si>
  <si>
    <t>D2353</t>
  </si>
  <si>
    <t>OLA104016</t>
  </si>
  <si>
    <t>D2160</t>
  </si>
  <si>
    <t>C46198</t>
  </si>
  <si>
    <t>OLA104017</t>
  </si>
  <si>
    <t>C95399</t>
  </si>
  <si>
    <t>OLA104018</t>
  </si>
  <si>
    <t>C90676</t>
  </si>
  <si>
    <t>OLA104019</t>
  </si>
  <si>
    <t>D2678</t>
  </si>
  <si>
    <t>C89090</t>
  </si>
  <si>
    <t>OLA104020</t>
  </si>
  <si>
    <t>D6422</t>
  </si>
  <si>
    <t>C74016</t>
  </si>
  <si>
    <t>OLA104021</t>
  </si>
  <si>
    <t>C21920</t>
  </si>
  <si>
    <t>OLA104022</t>
  </si>
  <si>
    <t>D6249</t>
  </si>
  <si>
    <t>C33574</t>
  </si>
  <si>
    <t>OLA104023</t>
  </si>
  <si>
    <t>D9076</t>
  </si>
  <si>
    <t>C78098</t>
  </si>
  <si>
    <t>OLA104024</t>
  </si>
  <si>
    <t>D7615</t>
  </si>
  <si>
    <t>C26703</t>
  </si>
  <si>
    <t>OLA104025</t>
  </si>
  <si>
    <t>D3367</t>
  </si>
  <si>
    <t>C84840</t>
  </si>
  <si>
    <t>OLA104026</t>
  </si>
  <si>
    <t>C90371</t>
  </si>
  <si>
    <t>OLA104027</t>
  </si>
  <si>
    <t>C35121</t>
  </si>
  <si>
    <t>OLA104028</t>
  </si>
  <si>
    <t>C50178</t>
  </si>
  <si>
    <t>OLA104029</t>
  </si>
  <si>
    <t>D8570</t>
  </si>
  <si>
    <t>C88883</t>
  </si>
  <si>
    <t>OLA104030</t>
  </si>
  <si>
    <t>D1326</t>
  </si>
  <si>
    <t>C34953</t>
  </si>
  <si>
    <t>OLA104031</t>
  </si>
  <si>
    <t>C89685</t>
  </si>
  <si>
    <t>OLA104032</t>
  </si>
  <si>
    <t>C12216</t>
  </si>
  <si>
    <t>OLA104033</t>
  </si>
  <si>
    <t>D8039</t>
  </si>
  <si>
    <t>C42639</t>
  </si>
  <si>
    <t>OLA104034</t>
  </si>
  <si>
    <t>D5172</t>
  </si>
  <si>
    <t>C31145</t>
  </si>
  <si>
    <t>OLA104035</t>
  </si>
  <si>
    <t>D9590</t>
  </si>
  <si>
    <t>C35391</t>
  </si>
  <si>
    <t>OLA104036</t>
  </si>
  <si>
    <t>D2978</t>
  </si>
  <si>
    <t>C45992</t>
  </si>
  <si>
    <t>OLA104037</t>
  </si>
  <si>
    <t>D7445</t>
  </si>
  <si>
    <t>C26636</t>
  </si>
  <si>
    <t>OLA104038</t>
  </si>
  <si>
    <t>D5957</t>
  </si>
  <si>
    <t>C99038</t>
  </si>
  <si>
    <t>OLA104039</t>
  </si>
  <si>
    <t>D8911</t>
  </si>
  <si>
    <t>C55552</t>
  </si>
  <si>
    <t>OLA104040</t>
  </si>
  <si>
    <t>C75384</t>
  </si>
  <si>
    <t>OLA104041</t>
  </si>
  <si>
    <t>D7897</t>
  </si>
  <si>
    <t>C71207</t>
  </si>
  <si>
    <t>OLA104042</t>
  </si>
  <si>
    <t>C51844</t>
  </si>
  <si>
    <t>OLA104043</t>
  </si>
  <si>
    <t>D7872</t>
  </si>
  <si>
    <t>C61581</t>
  </si>
  <si>
    <t>OLA104044</t>
  </si>
  <si>
    <t>C67858</t>
  </si>
  <si>
    <t>OLA104045</t>
  </si>
  <si>
    <t>C94759</t>
  </si>
  <si>
    <t>OLA104046</t>
  </si>
  <si>
    <t>C54611</t>
  </si>
  <si>
    <t>OLA104047</t>
  </si>
  <si>
    <t>D2534</t>
  </si>
  <si>
    <t>C96925</t>
  </si>
  <si>
    <t>OLA104048</t>
  </si>
  <si>
    <t>D7306</t>
  </si>
  <si>
    <t>C21910</t>
  </si>
  <si>
    <t>OLA104049</t>
  </si>
  <si>
    <t>D4140</t>
  </si>
  <si>
    <t>C89834</t>
  </si>
  <si>
    <t>OLA104050</t>
  </si>
  <si>
    <t>D3392</t>
  </si>
  <si>
    <t>C96753</t>
  </si>
  <si>
    <t>OLA104051</t>
  </si>
  <si>
    <t>D6277</t>
  </si>
  <si>
    <t>C32600</t>
  </si>
  <si>
    <t>OLA104052</t>
  </si>
  <si>
    <t>D2832</t>
  </si>
  <si>
    <t>C87835</t>
  </si>
  <si>
    <t>OLA104053</t>
  </si>
  <si>
    <t>C84045</t>
  </si>
  <si>
    <t>OLA104054</t>
  </si>
  <si>
    <t>C41892</t>
  </si>
  <si>
    <t>OLA104055</t>
  </si>
  <si>
    <t>C74175</t>
  </si>
  <si>
    <t>OLA104056</t>
  </si>
  <si>
    <t>C42934</t>
  </si>
  <si>
    <t>OLA104057</t>
  </si>
  <si>
    <t>D8508</t>
  </si>
  <si>
    <t>C61678</t>
  </si>
  <si>
    <t>OLA104058</t>
  </si>
  <si>
    <t>D6945</t>
  </si>
  <si>
    <t>C95108</t>
  </si>
  <si>
    <t>OLA104059</t>
  </si>
  <si>
    <t>D2772</t>
  </si>
  <si>
    <t>C42363</t>
  </si>
  <si>
    <t>OLA104060</t>
  </si>
  <si>
    <t>D9584</t>
  </si>
  <si>
    <t>C39892</t>
  </si>
  <si>
    <t>OLA104061</t>
  </si>
  <si>
    <t>C42533</t>
  </si>
  <si>
    <t>OLA104062</t>
  </si>
  <si>
    <t>C51430</t>
  </si>
  <si>
    <t>OLA104063</t>
  </si>
  <si>
    <t>C82404</t>
  </si>
  <si>
    <t>OLA104064</t>
  </si>
  <si>
    <t>D9591</t>
  </si>
  <si>
    <t>C88967</t>
  </si>
  <si>
    <t>OLA104065</t>
  </si>
  <si>
    <t>D1128</t>
  </si>
  <si>
    <t>C19628</t>
  </si>
  <si>
    <t>OLA104066</t>
  </si>
  <si>
    <t>D2331</t>
  </si>
  <si>
    <t>C74165</t>
  </si>
  <si>
    <t>OLA104067</t>
  </si>
  <si>
    <t>C39384</t>
  </si>
  <si>
    <t>OLA104068</t>
  </si>
  <si>
    <t>D4786</t>
  </si>
  <si>
    <t>C31746</t>
  </si>
  <si>
    <t>OLA104069</t>
  </si>
  <si>
    <t>D5139</t>
  </si>
  <si>
    <t>C12346</t>
  </si>
  <si>
    <t>OLA104070</t>
  </si>
  <si>
    <t>C92504</t>
  </si>
  <si>
    <t>OLA104071</t>
  </si>
  <si>
    <t>D8687</t>
  </si>
  <si>
    <t>C56997</t>
  </si>
  <si>
    <t>OLA104072</t>
  </si>
  <si>
    <t>C81330</t>
  </si>
  <si>
    <t>OLA104073</t>
  </si>
  <si>
    <t>C25087</t>
  </si>
  <si>
    <t>OLA104074</t>
  </si>
  <si>
    <t>D2141</t>
  </si>
  <si>
    <t>C79517</t>
  </si>
  <si>
    <t>OLA104075</t>
  </si>
  <si>
    <t>C44017</t>
  </si>
  <si>
    <t>OLA104076</t>
  </si>
  <si>
    <t>C72526</t>
  </si>
  <si>
    <t>OLA104077</t>
  </si>
  <si>
    <t>D8358</t>
  </si>
  <si>
    <t>C47572</t>
  </si>
  <si>
    <t>OLA104078</t>
  </si>
  <si>
    <t>D5746</t>
  </si>
  <si>
    <t>C77657</t>
  </si>
  <si>
    <t>OLA104079</t>
  </si>
  <si>
    <t>D4521</t>
  </si>
  <si>
    <t>C66088</t>
  </si>
  <si>
    <t>OLA104080</t>
  </si>
  <si>
    <t>D3993</t>
  </si>
  <si>
    <t>C65074</t>
  </si>
  <si>
    <t>OLA104081</t>
  </si>
  <si>
    <t>D1463</t>
  </si>
  <si>
    <t>C73024</t>
  </si>
  <si>
    <t>OLA104082</t>
  </si>
  <si>
    <t>C12205</t>
  </si>
  <si>
    <t>OLA104083</t>
  </si>
  <si>
    <t>D4107</t>
  </si>
  <si>
    <t>C43470</t>
  </si>
  <si>
    <t>OLA104084</t>
  </si>
  <si>
    <t>D9494</t>
  </si>
  <si>
    <t>C93432</t>
  </si>
  <si>
    <t>OLA104085</t>
  </si>
  <si>
    <t>C77373</t>
  </si>
  <si>
    <t>OLA104086</t>
  </si>
  <si>
    <t>D4426</t>
  </si>
  <si>
    <t>OLA104087</t>
  </si>
  <si>
    <t>C26178</t>
  </si>
  <si>
    <t>OLA104088</t>
  </si>
  <si>
    <t>D9914</t>
  </si>
  <si>
    <t>C69948</t>
  </si>
  <si>
    <t>OLA104089</t>
  </si>
  <si>
    <t>D7057</t>
  </si>
  <si>
    <t>C45632</t>
  </si>
  <si>
    <t>OLA104090</t>
  </si>
  <si>
    <t>D2461</t>
  </si>
  <si>
    <t>C54132</t>
  </si>
  <si>
    <t>OLA104091</t>
  </si>
  <si>
    <t>D5768</t>
  </si>
  <si>
    <t>C93543</t>
  </si>
  <si>
    <t>OLA104092</t>
  </si>
  <si>
    <t>D1880</t>
  </si>
  <si>
    <t>C39765</t>
  </si>
  <si>
    <t>OLA104093</t>
  </si>
  <si>
    <t>C64176</t>
  </si>
  <si>
    <t>OLA104094</t>
  </si>
  <si>
    <t>OLA104095</t>
  </si>
  <si>
    <t>D7646</t>
  </si>
  <si>
    <t>C59197</t>
  </si>
  <si>
    <t>OLA104096</t>
  </si>
  <si>
    <t>D3715</t>
  </si>
  <si>
    <t>OLA104097</t>
  </si>
  <si>
    <t>C39633</t>
  </si>
  <si>
    <t>OLA104098</t>
  </si>
  <si>
    <t>D1360</t>
  </si>
  <si>
    <t>C19679</t>
  </si>
  <si>
    <t>OLA104099</t>
  </si>
  <si>
    <t>D8590</t>
  </si>
  <si>
    <t>C92723</t>
  </si>
  <si>
    <t>OLA104100</t>
  </si>
  <si>
    <t>D9755</t>
  </si>
  <si>
    <t>C84612</t>
  </si>
  <si>
    <t>OLA104101</t>
  </si>
  <si>
    <t>C23993</t>
  </si>
  <si>
    <t>OLA104102</t>
  </si>
  <si>
    <t>C93080</t>
  </si>
  <si>
    <t>OLA104103</t>
  </si>
  <si>
    <t>D9654</t>
  </si>
  <si>
    <t>C80134</t>
  </si>
  <si>
    <t>OLA104104</t>
  </si>
  <si>
    <t>D3881</t>
  </si>
  <si>
    <t>C95597</t>
  </si>
  <si>
    <t>OLA104105</t>
  </si>
  <si>
    <t>C91202</t>
  </si>
  <si>
    <t>OLA104106</t>
  </si>
  <si>
    <t>D4703</t>
  </si>
  <si>
    <t>C92507</t>
  </si>
  <si>
    <t>OLA104107</t>
  </si>
  <si>
    <t>D7395</t>
  </si>
  <si>
    <t>C75360</t>
  </si>
  <si>
    <t>OLA104108</t>
  </si>
  <si>
    <t>D9936</t>
  </si>
  <si>
    <t>C33237</t>
  </si>
  <si>
    <t>OLA104109</t>
  </si>
  <si>
    <t>C16937</t>
  </si>
  <si>
    <t>OLA104110</t>
  </si>
  <si>
    <t>D6875</t>
  </si>
  <si>
    <t>C47692</t>
  </si>
  <si>
    <t>OLA104111</t>
  </si>
  <si>
    <t>D9738</t>
  </si>
  <si>
    <t>C14102</t>
  </si>
  <si>
    <t>OLA104112</t>
  </si>
  <si>
    <t>C58388</t>
  </si>
  <si>
    <t>OLA104113</t>
  </si>
  <si>
    <t>D7743</t>
  </si>
  <si>
    <t>C71332</t>
  </si>
  <si>
    <t>OLA104114</t>
  </si>
  <si>
    <t>D2783</t>
  </si>
  <si>
    <t>C16583</t>
  </si>
  <si>
    <t>OLA104115</t>
  </si>
  <si>
    <t>D9913</t>
  </si>
  <si>
    <t>C39542</t>
  </si>
  <si>
    <t>OLA104116</t>
  </si>
  <si>
    <t>D2380</t>
  </si>
  <si>
    <t>C81058</t>
  </si>
  <si>
    <t>OLA104117</t>
  </si>
  <si>
    <t>C30050</t>
  </si>
  <si>
    <t>OLA104118</t>
  </si>
  <si>
    <t>C37874</t>
  </si>
  <si>
    <t>OLA104119</t>
  </si>
  <si>
    <t>C77239</t>
  </si>
  <si>
    <t>OLA104120</t>
  </si>
  <si>
    <t>D5043</t>
  </si>
  <si>
    <t>C77125</t>
  </si>
  <si>
    <t>OLA104121</t>
  </si>
  <si>
    <t>D8821</t>
  </si>
  <si>
    <t>C45197</t>
  </si>
  <si>
    <t>OLA104122</t>
  </si>
  <si>
    <t>C73062</t>
  </si>
  <si>
    <t>OLA104123</t>
  </si>
  <si>
    <t>C78461</t>
  </si>
  <si>
    <t>OLA104124</t>
  </si>
  <si>
    <t>C86300</t>
  </si>
  <si>
    <t>OLA104125</t>
  </si>
  <si>
    <t>D6250</t>
  </si>
  <si>
    <t>C13583</t>
  </si>
  <si>
    <t>OLA104126</t>
  </si>
  <si>
    <t>D6495</t>
  </si>
  <si>
    <t>C71557</t>
  </si>
  <si>
    <t>OLA104127</t>
  </si>
  <si>
    <t>D1618</t>
  </si>
  <si>
    <t>C62587</t>
  </si>
  <si>
    <t>OLA104128</t>
  </si>
  <si>
    <t>C60778</t>
  </si>
  <si>
    <t>OLA104129</t>
  </si>
  <si>
    <t>D9880</t>
  </si>
  <si>
    <t>C17067</t>
  </si>
  <si>
    <t>OLA104130</t>
  </si>
  <si>
    <t>C42482</t>
  </si>
  <si>
    <t>OLA104131</t>
  </si>
  <si>
    <t>D1260</t>
  </si>
  <si>
    <t>C96251</t>
  </si>
  <si>
    <t>OLA104132</t>
  </si>
  <si>
    <t>C45598</t>
  </si>
  <si>
    <t>OLA104133</t>
  </si>
  <si>
    <t>D3892</t>
  </si>
  <si>
    <t>C40536</t>
  </si>
  <si>
    <t>OLA104134</t>
  </si>
  <si>
    <t>C76020</t>
  </si>
  <si>
    <t>OLA104135</t>
  </si>
  <si>
    <t>C37506</t>
  </si>
  <si>
    <t>OLA104136</t>
  </si>
  <si>
    <t>C22722</t>
  </si>
  <si>
    <t>OLA104137</t>
  </si>
  <si>
    <t>D6950</t>
  </si>
  <si>
    <t>C21749</t>
  </si>
  <si>
    <t>OLA104138</t>
  </si>
  <si>
    <t>C91716</t>
  </si>
  <si>
    <t>OLA104139</t>
  </si>
  <si>
    <t>D2076</t>
  </si>
  <si>
    <t>C56790</t>
  </si>
  <si>
    <t>OLA104140</t>
  </si>
  <si>
    <t>D5215</t>
  </si>
  <si>
    <t>C62993</t>
  </si>
  <si>
    <t>OLA104141</t>
  </si>
  <si>
    <t>D3938</t>
  </si>
  <si>
    <t>C70102</t>
  </si>
  <si>
    <t>OLA104142</t>
  </si>
  <si>
    <t>D7556</t>
  </si>
  <si>
    <t>C53528</t>
  </si>
  <si>
    <t>OLA104143</t>
  </si>
  <si>
    <t>C38660</t>
  </si>
  <si>
    <t>OLA104144</t>
  </si>
  <si>
    <t>D7771</t>
  </si>
  <si>
    <t>C51008</t>
  </si>
  <si>
    <t>OLA104145</t>
  </si>
  <si>
    <t>D1093</t>
  </si>
  <si>
    <t>C12928</t>
  </si>
  <si>
    <t>OLA104146</t>
  </si>
  <si>
    <t>D3675</t>
  </si>
  <si>
    <t>C62947</t>
  </si>
  <si>
    <t>OLA104147</t>
  </si>
  <si>
    <t>D8296</t>
  </si>
  <si>
    <t>C78638</t>
  </si>
  <si>
    <t>OLA104148</t>
  </si>
  <si>
    <t>D8932</t>
  </si>
  <si>
    <t>C14891</t>
  </si>
  <si>
    <t>OLA104149</t>
  </si>
  <si>
    <t>D9312</t>
  </si>
  <si>
    <t>C40365</t>
  </si>
  <si>
    <t>OLA104150</t>
  </si>
  <si>
    <t>D3492</t>
  </si>
  <si>
    <t>C91547</t>
  </si>
  <si>
    <t>OLA104151</t>
  </si>
  <si>
    <t>D4409</t>
  </si>
  <si>
    <t>C16657</t>
  </si>
  <si>
    <t>OLA104152</t>
  </si>
  <si>
    <t>D7616</t>
  </si>
  <si>
    <t>OLA104153</t>
  </si>
  <si>
    <t>D1792</t>
  </si>
  <si>
    <t>C36779</t>
  </si>
  <si>
    <t>OLA104154</t>
  </si>
  <si>
    <t>D3713</t>
  </si>
  <si>
    <t>C43637</t>
  </si>
  <si>
    <t>OLA104155</t>
  </si>
  <si>
    <t>D8759</t>
  </si>
  <si>
    <t>C85043</t>
  </si>
  <si>
    <t>OLA104156</t>
  </si>
  <si>
    <t>D2135</t>
  </si>
  <si>
    <t>C56494</t>
  </si>
  <si>
    <t>OLA104157</t>
  </si>
  <si>
    <t>C71945</t>
  </si>
  <si>
    <t>OLA104158</t>
  </si>
  <si>
    <t>C56539</t>
  </si>
  <si>
    <t>OLA104159</t>
  </si>
  <si>
    <t>D5022</t>
  </si>
  <si>
    <t>C74534</t>
  </si>
  <si>
    <t>OLA104160</t>
  </si>
  <si>
    <t>D8754</t>
  </si>
  <si>
    <t>C66680</t>
  </si>
  <si>
    <t>OLA104161</t>
  </si>
  <si>
    <t>D4089</t>
  </si>
  <si>
    <t>C79455</t>
  </si>
  <si>
    <t>OLA104162</t>
  </si>
  <si>
    <t>D8383</t>
  </si>
  <si>
    <t>C60977</t>
  </si>
  <si>
    <t>OLA104163</t>
  </si>
  <si>
    <t>D9529</t>
  </si>
  <si>
    <t>C77894</t>
  </si>
  <si>
    <t>OLA104164</t>
  </si>
  <si>
    <t>C44996</t>
  </si>
  <si>
    <t>OLA104165</t>
  </si>
  <si>
    <t>D7878</t>
  </si>
  <si>
    <t>C66556</t>
  </si>
  <si>
    <t>OLA104166</t>
  </si>
  <si>
    <t>D9726</t>
  </si>
  <si>
    <t>C92562</t>
  </si>
  <si>
    <t>OLA104167</t>
  </si>
  <si>
    <t>D3080</t>
  </si>
  <si>
    <t>C83003</t>
  </si>
  <si>
    <t>OLA104168</t>
  </si>
  <si>
    <t>D1634</t>
  </si>
  <si>
    <t>C21163</t>
  </si>
  <si>
    <t>OLA104169</t>
  </si>
  <si>
    <t>D6977</t>
  </si>
  <si>
    <t>C94285</t>
  </si>
  <si>
    <t>OLA104170</t>
  </si>
  <si>
    <t>D1858</t>
  </si>
  <si>
    <t>C65569</t>
  </si>
  <si>
    <t>OLA104171</t>
  </si>
  <si>
    <t>D8568</t>
  </si>
  <si>
    <t>C75341</t>
  </si>
  <si>
    <t>OLA104172</t>
  </si>
  <si>
    <t>D5042</t>
  </si>
  <si>
    <t>C13311</t>
  </si>
  <si>
    <t>OLA104173</t>
  </si>
  <si>
    <t>C81892</t>
  </si>
  <si>
    <t>OLA104174</t>
  </si>
  <si>
    <t>D3525</t>
  </si>
  <si>
    <t>C80718</t>
  </si>
  <si>
    <t>OLA104175</t>
  </si>
  <si>
    <t>D4484</t>
  </si>
  <si>
    <t>C26669</t>
  </si>
  <si>
    <t>OLA104176</t>
  </si>
  <si>
    <t>D4958</t>
  </si>
  <si>
    <t>C16938</t>
  </si>
  <si>
    <t>OLA104177</t>
  </si>
  <si>
    <t>C73689</t>
  </si>
  <si>
    <t>OLA104178</t>
  </si>
  <si>
    <t>OLA104179</t>
  </si>
  <si>
    <t>D7480</t>
  </si>
  <si>
    <t>C61399</t>
  </si>
  <si>
    <t>OLA104180</t>
  </si>
  <si>
    <t>D8339</t>
  </si>
  <si>
    <t>C75099</t>
  </si>
  <si>
    <t>OLA104181</t>
  </si>
  <si>
    <t>D5051</t>
  </si>
  <si>
    <t>C39330</t>
  </si>
  <si>
    <t>OLA104182</t>
  </si>
  <si>
    <t>D8897</t>
  </si>
  <si>
    <t>C83402</t>
  </si>
  <si>
    <t>OLA104183</t>
  </si>
  <si>
    <t>D7600</t>
  </si>
  <si>
    <t>C50353</t>
  </si>
  <si>
    <t>OLA104184</t>
  </si>
  <si>
    <t>D7573</t>
  </si>
  <si>
    <t>C18547</t>
  </si>
  <si>
    <t>OLA104185</t>
  </si>
  <si>
    <t>D8876</t>
  </si>
  <si>
    <t>C60418</t>
  </si>
  <si>
    <t>OLA104186</t>
  </si>
  <si>
    <t>C37337</t>
  </si>
  <si>
    <t>OLA104187</t>
  </si>
  <si>
    <t>C54650</t>
  </si>
  <si>
    <t>OLA104188</t>
  </si>
  <si>
    <t>D5399</t>
  </si>
  <si>
    <t>C86047</t>
  </si>
  <si>
    <t>OLA104189</t>
  </si>
  <si>
    <t>D9713</t>
  </si>
  <si>
    <t>C66409</t>
  </si>
  <si>
    <t>OLA104190</t>
  </si>
  <si>
    <t>D5641</t>
  </si>
  <si>
    <t>C43680</t>
  </si>
  <si>
    <t>OLA104191</t>
  </si>
  <si>
    <t>D7362</t>
  </si>
  <si>
    <t>C55578</t>
  </si>
  <si>
    <t>OLA104192</t>
  </si>
  <si>
    <t>C90133</t>
  </si>
  <si>
    <t>OLA104193</t>
  </si>
  <si>
    <t>D2729</t>
  </si>
  <si>
    <t>C86873</t>
  </si>
  <si>
    <t>OLA104194</t>
  </si>
  <si>
    <t>C12170</t>
  </si>
  <si>
    <t>OLA104195</t>
  </si>
  <si>
    <t>C57950</t>
  </si>
  <si>
    <t>OLA104196</t>
  </si>
  <si>
    <t>C36287</t>
  </si>
  <si>
    <t>OLA104197</t>
  </si>
  <si>
    <t>C72796</t>
  </si>
  <si>
    <t>OLA104198</t>
  </si>
  <si>
    <t>D5264</t>
  </si>
  <si>
    <t>C15625</t>
  </si>
  <si>
    <t>OLA104199</t>
  </si>
  <si>
    <t>C91755</t>
  </si>
  <si>
    <t>OLA104200</t>
  </si>
  <si>
    <t>C48606</t>
  </si>
  <si>
    <t>OLA104201</t>
  </si>
  <si>
    <t>D3969</t>
  </si>
  <si>
    <t>C54931</t>
  </si>
  <si>
    <t>OLA104202</t>
  </si>
  <si>
    <t>D6441</t>
  </si>
  <si>
    <t>C51853</t>
  </si>
  <si>
    <t>OLA104203</t>
  </si>
  <si>
    <t>D1940</t>
  </si>
  <si>
    <t>C75024</t>
  </si>
  <si>
    <t>OLA104204</t>
  </si>
  <si>
    <t>D4999</t>
  </si>
  <si>
    <t>C22113</t>
  </si>
  <si>
    <t>OLA104205</t>
  </si>
  <si>
    <t>D4804</t>
  </si>
  <si>
    <t>C25950</t>
  </si>
  <si>
    <t>OLA104206</t>
  </si>
  <si>
    <t>C50457</t>
  </si>
  <si>
    <t>OLA104207</t>
  </si>
  <si>
    <t>D5355</t>
  </si>
  <si>
    <t>C60813</t>
  </si>
  <si>
    <t>OLA104208</t>
  </si>
  <si>
    <t>OLA104209</t>
  </si>
  <si>
    <t>D9226</t>
  </si>
  <si>
    <t>C85060</t>
  </si>
  <si>
    <t>OLA104210</t>
  </si>
  <si>
    <t>C27167</t>
  </si>
  <si>
    <t>OLA104211</t>
  </si>
  <si>
    <t>D3072</t>
  </si>
  <si>
    <t>C57725</t>
  </si>
  <si>
    <t>OLA104212</t>
  </si>
  <si>
    <t>D3988</t>
  </si>
  <si>
    <t>C72146</t>
  </si>
  <si>
    <t>OLA104213</t>
  </si>
  <si>
    <t>C75068</t>
  </si>
  <si>
    <t>OLA104214</t>
  </si>
  <si>
    <t>C27530</t>
  </si>
  <si>
    <t>OLA104215</t>
  </si>
  <si>
    <t>D7798</t>
  </si>
  <si>
    <t>C17886</t>
  </si>
  <si>
    <t>OLA104216</t>
  </si>
  <si>
    <t>D3510</t>
  </si>
  <si>
    <t>C57214</t>
  </si>
  <si>
    <t>OLA104217</t>
  </si>
  <si>
    <t>D4445</t>
  </si>
  <si>
    <t>C83117</t>
  </si>
  <si>
    <t>OLA104218</t>
  </si>
  <si>
    <t>C67864</t>
  </si>
  <si>
    <t>OLA104219</t>
  </si>
  <si>
    <t>D2536</t>
  </si>
  <si>
    <t>C17984</t>
  </si>
  <si>
    <t>OLA104220</t>
  </si>
  <si>
    <t>D4100</t>
  </si>
  <si>
    <t>C57030</t>
  </si>
  <si>
    <t>OLA104221</t>
  </si>
  <si>
    <t>D2743</t>
  </si>
  <si>
    <t>C82062</t>
  </si>
  <si>
    <t>OLA104222</t>
  </si>
  <si>
    <t>D7056</t>
  </si>
  <si>
    <t>C89283</t>
  </si>
  <si>
    <t>OLA104223</t>
  </si>
  <si>
    <t>D1782</t>
  </si>
  <si>
    <t>C89151</t>
  </si>
  <si>
    <t>OLA104224</t>
  </si>
  <si>
    <t>D9596</t>
  </si>
  <si>
    <t>C16081</t>
  </si>
  <si>
    <t>OLA104225</t>
  </si>
  <si>
    <t>C30967</t>
  </si>
  <si>
    <t>OLA104226</t>
  </si>
  <si>
    <t>D3631</t>
  </si>
  <si>
    <t>C88785</t>
  </si>
  <si>
    <t>OLA104227</t>
  </si>
  <si>
    <t>D1194</t>
  </si>
  <si>
    <t>C78372</t>
  </si>
  <si>
    <t>OLA104228</t>
  </si>
  <si>
    <t>D9583</t>
  </si>
  <si>
    <t>C42661</t>
  </si>
  <si>
    <t>OLA104229</t>
  </si>
  <si>
    <t>D2196</t>
  </si>
  <si>
    <t>C68255</t>
  </si>
  <si>
    <t>OLA104230</t>
  </si>
  <si>
    <t>D9562</t>
  </si>
  <si>
    <t>C92643</t>
  </si>
  <si>
    <t>OLA104231</t>
  </si>
  <si>
    <t>C36684</t>
  </si>
  <si>
    <t>OLA104232</t>
  </si>
  <si>
    <t>D3488</t>
  </si>
  <si>
    <t>C22350</t>
  </si>
  <si>
    <t>OLA104233</t>
  </si>
  <si>
    <t>C44681</t>
  </si>
  <si>
    <t>OLA104234</t>
  </si>
  <si>
    <t>D1604</t>
  </si>
  <si>
    <t>C59456</t>
  </si>
  <si>
    <t>OLA104235</t>
  </si>
  <si>
    <t>D3475</t>
  </si>
  <si>
    <t>C46722</t>
  </si>
  <si>
    <t>OLA104236</t>
  </si>
  <si>
    <t>C41016</t>
  </si>
  <si>
    <t>OLA104237</t>
  </si>
  <si>
    <t>D1393</t>
  </si>
  <si>
    <t>C29977</t>
  </si>
  <si>
    <t>OLA104238</t>
  </si>
  <si>
    <t>D9888</t>
  </si>
  <si>
    <t>C22316</t>
  </si>
  <si>
    <t>OLA104239</t>
  </si>
  <si>
    <t>D2686</t>
  </si>
  <si>
    <t>C71717</t>
  </si>
  <si>
    <t>OLA104240</t>
  </si>
  <si>
    <t>D3011</t>
  </si>
  <si>
    <t>C58664</t>
  </si>
  <si>
    <t>OLA104241</t>
  </si>
  <si>
    <t>D5500</t>
  </si>
  <si>
    <t>C40855</t>
  </si>
  <si>
    <t>OLA104242</t>
  </si>
  <si>
    <t>D7817</t>
  </si>
  <si>
    <t>C92206</t>
  </si>
  <si>
    <t>OLA104243</t>
  </si>
  <si>
    <t>D2055</t>
  </si>
  <si>
    <t>C52176</t>
  </si>
  <si>
    <t>OLA104244</t>
  </si>
  <si>
    <t>C54583</t>
  </si>
  <si>
    <t>OLA104245</t>
  </si>
  <si>
    <t>D2593</t>
  </si>
  <si>
    <t>C91382</t>
  </si>
  <si>
    <t>OLA104246</t>
  </si>
  <si>
    <t>C39699</t>
  </si>
  <si>
    <t>OLA104247</t>
  </si>
  <si>
    <t>D2937</t>
  </si>
  <si>
    <t>C60046</t>
  </si>
  <si>
    <t>OLA104248</t>
  </si>
  <si>
    <t>C37773</t>
  </si>
  <si>
    <t>OLA104249</t>
  </si>
  <si>
    <t>D3992</t>
  </si>
  <si>
    <t>C54833</t>
  </si>
  <si>
    <t>OLA104250</t>
  </si>
  <si>
    <t>C94041</t>
  </si>
  <si>
    <t>OLA104251</t>
  </si>
  <si>
    <t>D3334</t>
  </si>
  <si>
    <t>C23708</t>
  </si>
  <si>
    <t>OLA104252</t>
  </si>
  <si>
    <t>D9232</t>
  </si>
  <si>
    <t>C88297</t>
  </si>
  <si>
    <t>OLA104253</t>
  </si>
  <si>
    <t>C10914</t>
  </si>
  <si>
    <t>OLA104254</t>
  </si>
  <si>
    <t>C46217</t>
  </si>
  <si>
    <t>OLA104255</t>
  </si>
  <si>
    <t>C56428</t>
  </si>
  <si>
    <t>OLA104256</t>
  </si>
  <si>
    <t>D2645</t>
  </si>
  <si>
    <t>OLA104257</t>
  </si>
  <si>
    <t>D7206</t>
  </si>
  <si>
    <t>C68850</t>
  </si>
  <si>
    <t>OLA104258</t>
  </si>
  <si>
    <t>D6715</t>
  </si>
  <si>
    <t>C48188</t>
  </si>
  <si>
    <t>OLA104259</t>
  </si>
  <si>
    <t>C64587</t>
  </si>
  <si>
    <t>OLA104260</t>
  </si>
  <si>
    <t>D2213</t>
  </si>
  <si>
    <t>C89778</t>
  </si>
  <si>
    <t>OLA104261</t>
  </si>
  <si>
    <t>D2591</t>
  </si>
  <si>
    <t>C66022</t>
  </si>
  <si>
    <t>OLA104262</t>
  </si>
  <si>
    <t>C35133</t>
  </si>
  <si>
    <t>OLA104263</t>
  </si>
  <si>
    <t>D5179</t>
  </si>
  <si>
    <t>C86619</t>
  </si>
  <si>
    <t>OLA104264</t>
  </si>
  <si>
    <t>D4214</t>
  </si>
  <si>
    <t>C67232</t>
  </si>
  <si>
    <t>OLA104265</t>
  </si>
  <si>
    <t>D4483</t>
  </si>
  <si>
    <t>C88593</t>
  </si>
  <si>
    <t>OLA104266</t>
  </si>
  <si>
    <t>D7829</t>
  </si>
  <si>
    <t>C67763</t>
  </si>
  <si>
    <t>OLA104267</t>
  </si>
  <si>
    <t>C26239</t>
  </si>
  <si>
    <t>OLA104268</t>
  </si>
  <si>
    <t>D5148</t>
  </si>
  <si>
    <t>C29464</t>
  </si>
  <si>
    <t>OLA104269</t>
  </si>
  <si>
    <t>C63386</t>
  </si>
  <si>
    <t>OLA104270</t>
  </si>
  <si>
    <t>D2033</t>
  </si>
  <si>
    <t>C62348</t>
  </si>
  <si>
    <t>OLA104271</t>
  </si>
  <si>
    <t>C32402</t>
  </si>
  <si>
    <t>OLA104272</t>
  </si>
  <si>
    <t>D4606</t>
  </si>
  <si>
    <t>C20100</t>
  </si>
  <si>
    <t>OLA104273</t>
  </si>
  <si>
    <t>C46234</t>
  </si>
  <si>
    <t>OLA104274</t>
  </si>
  <si>
    <t>D7019</t>
  </si>
  <si>
    <t>C55528</t>
  </si>
  <si>
    <t>OLA104275</t>
  </si>
  <si>
    <t>C18067</t>
  </si>
  <si>
    <t>OLA104276</t>
  </si>
  <si>
    <t>C83631</t>
  </si>
  <si>
    <t>OLA104277</t>
  </si>
  <si>
    <t>D2343</t>
  </si>
  <si>
    <t>C67574</t>
  </si>
  <si>
    <t>OLA104278</t>
  </si>
  <si>
    <t>C93753</t>
  </si>
  <si>
    <t>OLA104279</t>
  </si>
  <si>
    <t>D5628</t>
  </si>
  <si>
    <t>C49952</t>
  </si>
  <si>
    <t>OLA104280</t>
  </si>
  <si>
    <t>C95845</t>
  </si>
  <si>
    <t>OLA104281</t>
  </si>
  <si>
    <t>C25367</t>
  </si>
  <si>
    <t>OLA104282</t>
  </si>
  <si>
    <t>D2873</t>
  </si>
  <si>
    <t>C24526</t>
  </si>
  <si>
    <t>OLA104283</t>
  </si>
  <si>
    <t>D2115</t>
  </si>
  <si>
    <t>C36832</t>
  </si>
  <si>
    <t>OLA104284</t>
  </si>
  <si>
    <t>D2377</t>
  </si>
  <si>
    <t>C33459</t>
  </si>
  <si>
    <t>OLA104285</t>
  </si>
  <si>
    <t>D6854</t>
  </si>
  <si>
    <t>C82194</t>
  </si>
  <si>
    <t>OLA104286</t>
  </si>
  <si>
    <t>D9130</t>
  </si>
  <si>
    <t>C28539</t>
  </si>
  <si>
    <t>OLA104287</t>
  </si>
  <si>
    <t>D6989</t>
  </si>
  <si>
    <t>C28998</t>
  </si>
  <si>
    <t>OLA104288</t>
  </si>
  <si>
    <t>D7823</t>
  </si>
  <si>
    <t>C21311</t>
  </si>
  <si>
    <t>OLA104289</t>
  </si>
  <si>
    <t>D8087</t>
  </si>
  <si>
    <t>C23147</t>
  </si>
  <si>
    <t>OLA104290</t>
  </si>
  <si>
    <t>D4368</t>
  </si>
  <si>
    <t>C25883</t>
  </si>
  <si>
    <t>OLA104291</t>
  </si>
  <si>
    <t>C60901</t>
  </si>
  <si>
    <t>OLA104292</t>
  </si>
  <si>
    <t>D1605</t>
  </si>
  <si>
    <t>C58592</t>
  </si>
  <si>
    <t>OLA104293</t>
  </si>
  <si>
    <t>C50352</t>
  </si>
  <si>
    <t>OLA104294</t>
  </si>
  <si>
    <t>D6706</t>
  </si>
  <si>
    <t>C23233</t>
  </si>
  <si>
    <t>OLA104295</t>
  </si>
  <si>
    <t>C18165</t>
  </si>
  <si>
    <t>OLA104296</t>
  </si>
  <si>
    <t>C28971</t>
  </si>
  <si>
    <t>OLA104297</t>
  </si>
  <si>
    <t>D1311</t>
  </si>
  <si>
    <t>C56034</t>
  </si>
  <si>
    <t>OLA104298</t>
  </si>
  <si>
    <t>C31499</t>
  </si>
  <si>
    <t>OLA104299</t>
  </si>
  <si>
    <t>D1424</t>
  </si>
  <si>
    <t>C63012</t>
  </si>
  <si>
    <t>OLA104300</t>
  </si>
  <si>
    <t>D3370</t>
  </si>
  <si>
    <t>C77135</t>
  </si>
  <si>
    <t>OLA104301</t>
  </si>
  <si>
    <t>C46877</t>
  </si>
  <si>
    <t>OLA104302</t>
  </si>
  <si>
    <t>D1193</t>
  </si>
  <si>
    <t>C82533</t>
  </si>
  <si>
    <t>OLA104303</t>
  </si>
  <si>
    <t>C52306</t>
  </si>
  <si>
    <t>OLA104304</t>
  </si>
  <si>
    <t>D3555</t>
  </si>
  <si>
    <t>C82012</t>
  </si>
  <si>
    <t>OLA104305</t>
  </si>
  <si>
    <t>D2917</t>
  </si>
  <si>
    <t>C94553</t>
  </si>
  <si>
    <t>OLA104306</t>
  </si>
  <si>
    <t>D5307</t>
  </si>
  <si>
    <t>C68490</t>
  </si>
  <si>
    <t>OLA104307</t>
  </si>
  <si>
    <t>D7577</t>
  </si>
  <si>
    <t>C83929</t>
  </si>
  <si>
    <t>OLA104308</t>
  </si>
  <si>
    <t>D3136</t>
  </si>
  <si>
    <t>C54409</t>
  </si>
  <si>
    <t>OLA104309</t>
  </si>
  <si>
    <t>D9027</t>
  </si>
  <si>
    <t>C87319</t>
  </si>
  <si>
    <t>OLA104310</t>
  </si>
  <si>
    <t>D7701</t>
  </si>
  <si>
    <t>C33310</t>
  </si>
  <si>
    <t>OLA104311</t>
  </si>
  <si>
    <t>OLA104312</t>
  </si>
  <si>
    <t>D8892</t>
  </si>
  <si>
    <t>C66199</t>
  </si>
  <si>
    <t>OLA104313</t>
  </si>
  <si>
    <t>C85054</t>
  </si>
  <si>
    <t>OLA104314</t>
  </si>
  <si>
    <t>D9537</t>
  </si>
  <si>
    <t>C45111</t>
  </si>
  <si>
    <t>OLA104315</t>
  </si>
  <si>
    <t>D8624</t>
  </si>
  <si>
    <t>C18829</t>
  </si>
  <si>
    <t>OLA104316</t>
  </si>
  <si>
    <t>D8256</t>
  </si>
  <si>
    <t>C60365</t>
  </si>
  <si>
    <t>OLA104317</t>
  </si>
  <si>
    <t>C63329</t>
  </si>
  <si>
    <t>OLA104318</t>
  </si>
  <si>
    <t>D4809</t>
  </si>
  <si>
    <t>C55351</t>
  </si>
  <si>
    <t>OLA104319</t>
  </si>
  <si>
    <t>D9884</t>
  </si>
  <si>
    <t>C29727</t>
  </si>
  <si>
    <t>OLA104320</t>
  </si>
  <si>
    <t>D5712</t>
  </si>
  <si>
    <t>C72535</t>
  </si>
  <si>
    <t>OLA104321</t>
  </si>
  <si>
    <t>C58341</t>
  </si>
  <si>
    <t>OLA104322</t>
  </si>
  <si>
    <t>OLA104323</t>
  </si>
  <si>
    <t>D6081</t>
  </si>
  <si>
    <t>C90903</t>
  </si>
  <si>
    <t>OLA104324</t>
  </si>
  <si>
    <t>D5092</t>
  </si>
  <si>
    <t>C66793</t>
  </si>
  <si>
    <t>OLA104325</t>
  </si>
  <si>
    <t>C45943</t>
  </si>
  <si>
    <t>OLA104326</t>
  </si>
  <si>
    <t>C44966</t>
  </si>
  <si>
    <t>OLA104327</t>
  </si>
  <si>
    <t>D3977</t>
  </si>
  <si>
    <t>C78264</t>
  </si>
  <si>
    <t>OLA104328</t>
  </si>
  <si>
    <t>C12070</t>
  </si>
  <si>
    <t>OLA104329</t>
  </si>
  <si>
    <t>D8015</t>
  </si>
  <si>
    <t>C56134</t>
  </si>
  <si>
    <t>OLA104330</t>
  </si>
  <si>
    <t>D1028</t>
  </si>
  <si>
    <t>C35228</t>
  </si>
  <si>
    <t>OLA104331</t>
  </si>
  <si>
    <t>D9165</t>
  </si>
  <si>
    <t>C42508</t>
  </si>
  <si>
    <t>OLA104332</t>
  </si>
  <si>
    <t>C21914</t>
  </si>
  <si>
    <t>OLA104333</t>
  </si>
  <si>
    <t>C82792</t>
  </si>
  <si>
    <t>OLA104334</t>
  </si>
  <si>
    <t>D7450</t>
  </si>
  <si>
    <t>C83871</t>
  </si>
  <si>
    <t>OLA104335</t>
  </si>
  <si>
    <t>C61068</t>
  </si>
  <si>
    <t>OLA104336</t>
  </si>
  <si>
    <t>C37152</t>
  </si>
  <si>
    <t>OLA104337</t>
  </si>
  <si>
    <t>D8723</t>
  </si>
  <si>
    <t>C92411</t>
  </si>
  <si>
    <t>OLA104338</t>
  </si>
  <si>
    <t>C27709</t>
  </si>
  <si>
    <t>OLA104339</t>
  </si>
  <si>
    <t>D6672</t>
  </si>
  <si>
    <t>C72792</t>
  </si>
  <si>
    <t>OLA104340</t>
  </si>
  <si>
    <t>D5277</t>
  </si>
  <si>
    <t>C54930</t>
  </si>
  <si>
    <t>OLA104341</t>
  </si>
  <si>
    <t>C33849</t>
  </si>
  <si>
    <t>OLA104342</t>
  </si>
  <si>
    <t>C77811</t>
  </si>
  <si>
    <t>OLA104343</t>
  </si>
  <si>
    <t>OLA104344</t>
  </si>
  <si>
    <t>D5195</t>
  </si>
  <si>
    <t>C65759</t>
  </si>
  <si>
    <t>OLA104345</t>
  </si>
  <si>
    <t>C84288</t>
  </si>
  <si>
    <t>OLA104346</t>
  </si>
  <si>
    <t>C81069</t>
  </si>
  <si>
    <t>OLA104347</t>
  </si>
  <si>
    <t>D6833</t>
  </si>
  <si>
    <t>OLA104348</t>
  </si>
  <si>
    <t>D8604</t>
  </si>
  <si>
    <t>C76264</t>
  </si>
  <si>
    <t>OLA104349</t>
  </si>
  <si>
    <t>C52906</t>
  </si>
  <si>
    <t>OLA104350</t>
  </si>
  <si>
    <t>D3134</t>
  </si>
  <si>
    <t>C54091</t>
  </si>
  <si>
    <t>OLA104351</t>
  </si>
  <si>
    <t>C39117</t>
  </si>
  <si>
    <t>OLA104352</t>
  </si>
  <si>
    <t>D5034</t>
  </si>
  <si>
    <t>C43453</t>
  </si>
  <si>
    <t>OLA104353</t>
  </si>
  <si>
    <t>C68715</t>
  </si>
  <si>
    <t>OLA104354</t>
  </si>
  <si>
    <t>C53912</t>
  </si>
  <si>
    <t>OLA104355</t>
  </si>
  <si>
    <t>D6373</t>
  </si>
  <si>
    <t>C29014</t>
  </si>
  <si>
    <t>OLA104356</t>
  </si>
  <si>
    <t>D5678</t>
  </si>
  <si>
    <t>C30391</t>
  </si>
  <si>
    <t>OLA104357</t>
  </si>
  <si>
    <t>D3357</t>
  </si>
  <si>
    <t>C53880</t>
  </si>
  <si>
    <t>OLA104358</t>
  </si>
  <si>
    <t>C60111</t>
  </si>
  <si>
    <t>OLA104359</t>
  </si>
  <si>
    <t>D6149</t>
  </si>
  <si>
    <t>C10338</t>
  </si>
  <si>
    <t>OLA104360</t>
  </si>
  <si>
    <t>D6805</t>
  </si>
  <si>
    <t>C23479</t>
  </si>
  <si>
    <t>OLA104361</t>
  </si>
  <si>
    <t>C21691</t>
  </si>
  <si>
    <t>OLA104362</t>
  </si>
  <si>
    <t>D4719</t>
  </si>
  <si>
    <t>C62614</t>
  </si>
  <si>
    <t>OLA104363</t>
  </si>
  <si>
    <t>C77089</t>
  </si>
  <si>
    <t>OLA104364</t>
  </si>
  <si>
    <t>D3861</t>
  </si>
  <si>
    <t>C12462</t>
  </si>
  <si>
    <t>OLA104365</t>
  </si>
  <si>
    <t>D4319</t>
  </si>
  <si>
    <t>C79951</t>
  </si>
  <si>
    <t>OLA104366</t>
  </si>
  <si>
    <t>D1524</t>
  </si>
  <si>
    <t>C56434</t>
  </si>
  <si>
    <t>OLA104367</t>
  </si>
  <si>
    <t>C43421</t>
  </si>
  <si>
    <t>OLA104368</t>
  </si>
  <si>
    <t>D7247</t>
  </si>
  <si>
    <t>C17713</t>
  </si>
  <si>
    <t>OLA104369</t>
  </si>
  <si>
    <t>D3968</t>
  </si>
  <si>
    <t>C47047</t>
  </si>
  <si>
    <t>OLA104370</t>
  </si>
  <si>
    <t>D4349</t>
  </si>
  <si>
    <t>C25120</t>
  </si>
  <si>
    <t>OLA104371</t>
  </si>
  <si>
    <t>C46102</t>
  </si>
  <si>
    <t>OLA104372</t>
  </si>
  <si>
    <t>C47062</t>
  </si>
  <si>
    <t>OLA104373</t>
  </si>
  <si>
    <t>C75021</t>
  </si>
  <si>
    <t>OLA104374</t>
  </si>
  <si>
    <t>C81833</t>
  </si>
  <si>
    <t>OLA104375</t>
  </si>
  <si>
    <t>C52208</t>
  </si>
  <si>
    <t>OLA104376</t>
  </si>
  <si>
    <t>C11062</t>
  </si>
  <si>
    <t>OLA104377</t>
  </si>
  <si>
    <t>D7908</t>
  </si>
  <si>
    <t>C77475</t>
  </si>
  <si>
    <t>OLA104378</t>
  </si>
  <si>
    <t>C82358</t>
  </si>
  <si>
    <t>OLA104379</t>
  </si>
  <si>
    <t>C51789</t>
  </si>
  <si>
    <t>OLA104380</t>
  </si>
  <si>
    <t>C81313</t>
  </si>
  <si>
    <t>OLA104381</t>
  </si>
  <si>
    <t>C32501</t>
  </si>
  <si>
    <t>OLA104382</t>
  </si>
  <si>
    <t>C19002</t>
  </si>
  <si>
    <t>OLA104383</t>
  </si>
  <si>
    <t>C78694</t>
  </si>
  <si>
    <t>OLA104384</t>
  </si>
  <si>
    <t>D9361</t>
  </si>
  <si>
    <t>C98318</t>
  </si>
  <si>
    <t>OLA104385</t>
  </si>
  <si>
    <t>D6547</t>
  </si>
  <si>
    <t>C20576</t>
  </si>
  <si>
    <t>OLA104386</t>
  </si>
  <si>
    <t>C98430</t>
  </si>
  <si>
    <t>OLA104387</t>
  </si>
  <si>
    <t>C52154</t>
  </si>
  <si>
    <t>OLA104388</t>
  </si>
  <si>
    <t>C55914</t>
  </si>
  <si>
    <t>OLA104389</t>
  </si>
  <si>
    <t>D6702</t>
  </si>
  <si>
    <t>C61575</t>
  </si>
  <si>
    <t>OLA104390</t>
  </si>
  <si>
    <t>D9597</t>
  </si>
  <si>
    <t>C33002</t>
  </si>
  <si>
    <t>OLA104391</t>
  </si>
  <si>
    <t>D3264</t>
  </si>
  <si>
    <t>C62977</t>
  </si>
  <si>
    <t>OLA104392</t>
  </si>
  <si>
    <t>D3376</t>
  </si>
  <si>
    <t>C61917</t>
  </si>
  <si>
    <t>OLA104393</t>
  </si>
  <si>
    <t>D2463</t>
  </si>
  <si>
    <t>C67122</t>
  </si>
  <si>
    <t>OLA104394</t>
  </si>
  <si>
    <t>D1986</t>
  </si>
  <si>
    <t>C90794</t>
  </si>
  <si>
    <t>OLA104395</t>
  </si>
  <si>
    <t>D4261</t>
  </si>
  <si>
    <t>C26464</t>
  </si>
  <si>
    <t>OLA104396</t>
  </si>
  <si>
    <t>D8330</t>
  </si>
  <si>
    <t>C94007</t>
  </si>
  <si>
    <t>OLA104397</t>
  </si>
  <si>
    <t>C83211</t>
  </si>
  <si>
    <t>OLA104398</t>
  </si>
  <si>
    <t>C36256</t>
  </si>
  <si>
    <t>OLA104399</t>
  </si>
  <si>
    <t>D8475</t>
  </si>
  <si>
    <t>OLA104400</t>
  </si>
  <si>
    <t>C90109</t>
  </si>
  <si>
    <t>OLA104401</t>
  </si>
  <si>
    <t>C16022</t>
  </si>
  <si>
    <t>OLA104402</t>
  </si>
  <si>
    <t>C88936</t>
  </si>
  <si>
    <t>OLA104403</t>
  </si>
  <si>
    <t>C68385</t>
  </si>
  <si>
    <t>OLA104404</t>
  </si>
  <si>
    <t>D5496</t>
  </si>
  <si>
    <t>C24122</t>
  </si>
  <si>
    <t>OLA104405</t>
  </si>
  <si>
    <t>C61621</t>
  </si>
  <si>
    <t>OLA104406</t>
  </si>
  <si>
    <t>D8297</t>
  </si>
  <si>
    <t>C44280</t>
  </si>
  <si>
    <t>OLA104407</t>
  </si>
  <si>
    <t>C62509</t>
  </si>
  <si>
    <t>OLA104408</t>
  </si>
  <si>
    <t>D4436</t>
  </si>
  <si>
    <t>C11957</t>
  </si>
  <si>
    <t>OLA104409</t>
  </si>
  <si>
    <t>C83191</t>
  </si>
  <si>
    <t>OLA104410</t>
  </si>
  <si>
    <t>D8973</t>
  </si>
  <si>
    <t>C67532</t>
  </si>
  <si>
    <t>OLA104411</t>
  </si>
  <si>
    <t>OLA104412</t>
  </si>
  <si>
    <t>D7338</t>
  </si>
  <si>
    <t>C35997</t>
  </si>
  <si>
    <t>OLA104413</t>
  </si>
  <si>
    <t>C71258</t>
  </si>
  <si>
    <t>OLA104414</t>
  </si>
  <si>
    <t>D2941</t>
  </si>
  <si>
    <t>C86113</t>
  </si>
  <si>
    <t>OLA104415</t>
  </si>
  <si>
    <t>D1665</t>
  </si>
  <si>
    <t>C22213</t>
  </si>
  <si>
    <t>OLA104416</t>
  </si>
  <si>
    <t>D8414</t>
  </si>
  <si>
    <t>C64401</t>
  </si>
  <si>
    <t>OLA104417</t>
  </si>
  <si>
    <t>D3338</t>
  </si>
  <si>
    <t>C74305</t>
  </si>
  <si>
    <t>OLA104418</t>
  </si>
  <si>
    <t>C99565</t>
  </si>
  <si>
    <t>OLA104419</t>
  </si>
  <si>
    <t>D2028</t>
  </si>
  <si>
    <t>C61857</t>
  </si>
  <si>
    <t>OLA104420</t>
  </si>
  <si>
    <t>D5881</t>
  </si>
  <si>
    <t>C11659</t>
  </si>
  <si>
    <t>OLA104421</t>
  </si>
  <si>
    <t>C41654</t>
  </si>
  <si>
    <t>OLA104422</t>
  </si>
  <si>
    <t>D4885</t>
  </si>
  <si>
    <t>C48887</t>
  </si>
  <si>
    <t>OLA104423</t>
  </si>
  <si>
    <t>D6824</t>
  </si>
  <si>
    <t>C30359</t>
  </si>
  <si>
    <t>OLA104424</t>
  </si>
  <si>
    <t>C32196</t>
  </si>
  <si>
    <t>OLA104425</t>
  </si>
  <si>
    <t>C58868</t>
  </si>
  <si>
    <t>OLA104426</t>
  </si>
  <si>
    <t>D3894</t>
  </si>
  <si>
    <t>C51885</t>
  </si>
  <si>
    <t>OLA104427</t>
  </si>
  <si>
    <t>D7958</t>
  </si>
  <si>
    <t>C60674</t>
  </si>
  <si>
    <t>OLA104428</t>
  </si>
  <si>
    <t>C42966</t>
  </si>
  <si>
    <t>OLA104429</t>
  </si>
  <si>
    <t>C96011</t>
  </si>
  <si>
    <t>OLA104430</t>
  </si>
  <si>
    <t>D2307</t>
  </si>
  <si>
    <t>C20718</t>
  </si>
  <si>
    <t>OLA104431</t>
  </si>
  <si>
    <t>C33674</t>
  </si>
  <si>
    <t>OLA104432</t>
  </si>
  <si>
    <t>D1878</t>
  </si>
  <si>
    <t>C83243</t>
  </si>
  <si>
    <t>OLA104433</t>
  </si>
  <si>
    <t>D3630</t>
  </si>
  <si>
    <t>C92545</t>
  </si>
  <si>
    <t>OLA104434</t>
  </si>
  <si>
    <t>C83818</t>
  </si>
  <si>
    <t>OLA104435</t>
  </si>
  <si>
    <t>C21818</t>
  </si>
  <si>
    <t>OLA104436</t>
  </si>
  <si>
    <t>D3163</t>
  </si>
  <si>
    <t>C82005</t>
  </si>
  <si>
    <t>OLA104437</t>
  </si>
  <si>
    <t>C55610</t>
  </si>
  <si>
    <t>OLA104438</t>
  </si>
  <si>
    <t>C41945</t>
  </si>
  <si>
    <t>OLA104439</t>
  </si>
  <si>
    <t>D1107</t>
  </si>
  <si>
    <t>C84031</t>
  </si>
  <si>
    <t>OLA104440</t>
  </si>
  <si>
    <t>D4739</t>
  </si>
  <si>
    <t>C42990</t>
  </si>
  <si>
    <t>OLA104441</t>
  </si>
  <si>
    <t>D9894</t>
  </si>
  <si>
    <t>C81361</t>
  </si>
  <si>
    <t>OLA104442</t>
  </si>
  <si>
    <t>D7009</t>
  </si>
  <si>
    <t>C56732</t>
  </si>
  <si>
    <t>OLA104443</t>
  </si>
  <si>
    <t>D7797</t>
  </si>
  <si>
    <t>C27685</t>
  </si>
  <si>
    <t>OLA104444</t>
  </si>
  <si>
    <t>D6646</t>
  </si>
  <si>
    <t>C45045</t>
  </si>
  <si>
    <t>OLA104445</t>
  </si>
  <si>
    <t>D6336</t>
  </si>
  <si>
    <t>C95661</t>
  </si>
  <si>
    <t>OLA104446</t>
  </si>
  <si>
    <t>D1915</t>
  </si>
  <si>
    <t>C99091</t>
  </si>
  <si>
    <t>OLA104447</t>
  </si>
  <si>
    <t>D7795</t>
  </si>
  <si>
    <t>C75555</t>
  </si>
  <si>
    <t>OLA104448</t>
  </si>
  <si>
    <t>D9798</t>
  </si>
  <si>
    <t>C10141</t>
  </si>
  <si>
    <t>OLA104449</t>
  </si>
  <si>
    <t>C30447</t>
  </si>
  <si>
    <t>OLA104450</t>
  </si>
  <si>
    <t>D6191</t>
  </si>
  <si>
    <t>C81877</t>
  </si>
  <si>
    <t>OLA104451</t>
  </si>
  <si>
    <t>D3559</t>
  </si>
  <si>
    <t>C78075</t>
  </si>
  <si>
    <t>OLA104452</t>
  </si>
  <si>
    <t>D3203</t>
  </si>
  <si>
    <t>C39079</t>
  </si>
  <si>
    <t>OLA104453</t>
  </si>
  <si>
    <t>C38350</t>
  </si>
  <si>
    <t>OLA104454</t>
  </si>
  <si>
    <t>C65597</t>
  </si>
  <si>
    <t>OLA104455</t>
  </si>
  <si>
    <t>D9063</t>
  </si>
  <si>
    <t>C31265</t>
  </si>
  <si>
    <t>OLA104456</t>
  </si>
  <si>
    <t>D3500</t>
  </si>
  <si>
    <t>C59772</t>
  </si>
  <si>
    <t>OLA104457</t>
  </si>
  <si>
    <t>D3251</t>
  </si>
  <si>
    <t>C59504</t>
  </si>
  <si>
    <t>OLA104458</t>
  </si>
  <si>
    <t>D3505</t>
  </si>
  <si>
    <t>C51914</t>
  </si>
  <si>
    <t>OLA104459</t>
  </si>
  <si>
    <t>C20320</t>
  </si>
  <si>
    <t>OLA104460</t>
  </si>
  <si>
    <t>D3002</t>
  </si>
  <si>
    <t>C18753</t>
  </si>
  <si>
    <t>OLA104461</t>
  </si>
  <si>
    <t>C86100</t>
  </si>
  <si>
    <t>OLA104462</t>
  </si>
  <si>
    <t>D6080</t>
  </si>
  <si>
    <t>C32683</t>
  </si>
  <si>
    <t>OLA104463</t>
  </si>
  <si>
    <t>D8321</t>
  </si>
  <si>
    <t>C63199</t>
  </si>
  <si>
    <t>OLA104464</t>
  </si>
  <si>
    <t>D1833</t>
  </si>
  <si>
    <t>C12631</t>
  </si>
  <si>
    <t>OLA104465</t>
  </si>
  <si>
    <t>C30363</t>
  </si>
  <si>
    <t>OLA104466</t>
  </si>
  <si>
    <t>D6110</t>
  </si>
  <si>
    <t>C78809</t>
  </si>
  <si>
    <t>OLA104467</t>
  </si>
  <si>
    <t>C19513</t>
  </si>
  <si>
    <t>OLA104468</t>
  </si>
  <si>
    <t>D6420</t>
  </si>
  <si>
    <t>C23060</t>
  </si>
  <si>
    <t>OLA104469</t>
  </si>
  <si>
    <t>D4664</t>
  </si>
  <si>
    <t>C22819</t>
  </si>
  <si>
    <t>OLA104470</t>
  </si>
  <si>
    <t>D6729</t>
  </si>
  <si>
    <t>C41161</t>
  </si>
  <si>
    <t>OLA104471</t>
  </si>
  <si>
    <t>D5892</t>
  </si>
  <si>
    <t>C51378</t>
  </si>
  <si>
    <t>OLA104472</t>
  </si>
  <si>
    <t>D2830</t>
  </si>
  <si>
    <t>C32224</t>
  </si>
  <si>
    <t>OLA104473</t>
  </si>
  <si>
    <t>D8909</t>
  </si>
  <si>
    <t>C46167</t>
  </si>
  <si>
    <t>OLA104474</t>
  </si>
  <si>
    <t>C71657</t>
  </si>
  <si>
    <t>OLA104475</t>
  </si>
  <si>
    <t>D7527</t>
  </si>
  <si>
    <t>C13882</t>
  </si>
  <si>
    <t>OLA104476</t>
  </si>
  <si>
    <t>D5228</t>
  </si>
  <si>
    <t>C55177</t>
  </si>
  <si>
    <t>OLA104477</t>
  </si>
  <si>
    <t>D1692</t>
  </si>
  <si>
    <t>C19187</t>
  </si>
  <si>
    <t>OLA104478</t>
  </si>
  <si>
    <t>D7495</t>
  </si>
  <si>
    <t>OLA104479</t>
  </si>
  <si>
    <t>C21203</t>
  </si>
  <si>
    <t>OLA104480</t>
  </si>
  <si>
    <t>D9469</t>
  </si>
  <si>
    <t>C24119</t>
  </si>
  <si>
    <t>OLA104481</t>
  </si>
  <si>
    <t>C63158</t>
  </si>
  <si>
    <t>OLA104482</t>
  </si>
  <si>
    <t>D9339</t>
  </si>
  <si>
    <t>C98711</t>
  </si>
  <si>
    <t>OLA104483</t>
  </si>
  <si>
    <t>C93227</t>
  </si>
  <si>
    <t>OLA104484</t>
  </si>
  <si>
    <t>C12286</t>
  </si>
  <si>
    <t>OLA104485</t>
  </si>
  <si>
    <t>C83885</t>
  </si>
  <si>
    <t>OLA104486</t>
  </si>
  <si>
    <t>C57329</t>
  </si>
  <si>
    <t>OLA104487</t>
  </si>
  <si>
    <t>D8399</t>
  </si>
  <si>
    <t>C22653</t>
  </si>
  <si>
    <t>OLA104488</t>
  </si>
  <si>
    <t>D1639</t>
  </si>
  <si>
    <t>C10940</t>
  </si>
  <si>
    <t>OLA104489</t>
  </si>
  <si>
    <t>D9395</t>
  </si>
  <si>
    <t>C48502</t>
  </si>
  <si>
    <t>OLA104490</t>
  </si>
  <si>
    <t>C37163</t>
  </si>
  <si>
    <t>OLA104491</t>
  </si>
  <si>
    <t>D3180</t>
  </si>
  <si>
    <t>C57593</t>
  </si>
  <si>
    <t>OLA104492</t>
  </si>
  <si>
    <t>C40749</t>
  </si>
  <si>
    <t>OLA104493</t>
  </si>
  <si>
    <t>D3125</t>
  </si>
  <si>
    <t>C64241</t>
  </si>
  <si>
    <t>OLA104494</t>
  </si>
  <si>
    <t>C46017</t>
  </si>
  <si>
    <t>OLA104495</t>
  </si>
  <si>
    <t>D2441</t>
  </si>
  <si>
    <t>C14804</t>
  </si>
  <si>
    <t>OLA104496</t>
  </si>
  <si>
    <t>D4382</t>
  </si>
  <si>
    <t>C33817</t>
  </si>
  <si>
    <t>OLA104497</t>
  </si>
  <si>
    <t>C84419</t>
  </si>
  <si>
    <t>OLA104498</t>
  </si>
  <si>
    <t>OLA104499</t>
  </si>
  <si>
    <t>D3780</t>
  </si>
  <si>
    <t>C95397</t>
  </si>
  <si>
    <t>OLA104500</t>
  </si>
  <si>
    <t>C84085</t>
  </si>
  <si>
    <t>OLA104501</t>
  </si>
  <si>
    <t>D2291</t>
  </si>
  <si>
    <t>C20727</t>
  </si>
  <si>
    <t>OLA104502</t>
  </si>
  <si>
    <t>D5950</t>
  </si>
  <si>
    <t>C96348</t>
  </si>
  <si>
    <t>OLA104503</t>
  </si>
  <si>
    <t>D1085</t>
  </si>
  <si>
    <t>C92175</t>
  </si>
  <si>
    <t>OLA104504</t>
  </si>
  <si>
    <t>D6700</t>
  </si>
  <si>
    <t>C68872</t>
  </si>
  <si>
    <t>OLA104505</t>
  </si>
  <si>
    <t>C80224</t>
  </si>
  <si>
    <t>OLA104506</t>
  </si>
  <si>
    <t>C19073</t>
  </si>
  <si>
    <t>OLA104507</t>
  </si>
  <si>
    <t>D7414</t>
  </si>
  <si>
    <t>C61020</t>
  </si>
  <si>
    <t>OLA104508</t>
  </si>
  <si>
    <t>C63868</t>
  </si>
  <si>
    <t>OLA104509</t>
  </si>
  <si>
    <t>C92521</t>
  </si>
  <si>
    <t>OLA104510</t>
  </si>
  <si>
    <t>C60564</t>
  </si>
  <si>
    <t>OLA104511</t>
  </si>
  <si>
    <t>D5301</t>
  </si>
  <si>
    <t>C72241</t>
  </si>
  <si>
    <t>OLA104512</t>
  </si>
  <si>
    <t>C67968</t>
  </si>
  <si>
    <t>OLA104513</t>
  </si>
  <si>
    <t>C48768</t>
  </si>
  <si>
    <t>OLA104514</t>
  </si>
  <si>
    <t>D3939</t>
  </si>
  <si>
    <t>C85873</t>
  </si>
  <si>
    <t>OLA104515</t>
  </si>
  <si>
    <t>D8236</t>
  </si>
  <si>
    <t>C36563</t>
  </si>
  <si>
    <t>OLA104516</t>
  </si>
  <si>
    <t>D1993</t>
  </si>
  <si>
    <t>C35349</t>
  </si>
  <si>
    <t>OLA104517</t>
  </si>
  <si>
    <t>C26352</t>
  </si>
  <si>
    <t>OLA104518</t>
  </si>
  <si>
    <t>D9609</t>
  </si>
  <si>
    <t>C33466</t>
  </si>
  <si>
    <t>OLA104519</t>
  </si>
  <si>
    <t>C22509</t>
  </si>
  <si>
    <t>OLA104520</t>
  </si>
  <si>
    <t>C29815</t>
  </si>
  <si>
    <t>OLA104521</t>
  </si>
  <si>
    <t>C91509</t>
  </si>
  <si>
    <t>OLA104522</t>
  </si>
  <si>
    <t>D8293</t>
  </si>
  <si>
    <t>C34341</t>
  </si>
  <si>
    <t>OLA104523</t>
  </si>
  <si>
    <t>D7270</t>
  </si>
  <si>
    <t>C50306</t>
  </si>
  <si>
    <t>OLA104524</t>
  </si>
  <si>
    <t>C22716</t>
  </si>
  <si>
    <t>OLA104525</t>
  </si>
  <si>
    <t>D3679</t>
  </si>
  <si>
    <t>C14217</t>
  </si>
  <si>
    <t>OLA104526</t>
  </si>
  <si>
    <t>D2289</t>
  </si>
  <si>
    <t>C45449</t>
  </si>
  <si>
    <t>OLA104527</t>
  </si>
  <si>
    <t>D5150</t>
  </si>
  <si>
    <t>C86195</t>
  </si>
  <si>
    <t>OLA104528</t>
  </si>
  <si>
    <t>D5318</t>
  </si>
  <si>
    <t>C53989</t>
  </si>
  <si>
    <t>OLA104529</t>
  </si>
  <si>
    <t>D1574</t>
  </si>
  <si>
    <t>C21529</t>
  </si>
  <si>
    <t>OLA104530</t>
  </si>
  <si>
    <t>D5108</t>
  </si>
  <si>
    <t>C23834</t>
  </si>
  <si>
    <t>OLA104531</t>
  </si>
  <si>
    <t>D5776</t>
  </si>
  <si>
    <t>C44799</t>
  </si>
  <si>
    <t>OLA104532</t>
  </si>
  <si>
    <t>D8396</t>
  </si>
  <si>
    <t>C38496</t>
  </si>
  <si>
    <t>OLA104533</t>
  </si>
  <si>
    <t>D8694</t>
  </si>
  <si>
    <t>C40316</t>
  </si>
  <si>
    <t>OLA104534</t>
  </si>
  <si>
    <t>D4849</t>
  </si>
  <si>
    <t>C41848</t>
  </si>
  <si>
    <t>OLA104535</t>
  </si>
  <si>
    <t>C63197</t>
  </si>
  <si>
    <t>OLA104536</t>
  </si>
  <si>
    <t>D5709</t>
  </si>
  <si>
    <t>C82846</t>
  </si>
  <si>
    <t>OLA104537</t>
  </si>
  <si>
    <t>D6049</t>
  </si>
  <si>
    <t>C71340</t>
  </si>
  <si>
    <t>OLA104538</t>
  </si>
  <si>
    <t>OLA104539</t>
  </si>
  <si>
    <t>C56812</t>
  </si>
  <si>
    <t>OLA104540</t>
  </si>
  <si>
    <t>D4997</t>
  </si>
  <si>
    <t>C35708</t>
  </si>
  <si>
    <t>OLA104541</t>
  </si>
  <si>
    <t>D2296</t>
  </si>
  <si>
    <t>C17669</t>
  </si>
  <si>
    <t>OLA104542</t>
  </si>
  <si>
    <t>D9834</t>
  </si>
  <si>
    <t>C13854</t>
  </si>
  <si>
    <t>OLA104543</t>
  </si>
  <si>
    <t>C31099</t>
  </si>
  <si>
    <t>OLA104544</t>
  </si>
  <si>
    <t>D6781</t>
  </si>
  <si>
    <t>C80902</t>
  </si>
  <si>
    <t>OLA104545</t>
  </si>
  <si>
    <t>D2731</t>
  </si>
  <si>
    <t>C57624</t>
  </si>
  <si>
    <t>OLA104546</t>
  </si>
  <si>
    <t>C38256</t>
  </si>
  <si>
    <t>OLA104547</t>
  </si>
  <si>
    <t>C75766</t>
  </si>
  <si>
    <t>OLA104548</t>
  </si>
  <si>
    <t>C17871</t>
  </si>
  <si>
    <t>OLA104549</t>
  </si>
  <si>
    <t>C92862</t>
  </si>
  <si>
    <t>OLA104550</t>
  </si>
  <si>
    <t>D8886</t>
  </si>
  <si>
    <t>C49307</t>
  </si>
  <si>
    <t>OLA104551</t>
  </si>
  <si>
    <t>D8822</t>
  </si>
  <si>
    <t>C49787</t>
  </si>
  <si>
    <t>OLA104552</t>
  </si>
  <si>
    <t>D8225</t>
  </si>
  <si>
    <t>C26544</t>
  </si>
  <si>
    <t>OLA104553</t>
  </si>
  <si>
    <t>C39093</t>
  </si>
  <si>
    <t>OLA104554</t>
  </si>
  <si>
    <t>C98841</t>
  </si>
  <si>
    <t>OLA104555</t>
  </si>
  <si>
    <t>D4738</t>
  </si>
  <si>
    <t>C91623</t>
  </si>
  <si>
    <t>OLA104556</t>
  </si>
  <si>
    <t>C37287</t>
  </si>
  <si>
    <t>OLA104557</t>
  </si>
  <si>
    <t>C66029</t>
  </si>
  <si>
    <t>OLA104558</t>
  </si>
  <si>
    <t>D8957</t>
  </si>
  <si>
    <t>OLA104559</t>
  </si>
  <si>
    <t>D8443</t>
  </si>
  <si>
    <t>C25955</t>
  </si>
  <si>
    <t>OLA104560</t>
  </si>
  <si>
    <t>D6064</t>
  </si>
  <si>
    <t>C71859</t>
  </si>
  <si>
    <t>OLA104561</t>
  </si>
  <si>
    <t>D9000</t>
  </si>
  <si>
    <t>C92107</t>
  </si>
  <si>
    <t>OLA104562</t>
  </si>
  <si>
    <t>C81416</t>
  </si>
  <si>
    <t>OLA104563</t>
  </si>
  <si>
    <t>D4059</t>
  </si>
  <si>
    <t>C63562</t>
  </si>
  <si>
    <t>OLA104564</t>
  </si>
  <si>
    <t>C85212</t>
  </si>
  <si>
    <t>OLA104565</t>
  </si>
  <si>
    <t>C45426</t>
  </si>
  <si>
    <t>OLA104566</t>
  </si>
  <si>
    <t>D1408</t>
  </si>
  <si>
    <t>C29406</t>
  </si>
  <si>
    <t>OLA104567</t>
  </si>
  <si>
    <t>D5753</t>
  </si>
  <si>
    <t>OLA104568</t>
  </si>
  <si>
    <t>D8285</t>
  </si>
  <si>
    <t>C64556</t>
  </si>
  <si>
    <t>OLA104569</t>
  </si>
  <si>
    <t>D9667</t>
  </si>
  <si>
    <t>OLA104570</t>
  </si>
  <si>
    <t>D2897</t>
  </si>
  <si>
    <t>C34848</t>
  </si>
  <si>
    <t>OLA104571</t>
  </si>
  <si>
    <t>D2455</t>
  </si>
  <si>
    <t>C74671</t>
  </si>
  <si>
    <t>OLA104572</t>
  </si>
  <si>
    <t>D8355</t>
  </si>
  <si>
    <t>C75051</t>
  </si>
  <si>
    <t>OLA104573</t>
  </si>
  <si>
    <t>D7443</t>
  </si>
  <si>
    <t>C31964</t>
  </si>
  <si>
    <t>OLA104574</t>
  </si>
  <si>
    <t>C97868</t>
  </si>
  <si>
    <t>OLA104575</t>
  </si>
  <si>
    <t>D6294</t>
  </si>
  <si>
    <t>C97438</t>
  </si>
  <si>
    <t>OLA104576</t>
  </si>
  <si>
    <t>D7598</t>
  </si>
  <si>
    <t>C28505</t>
  </si>
  <si>
    <t>OLA104577</t>
  </si>
  <si>
    <t>C44385</t>
  </si>
  <si>
    <t>OLA104578</t>
  </si>
  <si>
    <t>D2406</t>
  </si>
  <si>
    <t>C88317</t>
  </si>
  <si>
    <t>OLA104579</t>
  </si>
  <si>
    <t>C42296</t>
  </si>
  <si>
    <t>OLA104580</t>
  </si>
  <si>
    <t>C18816</t>
  </si>
  <si>
    <t>OLA104581</t>
  </si>
  <si>
    <t>D2282</t>
  </si>
  <si>
    <t>C84183</t>
  </si>
  <si>
    <t>OLA104582</t>
  </si>
  <si>
    <t>C16703</t>
  </si>
  <si>
    <t>OLA104583</t>
  </si>
  <si>
    <t>C85415</t>
  </si>
  <si>
    <t>OLA104584</t>
  </si>
  <si>
    <t>C32390</t>
  </si>
  <si>
    <t>OLA104585</t>
  </si>
  <si>
    <t>C66693</t>
  </si>
  <si>
    <t>OLA104586</t>
  </si>
  <si>
    <t>C92450</t>
  </si>
  <si>
    <t>OLA104587</t>
  </si>
  <si>
    <t>D7953</t>
  </si>
  <si>
    <t>OLA104588</t>
  </si>
  <si>
    <t>C64942</t>
  </si>
  <si>
    <t>OLA104589</t>
  </si>
  <si>
    <t>C47761</t>
  </si>
  <si>
    <t>OLA104590</t>
  </si>
  <si>
    <t>C48623</t>
  </si>
  <si>
    <t>OLA104591</t>
  </si>
  <si>
    <t>D9254</t>
  </si>
  <si>
    <t>C71388</t>
  </si>
  <si>
    <t>OLA104592</t>
  </si>
  <si>
    <t>D9432</t>
  </si>
  <si>
    <t>C30528</t>
  </si>
  <si>
    <t>OLA104593</t>
  </si>
  <si>
    <t>D7720</t>
  </si>
  <si>
    <t>C55560</t>
  </si>
  <si>
    <t>OLA104594</t>
  </si>
  <si>
    <t>D7189</t>
  </si>
  <si>
    <t>C55976</t>
  </si>
  <si>
    <t>OLA104595</t>
  </si>
  <si>
    <t>D1056</t>
  </si>
  <si>
    <t>C38767</t>
  </si>
  <si>
    <t>OLA104596</t>
  </si>
  <si>
    <t>C55626</t>
  </si>
  <si>
    <t>OLA104597</t>
  </si>
  <si>
    <t>D6154</t>
  </si>
  <si>
    <t>C81063</t>
  </si>
  <si>
    <t>OLA104598</t>
  </si>
  <si>
    <t>C89430</t>
  </si>
  <si>
    <t>OLA104599</t>
  </si>
  <si>
    <t>D5412</t>
  </si>
  <si>
    <t>C89276</t>
  </si>
  <si>
    <t>OLA104600</t>
  </si>
  <si>
    <t>D6686</t>
  </si>
  <si>
    <t>C87494</t>
  </si>
  <si>
    <t>OLA104601</t>
  </si>
  <si>
    <t>D5510</t>
  </si>
  <si>
    <t>C94904</t>
  </si>
  <si>
    <t>OLA104602</t>
  </si>
  <si>
    <t>C55091</t>
  </si>
  <si>
    <t>OLA104603</t>
  </si>
  <si>
    <t>C44291</t>
  </si>
  <si>
    <t>OLA104604</t>
  </si>
  <si>
    <t>D9261</t>
  </si>
  <si>
    <t>C17471</t>
  </si>
  <si>
    <t>OLA104605</t>
  </si>
  <si>
    <t>C97399</t>
  </si>
  <si>
    <t>OLA104606</t>
  </si>
  <si>
    <t>D2216</t>
  </si>
  <si>
    <t>C10374</t>
  </si>
  <si>
    <t>OLA104607</t>
  </si>
  <si>
    <t>D9889</t>
  </si>
  <si>
    <t>C13117</t>
  </si>
  <si>
    <t>OLA104608</t>
  </si>
  <si>
    <t>D2376</t>
  </si>
  <si>
    <t>C42800</t>
  </si>
  <si>
    <t>OLA104609</t>
  </si>
  <si>
    <t>C35265</t>
  </si>
  <si>
    <t>OLA104610</t>
  </si>
  <si>
    <t>C37209</t>
  </si>
  <si>
    <t>OLA104611</t>
  </si>
  <si>
    <t>C30133</t>
  </si>
  <si>
    <t>OLA104612</t>
  </si>
  <si>
    <t>D4745</t>
  </si>
  <si>
    <t>C47714</t>
  </si>
  <si>
    <t>OLA104613</t>
  </si>
  <si>
    <t>C58731</t>
  </si>
  <si>
    <t>OLA104614</t>
  </si>
  <si>
    <t>C15481</t>
  </si>
  <si>
    <t>OLA104615</t>
  </si>
  <si>
    <t>D2969</t>
  </si>
  <si>
    <t>C26455</t>
  </si>
  <si>
    <t>OLA104616</t>
  </si>
  <si>
    <t>D6960</t>
  </si>
  <si>
    <t>C79242</t>
  </si>
  <si>
    <t>OLA104617</t>
  </si>
  <si>
    <t>D6155</t>
  </si>
  <si>
    <t>C12434</t>
  </si>
  <si>
    <t>OLA104618</t>
  </si>
  <si>
    <t>D1496</t>
  </si>
  <si>
    <t>C20491</t>
  </si>
  <si>
    <t>OLA104619</t>
  </si>
  <si>
    <t>C13911</t>
  </si>
  <si>
    <t>OLA104620</t>
  </si>
  <si>
    <t>D1595</t>
  </si>
  <si>
    <t>C19514</t>
  </si>
  <si>
    <t>OLA104621</t>
  </si>
  <si>
    <t>C98303</t>
  </si>
  <si>
    <t>OLA104622</t>
  </si>
  <si>
    <t>D9931</t>
  </si>
  <si>
    <t>C95264</t>
  </si>
  <si>
    <t>OLA104623</t>
  </si>
  <si>
    <t>D9057</t>
  </si>
  <si>
    <t>C16091</t>
  </si>
  <si>
    <t>OLA104624</t>
  </si>
  <si>
    <t>D2475</t>
  </si>
  <si>
    <t>C48295</t>
  </si>
  <si>
    <t>OLA104625</t>
  </si>
  <si>
    <t>C78195</t>
  </si>
  <si>
    <t>OLA104626</t>
  </si>
  <si>
    <t>D5244</t>
  </si>
  <si>
    <t>C70720</t>
  </si>
  <si>
    <t>OLA104627</t>
  </si>
  <si>
    <t>C55087</t>
  </si>
  <si>
    <t>OLA104628</t>
  </si>
  <si>
    <t>C72764</t>
  </si>
  <si>
    <t>OLA104629</t>
  </si>
  <si>
    <t>C67473</t>
  </si>
  <si>
    <t>OLA104630</t>
  </si>
  <si>
    <t>D5155</t>
  </si>
  <si>
    <t>C83014</t>
  </si>
  <si>
    <t>OLA104631</t>
  </si>
  <si>
    <t>D2061</t>
  </si>
  <si>
    <t>C21268</t>
  </si>
  <si>
    <t>OLA104632</t>
  </si>
  <si>
    <t>D2745</t>
  </si>
  <si>
    <t>C58373</t>
  </si>
  <si>
    <t>OLA104633</t>
  </si>
  <si>
    <t>C58773</t>
  </si>
  <si>
    <t>OLA104634</t>
  </si>
  <si>
    <t>C48961</t>
  </si>
  <si>
    <t>OLA104635</t>
  </si>
  <si>
    <t>D7134</t>
  </si>
  <si>
    <t>C68608</t>
  </si>
  <si>
    <t>OLA104636</t>
  </si>
  <si>
    <t>D9158</t>
  </si>
  <si>
    <t>C42813</t>
  </si>
  <si>
    <t>OLA104637</t>
  </si>
  <si>
    <t>C35611</t>
  </si>
  <si>
    <t>OLA104638</t>
  </si>
  <si>
    <t>D6885</t>
  </si>
  <si>
    <t>C79192</t>
  </si>
  <si>
    <t>OLA104639</t>
  </si>
  <si>
    <t>D5429</t>
  </si>
  <si>
    <t>C67726</t>
  </si>
  <si>
    <t>OLA104640</t>
  </si>
  <si>
    <t>D9838</t>
  </si>
  <si>
    <t>C72270</t>
  </si>
  <si>
    <t>OLA104641</t>
  </si>
  <si>
    <t>D1958</t>
  </si>
  <si>
    <t>C93270</t>
  </si>
  <si>
    <t>OLA104642</t>
  </si>
  <si>
    <t>D6408</t>
  </si>
  <si>
    <t>C57568</t>
  </si>
  <si>
    <t>OLA104643</t>
  </si>
  <si>
    <t>C65860</t>
  </si>
  <si>
    <t>OLA104644</t>
  </si>
  <si>
    <t>C20853</t>
  </si>
  <si>
    <t>OLA104645</t>
  </si>
  <si>
    <t>C96657</t>
  </si>
  <si>
    <t>OLA104646</t>
  </si>
  <si>
    <t>D9655</t>
  </si>
  <si>
    <t>C98808</t>
  </si>
  <si>
    <t>OLA104647</t>
  </si>
  <si>
    <t>C65466</t>
  </si>
  <si>
    <t>OLA104648</t>
  </si>
  <si>
    <t>D7608</t>
  </si>
  <si>
    <t>C87138</t>
  </si>
  <si>
    <t>OLA104649</t>
  </si>
  <si>
    <t>D2274</t>
  </si>
  <si>
    <t>C43227</t>
  </si>
  <si>
    <t>OLA104650</t>
  </si>
  <si>
    <t>C28442</t>
  </si>
  <si>
    <t>OLA104651</t>
  </si>
  <si>
    <t>C89250</t>
  </si>
  <si>
    <t>OLA104652</t>
  </si>
  <si>
    <t>C43357</t>
  </si>
  <si>
    <t>OLA104653</t>
  </si>
  <si>
    <t>D8014</t>
  </si>
  <si>
    <t>OLA104654</t>
  </si>
  <si>
    <t>C18341</t>
  </si>
  <si>
    <t>OLA104655</t>
  </si>
  <si>
    <t>C38743</t>
  </si>
  <si>
    <t>OLA104656</t>
  </si>
  <si>
    <t>C26331</t>
  </si>
  <si>
    <t>OLA104657</t>
  </si>
  <si>
    <t>C73682</t>
  </si>
  <si>
    <t>OLA104658</t>
  </si>
  <si>
    <t>C26082</t>
  </si>
  <si>
    <t>OLA104659</t>
  </si>
  <si>
    <t>D5488</t>
  </si>
  <si>
    <t>C94168</t>
  </si>
  <si>
    <t>OLA104660</t>
  </si>
  <si>
    <t>C16204</t>
  </si>
  <si>
    <t>OLA104661</t>
  </si>
  <si>
    <t>D5680</t>
  </si>
  <si>
    <t>C38712</t>
  </si>
  <si>
    <t>OLA104662</t>
  </si>
  <si>
    <t>D8139</t>
  </si>
  <si>
    <t>C70187</t>
  </si>
  <si>
    <t>OLA104663</t>
  </si>
  <si>
    <t>D7232</t>
  </si>
  <si>
    <t>C82538</t>
  </si>
  <si>
    <t>OLA104664</t>
  </si>
  <si>
    <t>C35526</t>
  </si>
  <si>
    <t>OLA104665</t>
  </si>
  <si>
    <t>C70734</t>
  </si>
  <si>
    <t>OLA104666</t>
  </si>
  <si>
    <t>D8317</t>
  </si>
  <si>
    <t>C17831</t>
  </si>
  <si>
    <t>OLA104667</t>
  </si>
  <si>
    <t>C39898</t>
  </si>
  <si>
    <t>OLA104668</t>
  </si>
  <si>
    <t>D5825</t>
  </si>
  <si>
    <t>C96293</t>
  </si>
  <si>
    <t>OLA104669</t>
  </si>
  <si>
    <t>C99987</t>
  </si>
  <si>
    <t>OLA104670</t>
  </si>
  <si>
    <t>D3902</t>
  </si>
  <si>
    <t>C72280</t>
  </si>
  <si>
    <t>OLA104671</t>
  </si>
  <si>
    <t>C99173</t>
  </si>
  <si>
    <t>OLA104672</t>
  </si>
  <si>
    <t>C28138</t>
  </si>
  <si>
    <t>OLA104673</t>
  </si>
  <si>
    <t>D7040</t>
  </si>
  <si>
    <t>C56488</t>
  </si>
  <si>
    <t>OLA104674</t>
  </si>
  <si>
    <t>C96400</t>
  </si>
  <si>
    <t>OLA104675</t>
  </si>
  <si>
    <t>D7839</t>
  </si>
  <si>
    <t>C52668</t>
  </si>
  <si>
    <t>OLA104676</t>
  </si>
  <si>
    <t>C43873</t>
  </si>
  <si>
    <t>OLA104677</t>
  </si>
  <si>
    <t>C42818</t>
  </si>
  <si>
    <t>OLA104678</t>
  </si>
  <si>
    <t>D1987</t>
  </si>
  <si>
    <t>C13751</t>
  </si>
  <si>
    <t>OLA104679</t>
  </si>
  <si>
    <t>D3269</t>
  </si>
  <si>
    <t>C28555</t>
  </si>
  <si>
    <t>OLA104680</t>
  </si>
  <si>
    <t>D1863</t>
  </si>
  <si>
    <t>C81075</t>
  </si>
  <si>
    <t>OLA104681</t>
  </si>
  <si>
    <t>C48457</t>
  </si>
  <si>
    <t>OLA104682</t>
  </si>
  <si>
    <t>D1100</t>
  </si>
  <si>
    <t>C27011</t>
  </si>
  <si>
    <t>OLA104683</t>
  </si>
  <si>
    <t>D3349</t>
  </si>
  <si>
    <t>C18134</t>
  </si>
  <si>
    <t>OLA104684</t>
  </si>
  <si>
    <t>D3748</t>
  </si>
  <si>
    <t>C99141</t>
  </si>
  <si>
    <t>OLA104685</t>
  </si>
  <si>
    <t>C30427</t>
  </si>
  <si>
    <t>OLA104686</t>
  </si>
  <si>
    <t>D6848</t>
  </si>
  <si>
    <t>C97968</t>
  </si>
  <si>
    <t>OLA104687</t>
  </si>
  <si>
    <t>C98824</t>
  </si>
  <si>
    <t>OLA104688</t>
  </si>
  <si>
    <t>C74124</t>
  </si>
  <si>
    <t>OLA104689</t>
  </si>
  <si>
    <t>C15459</t>
  </si>
  <si>
    <t>OLA104690</t>
  </si>
  <si>
    <t>D7560</t>
  </si>
  <si>
    <t>C65075</t>
  </si>
  <si>
    <t>OLA104691</t>
  </si>
  <si>
    <t>D2104</t>
  </si>
  <si>
    <t>C72918</t>
  </si>
  <si>
    <t>OLA104692</t>
  </si>
  <si>
    <t>D2765</t>
  </si>
  <si>
    <t>C14328</t>
  </si>
  <si>
    <t>OLA104693</t>
  </si>
  <si>
    <t>C88814</t>
  </si>
  <si>
    <t>OLA104694</t>
  </si>
  <si>
    <t>D8079</t>
  </si>
  <si>
    <t>C10055</t>
  </si>
  <si>
    <t>OLA104695</t>
  </si>
  <si>
    <t>D8939</t>
  </si>
  <si>
    <t>C82086</t>
  </si>
  <si>
    <t>OLA104696</t>
  </si>
  <si>
    <t>D3826</t>
  </si>
  <si>
    <t>C13549</t>
  </si>
  <si>
    <t>OLA104697</t>
  </si>
  <si>
    <t>OLA104698</t>
  </si>
  <si>
    <t>D7892</t>
  </si>
  <si>
    <t>C61300</t>
  </si>
  <si>
    <t>OLA104699</t>
  </si>
  <si>
    <t>C96333</t>
  </si>
  <si>
    <t>OLA104700</t>
  </si>
  <si>
    <t>D9217</t>
  </si>
  <si>
    <t>C86326</t>
  </si>
  <si>
    <t>OLA104701</t>
  </si>
  <si>
    <t>D3889</t>
  </si>
  <si>
    <t>C73742</t>
  </si>
  <si>
    <t>OLA104702</t>
  </si>
  <si>
    <t>C35905</t>
  </si>
  <si>
    <t>OLA104703</t>
  </si>
  <si>
    <t>C24027</t>
  </si>
  <si>
    <t>OLA104704</t>
  </si>
  <si>
    <t>C79447</t>
  </si>
  <si>
    <t>OLA104705</t>
  </si>
  <si>
    <t>C15445</t>
  </si>
  <si>
    <t>OLA104706</t>
  </si>
  <si>
    <t>C97088</t>
  </si>
  <si>
    <t>OLA104707</t>
  </si>
  <si>
    <t>D5296</t>
  </si>
  <si>
    <t>C99296</t>
  </si>
  <si>
    <t>OLA104708</t>
  </si>
  <si>
    <t>C88210</t>
  </si>
  <si>
    <t>OLA104709</t>
  </si>
  <si>
    <t>D8424</t>
  </si>
  <si>
    <t>C37631</t>
  </si>
  <si>
    <t>OLA104710</t>
  </si>
  <si>
    <t>D1088</t>
  </si>
  <si>
    <t>C26589</t>
  </si>
  <si>
    <t>OLA104711</t>
  </si>
  <si>
    <t>D2787</t>
  </si>
  <si>
    <t>C63448</t>
  </si>
  <si>
    <t>OLA104712</t>
  </si>
  <si>
    <t>C46986</t>
  </si>
  <si>
    <t>OLA104713</t>
  </si>
  <si>
    <t>D9857</t>
  </si>
  <si>
    <t>C38718</t>
  </si>
  <si>
    <t>OLA104714</t>
  </si>
  <si>
    <t>D5788</t>
  </si>
  <si>
    <t>C22037</t>
  </si>
  <si>
    <t>OLA104715</t>
  </si>
  <si>
    <t>D3086</t>
  </si>
  <si>
    <t>C26832</t>
  </si>
  <si>
    <t>OLA104716</t>
  </si>
  <si>
    <t>D9064</t>
  </si>
  <si>
    <t>C65770</t>
  </si>
  <si>
    <t>OLA104717</t>
  </si>
  <si>
    <t>D6370</t>
  </si>
  <si>
    <t>C28554</t>
  </si>
  <si>
    <t>OLA104718</t>
  </si>
  <si>
    <t>D8797</t>
  </si>
  <si>
    <t>C29903</t>
  </si>
  <si>
    <t>OLA104719</t>
  </si>
  <si>
    <t>D9555</t>
  </si>
  <si>
    <t>C90905</t>
  </si>
  <si>
    <t>OLA104720</t>
  </si>
  <si>
    <t>D8169</t>
  </si>
  <si>
    <t>C96064</t>
  </si>
  <si>
    <t>OLA104721</t>
  </si>
  <si>
    <t>D4133</t>
  </si>
  <si>
    <t>C62004</t>
  </si>
  <si>
    <t>OLA104722</t>
  </si>
  <si>
    <t>C35198</t>
  </si>
  <si>
    <t>OLA104723</t>
  </si>
  <si>
    <t>D5294</t>
  </si>
  <si>
    <t>C95628</t>
  </si>
  <si>
    <t>OLA104724</t>
  </si>
  <si>
    <t>C15555</t>
  </si>
  <si>
    <t>OLA104725</t>
  </si>
  <si>
    <t>C58639</t>
  </si>
  <si>
    <t>OLA104726</t>
  </si>
  <si>
    <t>D1677</t>
  </si>
  <si>
    <t>C96955</t>
  </si>
  <si>
    <t>OLA104727</t>
  </si>
  <si>
    <t>D5511</t>
  </si>
  <si>
    <t>C41058</t>
  </si>
  <si>
    <t>OLA104728</t>
  </si>
  <si>
    <t>C18562</t>
  </si>
  <si>
    <t>OLA104729</t>
  </si>
  <si>
    <t>D2612</t>
  </si>
  <si>
    <t>C65939</t>
  </si>
  <si>
    <t>OLA104730</t>
  </si>
  <si>
    <t>D2351</t>
  </si>
  <si>
    <t>C28279</t>
  </si>
  <si>
    <t>OLA104731</t>
  </si>
  <si>
    <t>D7546</t>
  </si>
  <si>
    <t>C41852</t>
  </si>
  <si>
    <t>OLA104732</t>
  </si>
  <si>
    <t>D4210</t>
  </si>
  <si>
    <t>C70084</t>
  </si>
  <si>
    <t>OLA104733</t>
  </si>
  <si>
    <t>D6010</t>
  </si>
  <si>
    <t>C41246</t>
  </si>
  <si>
    <t>OLA104734</t>
  </si>
  <si>
    <t>D2708</t>
  </si>
  <si>
    <t>C21798</t>
  </si>
  <si>
    <t>OLA104735</t>
  </si>
  <si>
    <t>D6500</t>
  </si>
  <si>
    <t>C23324</t>
  </si>
  <si>
    <t>OLA104736</t>
  </si>
  <si>
    <t>D4247</t>
  </si>
  <si>
    <t>C88968</t>
  </si>
  <si>
    <t>OLA104737</t>
  </si>
  <si>
    <t>D5506</t>
  </si>
  <si>
    <t>C21657</t>
  </si>
  <si>
    <t>OLA104738</t>
  </si>
  <si>
    <t>D8582</t>
  </si>
  <si>
    <t>C91059</t>
  </si>
  <si>
    <t>OLA104739</t>
  </si>
  <si>
    <t>D3603</t>
  </si>
  <si>
    <t>C53606</t>
  </si>
  <si>
    <t>OLA104740</t>
  </si>
  <si>
    <t>D8881</t>
  </si>
  <si>
    <t>C21923</t>
  </si>
  <si>
    <t>OLA104741</t>
  </si>
  <si>
    <t>C15963</t>
  </si>
  <si>
    <t>OLA104742</t>
  </si>
  <si>
    <t>D3517</t>
  </si>
  <si>
    <t>C28207</t>
  </si>
  <si>
    <t>OLA104743</t>
  </si>
  <si>
    <t>D7801</t>
  </si>
  <si>
    <t>C47261</t>
  </si>
  <si>
    <t>OLA104744</t>
  </si>
  <si>
    <t>C25637</t>
  </si>
  <si>
    <t>OLA104745</t>
  </si>
  <si>
    <t>D4851</t>
  </si>
  <si>
    <t>C99886</t>
  </si>
  <si>
    <t>OLA104746</t>
  </si>
  <si>
    <t>D1939</t>
  </si>
  <si>
    <t>C64650</t>
  </si>
  <si>
    <t>OLA104747</t>
  </si>
  <si>
    <t>C35298</t>
  </si>
  <si>
    <t>OLA104748</t>
  </si>
  <si>
    <t>C74030</t>
  </si>
  <si>
    <t>OLA104749</t>
  </si>
  <si>
    <t>C83720</t>
  </si>
  <si>
    <t>OLA104750</t>
  </si>
  <si>
    <t>C73947</t>
  </si>
  <si>
    <t>OLA104751</t>
  </si>
  <si>
    <t>D9448</t>
  </si>
  <si>
    <t>C87681</t>
  </si>
  <si>
    <t>OLA104752</t>
  </si>
  <si>
    <t>C56817</t>
  </si>
  <si>
    <t>OLA104753</t>
  </si>
  <si>
    <t>D8250</t>
  </si>
  <si>
    <t>C35457</t>
  </si>
  <si>
    <t>OLA104754</t>
  </si>
  <si>
    <t>D1680</t>
  </si>
  <si>
    <t>C33422</t>
  </si>
  <si>
    <t>OLA104755</t>
  </si>
  <si>
    <t>C92293</t>
  </si>
  <si>
    <t>OLA104756</t>
  </si>
  <si>
    <t>D9971</t>
  </si>
  <si>
    <t>OLA104757</t>
  </si>
  <si>
    <t>D9715</t>
  </si>
  <si>
    <t>C36315</t>
  </si>
  <si>
    <t>OLA104758</t>
  </si>
  <si>
    <t>D8521</t>
  </si>
  <si>
    <t>C77742</t>
  </si>
  <si>
    <t>OLA104759</t>
  </si>
  <si>
    <t>D7007</t>
  </si>
  <si>
    <t>C39443</t>
  </si>
  <si>
    <t>OLA104760</t>
  </si>
  <si>
    <t>D2818</t>
  </si>
  <si>
    <t>C98604</t>
  </si>
  <si>
    <t>OLA104761</t>
  </si>
  <si>
    <t>D2910</t>
  </si>
  <si>
    <t>C81240</t>
  </si>
  <si>
    <t>OLA104762</t>
  </si>
  <si>
    <t>D4817</t>
  </si>
  <si>
    <t>C14243</t>
  </si>
  <si>
    <t>OLA104763</t>
  </si>
  <si>
    <t>C68530</t>
  </si>
  <si>
    <t>OLA104764</t>
  </si>
  <si>
    <t>D6723</t>
  </si>
  <si>
    <t>C84613</t>
  </si>
  <si>
    <t>OLA104765</t>
  </si>
  <si>
    <t>C78155</t>
  </si>
  <si>
    <t>OLA104766</t>
  </si>
  <si>
    <t>C27705</t>
  </si>
  <si>
    <t>OLA104767</t>
  </si>
  <si>
    <t>D5251</t>
  </si>
  <si>
    <t>C82425</t>
  </si>
  <si>
    <t>OLA104768</t>
  </si>
  <si>
    <t>C78099</t>
  </si>
  <si>
    <t>OLA104769</t>
  </si>
  <si>
    <t>D7437</t>
  </si>
  <si>
    <t>C25259</t>
  </si>
  <si>
    <t>OLA104770</t>
  </si>
  <si>
    <t>C64726</t>
  </si>
  <si>
    <t>OLA104771</t>
  </si>
  <si>
    <t>D4524</t>
  </si>
  <si>
    <t>C19790</t>
  </si>
  <si>
    <t>OLA104772</t>
  </si>
  <si>
    <t>D4750</t>
  </si>
  <si>
    <t>C61096</t>
  </si>
  <si>
    <t>OLA104773</t>
  </si>
  <si>
    <t>C57808</t>
  </si>
  <si>
    <t>OLA104774</t>
  </si>
  <si>
    <t>C53548</t>
  </si>
  <si>
    <t>OLA104775</t>
  </si>
  <si>
    <t>C83198</t>
  </si>
  <si>
    <t>OLA104776</t>
  </si>
  <si>
    <t>D4116</t>
  </si>
  <si>
    <t>C32228</t>
  </si>
  <si>
    <t>OLA104777</t>
  </si>
  <si>
    <t>D4668</t>
  </si>
  <si>
    <t>C22846</t>
  </si>
  <si>
    <t>OLA104778</t>
  </si>
  <si>
    <t>C63569</t>
  </si>
  <si>
    <t>OLA104779</t>
  </si>
  <si>
    <t>D1049</t>
  </si>
  <si>
    <t>C65458</t>
  </si>
  <si>
    <t>OLA104780</t>
  </si>
  <si>
    <t>D7284</t>
  </si>
  <si>
    <t>C15405</t>
  </si>
  <si>
    <t>OLA104781</t>
  </si>
  <si>
    <t>C25614</t>
  </si>
  <si>
    <t>OLA104782</t>
  </si>
  <si>
    <t>C11968</t>
  </si>
  <si>
    <t>OLA104783</t>
  </si>
  <si>
    <t>C49359</t>
  </si>
  <si>
    <t>OLA104784</t>
  </si>
  <si>
    <t>C42632</t>
  </si>
  <si>
    <t>OLA104785</t>
  </si>
  <si>
    <t>C29662</t>
  </si>
  <si>
    <t>OLA104786</t>
  </si>
  <si>
    <t>C27215</t>
  </si>
  <si>
    <t>OLA104787</t>
  </si>
  <si>
    <t>C56002</t>
  </si>
  <si>
    <t>OLA104788</t>
  </si>
  <si>
    <t>D7466</t>
  </si>
  <si>
    <t>C62447</t>
  </si>
  <si>
    <t>OLA104789</t>
  </si>
  <si>
    <t>D1853</t>
  </si>
  <si>
    <t>C96636</t>
  </si>
  <si>
    <t>OLA104790</t>
  </si>
  <si>
    <t>D1746</t>
  </si>
  <si>
    <t>C53203</t>
  </si>
  <si>
    <t>OLA104791</t>
  </si>
  <si>
    <t>D8176</t>
  </si>
  <si>
    <t>C68823</t>
  </si>
  <si>
    <t>OLA104792</t>
  </si>
  <si>
    <t>C40970</t>
  </si>
  <si>
    <t>OLA104793</t>
  </si>
  <si>
    <t>C70320</t>
  </si>
  <si>
    <t>OLA104794</t>
  </si>
  <si>
    <t>D6814</t>
  </si>
  <si>
    <t>C34732</t>
  </si>
  <si>
    <t>OLA104795</t>
  </si>
  <si>
    <t>D5804</t>
  </si>
  <si>
    <t>C50319</t>
  </si>
  <si>
    <t>OLA104796</t>
  </si>
  <si>
    <t>D5002</t>
  </si>
  <si>
    <t>C54793</t>
  </si>
  <si>
    <t>OLA104797</t>
  </si>
  <si>
    <t>C99004</t>
  </si>
  <si>
    <t>OLA104798</t>
  </si>
  <si>
    <t>C31985</t>
  </si>
  <si>
    <t>OLA104799</t>
  </si>
  <si>
    <t>C92124</t>
  </si>
  <si>
    <t>OLA104800</t>
  </si>
  <si>
    <t>C94604</t>
  </si>
  <si>
    <t>OLA104801</t>
  </si>
  <si>
    <t>D7175</t>
  </si>
  <si>
    <t>C99017</t>
  </si>
  <si>
    <t>OLA104802</t>
  </si>
  <si>
    <t>C96312</t>
  </si>
  <si>
    <t>OLA104803</t>
  </si>
  <si>
    <t>D9306</t>
  </si>
  <si>
    <t>C97993</t>
  </si>
  <si>
    <t>OLA104804</t>
  </si>
  <si>
    <t>D2060</t>
  </si>
  <si>
    <t>C23981</t>
  </si>
  <si>
    <t>OLA104805</t>
  </si>
  <si>
    <t>D3667</t>
  </si>
  <si>
    <t>C83894</t>
  </si>
  <si>
    <t>OLA104806</t>
  </si>
  <si>
    <t>C51667</t>
  </si>
  <si>
    <t>OLA104807</t>
  </si>
  <si>
    <t>D3660</t>
  </si>
  <si>
    <t>C11098</t>
  </si>
  <si>
    <t>OLA104808</t>
  </si>
  <si>
    <t>D4673</t>
  </si>
  <si>
    <t>C15902</t>
  </si>
  <si>
    <t>OLA104809</t>
  </si>
  <si>
    <t>C41155</t>
  </si>
  <si>
    <t>OLA104810</t>
  </si>
  <si>
    <t>D9966</t>
  </si>
  <si>
    <t>C27480</t>
  </si>
  <si>
    <t>OLA104811</t>
  </si>
  <si>
    <t>C30527</t>
  </si>
  <si>
    <t>OLA104812</t>
  </si>
  <si>
    <t>C80429</t>
  </si>
  <si>
    <t>OLA104813</t>
  </si>
  <si>
    <t>D3848</t>
  </si>
  <si>
    <t>C27525</t>
  </si>
  <si>
    <t>OLA104814</t>
  </si>
  <si>
    <t>C50925</t>
  </si>
  <si>
    <t>OLA104815</t>
  </si>
  <si>
    <t>C89609</t>
  </si>
  <si>
    <t>OLA104816</t>
  </si>
  <si>
    <t>D3361</t>
  </si>
  <si>
    <t>C12135</t>
  </si>
  <si>
    <t>OLA104817</t>
  </si>
  <si>
    <t>OLA104818</t>
  </si>
  <si>
    <t>C20424</t>
  </si>
  <si>
    <t>OLA104819</t>
  </si>
  <si>
    <t>D5082</t>
  </si>
  <si>
    <t>C76412</t>
  </si>
  <si>
    <t>OLA104820</t>
  </si>
  <si>
    <t>C39168</t>
  </si>
  <si>
    <t>OLA104821</t>
  </si>
  <si>
    <t>D3277</t>
  </si>
  <si>
    <t>C69269</t>
  </si>
  <si>
    <t>OLA104822</t>
  </si>
  <si>
    <t>C67741</t>
  </si>
  <si>
    <t>OLA104823</t>
  </si>
  <si>
    <t>C64423</t>
  </si>
  <si>
    <t>OLA104824</t>
  </si>
  <si>
    <t>D5563</t>
  </si>
  <si>
    <t>OLA104825</t>
  </si>
  <si>
    <t>C56044</t>
  </si>
  <si>
    <t>OLA104826</t>
  </si>
  <si>
    <t>D4204</t>
  </si>
  <si>
    <t>C54610</t>
  </si>
  <si>
    <t>OLA104827</t>
  </si>
  <si>
    <t>D9719</t>
  </si>
  <si>
    <t>C44499</t>
  </si>
  <si>
    <t>OLA104828</t>
  </si>
  <si>
    <t>D1264</t>
  </si>
  <si>
    <t>C90392</t>
  </si>
  <si>
    <t>OLA104829</t>
  </si>
  <si>
    <t>C44152</t>
  </si>
  <si>
    <t>OLA104830</t>
  </si>
  <si>
    <t>D5593</t>
  </si>
  <si>
    <t>C10235</t>
  </si>
  <si>
    <t>OLA104831</t>
  </si>
  <si>
    <t>C27771</t>
  </si>
  <si>
    <t>OLA104832</t>
  </si>
  <si>
    <t>C38984</t>
  </si>
  <si>
    <t>OLA104833</t>
  </si>
  <si>
    <t>C41049</t>
  </si>
  <si>
    <t>OLA104834</t>
  </si>
  <si>
    <t>D6464</t>
  </si>
  <si>
    <t>C94323</t>
  </si>
  <si>
    <t>OLA104835</t>
  </si>
  <si>
    <t>D1414</t>
  </si>
  <si>
    <t>C11758</t>
  </si>
  <si>
    <t>OLA104836</t>
  </si>
  <si>
    <t>C26626</t>
  </si>
  <si>
    <t>OLA104837</t>
  </si>
  <si>
    <t>C53280</t>
  </si>
  <si>
    <t>OLA104838</t>
  </si>
  <si>
    <t>D7996</t>
  </si>
  <si>
    <t>OLA104839</t>
  </si>
  <si>
    <t>C45312</t>
  </si>
  <si>
    <t>OLA104840</t>
  </si>
  <si>
    <t>D4551</t>
  </si>
  <si>
    <t>C19763</t>
  </si>
  <si>
    <t>OLA104841</t>
  </si>
  <si>
    <t>D1377</t>
  </si>
  <si>
    <t>C46080</t>
  </si>
  <si>
    <t>OLA104842</t>
  </si>
  <si>
    <t>D4735</t>
  </si>
  <si>
    <t>OLA104843</t>
  </si>
  <si>
    <t>D6663</t>
  </si>
  <si>
    <t>C34765</t>
  </si>
  <si>
    <t>OLA104844</t>
  </si>
  <si>
    <t>C12926</t>
  </si>
  <si>
    <t>OLA104845</t>
  </si>
  <si>
    <t>D9750</t>
  </si>
  <si>
    <t>C21868</t>
  </si>
  <si>
    <t>OLA104846</t>
  </si>
  <si>
    <t>D1437</t>
  </si>
  <si>
    <t>C27145</t>
  </si>
  <si>
    <t>OLA104847</t>
  </si>
  <si>
    <t>OLA104848</t>
  </si>
  <si>
    <t>D7809</t>
  </si>
  <si>
    <t>C35752</t>
  </si>
  <si>
    <t>OLA104849</t>
  </si>
  <si>
    <t>C26793</t>
  </si>
  <si>
    <t>OLA104850</t>
  </si>
  <si>
    <t>C10488</t>
  </si>
  <si>
    <t>OLA104851</t>
  </si>
  <si>
    <t>D1562</t>
  </si>
  <si>
    <t>C57369</t>
  </si>
  <si>
    <t>OLA104852</t>
  </si>
  <si>
    <t>D1038</t>
  </si>
  <si>
    <t>C78590</t>
  </si>
  <si>
    <t>OLA104853</t>
  </si>
  <si>
    <t>D8531</t>
  </si>
  <si>
    <t>C59761</t>
  </si>
  <si>
    <t>OLA104854</t>
  </si>
  <si>
    <t>D2379</t>
  </si>
  <si>
    <t>C65308</t>
  </si>
  <si>
    <t>OLA104855</t>
  </si>
  <si>
    <t>C73794</t>
  </si>
  <si>
    <t>OLA104856</t>
  </si>
  <si>
    <t>D5444</t>
  </si>
  <si>
    <t>C28807</t>
  </si>
  <si>
    <t>OLA104857</t>
  </si>
  <si>
    <t>C56832</t>
  </si>
  <si>
    <t>OLA104858</t>
  </si>
  <si>
    <t>OLA104859</t>
  </si>
  <si>
    <t>C64250</t>
  </si>
  <si>
    <t>OLA104860</t>
  </si>
  <si>
    <t>C31457</t>
  </si>
  <si>
    <t>OLA104861</t>
  </si>
  <si>
    <t>C94853</t>
  </si>
  <si>
    <t>OLA104862</t>
  </si>
  <si>
    <t>C98550</t>
  </si>
  <si>
    <t>OLA104863</t>
  </si>
  <si>
    <t>D5162</t>
  </si>
  <si>
    <t>C51269</t>
  </si>
  <si>
    <t>OLA104864</t>
  </si>
  <si>
    <t>D4042</t>
  </si>
  <si>
    <t>C78024</t>
  </si>
  <si>
    <t>OLA104865</t>
  </si>
  <si>
    <t>D7561</t>
  </si>
  <si>
    <t>C28384</t>
  </si>
  <si>
    <t>OLA104866</t>
  </si>
  <si>
    <t>C31122</t>
  </si>
  <si>
    <t>OLA104867</t>
  </si>
  <si>
    <t>D2728</t>
  </si>
  <si>
    <t>C73032</t>
  </si>
  <si>
    <t>OLA104868</t>
  </si>
  <si>
    <t>C30142</t>
  </si>
  <si>
    <t>OLA104869</t>
  </si>
  <si>
    <t>D9578</t>
  </si>
  <si>
    <t>C84114</t>
  </si>
  <si>
    <t>OLA104870</t>
  </si>
  <si>
    <t>C26803</t>
  </si>
  <si>
    <t>OLA104871</t>
  </si>
  <si>
    <t>D7145</t>
  </si>
  <si>
    <t>C26684</t>
  </si>
  <si>
    <t>OLA104872</t>
  </si>
  <si>
    <t>C90711</t>
  </si>
  <si>
    <t>OLA104873</t>
  </si>
  <si>
    <t>D5576</t>
  </si>
  <si>
    <t>OLA104874</t>
  </si>
  <si>
    <t>D9225</t>
  </si>
  <si>
    <t>C69398</t>
  </si>
  <si>
    <t>OLA104875</t>
  </si>
  <si>
    <t>D9211</t>
  </si>
  <si>
    <t>C61257</t>
  </si>
  <si>
    <t>OLA104876</t>
  </si>
  <si>
    <t>C31588</t>
  </si>
  <si>
    <t>OLA104877</t>
  </si>
  <si>
    <t>C13567</t>
  </si>
  <si>
    <t>OLA104878</t>
  </si>
  <si>
    <t>D6102</t>
  </si>
  <si>
    <t>C65412</t>
  </si>
  <si>
    <t>OLA104879</t>
  </si>
  <si>
    <t>D6453</t>
  </si>
  <si>
    <t>C29329</t>
  </si>
  <si>
    <t>OLA104880</t>
  </si>
  <si>
    <t>C29933</t>
  </si>
  <si>
    <t>OLA104881</t>
  </si>
  <si>
    <t>C46497</t>
  </si>
  <si>
    <t>OLA104882</t>
  </si>
  <si>
    <t>C34065</t>
  </si>
  <si>
    <t>OLA104883</t>
  </si>
  <si>
    <t>D9069</t>
  </si>
  <si>
    <t>C27498</t>
  </si>
  <si>
    <t>OLA104884</t>
  </si>
  <si>
    <t>D2984</t>
  </si>
  <si>
    <t>C83015</t>
  </si>
  <si>
    <t>OLA104885</t>
  </si>
  <si>
    <t>C87408</t>
  </si>
  <si>
    <t>OLA104886</t>
  </si>
  <si>
    <t>D3831</t>
  </si>
  <si>
    <t>OLA104887</t>
  </si>
  <si>
    <t>C32736</t>
  </si>
  <si>
    <t>OLA104888</t>
  </si>
  <si>
    <t>D8674</t>
  </si>
  <si>
    <t>C32256</t>
  </si>
  <si>
    <t>OLA104889</t>
  </si>
  <si>
    <t>C23299</t>
  </si>
  <si>
    <t>OLA104890</t>
  </si>
  <si>
    <t>D9310</t>
  </si>
  <si>
    <t>C37084</t>
  </si>
  <si>
    <t>OLA104891</t>
  </si>
  <si>
    <t>C67450</t>
  </si>
  <si>
    <t>OLA104892</t>
  </si>
  <si>
    <t>D2020</t>
  </si>
  <si>
    <t>C55006</t>
  </si>
  <si>
    <t>OLA104893</t>
  </si>
  <si>
    <t>C75988</t>
  </si>
  <si>
    <t>OLA104894</t>
  </si>
  <si>
    <t>C50712</t>
  </si>
  <si>
    <t>OLA104895</t>
  </si>
  <si>
    <t>C31901</t>
  </si>
  <si>
    <t>OLA104896</t>
  </si>
  <si>
    <t>D4245</t>
  </si>
  <si>
    <t>C69551</t>
  </si>
  <si>
    <t>OLA104897</t>
  </si>
  <si>
    <t>C68105</t>
  </si>
  <si>
    <t>OLA104898</t>
  </si>
  <si>
    <t>D9205</t>
  </si>
  <si>
    <t>C58417</t>
  </si>
  <si>
    <t>OLA104899</t>
  </si>
  <si>
    <t>D8681</t>
  </si>
  <si>
    <t>C88427</t>
  </si>
  <si>
    <t>OLA104900</t>
  </si>
  <si>
    <t>D7447</t>
  </si>
  <si>
    <t>C28908</t>
  </si>
  <si>
    <t>OLA104901</t>
  </si>
  <si>
    <t>D2348</t>
  </si>
  <si>
    <t>C94006</t>
  </si>
  <si>
    <t>OLA104902</t>
  </si>
  <si>
    <t>C73758</t>
  </si>
  <si>
    <t>OLA104903</t>
  </si>
  <si>
    <t>D2124</t>
  </si>
  <si>
    <t>C66216</t>
  </si>
  <si>
    <t>OLA104904</t>
  </si>
  <si>
    <t>C92979</t>
  </si>
  <si>
    <t>OLA104905</t>
  </si>
  <si>
    <t>D4099</t>
  </si>
  <si>
    <t>C30832</t>
  </si>
  <si>
    <t>OLA104906</t>
  </si>
  <si>
    <t>C75744</t>
  </si>
  <si>
    <t>OLA104907</t>
  </si>
  <si>
    <t>C60840</t>
  </si>
  <si>
    <t>OLA104908</t>
  </si>
  <si>
    <t>D2396</t>
  </si>
  <si>
    <t>C74886</t>
  </si>
  <si>
    <t>OLA104909</t>
  </si>
  <si>
    <t>OLA104910</t>
  </si>
  <si>
    <t>C23192</t>
  </si>
  <si>
    <t>OLA104911</t>
  </si>
  <si>
    <t>D7356</t>
  </si>
  <si>
    <t>C44704</t>
  </si>
  <si>
    <t>OLA104912</t>
  </si>
  <si>
    <t>D6773</t>
  </si>
  <si>
    <t>C31915</t>
  </si>
  <si>
    <t>OLA104913</t>
  </si>
  <si>
    <t>D5888</t>
  </si>
  <si>
    <t>C11358</t>
  </si>
  <si>
    <t>OLA104914</t>
  </si>
  <si>
    <t>C94344</t>
  </si>
  <si>
    <t>OLA104915</t>
  </si>
  <si>
    <t>D4898</t>
  </si>
  <si>
    <t>C73295</t>
  </si>
  <si>
    <t>OLA104916</t>
  </si>
  <si>
    <t>D8111</t>
  </si>
  <si>
    <t>C10730</t>
  </si>
  <si>
    <t>OLA104917</t>
  </si>
  <si>
    <t>C21966</t>
  </si>
  <si>
    <t>OLA104918</t>
  </si>
  <si>
    <t>C78146</t>
  </si>
  <si>
    <t>OLA104919</t>
  </si>
  <si>
    <t>C45473</t>
  </si>
  <si>
    <t>OLA104920</t>
  </si>
  <si>
    <t>C13405</t>
  </si>
  <si>
    <t>OLA104921</t>
  </si>
  <si>
    <t>D5656</t>
  </si>
  <si>
    <t>C39374</t>
  </si>
  <si>
    <t>OLA104922</t>
  </si>
  <si>
    <t>C56398</t>
  </si>
  <si>
    <t>OLA104923</t>
  </si>
  <si>
    <t>D3101</t>
  </si>
  <si>
    <t>C51684</t>
  </si>
  <si>
    <t>OLA104924</t>
  </si>
  <si>
    <t>D5365</t>
  </si>
  <si>
    <t>C78435</t>
  </si>
  <si>
    <t>OLA104925</t>
  </si>
  <si>
    <t>D3964</t>
  </si>
  <si>
    <t>C84191</t>
  </si>
  <si>
    <t>OLA104926</t>
  </si>
  <si>
    <t>C64164</t>
  </si>
  <si>
    <t>OLA104927</t>
  </si>
  <si>
    <t>C87191</t>
  </si>
  <si>
    <t>OLA104928</t>
  </si>
  <si>
    <t>D1086</t>
  </si>
  <si>
    <t>C35911</t>
  </si>
  <si>
    <t>OLA104929</t>
  </si>
  <si>
    <t>D5561</t>
  </si>
  <si>
    <t>C22552</t>
  </si>
  <si>
    <t>OLA104930</t>
  </si>
  <si>
    <t>C14268</t>
  </si>
  <si>
    <t>OLA104931</t>
  </si>
  <si>
    <t>D1585</t>
  </si>
  <si>
    <t>C28591</t>
  </si>
  <si>
    <t>OLA104932</t>
  </si>
  <si>
    <t>D4715</t>
  </si>
  <si>
    <t>C61160</t>
  </si>
  <si>
    <t>OLA104933</t>
  </si>
  <si>
    <t>D5744</t>
  </si>
  <si>
    <t>C82548</t>
  </si>
  <si>
    <t>OLA104934</t>
  </si>
  <si>
    <t>D6415</t>
  </si>
  <si>
    <t>C96882</t>
  </si>
  <si>
    <t>OLA104935</t>
  </si>
  <si>
    <t>C77319</t>
  </si>
  <si>
    <t>OLA104936</t>
  </si>
  <si>
    <t>D6136</t>
  </si>
  <si>
    <t>C68591</t>
  </si>
  <si>
    <t>OLA104937</t>
  </si>
  <si>
    <t>D2047</t>
  </si>
  <si>
    <t>C33400</t>
  </si>
  <si>
    <t>OLA104938</t>
  </si>
  <si>
    <t>D9400</t>
  </si>
  <si>
    <t>C59499</t>
  </si>
  <si>
    <t>OLA104939</t>
  </si>
  <si>
    <t>D6829</t>
  </si>
  <si>
    <t>C17108</t>
  </si>
  <si>
    <t>OLA104940</t>
  </si>
  <si>
    <t>D9995</t>
  </si>
  <si>
    <t>C50140</t>
  </si>
  <si>
    <t>OLA104941</t>
  </si>
  <si>
    <t>C95517</t>
  </si>
  <si>
    <t>OLA104942</t>
  </si>
  <si>
    <t>OLA104943</t>
  </si>
  <si>
    <t>D4388</t>
  </si>
  <si>
    <t>C79642</t>
  </si>
  <si>
    <t>OLA104944</t>
  </si>
  <si>
    <t>D1018</t>
  </si>
  <si>
    <t>C60597</t>
  </si>
  <si>
    <t>OLA104945</t>
  </si>
  <si>
    <t>D3663</t>
  </si>
  <si>
    <t>C40459</t>
  </si>
  <si>
    <t>OLA104946</t>
  </si>
  <si>
    <t>C69169</t>
  </si>
  <si>
    <t>OLA104947</t>
  </si>
  <si>
    <t>C84412</t>
  </si>
  <si>
    <t>OLA104948</t>
  </si>
  <si>
    <t>D7292</t>
  </si>
  <si>
    <t>C99272</t>
  </si>
  <si>
    <t>OLA104949</t>
  </si>
  <si>
    <t>D5926</t>
  </si>
  <si>
    <t>C18985</t>
  </si>
  <si>
    <t>OLA104950</t>
  </si>
  <si>
    <t>D2334</t>
  </si>
  <si>
    <t>C50170</t>
  </si>
  <si>
    <t>OLA104951</t>
  </si>
  <si>
    <t>C19071</t>
  </si>
  <si>
    <t>OLA104952</t>
  </si>
  <si>
    <t>C70704</t>
  </si>
  <si>
    <t>OLA104953</t>
  </si>
  <si>
    <t>D7245</t>
  </si>
  <si>
    <t>C18310</t>
  </si>
  <si>
    <t>OLA104954</t>
  </si>
  <si>
    <t>D1220</t>
  </si>
  <si>
    <t>C51513</t>
  </si>
  <si>
    <t>OLA104955</t>
  </si>
  <si>
    <t>D2297</t>
  </si>
  <si>
    <t>C53293</t>
  </si>
  <si>
    <t>OLA104956</t>
  </si>
  <si>
    <t>D1170</t>
  </si>
  <si>
    <t>C13301</t>
  </si>
  <si>
    <t>OLA104957</t>
  </si>
  <si>
    <t>D6917</t>
  </si>
  <si>
    <t>C52389</t>
  </si>
  <si>
    <t>OLA104958</t>
  </si>
  <si>
    <t>D6372</t>
  </si>
  <si>
    <t>C80305</t>
  </si>
  <si>
    <t>OLA104959</t>
  </si>
  <si>
    <t>D7576</t>
  </si>
  <si>
    <t>C58262</t>
  </si>
  <si>
    <t>OLA104960</t>
  </si>
  <si>
    <t>C95577</t>
  </si>
  <si>
    <t>OLA104961</t>
  </si>
  <si>
    <t>D8732</t>
  </si>
  <si>
    <t>C74752</t>
  </si>
  <si>
    <t>OLA104962</t>
  </si>
  <si>
    <t>D2097</t>
  </si>
  <si>
    <t>C10006</t>
  </si>
  <si>
    <t>OLA104963</t>
  </si>
  <si>
    <t>D1031</t>
  </si>
  <si>
    <t>C35807</t>
  </si>
  <si>
    <t>OLA104964</t>
  </si>
  <si>
    <t>D5979</t>
  </si>
  <si>
    <t>OLA104965</t>
  </si>
  <si>
    <t>C44215</t>
  </si>
  <si>
    <t>OLA104966</t>
  </si>
  <si>
    <t>D6084</t>
  </si>
  <si>
    <t>C98878</t>
  </si>
  <si>
    <t>OLA104967</t>
  </si>
  <si>
    <t>D1274</t>
  </si>
  <si>
    <t>C99891</t>
  </si>
  <si>
    <t>OLA104968</t>
  </si>
  <si>
    <t>C12626</t>
  </si>
  <si>
    <t>OLA104969</t>
  </si>
  <si>
    <t>D9028</t>
  </si>
  <si>
    <t>C95816</t>
  </si>
  <si>
    <t>OLA104970</t>
  </si>
  <si>
    <t>D5453</t>
  </si>
  <si>
    <t>C73061</t>
  </si>
  <si>
    <t>OLA104971</t>
  </si>
  <si>
    <t>C54745</t>
  </si>
  <si>
    <t>OLA104972</t>
  </si>
  <si>
    <t>D3313</t>
  </si>
  <si>
    <t>C39993</t>
  </si>
  <si>
    <t>OLA104973</t>
  </si>
  <si>
    <t>C69928</t>
  </si>
  <si>
    <t>OLA104974</t>
  </si>
  <si>
    <t>C57086</t>
  </si>
  <si>
    <t>OLA104975</t>
  </si>
  <si>
    <t>C99713</t>
  </si>
  <si>
    <t>OLA104976</t>
  </si>
  <si>
    <t>D6039</t>
  </si>
  <si>
    <t>C49914</t>
  </si>
  <si>
    <t>OLA104977</t>
  </si>
  <si>
    <t>D1626</t>
  </si>
  <si>
    <t>C92818</t>
  </si>
  <si>
    <t>OLA104978</t>
  </si>
  <si>
    <t>D7895</t>
  </si>
  <si>
    <t>C60227</t>
  </si>
  <si>
    <t>OLA104979</t>
  </si>
  <si>
    <t>D2919</t>
  </si>
  <si>
    <t>C39169</t>
  </si>
  <si>
    <t>OLA104980</t>
  </si>
  <si>
    <t>D5418</t>
  </si>
  <si>
    <t>C29613</t>
  </si>
  <si>
    <t>OLA104981</t>
  </si>
  <si>
    <t>D6928</t>
  </si>
  <si>
    <t>C79508</t>
  </si>
  <si>
    <t>OLA104982</t>
  </si>
  <si>
    <t>C51306</t>
  </si>
  <si>
    <t>OLA104983</t>
  </si>
  <si>
    <t>C77240</t>
  </si>
  <si>
    <t>OLA104984</t>
  </si>
  <si>
    <t>C71507</t>
  </si>
  <si>
    <t>OLA104985</t>
  </si>
  <si>
    <t>D2295</t>
  </si>
  <si>
    <t>C19124</t>
  </si>
  <si>
    <t>OLA104986</t>
  </si>
  <si>
    <t>C70090</t>
  </si>
  <si>
    <t>OLA104987</t>
  </si>
  <si>
    <t>C68926</t>
  </si>
  <si>
    <t>OLA104988</t>
  </si>
  <si>
    <t>C50698</t>
  </si>
  <si>
    <t>OLA104989</t>
  </si>
  <si>
    <t>C94792</t>
  </si>
  <si>
    <t>OLA104990</t>
  </si>
  <si>
    <t>C47381</t>
  </si>
  <si>
    <t>OLA104991</t>
  </si>
  <si>
    <t>C79992</t>
  </si>
  <si>
    <t>OLA104992</t>
  </si>
  <si>
    <t>D9351</t>
  </si>
  <si>
    <t>C64662</t>
  </si>
  <si>
    <t>OLA104993</t>
  </si>
  <si>
    <t>D9107</t>
  </si>
  <si>
    <t>C74011</t>
  </si>
  <si>
    <t>OLA104994</t>
  </si>
  <si>
    <t>C62491</t>
  </si>
  <si>
    <t>OLA104995</t>
  </si>
  <si>
    <t>D4308</t>
  </si>
  <si>
    <t>C28950</t>
  </si>
  <si>
    <t>OLA104996</t>
  </si>
  <si>
    <t>C94145</t>
  </si>
  <si>
    <t>OLA104997</t>
  </si>
  <si>
    <t>D6113</t>
  </si>
  <si>
    <t>C80393</t>
  </si>
  <si>
    <t>OLA104998</t>
  </si>
  <si>
    <t>C98653</t>
  </si>
  <si>
    <t>OLA104999</t>
  </si>
  <si>
    <t>D2466</t>
  </si>
  <si>
    <t>C59400</t>
  </si>
  <si>
    <t>Count of Ride_ID</t>
  </si>
  <si>
    <t>Total Rides</t>
  </si>
  <si>
    <t>Sum of Distance_km</t>
  </si>
  <si>
    <t>Average of Distance_km</t>
  </si>
  <si>
    <t>Average Distance</t>
  </si>
  <si>
    <t>Sum of Fare_INR</t>
  </si>
  <si>
    <t>Average Fare</t>
  </si>
  <si>
    <t>Average of Wait_Time_min</t>
  </si>
  <si>
    <t>Average of Rating</t>
  </si>
  <si>
    <t>KPI's</t>
  </si>
  <si>
    <t>Row Labels</t>
  </si>
  <si>
    <t>Grand Total</t>
  </si>
  <si>
    <t>Jun</t>
  </si>
  <si>
    <t>Jan</t>
  </si>
  <si>
    <t>Feb</t>
  </si>
  <si>
    <t>Mar</t>
  </si>
  <si>
    <t>Apr</t>
  </si>
  <si>
    <t>May</t>
  </si>
  <si>
    <t>Booking Count</t>
  </si>
  <si>
    <t>(All)</t>
  </si>
  <si>
    <t>Sum of fare</t>
  </si>
  <si>
    <t>Count of Ride_Status</t>
  </si>
  <si>
    <t>Completed rides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</si>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</sst>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0.00&quot; Km&quot;"/>
    <numFmt numFmtId="165" formatCode="0.00\ &quot;Mins&quot;"/>
    <numFmt numFmtId="166" formatCode="&quot;₹&quot;\ 0.00,,&quot;M&quot;\ "/>
    <numFmt numFmtId="167" formatCode="&quot;₹&quot;0.00,\ &quot;K&quot;"/>
    <numFmt numFmtId="168" formatCode="&quot;₹&quot;\ 0.00,\ &quot;K&quot;"/>
    <numFmt numFmtId="169" formatCode="0.00\ &quot;Km&quot;"/>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168" fontId="0" fillId="0" borderId="0" xfId="0" applyNumberFormat="1"/>
    <xf numFmtId="0" fontId="0" fillId="0" borderId="10" xfId="0" applyBorder="1"/>
    <xf numFmtId="164" fontId="0" fillId="0" borderId="10" xfId="0" applyNumberFormat="1" applyBorder="1"/>
    <xf numFmtId="44" fontId="0" fillId="0" borderId="10" xfId="1" applyFont="1" applyBorder="1"/>
    <xf numFmtId="166" fontId="0" fillId="0" borderId="10" xfId="1" applyNumberFormat="1" applyFont="1" applyBorder="1"/>
    <xf numFmtId="165" fontId="0" fillId="0" borderId="10" xfId="0" applyNumberFormat="1" applyBorder="1"/>
    <xf numFmtId="0" fontId="0" fillId="0" borderId="10" xfId="0" pivotButton="1" applyBorder="1"/>
    <xf numFmtId="0" fontId="0" fillId="0" borderId="10" xfId="0" applyBorder="1" applyAlignment="1">
      <alignment horizontal="left"/>
    </xf>
    <xf numFmtId="167" fontId="0" fillId="0" borderId="10" xfId="0" applyNumberFormat="1" applyBorder="1"/>
    <xf numFmtId="168" fontId="0" fillId="0" borderId="10" xfId="0" applyNumberFormat="1" applyBorder="1"/>
    <xf numFmtId="44" fontId="0" fillId="0" borderId="10" xfId="0" applyNumberFormat="1" applyBorder="1"/>
    <xf numFmtId="0" fontId="0" fillId="33" borderId="10" xfId="0" applyFill="1" applyBorder="1"/>
    <xf numFmtId="169" fontId="0" fillId="0" borderId="10" xfId="0" applyNumberFormat="1" applyBorder="1"/>
    <xf numFmtId="169" fontId="0" fillId="0" borderId="0" xfId="0" applyNumberFormat="1"/>
    <xf numFmtId="44" fontId="0" fillId="0" borderId="0" xfId="0" pivotButton="1" applyNumberFormat="1"/>
    <xf numFmtId="44" fontId="0" fillId="0" borderId="0" xfId="0" applyNumberFormat="1" applyAlignment="1">
      <alignment horizontal="left"/>
    </xf>
    <xf numFmtId="168" fontId="0" fillId="0" borderId="0" xfId="0" pivotButton="1" applyNumberFormat="1"/>
    <xf numFmtId="168" fontId="0" fillId="0" borderId="0" xfId="0" applyNumberFormat="1" applyAlignment="1">
      <alignment horizontal="left"/>
    </xf>
    <xf numFmtId="9" fontId="0" fillId="0" borderId="0" xfId="2" applyFont="1"/>
    <xf numFmtId="2" fontId="0" fillId="0" borderId="0" xfId="0" applyNumberFormat="1"/>
    <xf numFmtId="1" fontId="0" fillId="0" borderId="0" xfId="0" applyNumberFormat="1"/>
    <xf numFmtId="0" fontId="18" fillId="0" borderId="0" xfId="0" applyFont="1" applyAlignment="1">
      <alignment horizontal="center"/>
    </xf>
    <xf numFmtId="0" fontId="0" fillId="0" borderId="0" xfId="0" applyNumberFormat="1"/>
    <xf numFmtId="0" fontId="0" fillId="0" borderId="10" xfId="0" applyNumberFormat="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771">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167" formatCode="&quot;₹&quot;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34" formatCode="_ &quot;₹&quot;\ * #,##0.00_ ;_ &quot;₹&quot;\ * \-#,##0.00_ ;_ &quot;₹&quot;\ * &quot;-&quot;??_ ;_ @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 &quot;K&quot;"/>
    </dxf>
    <dxf>
      <numFmt numFmtId="34" formatCode="_ &quot;₹&quot;\ * #,##0.00_ ;_ &quot;₹&quot;\ * \-#,##0.00_ ;_ &quot;₹&quot;\ * &quot;-&quot;??_ ;_ @_ "/>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numFmt numFmtId="168"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 &quot;K&quot;"/>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168" formatCode="&quot;₹&quot;\ 0.00,\ &quot;K&quo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[OLA_EXCEL_DASHBOARD.xlsx]Sheet_Design!PivotTable2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Sheet_Design!$B$15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BC-42DC-A924-9194532506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BC-42DC-A924-9194532506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BC-42DC-A924-9194532506F1}"/>
              </c:ext>
            </c:extLst>
          </c:dPt>
          <c:cat>
            <c:strRef>
              <c:f>Sheet_Design!$A$16:$A$19</c:f>
              <c:strCache>
                <c:ptCount val="3"/>
                <c:pt idx="0">
                  <c:v>Cancelled</c:v>
                </c:pt>
                <c:pt idx="1">
                  <c:v>Completed</c:v>
                </c:pt>
                <c:pt idx="2">
                  <c:v>No Show</c:v>
                </c:pt>
              </c:strCache>
            </c:strRef>
          </c:cat>
          <c:val>
            <c:numRef>
              <c:f>Sheet_Design!$B$16:$B$19</c:f>
              <c:numCache>
                <c:formatCode>General</c:formatCode>
                <c:ptCount val="3"/>
                <c:pt idx="0">
                  <c:v>1004</c:v>
                </c:pt>
                <c:pt idx="1">
                  <c:v>2988</c:v>
                </c:pt>
                <c:pt idx="2">
                  <c:v>1008</c:v>
                </c:pt>
              </c:numCache>
            </c:numRef>
          </c:val>
          <c:extLst>
            <c:ext xmlns:c16="http://schemas.microsoft.com/office/drawing/2014/chart" uri="{C3380CC4-5D6E-409C-BE32-E72D297353CC}">
              <c16:uniqueId val="{00000000-6457-4785-AF5E-9898AE8B99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[OLA_EXCEL_DASHBOARD.xlsx]Sheet_Design!PivotTable3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Sheet_Design!$B$23</c:f>
              <c:strCache>
                <c:ptCount val="1"/>
                <c:pt idx="0">
                  <c:v>Total</c:v>
                </c:pt>
              </c:strCache>
            </c:strRef>
          </c:tx>
          <c:spPr>
            <a:ln w="28575" cap="rnd">
              <a:solidFill>
                <a:schemeClr val="accent1"/>
              </a:solidFill>
              <a:round/>
            </a:ln>
            <a:effectLst/>
          </c:spPr>
          <c:marker>
            <c:symbol val="none"/>
          </c:marker>
          <c:cat>
            <c:strRef>
              <c:f>Sheet_Design!$A$24:$A$30</c:f>
              <c:strCache>
                <c:ptCount val="6"/>
                <c:pt idx="0">
                  <c:v>Jan</c:v>
                </c:pt>
                <c:pt idx="1">
                  <c:v>Feb</c:v>
                </c:pt>
                <c:pt idx="2">
                  <c:v>Mar</c:v>
                </c:pt>
                <c:pt idx="3">
                  <c:v>Apr</c:v>
                </c:pt>
                <c:pt idx="4">
                  <c:v>May</c:v>
                </c:pt>
                <c:pt idx="5">
                  <c:v>Jun</c:v>
                </c:pt>
              </c:strCache>
            </c:strRef>
          </c:cat>
          <c:val>
            <c:numRef>
              <c:f>Sheet_Design!$B$24:$B$30</c:f>
              <c:numCache>
                <c:formatCode>General</c:formatCode>
                <c:ptCount val="6"/>
                <c:pt idx="0">
                  <c:v>843</c:v>
                </c:pt>
                <c:pt idx="1">
                  <c:v>763</c:v>
                </c:pt>
                <c:pt idx="2">
                  <c:v>905</c:v>
                </c:pt>
                <c:pt idx="3">
                  <c:v>810</c:v>
                </c:pt>
                <c:pt idx="4">
                  <c:v>856</c:v>
                </c:pt>
                <c:pt idx="5">
                  <c:v>823</c:v>
                </c:pt>
              </c:numCache>
            </c:numRef>
          </c:val>
          <c:smooth val="0"/>
          <c:extLst>
            <c:ext xmlns:c16="http://schemas.microsoft.com/office/drawing/2014/chart" uri="{C3380CC4-5D6E-409C-BE32-E72D297353CC}">
              <c16:uniqueId val="{00000000-1F3A-4895-8398-B9E83AE5DB10}"/>
            </c:ext>
          </c:extLst>
        </c:ser>
        <c:dLbls>
          <c:showLegendKey val="0"/>
          <c:showVal val="0"/>
          <c:showCatName val="0"/>
          <c:showSerName val="0"/>
          <c:showPercent val="0"/>
          <c:showBubbleSize val="0"/>
        </c:dLbls>
        <c:smooth val="0"/>
        <c:axId val="697717104"/>
        <c:axId val="697713744"/>
      </c:lineChart>
      <c:catAx>
        <c:axId val="69771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13744"/>
        <c:crosses val="autoZero"/>
        <c:auto val="1"/>
        <c:lblAlgn val="ctr"/>
        <c:lblOffset val="100"/>
        <c:noMultiLvlLbl val="0"/>
      </c:catAx>
      <c:valAx>
        <c:axId val="69771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1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[OLA_EXCEL_DASHBOARD.xlsx]Sheet_Design!PivotTable2</c:name>
    <c:fmtId val="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sz="2000">
                <a:solidFill>
                  <a:schemeClr val="tx1"/>
                </a:solidFill>
                <a:latin typeface="Segoe UI Black" panose="020B0A02040204020203" pitchFamily="34" charset="0"/>
                <a:ea typeface="Segoe UI Black" panose="020B0A02040204020203" pitchFamily="34" charset="0"/>
                <a:cs typeface="+mn-cs"/>
              </a:rPr>
              <a:t>Bo</a:t>
            </a:r>
            <a:r>
              <a:rPr lang="en-US" sz="2000" b="0">
                <a:solidFill>
                  <a:schemeClr val="tx1"/>
                </a:solidFill>
                <a:latin typeface="Segoe UI Black" panose="020B0A02040204020203" pitchFamily="34" charset="0"/>
                <a:ea typeface="Segoe UI Black" panose="020B0A02040204020203" pitchFamily="34" charset="0"/>
                <a:cs typeface="+mn-cs"/>
              </a:rPr>
              <a:t>okin</a:t>
            </a:r>
            <a:r>
              <a:rPr lang="en-US" sz="2000">
                <a:solidFill>
                  <a:schemeClr val="tx1"/>
                </a:solidFill>
                <a:latin typeface="Segoe UI Black" panose="020B0A02040204020203" pitchFamily="34" charset="0"/>
                <a:ea typeface="Segoe UI Black" panose="020B0A02040204020203" pitchFamily="34" charset="0"/>
                <a:cs typeface="+mn-cs"/>
              </a:rPr>
              <a:t>g Status Breakdown</a:t>
            </a:r>
            <a:endParaRPr lang="en-US" sz="2000">
              <a:solidFill>
                <a:schemeClr val="tx1"/>
              </a:solidFill>
              <a:latin typeface="Segoe UI Black" panose="020B0A02040204020203" pitchFamily="34" charset="0"/>
              <a:ea typeface="Segoe UI Black" panose="020B0A02040204020203" pitchFamily="34" charset="0"/>
            </a:endParaRPr>
          </a:p>
        </c:rich>
      </c:tx>
      <c:layout>
        <c:manualLayout>
          <c:xMode val="edge"/>
          <c:yMode val="edge"/>
          <c:x val="0.25117507220931945"/>
          <c:y val="3.8762005533141797E-2"/>
        </c:manualLayout>
      </c:layout>
      <c:overlay val="0"/>
      <c:spPr>
        <a:noFill/>
        <a:ln w="9525" cap="flat" cmpd="sng" algn="ctr">
          <a:solidFill>
            <a:schemeClr val="accent3"/>
          </a:solidFill>
          <a:prstDash val="solid"/>
          <a:round/>
          <a:headEnd type="none" w="med" len="med"/>
          <a:tailEnd type="none" w="med" len="med"/>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lumMod val="60000"/>
              <a:lumOff val="40000"/>
            </a:schemeClr>
          </a:solidFill>
          <a:ln w="19050">
            <a:solidFill>
              <a:schemeClr val="lt1"/>
            </a:solidFill>
          </a:ln>
          <a:effectLst/>
        </c:spPr>
        <c:dLbl>
          <c:idx val="0"/>
          <c:layout>
            <c:manualLayout>
              <c:x val="-1.5039270427905229E-2"/>
              <c:y val="4.004106452480518E-2"/>
            </c:manualLayout>
          </c:layout>
          <c:tx>
            <c:rich>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fld id="{97CF5CDC-08FE-4F0C-BC95-FD0F3A821A87}" type="CATEGORYNAME">
                  <a:rPr lang="en-US" b="1"/>
                  <a:pPr>
                    <a:defRPr sz="1600"/>
                  </a:pPr>
                  <a:t>[CATEGORY NAME]</a:t>
                </a:fld>
                <a:r>
                  <a:rPr lang="en-US" b="1" baseline="0"/>
                  <a:t>, </a:t>
                </a:r>
                <a:fld id="{8437237C-B4D4-4523-9F43-7161428C4557}" type="VALUE">
                  <a:rPr lang="en-US" b="1" baseline="0"/>
                  <a:pPr>
                    <a:defRPr sz="1600"/>
                  </a:pPr>
                  <a:t>[VALUE]</a:t>
                </a:fld>
                <a:r>
                  <a:rPr lang="en-US" b="1" baseline="0"/>
                  <a:t>, </a:t>
                </a:r>
                <a:fld id="{FD3197E9-A76C-4D7A-8EB6-4DA46BB7A381}" type="PERCENTAGE">
                  <a:rPr lang="en-US" b="1" baseline="0"/>
                  <a:pPr>
                    <a:defRPr sz="1600"/>
                  </a:pPr>
                  <a:t>[PERCENTAGE]</a:t>
                </a:fld>
                <a:endParaRPr lang="en-US" b="1" baseline="0"/>
              </a:p>
            </c:rich>
          </c:tx>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rgbClr val="92D050">
              <a:alpha val="88000"/>
            </a:srgbClr>
          </a:solidFill>
          <a:ln w="19050">
            <a:solidFill>
              <a:schemeClr val="lt1"/>
            </a:solidFill>
          </a:ln>
          <a:effectLst/>
        </c:spPr>
        <c:dLbl>
          <c:idx val="0"/>
          <c:layout>
            <c:manualLayout>
              <c:x val="-4.296934407972984E-3"/>
              <c:y val="-0.13860380615662302"/>
            </c:manualLayout>
          </c:layout>
          <c:tx>
            <c:rich>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fld id="{A1E0496E-F911-402B-A9F1-287601B4DFD6}" type="CATEGORYNAME">
                  <a:rPr lang="en-US" sz="1600" b="1"/>
                  <a:pPr>
                    <a:defRPr sz="1600"/>
                  </a:pPr>
                  <a:t>[CATEGORY NAME]</a:t>
                </a:fld>
                <a:r>
                  <a:rPr lang="en-US" sz="1600" b="1" baseline="0"/>
                  <a:t>, </a:t>
                </a:r>
                <a:fld id="{F0C3FE7D-39F0-49E4-9A17-8481C5CC7471}" type="VALUE">
                  <a:rPr lang="en-US" sz="1600" b="1" baseline="0"/>
                  <a:pPr>
                    <a:defRPr sz="1600"/>
                  </a:pPr>
                  <a:t>[VALUE]</a:t>
                </a:fld>
                <a:r>
                  <a:rPr lang="en-US" sz="1600" b="1" baseline="0"/>
                  <a:t>, </a:t>
                </a:r>
                <a:fld id="{DF9D7618-892A-4A76-9943-BA390C77D5D1}" type="PERCENTAGE">
                  <a:rPr lang="en-US" sz="1600" b="1" baseline="0"/>
                  <a:pPr>
                    <a:defRPr sz="1600"/>
                  </a:pPr>
                  <a:t>[PERCENTAGE]</a:t>
                </a:fld>
                <a:endParaRPr lang="en-US" sz="1600" b="1" baseline="0"/>
              </a:p>
            </c:rich>
          </c:tx>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806829621983117"/>
                  <c:h val="0.17461881561392942"/>
                </c:manualLayout>
              </c15:layout>
              <c15:dlblFieldTable/>
              <c15:showDataLabelsRange val="0"/>
            </c:ext>
          </c:extLst>
        </c:dLbl>
      </c:pivotFmt>
      <c:pivotFmt>
        <c:idx val="8"/>
        <c:spPr>
          <a:solidFill>
            <a:schemeClr val="accent6">
              <a:lumMod val="40000"/>
              <a:lumOff val="60000"/>
            </a:schemeClr>
          </a:solidFill>
          <a:ln w="19050">
            <a:solidFill>
              <a:schemeClr val="lt1"/>
            </a:solidFill>
          </a:ln>
          <a:effectLst/>
        </c:spPr>
        <c:dLbl>
          <c:idx val="0"/>
          <c:layout>
            <c:manualLayout>
              <c:x val="6.2305633500930692E-2"/>
              <c:y val="8.0082129049610387E-2"/>
            </c:manualLayout>
          </c:layout>
          <c:tx>
            <c:rich>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fld id="{CA216BA1-5677-422B-9367-6E2C1A0B0448}" type="CATEGORYNAME">
                  <a:rPr lang="en-US" sz="1600" b="1"/>
                  <a:pPr>
                    <a:defRPr sz="1600"/>
                  </a:pPr>
                  <a:t>[CATEGORY NAME]</a:t>
                </a:fld>
                <a:r>
                  <a:rPr lang="en-US" sz="1600" b="1" baseline="0"/>
                  <a:t>, </a:t>
                </a:r>
                <a:fld id="{5ED834C2-3028-4725-ACB4-381D3779B621}" type="VALUE">
                  <a:rPr lang="en-US" sz="1600" b="1" baseline="0"/>
                  <a:pPr>
                    <a:defRPr sz="1600"/>
                  </a:pPr>
                  <a:t>[VALUE]</a:t>
                </a:fld>
                <a:r>
                  <a:rPr lang="en-US" sz="1600" b="1" baseline="0"/>
                  <a:t>, </a:t>
                </a:r>
                <a:fld id="{0933E20B-B4E3-4D9E-953F-D78C7553A186}" type="PERCENTAGE">
                  <a:rPr lang="en-US" sz="1600" b="1" baseline="0"/>
                  <a:pPr>
                    <a:defRPr sz="1600"/>
                  </a:pPr>
                  <a:t>[PERCENTAGE]</a:t>
                </a:fld>
                <a:endParaRPr lang="en-US" sz="1600" b="1" baseline="0"/>
              </a:p>
            </c:rich>
          </c:tx>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28920753871766"/>
                  <c:h val="0.15950385943961426"/>
                </c:manualLayout>
              </c15:layout>
              <c15:dlblFieldTable/>
              <c15:showDataLabelsRange val="0"/>
            </c:ext>
          </c:extLst>
        </c:dLbl>
      </c:pivotFmt>
    </c:pivotFmts>
    <c:plotArea>
      <c:layout/>
      <c:pieChart>
        <c:varyColors val="1"/>
        <c:ser>
          <c:idx val="0"/>
          <c:order val="0"/>
          <c:tx>
            <c:strRef>
              <c:f>Sheet_Design!$B$15</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1D11-41B3-A036-7696ED8BD0EA}"/>
              </c:ext>
            </c:extLst>
          </c:dPt>
          <c:dPt>
            <c:idx val="1"/>
            <c:bubble3D val="0"/>
            <c:spPr>
              <a:solidFill>
                <a:srgbClr val="92D050">
                  <a:alpha val="88000"/>
                </a:srgbClr>
              </a:solidFill>
              <a:ln w="19050">
                <a:solidFill>
                  <a:schemeClr val="lt1"/>
                </a:solidFill>
              </a:ln>
              <a:effectLst/>
            </c:spPr>
            <c:extLst>
              <c:ext xmlns:c16="http://schemas.microsoft.com/office/drawing/2014/chart" uri="{C3380CC4-5D6E-409C-BE32-E72D297353CC}">
                <c16:uniqueId val="{00000003-1D11-41B3-A036-7696ED8BD0EA}"/>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1D11-41B3-A036-7696ED8BD0EA}"/>
              </c:ext>
            </c:extLst>
          </c:dPt>
          <c:dLbls>
            <c:dLbl>
              <c:idx val="0"/>
              <c:layout>
                <c:manualLayout>
                  <c:x val="-1.5039270427905229E-2"/>
                  <c:y val="4.004106452480518E-2"/>
                </c:manualLayout>
              </c:layout>
              <c:tx>
                <c:rich>
                  <a:bodyPr/>
                  <a:lstStyle/>
                  <a:p>
                    <a:fld id="{97CF5CDC-08FE-4F0C-BC95-FD0F3A821A87}" type="CATEGORYNAME">
                      <a:rPr lang="en-US" b="1"/>
                      <a:pPr/>
                      <a:t>[CATEGORY NAME]</a:t>
                    </a:fld>
                    <a:r>
                      <a:rPr lang="en-US" b="1" baseline="0"/>
                      <a:t>, </a:t>
                    </a:r>
                    <a:fld id="{8437237C-B4D4-4523-9F43-7161428C4557}" type="VALUE">
                      <a:rPr lang="en-US" b="1" baseline="0"/>
                      <a:pPr/>
                      <a:t>[VALUE]</a:t>
                    </a:fld>
                    <a:r>
                      <a:rPr lang="en-US" b="1" baseline="0"/>
                      <a:t>, </a:t>
                    </a:r>
                    <a:fld id="{FD3197E9-A76C-4D7A-8EB6-4DA46BB7A381}" type="PERCENTAGE">
                      <a:rPr lang="en-US" b="1" baseline="0"/>
                      <a:pPr/>
                      <a:t>[PERCENTAGE]</a:t>
                    </a:fld>
                    <a:endParaRPr lang="en-US"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D11-41B3-A036-7696ED8BD0EA}"/>
                </c:ext>
              </c:extLst>
            </c:dLbl>
            <c:dLbl>
              <c:idx val="1"/>
              <c:layout>
                <c:manualLayout>
                  <c:x val="-4.296934407972984E-3"/>
                  <c:y val="-0.13860380615662302"/>
                </c:manualLayout>
              </c:layout>
              <c:tx>
                <c:rich>
                  <a:bodyPr/>
                  <a:lstStyle/>
                  <a:p>
                    <a:fld id="{A1E0496E-F911-402B-A9F1-287601B4DFD6}" type="CATEGORYNAME">
                      <a:rPr lang="en-US" sz="1600" b="1"/>
                      <a:pPr/>
                      <a:t>[CATEGORY NAME]</a:t>
                    </a:fld>
                    <a:r>
                      <a:rPr lang="en-US" sz="1600" b="1" baseline="0"/>
                      <a:t>, </a:t>
                    </a:r>
                    <a:fld id="{F0C3FE7D-39F0-49E4-9A17-8481C5CC7471}" type="VALUE">
                      <a:rPr lang="en-US" sz="1600" b="1" baseline="0"/>
                      <a:pPr/>
                      <a:t>[VALUE]</a:t>
                    </a:fld>
                    <a:r>
                      <a:rPr lang="en-US" sz="1600" b="1" baseline="0"/>
                      <a:t>, </a:t>
                    </a:r>
                    <a:fld id="{DF9D7618-892A-4A76-9943-BA390C77D5D1}" type="PERCENTAGE">
                      <a:rPr lang="en-US" sz="1600" b="1" baseline="0"/>
                      <a:pPr/>
                      <a:t>[PERCENTAGE]</a:t>
                    </a:fld>
                    <a:endParaRPr lang="en-US" sz="1600" b="1"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36806829621983117"/>
                      <c:h val="0.17461881561392942"/>
                    </c:manualLayout>
                  </c15:layout>
                  <c15:dlblFieldTable/>
                  <c15:showDataLabelsRange val="0"/>
                </c:ext>
                <c:ext xmlns:c16="http://schemas.microsoft.com/office/drawing/2014/chart" uri="{C3380CC4-5D6E-409C-BE32-E72D297353CC}">
                  <c16:uniqueId val="{00000003-1D11-41B3-A036-7696ED8BD0EA}"/>
                </c:ext>
              </c:extLst>
            </c:dLbl>
            <c:dLbl>
              <c:idx val="2"/>
              <c:layout>
                <c:manualLayout>
                  <c:x val="6.2305633500930692E-2"/>
                  <c:y val="8.0082129049610387E-2"/>
                </c:manualLayout>
              </c:layout>
              <c:tx>
                <c:rich>
                  <a:bodyPr/>
                  <a:lstStyle/>
                  <a:p>
                    <a:fld id="{CA216BA1-5677-422B-9367-6E2C1A0B0448}" type="CATEGORYNAME">
                      <a:rPr lang="en-US" sz="1600" b="1"/>
                      <a:pPr/>
                      <a:t>[CATEGORY NAME]</a:t>
                    </a:fld>
                    <a:r>
                      <a:rPr lang="en-US" sz="1600" b="1" baseline="0"/>
                      <a:t>, </a:t>
                    </a:r>
                    <a:fld id="{5ED834C2-3028-4725-ACB4-381D3779B621}" type="VALUE">
                      <a:rPr lang="en-US" sz="1600" b="1" baseline="0"/>
                      <a:pPr/>
                      <a:t>[VALUE]</a:t>
                    </a:fld>
                    <a:r>
                      <a:rPr lang="en-US" sz="1600" b="1" baseline="0"/>
                      <a:t>, </a:t>
                    </a:r>
                    <a:fld id="{0933E20B-B4E3-4D9E-953F-D78C7553A186}" type="PERCENTAGE">
                      <a:rPr lang="en-US" sz="1600" b="1" baseline="0"/>
                      <a:pPr/>
                      <a:t>[PERCENTAGE]</a:t>
                    </a:fld>
                    <a:endParaRPr lang="en-US" sz="1600" b="1"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928920753871766"/>
                      <c:h val="0.15950385943961426"/>
                    </c:manualLayout>
                  </c15:layout>
                  <c15:dlblFieldTable/>
                  <c15:showDataLabelsRange val="0"/>
                </c:ext>
                <c:ext xmlns:c16="http://schemas.microsoft.com/office/drawing/2014/chart" uri="{C3380CC4-5D6E-409C-BE32-E72D297353CC}">
                  <c16:uniqueId val="{00000005-1D11-41B3-A036-7696ED8BD0EA}"/>
                </c:ext>
              </c:extLst>
            </c:dLbl>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Sheet_Design!$A$16:$A$19</c:f>
              <c:strCache>
                <c:ptCount val="3"/>
                <c:pt idx="0">
                  <c:v>Cancelled</c:v>
                </c:pt>
                <c:pt idx="1">
                  <c:v>Completed</c:v>
                </c:pt>
                <c:pt idx="2">
                  <c:v>No Show</c:v>
                </c:pt>
              </c:strCache>
            </c:strRef>
          </c:cat>
          <c:val>
            <c:numRef>
              <c:f>Sheet_Design!$B$16:$B$19</c:f>
              <c:numCache>
                <c:formatCode>General</c:formatCode>
                <c:ptCount val="3"/>
                <c:pt idx="0">
                  <c:v>1004</c:v>
                </c:pt>
                <c:pt idx="1">
                  <c:v>2988</c:v>
                </c:pt>
                <c:pt idx="2">
                  <c:v>1008</c:v>
                </c:pt>
              </c:numCache>
            </c:numRef>
          </c:val>
          <c:extLst>
            <c:ext xmlns:c16="http://schemas.microsoft.com/office/drawing/2014/chart" uri="{C3380CC4-5D6E-409C-BE32-E72D297353CC}">
              <c16:uniqueId val="{00000006-1D11-41B3-A036-7696ED8BD0EA}"/>
            </c:ext>
          </c:extLst>
        </c:ser>
        <c:dLbls>
          <c:showLegendKey val="0"/>
          <c:showVal val="0"/>
          <c:showCatName val="0"/>
          <c:showSerName val="0"/>
          <c:showPercent val="0"/>
          <c:showBubbleSize val="0"/>
          <c:showLeaderLines val="0"/>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7732142717986141"/>
          <c:y val="0.3407328022135826"/>
          <c:w val="0.20886904892431601"/>
          <c:h val="0.37310259163938986"/>
        </c:manualLayout>
      </c:layout>
      <c:overlay val="0"/>
      <c:spPr>
        <a:noFill/>
        <a:ln>
          <a:solidFill>
            <a:schemeClr val="accent3"/>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a:glow rad="63500">
        <a:schemeClr val="accent6">
          <a:satMod val="175000"/>
          <a:alpha val="40000"/>
        </a:schemeClr>
      </a:glow>
      <a:outerShdw blurRad="63500" dist="76200" dir="2700000" sx="101000" sy="101000" algn="tl" rotWithShape="0">
        <a:prstClr val="black">
          <a:alpha val="4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[OLA_EXCEL_DASHBOARD.xlsx]Sheet_Design!PivotTable3</c:name>
    <c:fmtId val="3"/>
  </c:pivotSource>
  <c:chart>
    <c:title>
      <c:tx>
        <c:rich>
          <a:bodyPr rot="0" spcFirstLastPara="1" vertOverflow="ellipsis" vert="horz" wrap="square" anchor="ctr" anchorCtr="1"/>
          <a:lstStyle/>
          <a:p>
            <a:pPr>
              <a:defRPr sz="1400" b="1" i="0" u="none" strike="noStrike" kern="1200" cap="none" baseline="0">
                <a:solidFill>
                  <a:schemeClr val="accent6">
                    <a:lumMod val="75000"/>
                  </a:schemeClr>
                </a:solidFill>
                <a:latin typeface="+mn-lt"/>
                <a:ea typeface="+mn-ea"/>
                <a:cs typeface="+mn-cs"/>
              </a:defRPr>
            </a:pPr>
            <a:r>
              <a:rPr lang="en-US" sz="2800">
                <a:solidFill>
                  <a:schemeClr val="tx1"/>
                </a:solidFill>
                <a:latin typeface="Segoe UI Black" panose="020B0A02040204020203" pitchFamily="34" charset="0"/>
                <a:ea typeface="Segoe UI Black" panose="020B0A02040204020203" pitchFamily="34" charset="0"/>
              </a:rPr>
              <a:t>Ride Volume Over Time</a:t>
            </a:r>
          </a:p>
        </c:rich>
      </c:tx>
      <c:layout>
        <c:manualLayout>
          <c:xMode val="edge"/>
          <c:yMode val="edge"/>
          <c:x val="0.29490668638795847"/>
          <c:y val="7.8614508292846372E-2"/>
        </c:manualLayout>
      </c:layout>
      <c:overlay val="0"/>
      <c:spPr>
        <a:noFill/>
        <a:ln>
          <a:solidFill>
            <a:schemeClr val="accent3"/>
          </a:solidFill>
        </a:ln>
        <a:effectLst/>
      </c:spPr>
      <c:txPr>
        <a:bodyPr rot="0" spcFirstLastPara="1" vertOverflow="ellipsis" vert="horz" wrap="square" anchor="ctr" anchorCtr="1"/>
        <a:lstStyle/>
        <a:p>
          <a:pPr>
            <a:defRPr sz="1400" b="1" i="0" u="none" strike="noStrike" kern="1200" cap="none"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Sheet_Design!$B$23</c:f>
              <c:strCache>
                <c:ptCount val="1"/>
                <c:pt idx="0">
                  <c:v>Total</c:v>
                </c:pt>
              </c:strCache>
            </c:strRef>
          </c:tx>
          <c:spPr>
            <a:ln w="22225"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Sheet_Design!$A$24:$A$30</c:f>
              <c:strCache>
                <c:ptCount val="6"/>
                <c:pt idx="0">
                  <c:v>Jan</c:v>
                </c:pt>
                <c:pt idx="1">
                  <c:v>Feb</c:v>
                </c:pt>
                <c:pt idx="2">
                  <c:v>Mar</c:v>
                </c:pt>
                <c:pt idx="3">
                  <c:v>Apr</c:v>
                </c:pt>
                <c:pt idx="4">
                  <c:v>May</c:v>
                </c:pt>
                <c:pt idx="5">
                  <c:v>Jun</c:v>
                </c:pt>
              </c:strCache>
            </c:strRef>
          </c:cat>
          <c:val>
            <c:numRef>
              <c:f>Sheet_Design!$B$24:$B$30</c:f>
              <c:numCache>
                <c:formatCode>General</c:formatCode>
                <c:ptCount val="6"/>
                <c:pt idx="0">
                  <c:v>843</c:v>
                </c:pt>
                <c:pt idx="1">
                  <c:v>763</c:v>
                </c:pt>
                <c:pt idx="2">
                  <c:v>905</c:v>
                </c:pt>
                <c:pt idx="3">
                  <c:v>810</c:v>
                </c:pt>
                <c:pt idx="4">
                  <c:v>856</c:v>
                </c:pt>
                <c:pt idx="5">
                  <c:v>823</c:v>
                </c:pt>
              </c:numCache>
            </c:numRef>
          </c:val>
          <c:smooth val="0"/>
          <c:extLst>
            <c:ext xmlns:c16="http://schemas.microsoft.com/office/drawing/2014/chart" uri="{C3380CC4-5D6E-409C-BE32-E72D297353CC}">
              <c16:uniqueId val="{00000000-1389-40A6-9AA3-FB1848AE0ED8}"/>
            </c:ext>
          </c:extLst>
        </c:ser>
        <c:dLbls>
          <c:showLegendKey val="0"/>
          <c:showVal val="0"/>
          <c:showCatName val="0"/>
          <c:showSerName val="0"/>
          <c:showPercent val="0"/>
          <c:showBubbleSize val="0"/>
        </c:dLbls>
        <c:marker val="1"/>
        <c:smooth val="0"/>
        <c:axId val="697717104"/>
        <c:axId val="697713744"/>
      </c:lineChart>
      <c:catAx>
        <c:axId val="697717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697713744"/>
        <c:crosses val="autoZero"/>
        <c:auto val="1"/>
        <c:lblAlgn val="ctr"/>
        <c:lblOffset val="100"/>
        <c:noMultiLvlLbl val="0"/>
      </c:catAx>
      <c:valAx>
        <c:axId val="69771374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9771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a:glow rad="63500">
        <a:schemeClr val="accent6">
          <a:satMod val="175000"/>
          <a:alpha val="40000"/>
        </a:schemeClr>
      </a:glow>
      <a:outerShdw blurRad="50800" dist="38100" dir="2700000" algn="tl" rotWithShape="0">
        <a:prstClr val="black">
          <a:alpha val="39000"/>
        </a:prst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[OLA_EXCEL_DASHBOARD.xlsx]Sheet_Design!PivotTable7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Segoe UI Black" panose="020B0A02040204020203" pitchFamily="34" charset="0"/>
                <a:ea typeface="Segoe UI Black" panose="020B0A02040204020203" pitchFamily="34" charset="0"/>
              </a:rPr>
              <a:t>Revenue by Payment Method</a:t>
            </a:r>
          </a:p>
        </c:rich>
      </c:tx>
      <c:layout>
        <c:manualLayout>
          <c:xMode val="edge"/>
          <c:yMode val="edge"/>
          <c:x val="0.26722104858843865"/>
          <c:y val="6.6939108907938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Sheet_Design!$F$15</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Sheet_Design!$E$16:$E$20</c:f>
              <c:strCache>
                <c:ptCount val="4"/>
                <c:pt idx="0">
                  <c:v>Wallet</c:v>
                </c:pt>
                <c:pt idx="1">
                  <c:v>UPI</c:v>
                </c:pt>
                <c:pt idx="2">
                  <c:v>Cash</c:v>
                </c:pt>
                <c:pt idx="3">
                  <c:v>Card</c:v>
                </c:pt>
              </c:strCache>
            </c:strRef>
          </c:cat>
          <c:val>
            <c:numRef>
              <c:f>Sheet_Design!$F$16:$F$20</c:f>
              <c:numCache>
                <c:formatCode>"₹"\ 0.00,\ "K"</c:formatCode>
                <c:ptCount val="4"/>
                <c:pt idx="0">
                  <c:v>414128.38</c:v>
                </c:pt>
                <c:pt idx="1">
                  <c:v>409983.68000000028</c:v>
                </c:pt>
                <c:pt idx="2">
                  <c:v>388501.80999999965</c:v>
                </c:pt>
                <c:pt idx="3">
                  <c:v>386563.37000000069</c:v>
                </c:pt>
              </c:numCache>
            </c:numRef>
          </c:val>
          <c:extLst>
            <c:ext xmlns:c16="http://schemas.microsoft.com/office/drawing/2014/chart" uri="{C3380CC4-5D6E-409C-BE32-E72D297353CC}">
              <c16:uniqueId val="{00000000-3C77-47FF-9D5C-5DDE4E6BA2D2}"/>
            </c:ext>
          </c:extLst>
        </c:ser>
        <c:dLbls>
          <c:dLblPos val="outEnd"/>
          <c:showLegendKey val="0"/>
          <c:showVal val="1"/>
          <c:showCatName val="0"/>
          <c:showSerName val="0"/>
          <c:showPercent val="0"/>
          <c:showBubbleSize val="0"/>
        </c:dLbls>
        <c:gapWidth val="114"/>
        <c:overlap val="-60"/>
        <c:axId val="1461567072"/>
        <c:axId val="152941631"/>
      </c:barChart>
      <c:catAx>
        <c:axId val="1461567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2941631"/>
        <c:crosses val="autoZero"/>
        <c:auto val="1"/>
        <c:lblAlgn val="ctr"/>
        <c:lblOffset val="100"/>
        <c:noMultiLvlLbl val="0"/>
      </c:catAx>
      <c:valAx>
        <c:axId val="152941631"/>
        <c:scaling>
          <c:orientation val="minMax"/>
        </c:scaling>
        <c:delete val="0"/>
        <c:axPos val="l"/>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67072"/>
        <c:crosses val="autoZero"/>
        <c:crossBetween val="between"/>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glow rad="127000">
        <a:srgbClr val="92D050"/>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[OLA_EXCEL_DASHBOARD.xlsx]Sheet_Design!PivotTable8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1"/>
                </a:solidFill>
                <a:latin typeface="Segoe UI Black" panose="020B0A02040204020203" pitchFamily="34" charset="0"/>
                <a:ea typeface="Segoe UI Black" panose="020B0A02040204020203" pitchFamily="34" charset="0"/>
              </a:rPr>
              <a:t>Revenue By Month</a:t>
            </a:r>
          </a:p>
        </c:rich>
      </c:tx>
      <c:layout>
        <c:manualLayout>
          <c:xMode val="edge"/>
          <c:yMode val="edge"/>
          <c:x val="0.32284995153143653"/>
          <c:y val="6.34591507050330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s>
    <c:plotArea>
      <c:layout/>
      <c:barChart>
        <c:barDir val="col"/>
        <c:grouping val="clustered"/>
        <c:varyColors val="0"/>
        <c:ser>
          <c:idx val="0"/>
          <c:order val="0"/>
          <c:tx>
            <c:strRef>
              <c:f>Sheet_Design!$X$2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Sheet_Design!$W$3:$W$9</c:f>
              <c:strCache>
                <c:ptCount val="6"/>
                <c:pt idx="0">
                  <c:v>Jan</c:v>
                </c:pt>
                <c:pt idx="1">
                  <c:v>Feb</c:v>
                </c:pt>
                <c:pt idx="2">
                  <c:v>Mar</c:v>
                </c:pt>
                <c:pt idx="3">
                  <c:v>Apr</c:v>
                </c:pt>
                <c:pt idx="4">
                  <c:v>May</c:v>
                </c:pt>
                <c:pt idx="5">
                  <c:v>Jun</c:v>
                </c:pt>
              </c:strCache>
            </c:strRef>
          </c:cat>
          <c:val>
            <c:numRef>
              <c:f>Sheet_Design!$X$3:$X$9</c:f>
              <c:numCache>
                <c:formatCode>"₹"\ 0.00,\ "K"</c:formatCode>
                <c:ptCount val="6"/>
                <c:pt idx="0">
                  <c:v>276002.66000000038</c:v>
                </c:pt>
                <c:pt idx="1">
                  <c:v>244227.96000000002</c:v>
                </c:pt>
                <c:pt idx="2">
                  <c:v>293863.99000000011</c:v>
                </c:pt>
                <c:pt idx="3">
                  <c:v>248455.52999999985</c:v>
                </c:pt>
                <c:pt idx="4">
                  <c:v>276358.96000000037</c:v>
                </c:pt>
                <c:pt idx="5">
                  <c:v>260268.14</c:v>
                </c:pt>
              </c:numCache>
            </c:numRef>
          </c:val>
          <c:extLst>
            <c:ext xmlns:c16="http://schemas.microsoft.com/office/drawing/2014/chart" uri="{C3380CC4-5D6E-409C-BE32-E72D297353CC}">
              <c16:uniqueId val="{00000000-C7B8-48DB-8573-AE7A6D92DCB0}"/>
            </c:ext>
          </c:extLst>
        </c:ser>
        <c:dLbls>
          <c:dLblPos val="outEnd"/>
          <c:showLegendKey val="0"/>
          <c:showVal val="1"/>
          <c:showCatName val="0"/>
          <c:showSerName val="0"/>
          <c:showPercent val="0"/>
          <c:showBubbleSize val="0"/>
        </c:dLbls>
        <c:gapWidth val="219"/>
        <c:overlap val="-27"/>
        <c:axId val="153988895"/>
        <c:axId val="153985535"/>
      </c:barChart>
      <c:catAx>
        <c:axId val="15398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3985535"/>
        <c:crosses val="autoZero"/>
        <c:auto val="1"/>
        <c:lblAlgn val="ctr"/>
        <c:lblOffset val="100"/>
        <c:noMultiLvlLbl val="0"/>
      </c:catAx>
      <c:valAx>
        <c:axId val="153985535"/>
        <c:scaling>
          <c:orientation val="minMax"/>
        </c:scaling>
        <c:delete val="0"/>
        <c:axPos val="l"/>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noFill/>
      <a:round/>
    </a:ln>
    <a:effectLst>
      <a:glow rad="127000">
        <a:srgbClr val="92D050"/>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[OLA_EXCEL_DASHBOARD.xlsx]Sheet_Design!PivotTable10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Segoe UI Black" panose="020B0A02040204020203" pitchFamily="34" charset="0"/>
                <a:ea typeface="Segoe UI Black" panose="020B0A02040204020203" pitchFamily="34" charset="0"/>
              </a:rPr>
              <a:t>Revenue by City</a:t>
            </a:r>
          </a:p>
        </c:rich>
      </c:tx>
      <c:layout>
        <c:manualLayout>
          <c:xMode val="edge"/>
          <c:yMode val="edge"/>
          <c:x val="0.41564281835460221"/>
          <c:y val="7.0912569227938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Sheet_Design!$F$24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Sheet_Design!$E$25:$E$31</c:f>
              <c:strCache>
                <c:ptCount val="6"/>
                <c:pt idx="0">
                  <c:v>Bangalore</c:v>
                </c:pt>
                <c:pt idx="1">
                  <c:v>Chennai</c:v>
                </c:pt>
                <c:pt idx="2">
                  <c:v>Delhi</c:v>
                </c:pt>
                <c:pt idx="3">
                  <c:v>Hyderabad</c:v>
                </c:pt>
                <c:pt idx="4">
                  <c:v>Mumbai</c:v>
                </c:pt>
                <c:pt idx="5">
                  <c:v>Pune</c:v>
                </c:pt>
              </c:strCache>
            </c:strRef>
          </c:cat>
          <c:val>
            <c:numRef>
              <c:f>Sheet_Design!$F$25:$F$31</c:f>
              <c:numCache>
                <c:formatCode>"₹"\ 0.00,\ "K"</c:formatCode>
                <c:ptCount val="6"/>
                <c:pt idx="0">
                  <c:v>271643.10999999969</c:v>
                </c:pt>
                <c:pt idx="1">
                  <c:v>269069.78999999992</c:v>
                </c:pt>
                <c:pt idx="2">
                  <c:v>256205.80999999997</c:v>
                </c:pt>
                <c:pt idx="3">
                  <c:v>268051.74000000028</c:v>
                </c:pt>
                <c:pt idx="4">
                  <c:v>267513.41000000044</c:v>
                </c:pt>
                <c:pt idx="5">
                  <c:v>266693.37999999966</c:v>
                </c:pt>
              </c:numCache>
            </c:numRef>
          </c:val>
          <c:extLst>
            <c:ext xmlns:c16="http://schemas.microsoft.com/office/drawing/2014/chart" uri="{C3380CC4-5D6E-409C-BE32-E72D297353CC}">
              <c16:uniqueId val="{00000000-3764-48DE-B491-A4605551FFDA}"/>
            </c:ext>
          </c:extLst>
        </c:ser>
        <c:dLbls>
          <c:dLblPos val="outEnd"/>
          <c:showLegendKey val="0"/>
          <c:showVal val="1"/>
          <c:showCatName val="0"/>
          <c:showSerName val="0"/>
          <c:showPercent val="0"/>
          <c:showBubbleSize val="0"/>
        </c:dLbls>
        <c:gapWidth val="219"/>
        <c:overlap val="-27"/>
        <c:axId val="1461566112"/>
        <c:axId val="152942591"/>
      </c:barChart>
      <c:catAx>
        <c:axId val="146156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2942591"/>
        <c:crosses val="autoZero"/>
        <c:auto val="1"/>
        <c:lblAlgn val="ctr"/>
        <c:lblOffset val="100"/>
        <c:noMultiLvlLbl val="0"/>
      </c:catAx>
      <c:valAx>
        <c:axId val="152942591"/>
        <c:scaling>
          <c:orientation val="minMax"/>
        </c:scaling>
        <c:delete val="0"/>
        <c:axPos val="l"/>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6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glow rad="139700">
        <a:schemeClr val="accent6">
          <a:satMod val="175000"/>
          <a:alpha val="40000"/>
        </a:schemeClr>
      </a:glow>
      <a:outerShdw blurRad="50800" dist="38100" dir="2700000" algn="tl" rotWithShape="0">
        <a:srgbClr val="92D05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Vehicle_Type!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svg"/><Relationship Id="rId9" Type="http://schemas.openxmlformats.org/officeDocument/2006/relationships/image" Target="../media/image9.svg"/><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image" Target="../media/image5.png"/><Relationship Id="rId12" Type="http://schemas.openxmlformats.org/officeDocument/2006/relationships/image" Target="../media/image17.png"/><Relationship Id="rId17" Type="http://schemas.openxmlformats.org/officeDocument/2006/relationships/image" Target="../media/image22.png"/><Relationship Id="rId2" Type="http://schemas.openxmlformats.org/officeDocument/2006/relationships/image" Target="../media/image14.svg"/><Relationship Id="rId16" Type="http://schemas.openxmlformats.org/officeDocument/2006/relationships/image" Target="../media/image21.png"/><Relationship Id="rId1" Type="http://schemas.openxmlformats.org/officeDocument/2006/relationships/image" Target="../media/image13.png"/><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20.png"/><Relationship Id="rId10" Type="http://schemas.openxmlformats.org/officeDocument/2006/relationships/image" Target="../media/image9.svg"/><Relationship Id="rId4" Type="http://schemas.openxmlformats.org/officeDocument/2006/relationships/image" Target="../media/image16.svg"/><Relationship Id="rId9" Type="http://schemas.openxmlformats.org/officeDocument/2006/relationships/image" Target="../media/image8.png"/><Relationship Id="rId1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5.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7.png"/><Relationship Id="rId2" Type="http://schemas.openxmlformats.org/officeDocument/2006/relationships/image" Target="../media/image14.svg"/><Relationship Id="rId1" Type="http://schemas.openxmlformats.org/officeDocument/2006/relationships/image" Target="../media/image13.png"/><Relationship Id="rId6" Type="http://schemas.openxmlformats.org/officeDocument/2006/relationships/image" Target="../media/image24.svg"/><Relationship Id="rId11" Type="http://schemas.openxmlformats.org/officeDocument/2006/relationships/image" Target="../media/image7.png"/><Relationship Id="rId5" Type="http://schemas.openxmlformats.org/officeDocument/2006/relationships/image" Target="../media/image23.png"/><Relationship Id="rId15" Type="http://schemas.openxmlformats.org/officeDocument/2006/relationships/chart" Target="../charts/chart7.xml"/><Relationship Id="rId10" Type="http://schemas.openxmlformats.org/officeDocument/2006/relationships/image" Target="../media/image9.svg"/><Relationship Id="rId4" Type="http://schemas.openxmlformats.org/officeDocument/2006/relationships/image" Target="../media/image2.svg"/><Relationship Id="rId9" Type="http://schemas.openxmlformats.org/officeDocument/2006/relationships/image" Target="../media/image8.png"/><Relationship Id="rId1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image" Target="../media/image26.svg"/><Relationship Id="rId3" Type="http://schemas.openxmlformats.org/officeDocument/2006/relationships/image" Target="../media/image1.png"/><Relationship Id="rId7" Type="http://schemas.openxmlformats.org/officeDocument/2006/relationships/image" Target="../media/image25.png"/><Relationship Id="rId12" Type="http://schemas.openxmlformats.org/officeDocument/2006/relationships/image" Target="../media/image17.png"/><Relationship Id="rId2" Type="http://schemas.openxmlformats.org/officeDocument/2006/relationships/image" Target="../media/image14.svg"/><Relationship Id="rId1" Type="http://schemas.openxmlformats.org/officeDocument/2006/relationships/image" Target="../media/image13.png"/><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image" Target="../media/image9.svg"/><Relationship Id="rId4" Type="http://schemas.openxmlformats.org/officeDocument/2006/relationships/image" Target="../media/image2.svg"/><Relationship Id="rId9"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8.png"/><Relationship Id="rId18" Type="http://schemas.openxmlformats.org/officeDocument/2006/relationships/image" Target="../media/image29.png"/><Relationship Id="rId3" Type="http://schemas.openxmlformats.org/officeDocument/2006/relationships/image" Target="../media/image1.png"/><Relationship Id="rId21" Type="http://schemas.openxmlformats.org/officeDocument/2006/relationships/image" Target="../media/image32.png"/><Relationship Id="rId7" Type="http://schemas.openxmlformats.org/officeDocument/2006/relationships/image" Target="../media/image5.png"/><Relationship Id="rId12" Type="http://schemas.openxmlformats.org/officeDocument/2006/relationships/image" Target="../media/image17.png"/><Relationship Id="rId17" Type="http://schemas.openxmlformats.org/officeDocument/2006/relationships/image" Target="../media/image22.png"/><Relationship Id="rId2" Type="http://schemas.openxmlformats.org/officeDocument/2006/relationships/image" Target="../media/image14.svg"/><Relationship Id="rId16" Type="http://schemas.openxmlformats.org/officeDocument/2006/relationships/image" Target="../media/image21.png"/><Relationship Id="rId20" Type="http://schemas.openxmlformats.org/officeDocument/2006/relationships/image" Target="../media/image31.png"/><Relationship Id="rId1" Type="http://schemas.openxmlformats.org/officeDocument/2006/relationships/image" Target="../media/image13.png"/><Relationship Id="rId6" Type="http://schemas.openxmlformats.org/officeDocument/2006/relationships/image" Target="../media/image4.svg"/><Relationship Id="rId11" Type="http://schemas.openxmlformats.org/officeDocument/2006/relationships/image" Target="../media/image7.png"/><Relationship Id="rId24" Type="http://schemas.microsoft.com/office/2007/relationships/hdphoto" Target="../media/hdphoto1.wdp"/><Relationship Id="rId5" Type="http://schemas.openxmlformats.org/officeDocument/2006/relationships/image" Target="../media/image3.png"/><Relationship Id="rId15" Type="http://schemas.openxmlformats.org/officeDocument/2006/relationships/image" Target="../media/image20.png"/><Relationship Id="rId23" Type="http://schemas.openxmlformats.org/officeDocument/2006/relationships/image" Target="../media/image34.png"/><Relationship Id="rId10" Type="http://schemas.openxmlformats.org/officeDocument/2006/relationships/image" Target="../media/image28.svg"/><Relationship Id="rId19" Type="http://schemas.openxmlformats.org/officeDocument/2006/relationships/image" Target="../media/image30.png"/><Relationship Id="rId4" Type="http://schemas.openxmlformats.org/officeDocument/2006/relationships/image" Target="../media/image2.svg"/><Relationship Id="rId9" Type="http://schemas.openxmlformats.org/officeDocument/2006/relationships/image" Target="../media/image27.png"/><Relationship Id="rId14" Type="http://schemas.openxmlformats.org/officeDocument/2006/relationships/image" Target="../media/image19.png"/><Relationship Id="rId22"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7</xdr:col>
      <xdr:colOff>144780</xdr:colOff>
      <xdr:row>1</xdr:row>
      <xdr:rowOff>60960</xdr:rowOff>
    </xdr:from>
    <xdr:to>
      <xdr:col>10</xdr:col>
      <xdr:colOff>144781</xdr:colOff>
      <xdr:row>15</xdr:row>
      <xdr:rowOff>3766</xdr:rowOff>
    </xdr:to>
    <mc:AlternateContent xmlns:mc="http://schemas.openxmlformats.org/markup-compatibility/2006" xmlns:a14="http://schemas.microsoft.com/office/drawing/2010/main">
      <mc:Choice Requires="a14">
        <xdr:graphicFrame macro="">
          <xdr:nvGraphicFramePr>
            <xdr:cNvPr id="3" name="Ride_ID">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Ride_ID"/>
            </a:graphicData>
          </a:graphic>
        </xdr:graphicFrame>
      </mc:Choice>
      <mc:Fallback xmlns="">
        <xdr:sp macro="" textlink="">
          <xdr:nvSpPr>
            <xdr:cNvPr id="0" name=""/>
            <xdr:cNvSpPr>
              <a:spLocks noTextEdit="1"/>
            </xdr:cNvSpPr>
          </xdr:nvSpPr>
          <xdr:spPr>
            <a:xfrm>
              <a:off x="6843292" y="238169"/>
              <a:ext cx="1807535" cy="2512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175260</xdr:colOff>
      <xdr:row>1</xdr:row>
      <xdr:rowOff>53340</xdr:rowOff>
    </xdr:from>
    <xdr:to>
      <xdr:col>13</xdr:col>
      <xdr:colOff>541020</xdr:colOff>
      <xdr:row>10</xdr:row>
      <xdr:rowOff>30480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190500</xdr:colOff>
      <xdr:row>10</xdr:row>
      <xdr:rowOff>76200</xdr:rowOff>
    </xdr:from>
    <xdr:to>
      <xdr:col>15</xdr:col>
      <xdr:colOff>480059</xdr:colOff>
      <xdr:row>17</xdr:row>
      <xdr:rowOff>167640</xdr:rowOff>
    </xdr:to>
    <mc:AlternateContent xmlns:mc="http://schemas.openxmlformats.org/markup-compatibility/2006" xmlns:tsle="http://schemas.microsoft.com/office/drawing/2012/timeslicer">
      <mc:Choice Requires="tsle">
        <xdr:graphicFrame macro="">
          <xdr:nvGraphicFramePr>
            <xdr:cNvPr id="6" name="Date 2">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696547" y="1936898"/>
              <a:ext cx="3302118" cy="13319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312420</xdr:colOff>
      <xdr:row>18</xdr:row>
      <xdr:rowOff>45720</xdr:rowOff>
    </xdr:from>
    <xdr:to>
      <xdr:col>14</xdr:col>
      <xdr:colOff>7620</xdr:colOff>
      <xdr:row>33</xdr:row>
      <xdr:rowOff>45720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0</xdr:row>
      <xdr:rowOff>144780</xdr:rowOff>
    </xdr:from>
    <xdr:to>
      <xdr:col>17</xdr:col>
      <xdr:colOff>0</xdr:colOff>
      <xdr:row>10</xdr:row>
      <xdr:rowOff>0</xdr:rowOff>
    </xdr:to>
    <mc:AlternateContent xmlns:mc="http://schemas.openxmlformats.org/markup-compatibility/2006" xmlns:a14="http://schemas.microsoft.com/office/drawing/2010/main">
      <mc:Choice Requires="a14">
        <xdr:graphicFrame macro="">
          <xdr:nvGraphicFramePr>
            <xdr:cNvPr id="8" name="Vehicle_Type">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10916093" y="144780"/>
              <a:ext cx="1807535" cy="1715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605789</xdr:colOff>
      <xdr:row>6</xdr:row>
      <xdr:rowOff>177164</xdr:rowOff>
    </xdr:from>
    <xdr:to>
      <xdr:col>24</xdr:col>
      <xdr:colOff>366532</xdr:colOff>
      <xdr:row>44</xdr:row>
      <xdr:rowOff>96455</xdr:rowOff>
    </xdr:to>
    <xdr:sp macro="" textlink="">
      <xdr:nvSpPr>
        <xdr:cNvPr id="14" name="Rectangle 13">
          <a:extLst>
            <a:ext uri="{FF2B5EF4-FFF2-40B4-BE49-F238E27FC236}">
              <a16:creationId xmlns:a16="http://schemas.microsoft.com/office/drawing/2014/main" id="{00000000-0008-0000-0300-00000E000000}"/>
            </a:ext>
          </a:extLst>
        </xdr:cNvPr>
        <xdr:cNvSpPr/>
      </xdr:nvSpPr>
      <xdr:spPr>
        <a:xfrm>
          <a:off x="2434589" y="1274444"/>
          <a:ext cx="12562343" cy="6868731"/>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7</xdr:row>
      <xdr:rowOff>0</xdr:rowOff>
    </xdr:from>
    <xdr:to>
      <xdr:col>9</xdr:col>
      <xdr:colOff>24984</xdr:colOff>
      <xdr:row>44</xdr:row>
      <xdr:rowOff>91440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428068" y="1265695"/>
          <a:ext cx="3060069" cy="6781542"/>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2">
                <a:lumMod val="25000"/>
              </a:schemeClr>
            </a:solidFill>
          </a:endParaRPr>
        </a:p>
      </xdr:txBody>
    </xdr:sp>
    <xdr:clientData/>
  </xdr:twoCellAnchor>
  <xdr:twoCellAnchor>
    <xdr:from>
      <xdr:col>4</xdr:col>
      <xdr:colOff>257331</xdr:colOff>
      <xdr:row>7</xdr:row>
      <xdr:rowOff>147033</xdr:rowOff>
    </xdr:from>
    <xdr:to>
      <xdr:col>5</xdr:col>
      <xdr:colOff>379751</xdr:colOff>
      <xdr:row>11</xdr:row>
      <xdr:rowOff>145746</xdr:rowOff>
    </xdr:to>
    <xdr:sp macro="" textlink="">
      <xdr:nvSpPr>
        <xdr:cNvPr id="3" name="Oval 2">
          <a:extLst>
            <a:ext uri="{FF2B5EF4-FFF2-40B4-BE49-F238E27FC236}">
              <a16:creationId xmlns:a16="http://schemas.microsoft.com/office/drawing/2014/main" id="{00000000-0008-0000-0300-000003000000}"/>
            </a:ext>
          </a:extLst>
        </xdr:cNvPr>
        <xdr:cNvSpPr/>
      </xdr:nvSpPr>
      <xdr:spPr>
        <a:xfrm>
          <a:off x="2685399" y="1412728"/>
          <a:ext cx="729437" cy="721967"/>
        </a:xfrm>
        <a:prstGeom prst="ellipse">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4</xdr:col>
      <xdr:colOff>257331</xdr:colOff>
      <xdr:row>18</xdr:row>
      <xdr:rowOff>126912</xdr:rowOff>
    </xdr:from>
    <xdr:to>
      <xdr:col>5</xdr:col>
      <xdr:colOff>562131</xdr:colOff>
      <xdr:row>23</xdr:row>
      <xdr:rowOff>126912</xdr:rowOff>
    </xdr:to>
    <xdr:pic>
      <xdr:nvPicPr>
        <xdr:cNvPr id="5" name="Graphic 8" descr="Car with solid fill">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95731" y="3418752"/>
          <a:ext cx="914400" cy="914400"/>
        </a:xfrm>
        <a:prstGeom prst="rect">
          <a:avLst/>
        </a:prstGeom>
      </xdr:spPr>
    </xdr:pic>
    <xdr:clientData/>
  </xdr:twoCellAnchor>
  <xdr:twoCellAnchor editAs="oneCell">
    <xdr:from>
      <xdr:col>4</xdr:col>
      <xdr:colOff>348522</xdr:colOff>
      <xdr:row>25</xdr:row>
      <xdr:rowOff>139354</xdr:rowOff>
    </xdr:from>
    <xdr:to>
      <xdr:col>5</xdr:col>
      <xdr:colOff>306050</xdr:colOff>
      <xdr:row>28</xdr:row>
      <xdr:rowOff>157842</xdr:rowOff>
    </xdr:to>
    <xdr:pic>
      <xdr:nvPicPr>
        <xdr:cNvPr id="6" name="Graphic 10" descr="Rupee with solid fill">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86922" y="4711354"/>
          <a:ext cx="567128" cy="567128"/>
        </a:xfrm>
        <a:prstGeom prst="rect">
          <a:avLst/>
        </a:prstGeom>
      </xdr:spPr>
    </xdr:pic>
    <xdr:clientData/>
  </xdr:twoCellAnchor>
  <xdr:twoCellAnchor editAs="oneCell">
    <xdr:from>
      <xdr:col>4</xdr:col>
      <xdr:colOff>237343</xdr:colOff>
      <xdr:row>30</xdr:row>
      <xdr:rowOff>26579</xdr:rowOff>
    </xdr:from>
    <xdr:to>
      <xdr:col>5</xdr:col>
      <xdr:colOff>542143</xdr:colOff>
      <xdr:row>35</xdr:row>
      <xdr:rowOff>26579</xdr:rowOff>
    </xdr:to>
    <xdr:pic>
      <xdr:nvPicPr>
        <xdr:cNvPr id="7" name="Graphic 12" descr="Crash with solid fill">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75743" y="5512979"/>
          <a:ext cx="914400" cy="914400"/>
        </a:xfrm>
        <a:prstGeom prst="rect">
          <a:avLst/>
        </a:prstGeom>
      </xdr:spPr>
    </xdr:pic>
    <xdr:clientData/>
  </xdr:twoCellAnchor>
  <xdr:twoCellAnchor>
    <xdr:from>
      <xdr:col>5</xdr:col>
      <xdr:colOff>542142</xdr:colOff>
      <xdr:row>20</xdr:row>
      <xdr:rowOff>547</xdr:rowOff>
    </xdr:from>
    <xdr:to>
      <xdr:col>9</xdr:col>
      <xdr:colOff>24984</xdr:colOff>
      <xdr:row>22</xdr:row>
      <xdr:rowOff>34897</xdr:rowOff>
    </xdr:to>
    <xdr:sp macro="" textlink="">
      <xdr:nvSpPr>
        <xdr:cNvPr id="9" name="TextBox 18">
          <a:extLst>
            <a:ext uri="{FF2B5EF4-FFF2-40B4-BE49-F238E27FC236}">
              <a16:creationId xmlns:a16="http://schemas.microsoft.com/office/drawing/2014/main" id="{00000000-0008-0000-0300-000009000000}"/>
            </a:ext>
          </a:extLst>
        </xdr:cNvPr>
        <xdr:cNvSpPr txBox="1"/>
      </xdr:nvSpPr>
      <xdr:spPr>
        <a:xfrm>
          <a:off x="3590142" y="3658147"/>
          <a:ext cx="1921242"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Vehicle Type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5</xdr:col>
      <xdr:colOff>542143</xdr:colOff>
      <xdr:row>25</xdr:row>
      <xdr:rowOff>177084</xdr:rowOff>
    </xdr:from>
    <xdr:to>
      <xdr:col>8</xdr:col>
      <xdr:colOff>12491</xdr:colOff>
      <xdr:row>28</xdr:row>
      <xdr:rowOff>28554</xdr:rowOff>
    </xdr:to>
    <xdr:sp macro="" textlink="">
      <xdr:nvSpPr>
        <xdr:cNvPr id="10" name="TextBox 19">
          <a:extLst>
            <a:ext uri="{FF2B5EF4-FFF2-40B4-BE49-F238E27FC236}">
              <a16:creationId xmlns:a16="http://schemas.microsoft.com/office/drawing/2014/main" id="{00000000-0008-0000-0300-00000A000000}"/>
            </a:ext>
          </a:extLst>
        </xdr:cNvPr>
        <xdr:cNvSpPr txBox="1"/>
      </xdr:nvSpPr>
      <xdr:spPr>
        <a:xfrm>
          <a:off x="3590143" y="4749084"/>
          <a:ext cx="1299148"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Revenue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5</xdr:col>
      <xdr:colOff>479686</xdr:colOff>
      <xdr:row>32</xdr:row>
      <xdr:rowOff>25596</xdr:rowOff>
    </xdr:from>
    <xdr:to>
      <xdr:col>8</xdr:col>
      <xdr:colOff>469692</xdr:colOff>
      <xdr:row>34</xdr:row>
      <xdr:rowOff>59946</xdr:rowOff>
    </xdr:to>
    <xdr:sp macro="" textlink="">
      <xdr:nvSpPr>
        <xdr:cNvPr id="11" name="TextBox 20">
          <a:extLst>
            <a:ext uri="{FF2B5EF4-FFF2-40B4-BE49-F238E27FC236}">
              <a16:creationId xmlns:a16="http://schemas.microsoft.com/office/drawing/2014/main" id="{00000000-0008-0000-0300-00000B000000}"/>
            </a:ext>
          </a:extLst>
        </xdr:cNvPr>
        <xdr:cNvSpPr txBox="1"/>
      </xdr:nvSpPr>
      <xdr:spPr>
        <a:xfrm>
          <a:off x="3527686" y="5877756"/>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Cancellation</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5</xdr:col>
      <xdr:colOff>542143</xdr:colOff>
      <xdr:row>38</xdr:row>
      <xdr:rowOff>77163</xdr:rowOff>
    </xdr:from>
    <xdr:to>
      <xdr:col>8</xdr:col>
      <xdr:colOff>532149</xdr:colOff>
      <xdr:row>40</xdr:row>
      <xdr:rowOff>111513</xdr:rowOff>
    </xdr:to>
    <xdr:sp macro="" textlink="">
      <xdr:nvSpPr>
        <xdr:cNvPr id="12" name="TextBox 21">
          <a:extLst>
            <a:ext uri="{FF2B5EF4-FFF2-40B4-BE49-F238E27FC236}">
              <a16:creationId xmlns:a16="http://schemas.microsoft.com/office/drawing/2014/main" id="{00000000-0008-0000-0300-00000C000000}"/>
            </a:ext>
          </a:extLst>
        </xdr:cNvPr>
        <xdr:cNvSpPr txBox="1"/>
      </xdr:nvSpPr>
      <xdr:spPr>
        <a:xfrm>
          <a:off x="3590143" y="7026603"/>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Ratings</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editAs="oneCell">
    <xdr:from>
      <xdr:col>5</xdr:col>
      <xdr:colOff>489679</xdr:colOff>
      <xdr:row>7</xdr:row>
      <xdr:rowOff>179363</xdr:rowOff>
    </xdr:from>
    <xdr:to>
      <xdr:col>7</xdr:col>
      <xdr:colOff>549640</xdr:colOff>
      <xdr:row>11</xdr:row>
      <xdr:rowOff>131436</xdr:rowOff>
    </xdr:to>
    <xdr:pic>
      <xdr:nvPicPr>
        <xdr:cNvPr id="13" name="Picture 12" descr="A white text on a black background&#10;&#10;Description automatically generated">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37679" y="1459523"/>
          <a:ext cx="1279161" cy="683593"/>
        </a:xfrm>
        <a:prstGeom prst="rect">
          <a:avLst/>
        </a:prstGeom>
      </xdr:spPr>
    </xdr:pic>
    <xdr:clientData/>
  </xdr:twoCellAnchor>
  <xdr:twoCellAnchor editAs="oneCell">
    <xdr:from>
      <xdr:col>4</xdr:col>
      <xdr:colOff>258306</xdr:colOff>
      <xdr:row>37</xdr:row>
      <xdr:rowOff>64576</xdr:rowOff>
    </xdr:from>
    <xdr:to>
      <xdr:col>5</xdr:col>
      <xdr:colOff>565689</xdr:colOff>
      <xdr:row>42</xdr:row>
      <xdr:rowOff>74909</xdr:rowOff>
    </xdr:to>
    <xdr:pic>
      <xdr:nvPicPr>
        <xdr:cNvPr id="16" name="Graphic 16" descr="Rating with solid fill">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86374" y="6754678"/>
          <a:ext cx="914400" cy="914400"/>
        </a:xfrm>
        <a:prstGeom prst="rect">
          <a:avLst/>
        </a:prstGeom>
      </xdr:spPr>
    </xdr:pic>
    <xdr:clientData/>
  </xdr:twoCellAnchor>
  <xdr:twoCellAnchor editAs="oneCell">
    <xdr:from>
      <xdr:col>3</xdr:col>
      <xdr:colOff>568272</xdr:colOff>
      <xdr:row>6</xdr:row>
      <xdr:rowOff>38746</xdr:rowOff>
    </xdr:from>
    <xdr:to>
      <xdr:col>6</xdr:col>
      <xdr:colOff>77458</xdr:colOff>
      <xdr:row>13</xdr:row>
      <xdr:rowOff>103288</xdr:rowOff>
    </xdr:to>
    <xdr:pic>
      <xdr:nvPicPr>
        <xdr:cNvPr id="17" name="Picture 16" descr="A yellow circle with black lines&#10;&#10;Description automatically generated">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389323" y="1123627"/>
          <a:ext cx="1330237" cy="1330237"/>
        </a:xfrm>
        <a:prstGeom prst="rect">
          <a:avLst/>
        </a:prstGeom>
      </xdr:spPr>
    </xdr:pic>
    <xdr:clientData/>
  </xdr:twoCellAnchor>
  <xdr:twoCellAnchor>
    <xdr:from>
      <xdr:col>3</xdr:col>
      <xdr:colOff>595800</xdr:colOff>
      <xdr:row>12</xdr:row>
      <xdr:rowOff>175335</xdr:rowOff>
    </xdr:from>
    <xdr:to>
      <xdr:col>9</xdr:col>
      <xdr:colOff>25640</xdr:colOff>
      <xdr:row>17</xdr:row>
      <xdr:rowOff>127950</xdr:rowOff>
    </xdr:to>
    <xdr:sp macro="" textlink="">
      <xdr:nvSpPr>
        <xdr:cNvPr id="18" name="Rectangle 17">
          <a:extLst>
            <a:ext uri="{FF2B5EF4-FFF2-40B4-BE49-F238E27FC236}">
              <a16:creationId xmlns:a16="http://schemas.microsoft.com/office/drawing/2014/main" id="{00000000-0008-0000-0300-000012000000}"/>
            </a:ext>
          </a:extLst>
        </xdr:cNvPr>
        <xdr:cNvSpPr/>
      </xdr:nvSpPr>
      <xdr:spPr>
        <a:xfrm>
          <a:off x="2419982" y="2392062"/>
          <a:ext cx="3078203" cy="876252"/>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492602</xdr:colOff>
      <xdr:row>13</xdr:row>
      <xdr:rowOff>151925</xdr:rowOff>
    </xdr:from>
    <xdr:to>
      <xdr:col>7</xdr:col>
      <xdr:colOff>572550</xdr:colOff>
      <xdr:row>16</xdr:row>
      <xdr:rowOff>3395</xdr:rowOff>
    </xdr:to>
    <xdr:sp macro="" textlink="">
      <xdr:nvSpPr>
        <xdr:cNvPr id="8" name="TextBox 17">
          <a:extLst>
            <a:ext uri="{FF2B5EF4-FFF2-40B4-BE49-F238E27FC236}">
              <a16:creationId xmlns:a16="http://schemas.microsoft.com/office/drawing/2014/main" id="{00000000-0008-0000-0300-000008000000}"/>
            </a:ext>
          </a:extLst>
        </xdr:cNvPr>
        <xdr:cNvSpPr txBox="1"/>
      </xdr:nvSpPr>
      <xdr:spPr>
        <a:xfrm>
          <a:off x="3527687" y="2502501"/>
          <a:ext cx="1293982" cy="39391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Poppins" panose="00000500000000000000" pitchFamily="2" charset="0"/>
              <a:cs typeface="Poppins" panose="00000500000000000000" pitchFamily="2" charset="0"/>
            </a:rPr>
            <a:t>Overall</a:t>
          </a:r>
          <a:endParaRPr lang="en-IN" sz="2000">
            <a:solidFill>
              <a:schemeClr val="bg1"/>
            </a:solidFill>
            <a:latin typeface="Poppins" panose="00000500000000000000" pitchFamily="2" charset="0"/>
            <a:cs typeface="Poppins" panose="00000500000000000000" pitchFamily="2" charset="0"/>
          </a:endParaRPr>
        </a:p>
      </xdr:txBody>
    </xdr:sp>
    <xdr:clientData/>
  </xdr:twoCellAnchor>
  <xdr:twoCellAnchor editAs="oneCell">
    <xdr:from>
      <xdr:col>4</xdr:col>
      <xdr:colOff>296077</xdr:colOff>
      <xdr:row>13</xdr:row>
      <xdr:rowOff>79059</xdr:rowOff>
    </xdr:from>
    <xdr:to>
      <xdr:col>5</xdr:col>
      <xdr:colOff>418497</xdr:colOff>
      <xdr:row>17</xdr:row>
      <xdr:rowOff>79559</xdr:rowOff>
    </xdr:to>
    <xdr:pic>
      <xdr:nvPicPr>
        <xdr:cNvPr id="4" name="Graphic 5" descr="Scatterplot with solid fill">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24145" y="2429635"/>
          <a:ext cx="729437" cy="723755"/>
        </a:xfrm>
        <a:prstGeom prst="rect">
          <a:avLst/>
        </a:prstGeom>
      </xdr:spPr>
    </xdr:pic>
    <xdr:clientData/>
  </xdr:twoCellAnchor>
  <xdr:twoCellAnchor editAs="oneCell">
    <xdr:from>
      <xdr:col>9</xdr:col>
      <xdr:colOff>91965</xdr:colOff>
      <xdr:row>7</xdr:row>
      <xdr:rowOff>65690</xdr:rowOff>
    </xdr:from>
    <xdr:to>
      <xdr:col>14</xdr:col>
      <xdr:colOff>302172</xdr:colOff>
      <xdr:row>14</xdr:row>
      <xdr:rowOff>133423</xdr:rowOff>
    </xdr:to>
    <mc:AlternateContent xmlns:mc="http://schemas.openxmlformats.org/markup-compatibility/2006" xmlns:tsle="http://schemas.microsoft.com/office/drawing/2012/timeslicer">
      <mc:Choice Requires="tsle">
        <xdr:graphicFrame macro="">
          <xdr:nvGraphicFramePr>
            <xdr:cNvPr id="20" name="Date 1">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578365" y="1345850"/>
              <a:ext cx="3258207" cy="13478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60739</xdr:colOff>
      <xdr:row>15</xdr:row>
      <xdr:rowOff>75235</xdr:rowOff>
    </xdr:from>
    <xdr:to>
      <xdr:col>14</xdr:col>
      <xdr:colOff>314739</xdr:colOff>
      <xdr:row>21</xdr:row>
      <xdr:rowOff>139701</xdr:rowOff>
    </xdr:to>
    <xdr:sp macro="" textlink="">
      <xdr:nvSpPr>
        <xdr:cNvPr id="21" name="Rectangle: Rounded Corners 20">
          <a:hlinkClick xmlns:r="http://schemas.openxmlformats.org/officeDocument/2006/relationships" r:id="rId13"/>
          <a:extLst>
            <a:ext uri="{FF2B5EF4-FFF2-40B4-BE49-F238E27FC236}">
              <a16:creationId xmlns:a16="http://schemas.microsoft.com/office/drawing/2014/main" id="{00000000-0008-0000-0300-000015000000}"/>
            </a:ext>
          </a:extLst>
        </xdr:cNvPr>
        <xdr:cNvSpPr/>
      </xdr:nvSpPr>
      <xdr:spPr>
        <a:xfrm>
          <a:off x="5547139" y="2742235"/>
          <a:ext cx="3302000" cy="1131266"/>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163862</xdr:colOff>
      <xdr:row>15</xdr:row>
      <xdr:rowOff>5575</xdr:rowOff>
    </xdr:from>
    <xdr:to>
      <xdr:col>14</xdr:col>
      <xdr:colOff>234542</xdr:colOff>
      <xdr:row>18</xdr:row>
      <xdr:rowOff>98341</xdr:rowOff>
    </xdr:to>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6211481" y="2727004"/>
          <a:ext cx="2489728" cy="63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Segoe UI Semibold" panose="020B0702040204020203" pitchFamily="34" charset="0"/>
              <a:cs typeface="Segoe UI Semibold" panose="020B0702040204020203" pitchFamily="34" charset="0"/>
            </a:rPr>
            <a:t>Total</a:t>
          </a:r>
          <a:r>
            <a:rPr lang="en-IN" sz="2800" baseline="0">
              <a:latin typeface="Segoe UI Semibold" panose="020B0702040204020203" pitchFamily="34" charset="0"/>
              <a:cs typeface="Segoe UI Semibold" panose="020B0702040204020203" pitchFamily="34" charset="0"/>
            </a:rPr>
            <a:t> Rides</a:t>
          </a:r>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9</xdr:col>
      <xdr:colOff>40860</xdr:colOff>
      <xdr:row>22</xdr:row>
      <xdr:rowOff>53561</xdr:rowOff>
    </xdr:from>
    <xdr:to>
      <xdr:col>14</xdr:col>
      <xdr:colOff>294860</xdr:colOff>
      <xdr:row>29</xdr:row>
      <xdr:rowOff>132936</xdr:rowOff>
    </xdr:to>
    <xdr:sp macro="" textlink="">
      <xdr:nvSpPr>
        <xdr:cNvPr id="23" name="Rectangle: Rounded Corners 22">
          <a:extLst>
            <a:ext uri="{FF2B5EF4-FFF2-40B4-BE49-F238E27FC236}">
              <a16:creationId xmlns:a16="http://schemas.microsoft.com/office/drawing/2014/main" id="{00000000-0008-0000-0300-000017000000}"/>
            </a:ext>
          </a:extLst>
        </xdr:cNvPr>
        <xdr:cNvSpPr/>
      </xdr:nvSpPr>
      <xdr:spPr>
        <a:xfrm>
          <a:off x="5527260" y="3965161"/>
          <a:ext cx="3302000" cy="1323975"/>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231834</xdr:colOff>
      <xdr:row>22</xdr:row>
      <xdr:rowOff>56873</xdr:rowOff>
    </xdr:from>
    <xdr:to>
      <xdr:col>14</xdr:col>
      <xdr:colOff>441662</xdr:colOff>
      <xdr:row>25</xdr:row>
      <xdr:rowOff>149639</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5718234" y="3968473"/>
          <a:ext cx="3257828" cy="62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Segoe UI Semibold" panose="020B0702040204020203" pitchFamily="34" charset="0"/>
              <a:cs typeface="Segoe UI Semibold" panose="020B0702040204020203" pitchFamily="34" charset="0"/>
            </a:rPr>
            <a:t>Total</a:t>
          </a:r>
          <a:r>
            <a:rPr lang="en-IN" sz="2800" baseline="0">
              <a:latin typeface="Segoe UI Semibold" panose="020B0702040204020203" pitchFamily="34" charset="0"/>
              <a:cs typeface="Segoe UI Semibold" panose="020B0702040204020203" pitchFamily="34" charset="0"/>
            </a:rPr>
            <a:t> Ride Value</a:t>
          </a:r>
          <a:endParaRPr lang="en-IN" sz="2800">
            <a:latin typeface="Segoe UI Semibold" panose="020B0702040204020203" pitchFamily="34" charset="0"/>
            <a:cs typeface="Segoe UI Semibold" panose="020B0702040204020203" pitchFamily="34" charset="0"/>
          </a:endParaRPr>
        </a:p>
      </xdr:txBody>
    </xdr:sp>
    <xdr:clientData/>
  </xdr:twoCellAnchor>
  <xdr:twoCellAnchor>
    <xdr:from>
      <xdr:col>10</xdr:col>
      <xdr:colOff>480179</xdr:colOff>
      <xdr:row>18</xdr:row>
      <xdr:rowOff>26607</xdr:rowOff>
    </xdr:from>
    <xdr:to>
      <xdr:col>13</xdr:col>
      <xdr:colOff>229809</xdr:colOff>
      <xdr:row>22</xdr:row>
      <xdr:rowOff>48378</xdr:rowOff>
    </xdr:to>
    <xdr:sp macro="" textlink="Sheet_Design!$A$9">
      <xdr:nvSpPr>
        <xdr:cNvPr id="25" name="TextBox 24">
          <a:extLst>
            <a:ext uri="{FF2B5EF4-FFF2-40B4-BE49-F238E27FC236}">
              <a16:creationId xmlns:a16="http://schemas.microsoft.com/office/drawing/2014/main" id="{00000000-0008-0000-0300-000019000000}"/>
            </a:ext>
          </a:extLst>
        </xdr:cNvPr>
        <xdr:cNvSpPr txBox="1"/>
      </xdr:nvSpPr>
      <xdr:spPr>
        <a:xfrm>
          <a:off x="6527798" y="3292321"/>
          <a:ext cx="1563916" cy="74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613D84-E315-4223-9593-B2960897DE96}" type="TxLink">
            <a:rPr lang="en-US" sz="4000" b="1" i="0" u="none" strike="noStrike">
              <a:solidFill>
                <a:srgbClr val="000000"/>
              </a:solidFill>
              <a:latin typeface="Aptos Narrow"/>
            </a:rPr>
            <a:pPr/>
            <a:t>5000</a:t>
          </a:fld>
          <a:endParaRPr lang="en-IN" sz="4000" b="1"/>
        </a:p>
      </xdr:txBody>
    </xdr:sp>
    <xdr:clientData/>
  </xdr:twoCellAnchor>
  <xdr:twoCellAnchor>
    <xdr:from>
      <xdr:col>10</xdr:col>
      <xdr:colOff>185058</xdr:colOff>
      <xdr:row>25</xdr:row>
      <xdr:rowOff>111619</xdr:rowOff>
    </xdr:from>
    <xdr:to>
      <xdr:col>13</xdr:col>
      <xdr:colOff>547915</xdr:colOff>
      <xdr:row>29</xdr:row>
      <xdr:rowOff>129762</xdr:rowOff>
    </xdr:to>
    <xdr:sp macro="" textlink="Sheet_Design!$D$9">
      <xdr:nvSpPr>
        <xdr:cNvPr id="27" name="TextBox 26">
          <a:extLst>
            <a:ext uri="{FF2B5EF4-FFF2-40B4-BE49-F238E27FC236}">
              <a16:creationId xmlns:a16="http://schemas.microsoft.com/office/drawing/2014/main" id="{00000000-0008-0000-0300-00001B000000}"/>
            </a:ext>
          </a:extLst>
        </xdr:cNvPr>
        <xdr:cNvSpPr txBox="1"/>
      </xdr:nvSpPr>
      <xdr:spPr>
        <a:xfrm>
          <a:off x="6281058" y="4556619"/>
          <a:ext cx="2191657" cy="729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1273A9-C7FC-434B-A143-B3BE033BDA23}" type="TxLink">
            <a:rPr lang="en-US" sz="3600" b="1" i="0" u="none" strike="noStrike">
              <a:solidFill>
                <a:srgbClr val="000000"/>
              </a:solidFill>
              <a:latin typeface="Aptos Narrow"/>
            </a:rPr>
            <a:pPr/>
            <a:t>₹ 1.60M </a:t>
          </a:fld>
          <a:endParaRPr lang="en-IN" sz="3600" b="1"/>
        </a:p>
      </xdr:txBody>
    </xdr:sp>
    <xdr:clientData/>
  </xdr:twoCellAnchor>
  <xdr:twoCellAnchor>
    <xdr:from>
      <xdr:col>14</xdr:col>
      <xdr:colOff>456967</xdr:colOff>
      <xdr:row>15</xdr:row>
      <xdr:rowOff>75235</xdr:rowOff>
    </xdr:from>
    <xdr:to>
      <xdr:col>24</xdr:col>
      <xdr:colOff>102372</xdr:colOff>
      <xdr:row>29</xdr:row>
      <xdr:rowOff>132936</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114300</xdr:colOff>
      <xdr:row>30</xdr:row>
      <xdr:rowOff>63500</xdr:rowOff>
    </xdr:from>
    <xdr:to>
      <xdr:col>24</xdr:col>
      <xdr:colOff>102372</xdr:colOff>
      <xdr:row>43</xdr:row>
      <xdr:rowOff>139700</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456967</xdr:colOff>
      <xdr:row>7</xdr:row>
      <xdr:rowOff>55530</xdr:rowOff>
    </xdr:from>
    <xdr:to>
      <xdr:col>17</xdr:col>
      <xdr:colOff>484193</xdr:colOff>
      <xdr:row>14</xdr:row>
      <xdr:rowOff>118006</xdr:rowOff>
    </xdr:to>
    <mc:AlternateContent xmlns:mc="http://schemas.openxmlformats.org/markup-compatibility/2006" xmlns:a14="http://schemas.microsoft.com/office/drawing/2010/main">
      <mc:Choice Requires="a14">
        <xdr:graphicFrame macro="">
          <xdr:nvGraphicFramePr>
            <xdr:cNvPr id="31" name="City">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991367" y="1335690"/>
              <a:ext cx="1856026" cy="1342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60960</xdr:colOff>
      <xdr:row>7</xdr:row>
      <xdr:rowOff>75913</xdr:rowOff>
    </xdr:from>
    <xdr:to>
      <xdr:col>20</xdr:col>
      <xdr:colOff>553786</xdr:colOff>
      <xdr:row>14</xdr:row>
      <xdr:rowOff>133423</xdr:rowOff>
    </xdr:to>
    <mc:AlternateContent xmlns:mc="http://schemas.openxmlformats.org/markup-compatibility/2006" xmlns:a14="http://schemas.microsoft.com/office/drawing/2010/main">
      <mc:Choice Requires="a14">
        <xdr:graphicFrame macro="">
          <xdr:nvGraphicFramePr>
            <xdr:cNvPr id="32" name="Vehicle_Type 1">
              <a:extLst>
                <a:ext uri="{FF2B5EF4-FFF2-40B4-BE49-F238E27FC236}">
                  <a16:creationId xmlns:a16="http://schemas.microsoft.com/office/drawing/2014/main" id="{00000000-0008-0000-0300-000020000000}"/>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11033760" y="1356073"/>
              <a:ext cx="1712026" cy="1337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102372</xdr:colOff>
      <xdr:row>7</xdr:row>
      <xdr:rowOff>75913</xdr:rowOff>
    </xdr:from>
    <xdr:to>
      <xdr:col>24</xdr:col>
      <xdr:colOff>102372</xdr:colOff>
      <xdr:row>14</xdr:row>
      <xdr:rowOff>143646</xdr:rowOff>
    </xdr:to>
    <mc:AlternateContent xmlns:mc="http://schemas.openxmlformats.org/markup-compatibility/2006" xmlns:a14="http://schemas.microsoft.com/office/drawing/2010/main">
      <mc:Choice Requires="a14">
        <xdr:graphicFrame macro="">
          <xdr:nvGraphicFramePr>
            <xdr:cNvPr id="33" name="Payment_Method">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903972" y="1356073"/>
              <a:ext cx="1828800" cy="1347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xdr:colOff>
      <xdr:row>4</xdr:row>
      <xdr:rowOff>139699</xdr:rowOff>
    </xdr:from>
    <xdr:to>
      <xdr:col>23</xdr:col>
      <xdr:colOff>368529</xdr:colOff>
      <xdr:row>42</xdr:row>
      <xdr:rowOff>63500</xdr:rowOff>
    </xdr:to>
    <xdr:sp macro="" textlink="">
      <xdr:nvSpPr>
        <xdr:cNvPr id="25" name="Rectangle 24">
          <a:extLst>
            <a:ext uri="{FF2B5EF4-FFF2-40B4-BE49-F238E27FC236}">
              <a16:creationId xmlns:a16="http://schemas.microsoft.com/office/drawing/2014/main" id="{00000000-0008-0000-0400-000019000000}"/>
            </a:ext>
          </a:extLst>
        </xdr:cNvPr>
        <xdr:cNvSpPr/>
      </xdr:nvSpPr>
      <xdr:spPr>
        <a:xfrm>
          <a:off x="1854200" y="850899"/>
          <a:ext cx="12535129" cy="6680201"/>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41778</xdr:colOff>
      <xdr:row>4</xdr:row>
      <xdr:rowOff>154924</xdr:rowOff>
    </xdr:from>
    <xdr:to>
      <xdr:col>8</xdr:col>
      <xdr:colOff>66762</xdr:colOff>
      <xdr:row>42</xdr:row>
      <xdr:rowOff>63484</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870578" y="886444"/>
          <a:ext cx="3072984" cy="68580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2">
                <a:lumMod val="25000"/>
              </a:schemeClr>
            </a:solidFill>
          </a:endParaRPr>
        </a:p>
      </xdr:txBody>
    </xdr:sp>
    <xdr:clientData/>
  </xdr:twoCellAnchor>
  <xdr:twoCellAnchor>
    <xdr:from>
      <xdr:col>3</xdr:col>
      <xdr:colOff>299109</xdr:colOff>
      <xdr:row>5</xdr:row>
      <xdr:rowOff>119077</xdr:rowOff>
    </xdr:from>
    <xdr:to>
      <xdr:col>4</xdr:col>
      <xdr:colOff>421529</xdr:colOff>
      <xdr:row>9</xdr:row>
      <xdr:rowOff>117790</xdr:rowOff>
    </xdr:to>
    <xdr:sp macro="" textlink="">
      <xdr:nvSpPr>
        <xdr:cNvPr id="3" name="Oval 2">
          <a:extLst>
            <a:ext uri="{FF2B5EF4-FFF2-40B4-BE49-F238E27FC236}">
              <a16:creationId xmlns:a16="http://schemas.microsoft.com/office/drawing/2014/main" id="{00000000-0008-0000-0400-000003000000}"/>
            </a:ext>
          </a:extLst>
        </xdr:cNvPr>
        <xdr:cNvSpPr/>
      </xdr:nvSpPr>
      <xdr:spPr>
        <a:xfrm>
          <a:off x="2127909" y="1033477"/>
          <a:ext cx="732020" cy="730233"/>
        </a:xfrm>
        <a:prstGeom prst="ellipse">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41778</xdr:colOff>
      <xdr:row>16</xdr:row>
      <xdr:rowOff>92763</xdr:rowOff>
    </xdr:from>
    <xdr:to>
      <xdr:col>8</xdr:col>
      <xdr:colOff>66762</xdr:colOff>
      <xdr:row>21</xdr:row>
      <xdr:rowOff>35047</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1870578" y="3018843"/>
          <a:ext cx="3072984" cy="856684"/>
        </a:xfrm>
        <a:prstGeom prst="rect">
          <a:avLst/>
        </a:prstGeom>
        <a:solidFill>
          <a:srgbClr val="92D050"/>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3</xdr:col>
      <xdr:colOff>299109</xdr:colOff>
      <xdr:row>10</xdr:row>
      <xdr:rowOff>169407</xdr:rowOff>
    </xdr:from>
    <xdr:to>
      <xdr:col>4</xdr:col>
      <xdr:colOff>421529</xdr:colOff>
      <xdr:row>14</xdr:row>
      <xdr:rowOff>169907</xdr:rowOff>
    </xdr:to>
    <xdr:pic>
      <xdr:nvPicPr>
        <xdr:cNvPr id="5" name="Graphic 5" descr="Scatterplot with solid fill">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27909" y="1998207"/>
          <a:ext cx="732020" cy="732020"/>
        </a:xfrm>
        <a:prstGeom prst="rect">
          <a:avLst/>
        </a:prstGeom>
      </xdr:spPr>
    </xdr:pic>
    <xdr:clientData/>
  </xdr:twoCellAnchor>
  <xdr:twoCellAnchor editAs="oneCell">
    <xdr:from>
      <xdr:col>3</xdr:col>
      <xdr:colOff>299109</xdr:colOff>
      <xdr:row>16</xdr:row>
      <xdr:rowOff>98956</xdr:rowOff>
    </xdr:from>
    <xdr:to>
      <xdr:col>4</xdr:col>
      <xdr:colOff>603909</xdr:colOff>
      <xdr:row>21</xdr:row>
      <xdr:rowOff>98956</xdr:rowOff>
    </xdr:to>
    <xdr:pic>
      <xdr:nvPicPr>
        <xdr:cNvPr id="6" name="Graphic 8" descr="Car with solid fill">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27909" y="3025036"/>
          <a:ext cx="914400" cy="914400"/>
        </a:xfrm>
        <a:prstGeom prst="rect">
          <a:avLst/>
        </a:prstGeom>
      </xdr:spPr>
    </xdr:pic>
    <xdr:clientData/>
  </xdr:twoCellAnchor>
  <xdr:twoCellAnchor editAs="oneCell">
    <xdr:from>
      <xdr:col>3</xdr:col>
      <xdr:colOff>390300</xdr:colOff>
      <xdr:row>23</xdr:row>
      <xdr:rowOff>111398</xdr:rowOff>
    </xdr:from>
    <xdr:to>
      <xdr:col>4</xdr:col>
      <xdr:colOff>347828</xdr:colOff>
      <xdr:row>26</xdr:row>
      <xdr:rowOff>129886</xdr:rowOff>
    </xdr:to>
    <xdr:pic>
      <xdr:nvPicPr>
        <xdr:cNvPr id="7" name="Graphic 10" descr="Rupee with solid fill">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19100" y="4317638"/>
          <a:ext cx="567128" cy="567128"/>
        </a:xfrm>
        <a:prstGeom prst="rect">
          <a:avLst/>
        </a:prstGeom>
      </xdr:spPr>
    </xdr:pic>
    <xdr:clientData/>
  </xdr:twoCellAnchor>
  <xdr:twoCellAnchor editAs="oneCell">
    <xdr:from>
      <xdr:col>3</xdr:col>
      <xdr:colOff>279121</xdr:colOff>
      <xdr:row>27</xdr:row>
      <xdr:rowOff>181503</xdr:rowOff>
    </xdr:from>
    <xdr:to>
      <xdr:col>4</xdr:col>
      <xdr:colOff>583921</xdr:colOff>
      <xdr:row>32</xdr:row>
      <xdr:rowOff>181503</xdr:rowOff>
    </xdr:to>
    <xdr:pic>
      <xdr:nvPicPr>
        <xdr:cNvPr id="8" name="Graphic 12" descr="Crash with solid fill">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07921" y="5119263"/>
          <a:ext cx="914400" cy="914400"/>
        </a:xfrm>
        <a:prstGeom prst="rect">
          <a:avLst/>
        </a:prstGeom>
      </xdr:spPr>
    </xdr:pic>
    <xdr:clientData/>
  </xdr:twoCellAnchor>
  <xdr:twoCellAnchor editAs="oneCell">
    <xdr:from>
      <xdr:col>3</xdr:col>
      <xdr:colOff>216664</xdr:colOff>
      <xdr:row>35</xdr:row>
      <xdr:rowOff>44897</xdr:rowOff>
    </xdr:from>
    <xdr:to>
      <xdr:col>4</xdr:col>
      <xdr:colOff>521464</xdr:colOff>
      <xdr:row>40</xdr:row>
      <xdr:rowOff>44897</xdr:rowOff>
    </xdr:to>
    <xdr:pic>
      <xdr:nvPicPr>
        <xdr:cNvPr id="9" name="Graphic 16" descr="Rating with solid fill">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45464" y="6445697"/>
          <a:ext cx="914400" cy="914400"/>
        </a:xfrm>
        <a:prstGeom prst="rect">
          <a:avLst/>
        </a:prstGeom>
      </xdr:spPr>
    </xdr:pic>
    <xdr:clientData/>
  </xdr:twoCellAnchor>
  <xdr:twoCellAnchor>
    <xdr:from>
      <xdr:col>4</xdr:col>
      <xdr:colOff>521464</xdr:colOff>
      <xdr:row>11</xdr:row>
      <xdr:rowOff>149800</xdr:rowOff>
    </xdr:from>
    <xdr:to>
      <xdr:col>6</xdr:col>
      <xdr:colOff>601412</xdr:colOff>
      <xdr:row>14</xdr:row>
      <xdr:rowOff>1270</xdr:rowOff>
    </xdr:to>
    <xdr:sp macro="" textlink="">
      <xdr:nvSpPr>
        <xdr:cNvPr id="10" name="TextBox 17">
          <a:extLst>
            <a:ext uri="{FF2B5EF4-FFF2-40B4-BE49-F238E27FC236}">
              <a16:creationId xmlns:a16="http://schemas.microsoft.com/office/drawing/2014/main" id="{00000000-0008-0000-0400-00000A000000}"/>
            </a:ext>
          </a:extLst>
        </xdr:cNvPr>
        <xdr:cNvSpPr txBox="1"/>
      </xdr:nvSpPr>
      <xdr:spPr>
        <a:xfrm>
          <a:off x="2959864" y="2161480"/>
          <a:ext cx="1299148"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Overall</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583920</xdr:colOff>
      <xdr:row>17</xdr:row>
      <xdr:rowOff>155471</xdr:rowOff>
    </xdr:from>
    <xdr:to>
      <xdr:col>8</xdr:col>
      <xdr:colOff>66762</xdr:colOff>
      <xdr:row>20</xdr:row>
      <xdr:rowOff>6941</xdr:rowOff>
    </xdr:to>
    <xdr:sp macro="" textlink="">
      <xdr:nvSpPr>
        <xdr:cNvPr id="11" name="TextBox 18">
          <a:extLst>
            <a:ext uri="{FF2B5EF4-FFF2-40B4-BE49-F238E27FC236}">
              <a16:creationId xmlns:a16="http://schemas.microsoft.com/office/drawing/2014/main" id="{00000000-0008-0000-0400-00000B000000}"/>
            </a:ext>
          </a:extLst>
        </xdr:cNvPr>
        <xdr:cNvSpPr txBox="1"/>
      </xdr:nvSpPr>
      <xdr:spPr>
        <a:xfrm>
          <a:off x="3022320" y="3264431"/>
          <a:ext cx="1921242"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Poppins" panose="00000500000000000000" pitchFamily="2" charset="0"/>
              <a:cs typeface="Poppins" panose="00000500000000000000" pitchFamily="2" charset="0"/>
            </a:rPr>
            <a:t>Vehicle Type</a:t>
          </a:r>
          <a:endParaRPr lang="en-IN" sz="2000">
            <a:solidFill>
              <a:schemeClr val="bg1"/>
            </a:solidFill>
            <a:latin typeface="Poppins" panose="00000500000000000000" pitchFamily="2" charset="0"/>
            <a:cs typeface="Poppins" panose="00000500000000000000" pitchFamily="2" charset="0"/>
          </a:endParaRPr>
        </a:p>
      </xdr:txBody>
    </xdr:sp>
    <xdr:clientData/>
  </xdr:twoCellAnchor>
  <xdr:twoCellAnchor>
    <xdr:from>
      <xdr:col>4</xdr:col>
      <xdr:colOff>583921</xdr:colOff>
      <xdr:row>23</xdr:row>
      <xdr:rowOff>149128</xdr:rowOff>
    </xdr:from>
    <xdr:to>
      <xdr:col>7</xdr:col>
      <xdr:colOff>54269</xdr:colOff>
      <xdr:row>26</xdr:row>
      <xdr:rowOff>598</xdr:rowOff>
    </xdr:to>
    <xdr:sp macro="" textlink="">
      <xdr:nvSpPr>
        <xdr:cNvPr id="12" name="TextBox 19">
          <a:extLst>
            <a:ext uri="{FF2B5EF4-FFF2-40B4-BE49-F238E27FC236}">
              <a16:creationId xmlns:a16="http://schemas.microsoft.com/office/drawing/2014/main" id="{00000000-0008-0000-0400-00000C000000}"/>
            </a:ext>
          </a:extLst>
        </xdr:cNvPr>
        <xdr:cNvSpPr txBox="1"/>
      </xdr:nvSpPr>
      <xdr:spPr>
        <a:xfrm>
          <a:off x="3022321" y="4355368"/>
          <a:ext cx="1299148"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Revenue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521464</xdr:colOff>
      <xdr:row>29</xdr:row>
      <xdr:rowOff>180520</xdr:rowOff>
    </xdr:from>
    <xdr:to>
      <xdr:col>7</xdr:col>
      <xdr:colOff>511470</xdr:colOff>
      <xdr:row>32</xdr:row>
      <xdr:rowOff>31990</xdr:rowOff>
    </xdr:to>
    <xdr:sp macro="" textlink="">
      <xdr:nvSpPr>
        <xdr:cNvPr id="13" name="TextBox 20">
          <a:extLst>
            <a:ext uri="{FF2B5EF4-FFF2-40B4-BE49-F238E27FC236}">
              <a16:creationId xmlns:a16="http://schemas.microsoft.com/office/drawing/2014/main" id="{00000000-0008-0000-0400-00000D000000}"/>
            </a:ext>
          </a:extLst>
        </xdr:cNvPr>
        <xdr:cNvSpPr txBox="1"/>
      </xdr:nvSpPr>
      <xdr:spPr>
        <a:xfrm>
          <a:off x="2959864" y="5484040"/>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Cancellation</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583921</xdr:colOff>
      <xdr:row>36</xdr:row>
      <xdr:rowOff>49207</xdr:rowOff>
    </xdr:from>
    <xdr:to>
      <xdr:col>7</xdr:col>
      <xdr:colOff>573927</xdr:colOff>
      <xdr:row>38</xdr:row>
      <xdr:rowOff>83557</xdr:rowOff>
    </xdr:to>
    <xdr:sp macro="" textlink="">
      <xdr:nvSpPr>
        <xdr:cNvPr id="14" name="TextBox 21">
          <a:extLst>
            <a:ext uri="{FF2B5EF4-FFF2-40B4-BE49-F238E27FC236}">
              <a16:creationId xmlns:a16="http://schemas.microsoft.com/office/drawing/2014/main" id="{00000000-0008-0000-0400-00000E000000}"/>
            </a:ext>
          </a:extLst>
        </xdr:cNvPr>
        <xdr:cNvSpPr txBox="1"/>
      </xdr:nvSpPr>
      <xdr:spPr>
        <a:xfrm>
          <a:off x="3022321" y="6632887"/>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Ratings</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editAs="oneCell">
    <xdr:from>
      <xdr:col>4</xdr:col>
      <xdr:colOff>531457</xdr:colOff>
      <xdr:row>5</xdr:row>
      <xdr:rowOff>151407</xdr:rowOff>
    </xdr:from>
    <xdr:to>
      <xdr:col>6</xdr:col>
      <xdr:colOff>591418</xdr:colOff>
      <xdr:row>9</xdr:row>
      <xdr:rowOff>103480</xdr:rowOff>
    </xdr:to>
    <xdr:pic>
      <xdr:nvPicPr>
        <xdr:cNvPr id="15" name="Picture 14" descr="A white text on a black background&#10;&#10;Description automatically generated">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69857" y="1065807"/>
          <a:ext cx="1279161" cy="683593"/>
        </a:xfrm>
        <a:prstGeom prst="rect">
          <a:avLst/>
        </a:prstGeom>
      </xdr:spPr>
    </xdr:pic>
    <xdr:clientData/>
  </xdr:twoCellAnchor>
  <xdr:twoCellAnchor editAs="oneCell">
    <xdr:from>
      <xdr:col>3</xdr:col>
      <xdr:colOff>0</xdr:colOff>
      <xdr:row>4</xdr:row>
      <xdr:rowOff>0</xdr:rowOff>
    </xdr:from>
    <xdr:to>
      <xdr:col>5</xdr:col>
      <xdr:colOff>111037</xdr:colOff>
      <xdr:row>11</xdr:row>
      <xdr:rowOff>50077</xdr:rowOff>
    </xdr:to>
    <xdr:pic>
      <xdr:nvPicPr>
        <xdr:cNvPr id="16" name="Picture 15" descr="A yellow circle with black lines&#10;&#10;Description automatically generated">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28800" y="731520"/>
          <a:ext cx="1330237" cy="1330237"/>
        </a:xfrm>
        <a:prstGeom prst="rect">
          <a:avLst/>
        </a:prstGeom>
      </xdr:spPr>
    </xdr:pic>
    <xdr:clientData/>
  </xdr:twoCellAnchor>
  <xdr:twoCellAnchor editAs="oneCell">
    <xdr:from>
      <xdr:col>9</xdr:col>
      <xdr:colOff>124397</xdr:colOff>
      <xdr:row>18</xdr:row>
      <xdr:rowOff>145265</xdr:rowOff>
    </xdr:from>
    <xdr:to>
      <xdr:col>10</xdr:col>
      <xdr:colOff>471671</xdr:colOff>
      <xdr:row>24</xdr:row>
      <xdr:rowOff>0</xdr:rowOff>
    </xdr:to>
    <xdr:pic>
      <xdr:nvPicPr>
        <xdr:cNvPr id="18" name="Picture 17" descr="A black background with a black square&#10;&#10;Description automatically generated with medium confidence">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590919" y="3524569"/>
          <a:ext cx="954665" cy="981170"/>
        </a:xfrm>
        <a:prstGeom prst="rect">
          <a:avLst/>
        </a:prstGeom>
      </xdr:spPr>
    </xdr:pic>
    <xdr:clientData/>
  </xdr:twoCellAnchor>
  <xdr:twoCellAnchor editAs="oneCell">
    <xdr:from>
      <xdr:col>9</xdr:col>
      <xdr:colOff>190658</xdr:colOff>
      <xdr:row>14</xdr:row>
      <xdr:rowOff>53797</xdr:rowOff>
    </xdr:from>
    <xdr:to>
      <xdr:col>10</xdr:col>
      <xdr:colOff>436519</xdr:colOff>
      <xdr:row>18</xdr:row>
      <xdr:rowOff>182597</xdr:rowOff>
    </xdr:to>
    <xdr:pic>
      <xdr:nvPicPr>
        <xdr:cNvPr id="19" name="Picture 18" descr="A black background with a black square&#10;&#10;Description automatically generated with medium confidence">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657180" y="2682145"/>
          <a:ext cx="853252" cy="879756"/>
        </a:xfrm>
        <a:prstGeom prst="rect">
          <a:avLst/>
        </a:prstGeom>
      </xdr:spPr>
    </xdr:pic>
    <xdr:clientData/>
  </xdr:twoCellAnchor>
  <xdr:twoCellAnchor editAs="oneCell">
    <xdr:from>
      <xdr:col>9</xdr:col>
      <xdr:colOff>157095</xdr:colOff>
      <xdr:row>24</xdr:row>
      <xdr:rowOff>80226</xdr:rowOff>
    </xdr:from>
    <xdr:to>
      <xdr:col>10</xdr:col>
      <xdr:colOff>402956</xdr:colOff>
      <xdr:row>29</xdr:row>
      <xdr:rowOff>21287</xdr:rowOff>
    </xdr:to>
    <xdr:pic>
      <xdr:nvPicPr>
        <xdr:cNvPr id="21" name="Picture 20" descr="A black background with a black square&#10;&#10;Description automatically generated with medium confidence">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623617" y="4585965"/>
          <a:ext cx="853252" cy="879757"/>
        </a:xfrm>
        <a:prstGeom prst="rect">
          <a:avLst/>
        </a:prstGeom>
      </xdr:spPr>
    </xdr:pic>
    <xdr:clientData/>
  </xdr:twoCellAnchor>
  <xdr:twoCellAnchor editAs="oneCell">
    <xdr:from>
      <xdr:col>9</xdr:col>
      <xdr:colOff>384033</xdr:colOff>
      <xdr:row>30</xdr:row>
      <xdr:rowOff>85170</xdr:rowOff>
    </xdr:from>
    <xdr:to>
      <xdr:col>10</xdr:col>
      <xdr:colOff>231667</xdr:colOff>
      <xdr:row>32</xdr:row>
      <xdr:rowOff>181503</xdr:rowOff>
    </xdr:to>
    <xdr:pic>
      <xdr:nvPicPr>
        <xdr:cNvPr id="22" name="Picture 21" descr="A black background with a black square&#10;&#10;Description automatically generated with medium confidence">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850555" y="5717344"/>
          <a:ext cx="455025" cy="471811"/>
        </a:xfrm>
        <a:prstGeom prst="rect">
          <a:avLst/>
        </a:prstGeom>
      </xdr:spPr>
    </xdr:pic>
    <xdr:clientData/>
  </xdr:twoCellAnchor>
  <xdr:twoCellAnchor editAs="oneCell">
    <xdr:from>
      <xdr:col>9</xdr:col>
      <xdr:colOff>256919</xdr:colOff>
      <xdr:row>34</xdr:row>
      <xdr:rowOff>124855</xdr:rowOff>
    </xdr:from>
    <xdr:to>
      <xdr:col>10</xdr:col>
      <xdr:colOff>369778</xdr:colOff>
      <xdr:row>38</xdr:row>
      <xdr:rowOff>110935</xdr:rowOff>
    </xdr:to>
    <xdr:pic>
      <xdr:nvPicPr>
        <xdr:cNvPr id="23" name="Picture 22" descr="A black background with a black square&#10;&#10;Description automatically generated with medium confidence">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723441" y="6507985"/>
          <a:ext cx="720250" cy="737037"/>
        </a:xfrm>
        <a:prstGeom prst="rect">
          <a:avLst/>
        </a:prstGeom>
      </xdr:spPr>
    </xdr:pic>
    <xdr:clientData/>
  </xdr:twoCellAnchor>
  <xdr:twoCellAnchor>
    <xdr:from>
      <xdr:col>8</xdr:col>
      <xdr:colOff>568960</xdr:colOff>
      <xdr:row>10</xdr:row>
      <xdr:rowOff>162560</xdr:rowOff>
    </xdr:from>
    <xdr:to>
      <xdr:col>23</xdr:col>
      <xdr:colOff>121920</xdr:colOff>
      <xdr:row>40</xdr:row>
      <xdr:rowOff>111760</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a:xfrm>
          <a:off x="5428090" y="2039951"/>
          <a:ext cx="8663830" cy="5581374"/>
        </a:xfrm>
        <a:prstGeom prst="rect">
          <a:avLst/>
        </a:prstGeom>
        <a:no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568960</xdr:colOff>
      <xdr:row>14</xdr:row>
      <xdr:rowOff>121478</xdr:rowOff>
    </xdr:from>
    <xdr:to>
      <xdr:col>23</xdr:col>
      <xdr:colOff>121920</xdr:colOff>
      <xdr:row>14</xdr:row>
      <xdr:rowOff>121478</xdr:rowOff>
    </xdr:to>
    <xdr:cxnSp macro="">
      <xdr:nvCxnSpPr>
        <xdr:cNvPr id="36" name="Straight Connector 35">
          <a:extLst>
            <a:ext uri="{FF2B5EF4-FFF2-40B4-BE49-F238E27FC236}">
              <a16:creationId xmlns:a16="http://schemas.microsoft.com/office/drawing/2014/main" id="{00000000-0008-0000-0400-000024000000}"/>
            </a:ext>
          </a:extLst>
        </xdr:cNvPr>
        <xdr:cNvCxnSpPr/>
      </xdr:nvCxnSpPr>
      <xdr:spPr>
        <a:xfrm>
          <a:off x="5428090" y="2749826"/>
          <a:ext cx="8663830" cy="0"/>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10</xdr:row>
      <xdr:rowOff>169407</xdr:rowOff>
    </xdr:from>
    <xdr:to>
      <xdr:col>11</xdr:col>
      <xdr:colOff>0</xdr:colOff>
      <xdr:row>40</xdr:row>
      <xdr:rowOff>111760</xdr:rowOff>
    </xdr:to>
    <xdr:cxnSp macro="">
      <xdr:nvCxnSpPr>
        <xdr:cNvPr id="39" name="Straight Connector 38">
          <a:extLst>
            <a:ext uri="{FF2B5EF4-FFF2-40B4-BE49-F238E27FC236}">
              <a16:creationId xmlns:a16="http://schemas.microsoft.com/office/drawing/2014/main" id="{00000000-0008-0000-0400-000027000000}"/>
            </a:ext>
          </a:extLst>
        </xdr:cNvPr>
        <xdr:cNvCxnSpPr/>
      </xdr:nvCxnSpPr>
      <xdr:spPr>
        <a:xfrm>
          <a:off x="6681304" y="2046798"/>
          <a:ext cx="0" cy="5574527"/>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20614</xdr:colOff>
      <xdr:row>10</xdr:row>
      <xdr:rowOff>162560</xdr:rowOff>
    </xdr:from>
    <xdr:to>
      <xdr:col>17</xdr:col>
      <xdr:colOff>20614</xdr:colOff>
      <xdr:row>40</xdr:row>
      <xdr:rowOff>104913</xdr:rowOff>
    </xdr:to>
    <xdr:cxnSp macro="">
      <xdr:nvCxnSpPr>
        <xdr:cNvPr id="40" name="Straight Connector 39">
          <a:extLst>
            <a:ext uri="{FF2B5EF4-FFF2-40B4-BE49-F238E27FC236}">
              <a16:creationId xmlns:a16="http://schemas.microsoft.com/office/drawing/2014/main" id="{00000000-0008-0000-0400-000028000000}"/>
            </a:ext>
          </a:extLst>
        </xdr:cNvPr>
        <xdr:cNvCxnSpPr/>
      </xdr:nvCxnSpPr>
      <xdr:spPr>
        <a:xfrm>
          <a:off x="10346266" y="2039951"/>
          <a:ext cx="0" cy="5574527"/>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10307</xdr:colOff>
      <xdr:row>10</xdr:row>
      <xdr:rowOff>162560</xdr:rowOff>
    </xdr:from>
    <xdr:to>
      <xdr:col>14</xdr:col>
      <xdr:colOff>10307</xdr:colOff>
      <xdr:row>40</xdr:row>
      <xdr:rowOff>104913</xdr:rowOff>
    </xdr:to>
    <xdr:cxnSp macro="">
      <xdr:nvCxnSpPr>
        <xdr:cNvPr id="41" name="Straight Connector 40">
          <a:extLst>
            <a:ext uri="{FF2B5EF4-FFF2-40B4-BE49-F238E27FC236}">
              <a16:creationId xmlns:a16="http://schemas.microsoft.com/office/drawing/2014/main" id="{00000000-0008-0000-0400-000029000000}"/>
            </a:ext>
          </a:extLst>
        </xdr:cNvPr>
        <xdr:cNvCxnSpPr/>
      </xdr:nvCxnSpPr>
      <xdr:spPr>
        <a:xfrm>
          <a:off x="8513785" y="2039951"/>
          <a:ext cx="0" cy="5574527"/>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30921</xdr:colOff>
      <xdr:row>10</xdr:row>
      <xdr:rowOff>162560</xdr:rowOff>
    </xdr:from>
    <xdr:to>
      <xdr:col>20</xdr:col>
      <xdr:colOff>30921</xdr:colOff>
      <xdr:row>40</xdr:row>
      <xdr:rowOff>104913</xdr:rowOff>
    </xdr:to>
    <xdr:cxnSp macro="">
      <xdr:nvCxnSpPr>
        <xdr:cNvPr id="42" name="Straight Connector 41">
          <a:extLst>
            <a:ext uri="{FF2B5EF4-FFF2-40B4-BE49-F238E27FC236}">
              <a16:creationId xmlns:a16="http://schemas.microsoft.com/office/drawing/2014/main" id="{00000000-0008-0000-0400-00002A000000}"/>
            </a:ext>
          </a:extLst>
        </xdr:cNvPr>
        <xdr:cNvCxnSpPr/>
      </xdr:nvCxnSpPr>
      <xdr:spPr>
        <a:xfrm>
          <a:off x="12178747" y="2039951"/>
          <a:ext cx="0" cy="5574527"/>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568960</xdr:colOff>
      <xdr:row>19</xdr:row>
      <xdr:rowOff>143332</xdr:rowOff>
    </xdr:from>
    <xdr:to>
      <xdr:col>23</xdr:col>
      <xdr:colOff>121920</xdr:colOff>
      <xdr:row>19</xdr:row>
      <xdr:rowOff>143332</xdr:rowOff>
    </xdr:to>
    <xdr:cxnSp macro="">
      <xdr:nvCxnSpPr>
        <xdr:cNvPr id="43" name="Straight Connector 42">
          <a:extLst>
            <a:ext uri="{FF2B5EF4-FFF2-40B4-BE49-F238E27FC236}">
              <a16:creationId xmlns:a16="http://schemas.microsoft.com/office/drawing/2014/main" id="{00000000-0008-0000-0400-00002B000000}"/>
            </a:ext>
          </a:extLst>
        </xdr:cNvPr>
        <xdr:cNvCxnSpPr/>
      </xdr:nvCxnSpPr>
      <xdr:spPr>
        <a:xfrm>
          <a:off x="5428090" y="3710375"/>
          <a:ext cx="8663830" cy="0"/>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568960</xdr:colOff>
      <xdr:row>24</xdr:row>
      <xdr:rowOff>165185</xdr:rowOff>
    </xdr:from>
    <xdr:to>
      <xdr:col>23</xdr:col>
      <xdr:colOff>121920</xdr:colOff>
      <xdr:row>24</xdr:row>
      <xdr:rowOff>165185</xdr:rowOff>
    </xdr:to>
    <xdr:cxnSp macro="">
      <xdr:nvCxnSpPr>
        <xdr:cNvPr id="44" name="Straight Connector 43">
          <a:extLst>
            <a:ext uri="{FF2B5EF4-FFF2-40B4-BE49-F238E27FC236}">
              <a16:creationId xmlns:a16="http://schemas.microsoft.com/office/drawing/2014/main" id="{00000000-0008-0000-0400-00002C000000}"/>
            </a:ext>
          </a:extLst>
        </xdr:cNvPr>
        <xdr:cNvCxnSpPr/>
      </xdr:nvCxnSpPr>
      <xdr:spPr>
        <a:xfrm>
          <a:off x="5428090" y="4670924"/>
          <a:ext cx="8663830" cy="0"/>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568960</xdr:colOff>
      <xdr:row>29</xdr:row>
      <xdr:rowOff>187038</xdr:rowOff>
    </xdr:from>
    <xdr:to>
      <xdr:col>23</xdr:col>
      <xdr:colOff>121920</xdr:colOff>
      <xdr:row>29</xdr:row>
      <xdr:rowOff>187038</xdr:rowOff>
    </xdr:to>
    <xdr:cxnSp macro="">
      <xdr:nvCxnSpPr>
        <xdr:cNvPr id="45" name="Straight Connector 44">
          <a:extLst>
            <a:ext uri="{FF2B5EF4-FFF2-40B4-BE49-F238E27FC236}">
              <a16:creationId xmlns:a16="http://schemas.microsoft.com/office/drawing/2014/main" id="{00000000-0008-0000-0400-00002D000000}"/>
            </a:ext>
          </a:extLst>
        </xdr:cNvPr>
        <xdr:cNvCxnSpPr/>
      </xdr:nvCxnSpPr>
      <xdr:spPr>
        <a:xfrm>
          <a:off x="5428090" y="5631473"/>
          <a:ext cx="8663830" cy="0"/>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568960</xdr:colOff>
      <xdr:row>35</xdr:row>
      <xdr:rowOff>21153</xdr:rowOff>
    </xdr:from>
    <xdr:to>
      <xdr:col>23</xdr:col>
      <xdr:colOff>121920</xdr:colOff>
      <xdr:row>35</xdr:row>
      <xdr:rowOff>21153</xdr:rowOff>
    </xdr:to>
    <xdr:cxnSp macro="">
      <xdr:nvCxnSpPr>
        <xdr:cNvPr id="46" name="Straight Connector 45">
          <a:extLst>
            <a:ext uri="{FF2B5EF4-FFF2-40B4-BE49-F238E27FC236}">
              <a16:creationId xmlns:a16="http://schemas.microsoft.com/office/drawing/2014/main" id="{00000000-0008-0000-0400-00002E000000}"/>
            </a:ext>
          </a:extLst>
        </xdr:cNvPr>
        <xdr:cNvCxnSpPr/>
      </xdr:nvCxnSpPr>
      <xdr:spPr>
        <a:xfrm>
          <a:off x="5428090" y="6592023"/>
          <a:ext cx="8663830" cy="0"/>
        </a:xfrm>
        <a:prstGeom prst="line">
          <a:avLst/>
        </a:prstGeom>
        <a:ln>
          <a:solidFill>
            <a:srgbClr val="92D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11</xdr:row>
      <xdr:rowOff>149800</xdr:rowOff>
    </xdr:from>
    <xdr:to>
      <xdr:col>11</xdr:col>
      <xdr:colOff>38432</xdr:colOff>
      <xdr:row>13</xdr:row>
      <xdr:rowOff>149799</xdr:rowOff>
    </xdr:to>
    <xdr:sp macro="" textlink="">
      <xdr:nvSpPr>
        <xdr:cNvPr id="47" name="TextBox 46">
          <a:extLst>
            <a:ext uri="{FF2B5EF4-FFF2-40B4-BE49-F238E27FC236}">
              <a16:creationId xmlns:a16="http://schemas.microsoft.com/office/drawing/2014/main" id="{00000000-0008-0000-0400-00002F000000}"/>
            </a:ext>
          </a:extLst>
        </xdr:cNvPr>
        <xdr:cNvSpPr txBox="1"/>
      </xdr:nvSpPr>
      <xdr:spPr>
        <a:xfrm>
          <a:off x="5466522" y="2214930"/>
          <a:ext cx="1253214" cy="37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6">
                  <a:lumMod val="75000"/>
                </a:schemeClr>
              </a:solidFill>
              <a:latin typeface="Segoe UI Semibold" panose="020B0702040204020203" pitchFamily="34" charset="0"/>
              <a:cs typeface="Segoe UI Semibold" panose="020B0702040204020203" pitchFamily="34" charset="0"/>
            </a:rPr>
            <a:t>Vehicle Type</a:t>
          </a:r>
        </a:p>
      </xdr:txBody>
    </xdr:sp>
    <xdr:clientData/>
  </xdr:twoCellAnchor>
  <xdr:twoCellAnchor>
    <xdr:from>
      <xdr:col>11</xdr:col>
      <xdr:colOff>38432</xdr:colOff>
      <xdr:row>11</xdr:row>
      <xdr:rowOff>35650</xdr:rowOff>
    </xdr:from>
    <xdr:to>
      <xdr:col>14</xdr:col>
      <xdr:colOff>0</xdr:colOff>
      <xdr:row>14</xdr:row>
      <xdr:rowOff>64841</xdr:rowOff>
    </xdr:to>
    <xdr:sp macro="" textlink="">
      <xdr:nvSpPr>
        <xdr:cNvPr id="49" name="TextBox 48">
          <a:extLst>
            <a:ext uri="{FF2B5EF4-FFF2-40B4-BE49-F238E27FC236}">
              <a16:creationId xmlns:a16="http://schemas.microsoft.com/office/drawing/2014/main" id="{00000000-0008-0000-0400-000031000000}"/>
            </a:ext>
          </a:extLst>
        </xdr:cNvPr>
        <xdr:cNvSpPr txBox="1"/>
      </xdr:nvSpPr>
      <xdr:spPr>
        <a:xfrm>
          <a:off x="6719736" y="2100780"/>
          <a:ext cx="1783742" cy="59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6">
                  <a:lumMod val="75000"/>
                </a:schemeClr>
              </a:solidFill>
              <a:latin typeface="Segoe UI Semibold" panose="020B0702040204020203" pitchFamily="34" charset="0"/>
              <a:cs typeface="Segoe UI Semibold" panose="020B0702040204020203" pitchFamily="34" charset="0"/>
            </a:rPr>
            <a:t>Total Booking Value</a:t>
          </a:r>
        </a:p>
      </xdr:txBody>
    </xdr:sp>
    <xdr:clientData/>
  </xdr:twoCellAnchor>
  <xdr:twoCellAnchor>
    <xdr:from>
      <xdr:col>14</xdr:col>
      <xdr:colOff>10308</xdr:colOff>
      <xdr:row>11</xdr:row>
      <xdr:rowOff>29747</xdr:rowOff>
    </xdr:from>
    <xdr:to>
      <xdr:col>17</xdr:col>
      <xdr:colOff>0</xdr:colOff>
      <xdr:row>14</xdr:row>
      <xdr:rowOff>58938</xdr:rowOff>
    </xdr:to>
    <xdr:sp macro="" textlink="">
      <xdr:nvSpPr>
        <xdr:cNvPr id="50" name="TextBox 49">
          <a:extLst>
            <a:ext uri="{FF2B5EF4-FFF2-40B4-BE49-F238E27FC236}">
              <a16:creationId xmlns:a16="http://schemas.microsoft.com/office/drawing/2014/main" id="{00000000-0008-0000-0400-000032000000}"/>
            </a:ext>
          </a:extLst>
        </xdr:cNvPr>
        <xdr:cNvSpPr txBox="1"/>
      </xdr:nvSpPr>
      <xdr:spPr>
        <a:xfrm>
          <a:off x="8513786" y="2094877"/>
          <a:ext cx="1811866" cy="59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6">
                  <a:lumMod val="75000"/>
                </a:schemeClr>
              </a:solidFill>
              <a:latin typeface="Segoe UI Semibold" panose="020B0702040204020203" pitchFamily="34" charset="0"/>
              <a:cs typeface="Segoe UI Semibold" panose="020B0702040204020203" pitchFamily="34" charset="0"/>
            </a:rPr>
            <a:t>Success Booking Value</a:t>
          </a:r>
        </a:p>
      </xdr:txBody>
    </xdr:sp>
    <xdr:clientData/>
  </xdr:twoCellAnchor>
  <xdr:twoCellAnchor>
    <xdr:from>
      <xdr:col>17</xdr:col>
      <xdr:colOff>0</xdr:colOff>
      <xdr:row>11</xdr:row>
      <xdr:rowOff>41101</xdr:rowOff>
    </xdr:from>
    <xdr:to>
      <xdr:col>19</xdr:col>
      <xdr:colOff>597083</xdr:colOff>
      <xdr:row>14</xdr:row>
      <xdr:rowOff>70292</xdr:rowOff>
    </xdr:to>
    <xdr:sp macro="" textlink="">
      <xdr:nvSpPr>
        <xdr:cNvPr id="51" name="TextBox 50">
          <a:extLst>
            <a:ext uri="{FF2B5EF4-FFF2-40B4-BE49-F238E27FC236}">
              <a16:creationId xmlns:a16="http://schemas.microsoft.com/office/drawing/2014/main" id="{00000000-0008-0000-0400-000033000000}"/>
            </a:ext>
          </a:extLst>
        </xdr:cNvPr>
        <xdr:cNvSpPr txBox="1"/>
      </xdr:nvSpPr>
      <xdr:spPr>
        <a:xfrm>
          <a:off x="10325652" y="2106231"/>
          <a:ext cx="1811866" cy="59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6">
                  <a:lumMod val="75000"/>
                </a:schemeClr>
              </a:solidFill>
              <a:latin typeface="Segoe UI Semibold" panose="020B0702040204020203" pitchFamily="34" charset="0"/>
              <a:cs typeface="Segoe UI Semibold" panose="020B0702040204020203" pitchFamily="34" charset="0"/>
            </a:rPr>
            <a:t>Average Distance Travelled</a:t>
          </a:r>
        </a:p>
      </xdr:txBody>
    </xdr:sp>
    <xdr:clientData/>
  </xdr:twoCellAnchor>
  <xdr:twoCellAnchor>
    <xdr:from>
      <xdr:col>20</xdr:col>
      <xdr:colOff>132228</xdr:colOff>
      <xdr:row>11</xdr:row>
      <xdr:rowOff>24606</xdr:rowOff>
    </xdr:from>
    <xdr:to>
      <xdr:col>23</xdr:col>
      <xdr:colOff>121920</xdr:colOff>
      <xdr:row>14</xdr:row>
      <xdr:rowOff>53797</xdr:rowOff>
    </xdr:to>
    <xdr:sp macro="" textlink="">
      <xdr:nvSpPr>
        <xdr:cNvPr id="52" name="TextBox 51">
          <a:extLst>
            <a:ext uri="{FF2B5EF4-FFF2-40B4-BE49-F238E27FC236}">
              <a16:creationId xmlns:a16="http://schemas.microsoft.com/office/drawing/2014/main" id="{00000000-0008-0000-0400-000034000000}"/>
            </a:ext>
          </a:extLst>
        </xdr:cNvPr>
        <xdr:cNvSpPr txBox="1"/>
      </xdr:nvSpPr>
      <xdr:spPr>
        <a:xfrm>
          <a:off x="12280054" y="2089736"/>
          <a:ext cx="1811866" cy="59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6">
                  <a:lumMod val="75000"/>
                </a:schemeClr>
              </a:solidFill>
              <a:latin typeface="Segoe UI Semibold" panose="020B0702040204020203" pitchFamily="34" charset="0"/>
              <a:cs typeface="Segoe UI Semibold" panose="020B0702040204020203" pitchFamily="34" charset="0"/>
            </a:rPr>
            <a:t>Total Distance</a:t>
          </a:r>
          <a:r>
            <a:rPr lang="en-IN" sz="1400" baseline="0">
              <a:solidFill>
                <a:schemeClr val="accent6">
                  <a:lumMod val="75000"/>
                </a:schemeClr>
              </a:solidFill>
              <a:latin typeface="Segoe UI Semibold" panose="020B0702040204020203" pitchFamily="34" charset="0"/>
              <a:cs typeface="Segoe UI Semibold" panose="020B0702040204020203" pitchFamily="34" charset="0"/>
            </a:rPr>
            <a:t> Travelled</a:t>
          </a:r>
          <a:endParaRPr lang="en-IN" sz="1400">
            <a:solidFill>
              <a:schemeClr val="accent6">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293197</xdr:colOff>
      <xdr:row>17</xdr:row>
      <xdr:rowOff>99147</xdr:rowOff>
    </xdr:from>
    <xdr:to>
      <xdr:col>10</xdr:col>
      <xdr:colOff>314608</xdr:colOff>
      <xdr:row>19</xdr:row>
      <xdr:rowOff>0</xdr:rowOff>
    </xdr:to>
    <xdr:sp macro="" textlink="">
      <xdr:nvSpPr>
        <xdr:cNvPr id="53" name="TextBox 52">
          <a:extLst>
            <a:ext uri="{FF2B5EF4-FFF2-40B4-BE49-F238E27FC236}">
              <a16:creationId xmlns:a16="http://schemas.microsoft.com/office/drawing/2014/main" id="{00000000-0008-0000-0400-000035000000}"/>
            </a:ext>
          </a:extLst>
        </xdr:cNvPr>
        <xdr:cNvSpPr txBox="1"/>
      </xdr:nvSpPr>
      <xdr:spPr>
        <a:xfrm>
          <a:off x="5759719" y="3290712"/>
          <a:ext cx="628802" cy="27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lumMod val="65000"/>
                  <a:lumOff val="35000"/>
                </a:schemeClr>
              </a:solidFill>
              <a:latin typeface="Segoe UI Semibold" panose="020B0702040204020203" pitchFamily="34" charset="0"/>
              <a:cs typeface="Segoe UI Semibold" panose="020B0702040204020203" pitchFamily="34" charset="0"/>
            </a:rPr>
            <a:t>SUV</a:t>
          </a:r>
        </a:p>
      </xdr:txBody>
    </xdr:sp>
    <xdr:clientData/>
  </xdr:twoCellAnchor>
  <xdr:twoCellAnchor>
    <xdr:from>
      <xdr:col>9</xdr:col>
      <xdr:colOff>335315</xdr:colOff>
      <xdr:row>38</xdr:row>
      <xdr:rowOff>28340</xdr:rowOff>
    </xdr:from>
    <xdr:to>
      <xdr:col>10</xdr:col>
      <xdr:colOff>356726</xdr:colOff>
      <xdr:row>39</xdr:row>
      <xdr:rowOff>116932</xdr:rowOff>
    </xdr:to>
    <xdr:sp macro="" textlink="">
      <xdr:nvSpPr>
        <xdr:cNvPr id="57" name="TextBox 56">
          <a:extLst>
            <a:ext uri="{FF2B5EF4-FFF2-40B4-BE49-F238E27FC236}">
              <a16:creationId xmlns:a16="http://schemas.microsoft.com/office/drawing/2014/main" id="{00000000-0008-0000-0400-000039000000}"/>
            </a:ext>
          </a:extLst>
        </xdr:cNvPr>
        <xdr:cNvSpPr txBox="1"/>
      </xdr:nvSpPr>
      <xdr:spPr>
        <a:xfrm>
          <a:off x="5801837" y="7162427"/>
          <a:ext cx="628802" cy="27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lumMod val="65000"/>
                  <a:lumOff val="35000"/>
                </a:schemeClr>
              </a:solidFill>
              <a:latin typeface="Segoe UI Semibold" panose="020B0702040204020203" pitchFamily="34" charset="0"/>
              <a:cs typeface="Segoe UI Semibold" panose="020B0702040204020203" pitchFamily="34" charset="0"/>
            </a:rPr>
            <a:t>Bike</a:t>
          </a:r>
        </a:p>
      </xdr:txBody>
    </xdr:sp>
    <xdr:clientData/>
  </xdr:twoCellAnchor>
  <xdr:twoCellAnchor>
    <xdr:from>
      <xdr:col>9</xdr:col>
      <xdr:colOff>301752</xdr:colOff>
      <xdr:row>32</xdr:row>
      <xdr:rowOff>181503</xdr:rowOff>
    </xdr:from>
    <xdr:to>
      <xdr:col>10</xdr:col>
      <xdr:colOff>402956</xdr:colOff>
      <xdr:row>34</xdr:row>
      <xdr:rowOff>82356</xdr:rowOff>
    </xdr:to>
    <xdr:sp macro="" textlink="">
      <xdr:nvSpPr>
        <xdr:cNvPr id="58" name="TextBox 57">
          <a:extLst>
            <a:ext uri="{FF2B5EF4-FFF2-40B4-BE49-F238E27FC236}">
              <a16:creationId xmlns:a16="http://schemas.microsoft.com/office/drawing/2014/main" id="{00000000-0008-0000-0400-00003A000000}"/>
            </a:ext>
          </a:extLst>
        </xdr:cNvPr>
        <xdr:cNvSpPr txBox="1"/>
      </xdr:nvSpPr>
      <xdr:spPr>
        <a:xfrm>
          <a:off x="5768274" y="6189155"/>
          <a:ext cx="708595" cy="27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lumMod val="65000"/>
                  <a:lumOff val="35000"/>
                </a:schemeClr>
              </a:solidFill>
              <a:latin typeface="Segoe UI Semibold" panose="020B0702040204020203" pitchFamily="34" charset="0"/>
              <a:cs typeface="Segoe UI Semibold" panose="020B0702040204020203" pitchFamily="34" charset="0"/>
            </a:rPr>
            <a:t>Auto</a:t>
          </a:r>
        </a:p>
      </xdr:txBody>
    </xdr:sp>
    <xdr:clientData/>
  </xdr:twoCellAnchor>
  <xdr:twoCellAnchor>
    <xdr:from>
      <xdr:col>9</xdr:col>
      <xdr:colOff>293197</xdr:colOff>
      <xdr:row>27</xdr:row>
      <xdr:rowOff>112027</xdr:rowOff>
    </xdr:from>
    <xdr:to>
      <xdr:col>10</xdr:col>
      <xdr:colOff>314608</xdr:colOff>
      <xdr:row>29</xdr:row>
      <xdr:rowOff>12880</xdr:rowOff>
    </xdr:to>
    <xdr:sp macro="" textlink="">
      <xdr:nvSpPr>
        <xdr:cNvPr id="59" name="TextBox 58">
          <a:extLst>
            <a:ext uri="{FF2B5EF4-FFF2-40B4-BE49-F238E27FC236}">
              <a16:creationId xmlns:a16="http://schemas.microsoft.com/office/drawing/2014/main" id="{00000000-0008-0000-0400-00003B000000}"/>
            </a:ext>
          </a:extLst>
        </xdr:cNvPr>
        <xdr:cNvSpPr txBox="1"/>
      </xdr:nvSpPr>
      <xdr:spPr>
        <a:xfrm>
          <a:off x="5759719" y="5180984"/>
          <a:ext cx="628802" cy="27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lumMod val="65000"/>
                  <a:lumOff val="35000"/>
                </a:schemeClr>
              </a:solidFill>
              <a:latin typeface="Segoe UI Semibold" panose="020B0702040204020203" pitchFamily="34" charset="0"/>
              <a:cs typeface="Segoe UI Semibold" panose="020B0702040204020203" pitchFamily="34" charset="0"/>
            </a:rPr>
            <a:t>Mini</a:t>
          </a:r>
        </a:p>
      </xdr:txBody>
    </xdr:sp>
    <xdr:clientData/>
  </xdr:twoCellAnchor>
  <xdr:twoCellAnchor>
    <xdr:from>
      <xdr:col>9</xdr:col>
      <xdr:colOff>256919</xdr:colOff>
      <xdr:row>22</xdr:row>
      <xdr:rowOff>85393</xdr:rowOff>
    </xdr:from>
    <xdr:to>
      <xdr:col>10</xdr:col>
      <xdr:colOff>503825</xdr:colOff>
      <xdr:row>24</xdr:row>
      <xdr:rowOff>51940</xdr:rowOff>
    </xdr:to>
    <xdr:sp macro="" textlink="">
      <xdr:nvSpPr>
        <xdr:cNvPr id="60" name="TextBox 59">
          <a:extLst>
            <a:ext uri="{FF2B5EF4-FFF2-40B4-BE49-F238E27FC236}">
              <a16:creationId xmlns:a16="http://schemas.microsoft.com/office/drawing/2014/main" id="{00000000-0008-0000-0400-00003C000000}"/>
            </a:ext>
          </a:extLst>
        </xdr:cNvPr>
        <xdr:cNvSpPr txBox="1"/>
      </xdr:nvSpPr>
      <xdr:spPr>
        <a:xfrm>
          <a:off x="5723441" y="4215654"/>
          <a:ext cx="854297" cy="342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lumMod val="65000"/>
                  <a:lumOff val="35000"/>
                </a:schemeClr>
              </a:solidFill>
              <a:latin typeface="Segoe UI Semibold" panose="020B0702040204020203" pitchFamily="34" charset="0"/>
              <a:cs typeface="Segoe UI Semibold" panose="020B0702040204020203" pitchFamily="34" charset="0"/>
            </a:rPr>
            <a:t>Prime</a:t>
          </a:r>
        </a:p>
      </xdr:txBody>
    </xdr:sp>
    <xdr:clientData/>
  </xdr:twoCellAnchor>
  <xdr:twoCellAnchor>
    <xdr:from>
      <xdr:col>11</xdr:col>
      <xdr:colOff>0</xdr:colOff>
      <xdr:row>14</xdr:row>
      <xdr:rowOff>121478</xdr:rowOff>
    </xdr:from>
    <xdr:to>
      <xdr:col>14</xdr:col>
      <xdr:colOff>10308</xdr:colOff>
      <xdr:row>19</xdr:row>
      <xdr:rowOff>143332</xdr:rowOff>
    </xdr:to>
    <xdr:sp macro="" textlink="Sheet_Design!U7">
      <xdr:nvSpPr>
        <xdr:cNvPr id="61" name="TextBox 60">
          <a:extLst>
            <a:ext uri="{FF2B5EF4-FFF2-40B4-BE49-F238E27FC236}">
              <a16:creationId xmlns:a16="http://schemas.microsoft.com/office/drawing/2014/main" id="{00000000-0008-0000-0400-00003D000000}"/>
            </a:ext>
          </a:extLst>
        </xdr:cNvPr>
        <xdr:cNvSpPr txBox="1"/>
      </xdr:nvSpPr>
      <xdr:spPr>
        <a:xfrm>
          <a:off x="6681304" y="2749826"/>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B7342E-607C-4150-A156-6689B5704D61}" type="TxLink">
            <a:rPr lang="en-US" sz="2400" b="1" i="0" u="none" strike="noStrike">
              <a:solidFill>
                <a:srgbClr val="000000"/>
              </a:solidFill>
              <a:latin typeface="Aptos Narrow"/>
            </a:rPr>
            <a:pPr algn="ctr"/>
            <a:t>₹ 343.59 K</a:t>
          </a:fld>
          <a:endParaRPr lang="en-IN" sz="2400" b="1"/>
        </a:p>
      </xdr:txBody>
    </xdr:sp>
    <xdr:clientData/>
  </xdr:twoCellAnchor>
  <xdr:twoCellAnchor>
    <xdr:from>
      <xdr:col>11</xdr:col>
      <xdr:colOff>16867</xdr:colOff>
      <xdr:row>19</xdr:row>
      <xdr:rowOff>152400</xdr:rowOff>
    </xdr:from>
    <xdr:to>
      <xdr:col>14</xdr:col>
      <xdr:colOff>27175</xdr:colOff>
      <xdr:row>24</xdr:row>
      <xdr:rowOff>174253</xdr:rowOff>
    </xdr:to>
    <xdr:sp macro="" textlink="Sheet_Design!U6">
      <xdr:nvSpPr>
        <xdr:cNvPr id="67" name="TextBox 66">
          <a:extLst>
            <a:ext uri="{FF2B5EF4-FFF2-40B4-BE49-F238E27FC236}">
              <a16:creationId xmlns:a16="http://schemas.microsoft.com/office/drawing/2014/main" id="{00000000-0008-0000-0400-000043000000}"/>
            </a:ext>
          </a:extLst>
        </xdr:cNvPr>
        <xdr:cNvSpPr txBox="1"/>
      </xdr:nvSpPr>
      <xdr:spPr>
        <a:xfrm>
          <a:off x="6698171" y="3719443"/>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F6CF40-4B22-460E-B3A9-74D13E519F78}" type="TxLink">
            <a:rPr lang="en-US" sz="2400" b="1" i="0" u="none" strike="noStrike">
              <a:solidFill>
                <a:srgbClr val="000000"/>
              </a:solidFill>
              <a:latin typeface="Aptos Narrow"/>
            </a:rPr>
            <a:pPr algn="ctr"/>
            <a:t>₹ 314.33 K</a:t>
          </a:fld>
          <a:endParaRPr lang="en-IN" sz="2400" b="1"/>
        </a:p>
      </xdr:txBody>
    </xdr:sp>
    <xdr:clientData/>
  </xdr:twoCellAnchor>
  <xdr:twoCellAnchor>
    <xdr:from>
      <xdr:col>10</xdr:col>
      <xdr:colOff>597083</xdr:colOff>
      <xdr:row>24</xdr:row>
      <xdr:rowOff>174253</xdr:rowOff>
    </xdr:from>
    <xdr:to>
      <xdr:col>14</xdr:col>
      <xdr:colOff>0</xdr:colOff>
      <xdr:row>30</xdr:row>
      <xdr:rowOff>8367</xdr:rowOff>
    </xdr:to>
    <xdr:sp macro="" textlink="Sheet_Design!U5">
      <xdr:nvSpPr>
        <xdr:cNvPr id="68" name="TextBox 67">
          <a:extLst>
            <a:ext uri="{FF2B5EF4-FFF2-40B4-BE49-F238E27FC236}">
              <a16:creationId xmlns:a16="http://schemas.microsoft.com/office/drawing/2014/main" id="{00000000-0008-0000-0400-000044000000}"/>
            </a:ext>
          </a:extLst>
        </xdr:cNvPr>
        <xdr:cNvSpPr txBox="1"/>
      </xdr:nvSpPr>
      <xdr:spPr>
        <a:xfrm>
          <a:off x="6670996" y="4679992"/>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CA6CD0-1CC2-4131-935B-7E25055F99CF}" type="TxLink">
            <a:rPr lang="en-US" sz="2400" b="1" i="0" u="none" strike="noStrike">
              <a:solidFill>
                <a:srgbClr val="000000"/>
              </a:solidFill>
              <a:latin typeface="Aptos Narrow"/>
            </a:rPr>
            <a:pPr algn="ctr"/>
            <a:t>₹ 321.27 K</a:t>
          </a:fld>
          <a:endParaRPr lang="en-IN" sz="2400" b="1"/>
        </a:p>
      </xdr:txBody>
    </xdr:sp>
    <xdr:clientData/>
  </xdr:twoCellAnchor>
  <xdr:twoCellAnchor>
    <xdr:from>
      <xdr:col>10</xdr:col>
      <xdr:colOff>587512</xdr:colOff>
      <xdr:row>30</xdr:row>
      <xdr:rowOff>0</xdr:rowOff>
    </xdr:from>
    <xdr:to>
      <xdr:col>13</xdr:col>
      <xdr:colOff>597820</xdr:colOff>
      <xdr:row>35</xdr:row>
      <xdr:rowOff>21853</xdr:rowOff>
    </xdr:to>
    <xdr:sp macro="" textlink="Sheet_Design!U3">
      <xdr:nvSpPr>
        <xdr:cNvPr id="69" name="TextBox 68">
          <a:extLst>
            <a:ext uri="{FF2B5EF4-FFF2-40B4-BE49-F238E27FC236}">
              <a16:creationId xmlns:a16="http://schemas.microsoft.com/office/drawing/2014/main" id="{00000000-0008-0000-0400-000045000000}"/>
            </a:ext>
          </a:extLst>
        </xdr:cNvPr>
        <xdr:cNvSpPr txBox="1"/>
      </xdr:nvSpPr>
      <xdr:spPr>
        <a:xfrm>
          <a:off x="6661425" y="5632174"/>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E3081E-FD0A-462C-BA57-297D2E943467}" type="TxLink">
            <a:rPr lang="en-US" sz="2400" b="1" i="0" u="none" strike="noStrike">
              <a:solidFill>
                <a:srgbClr val="000000"/>
              </a:solidFill>
              <a:latin typeface="Aptos Narrow"/>
            </a:rPr>
            <a:pPr algn="ctr"/>
            <a:t>₹ 320.67 K</a:t>
          </a:fld>
          <a:endParaRPr lang="en-IN" sz="2400" b="1"/>
        </a:p>
      </xdr:txBody>
    </xdr:sp>
    <xdr:clientData/>
  </xdr:twoCellAnchor>
  <xdr:twoCellAnchor>
    <xdr:from>
      <xdr:col>10</xdr:col>
      <xdr:colOff>587512</xdr:colOff>
      <xdr:row>35</xdr:row>
      <xdr:rowOff>58149</xdr:rowOff>
    </xdr:from>
    <xdr:to>
      <xdr:col>13</xdr:col>
      <xdr:colOff>597820</xdr:colOff>
      <xdr:row>40</xdr:row>
      <xdr:rowOff>80003</xdr:rowOff>
    </xdr:to>
    <xdr:sp macro="" textlink="Sheet_Design!U4">
      <xdr:nvSpPr>
        <xdr:cNvPr id="70" name="TextBox 69">
          <a:extLst>
            <a:ext uri="{FF2B5EF4-FFF2-40B4-BE49-F238E27FC236}">
              <a16:creationId xmlns:a16="http://schemas.microsoft.com/office/drawing/2014/main" id="{00000000-0008-0000-0400-000046000000}"/>
            </a:ext>
          </a:extLst>
        </xdr:cNvPr>
        <xdr:cNvSpPr txBox="1"/>
      </xdr:nvSpPr>
      <xdr:spPr>
        <a:xfrm>
          <a:off x="6661425" y="6629019"/>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71BB72-24C3-4DAB-A583-680F375C92EA}" type="TxLink">
            <a:rPr lang="en-US" sz="2400" b="1" i="0" u="none" strike="noStrike">
              <a:solidFill>
                <a:srgbClr val="000000"/>
              </a:solidFill>
              <a:latin typeface="Aptos Narrow"/>
            </a:rPr>
            <a:pPr algn="ctr"/>
            <a:t>₹ 299.32 K</a:t>
          </a:fld>
          <a:endParaRPr lang="en-IN" sz="2400" b="1"/>
        </a:p>
      </xdr:txBody>
    </xdr:sp>
    <xdr:clientData/>
  </xdr:twoCellAnchor>
  <xdr:twoCellAnchor>
    <xdr:from>
      <xdr:col>13</xdr:col>
      <xdr:colOff>597083</xdr:colOff>
      <xdr:row>14</xdr:row>
      <xdr:rowOff>114690</xdr:rowOff>
    </xdr:from>
    <xdr:to>
      <xdr:col>17</xdr:col>
      <xdr:colOff>0</xdr:colOff>
      <xdr:row>19</xdr:row>
      <xdr:rowOff>136544</xdr:rowOff>
    </xdr:to>
    <xdr:sp macro="" textlink="Sheet_Design!U17">
      <xdr:nvSpPr>
        <xdr:cNvPr id="71" name="TextBox 70">
          <a:extLst>
            <a:ext uri="{FF2B5EF4-FFF2-40B4-BE49-F238E27FC236}">
              <a16:creationId xmlns:a16="http://schemas.microsoft.com/office/drawing/2014/main" id="{00000000-0008-0000-0400-000047000000}"/>
            </a:ext>
          </a:extLst>
        </xdr:cNvPr>
        <xdr:cNvSpPr txBox="1"/>
      </xdr:nvSpPr>
      <xdr:spPr>
        <a:xfrm>
          <a:off x="8493170" y="2743038"/>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4781F4-6C6E-4DFC-BAC5-254DFFF849DB}" type="TxLink">
            <a:rPr lang="en-US" sz="2400" b="1" i="0" u="none" strike="noStrike">
              <a:solidFill>
                <a:srgbClr val="000000"/>
              </a:solidFill>
              <a:latin typeface="Aptos Narrow"/>
            </a:rPr>
            <a:pPr algn="ctr"/>
            <a:t>₹ 201.34 K</a:t>
          </a:fld>
          <a:endParaRPr lang="en-IN" sz="2400" b="1"/>
        </a:p>
      </xdr:txBody>
    </xdr:sp>
    <xdr:clientData/>
  </xdr:twoCellAnchor>
  <xdr:twoCellAnchor>
    <xdr:from>
      <xdr:col>14</xdr:col>
      <xdr:colOff>10306</xdr:colOff>
      <xdr:row>19</xdr:row>
      <xdr:rowOff>136544</xdr:rowOff>
    </xdr:from>
    <xdr:to>
      <xdr:col>17</xdr:col>
      <xdr:colOff>20614</xdr:colOff>
      <xdr:row>24</xdr:row>
      <xdr:rowOff>158397</xdr:rowOff>
    </xdr:to>
    <xdr:sp macro="" textlink="Sheet_Design!U16">
      <xdr:nvSpPr>
        <xdr:cNvPr id="72" name="TextBox 71">
          <a:extLst>
            <a:ext uri="{FF2B5EF4-FFF2-40B4-BE49-F238E27FC236}">
              <a16:creationId xmlns:a16="http://schemas.microsoft.com/office/drawing/2014/main" id="{00000000-0008-0000-0400-000048000000}"/>
            </a:ext>
          </a:extLst>
        </xdr:cNvPr>
        <xdr:cNvSpPr txBox="1"/>
      </xdr:nvSpPr>
      <xdr:spPr>
        <a:xfrm>
          <a:off x="8513784" y="3703587"/>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A2657F-C4C8-4827-88BE-1DAB90B854DF}" type="TxLink">
            <a:rPr lang="en-US" sz="2400" b="1" i="0" u="none" strike="noStrike">
              <a:solidFill>
                <a:srgbClr val="000000"/>
              </a:solidFill>
              <a:latin typeface="Aptos Narrow"/>
            </a:rPr>
            <a:pPr algn="ctr"/>
            <a:t>₹ 186.33 K</a:t>
          </a:fld>
          <a:endParaRPr lang="en-IN" sz="2400" b="1"/>
        </a:p>
      </xdr:txBody>
    </xdr:sp>
    <xdr:clientData/>
  </xdr:twoCellAnchor>
  <xdr:twoCellAnchor>
    <xdr:from>
      <xdr:col>13</xdr:col>
      <xdr:colOff>597083</xdr:colOff>
      <xdr:row>24</xdr:row>
      <xdr:rowOff>132521</xdr:rowOff>
    </xdr:from>
    <xdr:to>
      <xdr:col>17</xdr:col>
      <xdr:colOff>0</xdr:colOff>
      <xdr:row>29</xdr:row>
      <xdr:rowOff>154374</xdr:rowOff>
    </xdr:to>
    <xdr:sp macro="" textlink="Sheet_Design!U15">
      <xdr:nvSpPr>
        <xdr:cNvPr id="73" name="TextBox 72">
          <a:extLst>
            <a:ext uri="{FF2B5EF4-FFF2-40B4-BE49-F238E27FC236}">
              <a16:creationId xmlns:a16="http://schemas.microsoft.com/office/drawing/2014/main" id="{00000000-0008-0000-0400-000049000000}"/>
            </a:ext>
          </a:extLst>
        </xdr:cNvPr>
        <xdr:cNvSpPr txBox="1"/>
      </xdr:nvSpPr>
      <xdr:spPr>
        <a:xfrm>
          <a:off x="8493170" y="4638260"/>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73C25D-56D7-4BFE-8175-5AE9B5DB3C8E}" type="TxLink">
            <a:rPr lang="en-US" sz="2400" b="1" i="0" u="none" strike="noStrike">
              <a:solidFill>
                <a:srgbClr val="000000"/>
              </a:solidFill>
              <a:latin typeface="Aptos Narrow"/>
            </a:rPr>
            <a:pPr algn="ctr"/>
            <a:t>₹ 191.49 K</a:t>
          </a:fld>
          <a:endParaRPr lang="en-IN" sz="2400" b="1"/>
        </a:p>
      </xdr:txBody>
    </xdr:sp>
    <xdr:clientData/>
  </xdr:twoCellAnchor>
  <xdr:twoCellAnchor>
    <xdr:from>
      <xdr:col>13</xdr:col>
      <xdr:colOff>597083</xdr:colOff>
      <xdr:row>29</xdr:row>
      <xdr:rowOff>187039</xdr:rowOff>
    </xdr:from>
    <xdr:to>
      <xdr:col>17</xdr:col>
      <xdr:colOff>0</xdr:colOff>
      <xdr:row>35</xdr:row>
      <xdr:rowOff>21153</xdr:rowOff>
    </xdr:to>
    <xdr:sp macro="" textlink="Sheet_Design!U13">
      <xdr:nvSpPr>
        <xdr:cNvPr id="74" name="TextBox 73">
          <a:extLst>
            <a:ext uri="{FF2B5EF4-FFF2-40B4-BE49-F238E27FC236}">
              <a16:creationId xmlns:a16="http://schemas.microsoft.com/office/drawing/2014/main" id="{00000000-0008-0000-0400-00004A000000}"/>
            </a:ext>
          </a:extLst>
        </xdr:cNvPr>
        <xdr:cNvSpPr txBox="1"/>
      </xdr:nvSpPr>
      <xdr:spPr>
        <a:xfrm>
          <a:off x="8493170" y="5631474"/>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7A5CD-C120-49A9-ACB2-E1F952282F27}" type="TxLink">
            <a:rPr lang="en-US" sz="2400" b="1" i="0" u="none" strike="noStrike">
              <a:solidFill>
                <a:srgbClr val="000000"/>
              </a:solidFill>
              <a:latin typeface="Aptos Narrow"/>
            </a:rPr>
            <a:pPr algn="ctr"/>
            <a:t>₹ 193.24 K</a:t>
          </a:fld>
          <a:endParaRPr lang="en-IN" sz="2400" b="1"/>
        </a:p>
      </xdr:txBody>
    </xdr:sp>
    <xdr:clientData/>
  </xdr:twoCellAnchor>
  <xdr:twoCellAnchor>
    <xdr:from>
      <xdr:col>13</xdr:col>
      <xdr:colOff>597083</xdr:colOff>
      <xdr:row>35</xdr:row>
      <xdr:rowOff>57215</xdr:rowOff>
    </xdr:from>
    <xdr:to>
      <xdr:col>17</xdr:col>
      <xdr:colOff>0</xdr:colOff>
      <xdr:row>40</xdr:row>
      <xdr:rowOff>79069</xdr:rowOff>
    </xdr:to>
    <xdr:sp macro="" textlink="Sheet_Design!U14">
      <xdr:nvSpPr>
        <xdr:cNvPr id="75" name="TextBox 74">
          <a:extLst>
            <a:ext uri="{FF2B5EF4-FFF2-40B4-BE49-F238E27FC236}">
              <a16:creationId xmlns:a16="http://schemas.microsoft.com/office/drawing/2014/main" id="{00000000-0008-0000-0400-00004B000000}"/>
            </a:ext>
          </a:extLst>
        </xdr:cNvPr>
        <xdr:cNvSpPr txBox="1"/>
      </xdr:nvSpPr>
      <xdr:spPr>
        <a:xfrm>
          <a:off x="8493170" y="6628085"/>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54756E-5E3C-452C-B9A9-00423D2D999A}" type="TxLink">
            <a:rPr lang="en-US" sz="2400" b="1" i="0" u="none" strike="noStrike">
              <a:solidFill>
                <a:srgbClr val="000000"/>
              </a:solidFill>
              <a:latin typeface="Aptos Narrow"/>
            </a:rPr>
            <a:pPr algn="ctr"/>
            <a:t>₹ 182.13 K</a:t>
          </a:fld>
          <a:endParaRPr lang="en-IN" sz="2400" b="1"/>
        </a:p>
      </xdr:txBody>
    </xdr:sp>
    <xdr:clientData/>
  </xdr:twoCellAnchor>
  <xdr:twoCellAnchor>
    <xdr:from>
      <xdr:col>17</xdr:col>
      <xdr:colOff>20614</xdr:colOff>
      <xdr:row>14</xdr:row>
      <xdr:rowOff>99462</xdr:rowOff>
    </xdr:from>
    <xdr:to>
      <xdr:col>20</xdr:col>
      <xdr:colOff>30922</xdr:colOff>
      <xdr:row>19</xdr:row>
      <xdr:rowOff>121316</xdr:rowOff>
    </xdr:to>
    <xdr:sp macro="" textlink="Sheet_Design!T33">
      <xdr:nvSpPr>
        <xdr:cNvPr id="76" name="TextBox 75">
          <a:extLst>
            <a:ext uri="{FF2B5EF4-FFF2-40B4-BE49-F238E27FC236}">
              <a16:creationId xmlns:a16="http://schemas.microsoft.com/office/drawing/2014/main" id="{00000000-0008-0000-0400-00004C000000}"/>
            </a:ext>
          </a:extLst>
        </xdr:cNvPr>
        <xdr:cNvSpPr txBox="1"/>
      </xdr:nvSpPr>
      <xdr:spPr>
        <a:xfrm>
          <a:off x="10346266" y="2727810"/>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68F7C0-FFA4-4A9E-8D30-015426D54337}" type="TxLink">
            <a:rPr lang="en-US" sz="2400" b="1" i="0" u="none" strike="noStrike">
              <a:solidFill>
                <a:srgbClr val="000000"/>
              </a:solidFill>
              <a:latin typeface="Aptos Narrow"/>
            </a:rPr>
            <a:pPr algn="ctr"/>
            <a:t>12.77 Km</a:t>
          </a:fld>
          <a:endParaRPr lang="en-IN" sz="2400" b="1"/>
        </a:p>
      </xdr:txBody>
    </xdr:sp>
    <xdr:clientData/>
  </xdr:twoCellAnchor>
  <xdr:twoCellAnchor>
    <xdr:from>
      <xdr:col>17</xdr:col>
      <xdr:colOff>20613</xdr:colOff>
      <xdr:row>19</xdr:row>
      <xdr:rowOff>147425</xdr:rowOff>
    </xdr:from>
    <xdr:to>
      <xdr:col>20</xdr:col>
      <xdr:colOff>30921</xdr:colOff>
      <xdr:row>24</xdr:row>
      <xdr:rowOff>169278</xdr:rowOff>
    </xdr:to>
    <xdr:sp macro="" textlink="Sheet_Design!T32">
      <xdr:nvSpPr>
        <xdr:cNvPr id="77" name="TextBox 76">
          <a:extLst>
            <a:ext uri="{FF2B5EF4-FFF2-40B4-BE49-F238E27FC236}">
              <a16:creationId xmlns:a16="http://schemas.microsoft.com/office/drawing/2014/main" id="{00000000-0008-0000-0400-00004D000000}"/>
            </a:ext>
          </a:extLst>
        </xdr:cNvPr>
        <xdr:cNvSpPr txBox="1"/>
      </xdr:nvSpPr>
      <xdr:spPr>
        <a:xfrm>
          <a:off x="10346265" y="3714468"/>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19251C-1F89-4EAF-9573-5A1C605034EB}" type="TxLink">
            <a:rPr lang="en-US" sz="2400" b="1" i="0" u="none" strike="noStrike">
              <a:solidFill>
                <a:srgbClr val="000000"/>
              </a:solidFill>
              <a:latin typeface="Aptos Narrow"/>
            </a:rPr>
            <a:pPr algn="ctr"/>
            <a:t>13.19 Km</a:t>
          </a:fld>
          <a:endParaRPr lang="en-IN" sz="2400" b="1"/>
        </a:p>
      </xdr:txBody>
    </xdr:sp>
    <xdr:clientData/>
  </xdr:twoCellAnchor>
  <xdr:twoCellAnchor>
    <xdr:from>
      <xdr:col>17</xdr:col>
      <xdr:colOff>20613</xdr:colOff>
      <xdr:row>24</xdr:row>
      <xdr:rowOff>157565</xdr:rowOff>
    </xdr:from>
    <xdr:to>
      <xdr:col>20</xdr:col>
      <xdr:colOff>30921</xdr:colOff>
      <xdr:row>29</xdr:row>
      <xdr:rowOff>179418</xdr:rowOff>
    </xdr:to>
    <xdr:sp macro="" textlink="Sheet_Design!T31">
      <xdr:nvSpPr>
        <xdr:cNvPr id="78" name="TextBox 77">
          <a:extLst>
            <a:ext uri="{FF2B5EF4-FFF2-40B4-BE49-F238E27FC236}">
              <a16:creationId xmlns:a16="http://schemas.microsoft.com/office/drawing/2014/main" id="{00000000-0008-0000-0400-00004E000000}"/>
            </a:ext>
          </a:extLst>
        </xdr:cNvPr>
        <xdr:cNvSpPr txBox="1"/>
      </xdr:nvSpPr>
      <xdr:spPr>
        <a:xfrm>
          <a:off x="10346265" y="4663304"/>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F674E3-E5DE-4939-959E-BC8F0A555C96}" type="TxLink">
            <a:rPr lang="en-US" sz="2400" b="1" i="0" u="none" strike="noStrike">
              <a:solidFill>
                <a:srgbClr val="000000"/>
              </a:solidFill>
              <a:latin typeface="Aptos Narrow"/>
            </a:rPr>
            <a:pPr algn="ctr"/>
            <a:t>13.29 Km</a:t>
          </a:fld>
          <a:endParaRPr lang="en-IN" sz="2400" b="1"/>
        </a:p>
      </xdr:txBody>
    </xdr:sp>
    <xdr:clientData/>
  </xdr:twoCellAnchor>
  <xdr:twoCellAnchor>
    <xdr:from>
      <xdr:col>17</xdr:col>
      <xdr:colOff>20614</xdr:colOff>
      <xdr:row>29</xdr:row>
      <xdr:rowOff>165886</xdr:rowOff>
    </xdr:from>
    <xdr:to>
      <xdr:col>20</xdr:col>
      <xdr:colOff>30922</xdr:colOff>
      <xdr:row>35</xdr:row>
      <xdr:rowOff>0</xdr:rowOff>
    </xdr:to>
    <xdr:sp macro="" textlink="Sheet_Design!T29">
      <xdr:nvSpPr>
        <xdr:cNvPr id="79" name="TextBox 78">
          <a:extLst>
            <a:ext uri="{FF2B5EF4-FFF2-40B4-BE49-F238E27FC236}">
              <a16:creationId xmlns:a16="http://schemas.microsoft.com/office/drawing/2014/main" id="{00000000-0008-0000-0400-00004F000000}"/>
            </a:ext>
          </a:extLst>
        </xdr:cNvPr>
        <xdr:cNvSpPr txBox="1"/>
      </xdr:nvSpPr>
      <xdr:spPr>
        <a:xfrm>
          <a:off x="10346266" y="5610321"/>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AA5C5F-09A1-49F4-810E-0E19271AD5BE}" type="TxLink">
            <a:rPr lang="en-US" sz="2400" b="1" i="0" u="none" strike="noStrike">
              <a:solidFill>
                <a:srgbClr val="000000"/>
              </a:solidFill>
              <a:latin typeface="Aptos Narrow"/>
            </a:rPr>
            <a:pPr algn="ctr"/>
            <a:t>13.16 Km</a:t>
          </a:fld>
          <a:endParaRPr lang="en-IN" sz="2400" b="1"/>
        </a:p>
      </xdr:txBody>
    </xdr:sp>
    <xdr:clientData/>
  </xdr:twoCellAnchor>
  <xdr:twoCellAnchor>
    <xdr:from>
      <xdr:col>16</xdr:col>
      <xdr:colOff>597083</xdr:colOff>
      <xdr:row>35</xdr:row>
      <xdr:rowOff>58149</xdr:rowOff>
    </xdr:from>
    <xdr:to>
      <xdr:col>20</xdr:col>
      <xdr:colOff>0</xdr:colOff>
      <xdr:row>40</xdr:row>
      <xdr:rowOff>80003</xdr:rowOff>
    </xdr:to>
    <xdr:sp macro="" textlink="Sheet_Design!T30">
      <xdr:nvSpPr>
        <xdr:cNvPr id="80" name="TextBox 79">
          <a:extLst>
            <a:ext uri="{FF2B5EF4-FFF2-40B4-BE49-F238E27FC236}">
              <a16:creationId xmlns:a16="http://schemas.microsoft.com/office/drawing/2014/main" id="{00000000-0008-0000-0400-000050000000}"/>
            </a:ext>
          </a:extLst>
        </xdr:cNvPr>
        <xdr:cNvSpPr txBox="1"/>
      </xdr:nvSpPr>
      <xdr:spPr>
        <a:xfrm>
          <a:off x="10315344" y="6629019"/>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45996A-45EB-4F0B-914F-2A372A382A9F}" type="TxLink">
            <a:rPr lang="en-US" sz="2400" b="1" i="0" u="none" strike="noStrike">
              <a:solidFill>
                <a:srgbClr val="000000"/>
              </a:solidFill>
              <a:latin typeface="Aptos Narrow"/>
            </a:rPr>
            <a:pPr algn="ctr"/>
            <a:t>12.75 Km</a:t>
          </a:fld>
          <a:endParaRPr lang="en-IN" sz="2400" b="1"/>
        </a:p>
      </xdr:txBody>
    </xdr:sp>
    <xdr:clientData/>
  </xdr:twoCellAnchor>
  <xdr:twoCellAnchor>
    <xdr:from>
      <xdr:col>20</xdr:col>
      <xdr:colOff>111612</xdr:colOff>
      <xdr:row>14</xdr:row>
      <xdr:rowOff>99462</xdr:rowOff>
    </xdr:from>
    <xdr:to>
      <xdr:col>23</xdr:col>
      <xdr:colOff>121920</xdr:colOff>
      <xdr:row>19</xdr:row>
      <xdr:rowOff>121316</xdr:rowOff>
    </xdr:to>
    <xdr:sp macro="" textlink="Sheet_Design!U33">
      <xdr:nvSpPr>
        <xdr:cNvPr id="81" name="TextBox 80">
          <a:extLst>
            <a:ext uri="{FF2B5EF4-FFF2-40B4-BE49-F238E27FC236}">
              <a16:creationId xmlns:a16="http://schemas.microsoft.com/office/drawing/2014/main" id="{00000000-0008-0000-0400-000051000000}"/>
            </a:ext>
          </a:extLst>
        </xdr:cNvPr>
        <xdr:cNvSpPr txBox="1"/>
      </xdr:nvSpPr>
      <xdr:spPr>
        <a:xfrm>
          <a:off x="12259438" y="2727810"/>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359193-1717-4F82-B1CC-BD49EF66AFBC}" type="TxLink">
            <a:rPr lang="en-US" sz="2400" b="1" i="0" u="none" strike="noStrike">
              <a:solidFill>
                <a:srgbClr val="000000"/>
              </a:solidFill>
              <a:latin typeface="Aptos Narrow"/>
            </a:rPr>
            <a:pPr algn="ctr"/>
            <a:t>13307.77 Km</a:t>
          </a:fld>
          <a:endParaRPr lang="en-IN" sz="2400" b="1"/>
        </a:p>
      </xdr:txBody>
    </xdr:sp>
    <xdr:clientData/>
  </xdr:twoCellAnchor>
  <xdr:twoCellAnchor>
    <xdr:from>
      <xdr:col>20</xdr:col>
      <xdr:colOff>61844</xdr:colOff>
      <xdr:row>19</xdr:row>
      <xdr:rowOff>158631</xdr:rowOff>
    </xdr:from>
    <xdr:to>
      <xdr:col>23</xdr:col>
      <xdr:colOff>72152</xdr:colOff>
      <xdr:row>24</xdr:row>
      <xdr:rowOff>180484</xdr:rowOff>
    </xdr:to>
    <xdr:sp macro="" textlink="Sheet_Design!U32">
      <xdr:nvSpPr>
        <xdr:cNvPr id="82" name="TextBox 81">
          <a:extLst>
            <a:ext uri="{FF2B5EF4-FFF2-40B4-BE49-F238E27FC236}">
              <a16:creationId xmlns:a16="http://schemas.microsoft.com/office/drawing/2014/main" id="{00000000-0008-0000-0400-000052000000}"/>
            </a:ext>
          </a:extLst>
        </xdr:cNvPr>
        <xdr:cNvSpPr txBox="1"/>
      </xdr:nvSpPr>
      <xdr:spPr>
        <a:xfrm>
          <a:off x="12209670" y="3725674"/>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16B9C5-D527-401A-8ABA-5418A01EB36D}" type="TxLink">
            <a:rPr lang="en-US" sz="2400" b="1" i="0" u="none" strike="noStrike">
              <a:solidFill>
                <a:srgbClr val="000000"/>
              </a:solidFill>
              <a:latin typeface="Aptos Narrow"/>
            </a:rPr>
            <a:pPr algn="ctr"/>
            <a:t>12884.81 Km</a:t>
          </a:fld>
          <a:endParaRPr lang="en-IN" sz="2400" b="1"/>
        </a:p>
      </xdr:txBody>
    </xdr:sp>
    <xdr:clientData/>
  </xdr:twoCellAnchor>
  <xdr:twoCellAnchor>
    <xdr:from>
      <xdr:col>20</xdr:col>
      <xdr:colOff>92766</xdr:colOff>
      <xdr:row>24</xdr:row>
      <xdr:rowOff>174253</xdr:rowOff>
    </xdr:from>
    <xdr:to>
      <xdr:col>23</xdr:col>
      <xdr:colOff>103074</xdr:colOff>
      <xdr:row>30</xdr:row>
      <xdr:rowOff>8367</xdr:rowOff>
    </xdr:to>
    <xdr:sp macro="" textlink="Sheet_Design!U31">
      <xdr:nvSpPr>
        <xdr:cNvPr id="83" name="TextBox 82">
          <a:extLst>
            <a:ext uri="{FF2B5EF4-FFF2-40B4-BE49-F238E27FC236}">
              <a16:creationId xmlns:a16="http://schemas.microsoft.com/office/drawing/2014/main" id="{00000000-0008-0000-0400-000053000000}"/>
            </a:ext>
          </a:extLst>
        </xdr:cNvPr>
        <xdr:cNvSpPr txBox="1"/>
      </xdr:nvSpPr>
      <xdr:spPr>
        <a:xfrm>
          <a:off x="12240592" y="4679992"/>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861CFC-CCF2-40E8-94F2-EF206D3FEDB1}" type="TxLink">
            <a:rPr lang="en-US" sz="2400" b="1" i="0" u="none" strike="noStrike">
              <a:solidFill>
                <a:srgbClr val="000000"/>
              </a:solidFill>
              <a:latin typeface="Aptos Narrow"/>
            </a:rPr>
            <a:pPr algn="ctr"/>
            <a:t>13265.48 Km</a:t>
          </a:fld>
          <a:endParaRPr lang="en-IN" sz="2400" b="1"/>
        </a:p>
      </xdr:txBody>
    </xdr:sp>
    <xdr:clientData/>
  </xdr:twoCellAnchor>
  <xdr:twoCellAnchor>
    <xdr:from>
      <xdr:col>20</xdr:col>
      <xdr:colOff>61844</xdr:colOff>
      <xdr:row>29</xdr:row>
      <xdr:rowOff>165886</xdr:rowOff>
    </xdr:from>
    <xdr:to>
      <xdr:col>23</xdr:col>
      <xdr:colOff>72152</xdr:colOff>
      <xdr:row>35</xdr:row>
      <xdr:rowOff>0</xdr:rowOff>
    </xdr:to>
    <xdr:sp macro="" textlink="Sheet_Design!U29">
      <xdr:nvSpPr>
        <xdr:cNvPr id="84" name="TextBox 83">
          <a:extLst>
            <a:ext uri="{FF2B5EF4-FFF2-40B4-BE49-F238E27FC236}">
              <a16:creationId xmlns:a16="http://schemas.microsoft.com/office/drawing/2014/main" id="{00000000-0008-0000-0400-000054000000}"/>
            </a:ext>
          </a:extLst>
        </xdr:cNvPr>
        <xdr:cNvSpPr txBox="1"/>
      </xdr:nvSpPr>
      <xdr:spPr>
        <a:xfrm>
          <a:off x="12209670" y="5610321"/>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0FE59-140C-46A2-8693-F8A2F5DA02B7}" type="TxLink">
            <a:rPr lang="en-US" sz="2400" b="1" i="0" u="none" strike="noStrike">
              <a:solidFill>
                <a:srgbClr val="000000"/>
              </a:solidFill>
              <a:latin typeface="Aptos Narrow"/>
            </a:rPr>
            <a:pPr algn="ctr"/>
            <a:t>13058.70 Km</a:t>
          </a:fld>
          <a:endParaRPr lang="en-IN" sz="2400" b="1"/>
        </a:p>
      </xdr:txBody>
    </xdr:sp>
    <xdr:clientData/>
  </xdr:twoCellAnchor>
  <xdr:twoCellAnchor>
    <xdr:from>
      <xdr:col>20</xdr:col>
      <xdr:colOff>92766</xdr:colOff>
      <xdr:row>35</xdr:row>
      <xdr:rowOff>57215</xdr:rowOff>
    </xdr:from>
    <xdr:to>
      <xdr:col>23</xdr:col>
      <xdr:colOff>103074</xdr:colOff>
      <xdr:row>40</xdr:row>
      <xdr:rowOff>79069</xdr:rowOff>
    </xdr:to>
    <xdr:sp macro="" textlink="Sheet_Design!U30">
      <xdr:nvSpPr>
        <xdr:cNvPr id="85" name="TextBox 84">
          <a:extLst>
            <a:ext uri="{FF2B5EF4-FFF2-40B4-BE49-F238E27FC236}">
              <a16:creationId xmlns:a16="http://schemas.microsoft.com/office/drawing/2014/main" id="{00000000-0008-0000-0400-000055000000}"/>
            </a:ext>
          </a:extLst>
        </xdr:cNvPr>
        <xdr:cNvSpPr txBox="1"/>
      </xdr:nvSpPr>
      <xdr:spPr>
        <a:xfrm>
          <a:off x="12240592" y="6628085"/>
          <a:ext cx="1832482" cy="96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78700C-648D-4787-9DC5-1726CA72A07C}" type="TxLink">
            <a:rPr lang="en-US" sz="2400" b="1" i="0" u="none" strike="noStrike">
              <a:solidFill>
                <a:srgbClr val="000000"/>
              </a:solidFill>
              <a:latin typeface="Aptos Narrow"/>
            </a:rPr>
            <a:pPr algn="ctr"/>
            <a:t>11993.76 Km</a:t>
          </a:fld>
          <a:endParaRPr lang="en-IN" sz="2400" b="1"/>
        </a:p>
      </xdr:txBody>
    </xdr:sp>
    <xdr:clientData/>
  </xdr:twoCellAnchor>
  <xdr:twoCellAnchor editAs="oneCell">
    <xdr:from>
      <xdr:col>9</xdr:col>
      <xdr:colOff>0</xdr:colOff>
      <xdr:row>5</xdr:row>
      <xdr:rowOff>103480</xdr:rowOff>
    </xdr:from>
    <xdr:to>
      <xdr:col>12</xdr:col>
      <xdr:colOff>452505</xdr:colOff>
      <xdr:row>9</xdr:row>
      <xdr:rowOff>103480</xdr:rowOff>
    </xdr:to>
    <mc:AlternateContent xmlns:mc="http://schemas.openxmlformats.org/markup-compatibility/2006" xmlns:a14="http://schemas.microsoft.com/office/drawing/2010/main">
      <mc:Choice Requires="a14">
        <xdr:graphicFrame macro="">
          <xdr:nvGraphicFramePr>
            <xdr:cNvPr id="86" name="City 2">
              <a:extLst>
                <a:ext uri="{FF2B5EF4-FFF2-40B4-BE49-F238E27FC236}">
                  <a16:creationId xmlns:a16="http://schemas.microsoft.com/office/drawing/2014/main" id="{00000000-0008-0000-0400-000056000000}"/>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486400" y="1017880"/>
              <a:ext cx="2281305"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28123</xdr:colOff>
      <xdr:row>5</xdr:row>
      <xdr:rowOff>103479</xdr:rowOff>
    </xdr:from>
    <xdr:to>
      <xdr:col>23</xdr:col>
      <xdr:colOff>949</xdr:colOff>
      <xdr:row>9</xdr:row>
      <xdr:rowOff>103860</xdr:rowOff>
    </xdr:to>
    <mc:AlternateContent xmlns:mc="http://schemas.openxmlformats.org/markup-compatibility/2006" xmlns:a14="http://schemas.microsoft.com/office/drawing/2010/main">
      <mc:Choice Requires="a14">
        <xdr:graphicFrame macro="">
          <xdr:nvGraphicFramePr>
            <xdr:cNvPr id="87" name="Months (Date)">
              <a:extLst>
                <a:ext uri="{FF2B5EF4-FFF2-40B4-BE49-F238E27FC236}">
                  <a16:creationId xmlns:a16="http://schemas.microsoft.com/office/drawing/2014/main" id="{00000000-0008-0000-0400-00005700000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562523" y="1017879"/>
              <a:ext cx="5459226" cy="731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4</xdr:row>
      <xdr:rowOff>139699</xdr:rowOff>
    </xdr:from>
    <xdr:to>
      <xdr:col>23</xdr:col>
      <xdr:colOff>368529</xdr:colOff>
      <xdr:row>42</xdr:row>
      <xdr:rowOff>63500</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1854200" y="871219"/>
          <a:ext cx="12535129" cy="6873241"/>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25400</xdr:colOff>
      <xdr:row>4</xdr:row>
      <xdr:rowOff>139699</xdr:rowOff>
    </xdr:from>
    <xdr:to>
      <xdr:col>8</xdr:col>
      <xdr:colOff>50384</xdr:colOff>
      <xdr:row>42</xdr:row>
      <xdr:rowOff>48259</xdr:rowOff>
    </xdr:to>
    <xdr:sp macro="" textlink="">
      <xdr:nvSpPr>
        <xdr:cNvPr id="63" name="Rectangle 62">
          <a:extLst>
            <a:ext uri="{FF2B5EF4-FFF2-40B4-BE49-F238E27FC236}">
              <a16:creationId xmlns:a16="http://schemas.microsoft.com/office/drawing/2014/main" id="{00000000-0008-0000-0500-00003F000000}"/>
            </a:ext>
          </a:extLst>
        </xdr:cNvPr>
        <xdr:cNvSpPr/>
      </xdr:nvSpPr>
      <xdr:spPr>
        <a:xfrm>
          <a:off x="1854200" y="871219"/>
          <a:ext cx="3072984" cy="68580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2">
                <a:lumMod val="25000"/>
              </a:schemeClr>
            </a:solidFill>
          </a:endParaRPr>
        </a:p>
      </xdr:txBody>
    </xdr:sp>
    <xdr:clientData/>
  </xdr:twoCellAnchor>
  <xdr:twoCellAnchor>
    <xdr:from>
      <xdr:col>3</xdr:col>
      <xdr:colOff>282731</xdr:colOff>
      <xdr:row>5</xdr:row>
      <xdr:rowOff>103852</xdr:rowOff>
    </xdr:from>
    <xdr:to>
      <xdr:col>4</xdr:col>
      <xdr:colOff>405151</xdr:colOff>
      <xdr:row>9</xdr:row>
      <xdr:rowOff>102565</xdr:rowOff>
    </xdr:to>
    <xdr:sp macro="" textlink="">
      <xdr:nvSpPr>
        <xdr:cNvPr id="64" name="Oval 63">
          <a:extLst>
            <a:ext uri="{FF2B5EF4-FFF2-40B4-BE49-F238E27FC236}">
              <a16:creationId xmlns:a16="http://schemas.microsoft.com/office/drawing/2014/main" id="{00000000-0008-0000-0500-000040000000}"/>
            </a:ext>
          </a:extLst>
        </xdr:cNvPr>
        <xdr:cNvSpPr/>
      </xdr:nvSpPr>
      <xdr:spPr>
        <a:xfrm>
          <a:off x="2111531" y="1018252"/>
          <a:ext cx="732020" cy="730233"/>
        </a:xfrm>
        <a:prstGeom prst="ellipse">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25400</xdr:colOff>
      <xdr:row>22</xdr:row>
      <xdr:rowOff>134834</xdr:rowOff>
    </xdr:from>
    <xdr:to>
      <xdr:col>8</xdr:col>
      <xdr:colOff>50384</xdr:colOff>
      <xdr:row>27</xdr:row>
      <xdr:rowOff>77118</xdr:rowOff>
    </xdr:to>
    <xdr:sp macro="" textlink="">
      <xdr:nvSpPr>
        <xdr:cNvPr id="65" name="Rectangle 64">
          <a:extLst>
            <a:ext uri="{FF2B5EF4-FFF2-40B4-BE49-F238E27FC236}">
              <a16:creationId xmlns:a16="http://schemas.microsoft.com/office/drawing/2014/main" id="{00000000-0008-0000-0500-000041000000}"/>
            </a:ext>
          </a:extLst>
        </xdr:cNvPr>
        <xdr:cNvSpPr/>
      </xdr:nvSpPr>
      <xdr:spPr>
        <a:xfrm>
          <a:off x="1854200" y="4158194"/>
          <a:ext cx="3072984" cy="856684"/>
        </a:xfrm>
        <a:prstGeom prst="rect">
          <a:avLst/>
        </a:prstGeom>
        <a:solidFill>
          <a:srgbClr val="92D050"/>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3</xdr:col>
      <xdr:colOff>282731</xdr:colOff>
      <xdr:row>10</xdr:row>
      <xdr:rowOff>154182</xdr:rowOff>
    </xdr:from>
    <xdr:to>
      <xdr:col>4</xdr:col>
      <xdr:colOff>405151</xdr:colOff>
      <xdr:row>14</xdr:row>
      <xdr:rowOff>154682</xdr:rowOff>
    </xdr:to>
    <xdr:pic>
      <xdr:nvPicPr>
        <xdr:cNvPr id="66" name="Graphic 5" descr="Scatterplot with solid fill">
          <a:extLst>
            <a:ext uri="{FF2B5EF4-FFF2-40B4-BE49-F238E27FC236}">
              <a16:creationId xmlns:a16="http://schemas.microsoft.com/office/drawing/2014/main" id="{00000000-0008-0000-0500-00004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1531" y="1982982"/>
          <a:ext cx="732020" cy="732020"/>
        </a:xfrm>
        <a:prstGeom prst="rect">
          <a:avLst/>
        </a:prstGeom>
      </xdr:spPr>
    </xdr:pic>
    <xdr:clientData/>
  </xdr:twoCellAnchor>
  <xdr:twoCellAnchor editAs="oneCell">
    <xdr:from>
      <xdr:col>3</xdr:col>
      <xdr:colOff>282731</xdr:colOff>
      <xdr:row>16</xdr:row>
      <xdr:rowOff>83731</xdr:rowOff>
    </xdr:from>
    <xdr:to>
      <xdr:col>4</xdr:col>
      <xdr:colOff>587531</xdr:colOff>
      <xdr:row>21</xdr:row>
      <xdr:rowOff>83731</xdr:rowOff>
    </xdr:to>
    <xdr:pic>
      <xdr:nvPicPr>
        <xdr:cNvPr id="67" name="Graphic 8" descr="Car with solid fill">
          <a:extLst>
            <a:ext uri="{FF2B5EF4-FFF2-40B4-BE49-F238E27FC236}">
              <a16:creationId xmlns:a16="http://schemas.microsoft.com/office/drawing/2014/main" id="{00000000-0008-0000-0500-000043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11531" y="3009811"/>
          <a:ext cx="914400" cy="914400"/>
        </a:xfrm>
        <a:prstGeom prst="rect">
          <a:avLst/>
        </a:prstGeom>
      </xdr:spPr>
    </xdr:pic>
    <xdr:clientData/>
  </xdr:twoCellAnchor>
  <xdr:twoCellAnchor editAs="oneCell">
    <xdr:from>
      <xdr:col>3</xdr:col>
      <xdr:colOff>373922</xdr:colOff>
      <xdr:row>23</xdr:row>
      <xdr:rowOff>96173</xdr:rowOff>
    </xdr:from>
    <xdr:to>
      <xdr:col>4</xdr:col>
      <xdr:colOff>331450</xdr:colOff>
      <xdr:row>26</xdr:row>
      <xdr:rowOff>114661</xdr:rowOff>
    </xdr:to>
    <xdr:pic>
      <xdr:nvPicPr>
        <xdr:cNvPr id="68" name="Graphic 10" descr="Rupee with solid fill">
          <a:extLst>
            <a:ext uri="{FF2B5EF4-FFF2-40B4-BE49-F238E27FC236}">
              <a16:creationId xmlns:a16="http://schemas.microsoft.com/office/drawing/2014/main" id="{00000000-0008-0000-0500-000044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02722" y="4302413"/>
          <a:ext cx="567128" cy="567128"/>
        </a:xfrm>
        <a:prstGeom prst="rect">
          <a:avLst/>
        </a:prstGeom>
      </xdr:spPr>
    </xdr:pic>
    <xdr:clientData/>
  </xdr:twoCellAnchor>
  <xdr:twoCellAnchor editAs="oneCell">
    <xdr:from>
      <xdr:col>3</xdr:col>
      <xdr:colOff>262743</xdr:colOff>
      <xdr:row>27</xdr:row>
      <xdr:rowOff>166278</xdr:rowOff>
    </xdr:from>
    <xdr:to>
      <xdr:col>4</xdr:col>
      <xdr:colOff>567543</xdr:colOff>
      <xdr:row>32</xdr:row>
      <xdr:rowOff>166278</xdr:rowOff>
    </xdr:to>
    <xdr:pic>
      <xdr:nvPicPr>
        <xdr:cNvPr id="69" name="Graphic 12" descr="Crash with solid fill">
          <a:extLst>
            <a:ext uri="{FF2B5EF4-FFF2-40B4-BE49-F238E27FC236}">
              <a16:creationId xmlns:a16="http://schemas.microsoft.com/office/drawing/2014/main" id="{00000000-0008-0000-0500-000045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91543" y="5104038"/>
          <a:ext cx="914400" cy="914400"/>
        </a:xfrm>
        <a:prstGeom prst="rect">
          <a:avLst/>
        </a:prstGeom>
      </xdr:spPr>
    </xdr:pic>
    <xdr:clientData/>
  </xdr:twoCellAnchor>
  <xdr:twoCellAnchor editAs="oneCell">
    <xdr:from>
      <xdr:col>3</xdr:col>
      <xdr:colOff>200286</xdr:colOff>
      <xdr:row>35</xdr:row>
      <xdr:rowOff>29672</xdr:rowOff>
    </xdr:from>
    <xdr:to>
      <xdr:col>4</xdr:col>
      <xdr:colOff>505086</xdr:colOff>
      <xdr:row>40</xdr:row>
      <xdr:rowOff>29672</xdr:rowOff>
    </xdr:to>
    <xdr:pic>
      <xdr:nvPicPr>
        <xdr:cNvPr id="70" name="Graphic 16" descr="Rating with solid fill">
          <a:extLst>
            <a:ext uri="{FF2B5EF4-FFF2-40B4-BE49-F238E27FC236}">
              <a16:creationId xmlns:a16="http://schemas.microsoft.com/office/drawing/2014/main" id="{00000000-0008-0000-0500-00004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29086" y="6430472"/>
          <a:ext cx="914400" cy="914400"/>
        </a:xfrm>
        <a:prstGeom prst="rect">
          <a:avLst/>
        </a:prstGeom>
      </xdr:spPr>
    </xdr:pic>
    <xdr:clientData/>
  </xdr:twoCellAnchor>
  <xdr:twoCellAnchor>
    <xdr:from>
      <xdr:col>4</xdr:col>
      <xdr:colOff>505086</xdr:colOff>
      <xdr:row>11</xdr:row>
      <xdr:rowOff>134575</xdr:rowOff>
    </xdr:from>
    <xdr:to>
      <xdr:col>6</xdr:col>
      <xdr:colOff>585034</xdr:colOff>
      <xdr:row>14</xdr:row>
      <xdr:rowOff>62989</xdr:rowOff>
    </xdr:to>
    <xdr:sp macro="" textlink="">
      <xdr:nvSpPr>
        <xdr:cNvPr id="71" name="TextBox 17">
          <a:extLst>
            <a:ext uri="{FF2B5EF4-FFF2-40B4-BE49-F238E27FC236}">
              <a16:creationId xmlns:a16="http://schemas.microsoft.com/office/drawing/2014/main" id="{00000000-0008-0000-0500-000047000000}"/>
            </a:ext>
          </a:extLst>
        </xdr:cNvPr>
        <xdr:cNvSpPr txBox="1"/>
      </xdr:nvSpPr>
      <xdr:spPr>
        <a:xfrm>
          <a:off x="2943486" y="2146255"/>
          <a:ext cx="1299148" cy="4770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Overall</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567542</xdr:colOff>
      <xdr:row>17</xdr:row>
      <xdr:rowOff>140246</xdr:rowOff>
    </xdr:from>
    <xdr:to>
      <xdr:col>8</xdr:col>
      <xdr:colOff>50384</xdr:colOff>
      <xdr:row>20</xdr:row>
      <xdr:rowOff>68660</xdr:rowOff>
    </xdr:to>
    <xdr:sp macro="" textlink="">
      <xdr:nvSpPr>
        <xdr:cNvPr id="72" name="TextBox 18">
          <a:extLst>
            <a:ext uri="{FF2B5EF4-FFF2-40B4-BE49-F238E27FC236}">
              <a16:creationId xmlns:a16="http://schemas.microsoft.com/office/drawing/2014/main" id="{00000000-0008-0000-0500-000048000000}"/>
            </a:ext>
          </a:extLst>
        </xdr:cNvPr>
        <xdr:cNvSpPr txBox="1"/>
      </xdr:nvSpPr>
      <xdr:spPr>
        <a:xfrm>
          <a:off x="3005942" y="3249206"/>
          <a:ext cx="1921242" cy="4770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Vehicle Type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567543</xdr:colOff>
      <xdr:row>23</xdr:row>
      <xdr:rowOff>133903</xdr:rowOff>
    </xdr:from>
    <xdr:to>
      <xdr:col>7</xdr:col>
      <xdr:colOff>37891</xdr:colOff>
      <xdr:row>26</xdr:row>
      <xdr:rowOff>62317</xdr:rowOff>
    </xdr:to>
    <xdr:sp macro="" textlink="">
      <xdr:nvSpPr>
        <xdr:cNvPr id="73" name="TextBox 19">
          <a:extLst>
            <a:ext uri="{FF2B5EF4-FFF2-40B4-BE49-F238E27FC236}">
              <a16:creationId xmlns:a16="http://schemas.microsoft.com/office/drawing/2014/main" id="{00000000-0008-0000-0500-000049000000}"/>
            </a:ext>
          </a:extLst>
        </xdr:cNvPr>
        <xdr:cNvSpPr txBox="1"/>
      </xdr:nvSpPr>
      <xdr:spPr>
        <a:xfrm>
          <a:off x="3005943" y="4340143"/>
          <a:ext cx="1299148" cy="4770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Poppins" panose="00000500000000000000" pitchFamily="2" charset="0"/>
              <a:cs typeface="Poppins" panose="00000500000000000000" pitchFamily="2" charset="0"/>
            </a:rPr>
            <a:t>Revenue</a:t>
          </a:r>
          <a:endParaRPr lang="en-IN" sz="2000">
            <a:solidFill>
              <a:schemeClr val="bg1"/>
            </a:solidFill>
            <a:latin typeface="Poppins" panose="00000500000000000000" pitchFamily="2" charset="0"/>
            <a:cs typeface="Poppins" panose="00000500000000000000" pitchFamily="2" charset="0"/>
          </a:endParaRPr>
        </a:p>
      </xdr:txBody>
    </xdr:sp>
    <xdr:clientData/>
  </xdr:twoCellAnchor>
  <xdr:twoCellAnchor>
    <xdr:from>
      <xdr:col>4</xdr:col>
      <xdr:colOff>505086</xdr:colOff>
      <xdr:row>29</xdr:row>
      <xdr:rowOff>165295</xdr:rowOff>
    </xdr:from>
    <xdr:to>
      <xdr:col>7</xdr:col>
      <xdr:colOff>495092</xdr:colOff>
      <xdr:row>32</xdr:row>
      <xdr:rowOff>93709</xdr:rowOff>
    </xdr:to>
    <xdr:sp macro="" textlink="">
      <xdr:nvSpPr>
        <xdr:cNvPr id="74" name="TextBox 20">
          <a:extLst>
            <a:ext uri="{FF2B5EF4-FFF2-40B4-BE49-F238E27FC236}">
              <a16:creationId xmlns:a16="http://schemas.microsoft.com/office/drawing/2014/main" id="{00000000-0008-0000-0500-00004A000000}"/>
            </a:ext>
          </a:extLst>
        </xdr:cNvPr>
        <xdr:cNvSpPr txBox="1"/>
      </xdr:nvSpPr>
      <xdr:spPr>
        <a:xfrm>
          <a:off x="2943486" y="5468815"/>
          <a:ext cx="1818806" cy="4770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Cancellation</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567543</xdr:colOff>
      <xdr:row>36</xdr:row>
      <xdr:rowOff>33982</xdr:rowOff>
    </xdr:from>
    <xdr:to>
      <xdr:col>7</xdr:col>
      <xdr:colOff>557549</xdr:colOff>
      <xdr:row>38</xdr:row>
      <xdr:rowOff>145276</xdr:rowOff>
    </xdr:to>
    <xdr:sp macro="" textlink="">
      <xdr:nvSpPr>
        <xdr:cNvPr id="75" name="TextBox 21">
          <a:extLst>
            <a:ext uri="{FF2B5EF4-FFF2-40B4-BE49-F238E27FC236}">
              <a16:creationId xmlns:a16="http://schemas.microsoft.com/office/drawing/2014/main" id="{00000000-0008-0000-0500-00004B000000}"/>
            </a:ext>
          </a:extLst>
        </xdr:cNvPr>
        <xdr:cNvSpPr txBox="1"/>
      </xdr:nvSpPr>
      <xdr:spPr>
        <a:xfrm>
          <a:off x="3005943" y="6617662"/>
          <a:ext cx="1818806" cy="4770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Ratings</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editAs="oneCell">
    <xdr:from>
      <xdr:col>4</xdr:col>
      <xdr:colOff>515079</xdr:colOff>
      <xdr:row>5</xdr:row>
      <xdr:rowOff>136182</xdr:rowOff>
    </xdr:from>
    <xdr:to>
      <xdr:col>6</xdr:col>
      <xdr:colOff>575040</xdr:colOff>
      <xdr:row>9</xdr:row>
      <xdr:rowOff>88255</xdr:rowOff>
    </xdr:to>
    <xdr:pic>
      <xdr:nvPicPr>
        <xdr:cNvPr id="76" name="Picture 75" descr="A white text on a black background&#10;&#10;Description automatically generated">
          <a:extLst>
            <a:ext uri="{FF2B5EF4-FFF2-40B4-BE49-F238E27FC236}">
              <a16:creationId xmlns:a16="http://schemas.microsoft.com/office/drawing/2014/main" id="{00000000-0008-0000-0500-00004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3479" y="1050582"/>
          <a:ext cx="1279161" cy="683593"/>
        </a:xfrm>
        <a:prstGeom prst="rect">
          <a:avLst/>
        </a:prstGeom>
      </xdr:spPr>
    </xdr:pic>
    <xdr:clientData/>
  </xdr:twoCellAnchor>
  <xdr:twoCellAnchor editAs="oneCell">
    <xdr:from>
      <xdr:col>2</xdr:col>
      <xdr:colOff>593222</xdr:colOff>
      <xdr:row>3</xdr:row>
      <xdr:rowOff>167655</xdr:rowOff>
    </xdr:from>
    <xdr:to>
      <xdr:col>5</xdr:col>
      <xdr:colOff>94659</xdr:colOff>
      <xdr:row>11</xdr:row>
      <xdr:rowOff>34852</xdr:rowOff>
    </xdr:to>
    <xdr:pic>
      <xdr:nvPicPr>
        <xdr:cNvPr id="77" name="Picture 76" descr="A yellow circle with black lines&#10;&#10;Description automatically generated">
          <a:extLst>
            <a:ext uri="{FF2B5EF4-FFF2-40B4-BE49-F238E27FC236}">
              <a16:creationId xmlns:a16="http://schemas.microsoft.com/office/drawing/2014/main" id="{00000000-0008-0000-0500-00004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12422" y="716295"/>
          <a:ext cx="1330237" cy="1330237"/>
        </a:xfrm>
        <a:prstGeom prst="rect">
          <a:avLst/>
        </a:prstGeom>
      </xdr:spPr>
    </xdr:pic>
    <xdr:clientData/>
  </xdr:twoCellAnchor>
  <xdr:twoCellAnchor>
    <xdr:from>
      <xdr:col>16</xdr:col>
      <xdr:colOff>304800</xdr:colOff>
      <xdr:row>23</xdr:row>
      <xdr:rowOff>96173</xdr:rowOff>
    </xdr:from>
    <xdr:to>
      <xdr:col>23</xdr:col>
      <xdr:colOff>203200</xdr:colOff>
      <xdr:row>40</xdr:row>
      <xdr:rowOff>172720</xdr:rowOff>
    </xdr:to>
    <xdr:graphicFrame macro="">
      <xdr:nvGraphicFramePr>
        <xdr:cNvPr id="78" name="Chart 77">
          <a:extLst>
            <a:ext uri="{FF2B5EF4-FFF2-40B4-BE49-F238E27FC236}">
              <a16:creationId xmlns:a16="http://schemas.microsoft.com/office/drawing/2014/main" id="{00000000-0008-0000-0500-00004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172720</xdr:colOff>
      <xdr:row>23</xdr:row>
      <xdr:rowOff>133903</xdr:rowOff>
    </xdr:from>
    <xdr:to>
      <xdr:col>16</xdr:col>
      <xdr:colOff>0</xdr:colOff>
      <xdr:row>41</xdr:row>
      <xdr:rowOff>0</xdr:rowOff>
    </xdr:to>
    <xdr:graphicFrame macro="">
      <xdr:nvGraphicFramePr>
        <xdr:cNvPr id="79" name="Chart 78">
          <a:extLst>
            <a:ext uri="{FF2B5EF4-FFF2-40B4-BE49-F238E27FC236}">
              <a16:creationId xmlns:a16="http://schemas.microsoft.com/office/drawing/2014/main" id="{00000000-0008-0000-0500-00004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5</xdr:row>
      <xdr:rowOff>156503</xdr:rowOff>
    </xdr:from>
    <xdr:to>
      <xdr:col>23</xdr:col>
      <xdr:colOff>193040</xdr:colOff>
      <xdr:row>22</xdr:row>
      <xdr:rowOff>52652</xdr:rowOff>
    </xdr:to>
    <xdr:graphicFrame macro="">
      <xdr:nvGraphicFramePr>
        <xdr:cNvPr id="81" name="Chart 80">
          <a:extLst>
            <a:ext uri="{FF2B5EF4-FFF2-40B4-BE49-F238E27FC236}">
              <a16:creationId xmlns:a16="http://schemas.microsoft.com/office/drawing/2014/main" id="{00000000-0008-0000-05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11</xdr:col>
      <xdr:colOff>355184</xdr:colOff>
      <xdr:row>7</xdr:row>
      <xdr:rowOff>170091</xdr:rowOff>
    </xdr:from>
    <xdr:to>
      <xdr:col>14</xdr:col>
      <xdr:colOff>355184</xdr:colOff>
      <xdr:row>19</xdr:row>
      <xdr:rowOff>48806</xdr:rowOff>
    </xdr:to>
    <mc:AlternateContent xmlns:mc="http://schemas.openxmlformats.org/markup-compatibility/2006">
      <mc:Choice xmlns:a14="http://schemas.microsoft.com/office/drawing/2010/main" Requires="a14">
        <xdr:graphicFrame macro="">
          <xdr:nvGraphicFramePr>
            <xdr:cNvPr id="82" name="City 1">
              <a:extLst>
                <a:ext uri="{FF2B5EF4-FFF2-40B4-BE49-F238E27FC236}">
                  <a16:creationId xmlns:a16="http://schemas.microsoft.com/office/drawing/2014/main" id="{00000000-0008-0000-0500-000052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060784" y="1450251"/>
              <a:ext cx="1828800" cy="2073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233264</xdr:colOff>
      <xdr:row>14</xdr:row>
      <xdr:rowOff>50835</xdr:rowOff>
    </xdr:from>
    <xdr:to>
      <xdr:col>11</xdr:col>
      <xdr:colOff>233264</xdr:colOff>
      <xdr:row>20</xdr:row>
      <xdr:rowOff>128524</xdr:rowOff>
    </xdr:to>
    <mc:AlternateContent xmlns:mc="http://schemas.openxmlformats.org/markup-compatibility/2006">
      <mc:Choice xmlns:a14="http://schemas.microsoft.com/office/drawing/2010/main" Requires="a14">
        <xdr:graphicFrame macro="">
          <xdr:nvGraphicFramePr>
            <xdr:cNvPr id="83" name="Vehicle_Type 2">
              <a:extLst>
                <a:ext uri="{FF2B5EF4-FFF2-40B4-BE49-F238E27FC236}">
                  <a16:creationId xmlns:a16="http://schemas.microsoft.com/office/drawing/2014/main" id="{00000000-0008-0000-0500-000053000000}"/>
                </a:ext>
              </a:extLst>
            </xdr:cNvPr>
            <xdr:cNvGraphicFramePr/>
          </xdr:nvGraphicFramePr>
          <xdr:xfrm>
            <a:off x="0" y="0"/>
            <a:ext cx="0" cy="0"/>
          </xdr:xfrm>
          <a:graphic>
            <a:graphicData uri="http://schemas.microsoft.com/office/drawing/2010/slicer">
              <sle:slicer xmlns:sle="http://schemas.microsoft.com/office/drawing/2010/slicer" name="Vehicle_Type 2"/>
            </a:graphicData>
          </a:graphic>
        </xdr:graphicFrame>
      </mc:Choice>
      <mc:Fallback>
        <xdr:sp macro="" textlink="">
          <xdr:nvSpPr>
            <xdr:cNvPr id="0" name=""/>
            <xdr:cNvSpPr>
              <a:spLocks noTextEdit="1"/>
            </xdr:cNvSpPr>
          </xdr:nvSpPr>
          <xdr:spPr>
            <a:xfrm>
              <a:off x="5110064" y="2611155"/>
              <a:ext cx="1828800" cy="1174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212944</xdr:colOff>
      <xdr:row>6</xdr:row>
      <xdr:rowOff>37803</xdr:rowOff>
    </xdr:from>
    <xdr:to>
      <xdr:col>11</xdr:col>
      <xdr:colOff>212944</xdr:colOff>
      <xdr:row>13</xdr:row>
      <xdr:rowOff>15036</xdr:rowOff>
    </xdr:to>
    <mc:AlternateContent xmlns:mc="http://schemas.openxmlformats.org/markup-compatibility/2006" xmlns:a14="http://schemas.microsoft.com/office/drawing/2010/main">
      <mc:Choice Requires="a14">
        <xdr:graphicFrame macro="">
          <xdr:nvGraphicFramePr>
            <xdr:cNvPr id="84" name="Payment_Method 1">
              <a:extLst>
                <a:ext uri="{FF2B5EF4-FFF2-40B4-BE49-F238E27FC236}">
                  <a16:creationId xmlns:a16="http://schemas.microsoft.com/office/drawing/2014/main" id="{00000000-0008-0000-0500-000054000000}"/>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5089744" y="1135083"/>
              <a:ext cx="1828800" cy="125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4</xdr:row>
      <xdr:rowOff>139699</xdr:rowOff>
    </xdr:from>
    <xdr:to>
      <xdr:col>23</xdr:col>
      <xdr:colOff>368529</xdr:colOff>
      <xdr:row>42</xdr:row>
      <xdr:rowOff>63500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1854200" y="871219"/>
          <a:ext cx="12535129" cy="6873241"/>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32756</xdr:colOff>
      <xdr:row>4</xdr:row>
      <xdr:rowOff>154940</xdr:rowOff>
    </xdr:from>
    <xdr:to>
      <xdr:col>8</xdr:col>
      <xdr:colOff>57740</xdr:colOff>
      <xdr:row>42</xdr:row>
      <xdr:rowOff>63500</xdr:rowOff>
    </xdr:to>
    <xdr:sp macro="" textlink="">
      <xdr:nvSpPr>
        <xdr:cNvPr id="21" name="Rectangle 20">
          <a:extLst>
            <a:ext uri="{FF2B5EF4-FFF2-40B4-BE49-F238E27FC236}">
              <a16:creationId xmlns:a16="http://schemas.microsoft.com/office/drawing/2014/main" id="{00000000-0008-0000-0600-000015000000}"/>
            </a:ext>
          </a:extLst>
        </xdr:cNvPr>
        <xdr:cNvSpPr/>
      </xdr:nvSpPr>
      <xdr:spPr>
        <a:xfrm>
          <a:off x="1861556" y="886460"/>
          <a:ext cx="3072984" cy="68580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2">
                <a:lumMod val="25000"/>
              </a:schemeClr>
            </a:solidFill>
          </a:endParaRPr>
        </a:p>
      </xdr:txBody>
    </xdr:sp>
    <xdr:clientData/>
  </xdr:twoCellAnchor>
  <xdr:twoCellAnchor>
    <xdr:from>
      <xdr:col>3</xdr:col>
      <xdr:colOff>290087</xdr:colOff>
      <xdr:row>5</xdr:row>
      <xdr:rowOff>119093</xdr:rowOff>
    </xdr:from>
    <xdr:to>
      <xdr:col>4</xdr:col>
      <xdr:colOff>412507</xdr:colOff>
      <xdr:row>9</xdr:row>
      <xdr:rowOff>117806</xdr:rowOff>
    </xdr:to>
    <xdr:sp macro="" textlink="">
      <xdr:nvSpPr>
        <xdr:cNvPr id="22" name="Oval 21">
          <a:extLst>
            <a:ext uri="{FF2B5EF4-FFF2-40B4-BE49-F238E27FC236}">
              <a16:creationId xmlns:a16="http://schemas.microsoft.com/office/drawing/2014/main" id="{00000000-0008-0000-0600-000016000000}"/>
            </a:ext>
          </a:extLst>
        </xdr:cNvPr>
        <xdr:cNvSpPr/>
      </xdr:nvSpPr>
      <xdr:spPr>
        <a:xfrm>
          <a:off x="2118887" y="1033493"/>
          <a:ext cx="732020" cy="730233"/>
        </a:xfrm>
        <a:prstGeom prst="ellipse">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32756</xdr:colOff>
      <xdr:row>28</xdr:row>
      <xdr:rowOff>135129</xdr:rowOff>
    </xdr:from>
    <xdr:to>
      <xdr:col>8</xdr:col>
      <xdr:colOff>57740</xdr:colOff>
      <xdr:row>33</xdr:row>
      <xdr:rowOff>77413</xdr:rowOff>
    </xdr:to>
    <xdr:sp macro="" textlink="">
      <xdr:nvSpPr>
        <xdr:cNvPr id="23" name="Rectangle 22">
          <a:extLst>
            <a:ext uri="{FF2B5EF4-FFF2-40B4-BE49-F238E27FC236}">
              <a16:creationId xmlns:a16="http://schemas.microsoft.com/office/drawing/2014/main" id="{00000000-0008-0000-0600-000017000000}"/>
            </a:ext>
          </a:extLst>
        </xdr:cNvPr>
        <xdr:cNvSpPr/>
      </xdr:nvSpPr>
      <xdr:spPr>
        <a:xfrm>
          <a:off x="1861556" y="5255769"/>
          <a:ext cx="3072984" cy="856684"/>
        </a:xfrm>
        <a:prstGeom prst="rect">
          <a:avLst/>
        </a:prstGeom>
        <a:solidFill>
          <a:srgbClr val="92D050"/>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3</xdr:col>
      <xdr:colOff>290087</xdr:colOff>
      <xdr:row>10</xdr:row>
      <xdr:rowOff>169423</xdr:rowOff>
    </xdr:from>
    <xdr:to>
      <xdr:col>4</xdr:col>
      <xdr:colOff>412507</xdr:colOff>
      <xdr:row>14</xdr:row>
      <xdr:rowOff>169923</xdr:rowOff>
    </xdr:to>
    <xdr:pic>
      <xdr:nvPicPr>
        <xdr:cNvPr id="24" name="Graphic 5" descr="Scatterplot with solid fill">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8887" y="1998223"/>
          <a:ext cx="732020" cy="732020"/>
        </a:xfrm>
        <a:prstGeom prst="rect">
          <a:avLst/>
        </a:prstGeom>
      </xdr:spPr>
    </xdr:pic>
    <xdr:clientData/>
  </xdr:twoCellAnchor>
  <xdr:twoCellAnchor editAs="oneCell">
    <xdr:from>
      <xdr:col>3</xdr:col>
      <xdr:colOff>290087</xdr:colOff>
      <xdr:row>16</xdr:row>
      <xdr:rowOff>98972</xdr:rowOff>
    </xdr:from>
    <xdr:to>
      <xdr:col>4</xdr:col>
      <xdr:colOff>594887</xdr:colOff>
      <xdr:row>21</xdr:row>
      <xdr:rowOff>98972</xdr:rowOff>
    </xdr:to>
    <xdr:pic>
      <xdr:nvPicPr>
        <xdr:cNvPr id="25" name="Graphic 8" descr="Car with solid fill">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18887" y="3025052"/>
          <a:ext cx="914400" cy="914400"/>
        </a:xfrm>
        <a:prstGeom prst="rect">
          <a:avLst/>
        </a:prstGeom>
      </xdr:spPr>
    </xdr:pic>
    <xdr:clientData/>
  </xdr:twoCellAnchor>
  <xdr:twoCellAnchor editAs="oneCell">
    <xdr:from>
      <xdr:col>3</xdr:col>
      <xdr:colOff>381278</xdr:colOff>
      <xdr:row>23</xdr:row>
      <xdr:rowOff>111414</xdr:rowOff>
    </xdr:from>
    <xdr:to>
      <xdr:col>4</xdr:col>
      <xdr:colOff>338806</xdr:colOff>
      <xdr:row>26</xdr:row>
      <xdr:rowOff>129902</xdr:rowOff>
    </xdr:to>
    <xdr:pic>
      <xdr:nvPicPr>
        <xdr:cNvPr id="26" name="Graphic 10" descr="Rupee with solid fill">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10078" y="4317654"/>
          <a:ext cx="567128" cy="567128"/>
        </a:xfrm>
        <a:prstGeom prst="rect">
          <a:avLst/>
        </a:prstGeom>
      </xdr:spPr>
    </xdr:pic>
    <xdr:clientData/>
  </xdr:twoCellAnchor>
  <xdr:twoCellAnchor editAs="oneCell">
    <xdr:from>
      <xdr:col>3</xdr:col>
      <xdr:colOff>270099</xdr:colOff>
      <xdr:row>27</xdr:row>
      <xdr:rowOff>181519</xdr:rowOff>
    </xdr:from>
    <xdr:to>
      <xdr:col>4</xdr:col>
      <xdr:colOff>574899</xdr:colOff>
      <xdr:row>32</xdr:row>
      <xdr:rowOff>181519</xdr:rowOff>
    </xdr:to>
    <xdr:pic>
      <xdr:nvPicPr>
        <xdr:cNvPr id="27" name="Graphic 12" descr="Crash with solid fill">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98899" y="5119279"/>
          <a:ext cx="914400" cy="914400"/>
        </a:xfrm>
        <a:prstGeom prst="rect">
          <a:avLst/>
        </a:prstGeom>
      </xdr:spPr>
    </xdr:pic>
    <xdr:clientData/>
  </xdr:twoCellAnchor>
  <xdr:twoCellAnchor editAs="oneCell">
    <xdr:from>
      <xdr:col>3</xdr:col>
      <xdr:colOff>207642</xdr:colOff>
      <xdr:row>35</xdr:row>
      <xdr:rowOff>44913</xdr:rowOff>
    </xdr:from>
    <xdr:to>
      <xdr:col>4</xdr:col>
      <xdr:colOff>512442</xdr:colOff>
      <xdr:row>40</xdr:row>
      <xdr:rowOff>44913</xdr:rowOff>
    </xdr:to>
    <xdr:pic>
      <xdr:nvPicPr>
        <xdr:cNvPr id="28" name="Graphic 16" descr="Rating with solid fill">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6442" y="6445713"/>
          <a:ext cx="914400" cy="914400"/>
        </a:xfrm>
        <a:prstGeom prst="rect">
          <a:avLst/>
        </a:prstGeom>
      </xdr:spPr>
    </xdr:pic>
    <xdr:clientData/>
  </xdr:twoCellAnchor>
  <xdr:twoCellAnchor>
    <xdr:from>
      <xdr:col>4</xdr:col>
      <xdr:colOff>512442</xdr:colOff>
      <xdr:row>11</xdr:row>
      <xdr:rowOff>149816</xdr:rowOff>
    </xdr:from>
    <xdr:to>
      <xdr:col>6</xdr:col>
      <xdr:colOff>592390</xdr:colOff>
      <xdr:row>14</xdr:row>
      <xdr:rowOff>1286</xdr:rowOff>
    </xdr:to>
    <xdr:sp macro="" textlink="">
      <xdr:nvSpPr>
        <xdr:cNvPr id="29" name="TextBox 17">
          <a:extLst>
            <a:ext uri="{FF2B5EF4-FFF2-40B4-BE49-F238E27FC236}">
              <a16:creationId xmlns:a16="http://schemas.microsoft.com/office/drawing/2014/main" id="{00000000-0008-0000-0600-00001D000000}"/>
            </a:ext>
          </a:extLst>
        </xdr:cNvPr>
        <xdr:cNvSpPr txBox="1"/>
      </xdr:nvSpPr>
      <xdr:spPr>
        <a:xfrm>
          <a:off x="2950842" y="2161496"/>
          <a:ext cx="1299148"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Overall</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574898</xdr:colOff>
      <xdr:row>17</xdr:row>
      <xdr:rowOff>155487</xdr:rowOff>
    </xdr:from>
    <xdr:to>
      <xdr:col>8</xdr:col>
      <xdr:colOff>57740</xdr:colOff>
      <xdr:row>20</xdr:row>
      <xdr:rowOff>6957</xdr:rowOff>
    </xdr:to>
    <xdr:sp macro="" textlink="">
      <xdr:nvSpPr>
        <xdr:cNvPr id="30" name="TextBox 18">
          <a:extLst>
            <a:ext uri="{FF2B5EF4-FFF2-40B4-BE49-F238E27FC236}">
              <a16:creationId xmlns:a16="http://schemas.microsoft.com/office/drawing/2014/main" id="{00000000-0008-0000-0600-00001E000000}"/>
            </a:ext>
          </a:extLst>
        </xdr:cNvPr>
        <xdr:cNvSpPr txBox="1"/>
      </xdr:nvSpPr>
      <xdr:spPr>
        <a:xfrm>
          <a:off x="3013298" y="3264447"/>
          <a:ext cx="1921242"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Vehicle Type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574899</xdr:colOff>
      <xdr:row>23</xdr:row>
      <xdr:rowOff>149144</xdr:rowOff>
    </xdr:from>
    <xdr:to>
      <xdr:col>7</xdr:col>
      <xdr:colOff>45247</xdr:colOff>
      <xdr:row>26</xdr:row>
      <xdr:rowOff>614</xdr:rowOff>
    </xdr:to>
    <xdr:sp macro="" textlink="">
      <xdr:nvSpPr>
        <xdr:cNvPr id="31" name="TextBox 19">
          <a:extLst>
            <a:ext uri="{FF2B5EF4-FFF2-40B4-BE49-F238E27FC236}">
              <a16:creationId xmlns:a16="http://schemas.microsoft.com/office/drawing/2014/main" id="{00000000-0008-0000-0600-00001F000000}"/>
            </a:ext>
          </a:extLst>
        </xdr:cNvPr>
        <xdr:cNvSpPr txBox="1"/>
      </xdr:nvSpPr>
      <xdr:spPr>
        <a:xfrm>
          <a:off x="3013299" y="4355384"/>
          <a:ext cx="1299148"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Revenue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512442</xdr:colOff>
      <xdr:row>29</xdr:row>
      <xdr:rowOff>180536</xdr:rowOff>
    </xdr:from>
    <xdr:to>
      <xdr:col>7</xdr:col>
      <xdr:colOff>502448</xdr:colOff>
      <xdr:row>32</xdr:row>
      <xdr:rowOff>32006</xdr:rowOff>
    </xdr:to>
    <xdr:sp macro="" textlink="">
      <xdr:nvSpPr>
        <xdr:cNvPr id="32" name="TextBox 20">
          <a:extLst>
            <a:ext uri="{FF2B5EF4-FFF2-40B4-BE49-F238E27FC236}">
              <a16:creationId xmlns:a16="http://schemas.microsoft.com/office/drawing/2014/main" id="{00000000-0008-0000-0600-000020000000}"/>
            </a:ext>
          </a:extLst>
        </xdr:cNvPr>
        <xdr:cNvSpPr txBox="1"/>
      </xdr:nvSpPr>
      <xdr:spPr>
        <a:xfrm>
          <a:off x="2950842" y="5484056"/>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Poppins" panose="00000500000000000000" pitchFamily="2" charset="0"/>
              <a:cs typeface="Poppins" panose="00000500000000000000" pitchFamily="2" charset="0"/>
            </a:rPr>
            <a:t>Cancellation</a:t>
          </a:r>
          <a:endParaRPr lang="en-IN" sz="2000">
            <a:solidFill>
              <a:schemeClr val="bg1"/>
            </a:solidFill>
            <a:latin typeface="Poppins" panose="00000500000000000000" pitchFamily="2" charset="0"/>
            <a:cs typeface="Poppins" panose="00000500000000000000" pitchFamily="2" charset="0"/>
          </a:endParaRPr>
        </a:p>
      </xdr:txBody>
    </xdr:sp>
    <xdr:clientData/>
  </xdr:twoCellAnchor>
  <xdr:twoCellAnchor>
    <xdr:from>
      <xdr:col>4</xdr:col>
      <xdr:colOff>574899</xdr:colOff>
      <xdr:row>36</xdr:row>
      <xdr:rowOff>49223</xdr:rowOff>
    </xdr:from>
    <xdr:to>
      <xdr:col>7</xdr:col>
      <xdr:colOff>564905</xdr:colOff>
      <xdr:row>38</xdr:row>
      <xdr:rowOff>83573</xdr:rowOff>
    </xdr:to>
    <xdr:sp macro="" textlink="">
      <xdr:nvSpPr>
        <xdr:cNvPr id="33" name="TextBox 21">
          <a:extLst>
            <a:ext uri="{FF2B5EF4-FFF2-40B4-BE49-F238E27FC236}">
              <a16:creationId xmlns:a16="http://schemas.microsoft.com/office/drawing/2014/main" id="{00000000-0008-0000-0600-000021000000}"/>
            </a:ext>
          </a:extLst>
        </xdr:cNvPr>
        <xdr:cNvSpPr txBox="1"/>
      </xdr:nvSpPr>
      <xdr:spPr>
        <a:xfrm>
          <a:off x="3013299" y="6632903"/>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Ratings</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editAs="oneCell">
    <xdr:from>
      <xdr:col>4</xdr:col>
      <xdr:colOff>522435</xdr:colOff>
      <xdr:row>5</xdr:row>
      <xdr:rowOff>151423</xdr:rowOff>
    </xdr:from>
    <xdr:to>
      <xdr:col>6</xdr:col>
      <xdr:colOff>582396</xdr:colOff>
      <xdr:row>9</xdr:row>
      <xdr:rowOff>103496</xdr:rowOff>
    </xdr:to>
    <xdr:pic>
      <xdr:nvPicPr>
        <xdr:cNvPr id="34" name="Picture 33" descr="A white text on a black background&#10;&#10;Description automatically generated">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60835" y="1065823"/>
          <a:ext cx="1279161" cy="683593"/>
        </a:xfrm>
        <a:prstGeom prst="rect">
          <a:avLst/>
        </a:prstGeom>
      </xdr:spPr>
    </xdr:pic>
    <xdr:clientData/>
  </xdr:twoCellAnchor>
  <xdr:twoCellAnchor editAs="oneCell">
    <xdr:from>
      <xdr:col>2</xdr:col>
      <xdr:colOff>600578</xdr:colOff>
      <xdr:row>4</xdr:row>
      <xdr:rowOff>16</xdr:rowOff>
    </xdr:from>
    <xdr:to>
      <xdr:col>5</xdr:col>
      <xdr:colOff>102015</xdr:colOff>
      <xdr:row>11</xdr:row>
      <xdr:rowOff>50093</xdr:rowOff>
    </xdr:to>
    <xdr:pic>
      <xdr:nvPicPr>
        <xdr:cNvPr id="35" name="Picture 34" descr="A yellow circle with black lines&#10;&#10;Description automatically generated">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19778" y="731536"/>
          <a:ext cx="1330237" cy="1330237"/>
        </a:xfrm>
        <a:prstGeom prst="rect">
          <a:avLst/>
        </a:prstGeom>
      </xdr:spPr>
    </xdr:pic>
    <xdr:clientData/>
  </xdr:twoCellAnchor>
  <xdr:twoCellAnchor>
    <xdr:from>
      <xdr:col>16</xdr:col>
      <xdr:colOff>188160</xdr:colOff>
      <xdr:row>30</xdr:row>
      <xdr:rowOff>17976</xdr:rowOff>
    </xdr:from>
    <xdr:to>
      <xdr:col>23</xdr:col>
      <xdr:colOff>60960</xdr:colOff>
      <xdr:row>40</xdr:row>
      <xdr:rowOff>169176</xdr:rowOff>
    </xdr:to>
    <xdr:sp macro="" textlink="">
      <xdr:nvSpPr>
        <xdr:cNvPr id="36" name="Rectangle: Rounded Corners 35">
          <a:extLst>
            <a:ext uri="{FF2B5EF4-FFF2-40B4-BE49-F238E27FC236}">
              <a16:creationId xmlns:a16="http://schemas.microsoft.com/office/drawing/2014/main" id="{00000000-0008-0000-0600-000024000000}"/>
            </a:ext>
          </a:extLst>
        </xdr:cNvPr>
        <xdr:cNvSpPr/>
      </xdr:nvSpPr>
      <xdr:spPr>
        <a:xfrm>
          <a:off x="9941760" y="5504376"/>
          <a:ext cx="4140000" cy="1980000"/>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Segoe UI Semibold" panose="020B0702040204020203" pitchFamily="34" charset="0"/>
              <a:cs typeface="Segoe UI Semibold" panose="020B0702040204020203" pitchFamily="34" charset="0"/>
            </a:rPr>
            <a:t>Cancellation Rate</a:t>
          </a:r>
        </a:p>
      </xdr:txBody>
    </xdr:sp>
    <xdr:clientData/>
  </xdr:twoCellAnchor>
  <xdr:twoCellAnchor>
    <xdr:from>
      <xdr:col>16</xdr:col>
      <xdr:colOff>243840</xdr:colOff>
      <xdr:row>6</xdr:row>
      <xdr:rowOff>18309</xdr:rowOff>
    </xdr:from>
    <xdr:to>
      <xdr:col>23</xdr:col>
      <xdr:colOff>116640</xdr:colOff>
      <xdr:row>16</xdr:row>
      <xdr:rowOff>169509</xdr:rowOff>
    </xdr:to>
    <xdr:sp macro="" textlink="">
      <xdr:nvSpPr>
        <xdr:cNvPr id="37" name="Rectangle: Rounded Corners 36">
          <a:extLst>
            <a:ext uri="{FF2B5EF4-FFF2-40B4-BE49-F238E27FC236}">
              <a16:creationId xmlns:a16="http://schemas.microsoft.com/office/drawing/2014/main" id="{00000000-0008-0000-0600-000025000000}"/>
            </a:ext>
          </a:extLst>
        </xdr:cNvPr>
        <xdr:cNvSpPr/>
      </xdr:nvSpPr>
      <xdr:spPr>
        <a:xfrm>
          <a:off x="9997440" y="1115589"/>
          <a:ext cx="4140000" cy="1980000"/>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Segoe UI Semibold" panose="020B0702040204020203" pitchFamily="34" charset="0"/>
              <a:cs typeface="Segoe UI Semibold" panose="020B0702040204020203" pitchFamily="34" charset="0"/>
            </a:rPr>
            <a:t>Cancelled Bookings</a:t>
          </a:r>
        </a:p>
      </xdr:txBody>
    </xdr:sp>
    <xdr:clientData/>
  </xdr:twoCellAnchor>
  <xdr:twoCellAnchor>
    <xdr:from>
      <xdr:col>11</xdr:col>
      <xdr:colOff>452320</xdr:colOff>
      <xdr:row>18</xdr:row>
      <xdr:rowOff>17736</xdr:rowOff>
    </xdr:from>
    <xdr:to>
      <xdr:col>18</xdr:col>
      <xdr:colOff>325120</xdr:colOff>
      <xdr:row>28</xdr:row>
      <xdr:rowOff>168936</xdr:rowOff>
    </xdr:to>
    <xdr:sp macro="" textlink="">
      <xdr:nvSpPr>
        <xdr:cNvPr id="38" name="Rectangle: Rounded Corners 37">
          <a:extLst>
            <a:ext uri="{FF2B5EF4-FFF2-40B4-BE49-F238E27FC236}">
              <a16:creationId xmlns:a16="http://schemas.microsoft.com/office/drawing/2014/main" id="{00000000-0008-0000-0600-000026000000}"/>
            </a:ext>
          </a:extLst>
        </xdr:cNvPr>
        <xdr:cNvSpPr/>
      </xdr:nvSpPr>
      <xdr:spPr>
        <a:xfrm>
          <a:off x="7157920" y="3309576"/>
          <a:ext cx="4140000" cy="1980000"/>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Segoe UI Semibold" panose="020B0702040204020203" pitchFamily="34" charset="0"/>
              <a:cs typeface="Segoe UI Semibold" panose="020B0702040204020203" pitchFamily="34" charset="0"/>
            </a:rPr>
            <a:t>Total Bookings</a:t>
          </a:r>
        </a:p>
      </xdr:txBody>
    </xdr:sp>
    <xdr:clientData/>
  </xdr:twoCellAnchor>
  <xdr:twoCellAnchor>
    <xdr:from>
      <xdr:col>8</xdr:col>
      <xdr:colOff>234080</xdr:colOff>
      <xdr:row>5</xdr:row>
      <xdr:rowOff>151423</xdr:rowOff>
    </xdr:from>
    <xdr:to>
      <xdr:col>15</xdr:col>
      <xdr:colOff>106880</xdr:colOff>
      <xdr:row>16</xdr:row>
      <xdr:rowOff>119743</xdr:rowOff>
    </xdr:to>
    <xdr:sp macro="" textlink="">
      <xdr:nvSpPr>
        <xdr:cNvPr id="39" name="Rectangle: Rounded Corners 38">
          <a:extLst>
            <a:ext uri="{FF2B5EF4-FFF2-40B4-BE49-F238E27FC236}">
              <a16:creationId xmlns:a16="http://schemas.microsoft.com/office/drawing/2014/main" id="{00000000-0008-0000-0600-000027000000}"/>
            </a:ext>
          </a:extLst>
        </xdr:cNvPr>
        <xdr:cNvSpPr/>
      </xdr:nvSpPr>
      <xdr:spPr>
        <a:xfrm>
          <a:off x="5110880" y="1065823"/>
          <a:ext cx="4140000" cy="1980000"/>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1"/>
              </a:solidFill>
              <a:latin typeface="Segoe UI Semibold" panose="020B0702040204020203" pitchFamily="34" charset="0"/>
              <a:cs typeface="Segoe UI Semibold" panose="020B0702040204020203" pitchFamily="34" charset="0"/>
            </a:rPr>
            <a:t>Completed</a:t>
          </a:r>
          <a:r>
            <a:rPr lang="en-IN" sz="2800" baseline="0">
              <a:solidFill>
                <a:schemeClr val="tx1"/>
              </a:solidFill>
              <a:latin typeface="Segoe UI Semibold" panose="020B0702040204020203" pitchFamily="34" charset="0"/>
              <a:cs typeface="Segoe UI Semibold" panose="020B0702040204020203" pitchFamily="34" charset="0"/>
            </a:rPr>
            <a:t> Bookings</a:t>
          </a:r>
          <a:endParaRPr lang="en-IN" sz="28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45920</xdr:colOff>
      <xdr:row>23</xdr:row>
      <xdr:rowOff>50454</xdr:rowOff>
    </xdr:from>
    <xdr:to>
      <xdr:col>17</xdr:col>
      <xdr:colOff>45920</xdr:colOff>
      <xdr:row>26</xdr:row>
      <xdr:rowOff>83518</xdr:rowOff>
    </xdr:to>
    <xdr:sp macro="" textlink="Sheet_Design!C19">
      <xdr:nvSpPr>
        <xdr:cNvPr id="40" name="TextBox 39">
          <a:extLst>
            <a:ext uri="{FF2B5EF4-FFF2-40B4-BE49-F238E27FC236}">
              <a16:creationId xmlns:a16="http://schemas.microsoft.com/office/drawing/2014/main" id="{00000000-0008-0000-0600-000028000000}"/>
            </a:ext>
          </a:extLst>
        </xdr:cNvPr>
        <xdr:cNvSpPr txBox="1"/>
      </xdr:nvSpPr>
      <xdr:spPr>
        <a:xfrm>
          <a:off x="7970720" y="4256694"/>
          <a:ext cx="2438400" cy="58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597CF2-FC22-45A7-8CCA-A926EB7E2528}" type="TxLink">
            <a:rPr lang="en-US" sz="5000" b="1" i="0" u="none" strike="noStrike">
              <a:solidFill>
                <a:srgbClr val="000000"/>
              </a:solidFill>
              <a:latin typeface="Aptos Narrow"/>
            </a:rPr>
            <a:pPr algn="ctr"/>
            <a:t>5000</a:t>
          </a:fld>
          <a:endParaRPr lang="en-IN" sz="5000" b="1"/>
        </a:p>
      </xdr:txBody>
    </xdr:sp>
    <xdr:clientData/>
  </xdr:twoCellAnchor>
  <xdr:twoCellAnchor>
    <xdr:from>
      <xdr:col>8</xdr:col>
      <xdr:colOff>254400</xdr:colOff>
      <xdr:row>30</xdr:row>
      <xdr:rowOff>31680</xdr:rowOff>
    </xdr:from>
    <xdr:to>
      <xdr:col>15</xdr:col>
      <xdr:colOff>127200</xdr:colOff>
      <xdr:row>41</xdr:row>
      <xdr:rowOff>0</xdr:rowOff>
    </xdr:to>
    <xdr:sp macro="" textlink="">
      <xdr:nvSpPr>
        <xdr:cNvPr id="41" name="Rectangle: Rounded Corners 40">
          <a:extLst>
            <a:ext uri="{FF2B5EF4-FFF2-40B4-BE49-F238E27FC236}">
              <a16:creationId xmlns:a16="http://schemas.microsoft.com/office/drawing/2014/main" id="{00000000-0008-0000-0600-000029000000}"/>
            </a:ext>
          </a:extLst>
        </xdr:cNvPr>
        <xdr:cNvSpPr/>
      </xdr:nvSpPr>
      <xdr:spPr>
        <a:xfrm>
          <a:off x="5131200" y="5518080"/>
          <a:ext cx="4140000" cy="1980000"/>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Segoe UI Semibold" panose="020B0702040204020203" pitchFamily="34" charset="0"/>
              <a:cs typeface="Segoe UI Semibold" panose="020B0702040204020203" pitchFamily="34" charset="0"/>
            </a:rPr>
            <a:t>No</a:t>
          </a:r>
          <a:r>
            <a:rPr lang="en-IN" sz="3200" baseline="0">
              <a:solidFill>
                <a:schemeClr val="tx1"/>
              </a:solidFill>
              <a:latin typeface="Segoe UI Semibold" panose="020B0702040204020203" pitchFamily="34" charset="0"/>
              <a:cs typeface="Segoe UI Semibold" panose="020B0702040204020203" pitchFamily="34" charset="0"/>
            </a:rPr>
            <a:t> Show</a:t>
          </a:r>
          <a:r>
            <a:rPr lang="en-IN" sz="3200">
              <a:solidFill>
                <a:schemeClr val="tx1"/>
              </a:solidFill>
              <a:latin typeface="Segoe UI Semibold" panose="020B0702040204020203" pitchFamily="34" charset="0"/>
              <a:cs typeface="Segoe UI Semibold" panose="020B0702040204020203" pitchFamily="34" charset="0"/>
            </a:rPr>
            <a:t> Bookings</a:t>
          </a:r>
        </a:p>
      </xdr:txBody>
    </xdr:sp>
    <xdr:clientData/>
  </xdr:twoCellAnchor>
  <xdr:twoCellAnchor>
    <xdr:from>
      <xdr:col>9</xdr:col>
      <xdr:colOff>599440</xdr:colOff>
      <xdr:row>11</xdr:row>
      <xdr:rowOff>0</xdr:rowOff>
    </xdr:from>
    <xdr:to>
      <xdr:col>13</xdr:col>
      <xdr:colOff>599440</xdr:colOff>
      <xdr:row>14</xdr:row>
      <xdr:rowOff>33064</xdr:rowOff>
    </xdr:to>
    <xdr:sp macro="" textlink="Sheet_Design!C17">
      <xdr:nvSpPr>
        <xdr:cNvPr id="42" name="TextBox 41">
          <a:extLst>
            <a:ext uri="{FF2B5EF4-FFF2-40B4-BE49-F238E27FC236}">
              <a16:creationId xmlns:a16="http://schemas.microsoft.com/office/drawing/2014/main" id="{00000000-0008-0000-0600-00002A000000}"/>
            </a:ext>
          </a:extLst>
        </xdr:cNvPr>
        <xdr:cNvSpPr txBox="1"/>
      </xdr:nvSpPr>
      <xdr:spPr>
        <a:xfrm>
          <a:off x="6085840" y="2011680"/>
          <a:ext cx="2438400" cy="58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0ACDE4-C472-4F0B-A20A-8F418B9341CA}" type="TxLink">
            <a:rPr lang="en-US" sz="5000" b="1" i="0" u="none" strike="noStrike">
              <a:solidFill>
                <a:srgbClr val="000000"/>
              </a:solidFill>
              <a:latin typeface="Aptos Narrow"/>
            </a:rPr>
            <a:pPr algn="ctr"/>
            <a:t>2988</a:t>
          </a:fld>
          <a:endParaRPr lang="en-IN" sz="5000" b="1"/>
        </a:p>
      </xdr:txBody>
    </xdr:sp>
    <xdr:clientData/>
  </xdr:twoCellAnchor>
  <xdr:twoCellAnchor>
    <xdr:from>
      <xdr:col>7</xdr:col>
      <xdr:colOff>0</xdr:colOff>
      <xdr:row>0</xdr:row>
      <xdr:rowOff>0</xdr:rowOff>
    </xdr:from>
    <xdr:to>
      <xdr:col>11</xdr:col>
      <xdr:colOff>0</xdr:colOff>
      <xdr:row>2</xdr:row>
      <xdr:rowOff>66128</xdr:rowOff>
    </xdr:to>
    <xdr:sp macro="" textlink="Sheet_Design!C19">
      <xdr:nvSpPr>
        <xdr:cNvPr id="43" name="TextBox 42">
          <a:extLst>
            <a:ext uri="{FF2B5EF4-FFF2-40B4-BE49-F238E27FC236}">
              <a16:creationId xmlns:a16="http://schemas.microsoft.com/office/drawing/2014/main" id="{00000000-0008-0000-0600-00002B000000}"/>
            </a:ext>
          </a:extLst>
        </xdr:cNvPr>
        <xdr:cNvSpPr txBox="1"/>
      </xdr:nvSpPr>
      <xdr:spPr>
        <a:xfrm>
          <a:off x="4267200" y="0"/>
          <a:ext cx="2438400" cy="431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97CF2-FC22-45A7-8CCA-A926EB7E2528}" type="TxLink">
            <a:rPr lang="en-US" sz="1100" b="0" i="0" u="none" strike="noStrike">
              <a:solidFill>
                <a:srgbClr val="000000"/>
              </a:solidFill>
              <a:latin typeface="Aptos Narrow"/>
            </a:rPr>
            <a:pPr/>
            <a:t>5000</a:t>
          </a:fld>
          <a:endParaRPr lang="en-IN" sz="1100"/>
        </a:p>
      </xdr:txBody>
    </xdr:sp>
    <xdr:clientData/>
  </xdr:twoCellAnchor>
  <xdr:twoCellAnchor>
    <xdr:from>
      <xdr:col>18</xdr:col>
      <xdr:colOff>0</xdr:colOff>
      <xdr:row>11</xdr:row>
      <xdr:rowOff>45632</xdr:rowOff>
    </xdr:from>
    <xdr:to>
      <xdr:col>22</xdr:col>
      <xdr:colOff>0</xdr:colOff>
      <xdr:row>14</xdr:row>
      <xdr:rowOff>78696</xdr:rowOff>
    </xdr:to>
    <xdr:sp macro="" textlink="Sheet_Design!C16">
      <xdr:nvSpPr>
        <xdr:cNvPr id="44" name="TextBox 43">
          <a:extLst>
            <a:ext uri="{FF2B5EF4-FFF2-40B4-BE49-F238E27FC236}">
              <a16:creationId xmlns:a16="http://schemas.microsoft.com/office/drawing/2014/main" id="{00000000-0008-0000-0600-00002C000000}"/>
            </a:ext>
          </a:extLst>
        </xdr:cNvPr>
        <xdr:cNvSpPr txBox="1"/>
      </xdr:nvSpPr>
      <xdr:spPr>
        <a:xfrm>
          <a:off x="10972800" y="2057312"/>
          <a:ext cx="2438400" cy="58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1C7675-E169-4B5C-BE7E-550FE5254E02}" type="TxLink">
            <a:rPr lang="en-US" sz="5000" b="1" i="0" u="none" strike="noStrike">
              <a:solidFill>
                <a:srgbClr val="000000"/>
              </a:solidFill>
              <a:latin typeface="Aptos Narrow"/>
            </a:rPr>
            <a:pPr algn="ctr"/>
            <a:t>1004</a:t>
          </a:fld>
          <a:endParaRPr lang="en-IN" sz="5000" b="1"/>
        </a:p>
      </xdr:txBody>
    </xdr:sp>
    <xdr:clientData/>
  </xdr:twoCellAnchor>
  <xdr:twoCellAnchor>
    <xdr:from>
      <xdr:col>18</xdr:col>
      <xdr:colOff>0</xdr:colOff>
      <xdr:row>59</xdr:row>
      <xdr:rowOff>99016</xdr:rowOff>
    </xdr:from>
    <xdr:to>
      <xdr:col>22</xdr:col>
      <xdr:colOff>0</xdr:colOff>
      <xdr:row>62</xdr:row>
      <xdr:rowOff>132080</xdr:rowOff>
    </xdr:to>
    <xdr:sp macro="" textlink="Sheet_Design!C19">
      <xdr:nvSpPr>
        <xdr:cNvPr id="46" name="TextBox 45">
          <a:extLst>
            <a:ext uri="{FF2B5EF4-FFF2-40B4-BE49-F238E27FC236}">
              <a16:creationId xmlns:a16="http://schemas.microsoft.com/office/drawing/2014/main" id="{00000000-0008-0000-0600-00002E000000}"/>
            </a:ext>
          </a:extLst>
        </xdr:cNvPr>
        <xdr:cNvSpPr txBox="1"/>
      </xdr:nvSpPr>
      <xdr:spPr>
        <a:xfrm>
          <a:off x="10972800" y="10888936"/>
          <a:ext cx="2438400" cy="58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97CF2-FC22-45A7-8CCA-A926EB7E2528}" type="TxLink">
            <a:rPr lang="en-US" sz="1100" b="0" i="0" u="none" strike="noStrike">
              <a:solidFill>
                <a:srgbClr val="000000"/>
              </a:solidFill>
              <a:latin typeface="Aptos Narrow"/>
            </a:rPr>
            <a:pPr/>
            <a:t>5000</a:t>
          </a:fld>
          <a:endParaRPr lang="en-IN" sz="1100"/>
        </a:p>
      </xdr:txBody>
    </xdr:sp>
    <xdr:clientData/>
  </xdr:twoCellAnchor>
  <xdr:twoCellAnchor>
    <xdr:from>
      <xdr:col>18</xdr:col>
      <xdr:colOff>0</xdr:colOff>
      <xdr:row>83</xdr:row>
      <xdr:rowOff>109176</xdr:rowOff>
    </xdr:from>
    <xdr:to>
      <xdr:col>22</xdr:col>
      <xdr:colOff>0</xdr:colOff>
      <xdr:row>86</xdr:row>
      <xdr:rowOff>142240</xdr:rowOff>
    </xdr:to>
    <xdr:sp macro="" textlink="Sheet_Design!C19">
      <xdr:nvSpPr>
        <xdr:cNvPr id="47" name="TextBox 46">
          <a:extLst>
            <a:ext uri="{FF2B5EF4-FFF2-40B4-BE49-F238E27FC236}">
              <a16:creationId xmlns:a16="http://schemas.microsoft.com/office/drawing/2014/main" id="{00000000-0008-0000-0600-00002F000000}"/>
            </a:ext>
          </a:extLst>
        </xdr:cNvPr>
        <xdr:cNvSpPr txBox="1"/>
      </xdr:nvSpPr>
      <xdr:spPr>
        <a:xfrm>
          <a:off x="10972800" y="15288216"/>
          <a:ext cx="2438400" cy="58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97CF2-FC22-45A7-8CCA-A926EB7E2528}" type="TxLink">
            <a:rPr lang="en-US" sz="1100" b="0" i="0" u="none" strike="noStrike">
              <a:solidFill>
                <a:srgbClr val="000000"/>
              </a:solidFill>
              <a:latin typeface="Aptos Narrow"/>
            </a:rPr>
            <a:pPr/>
            <a:t>5000</a:t>
          </a:fld>
          <a:endParaRPr lang="en-IN" sz="1100"/>
        </a:p>
      </xdr:txBody>
    </xdr:sp>
    <xdr:clientData/>
  </xdr:twoCellAnchor>
  <xdr:twoCellAnchor>
    <xdr:from>
      <xdr:col>18</xdr:col>
      <xdr:colOff>0</xdr:colOff>
      <xdr:row>107</xdr:row>
      <xdr:rowOff>119336</xdr:rowOff>
    </xdr:from>
    <xdr:to>
      <xdr:col>22</xdr:col>
      <xdr:colOff>0</xdr:colOff>
      <xdr:row>110</xdr:row>
      <xdr:rowOff>152400</xdr:rowOff>
    </xdr:to>
    <xdr:sp macro="" textlink="Sheet_Design!C19">
      <xdr:nvSpPr>
        <xdr:cNvPr id="48" name="TextBox 47">
          <a:extLst>
            <a:ext uri="{FF2B5EF4-FFF2-40B4-BE49-F238E27FC236}">
              <a16:creationId xmlns:a16="http://schemas.microsoft.com/office/drawing/2014/main" id="{00000000-0008-0000-0600-000030000000}"/>
            </a:ext>
          </a:extLst>
        </xdr:cNvPr>
        <xdr:cNvSpPr txBox="1"/>
      </xdr:nvSpPr>
      <xdr:spPr>
        <a:xfrm>
          <a:off x="10972800" y="19687496"/>
          <a:ext cx="2438400" cy="58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97CF2-FC22-45A7-8CCA-A926EB7E2528}" type="TxLink">
            <a:rPr lang="en-US" sz="1100" b="0" i="0" u="none" strike="noStrike">
              <a:solidFill>
                <a:srgbClr val="000000"/>
              </a:solidFill>
              <a:latin typeface="Aptos Narrow"/>
            </a:rPr>
            <a:pPr/>
            <a:t>5000</a:t>
          </a:fld>
          <a:endParaRPr lang="en-IN" sz="1100"/>
        </a:p>
      </xdr:txBody>
    </xdr:sp>
    <xdr:clientData/>
  </xdr:twoCellAnchor>
  <xdr:twoCellAnchor>
    <xdr:from>
      <xdr:col>10</xdr:col>
      <xdr:colOff>0</xdr:colOff>
      <xdr:row>35</xdr:row>
      <xdr:rowOff>55792</xdr:rowOff>
    </xdr:from>
    <xdr:to>
      <xdr:col>14</xdr:col>
      <xdr:colOff>0</xdr:colOff>
      <xdr:row>38</xdr:row>
      <xdr:rowOff>88856</xdr:rowOff>
    </xdr:to>
    <xdr:sp macro="" textlink="Sheet_Design!C18">
      <xdr:nvSpPr>
        <xdr:cNvPr id="49" name="TextBox 48">
          <a:extLst>
            <a:ext uri="{FF2B5EF4-FFF2-40B4-BE49-F238E27FC236}">
              <a16:creationId xmlns:a16="http://schemas.microsoft.com/office/drawing/2014/main" id="{00000000-0008-0000-0600-000031000000}"/>
            </a:ext>
          </a:extLst>
        </xdr:cNvPr>
        <xdr:cNvSpPr txBox="1"/>
      </xdr:nvSpPr>
      <xdr:spPr>
        <a:xfrm>
          <a:off x="6096000" y="6456592"/>
          <a:ext cx="2438400" cy="58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4666E-9EB2-4A4F-BE5A-E533327B9CC7}" type="TxLink">
            <a:rPr lang="en-US" sz="5000" b="1" i="0" u="none" strike="noStrike">
              <a:solidFill>
                <a:srgbClr val="000000"/>
              </a:solidFill>
              <a:latin typeface="Aptos Narrow"/>
            </a:rPr>
            <a:pPr algn="ctr"/>
            <a:t>1008</a:t>
          </a:fld>
          <a:endParaRPr lang="en-IN" sz="5000" b="1"/>
        </a:p>
      </xdr:txBody>
    </xdr:sp>
    <xdr:clientData/>
  </xdr:twoCellAnchor>
  <xdr:twoCellAnchor>
    <xdr:from>
      <xdr:col>17</xdr:col>
      <xdr:colOff>497840</xdr:colOff>
      <xdr:row>35</xdr:row>
      <xdr:rowOff>55792</xdr:rowOff>
    </xdr:from>
    <xdr:to>
      <xdr:col>21</xdr:col>
      <xdr:colOff>497840</xdr:colOff>
      <xdr:row>38</xdr:row>
      <xdr:rowOff>88856</xdr:rowOff>
    </xdr:to>
    <xdr:sp macro="" textlink="Sheet_Design!D16">
      <xdr:nvSpPr>
        <xdr:cNvPr id="50" name="TextBox 49">
          <a:extLst>
            <a:ext uri="{FF2B5EF4-FFF2-40B4-BE49-F238E27FC236}">
              <a16:creationId xmlns:a16="http://schemas.microsoft.com/office/drawing/2014/main" id="{00000000-0008-0000-0600-000032000000}"/>
            </a:ext>
          </a:extLst>
        </xdr:cNvPr>
        <xdr:cNvSpPr txBox="1"/>
      </xdr:nvSpPr>
      <xdr:spPr>
        <a:xfrm>
          <a:off x="10861040" y="6456592"/>
          <a:ext cx="2438400" cy="58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7E037-3ED4-4D17-B759-32C9848CC061}" type="TxLink">
            <a:rPr lang="en-US" sz="5000" b="1" i="0" u="none" strike="noStrike">
              <a:solidFill>
                <a:srgbClr val="000000"/>
              </a:solidFill>
              <a:latin typeface="Aptos Narrow"/>
            </a:rPr>
            <a:pPr algn="ctr"/>
            <a:t>20%</a:t>
          </a:fld>
          <a:endParaRPr lang="en-IN" sz="5000" b="1"/>
        </a:p>
      </xdr:txBody>
    </xdr:sp>
    <xdr:clientData/>
  </xdr:twoCellAnchor>
  <xdr:twoCellAnchor editAs="oneCell">
    <xdr:from>
      <xdr:col>8</xdr:col>
      <xdr:colOff>193040</xdr:colOff>
      <xdr:row>17</xdr:row>
      <xdr:rowOff>78103</xdr:rowOff>
    </xdr:from>
    <xdr:to>
      <xdr:col>11</xdr:col>
      <xdr:colOff>193040</xdr:colOff>
      <xdr:row>28</xdr:row>
      <xdr:rowOff>135128</xdr:rowOff>
    </xdr:to>
    <mc:AlternateContent xmlns:mc="http://schemas.openxmlformats.org/markup-compatibility/2006" xmlns:a14="http://schemas.microsoft.com/office/drawing/2010/main">
      <mc:Choice Requires="a14">
        <xdr:graphicFrame macro="">
          <xdr:nvGraphicFramePr>
            <xdr:cNvPr id="51" name="City 3">
              <a:extLst>
                <a:ext uri="{FF2B5EF4-FFF2-40B4-BE49-F238E27FC236}">
                  <a16:creationId xmlns:a16="http://schemas.microsoft.com/office/drawing/2014/main" id="{00000000-0008-0000-0600-000033000000}"/>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5069840" y="3187063"/>
              <a:ext cx="1828800" cy="2068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132080</xdr:colOff>
      <xdr:row>18</xdr:row>
      <xdr:rowOff>17736</xdr:rowOff>
    </xdr:from>
    <xdr:to>
      <xdr:col>22</xdr:col>
      <xdr:colOff>132080</xdr:colOff>
      <xdr:row>28</xdr:row>
      <xdr:rowOff>152400</xdr:rowOff>
    </xdr:to>
    <mc:AlternateContent xmlns:mc="http://schemas.openxmlformats.org/markup-compatibility/2006" xmlns:a14="http://schemas.microsoft.com/office/drawing/2010/main">
      <mc:Choice Requires="a14">
        <xdr:graphicFrame macro="">
          <xdr:nvGraphicFramePr>
            <xdr:cNvPr id="52" name="Vehicle_Type 3">
              <a:extLst>
                <a:ext uri="{FF2B5EF4-FFF2-40B4-BE49-F238E27FC236}">
                  <a16:creationId xmlns:a16="http://schemas.microsoft.com/office/drawing/2014/main" id="{00000000-0008-0000-0600-000034000000}"/>
                </a:ext>
              </a:extLst>
            </xdr:cNvPr>
            <xdr:cNvGraphicFramePr/>
          </xdr:nvGraphicFramePr>
          <xdr:xfrm>
            <a:off x="0" y="0"/>
            <a:ext cx="0" cy="0"/>
          </xdr:xfrm>
          <a:graphic>
            <a:graphicData uri="http://schemas.microsoft.com/office/drawing/2010/slicer">
              <sle:slicer xmlns:sle="http://schemas.microsoft.com/office/drawing/2010/slicer" name="Vehicle_Type 3"/>
            </a:graphicData>
          </a:graphic>
        </xdr:graphicFrame>
      </mc:Choice>
      <mc:Fallback xmlns="">
        <xdr:sp macro="" textlink="">
          <xdr:nvSpPr>
            <xdr:cNvPr id="0" name=""/>
            <xdr:cNvSpPr>
              <a:spLocks noTextEdit="1"/>
            </xdr:cNvSpPr>
          </xdr:nvSpPr>
          <xdr:spPr>
            <a:xfrm>
              <a:off x="11714480" y="3309576"/>
              <a:ext cx="1828800" cy="1963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4</xdr:row>
      <xdr:rowOff>139699</xdr:rowOff>
    </xdr:from>
    <xdr:to>
      <xdr:col>23</xdr:col>
      <xdr:colOff>368529</xdr:colOff>
      <xdr:row>42</xdr:row>
      <xdr:rowOff>63500</xdr:rowOff>
    </xdr:to>
    <xdr:sp macro="" textlink="">
      <xdr:nvSpPr>
        <xdr:cNvPr id="2" name="Rectangle 1">
          <a:extLst>
            <a:ext uri="{FF2B5EF4-FFF2-40B4-BE49-F238E27FC236}">
              <a16:creationId xmlns:a16="http://schemas.microsoft.com/office/drawing/2014/main" id="{00000000-0008-0000-0700-000002000000}"/>
            </a:ext>
          </a:extLst>
        </xdr:cNvPr>
        <xdr:cNvSpPr/>
      </xdr:nvSpPr>
      <xdr:spPr>
        <a:xfrm>
          <a:off x="1844869" y="886148"/>
          <a:ext cx="12472925" cy="7015066"/>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25400</xdr:colOff>
      <xdr:row>4</xdr:row>
      <xdr:rowOff>154940</xdr:rowOff>
    </xdr:from>
    <xdr:to>
      <xdr:col>8</xdr:col>
      <xdr:colOff>50384</xdr:colOff>
      <xdr:row>42</xdr:row>
      <xdr:rowOff>63500</xdr:rowOff>
    </xdr:to>
    <xdr:sp macro="" textlink="">
      <xdr:nvSpPr>
        <xdr:cNvPr id="33" name="Rectangle 32">
          <a:extLst>
            <a:ext uri="{FF2B5EF4-FFF2-40B4-BE49-F238E27FC236}">
              <a16:creationId xmlns:a16="http://schemas.microsoft.com/office/drawing/2014/main" id="{00000000-0008-0000-0700-000021000000}"/>
            </a:ext>
          </a:extLst>
        </xdr:cNvPr>
        <xdr:cNvSpPr/>
      </xdr:nvSpPr>
      <xdr:spPr>
        <a:xfrm>
          <a:off x="1854200" y="886460"/>
          <a:ext cx="3072984" cy="68580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2">
                <a:lumMod val="25000"/>
              </a:schemeClr>
            </a:solidFill>
          </a:endParaRPr>
        </a:p>
      </xdr:txBody>
    </xdr:sp>
    <xdr:clientData/>
  </xdr:twoCellAnchor>
  <xdr:twoCellAnchor>
    <xdr:from>
      <xdr:col>3</xdr:col>
      <xdr:colOff>282731</xdr:colOff>
      <xdr:row>5</xdr:row>
      <xdr:rowOff>119093</xdr:rowOff>
    </xdr:from>
    <xdr:to>
      <xdr:col>4</xdr:col>
      <xdr:colOff>405151</xdr:colOff>
      <xdr:row>9</xdr:row>
      <xdr:rowOff>117806</xdr:rowOff>
    </xdr:to>
    <xdr:sp macro="" textlink="">
      <xdr:nvSpPr>
        <xdr:cNvPr id="34" name="Oval 33">
          <a:extLst>
            <a:ext uri="{FF2B5EF4-FFF2-40B4-BE49-F238E27FC236}">
              <a16:creationId xmlns:a16="http://schemas.microsoft.com/office/drawing/2014/main" id="{00000000-0008-0000-0700-000022000000}"/>
            </a:ext>
          </a:extLst>
        </xdr:cNvPr>
        <xdr:cNvSpPr/>
      </xdr:nvSpPr>
      <xdr:spPr>
        <a:xfrm>
          <a:off x="2111531" y="1033493"/>
          <a:ext cx="732020" cy="730233"/>
        </a:xfrm>
        <a:prstGeom prst="ellipse">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25400</xdr:colOff>
      <xdr:row>35</xdr:row>
      <xdr:rowOff>16334</xdr:rowOff>
    </xdr:from>
    <xdr:to>
      <xdr:col>8</xdr:col>
      <xdr:colOff>50384</xdr:colOff>
      <xdr:row>39</xdr:row>
      <xdr:rowOff>141498</xdr:rowOff>
    </xdr:to>
    <xdr:sp macro="" textlink="">
      <xdr:nvSpPr>
        <xdr:cNvPr id="35" name="Rectangle 34">
          <a:extLst>
            <a:ext uri="{FF2B5EF4-FFF2-40B4-BE49-F238E27FC236}">
              <a16:creationId xmlns:a16="http://schemas.microsoft.com/office/drawing/2014/main" id="{00000000-0008-0000-0700-000023000000}"/>
            </a:ext>
          </a:extLst>
        </xdr:cNvPr>
        <xdr:cNvSpPr/>
      </xdr:nvSpPr>
      <xdr:spPr>
        <a:xfrm>
          <a:off x="1854200" y="6417134"/>
          <a:ext cx="3072984" cy="856684"/>
        </a:xfrm>
        <a:prstGeom prst="rect">
          <a:avLst/>
        </a:prstGeom>
        <a:solidFill>
          <a:srgbClr val="92D050"/>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3</xdr:col>
      <xdr:colOff>282731</xdr:colOff>
      <xdr:row>10</xdr:row>
      <xdr:rowOff>169423</xdr:rowOff>
    </xdr:from>
    <xdr:to>
      <xdr:col>4</xdr:col>
      <xdr:colOff>405151</xdr:colOff>
      <xdr:row>14</xdr:row>
      <xdr:rowOff>169923</xdr:rowOff>
    </xdr:to>
    <xdr:pic>
      <xdr:nvPicPr>
        <xdr:cNvPr id="36" name="Graphic 5" descr="Scatterplot with solid fill">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1531" y="1998223"/>
          <a:ext cx="732020" cy="732020"/>
        </a:xfrm>
        <a:prstGeom prst="rect">
          <a:avLst/>
        </a:prstGeom>
      </xdr:spPr>
    </xdr:pic>
    <xdr:clientData/>
  </xdr:twoCellAnchor>
  <xdr:twoCellAnchor editAs="oneCell">
    <xdr:from>
      <xdr:col>3</xdr:col>
      <xdr:colOff>282731</xdr:colOff>
      <xdr:row>16</xdr:row>
      <xdr:rowOff>98972</xdr:rowOff>
    </xdr:from>
    <xdr:to>
      <xdr:col>4</xdr:col>
      <xdr:colOff>587531</xdr:colOff>
      <xdr:row>21</xdr:row>
      <xdr:rowOff>98972</xdr:rowOff>
    </xdr:to>
    <xdr:pic>
      <xdr:nvPicPr>
        <xdr:cNvPr id="37" name="Graphic 8" descr="Car with solid fill">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11531" y="3025052"/>
          <a:ext cx="914400" cy="914400"/>
        </a:xfrm>
        <a:prstGeom prst="rect">
          <a:avLst/>
        </a:prstGeom>
      </xdr:spPr>
    </xdr:pic>
    <xdr:clientData/>
  </xdr:twoCellAnchor>
  <xdr:twoCellAnchor editAs="oneCell">
    <xdr:from>
      <xdr:col>3</xdr:col>
      <xdr:colOff>373922</xdr:colOff>
      <xdr:row>23</xdr:row>
      <xdr:rowOff>111414</xdr:rowOff>
    </xdr:from>
    <xdr:to>
      <xdr:col>4</xdr:col>
      <xdr:colOff>331450</xdr:colOff>
      <xdr:row>26</xdr:row>
      <xdr:rowOff>129902</xdr:rowOff>
    </xdr:to>
    <xdr:pic>
      <xdr:nvPicPr>
        <xdr:cNvPr id="38" name="Graphic 10" descr="Rupee with solid fill">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02722" y="4317654"/>
          <a:ext cx="567128" cy="567128"/>
        </a:xfrm>
        <a:prstGeom prst="rect">
          <a:avLst/>
        </a:prstGeom>
      </xdr:spPr>
    </xdr:pic>
    <xdr:clientData/>
  </xdr:twoCellAnchor>
  <xdr:twoCellAnchor editAs="oneCell">
    <xdr:from>
      <xdr:col>3</xdr:col>
      <xdr:colOff>262743</xdr:colOff>
      <xdr:row>27</xdr:row>
      <xdr:rowOff>181519</xdr:rowOff>
    </xdr:from>
    <xdr:to>
      <xdr:col>4</xdr:col>
      <xdr:colOff>567543</xdr:colOff>
      <xdr:row>32</xdr:row>
      <xdr:rowOff>181519</xdr:rowOff>
    </xdr:to>
    <xdr:pic>
      <xdr:nvPicPr>
        <xdr:cNvPr id="39" name="Graphic 12" descr="Crash with solid fill">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91543" y="5119279"/>
          <a:ext cx="914400" cy="914400"/>
        </a:xfrm>
        <a:prstGeom prst="rect">
          <a:avLst/>
        </a:prstGeom>
      </xdr:spPr>
    </xdr:pic>
    <xdr:clientData/>
  </xdr:twoCellAnchor>
  <xdr:twoCellAnchor editAs="oneCell">
    <xdr:from>
      <xdr:col>3</xdr:col>
      <xdr:colOff>200286</xdr:colOff>
      <xdr:row>35</xdr:row>
      <xdr:rowOff>44913</xdr:rowOff>
    </xdr:from>
    <xdr:to>
      <xdr:col>4</xdr:col>
      <xdr:colOff>505086</xdr:colOff>
      <xdr:row>40</xdr:row>
      <xdr:rowOff>44913</xdr:rowOff>
    </xdr:to>
    <xdr:pic>
      <xdr:nvPicPr>
        <xdr:cNvPr id="40" name="Graphic 16" descr="Rating with solid fill">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29086" y="6445713"/>
          <a:ext cx="914400" cy="914400"/>
        </a:xfrm>
        <a:prstGeom prst="rect">
          <a:avLst/>
        </a:prstGeom>
      </xdr:spPr>
    </xdr:pic>
    <xdr:clientData/>
  </xdr:twoCellAnchor>
  <xdr:twoCellAnchor>
    <xdr:from>
      <xdr:col>4</xdr:col>
      <xdr:colOff>505086</xdr:colOff>
      <xdr:row>11</xdr:row>
      <xdr:rowOff>149816</xdr:rowOff>
    </xdr:from>
    <xdr:to>
      <xdr:col>6</xdr:col>
      <xdr:colOff>585034</xdr:colOff>
      <xdr:row>14</xdr:row>
      <xdr:rowOff>1286</xdr:rowOff>
    </xdr:to>
    <xdr:sp macro="" textlink="">
      <xdr:nvSpPr>
        <xdr:cNvPr id="41" name="TextBox 17">
          <a:extLst>
            <a:ext uri="{FF2B5EF4-FFF2-40B4-BE49-F238E27FC236}">
              <a16:creationId xmlns:a16="http://schemas.microsoft.com/office/drawing/2014/main" id="{00000000-0008-0000-0700-000029000000}"/>
            </a:ext>
          </a:extLst>
        </xdr:cNvPr>
        <xdr:cNvSpPr txBox="1"/>
      </xdr:nvSpPr>
      <xdr:spPr>
        <a:xfrm>
          <a:off x="2943486" y="2161496"/>
          <a:ext cx="1299148"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Overall</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567542</xdr:colOff>
      <xdr:row>17</xdr:row>
      <xdr:rowOff>155487</xdr:rowOff>
    </xdr:from>
    <xdr:to>
      <xdr:col>8</xdr:col>
      <xdr:colOff>50384</xdr:colOff>
      <xdr:row>20</xdr:row>
      <xdr:rowOff>6957</xdr:rowOff>
    </xdr:to>
    <xdr:sp macro="" textlink="">
      <xdr:nvSpPr>
        <xdr:cNvPr id="42" name="TextBox 18">
          <a:extLst>
            <a:ext uri="{FF2B5EF4-FFF2-40B4-BE49-F238E27FC236}">
              <a16:creationId xmlns:a16="http://schemas.microsoft.com/office/drawing/2014/main" id="{00000000-0008-0000-0700-00002A000000}"/>
            </a:ext>
          </a:extLst>
        </xdr:cNvPr>
        <xdr:cNvSpPr txBox="1"/>
      </xdr:nvSpPr>
      <xdr:spPr>
        <a:xfrm>
          <a:off x="3005942" y="3264447"/>
          <a:ext cx="1921242"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Vehicle Type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567543</xdr:colOff>
      <xdr:row>23</xdr:row>
      <xdr:rowOff>149144</xdr:rowOff>
    </xdr:from>
    <xdr:to>
      <xdr:col>7</xdr:col>
      <xdr:colOff>37891</xdr:colOff>
      <xdr:row>26</xdr:row>
      <xdr:rowOff>614</xdr:rowOff>
    </xdr:to>
    <xdr:sp macro="" textlink="">
      <xdr:nvSpPr>
        <xdr:cNvPr id="43" name="TextBox 19">
          <a:extLst>
            <a:ext uri="{FF2B5EF4-FFF2-40B4-BE49-F238E27FC236}">
              <a16:creationId xmlns:a16="http://schemas.microsoft.com/office/drawing/2014/main" id="{00000000-0008-0000-0700-00002B000000}"/>
            </a:ext>
          </a:extLst>
        </xdr:cNvPr>
        <xdr:cNvSpPr txBox="1"/>
      </xdr:nvSpPr>
      <xdr:spPr>
        <a:xfrm>
          <a:off x="3005943" y="4355384"/>
          <a:ext cx="1299148"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Revenue</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505086</xdr:colOff>
      <xdr:row>29</xdr:row>
      <xdr:rowOff>180536</xdr:rowOff>
    </xdr:from>
    <xdr:to>
      <xdr:col>7</xdr:col>
      <xdr:colOff>495092</xdr:colOff>
      <xdr:row>32</xdr:row>
      <xdr:rowOff>32006</xdr:rowOff>
    </xdr:to>
    <xdr:sp macro="" textlink="">
      <xdr:nvSpPr>
        <xdr:cNvPr id="44" name="TextBox 20">
          <a:extLst>
            <a:ext uri="{FF2B5EF4-FFF2-40B4-BE49-F238E27FC236}">
              <a16:creationId xmlns:a16="http://schemas.microsoft.com/office/drawing/2014/main" id="{00000000-0008-0000-0700-00002C000000}"/>
            </a:ext>
          </a:extLst>
        </xdr:cNvPr>
        <xdr:cNvSpPr txBox="1"/>
      </xdr:nvSpPr>
      <xdr:spPr>
        <a:xfrm>
          <a:off x="2943486" y="5484056"/>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2">
                  <a:lumMod val="75000"/>
                </a:schemeClr>
              </a:solidFill>
              <a:latin typeface="Poppins" panose="00000500000000000000" pitchFamily="2" charset="0"/>
              <a:cs typeface="Poppins" panose="00000500000000000000" pitchFamily="2" charset="0"/>
            </a:rPr>
            <a:t>Cancellation</a:t>
          </a:r>
          <a:endParaRPr lang="en-IN" sz="2000">
            <a:solidFill>
              <a:schemeClr val="bg2">
                <a:lumMod val="75000"/>
              </a:schemeClr>
            </a:solidFill>
            <a:latin typeface="Poppins" panose="00000500000000000000" pitchFamily="2" charset="0"/>
            <a:cs typeface="Poppins" panose="00000500000000000000" pitchFamily="2" charset="0"/>
          </a:endParaRPr>
        </a:p>
      </xdr:txBody>
    </xdr:sp>
    <xdr:clientData/>
  </xdr:twoCellAnchor>
  <xdr:twoCellAnchor>
    <xdr:from>
      <xdr:col>4</xdr:col>
      <xdr:colOff>567543</xdr:colOff>
      <xdr:row>36</xdr:row>
      <xdr:rowOff>49223</xdr:rowOff>
    </xdr:from>
    <xdr:to>
      <xdr:col>7</xdr:col>
      <xdr:colOff>557549</xdr:colOff>
      <xdr:row>38</xdr:row>
      <xdr:rowOff>83573</xdr:rowOff>
    </xdr:to>
    <xdr:sp macro="" textlink="">
      <xdr:nvSpPr>
        <xdr:cNvPr id="45" name="TextBox 21">
          <a:extLst>
            <a:ext uri="{FF2B5EF4-FFF2-40B4-BE49-F238E27FC236}">
              <a16:creationId xmlns:a16="http://schemas.microsoft.com/office/drawing/2014/main" id="{00000000-0008-0000-0700-00002D000000}"/>
            </a:ext>
          </a:extLst>
        </xdr:cNvPr>
        <xdr:cNvSpPr txBox="1"/>
      </xdr:nvSpPr>
      <xdr:spPr>
        <a:xfrm>
          <a:off x="3005943" y="6632903"/>
          <a:ext cx="1818806" cy="4001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Poppins" panose="00000500000000000000" pitchFamily="2" charset="0"/>
              <a:cs typeface="Poppins" panose="00000500000000000000" pitchFamily="2" charset="0"/>
            </a:rPr>
            <a:t>Ratings</a:t>
          </a:r>
          <a:endParaRPr lang="en-IN" sz="2000">
            <a:solidFill>
              <a:schemeClr val="bg1"/>
            </a:solidFill>
            <a:latin typeface="Poppins" panose="00000500000000000000" pitchFamily="2" charset="0"/>
            <a:cs typeface="Poppins" panose="00000500000000000000" pitchFamily="2" charset="0"/>
          </a:endParaRPr>
        </a:p>
      </xdr:txBody>
    </xdr:sp>
    <xdr:clientData/>
  </xdr:twoCellAnchor>
  <xdr:twoCellAnchor editAs="oneCell">
    <xdr:from>
      <xdr:col>4</xdr:col>
      <xdr:colOff>515079</xdr:colOff>
      <xdr:row>5</xdr:row>
      <xdr:rowOff>151423</xdr:rowOff>
    </xdr:from>
    <xdr:to>
      <xdr:col>6</xdr:col>
      <xdr:colOff>575040</xdr:colOff>
      <xdr:row>9</xdr:row>
      <xdr:rowOff>103496</xdr:rowOff>
    </xdr:to>
    <xdr:pic>
      <xdr:nvPicPr>
        <xdr:cNvPr id="46" name="Picture 45" descr="A white text on a black background&#10;&#10;Description automatically generated">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3479" y="1065823"/>
          <a:ext cx="1279161" cy="683593"/>
        </a:xfrm>
        <a:prstGeom prst="rect">
          <a:avLst/>
        </a:prstGeom>
      </xdr:spPr>
    </xdr:pic>
    <xdr:clientData/>
  </xdr:twoCellAnchor>
  <xdr:twoCellAnchor editAs="oneCell">
    <xdr:from>
      <xdr:col>2</xdr:col>
      <xdr:colOff>593222</xdr:colOff>
      <xdr:row>4</xdr:row>
      <xdr:rowOff>16</xdr:rowOff>
    </xdr:from>
    <xdr:to>
      <xdr:col>5</xdr:col>
      <xdr:colOff>94659</xdr:colOff>
      <xdr:row>11</xdr:row>
      <xdr:rowOff>50093</xdr:rowOff>
    </xdr:to>
    <xdr:pic>
      <xdr:nvPicPr>
        <xdr:cNvPr id="47" name="Picture 46" descr="A yellow circle with black lines&#10;&#10;Description automatically generated">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12422" y="731536"/>
          <a:ext cx="1330237" cy="1330237"/>
        </a:xfrm>
        <a:prstGeom prst="rect">
          <a:avLst/>
        </a:prstGeom>
      </xdr:spPr>
    </xdr:pic>
    <xdr:clientData/>
  </xdr:twoCellAnchor>
  <xdr:twoCellAnchor editAs="oneCell">
    <xdr:from>
      <xdr:col>9</xdr:col>
      <xdr:colOff>82491</xdr:colOff>
      <xdr:row>6</xdr:row>
      <xdr:rowOff>108429</xdr:rowOff>
    </xdr:from>
    <xdr:to>
      <xdr:col>10</xdr:col>
      <xdr:colOff>429765</xdr:colOff>
      <xdr:row>11</xdr:row>
      <xdr:rowOff>150903</xdr:rowOff>
    </xdr:to>
    <xdr:pic>
      <xdr:nvPicPr>
        <xdr:cNvPr id="48" name="Picture 47" descr="A black background with a black square&#10;&#10;Description automatically generated with medium confidence">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568891" y="1205709"/>
          <a:ext cx="956874" cy="956874"/>
        </a:xfrm>
        <a:prstGeom prst="rect">
          <a:avLst/>
        </a:prstGeom>
      </xdr:spPr>
    </xdr:pic>
    <xdr:clientData/>
  </xdr:twoCellAnchor>
  <xdr:twoCellAnchor editAs="oneCell">
    <xdr:from>
      <xdr:col>11</xdr:col>
      <xdr:colOff>459499</xdr:colOff>
      <xdr:row>6</xdr:row>
      <xdr:rowOff>162560</xdr:rowOff>
    </xdr:from>
    <xdr:to>
      <xdr:col>13</xdr:col>
      <xdr:colOff>95760</xdr:colOff>
      <xdr:row>11</xdr:row>
      <xdr:rowOff>103621</xdr:rowOff>
    </xdr:to>
    <xdr:pic>
      <xdr:nvPicPr>
        <xdr:cNvPr id="49" name="Picture 48" descr="A black background with a black square&#10;&#10;Description automatically generated with medium confidence">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165099" y="1259840"/>
          <a:ext cx="855461" cy="855461"/>
        </a:xfrm>
        <a:prstGeom prst="rect">
          <a:avLst/>
        </a:prstGeom>
      </xdr:spPr>
    </xdr:pic>
    <xdr:clientData/>
  </xdr:twoCellAnchor>
  <xdr:twoCellAnchor editAs="oneCell">
    <xdr:from>
      <xdr:col>14</xdr:col>
      <xdr:colOff>487680</xdr:colOff>
      <xdr:row>7</xdr:row>
      <xdr:rowOff>74488</xdr:rowOff>
    </xdr:from>
    <xdr:to>
      <xdr:col>16</xdr:col>
      <xdr:colOff>123941</xdr:colOff>
      <xdr:row>12</xdr:row>
      <xdr:rowOff>15549</xdr:rowOff>
    </xdr:to>
    <xdr:pic>
      <xdr:nvPicPr>
        <xdr:cNvPr id="50" name="Picture 49" descr="A black background with a black square&#10;&#10;Description automatically generated with medium confidence">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022080" y="1354648"/>
          <a:ext cx="855461" cy="855461"/>
        </a:xfrm>
        <a:prstGeom prst="rect">
          <a:avLst/>
        </a:prstGeom>
      </xdr:spPr>
    </xdr:pic>
    <xdr:clientData/>
  </xdr:twoCellAnchor>
  <xdr:twoCellAnchor editAs="oneCell">
    <xdr:from>
      <xdr:col>17</xdr:col>
      <xdr:colOff>557567</xdr:colOff>
      <xdr:row>8</xdr:row>
      <xdr:rowOff>20320</xdr:rowOff>
    </xdr:from>
    <xdr:to>
      <xdr:col>18</xdr:col>
      <xdr:colOff>405201</xdr:colOff>
      <xdr:row>10</xdr:row>
      <xdr:rowOff>111794</xdr:rowOff>
    </xdr:to>
    <xdr:pic>
      <xdr:nvPicPr>
        <xdr:cNvPr id="51" name="Picture 50" descr="A black background with a black square&#10;&#10;Description automatically generated with medium confidence">
          <a:extLst>
            <a:ext uri="{FF2B5EF4-FFF2-40B4-BE49-F238E27FC236}">
              <a16:creationId xmlns:a16="http://schemas.microsoft.com/office/drawing/2014/main" id="{00000000-0008-0000-0700-000033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20767" y="1483360"/>
          <a:ext cx="457234" cy="457234"/>
        </a:xfrm>
        <a:prstGeom prst="rect">
          <a:avLst/>
        </a:prstGeom>
      </xdr:spPr>
    </xdr:pic>
    <xdr:clientData/>
  </xdr:twoCellAnchor>
  <xdr:twoCellAnchor editAs="oneCell">
    <xdr:from>
      <xdr:col>20</xdr:col>
      <xdr:colOff>101600</xdr:colOff>
      <xdr:row>7</xdr:row>
      <xdr:rowOff>59154</xdr:rowOff>
    </xdr:from>
    <xdr:to>
      <xdr:col>21</xdr:col>
      <xdr:colOff>214459</xdr:colOff>
      <xdr:row>11</xdr:row>
      <xdr:rowOff>50093</xdr:rowOff>
    </xdr:to>
    <xdr:pic>
      <xdr:nvPicPr>
        <xdr:cNvPr id="52" name="Picture 51" descr="A black background with a black square&#10;&#10;Description automatically generated with medium confidence">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2293600" y="1339314"/>
          <a:ext cx="722459" cy="722459"/>
        </a:xfrm>
        <a:prstGeom prst="rect">
          <a:avLst/>
        </a:prstGeom>
      </xdr:spPr>
    </xdr:pic>
    <xdr:clientData/>
  </xdr:twoCellAnchor>
  <xdr:twoCellAnchor>
    <xdr:from>
      <xdr:col>8</xdr:col>
      <xdr:colOff>449494</xdr:colOff>
      <xdr:row>8</xdr:row>
      <xdr:rowOff>3013</xdr:rowOff>
    </xdr:from>
    <xdr:to>
      <xdr:col>22</xdr:col>
      <xdr:colOff>0</xdr:colOff>
      <xdr:row>16</xdr:row>
      <xdr:rowOff>98972</xdr:rowOff>
    </xdr:to>
    <xdr:sp macro="" textlink="">
      <xdr:nvSpPr>
        <xdr:cNvPr id="63" name="Rectangle 62">
          <a:extLst>
            <a:ext uri="{FF2B5EF4-FFF2-40B4-BE49-F238E27FC236}">
              <a16:creationId xmlns:a16="http://schemas.microsoft.com/office/drawing/2014/main" id="{00000000-0008-0000-0700-00003F000000}"/>
            </a:ext>
          </a:extLst>
        </xdr:cNvPr>
        <xdr:cNvSpPr/>
      </xdr:nvSpPr>
      <xdr:spPr>
        <a:xfrm>
          <a:off x="5326294" y="1466053"/>
          <a:ext cx="8084906" cy="1558999"/>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449494</xdr:colOff>
      <xdr:row>12</xdr:row>
      <xdr:rowOff>155940</xdr:rowOff>
    </xdr:from>
    <xdr:to>
      <xdr:col>22</xdr:col>
      <xdr:colOff>0</xdr:colOff>
      <xdr:row>13</xdr:row>
      <xdr:rowOff>0</xdr:rowOff>
    </xdr:to>
    <xdr:cxnSp macro="">
      <xdr:nvCxnSpPr>
        <xdr:cNvPr id="65" name="Straight Connector 64">
          <a:extLst>
            <a:ext uri="{FF2B5EF4-FFF2-40B4-BE49-F238E27FC236}">
              <a16:creationId xmlns:a16="http://schemas.microsoft.com/office/drawing/2014/main" id="{00000000-0008-0000-0700-000041000000}"/>
            </a:ext>
          </a:extLst>
        </xdr:cNvPr>
        <xdr:cNvCxnSpPr/>
      </xdr:nvCxnSpPr>
      <xdr:spPr>
        <a:xfrm>
          <a:off x="5326294" y="2350500"/>
          <a:ext cx="8084906" cy="26940"/>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533075</xdr:colOff>
      <xdr:row>8</xdr:row>
      <xdr:rowOff>3013</xdr:rowOff>
    </xdr:from>
    <xdr:to>
      <xdr:col>10</xdr:col>
      <xdr:colOff>533075</xdr:colOff>
      <xdr:row>16</xdr:row>
      <xdr:rowOff>98972</xdr:rowOff>
    </xdr:to>
    <xdr:cxnSp macro="">
      <xdr:nvCxnSpPr>
        <xdr:cNvPr id="68" name="Straight Connector 67">
          <a:extLst>
            <a:ext uri="{FF2B5EF4-FFF2-40B4-BE49-F238E27FC236}">
              <a16:creationId xmlns:a16="http://schemas.microsoft.com/office/drawing/2014/main" id="{00000000-0008-0000-0700-000044000000}"/>
            </a:ext>
          </a:extLst>
        </xdr:cNvPr>
        <xdr:cNvCxnSpPr/>
      </xdr:nvCxnSpPr>
      <xdr:spPr>
        <a:xfrm>
          <a:off x="6629075" y="1466053"/>
          <a:ext cx="0" cy="1558999"/>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14</xdr:col>
      <xdr:colOff>0</xdr:colOff>
      <xdr:row>8</xdr:row>
      <xdr:rowOff>5663</xdr:rowOff>
    </xdr:from>
    <xdr:to>
      <xdr:col>14</xdr:col>
      <xdr:colOff>0</xdr:colOff>
      <xdr:row>16</xdr:row>
      <xdr:rowOff>98972</xdr:rowOff>
    </xdr:to>
    <xdr:cxnSp macro="">
      <xdr:nvCxnSpPr>
        <xdr:cNvPr id="69" name="Straight Connector 68">
          <a:extLst>
            <a:ext uri="{FF2B5EF4-FFF2-40B4-BE49-F238E27FC236}">
              <a16:creationId xmlns:a16="http://schemas.microsoft.com/office/drawing/2014/main" id="{00000000-0008-0000-0700-000045000000}"/>
            </a:ext>
          </a:extLst>
        </xdr:cNvPr>
        <xdr:cNvCxnSpPr/>
      </xdr:nvCxnSpPr>
      <xdr:spPr>
        <a:xfrm>
          <a:off x="8534400" y="1468703"/>
          <a:ext cx="0" cy="1556349"/>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19</xdr:col>
      <xdr:colOff>416100</xdr:colOff>
      <xdr:row>7</xdr:row>
      <xdr:rowOff>171236</xdr:rowOff>
    </xdr:from>
    <xdr:to>
      <xdr:col>19</xdr:col>
      <xdr:colOff>416100</xdr:colOff>
      <xdr:row>16</xdr:row>
      <xdr:rowOff>98972</xdr:rowOff>
    </xdr:to>
    <xdr:cxnSp macro="">
      <xdr:nvCxnSpPr>
        <xdr:cNvPr id="71" name="Straight Connector 70">
          <a:extLst>
            <a:ext uri="{FF2B5EF4-FFF2-40B4-BE49-F238E27FC236}">
              <a16:creationId xmlns:a16="http://schemas.microsoft.com/office/drawing/2014/main" id="{00000000-0008-0000-0700-000047000000}"/>
            </a:ext>
          </a:extLst>
        </xdr:cNvPr>
        <xdr:cNvCxnSpPr/>
      </xdr:nvCxnSpPr>
      <xdr:spPr>
        <a:xfrm>
          <a:off x="11998500" y="1451396"/>
          <a:ext cx="0" cy="1573656"/>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526184</xdr:colOff>
      <xdr:row>7</xdr:row>
      <xdr:rowOff>171236</xdr:rowOff>
    </xdr:from>
    <xdr:to>
      <xdr:col>16</xdr:col>
      <xdr:colOff>526184</xdr:colOff>
      <xdr:row>16</xdr:row>
      <xdr:rowOff>98972</xdr:rowOff>
    </xdr:to>
    <xdr:cxnSp macro="">
      <xdr:nvCxnSpPr>
        <xdr:cNvPr id="72" name="Straight Connector 71">
          <a:extLst>
            <a:ext uri="{FF2B5EF4-FFF2-40B4-BE49-F238E27FC236}">
              <a16:creationId xmlns:a16="http://schemas.microsoft.com/office/drawing/2014/main" id="{00000000-0008-0000-0700-000048000000}"/>
            </a:ext>
          </a:extLst>
        </xdr:cNvPr>
        <xdr:cNvCxnSpPr/>
      </xdr:nvCxnSpPr>
      <xdr:spPr>
        <a:xfrm>
          <a:off x="10279784" y="1451396"/>
          <a:ext cx="0" cy="1573656"/>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11</xdr:col>
      <xdr:colOff>536648</xdr:colOff>
      <xdr:row>10</xdr:row>
      <xdr:rowOff>79207</xdr:rowOff>
    </xdr:from>
    <xdr:to>
      <xdr:col>12</xdr:col>
      <xdr:colOff>573280</xdr:colOff>
      <xdr:row>13</xdr:row>
      <xdr:rowOff>0</xdr:rowOff>
    </xdr:to>
    <xdr:pic>
      <xdr:nvPicPr>
        <xdr:cNvPr id="77" name="Picture 76">
          <a:extLst>
            <a:ext uri="{FF2B5EF4-FFF2-40B4-BE49-F238E27FC236}">
              <a16:creationId xmlns:a16="http://schemas.microsoft.com/office/drawing/2014/main" id="{00000000-0008-0000-0700-00004D000000}"/>
            </a:ext>
          </a:extLst>
        </xdr:cNvPr>
        <xdr:cNvPicPr>
          <a:picLocks noChangeAspect="1"/>
        </xdr:cNvPicPr>
      </xdr:nvPicPr>
      <xdr:blipFill>
        <a:blip xmlns:r="http://schemas.openxmlformats.org/officeDocument/2006/relationships" r:embed="rId18"/>
        <a:stretch>
          <a:fillRect/>
        </a:stretch>
      </xdr:blipFill>
      <xdr:spPr>
        <a:xfrm>
          <a:off x="7242248" y="1908007"/>
          <a:ext cx="646232" cy="469433"/>
        </a:xfrm>
        <a:prstGeom prst="rect">
          <a:avLst/>
        </a:prstGeom>
      </xdr:spPr>
    </xdr:pic>
    <xdr:clientData/>
  </xdr:twoCellAnchor>
  <xdr:twoCellAnchor editAs="oneCell">
    <xdr:from>
      <xdr:col>9</xdr:col>
      <xdr:colOff>140530</xdr:colOff>
      <xdr:row>10</xdr:row>
      <xdr:rowOff>79207</xdr:rowOff>
    </xdr:from>
    <xdr:to>
      <xdr:col>10</xdr:col>
      <xdr:colOff>329575</xdr:colOff>
      <xdr:row>13</xdr:row>
      <xdr:rowOff>0</xdr:rowOff>
    </xdr:to>
    <xdr:pic>
      <xdr:nvPicPr>
        <xdr:cNvPr id="78" name="Picture 77">
          <a:extLst>
            <a:ext uri="{FF2B5EF4-FFF2-40B4-BE49-F238E27FC236}">
              <a16:creationId xmlns:a16="http://schemas.microsoft.com/office/drawing/2014/main" id="{00000000-0008-0000-0700-00004E000000}"/>
            </a:ext>
          </a:extLst>
        </xdr:cNvPr>
        <xdr:cNvPicPr>
          <a:picLocks noChangeAspect="1"/>
        </xdr:cNvPicPr>
      </xdr:nvPicPr>
      <xdr:blipFill>
        <a:blip xmlns:r="http://schemas.openxmlformats.org/officeDocument/2006/relationships" r:embed="rId19"/>
        <a:stretch>
          <a:fillRect/>
        </a:stretch>
      </xdr:blipFill>
      <xdr:spPr>
        <a:xfrm>
          <a:off x="5626930" y="1908007"/>
          <a:ext cx="798645" cy="469433"/>
        </a:xfrm>
        <a:prstGeom prst="rect">
          <a:avLst/>
        </a:prstGeom>
      </xdr:spPr>
    </xdr:pic>
    <xdr:clientData/>
  </xdr:twoCellAnchor>
  <xdr:twoCellAnchor editAs="oneCell">
    <xdr:from>
      <xdr:col>14</xdr:col>
      <xdr:colOff>536389</xdr:colOff>
      <xdr:row>10</xdr:row>
      <xdr:rowOff>79207</xdr:rowOff>
    </xdr:from>
    <xdr:to>
      <xdr:col>16</xdr:col>
      <xdr:colOff>0</xdr:colOff>
      <xdr:row>13</xdr:row>
      <xdr:rowOff>0</xdr:rowOff>
    </xdr:to>
    <xdr:pic>
      <xdr:nvPicPr>
        <xdr:cNvPr id="80" name="Picture 79">
          <a:extLst>
            <a:ext uri="{FF2B5EF4-FFF2-40B4-BE49-F238E27FC236}">
              <a16:creationId xmlns:a16="http://schemas.microsoft.com/office/drawing/2014/main" id="{00000000-0008-0000-0700-000050000000}"/>
            </a:ext>
          </a:extLst>
        </xdr:cNvPr>
        <xdr:cNvPicPr>
          <a:picLocks noChangeAspect="1"/>
        </xdr:cNvPicPr>
      </xdr:nvPicPr>
      <xdr:blipFill>
        <a:blip xmlns:r="http://schemas.openxmlformats.org/officeDocument/2006/relationships" r:embed="rId20"/>
        <a:stretch>
          <a:fillRect/>
        </a:stretch>
      </xdr:blipFill>
      <xdr:spPr>
        <a:xfrm>
          <a:off x="9070789" y="1908007"/>
          <a:ext cx="682811" cy="469433"/>
        </a:xfrm>
        <a:prstGeom prst="rect">
          <a:avLst/>
        </a:prstGeom>
      </xdr:spPr>
    </xdr:pic>
    <xdr:clientData/>
  </xdr:twoCellAnchor>
  <xdr:twoCellAnchor editAs="oneCell">
    <xdr:from>
      <xdr:col>17</xdr:col>
      <xdr:colOff>428727</xdr:colOff>
      <xdr:row>10</xdr:row>
      <xdr:rowOff>79207</xdr:rowOff>
    </xdr:from>
    <xdr:to>
      <xdr:col>18</xdr:col>
      <xdr:colOff>532421</xdr:colOff>
      <xdr:row>13</xdr:row>
      <xdr:rowOff>0</xdr:rowOff>
    </xdr:to>
    <xdr:pic>
      <xdr:nvPicPr>
        <xdr:cNvPr id="81" name="Picture 80">
          <a:extLst>
            <a:ext uri="{FF2B5EF4-FFF2-40B4-BE49-F238E27FC236}">
              <a16:creationId xmlns:a16="http://schemas.microsoft.com/office/drawing/2014/main" id="{00000000-0008-0000-0700-000051000000}"/>
            </a:ext>
          </a:extLst>
        </xdr:cNvPr>
        <xdr:cNvPicPr>
          <a:picLocks noChangeAspect="1"/>
        </xdr:cNvPicPr>
      </xdr:nvPicPr>
      <xdr:blipFill>
        <a:blip xmlns:r="http://schemas.openxmlformats.org/officeDocument/2006/relationships" r:embed="rId21"/>
        <a:stretch>
          <a:fillRect/>
        </a:stretch>
      </xdr:blipFill>
      <xdr:spPr>
        <a:xfrm>
          <a:off x="10791927" y="1908007"/>
          <a:ext cx="713294" cy="469433"/>
        </a:xfrm>
        <a:prstGeom prst="rect">
          <a:avLst/>
        </a:prstGeom>
      </xdr:spPr>
    </xdr:pic>
    <xdr:clientData/>
  </xdr:twoCellAnchor>
  <xdr:twoCellAnchor editAs="oneCell">
    <xdr:from>
      <xdr:col>20</xdr:col>
      <xdr:colOff>165634</xdr:colOff>
      <xdr:row>10</xdr:row>
      <xdr:rowOff>79207</xdr:rowOff>
    </xdr:from>
    <xdr:to>
      <xdr:col>21</xdr:col>
      <xdr:colOff>214459</xdr:colOff>
      <xdr:row>13</xdr:row>
      <xdr:rowOff>0</xdr:rowOff>
    </xdr:to>
    <xdr:pic>
      <xdr:nvPicPr>
        <xdr:cNvPr id="82" name="Picture 81">
          <a:extLst>
            <a:ext uri="{FF2B5EF4-FFF2-40B4-BE49-F238E27FC236}">
              <a16:creationId xmlns:a16="http://schemas.microsoft.com/office/drawing/2014/main" id="{00000000-0008-0000-0700-000052000000}"/>
            </a:ext>
          </a:extLst>
        </xdr:cNvPr>
        <xdr:cNvPicPr>
          <a:picLocks noChangeAspect="1"/>
        </xdr:cNvPicPr>
      </xdr:nvPicPr>
      <xdr:blipFill>
        <a:blip xmlns:r="http://schemas.openxmlformats.org/officeDocument/2006/relationships" r:embed="rId22"/>
        <a:stretch>
          <a:fillRect/>
        </a:stretch>
      </xdr:blipFill>
      <xdr:spPr>
        <a:xfrm>
          <a:off x="12357634" y="1908007"/>
          <a:ext cx="658425" cy="469433"/>
        </a:xfrm>
        <a:prstGeom prst="rect">
          <a:avLst/>
        </a:prstGeom>
      </xdr:spPr>
    </xdr:pic>
    <xdr:clientData/>
  </xdr:twoCellAnchor>
  <xdr:twoCellAnchor>
    <xdr:from>
      <xdr:col>9</xdr:col>
      <xdr:colOff>0</xdr:colOff>
      <xdr:row>20</xdr:row>
      <xdr:rowOff>129832</xdr:rowOff>
    </xdr:from>
    <xdr:to>
      <xdr:col>22</xdr:col>
      <xdr:colOff>156199</xdr:colOff>
      <xdr:row>29</xdr:row>
      <xdr:rowOff>42911</xdr:rowOff>
    </xdr:to>
    <xdr:sp macro="" textlink="">
      <xdr:nvSpPr>
        <xdr:cNvPr id="104" name="Rectangle 103">
          <a:extLst>
            <a:ext uri="{FF2B5EF4-FFF2-40B4-BE49-F238E27FC236}">
              <a16:creationId xmlns:a16="http://schemas.microsoft.com/office/drawing/2014/main" id="{00000000-0008-0000-0700-000068000000}"/>
            </a:ext>
          </a:extLst>
        </xdr:cNvPr>
        <xdr:cNvSpPr/>
      </xdr:nvSpPr>
      <xdr:spPr>
        <a:xfrm>
          <a:off x="5451231" y="3842140"/>
          <a:ext cx="8030199" cy="1583617"/>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591200</xdr:colOff>
      <xdr:row>24</xdr:row>
      <xdr:rowOff>144059</xdr:rowOff>
    </xdr:from>
    <xdr:to>
      <xdr:col>22</xdr:col>
      <xdr:colOff>141706</xdr:colOff>
      <xdr:row>24</xdr:row>
      <xdr:rowOff>170999</xdr:rowOff>
    </xdr:to>
    <xdr:cxnSp macro="">
      <xdr:nvCxnSpPr>
        <xdr:cNvPr id="105" name="Straight Connector 104">
          <a:extLst>
            <a:ext uri="{FF2B5EF4-FFF2-40B4-BE49-F238E27FC236}">
              <a16:creationId xmlns:a16="http://schemas.microsoft.com/office/drawing/2014/main" id="{00000000-0008-0000-0700-000069000000}"/>
            </a:ext>
          </a:extLst>
        </xdr:cNvPr>
        <xdr:cNvCxnSpPr/>
      </xdr:nvCxnSpPr>
      <xdr:spPr>
        <a:xfrm>
          <a:off x="5436738" y="4598828"/>
          <a:ext cx="8030199" cy="26940"/>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127235</xdr:colOff>
      <xdr:row>20</xdr:row>
      <xdr:rowOff>115175</xdr:rowOff>
    </xdr:from>
    <xdr:to>
      <xdr:col>10</xdr:col>
      <xdr:colOff>127235</xdr:colOff>
      <xdr:row>29</xdr:row>
      <xdr:rowOff>28254</xdr:rowOff>
    </xdr:to>
    <xdr:cxnSp macro="">
      <xdr:nvCxnSpPr>
        <xdr:cNvPr id="106" name="Straight Connector 105">
          <a:extLst>
            <a:ext uri="{FF2B5EF4-FFF2-40B4-BE49-F238E27FC236}">
              <a16:creationId xmlns:a16="http://schemas.microsoft.com/office/drawing/2014/main" id="{00000000-0008-0000-0700-00006A000000}"/>
            </a:ext>
          </a:extLst>
        </xdr:cNvPr>
        <xdr:cNvCxnSpPr/>
      </xdr:nvCxnSpPr>
      <xdr:spPr>
        <a:xfrm>
          <a:off x="6184158" y="3827483"/>
          <a:ext cx="0" cy="1583617"/>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31616</xdr:colOff>
      <xdr:row>20</xdr:row>
      <xdr:rowOff>115175</xdr:rowOff>
    </xdr:from>
    <xdr:to>
      <xdr:col>12</xdr:col>
      <xdr:colOff>31616</xdr:colOff>
      <xdr:row>29</xdr:row>
      <xdr:rowOff>25604</xdr:rowOff>
    </xdr:to>
    <xdr:cxnSp macro="">
      <xdr:nvCxnSpPr>
        <xdr:cNvPr id="107" name="Straight Connector 106">
          <a:extLst>
            <a:ext uri="{FF2B5EF4-FFF2-40B4-BE49-F238E27FC236}">
              <a16:creationId xmlns:a16="http://schemas.microsoft.com/office/drawing/2014/main" id="{00000000-0008-0000-0700-00006B000000}"/>
            </a:ext>
          </a:extLst>
        </xdr:cNvPr>
        <xdr:cNvCxnSpPr/>
      </xdr:nvCxnSpPr>
      <xdr:spPr>
        <a:xfrm>
          <a:off x="7299924" y="3827483"/>
          <a:ext cx="0" cy="1580967"/>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18</xdr:col>
      <xdr:colOff>0</xdr:colOff>
      <xdr:row>20</xdr:row>
      <xdr:rowOff>100518</xdr:rowOff>
    </xdr:from>
    <xdr:to>
      <xdr:col>18</xdr:col>
      <xdr:colOff>0</xdr:colOff>
      <xdr:row>29</xdr:row>
      <xdr:rowOff>28254</xdr:rowOff>
    </xdr:to>
    <xdr:cxnSp macro="">
      <xdr:nvCxnSpPr>
        <xdr:cNvPr id="108" name="Straight Connector 107">
          <a:extLst>
            <a:ext uri="{FF2B5EF4-FFF2-40B4-BE49-F238E27FC236}">
              <a16:creationId xmlns:a16="http://schemas.microsoft.com/office/drawing/2014/main" id="{00000000-0008-0000-0700-00006C000000}"/>
            </a:ext>
          </a:extLst>
        </xdr:cNvPr>
        <xdr:cNvCxnSpPr/>
      </xdr:nvCxnSpPr>
      <xdr:spPr>
        <a:xfrm>
          <a:off x="10902462" y="3812826"/>
          <a:ext cx="0" cy="1598274"/>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14</xdr:col>
      <xdr:colOff>315626</xdr:colOff>
      <xdr:row>20</xdr:row>
      <xdr:rowOff>115175</xdr:rowOff>
    </xdr:from>
    <xdr:to>
      <xdr:col>14</xdr:col>
      <xdr:colOff>315626</xdr:colOff>
      <xdr:row>29</xdr:row>
      <xdr:rowOff>42911</xdr:rowOff>
    </xdr:to>
    <xdr:cxnSp macro="">
      <xdr:nvCxnSpPr>
        <xdr:cNvPr id="109" name="Straight Connector 108">
          <a:extLst>
            <a:ext uri="{FF2B5EF4-FFF2-40B4-BE49-F238E27FC236}">
              <a16:creationId xmlns:a16="http://schemas.microsoft.com/office/drawing/2014/main" id="{00000000-0008-0000-0700-00006D000000}"/>
            </a:ext>
          </a:extLst>
        </xdr:cNvPr>
        <xdr:cNvCxnSpPr/>
      </xdr:nvCxnSpPr>
      <xdr:spPr>
        <a:xfrm>
          <a:off x="8795318" y="3827483"/>
          <a:ext cx="0" cy="1598274"/>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8</xdr:col>
      <xdr:colOff>522914</xdr:colOff>
      <xdr:row>5</xdr:row>
      <xdr:rowOff>100115</xdr:rowOff>
    </xdr:from>
    <xdr:to>
      <xdr:col>11</xdr:col>
      <xdr:colOff>609599</xdr:colOff>
      <xdr:row>7</xdr:row>
      <xdr:rowOff>168695</xdr:rowOff>
    </xdr:to>
    <xdr:sp macro="" textlink="">
      <xdr:nvSpPr>
        <xdr:cNvPr id="8193" name="Text Box 1">
          <a:extLst>
            <a:ext uri="{FF2B5EF4-FFF2-40B4-BE49-F238E27FC236}">
              <a16:creationId xmlns:a16="http://schemas.microsoft.com/office/drawing/2014/main" id="{00000000-0008-0000-0700-000001200000}"/>
            </a:ext>
          </a:extLst>
        </xdr:cNvPr>
        <xdr:cNvSpPr txBox="1">
          <a:spLocks noChangeArrowheads="1"/>
        </xdr:cNvSpPr>
      </xdr:nvSpPr>
      <xdr:spPr bwMode="auto">
        <a:xfrm>
          <a:off x="5399714" y="1014515"/>
          <a:ext cx="1915485" cy="43434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800" b="1" i="0" u="sng" strike="noStrike" baseline="0">
              <a:solidFill>
                <a:schemeClr val="tx1"/>
              </a:solidFill>
              <a:latin typeface="Segoe UI Semibold" panose="020B0702040204020203" pitchFamily="34" charset="0"/>
              <a:cs typeface="Segoe UI Semibold" panose="020B0702040204020203" pitchFamily="34" charset="0"/>
            </a:rPr>
            <a:t>Customer Rating</a:t>
          </a:r>
        </a:p>
      </xdr:txBody>
    </xdr:sp>
    <xdr:clientData/>
  </xdr:twoCellAnchor>
  <xdr:twoCellAnchor>
    <xdr:from>
      <xdr:col>8</xdr:col>
      <xdr:colOff>449494</xdr:colOff>
      <xdr:row>13</xdr:row>
      <xdr:rowOff>0</xdr:rowOff>
    </xdr:from>
    <xdr:to>
      <xdr:col>10</xdr:col>
      <xdr:colOff>533075</xdr:colOff>
      <xdr:row>16</xdr:row>
      <xdr:rowOff>98972</xdr:rowOff>
    </xdr:to>
    <xdr:sp macro="" textlink="Sheet_Design!Y17">
      <xdr:nvSpPr>
        <xdr:cNvPr id="115" name="TextBox 114">
          <a:extLst>
            <a:ext uri="{FF2B5EF4-FFF2-40B4-BE49-F238E27FC236}">
              <a16:creationId xmlns:a16="http://schemas.microsoft.com/office/drawing/2014/main" id="{00000000-0008-0000-0700-000073000000}"/>
            </a:ext>
          </a:extLst>
        </xdr:cNvPr>
        <xdr:cNvSpPr txBox="1"/>
      </xdr:nvSpPr>
      <xdr:spPr>
        <a:xfrm>
          <a:off x="5326294" y="2377440"/>
          <a:ext cx="1302781" cy="647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99F685-32CC-496E-AC21-502EEABC696F}" type="TxLink">
            <a:rPr lang="en-US" sz="3600" b="1" i="0" u="none" strike="noStrike">
              <a:solidFill>
                <a:schemeClr val="tx1"/>
              </a:solidFill>
              <a:latin typeface="Aptos Narrow"/>
            </a:rPr>
            <a:pPr algn="ctr"/>
            <a:t>3.75</a:t>
          </a:fld>
          <a:endParaRPr lang="en-IN" sz="3600" b="1">
            <a:solidFill>
              <a:schemeClr val="tx1"/>
            </a:solidFill>
          </a:endParaRPr>
        </a:p>
      </xdr:txBody>
    </xdr:sp>
    <xdr:clientData/>
  </xdr:twoCellAnchor>
  <xdr:twoCellAnchor>
    <xdr:from>
      <xdr:col>10</xdr:col>
      <xdr:colOff>564144</xdr:colOff>
      <xdr:row>12</xdr:row>
      <xdr:rowOff>155940</xdr:rowOff>
    </xdr:from>
    <xdr:to>
      <xdr:col>14</xdr:col>
      <xdr:colOff>0</xdr:colOff>
      <xdr:row>16</xdr:row>
      <xdr:rowOff>98972</xdr:rowOff>
    </xdr:to>
    <xdr:sp macro="" textlink="Sheet_Design!Y18">
      <xdr:nvSpPr>
        <xdr:cNvPr id="116" name="TextBox 115">
          <a:extLst>
            <a:ext uri="{FF2B5EF4-FFF2-40B4-BE49-F238E27FC236}">
              <a16:creationId xmlns:a16="http://schemas.microsoft.com/office/drawing/2014/main" id="{00000000-0008-0000-0700-000074000000}"/>
            </a:ext>
          </a:extLst>
        </xdr:cNvPr>
        <xdr:cNvSpPr txBox="1"/>
      </xdr:nvSpPr>
      <xdr:spPr>
        <a:xfrm>
          <a:off x="6660144" y="2350500"/>
          <a:ext cx="1874256" cy="67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C03235-6C23-4CBB-B106-43B81786C870}" type="TxLink">
            <a:rPr lang="en-US" sz="3600" b="1" i="0" u="none" strike="noStrike">
              <a:solidFill>
                <a:schemeClr val="tx1"/>
              </a:solidFill>
              <a:latin typeface="Aptos Narrow"/>
            </a:rPr>
            <a:pPr algn="ctr"/>
            <a:t>3.74</a:t>
          </a:fld>
          <a:endParaRPr lang="en-IN" sz="3600" b="1">
            <a:solidFill>
              <a:schemeClr val="tx1"/>
            </a:solidFill>
          </a:endParaRPr>
        </a:p>
      </xdr:txBody>
    </xdr:sp>
    <xdr:clientData/>
  </xdr:twoCellAnchor>
  <xdr:twoCellAnchor>
    <xdr:from>
      <xdr:col>14</xdr:col>
      <xdr:colOff>40360</xdr:colOff>
      <xdr:row>13</xdr:row>
      <xdr:rowOff>24234</xdr:rowOff>
    </xdr:from>
    <xdr:to>
      <xdr:col>16</xdr:col>
      <xdr:colOff>526184</xdr:colOff>
      <xdr:row>16</xdr:row>
      <xdr:rowOff>98972</xdr:rowOff>
    </xdr:to>
    <xdr:sp macro="" textlink="Sheet_Design!Y16">
      <xdr:nvSpPr>
        <xdr:cNvPr id="117" name="TextBox 116">
          <a:extLst>
            <a:ext uri="{FF2B5EF4-FFF2-40B4-BE49-F238E27FC236}">
              <a16:creationId xmlns:a16="http://schemas.microsoft.com/office/drawing/2014/main" id="{00000000-0008-0000-0700-000075000000}"/>
            </a:ext>
          </a:extLst>
        </xdr:cNvPr>
        <xdr:cNvSpPr txBox="1"/>
      </xdr:nvSpPr>
      <xdr:spPr>
        <a:xfrm>
          <a:off x="8574760" y="2401674"/>
          <a:ext cx="1705024" cy="623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5DC153-0ECA-4650-9584-C971690C4CCD}" type="TxLink">
            <a:rPr lang="en-US" sz="3600" b="1" i="0" u="none" strike="noStrike">
              <a:solidFill>
                <a:schemeClr val="tx1"/>
              </a:solidFill>
              <a:latin typeface="Aptos Narrow"/>
            </a:rPr>
            <a:pPr algn="ctr"/>
            <a:t>3.78</a:t>
          </a:fld>
          <a:endParaRPr lang="en-IN" sz="3600" b="1">
            <a:solidFill>
              <a:schemeClr val="tx1"/>
            </a:solidFill>
          </a:endParaRPr>
        </a:p>
      </xdr:txBody>
    </xdr:sp>
    <xdr:clientData/>
  </xdr:twoCellAnchor>
  <xdr:twoCellAnchor>
    <xdr:from>
      <xdr:col>16</xdr:col>
      <xdr:colOff>526184</xdr:colOff>
      <xdr:row>13</xdr:row>
      <xdr:rowOff>11072</xdr:rowOff>
    </xdr:from>
    <xdr:to>
      <xdr:col>19</xdr:col>
      <xdr:colOff>416100</xdr:colOff>
      <xdr:row>16</xdr:row>
      <xdr:rowOff>110044</xdr:rowOff>
    </xdr:to>
    <xdr:sp macro="" textlink="Sheet_Design!Y14">
      <xdr:nvSpPr>
        <xdr:cNvPr id="118" name="TextBox 117">
          <a:extLst>
            <a:ext uri="{FF2B5EF4-FFF2-40B4-BE49-F238E27FC236}">
              <a16:creationId xmlns:a16="http://schemas.microsoft.com/office/drawing/2014/main" id="{00000000-0008-0000-0700-000076000000}"/>
            </a:ext>
          </a:extLst>
        </xdr:cNvPr>
        <xdr:cNvSpPr txBox="1"/>
      </xdr:nvSpPr>
      <xdr:spPr>
        <a:xfrm>
          <a:off x="10279784" y="2388512"/>
          <a:ext cx="1718716" cy="647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B3BC18-A111-4C0B-BE28-A4E43ABD2672}" type="TxLink">
            <a:rPr lang="en-US" sz="3600" b="1" i="0" u="none" strike="noStrike">
              <a:solidFill>
                <a:schemeClr val="tx1"/>
              </a:solidFill>
              <a:latin typeface="Aptos Narrow"/>
            </a:rPr>
            <a:pPr algn="ctr"/>
            <a:t>3.74</a:t>
          </a:fld>
          <a:endParaRPr lang="en-IN" sz="3600" b="1">
            <a:solidFill>
              <a:schemeClr val="tx1"/>
            </a:solidFill>
          </a:endParaRPr>
        </a:p>
      </xdr:txBody>
    </xdr:sp>
    <xdr:clientData/>
  </xdr:twoCellAnchor>
  <xdr:twoCellAnchor>
    <xdr:from>
      <xdr:col>19</xdr:col>
      <xdr:colOff>526019</xdr:colOff>
      <xdr:row>12</xdr:row>
      <xdr:rowOff>155940</xdr:rowOff>
    </xdr:from>
    <xdr:to>
      <xdr:col>22</xdr:col>
      <xdr:colOff>0</xdr:colOff>
      <xdr:row>16</xdr:row>
      <xdr:rowOff>72032</xdr:rowOff>
    </xdr:to>
    <xdr:sp macro="" textlink="Sheet_Design!Y15">
      <xdr:nvSpPr>
        <xdr:cNvPr id="119" name="TextBox 118">
          <a:extLst>
            <a:ext uri="{FF2B5EF4-FFF2-40B4-BE49-F238E27FC236}">
              <a16:creationId xmlns:a16="http://schemas.microsoft.com/office/drawing/2014/main" id="{00000000-0008-0000-0700-000077000000}"/>
            </a:ext>
          </a:extLst>
        </xdr:cNvPr>
        <xdr:cNvSpPr txBox="1"/>
      </xdr:nvSpPr>
      <xdr:spPr>
        <a:xfrm>
          <a:off x="12108419" y="2350500"/>
          <a:ext cx="1302781" cy="647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BC1F3A-C7C9-48CA-BB0D-50600DA45ADC}" type="TxLink">
            <a:rPr lang="en-US" sz="3600" b="1" i="0" u="none" strike="noStrike">
              <a:solidFill>
                <a:schemeClr val="tx1"/>
              </a:solidFill>
              <a:latin typeface="Aptos Narrow"/>
            </a:rPr>
            <a:pPr algn="ctr"/>
            <a:t>3.76</a:t>
          </a:fld>
          <a:endParaRPr lang="en-IN" sz="3600" b="1">
            <a:solidFill>
              <a:schemeClr val="tx1"/>
            </a:solidFill>
          </a:endParaRPr>
        </a:p>
      </xdr:txBody>
    </xdr:sp>
    <xdr:clientData/>
  </xdr:twoCellAnchor>
  <xdr:twoCellAnchor>
    <xdr:from>
      <xdr:col>9</xdr:col>
      <xdr:colOff>0</xdr:colOff>
      <xdr:row>18</xdr:row>
      <xdr:rowOff>28995</xdr:rowOff>
    </xdr:from>
    <xdr:to>
      <xdr:col>12</xdr:col>
      <xdr:colOff>573280</xdr:colOff>
      <xdr:row>20</xdr:row>
      <xdr:rowOff>97575</xdr:rowOff>
    </xdr:to>
    <xdr:sp macro="" textlink="">
      <xdr:nvSpPr>
        <xdr:cNvPr id="121" name="Text Box 1">
          <a:extLst>
            <a:ext uri="{FF2B5EF4-FFF2-40B4-BE49-F238E27FC236}">
              <a16:creationId xmlns:a16="http://schemas.microsoft.com/office/drawing/2014/main" id="{00000000-0008-0000-0700-000079000000}"/>
            </a:ext>
          </a:extLst>
        </xdr:cNvPr>
        <xdr:cNvSpPr txBox="1">
          <a:spLocks noChangeArrowheads="1"/>
        </xdr:cNvSpPr>
      </xdr:nvSpPr>
      <xdr:spPr bwMode="auto">
        <a:xfrm>
          <a:off x="5486400" y="3320835"/>
          <a:ext cx="2402080" cy="43434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800" b="1" i="0" u="sng" strike="noStrike" baseline="0">
              <a:solidFill>
                <a:schemeClr val="tx1"/>
              </a:solidFill>
              <a:latin typeface="Segoe UI Semibold" panose="020B0702040204020203" pitchFamily="34" charset="0"/>
              <a:cs typeface="Segoe UI Semibold" panose="020B0702040204020203" pitchFamily="34" charset="0"/>
            </a:rPr>
            <a:t>Rating Distribution</a:t>
          </a:r>
        </a:p>
      </xdr:txBody>
    </xdr:sp>
    <xdr:clientData/>
  </xdr:twoCellAnchor>
  <xdr:twoCellAnchor editAs="oneCell">
    <xdr:from>
      <xdr:col>9</xdr:col>
      <xdr:colOff>185615</xdr:colOff>
      <xdr:row>21</xdr:row>
      <xdr:rowOff>129398</xdr:rowOff>
    </xdr:from>
    <xdr:to>
      <xdr:col>10</xdr:col>
      <xdr:colOff>40249</xdr:colOff>
      <xdr:row>23</xdr:row>
      <xdr:rowOff>129398</xdr:rowOff>
    </xdr:to>
    <xdr:pic>
      <xdr:nvPicPr>
        <xdr:cNvPr id="124" name="Picture 123">
          <a:extLst>
            <a:ext uri="{FF2B5EF4-FFF2-40B4-BE49-F238E27FC236}">
              <a16:creationId xmlns:a16="http://schemas.microsoft.com/office/drawing/2014/main" id="{00000000-0008-0000-0700-00007C0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5636846" y="4027321"/>
          <a:ext cx="460326" cy="371231"/>
        </a:xfrm>
        <a:prstGeom prst="rect">
          <a:avLst/>
        </a:prstGeom>
      </xdr:spPr>
    </xdr:pic>
    <xdr:clientData/>
  </xdr:twoCellAnchor>
  <xdr:twoCellAnchor editAs="oneCell">
    <xdr:from>
      <xdr:col>18</xdr:col>
      <xdr:colOff>524916</xdr:colOff>
      <xdr:row>21</xdr:row>
      <xdr:rowOff>129398</xdr:rowOff>
    </xdr:from>
    <xdr:to>
      <xdr:col>19</xdr:col>
      <xdr:colOff>379550</xdr:colOff>
      <xdr:row>23</xdr:row>
      <xdr:rowOff>129398</xdr:rowOff>
    </xdr:to>
    <xdr:pic>
      <xdr:nvPicPr>
        <xdr:cNvPr id="125" name="Picture 124">
          <a:extLst>
            <a:ext uri="{FF2B5EF4-FFF2-40B4-BE49-F238E27FC236}">
              <a16:creationId xmlns:a16="http://schemas.microsoft.com/office/drawing/2014/main" id="{00000000-0008-0000-0700-00007D0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11427378" y="4027321"/>
          <a:ext cx="460326" cy="371231"/>
        </a:xfrm>
        <a:prstGeom prst="rect">
          <a:avLst/>
        </a:prstGeom>
      </xdr:spPr>
    </xdr:pic>
    <xdr:clientData/>
  </xdr:twoCellAnchor>
  <xdr:twoCellAnchor editAs="oneCell">
    <xdr:from>
      <xdr:col>17</xdr:col>
      <xdr:colOff>604197</xdr:colOff>
      <xdr:row>21</xdr:row>
      <xdr:rowOff>129398</xdr:rowOff>
    </xdr:from>
    <xdr:to>
      <xdr:col>18</xdr:col>
      <xdr:colOff>458830</xdr:colOff>
      <xdr:row>23</xdr:row>
      <xdr:rowOff>129398</xdr:rowOff>
    </xdr:to>
    <xdr:pic>
      <xdr:nvPicPr>
        <xdr:cNvPr id="126" name="Picture 125">
          <a:extLst>
            <a:ext uri="{FF2B5EF4-FFF2-40B4-BE49-F238E27FC236}">
              <a16:creationId xmlns:a16="http://schemas.microsoft.com/office/drawing/2014/main" id="{00000000-0008-0000-0700-00007E0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10900966" y="4027321"/>
          <a:ext cx="460326" cy="371231"/>
        </a:xfrm>
        <a:prstGeom prst="rect">
          <a:avLst/>
        </a:prstGeom>
      </xdr:spPr>
    </xdr:pic>
    <xdr:clientData/>
  </xdr:twoCellAnchor>
  <xdr:twoCellAnchor editAs="oneCell">
    <xdr:from>
      <xdr:col>14</xdr:col>
      <xdr:colOff>315626</xdr:colOff>
      <xdr:row>21</xdr:row>
      <xdr:rowOff>129398</xdr:rowOff>
    </xdr:from>
    <xdr:to>
      <xdr:col>15</xdr:col>
      <xdr:colOff>170259</xdr:colOff>
      <xdr:row>23</xdr:row>
      <xdr:rowOff>129398</xdr:rowOff>
    </xdr:to>
    <xdr:pic>
      <xdr:nvPicPr>
        <xdr:cNvPr id="127" name="Picture 126">
          <a:extLst>
            <a:ext uri="{FF2B5EF4-FFF2-40B4-BE49-F238E27FC236}">
              <a16:creationId xmlns:a16="http://schemas.microsoft.com/office/drawing/2014/main" id="{00000000-0008-0000-0700-00007F0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8795318" y="4027321"/>
          <a:ext cx="460326" cy="371231"/>
        </a:xfrm>
        <a:prstGeom prst="rect">
          <a:avLst/>
        </a:prstGeom>
      </xdr:spPr>
    </xdr:pic>
    <xdr:clientData/>
  </xdr:twoCellAnchor>
  <xdr:twoCellAnchor editAs="oneCell">
    <xdr:from>
      <xdr:col>17</xdr:col>
      <xdr:colOff>77785</xdr:colOff>
      <xdr:row>21</xdr:row>
      <xdr:rowOff>129398</xdr:rowOff>
    </xdr:from>
    <xdr:to>
      <xdr:col>17</xdr:col>
      <xdr:colOff>538111</xdr:colOff>
      <xdr:row>23</xdr:row>
      <xdr:rowOff>129398</xdr:rowOff>
    </xdr:to>
    <xdr:pic>
      <xdr:nvPicPr>
        <xdr:cNvPr id="8192" name="Picture 8191">
          <a:extLst>
            <a:ext uri="{FF2B5EF4-FFF2-40B4-BE49-F238E27FC236}">
              <a16:creationId xmlns:a16="http://schemas.microsoft.com/office/drawing/2014/main" id="{00000000-0008-0000-0700-000000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10374554" y="4027321"/>
          <a:ext cx="460326" cy="371231"/>
        </a:xfrm>
        <a:prstGeom prst="rect">
          <a:avLst/>
        </a:prstGeom>
      </xdr:spPr>
    </xdr:pic>
    <xdr:clientData/>
  </xdr:twoCellAnchor>
  <xdr:twoCellAnchor editAs="oneCell">
    <xdr:from>
      <xdr:col>16</xdr:col>
      <xdr:colOff>157065</xdr:colOff>
      <xdr:row>21</xdr:row>
      <xdr:rowOff>129398</xdr:rowOff>
    </xdr:from>
    <xdr:to>
      <xdr:col>17</xdr:col>
      <xdr:colOff>11699</xdr:colOff>
      <xdr:row>23</xdr:row>
      <xdr:rowOff>129398</xdr:rowOff>
    </xdr:to>
    <xdr:pic>
      <xdr:nvPicPr>
        <xdr:cNvPr id="8194" name="Picture 8193">
          <a:extLst>
            <a:ext uri="{FF2B5EF4-FFF2-40B4-BE49-F238E27FC236}">
              <a16:creationId xmlns:a16="http://schemas.microsoft.com/office/drawing/2014/main" id="{00000000-0008-0000-0700-000002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9848142" y="4027321"/>
          <a:ext cx="460326" cy="371231"/>
        </a:xfrm>
        <a:prstGeom prst="rect">
          <a:avLst/>
        </a:prstGeom>
      </xdr:spPr>
    </xdr:pic>
    <xdr:clientData/>
  </xdr:twoCellAnchor>
  <xdr:twoCellAnchor editAs="oneCell">
    <xdr:from>
      <xdr:col>15</xdr:col>
      <xdr:colOff>236345</xdr:colOff>
      <xdr:row>21</xdr:row>
      <xdr:rowOff>129398</xdr:rowOff>
    </xdr:from>
    <xdr:to>
      <xdr:col>16</xdr:col>
      <xdr:colOff>90979</xdr:colOff>
      <xdr:row>23</xdr:row>
      <xdr:rowOff>129398</xdr:rowOff>
    </xdr:to>
    <xdr:pic>
      <xdr:nvPicPr>
        <xdr:cNvPr id="8195" name="Picture 8194">
          <a:extLst>
            <a:ext uri="{FF2B5EF4-FFF2-40B4-BE49-F238E27FC236}">
              <a16:creationId xmlns:a16="http://schemas.microsoft.com/office/drawing/2014/main" id="{00000000-0008-0000-0700-000003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9321730" y="4027321"/>
          <a:ext cx="460326" cy="371231"/>
        </a:xfrm>
        <a:prstGeom prst="rect">
          <a:avLst/>
        </a:prstGeom>
      </xdr:spPr>
    </xdr:pic>
    <xdr:clientData/>
  </xdr:twoCellAnchor>
  <xdr:twoCellAnchor editAs="oneCell">
    <xdr:from>
      <xdr:col>13</xdr:col>
      <xdr:colOff>394906</xdr:colOff>
      <xdr:row>21</xdr:row>
      <xdr:rowOff>129398</xdr:rowOff>
    </xdr:from>
    <xdr:to>
      <xdr:col>14</xdr:col>
      <xdr:colOff>249540</xdr:colOff>
      <xdr:row>23</xdr:row>
      <xdr:rowOff>129398</xdr:rowOff>
    </xdr:to>
    <xdr:pic>
      <xdr:nvPicPr>
        <xdr:cNvPr id="8196" name="Picture 8195">
          <a:extLst>
            <a:ext uri="{FF2B5EF4-FFF2-40B4-BE49-F238E27FC236}">
              <a16:creationId xmlns:a16="http://schemas.microsoft.com/office/drawing/2014/main" id="{00000000-0008-0000-0700-000004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8268906" y="4027321"/>
          <a:ext cx="460326" cy="371231"/>
        </a:xfrm>
        <a:prstGeom prst="rect">
          <a:avLst/>
        </a:prstGeom>
      </xdr:spPr>
    </xdr:pic>
    <xdr:clientData/>
  </xdr:twoCellAnchor>
  <xdr:twoCellAnchor editAs="oneCell">
    <xdr:from>
      <xdr:col>12</xdr:col>
      <xdr:colOff>474186</xdr:colOff>
      <xdr:row>21</xdr:row>
      <xdr:rowOff>129398</xdr:rowOff>
    </xdr:from>
    <xdr:to>
      <xdr:col>13</xdr:col>
      <xdr:colOff>328820</xdr:colOff>
      <xdr:row>23</xdr:row>
      <xdr:rowOff>129398</xdr:rowOff>
    </xdr:to>
    <xdr:pic>
      <xdr:nvPicPr>
        <xdr:cNvPr id="8197" name="Picture 8196">
          <a:extLst>
            <a:ext uri="{FF2B5EF4-FFF2-40B4-BE49-F238E27FC236}">
              <a16:creationId xmlns:a16="http://schemas.microsoft.com/office/drawing/2014/main" id="{00000000-0008-0000-0700-000005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7742494" y="4027321"/>
          <a:ext cx="460326" cy="371231"/>
        </a:xfrm>
        <a:prstGeom prst="rect">
          <a:avLst/>
        </a:prstGeom>
      </xdr:spPr>
    </xdr:pic>
    <xdr:clientData/>
  </xdr:twoCellAnchor>
  <xdr:twoCellAnchor editAs="oneCell">
    <xdr:from>
      <xdr:col>11</xdr:col>
      <xdr:colOff>553467</xdr:colOff>
      <xdr:row>21</xdr:row>
      <xdr:rowOff>129398</xdr:rowOff>
    </xdr:from>
    <xdr:to>
      <xdr:col>12</xdr:col>
      <xdr:colOff>408100</xdr:colOff>
      <xdr:row>23</xdr:row>
      <xdr:rowOff>129398</xdr:rowOff>
    </xdr:to>
    <xdr:pic>
      <xdr:nvPicPr>
        <xdr:cNvPr id="8198" name="Picture 8197">
          <a:extLst>
            <a:ext uri="{FF2B5EF4-FFF2-40B4-BE49-F238E27FC236}">
              <a16:creationId xmlns:a16="http://schemas.microsoft.com/office/drawing/2014/main" id="{00000000-0008-0000-0700-000006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7216082" y="4027321"/>
          <a:ext cx="460326" cy="371231"/>
        </a:xfrm>
        <a:prstGeom prst="rect">
          <a:avLst/>
        </a:prstGeom>
      </xdr:spPr>
    </xdr:pic>
    <xdr:clientData/>
  </xdr:twoCellAnchor>
  <xdr:twoCellAnchor editAs="oneCell">
    <xdr:from>
      <xdr:col>11</xdr:col>
      <xdr:colOff>27055</xdr:colOff>
      <xdr:row>21</xdr:row>
      <xdr:rowOff>129398</xdr:rowOff>
    </xdr:from>
    <xdr:to>
      <xdr:col>11</xdr:col>
      <xdr:colOff>487381</xdr:colOff>
      <xdr:row>23</xdr:row>
      <xdr:rowOff>129398</xdr:rowOff>
    </xdr:to>
    <xdr:pic>
      <xdr:nvPicPr>
        <xdr:cNvPr id="8199" name="Picture 8198">
          <a:extLst>
            <a:ext uri="{FF2B5EF4-FFF2-40B4-BE49-F238E27FC236}">
              <a16:creationId xmlns:a16="http://schemas.microsoft.com/office/drawing/2014/main" id="{00000000-0008-0000-0700-000007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6689670" y="4027321"/>
          <a:ext cx="460326" cy="371231"/>
        </a:xfrm>
        <a:prstGeom prst="rect">
          <a:avLst/>
        </a:prstGeom>
      </xdr:spPr>
    </xdr:pic>
    <xdr:clientData/>
  </xdr:twoCellAnchor>
  <xdr:twoCellAnchor editAs="oneCell">
    <xdr:from>
      <xdr:col>10</xdr:col>
      <xdr:colOff>106335</xdr:colOff>
      <xdr:row>21</xdr:row>
      <xdr:rowOff>129398</xdr:rowOff>
    </xdr:from>
    <xdr:to>
      <xdr:col>10</xdr:col>
      <xdr:colOff>566661</xdr:colOff>
      <xdr:row>23</xdr:row>
      <xdr:rowOff>129398</xdr:rowOff>
    </xdr:to>
    <xdr:pic>
      <xdr:nvPicPr>
        <xdr:cNvPr id="8200" name="Picture 8199">
          <a:extLst>
            <a:ext uri="{FF2B5EF4-FFF2-40B4-BE49-F238E27FC236}">
              <a16:creationId xmlns:a16="http://schemas.microsoft.com/office/drawing/2014/main" id="{00000000-0008-0000-0700-000008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6163258" y="4027321"/>
          <a:ext cx="460326" cy="371231"/>
        </a:xfrm>
        <a:prstGeom prst="rect">
          <a:avLst/>
        </a:prstGeom>
      </xdr:spPr>
    </xdr:pic>
    <xdr:clientData/>
  </xdr:twoCellAnchor>
  <xdr:twoCellAnchor editAs="oneCell">
    <xdr:from>
      <xdr:col>19</xdr:col>
      <xdr:colOff>445636</xdr:colOff>
      <xdr:row>21</xdr:row>
      <xdr:rowOff>129398</xdr:rowOff>
    </xdr:from>
    <xdr:to>
      <xdr:col>20</xdr:col>
      <xdr:colOff>300270</xdr:colOff>
      <xdr:row>23</xdr:row>
      <xdr:rowOff>129398</xdr:rowOff>
    </xdr:to>
    <xdr:pic>
      <xdr:nvPicPr>
        <xdr:cNvPr id="8201" name="Picture 8200">
          <a:extLst>
            <a:ext uri="{FF2B5EF4-FFF2-40B4-BE49-F238E27FC236}">
              <a16:creationId xmlns:a16="http://schemas.microsoft.com/office/drawing/2014/main" id="{00000000-0008-0000-0700-000009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11953790" y="4027321"/>
          <a:ext cx="460326" cy="371231"/>
        </a:xfrm>
        <a:prstGeom prst="rect">
          <a:avLst/>
        </a:prstGeom>
      </xdr:spPr>
    </xdr:pic>
    <xdr:clientData/>
  </xdr:twoCellAnchor>
  <xdr:twoCellAnchor editAs="oneCell">
    <xdr:from>
      <xdr:col>20</xdr:col>
      <xdr:colOff>366356</xdr:colOff>
      <xdr:row>21</xdr:row>
      <xdr:rowOff>129398</xdr:rowOff>
    </xdr:from>
    <xdr:to>
      <xdr:col>21</xdr:col>
      <xdr:colOff>220990</xdr:colOff>
      <xdr:row>23</xdr:row>
      <xdr:rowOff>129398</xdr:rowOff>
    </xdr:to>
    <xdr:pic>
      <xdr:nvPicPr>
        <xdr:cNvPr id="8202" name="Picture 8201">
          <a:extLst>
            <a:ext uri="{FF2B5EF4-FFF2-40B4-BE49-F238E27FC236}">
              <a16:creationId xmlns:a16="http://schemas.microsoft.com/office/drawing/2014/main" id="{00000000-0008-0000-0700-00000A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12480202" y="4027321"/>
          <a:ext cx="460326" cy="371231"/>
        </a:xfrm>
        <a:prstGeom prst="rect">
          <a:avLst/>
        </a:prstGeom>
      </xdr:spPr>
    </xdr:pic>
    <xdr:clientData/>
  </xdr:twoCellAnchor>
  <xdr:twoCellAnchor editAs="oneCell">
    <xdr:from>
      <xdr:col>21</xdr:col>
      <xdr:colOff>287073</xdr:colOff>
      <xdr:row>21</xdr:row>
      <xdr:rowOff>129398</xdr:rowOff>
    </xdr:from>
    <xdr:to>
      <xdr:col>22</xdr:col>
      <xdr:colOff>141706</xdr:colOff>
      <xdr:row>23</xdr:row>
      <xdr:rowOff>129398</xdr:rowOff>
    </xdr:to>
    <xdr:pic>
      <xdr:nvPicPr>
        <xdr:cNvPr id="8203" name="Picture 8202">
          <a:extLst>
            <a:ext uri="{FF2B5EF4-FFF2-40B4-BE49-F238E27FC236}">
              <a16:creationId xmlns:a16="http://schemas.microsoft.com/office/drawing/2014/main" id="{00000000-0008-0000-0700-00000B200000}"/>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10000" b="90000" l="10000" r="90000"/>
                  </a14:imgEffect>
                </a14:imgLayer>
              </a14:imgProps>
            </a:ext>
          </a:extLst>
        </a:blip>
        <a:stretch>
          <a:fillRect/>
        </a:stretch>
      </xdr:blipFill>
      <xdr:spPr>
        <a:xfrm>
          <a:off x="13006611" y="4027321"/>
          <a:ext cx="460326" cy="371231"/>
        </a:xfrm>
        <a:prstGeom prst="rect">
          <a:avLst/>
        </a:prstGeom>
      </xdr:spPr>
    </xdr:pic>
    <xdr:clientData/>
  </xdr:twoCellAnchor>
  <xdr:twoCellAnchor>
    <xdr:from>
      <xdr:col>9</xdr:col>
      <xdr:colOff>82491</xdr:colOff>
      <xdr:row>24</xdr:row>
      <xdr:rowOff>144059</xdr:rowOff>
    </xdr:from>
    <xdr:to>
      <xdr:col>10</xdr:col>
      <xdr:colOff>0</xdr:colOff>
      <xdr:row>28</xdr:row>
      <xdr:rowOff>57415</xdr:rowOff>
    </xdr:to>
    <xdr:sp macro="" textlink="Sheet_Design!Z25">
      <xdr:nvSpPr>
        <xdr:cNvPr id="8204" name="TextBox 8203">
          <a:extLst>
            <a:ext uri="{FF2B5EF4-FFF2-40B4-BE49-F238E27FC236}">
              <a16:creationId xmlns:a16="http://schemas.microsoft.com/office/drawing/2014/main" id="{00000000-0008-0000-0700-00000C200000}"/>
            </a:ext>
          </a:extLst>
        </xdr:cNvPr>
        <xdr:cNvSpPr txBox="1"/>
      </xdr:nvSpPr>
      <xdr:spPr>
        <a:xfrm>
          <a:off x="5533722" y="4598828"/>
          <a:ext cx="523201" cy="655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2E4F4F-DCD3-43C6-BDB1-742D3771E2EA}" type="TxLink">
            <a:rPr lang="en-US" sz="3600" b="1" i="0" u="none" strike="noStrike">
              <a:solidFill>
                <a:srgbClr val="000000"/>
              </a:solidFill>
              <a:latin typeface="Aptos Narrow"/>
            </a:rPr>
            <a:pPr algn="ctr"/>
            <a:t>0</a:t>
          </a:fld>
          <a:endParaRPr lang="en-IN" sz="3600" b="1">
            <a:solidFill>
              <a:schemeClr val="tx1"/>
            </a:solidFill>
          </a:endParaRPr>
        </a:p>
      </xdr:txBody>
    </xdr:sp>
    <xdr:clientData/>
  </xdr:twoCellAnchor>
  <xdr:twoCellAnchor>
    <xdr:from>
      <xdr:col>10</xdr:col>
      <xdr:colOff>127234</xdr:colOff>
      <xdr:row>24</xdr:row>
      <xdr:rowOff>170999</xdr:rowOff>
    </xdr:from>
    <xdr:to>
      <xdr:col>12</xdr:col>
      <xdr:colOff>83580</xdr:colOff>
      <xdr:row>28</xdr:row>
      <xdr:rowOff>84355</xdr:rowOff>
    </xdr:to>
    <xdr:sp macro="" textlink="Sheet_Design!Z26">
      <xdr:nvSpPr>
        <xdr:cNvPr id="8205" name="TextBox 8204">
          <a:extLst>
            <a:ext uri="{FF2B5EF4-FFF2-40B4-BE49-F238E27FC236}">
              <a16:creationId xmlns:a16="http://schemas.microsoft.com/office/drawing/2014/main" id="{00000000-0008-0000-0700-00000D200000}"/>
            </a:ext>
          </a:extLst>
        </xdr:cNvPr>
        <xdr:cNvSpPr txBox="1"/>
      </xdr:nvSpPr>
      <xdr:spPr>
        <a:xfrm>
          <a:off x="6184157" y="4625768"/>
          <a:ext cx="1167731" cy="655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7FBE16-C3D6-4983-B7AB-1713CF025196}" type="TxLink">
            <a:rPr lang="en-US" sz="3600" b="1" i="0" u="none" strike="noStrike">
              <a:solidFill>
                <a:srgbClr val="000000"/>
              </a:solidFill>
              <a:latin typeface="Aptos Narrow"/>
            </a:rPr>
            <a:pPr algn="ctr"/>
            <a:t>862</a:t>
          </a:fld>
          <a:endParaRPr lang="en-IN" sz="3600" b="1">
            <a:solidFill>
              <a:schemeClr val="tx1"/>
            </a:solidFill>
          </a:endParaRPr>
        </a:p>
      </xdr:txBody>
    </xdr:sp>
    <xdr:clientData/>
  </xdr:twoCellAnchor>
  <xdr:twoCellAnchor>
    <xdr:from>
      <xdr:col>12</xdr:col>
      <xdr:colOff>165958</xdr:colOff>
      <xdr:row>24</xdr:row>
      <xdr:rowOff>180768</xdr:rowOff>
    </xdr:from>
    <xdr:to>
      <xdr:col>14</xdr:col>
      <xdr:colOff>249540</xdr:colOff>
      <xdr:row>28</xdr:row>
      <xdr:rowOff>94124</xdr:rowOff>
    </xdr:to>
    <xdr:sp macro="" textlink="Sheet_Design!Z27">
      <xdr:nvSpPr>
        <xdr:cNvPr id="8206" name="TextBox 8205">
          <a:extLst>
            <a:ext uri="{FF2B5EF4-FFF2-40B4-BE49-F238E27FC236}">
              <a16:creationId xmlns:a16="http://schemas.microsoft.com/office/drawing/2014/main" id="{00000000-0008-0000-0700-00000E200000}"/>
            </a:ext>
          </a:extLst>
        </xdr:cNvPr>
        <xdr:cNvSpPr txBox="1"/>
      </xdr:nvSpPr>
      <xdr:spPr>
        <a:xfrm>
          <a:off x="7434266" y="4635537"/>
          <a:ext cx="1294966" cy="655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3E213C-E0BF-425E-BB74-E15C69E168EA}" type="TxLink">
            <a:rPr lang="en-US" sz="3600" b="1" i="0" u="none" strike="noStrike">
              <a:solidFill>
                <a:srgbClr val="000000"/>
              </a:solidFill>
              <a:latin typeface="Aptos Narrow"/>
            </a:rPr>
            <a:pPr algn="ctr"/>
            <a:t>2022</a:t>
          </a:fld>
          <a:endParaRPr lang="en-IN" sz="3600" b="1">
            <a:solidFill>
              <a:schemeClr val="tx1"/>
            </a:solidFill>
          </a:endParaRPr>
        </a:p>
      </xdr:txBody>
    </xdr:sp>
    <xdr:clientData/>
  </xdr:twoCellAnchor>
  <xdr:twoCellAnchor>
    <xdr:from>
      <xdr:col>15</xdr:col>
      <xdr:colOff>107380</xdr:colOff>
      <xdr:row>24</xdr:row>
      <xdr:rowOff>170999</xdr:rowOff>
    </xdr:from>
    <xdr:to>
      <xdr:col>17</xdr:col>
      <xdr:colOff>190962</xdr:colOff>
      <xdr:row>28</xdr:row>
      <xdr:rowOff>84355</xdr:rowOff>
    </xdr:to>
    <xdr:sp macro="" textlink="Sheet_Design!Z28">
      <xdr:nvSpPr>
        <xdr:cNvPr id="8207" name="TextBox 8206">
          <a:extLst>
            <a:ext uri="{FF2B5EF4-FFF2-40B4-BE49-F238E27FC236}">
              <a16:creationId xmlns:a16="http://schemas.microsoft.com/office/drawing/2014/main" id="{00000000-0008-0000-0700-00000F200000}"/>
            </a:ext>
          </a:extLst>
        </xdr:cNvPr>
        <xdr:cNvSpPr txBox="1"/>
      </xdr:nvSpPr>
      <xdr:spPr>
        <a:xfrm>
          <a:off x="9192765" y="4625768"/>
          <a:ext cx="1294966" cy="655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2E963C-6D7C-4D9A-8D22-E30FC5623F39}" type="TxLink">
            <a:rPr lang="en-US" sz="3600" b="1" i="0" u="none" strike="noStrike">
              <a:solidFill>
                <a:srgbClr val="000000"/>
              </a:solidFill>
              <a:latin typeface="Aptos Narrow"/>
            </a:rPr>
            <a:pPr algn="ctr"/>
            <a:t>1950</a:t>
          </a:fld>
          <a:endParaRPr lang="en-IN" sz="3600" b="1">
            <a:solidFill>
              <a:schemeClr val="tx1"/>
            </a:solidFill>
          </a:endParaRPr>
        </a:p>
      </xdr:txBody>
    </xdr:sp>
    <xdr:clientData/>
  </xdr:twoCellAnchor>
  <xdr:twoCellAnchor>
    <xdr:from>
      <xdr:col>19</xdr:col>
      <xdr:colOff>0</xdr:colOff>
      <xdr:row>24</xdr:row>
      <xdr:rowOff>180768</xdr:rowOff>
    </xdr:from>
    <xdr:to>
      <xdr:col>21</xdr:col>
      <xdr:colOff>83582</xdr:colOff>
      <xdr:row>28</xdr:row>
      <xdr:rowOff>94124</xdr:rowOff>
    </xdr:to>
    <xdr:sp macro="" textlink="Sheet_Design!Z29">
      <xdr:nvSpPr>
        <xdr:cNvPr id="8208" name="TextBox 8207">
          <a:extLst>
            <a:ext uri="{FF2B5EF4-FFF2-40B4-BE49-F238E27FC236}">
              <a16:creationId xmlns:a16="http://schemas.microsoft.com/office/drawing/2014/main" id="{00000000-0008-0000-0700-000010200000}"/>
            </a:ext>
          </a:extLst>
        </xdr:cNvPr>
        <xdr:cNvSpPr txBox="1"/>
      </xdr:nvSpPr>
      <xdr:spPr>
        <a:xfrm>
          <a:off x="11508154" y="4635537"/>
          <a:ext cx="1294966" cy="655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42FF8E-6FFD-4C61-AB5A-ADD2F8959920}" type="TxLink">
            <a:rPr lang="en-US" sz="3600" b="1" i="0" u="none" strike="noStrike">
              <a:solidFill>
                <a:srgbClr val="000000"/>
              </a:solidFill>
              <a:latin typeface="Aptos Narrow"/>
            </a:rPr>
            <a:pPr algn="ctr"/>
            <a:t>166</a:t>
          </a:fld>
          <a:endParaRPr lang="en-IN" sz="3600" b="1">
            <a:solidFill>
              <a:schemeClr val="tx1"/>
            </a:solidFill>
          </a:endParaRPr>
        </a:p>
      </xdr:txBody>
    </xdr:sp>
    <xdr:clientData/>
  </xdr:twoCellAnchor>
  <xdr:twoCellAnchor editAs="oneCell">
    <xdr:from>
      <xdr:col>11</xdr:col>
      <xdr:colOff>65715</xdr:colOff>
      <xdr:row>30</xdr:row>
      <xdr:rowOff>7816</xdr:rowOff>
    </xdr:from>
    <xdr:to>
      <xdr:col>14</xdr:col>
      <xdr:colOff>65715</xdr:colOff>
      <xdr:row>41</xdr:row>
      <xdr:rowOff>64841</xdr:rowOff>
    </xdr:to>
    <mc:AlternateContent xmlns:mc="http://schemas.openxmlformats.org/markup-compatibility/2006" xmlns:a14="http://schemas.microsoft.com/office/drawing/2010/main">
      <mc:Choice Requires="a14">
        <xdr:graphicFrame macro="">
          <xdr:nvGraphicFramePr>
            <xdr:cNvPr id="8209" name="City 4">
              <a:extLst>
                <a:ext uri="{FF2B5EF4-FFF2-40B4-BE49-F238E27FC236}">
                  <a16:creationId xmlns:a16="http://schemas.microsoft.com/office/drawing/2014/main" id="{00000000-0008-0000-0700-000011200000}"/>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6771315" y="5494216"/>
              <a:ext cx="1828800" cy="2068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99299</xdr:colOff>
      <xdr:row>30</xdr:row>
      <xdr:rowOff>28136</xdr:rowOff>
    </xdr:from>
    <xdr:to>
      <xdr:col>20</xdr:col>
      <xdr:colOff>99299</xdr:colOff>
      <xdr:row>40</xdr:row>
      <xdr:rowOff>162800</xdr:rowOff>
    </xdr:to>
    <mc:AlternateContent xmlns:mc="http://schemas.openxmlformats.org/markup-compatibility/2006" xmlns:a14="http://schemas.microsoft.com/office/drawing/2010/main">
      <mc:Choice Requires="a14">
        <xdr:graphicFrame macro="">
          <xdr:nvGraphicFramePr>
            <xdr:cNvPr id="8210" name="Vehicle_Type 4">
              <a:extLst>
                <a:ext uri="{FF2B5EF4-FFF2-40B4-BE49-F238E27FC236}">
                  <a16:creationId xmlns:a16="http://schemas.microsoft.com/office/drawing/2014/main" id="{00000000-0008-0000-0700-000012200000}"/>
                </a:ext>
              </a:extLst>
            </xdr:cNvPr>
            <xdr:cNvGraphicFramePr/>
          </xdr:nvGraphicFramePr>
          <xdr:xfrm>
            <a:off x="0" y="0"/>
            <a:ext cx="0" cy="0"/>
          </xdr:xfrm>
          <a:graphic>
            <a:graphicData uri="http://schemas.microsoft.com/office/drawing/2010/slicer">
              <sle:slicer xmlns:sle="http://schemas.microsoft.com/office/drawing/2010/slicer" name="Vehicle_Type 4"/>
            </a:graphicData>
          </a:graphic>
        </xdr:graphicFrame>
      </mc:Choice>
      <mc:Fallback xmlns="">
        <xdr:sp macro="" textlink="">
          <xdr:nvSpPr>
            <xdr:cNvPr id="0" name=""/>
            <xdr:cNvSpPr>
              <a:spLocks noTextEdit="1"/>
            </xdr:cNvSpPr>
          </xdr:nvSpPr>
          <xdr:spPr>
            <a:xfrm>
              <a:off x="10462499" y="5514536"/>
              <a:ext cx="1828800" cy="1963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Ertaza Ahmad" refreshedDate="46094.120963773152" createdVersion="8" refreshedVersion="8" minRefreshableVersion="3" recordCount="5000" xr:uid="{14E07457-E75F-4FA1-A3BF-21350D20C9BD}">
  <cacheSource type="worksheet">
    <worksheetSource name="Table1_1"/>
  </cacheSource>
  <cacheFields count="17">
    <cacheField name="Ride_ID" numFmtId="0">
      <sharedItems count="5000">
        <s v="OLA100002"/>
        <s v="OLA100010"/>
        <s v="OLA100028"/>
        <s v="OLA100030"/>
        <s v="OLA100036"/>
        <s v="OLA100040"/>
        <s v="OLA100044"/>
        <s v="OLA100046"/>
        <s v="OLA100052"/>
        <s v="OLA100054"/>
        <s v="OLA100055"/>
        <s v="OLA100074"/>
        <s v="OLA100079"/>
        <s v="OLA100080"/>
        <s v="OLA100083"/>
        <s v="OLA100098"/>
        <s v="OLA100103"/>
        <s v="OLA100105"/>
        <s v="OLA100112"/>
        <s v="OLA100115"/>
        <s v="OLA100116"/>
        <s v="OLA100117"/>
        <s v="OLA100119"/>
        <s v="OLA100142"/>
        <s v="OLA100148"/>
        <s v="OLA100150"/>
        <s v="OLA100163"/>
        <s v="OLA100164"/>
        <s v="OLA100174"/>
        <s v="OLA100181"/>
        <s v="OLA100183"/>
        <s v="OLA100187"/>
        <s v="OLA100189"/>
        <s v="OLA100207"/>
        <s v="OLA100211"/>
        <s v="OLA100213"/>
        <s v="OLA100216"/>
        <s v="OLA100223"/>
        <s v="OLA100225"/>
        <s v="OLA100230"/>
        <s v="OLA100232"/>
        <s v="OLA100242"/>
        <s v="OLA100255"/>
        <s v="OLA100266"/>
        <s v="OLA100268"/>
        <s v="OLA100269"/>
        <s v="OLA100270"/>
        <s v="OLA100273"/>
        <s v="OLA100274"/>
        <s v="OLA100278"/>
        <s v="OLA100289"/>
        <s v="OLA100299"/>
        <s v="OLA100308"/>
        <s v="OLA100309"/>
        <s v="OLA100312"/>
        <s v="OLA100316"/>
        <s v="OLA100328"/>
        <s v="OLA100331"/>
        <s v="OLA100337"/>
        <s v="OLA100342"/>
        <s v="OLA100348"/>
        <s v="OLA100359"/>
        <s v="OLA100361"/>
        <s v="OLA100373"/>
        <s v="OLA100382"/>
        <s v="OLA100387"/>
        <s v="OLA100389"/>
        <s v="OLA100396"/>
        <s v="OLA100408"/>
        <s v="OLA100414"/>
        <s v="OLA100419"/>
        <s v="OLA100422"/>
        <s v="OLA100448"/>
        <s v="OLA100454"/>
        <s v="OLA100459"/>
        <s v="OLA100462"/>
        <s v="OLA100464"/>
        <s v="OLA100472"/>
        <s v="OLA100476"/>
        <s v="OLA100480"/>
        <s v="OLA100489"/>
        <s v="OLA100502"/>
        <s v="OLA100506"/>
        <s v="OLA100520"/>
        <s v="OLA100522"/>
        <s v="OLA100523"/>
        <s v="OLA100530"/>
        <s v="OLA100532"/>
        <s v="OLA100545"/>
        <s v="OLA100551"/>
        <s v="OLA100555"/>
        <s v="OLA100556"/>
        <s v="OLA100559"/>
        <s v="OLA100563"/>
        <s v="OLA100587"/>
        <s v="OLA100590"/>
        <s v="OLA100604"/>
        <s v="OLA100610"/>
        <s v="OLA100611"/>
        <s v="OLA100614"/>
        <s v="OLA100620"/>
        <s v="OLA100634"/>
        <s v="OLA100645"/>
        <s v="OLA100647"/>
        <s v="OLA100654"/>
        <s v="OLA100656"/>
        <s v="OLA100660"/>
        <s v="OLA100669"/>
        <s v="OLA100687"/>
        <s v="OLA100689"/>
        <s v="OLA100693"/>
        <s v="OLA100695"/>
        <s v="OLA100697"/>
        <s v="OLA100698"/>
        <s v="OLA100710"/>
        <s v="OLA100713"/>
        <s v="OLA100716"/>
        <s v="OLA100720"/>
        <s v="OLA100723"/>
        <s v="OLA100732"/>
        <s v="OLA100736"/>
        <s v="OLA100738"/>
        <s v="OLA100743"/>
        <s v="OLA100750"/>
        <s v="OLA100757"/>
        <s v="OLA100763"/>
        <s v="OLA100764"/>
        <s v="OLA100772"/>
        <s v="OLA100774"/>
        <s v="OLA100788"/>
        <s v="OLA100794"/>
        <s v="OLA100797"/>
        <s v="OLA100803"/>
        <s v="OLA100805"/>
        <s v="OLA100806"/>
        <s v="OLA100809"/>
        <s v="OLA100816"/>
        <s v="OLA100818"/>
        <s v="OLA100822"/>
        <s v="OLA100825"/>
        <s v="OLA100858"/>
        <s v="OLA100864"/>
        <s v="OLA100867"/>
        <s v="OLA100869"/>
        <s v="OLA100871"/>
        <s v="OLA100876"/>
        <s v="OLA100880"/>
        <s v="OLA100881"/>
        <s v="OLA100888"/>
        <s v="OLA100891"/>
        <s v="OLA100897"/>
        <s v="OLA100898"/>
        <s v="OLA100900"/>
        <s v="OLA100911"/>
        <s v="OLA100925"/>
        <s v="OLA100940"/>
        <s v="OLA100952"/>
        <s v="OLA100966"/>
        <s v="OLA100970"/>
        <s v="OLA100973"/>
        <s v="OLA100979"/>
        <s v="OLA100984"/>
        <s v="OLA100998"/>
        <s v="OLA101004"/>
        <s v="OLA101013"/>
        <s v="OLA101021"/>
        <s v="OLA101024"/>
        <s v="OLA101025"/>
        <s v="OLA101026"/>
        <s v="OLA101028"/>
        <s v="OLA101039"/>
        <s v="OLA101045"/>
        <s v="OLA101050"/>
        <s v="OLA101057"/>
        <s v="OLA101059"/>
        <s v="OLA101067"/>
        <s v="OLA101079"/>
        <s v="OLA101101"/>
        <s v="OLA101104"/>
        <s v="OLA101105"/>
        <s v="OLA101109"/>
        <s v="OLA101112"/>
        <s v="OLA101133"/>
        <s v="OLA101136"/>
        <s v="OLA101142"/>
        <s v="OLA101164"/>
        <s v="OLA101165"/>
        <s v="OLA101171"/>
        <s v="OLA101198"/>
        <s v="OLA101200"/>
        <s v="OLA101235"/>
        <s v="OLA101243"/>
        <s v="OLA101247"/>
        <s v="OLA101274"/>
        <s v="OLA101279"/>
        <s v="OLA101283"/>
        <s v="OLA101290"/>
        <s v="OLA101315"/>
        <s v="OLA101324"/>
        <s v="OLA101325"/>
        <s v="OLA101333"/>
        <s v="OLA101339"/>
        <s v="OLA101343"/>
        <s v="OLA101344"/>
        <s v="OLA101348"/>
        <s v="OLA101349"/>
        <s v="OLA101352"/>
        <s v="OLA101355"/>
        <s v="OLA101371"/>
        <s v="OLA101372"/>
        <s v="OLA101375"/>
        <s v="OLA101388"/>
        <s v="OLA101397"/>
        <s v="OLA101402"/>
        <s v="OLA101404"/>
        <s v="OLA101412"/>
        <s v="OLA101419"/>
        <s v="OLA101421"/>
        <s v="OLA101423"/>
        <s v="OLA101427"/>
        <s v="OLA101433"/>
        <s v="OLA101434"/>
        <s v="OLA101439"/>
        <s v="OLA101448"/>
        <s v="OLA101459"/>
        <s v="OLA101465"/>
        <s v="OLA101469"/>
        <s v="OLA101476"/>
        <s v="OLA101482"/>
        <s v="OLA101486"/>
        <s v="OLA101487"/>
        <s v="OLA101497"/>
        <s v="OLA101499"/>
        <s v="OLA101500"/>
        <s v="OLA101502"/>
        <s v="OLA101503"/>
        <s v="OLA101511"/>
        <s v="OLA101512"/>
        <s v="OLA101519"/>
        <s v="OLA101521"/>
        <s v="OLA101525"/>
        <s v="OLA101529"/>
        <s v="OLA101531"/>
        <s v="OLA101536"/>
        <s v="OLA101537"/>
        <s v="OLA101544"/>
        <s v="OLA101545"/>
        <s v="OLA101552"/>
        <s v="OLA101555"/>
        <s v="OLA101557"/>
        <s v="OLA101561"/>
        <s v="OLA101562"/>
        <s v="OLA101570"/>
        <s v="OLA101572"/>
        <s v="OLA101573"/>
        <s v="OLA101576"/>
        <s v="OLA101582"/>
        <s v="OLA101584"/>
        <s v="OLA101594"/>
        <s v="OLA101595"/>
        <s v="OLA101597"/>
        <s v="OLA101598"/>
        <s v="OLA101599"/>
        <s v="OLA101604"/>
        <s v="OLA101609"/>
        <s v="OLA101615"/>
        <s v="OLA101624"/>
        <s v="OLA101629"/>
        <s v="OLA101630"/>
        <s v="OLA101651"/>
        <s v="OLA101653"/>
        <s v="OLA101656"/>
        <s v="OLA101658"/>
        <s v="OLA101666"/>
        <s v="OLA101673"/>
        <s v="OLA101680"/>
        <s v="OLA101690"/>
        <s v="OLA101693"/>
        <s v="OLA101712"/>
        <s v="OLA101714"/>
        <s v="OLA101715"/>
        <s v="OLA101716"/>
        <s v="OLA101717"/>
        <s v="OLA101719"/>
        <s v="OLA101720"/>
        <s v="OLA101726"/>
        <s v="OLA101729"/>
        <s v="OLA101741"/>
        <s v="OLA101748"/>
        <s v="OLA101750"/>
        <s v="OLA101754"/>
        <s v="OLA101756"/>
        <s v="OLA101764"/>
        <s v="OLA101769"/>
        <s v="OLA101772"/>
        <s v="OLA101776"/>
        <s v="OLA101791"/>
        <s v="OLA101798"/>
        <s v="OLA101800"/>
        <s v="OLA101814"/>
        <s v="OLA101815"/>
        <s v="OLA101828"/>
        <s v="OLA101829"/>
        <s v="OLA101843"/>
        <s v="OLA101845"/>
        <s v="OLA101849"/>
        <s v="OLA101854"/>
        <s v="OLA101855"/>
        <s v="OLA101869"/>
        <s v="OLA101878"/>
        <s v="OLA101888"/>
        <s v="OLA101894"/>
        <s v="OLA101896"/>
        <s v="OLA101902"/>
        <s v="OLA101910"/>
        <s v="OLA101913"/>
        <s v="OLA101914"/>
        <s v="OLA101937"/>
        <s v="OLA101943"/>
        <s v="OLA101951"/>
        <s v="OLA101953"/>
        <s v="OLA101962"/>
        <s v="OLA101971"/>
        <s v="OLA101979"/>
        <s v="OLA101988"/>
        <s v="OLA101993"/>
        <s v="OLA101996"/>
        <s v="OLA102003"/>
        <s v="OLA102004"/>
        <s v="OLA102007"/>
        <s v="OLA102009"/>
        <s v="OLA102013"/>
        <s v="OLA102040"/>
        <s v="OLA102041"/>
        <s v="OLA102048"/>
        <s v="OLA102062"/>
        <s v="OLA102074"/>
        <s v="OLA102075"/>
        <s v="OLA102077"/>
        <s v="OLA102087"/>
        <s v="OLA102094"/>
        <s v="OLA102095"/>
        <s v="OLA102097"/>
        <s v="OLA102099"/>
        <s v="OLA102102"/>
        <s v="OLA102104"/>
        <s v="OLA102106"/>
        <s v="OLA102115"/>
        <s v="OLA102124"/>
        <s v="OLA102126"/>
        <s v="OLA102148"/>
        <s v="OLA102154"/>
        <s v="OLA102160"/>
        <s v="OLA102168"/>
        <s v="OLA102173"/>
        <s v="OLA102175"/>
        <s v="OLA102181"/>
        <s v="OLA102192"/>
        <s v="OLA102196"/>
        <s v="OLA102198"/>
        <s v="OLA102199"/>
        <s v="OLA102201"/>
        <s v="OLA102203"/>
        <s v="OLA102204"/>
        <s v="OLA102217"/>
        <s v="OLA102229"/>
        <s v="OLA102230"/>
        <s v="OLA102233"/>
        <s v="OLA102236"/>
        <s v="OLA102241"/>
        <s v="OLA102249"/>
        <s v="OLA102263"/>
        <s v="OLA102269"/>
        <s v="OLA102270"/>
        <s v="OLA102295"/>
        <s v="OLA102296"/>
        <s v="OLA102298"/>
        <s v="OLA102300"/>
        <s v="OLA102304"/>
        <s v="OLA102311"/>
        <s v="OLA102326"/>
        <s v="OLA102337"/>
        <s v="OLA102339"/>
        <s v="OLA102343"/>
        <s v="OLA102344"/>
        <s v="OLA102350"/>
        <s v="OLA102368"/>
        <s v="OLA102375"/>
        <s v="OLA102380"/>
        <s v="OLA102384"/>
        <s v="OLA102394"/>
        <s v="OLA102396"/>
        <s v="OLA102398"/>
        <s v="OLA102400"/>
        <s v="OLA102403"/>
        <s v="OLA102405"/>
        <s v="OLA102422"/>
        <s v="OLA102426"/>
        <s v="OLA102430"/>
        <s v="OLA102437"/>
        <s v="OLA102441"/>
        <s v="OLA102447"/>
        <s v="OLA102457"/>
        <s v="OLA102458"/>
        <s v="OLA102459"/>
        <s v="OLA102463"/>
        <s v="OLA102465"/>
        <s v="OLA102468"/>
        <s v="OLA102474"/>
        <s v="OLA102483"/>
        <s v="OLA102489"/>
        <s v="OLA102491"/>
        <s v="OLA102496"/>
        <s v="OLA102501"/>
        <s v="OLA102510"/>
        <s v="OLA102512"/>
        <s v="OLA102531"/>
        <s v="OLA102532"/>
        <s v="OLA102544"/>
        <s v="OLA102546"/>
        <s v="OLA102564"/>
        <s v="OLA102568"/>
        <s v="OLA102574"/>
        <s v="OLA102580"/>
        <s v="OLA102590"/>
        <s v="OLA102591"/>
        <s v="OLA102596"/>
        <s v="OLA102617"/>
        <s v="OLA102623"/>
        <s v="OLA102626"/>
        <s v="OLA102630"/>
        <s v="OLA102636"/>
        <s v="OLA102645"/>
        <s v="OLA102647"/>
        <s v="OLA102658"/>
        <s v="OLA102661"/>
        <s v="OLA102663"/>
        <s v="OLA102666"/>
        <s v="OLA102674"/>
        <s v="OLA102678"/>
        <s v="OLA102689"/>
        <s v="OLA102691"/>
        <s v="OLA102694"/>
        <s v="OLA102701"/>
        <s v="OLA102706"/>
        <s v="OLA102708"/>
        <s v="OLA102719"/>
        <s v="OLA102727"/>
        <s v="OLA102740"/>
        <s v="OLA102744"/>
        <s v="OLA102749"/>
        <s v="OLA102751"/>
        <s v="OLA102752"/>
        <s v="OLA102758"/>
        <s v="OLA102762"/>
        <s v="OLA102769"/>
        <s v="OLA102772"/>
        <s v="OLA102773"/>
        <s v="OLA102779"/>
        <s v="OLA102780"/>
        <s v="OLA102784"/>
        <s v="OLA102797"/>
        <s v="OLA102799"/>
        <s v="OLA102808"/>
        <s v="OLA102814"/>
        <s v="OLA102815"/>
        <s v="OLA102820"/>
        <s v="OLA102847"/>
        <s v="OLA102866"/>
        <s v="OLA102872"/>
        <s v="OLA102882"/>
        <s v="OLA102885"/>
        <s v="OLA102886"/>
        <s v="OLA102890"/>
        <s v="OLA102908"/>
        <s v="OLA102914"/>
        <s v="OLA102924"/>
        <s v="OLA102926"/>
        <s v="OLA102941"/>
        <s v="OLA102946"/>
        <s v="OLA102947"/>
        <s v="OLA102950"/>
        <s v="OLA102954"/>
        <s v="OLA102955"/>
        <s v="OLA102971"/>
        <s v="OLA102972"/>
        <s v="OLA102975"/>
        <s v="OLA102986"/>
        <s v="OLA102992"/>
        <s v="OLA102997"/>
        <s v="OLA102999"/>
        <s v="OLA103004"/>
        <s v="OLA103009"/>
        <s v="OLA103011"/>
        <s v="OLA103017"/>
        <s v="OLA103044"/>
        <s v="OLA103048"/>
        <s v="OLA103051"/>
        <s v="OLA103055"/>
        <s v="OLA103058"/>
        <s v="OLA103068"/>
        <s v="OLA103072"/>
        <s v="OLA103079"/>
        <s v="OLA103080"/>
        <s v="OLA103095"/>
        <s v="OLA103096"/>
        <s v="OLA103102"/>
        <s v="OLA103106"/>
        <s v="OLA103111"/>
        <s v="OLA103113"/>
        <s v="OLA103121"/>
        <s v="OLA103122"/>
        <s v="OLA103149"/>
        <s v="OLA103175"/>
        <s v="OLA103178"/>
        <s v="OLA103193"/>
        <s v="OLA103195"/>
        <s v="OLA103199"/>
        <s v="OLA103202"/>
        <s v="OLA103204"/>
        <s v="OLA103205"/>
        <s v="OLA103209"/>
        <s v="OLA103218"/>
        <s v="OLA103219"/>
        <s v="OLA103223"/>
        <s v="OLA103233"/>
        <s v="OLA103235"/>
        <s v="OLA103245"/>
        <s v="OLA103250"/>
        <s v="OLA103255"/>
        <s v="OLA103259"/>
        <s v="OLA103260"/>
        <s v="OLA103261"/>
        <s v="OLA103266"/>
        <s v="OLA103280"/>
        <s v="OLA103286"/>
        <s v="OLA103289"/>
        <s v="OLA103295"/>
        <s v="OLA103298"/>
        <s v="OLA103300"/>
        <s v="OLA103308"/>
        <s v="OLA103311"/>
        <s v="OLA103313"/>
        <s v="OLA103322"/>
        <s v="OLA103326"/>
        <s v="OLA103333"/>
        <s v="OLA103335"/>
        <s v="OLA103336"/>
        <s v="OLA103338"/>
        <s v="OLA103342"/>
        <s v="OLA103347"/>
        <s v="OLA103348"/>
        <s v="OLA103360"/>
        <s v="OLA103361"/>
        <s v="OLA103364"/>
        <s v="OLA103370"/>
        <s v="OLA103381"/>
        <s v="OLA103383"/>
        <s v="OLA103392"/>
        <s v="OLA103404"/>
        <s v="OLA103412"/>
        <s v="OLA103415"/>
        <s v="OLA103417"/>
        <s v="OLA103420"/>
        <s v="OLA103421"/>
        <s v="OLA103423"/>
        <s v="OLA103426"/>
        <s v="OLA103427"/>
        <s v="OLA103429"/>
        <s v="OLA103431"/>
        <s v="OLA103436"/>
        <s v="OLA103444"/>
        <s v="OLA103447"/>
        <s v="OLA103465"/>
        <s v="OLA103467"/>
        <s v="OLA103472"/>
        <s v="OLA103478"/>
        <s v="OLA103487"/>
        <s v="OLA103491"/>
        <s v="OLA103499"/>
        <s v="OLA103500"/>
        <s v="OLA103506"/>
        <s v="OLA103509"/>
        <s v="OLA103512"/>
        <s v="OLA103521"/>
        <s v="OLA103525"/>
        <s v="OLA103530"/>
        <s v="OLA103536"/>
        <s v="OLA103540"/>
        <s v="OLA103542"/>
        <s v="OLA103543"/>
        <s v="OLA103545"/>
        <s v="OLA103547"/>
        <s v="OLA103563"/>
        <s v="OLA103567"/>
        <s v="OLA103571"/>
        <s v="OLA103585"/>
        <s v="OLA103589"/>
        <s v="OLA103594"/>
        <s v="OLA103607"/>
        <s v="OLA103608"/>
        <s v="OLA103617"/>
        <s v="OLA103619"/>
        <s v="OLA103622"/>
        <s v="OLA103623"/>
        <s v="OLA103627"/>
        <s v="OLA103631"/>
        <s v="OLA103645"/>
        <s v="OLA103649"/>
        <s v="OLA103659"/>
        <s v="OLA103692"/>
        <s v="OLA103696"/>
        <s v="OLA103712"/>
        <s v="OLA103716"/>
        <s v="OLA103731"/>
        <s v="OLA103747"/>
        <s v="OLA103748"/>
        <s v="OLA103756"/>
        <s v="OLA103757"/>
        <s v="OLA103758"/>
        <s v="OLA103760"/>
        <s v="OLA103761"/>
        <s v="OLA103764"/>
        <s v="OLA103768"/>
        <s v="OLA103781"/>
        <s v="OLA103784"/>
        <s v="OLA103785"/>
        <s v="OLA103787"/>
        <s v="OLA103801"/>
        <s v="OLA103804"/>
        <s v="OLA103812"/>
        <s v="OLA103821"/>
        <s v="OLA103826"/>
        <s v="OLA103848"/>
        <s v="OLA103851"/>
        <s v="OLA103855"/>
        <s v="OLA103860"/>
        <s v="OLA103866"/>
        <s v="OLA103872"/>
        <s v="OLA103883"/>
        <s v="OLA103885"/>
        <s v="OLA103887"/>
        <s v="OLA103898"/>
        <s v="OLA103907"/>
        <s v="OLA103908"/>
        <s v="OLA103921"/>
        <s v="OLA103922"/>
        <s v="OLA103930"/>
        <s v="OLA103931"/>
        <s v="OLA103934"/>
        <s v="OLA103939"/>
        <s v="OLA103942"/>
        <s v="OLA103943"/>
        <s v="OLA103952"/>
        <s v="OLA103957"/>
        <s v="OLA103964"/>
        <s v="OLA103965"/>
        <s v="OLA103973"/>
        <s v="OLA103991"/>
        <s v="OLA104000"/>
        <s v="OLA104006"/>
        <s v="OLA104010"/>
        <s v="OLA104021"/>
        <s v="OLA104023"/>
        <s v="OLA104025"/>
        <s v="OLA104027"/>
        <s v="OLA104028"/>
        <s v="OLA104029"/>
        <s v="OLA104044"/>
        <s v="OLA104050"/>
        <s v="OLA104051"/>
        <s v="OLA104052"/>
        <s v="OLA104068"/>
        <s v="OLA104070"/>
        <s v="OLA104074"/>
        <s v="OLA104081"/>
        <s v="OLA104088"/>
        <s v="OLA104100"/>
        <s v="OLA104101"/>
        <s v="OLA104104"/>
        <s v="OLA104106"/>
        <s v="OLA104110"/>
        <s v="OLA104113"/>
        <s v="OLA104114"/>
        <s v="OLA104116"/>
        <s v="OLA104119"/>
        <s v="OLA104121"/>
        <s v="OLA104125"/>
        <s v="OLA104137"/>
        <s v="OLA104153"/>
        <s v="OLA104157"/>
        <s v="OLA104160"/>
        <s v="OLA104163"/>
        <s v="OLA104164"/>
        <s v="OLA104165"/>
        <s v="OLA104187"/>
        <s v="OLA104190"/>
        <s v="OLA104192"/>
        <s v="OLA104207"/>
        <s v="OLA104215"/>
        <s v="OLA104218"/>
        <s v="OLA104227"/>
        <s v="OLA104231"/>
        <s v="OLA104238"/>
        <s v="OLA104241"/>
        <s v="OLA104245"/>
        <s v="OLA104253"/>
        <s v="OLA104255"/>
        <s v="OLA104256"/>
        <s v="OLA104258"/>
        <s v="OLA104262"/>
        <s v="OLA104263"/>
        <s v="OLA104266"/>
        <s v="OLA104268"/>
        <s v="OLA104270"/>
        <s v="OLA104281"/>
        <s v="OLA104304"/>
        <s v="OLA104306"/>
        <s v="OLA104307"/>
        <s v="OLA104313"/>
        <s v="OLA104315"/>
        <s v="OLA104317"/>
        <s v="OLA104330"/>
        <s v="OLA104331"/>
        <s v="OLA104332"/>
        <s v="OLA104335"/>
        <s v="OLA104337"/>
        <s v="OLA104338"/>
        <s v="OLA104350"/>
        <s v="OLA104351"/>
        <s v="OLA104356"/>
        <s v="OLA104365"/>
        <s v="OLA104373"/>
        <s v="OLA104378"/>
        <s v="OLA104385"/>
        <s v="OLA104389"/>
        <s v="OLA104406"/>
        <s v="OLA104410"/>
        <s v="OLA104424"/>
        <s v="OLA104437"/>
        <s v="OLA104439"/>
        <s v="OLA104444"/>
        <s v="OLA104455"/>
        <s v="OLA104456"/>
        <s v="OLA104462"/>
        <s v="OLA104479"/>
        <s v="OLA104481"/>
        <s v="OLA104484"/>
        <s v="OLA104493"/>
        <s v="OLA104497"/>
        <s v="OLA104504"/>
        <s v="OLA104511"/>
        <s v="OLA104512"/>
        <s v="OLA104518"/>
        <s v="OLA104519"/>
        <s v="OLA104537"/>
        <s v="OLA104540"/>
        <s v="OLA104546"/>
        <s v="OLA104549"/>
        <s v="OLA104559"/>
        <s v="OLA104567"/>
        <s v="OLA104576"/>
        <s v="OLA104581"/>
        <s v="OLA104584"/>
        <s v="OLA104587"/>
        <s v="OLA104592"/>
        <s v="OLA104594"/>
        <s v="OLA104602"/>
        <s v="OLA104610"/>
        <s v="OLA104613"/>
        <s v="OLA104622"/>
        <s v="OLA104628"/>
        <s v="OLA104642"/>
        <s v="OLA104644"/>
        <s v="OLA104646"/>
        <s v="OLA104655"/>
        <s v="OLA104675"/>
        <s v="OLA104680"/>
        <s v="OLA104687"/>
        <s v="OLA104692"/>
        <s v="OLA104697"/>
        <s v="OLA104699"/>
        <s v="OLA104701"/>
        <s v="OLA104703"/>
        <s v="OLA104704"/>
        <s v="OLA104708"/>
        <s v="OLA104711"/>
        <s v="OLA104716"/>
        <s v="OLA104717"/>
        <s v="OLA104718"/>
        <s v="OLA104719"/>
        <s v="OLA104726"/>
        <s v="OLA104728"/>
        <s v="OLA104729"/>
        <s v="OLA104737"/>
        <s v="OLA104748"/>
        <s v="OLA104772"/>
        <s v="OLA104773"/>
        <s v="OLA104775"/>
        <s v="OLA104778"/>
        <s v="OLA104785"/>
        <s v="OLA104787"/>
        <s v="OLA104789"/>
        <s v="OLA104791"/>
        <s v="OLA104794"/>
        <s v="OLA104795"/>
        <s v="OLA104810"/>
        <s v="OLA104812"/>
        <s v="OLA104822"/>
        <s v="OLA104827"/>
        <s v="OLA104828"/>
        <s v="OLA104832"/>
        <s v="OLA104834"/>
        <s v="OLA104836"/>
        <s v="OLA104840"/>
        <s v="OLA104849"/>
        <s v="OLA104860"/>
        <s v="OLA104874"/>
        <s v="OLA104878"/>
        <s v="OLA104884"/>
        <s v="OLA104885"/>
        <s v="OLA104890"/>
        <s v="OLA104899"/>
        <s v="OLA104908"/>
        <s v="OLA104913"/>
        <s v="OLA104915"/>
        <s v="OLA104917"/>
        <s v="OLA104919"/>
        <s v="OLA104923"/>
        <s v="OLA104936"/>
        <s v="OLA104937"/>
        <s v="OLA104945"/>
        <s v="OLA104947"/>
        <s v="OLA104952"/>
        <s v="OLA104961"/>
        <s v="OLA104963"/>
        <s v="OLA104967"/>
        <s v="OLA104968"/>
        <s v="OLA104973"/>
        <s v="OLA104977"/>
        <s v="OLA104987"/>
        <s v="OLA104989"/>
        <s v="OLA104992"/>
        <s v="OLA104993"/>
        <s v="OLA100003"/>
        <s v="OLA100008"/>
        <s v="OLA100011"/>
        <s v="OLA100015"/>
        <s v="OLA100021"/>
        <s v="OLA100023"/>
        <s v="OLA100029"/>
        <s v="OLA100035"/>
        <s v="OLA100041"/>
        <s v="OLA100053"/>
        <s v="OLA100060"/>
        <s v="OLA100067"/>
        <s v="OLA100071"/>
        <s v="OLA100072"/>
        <s v="OLA100082"/>
        <s v="OLA100100"/>
        <s v="OLA100109"/>
        <s v="OLA100128"/>
        <s v="OLA100139"/>
        <s v="OLA100140"/>
        <s v="OLA100151"/>
        <s v="OLA100157"/>
        <s v="OLA100159"/>
        <s v="OLA100162"/>
        <s v="OLA100171"/>
        <s v="OLA100175"/>
        <s v="OLA100179"/>
        <s v="OLA100180"/>
        <s v="OLA100195"/>
        <s v="OLA100202"/>
        <s v="OLA100203"/>
        <s v="OLA100204"/>
        <s v="OLA100209"/>
        <s v="OLA100220"/>
        <s v="OLA100224"/>
        <s v="OLA100231"/>
        <s v="OLA100234"/>
        <s v="OLA100235"/>
        <s v="OLA100236"/>
        <s v="OLA100237"/>
        <s v="OLA100241"/>
        <s v="OLA100254"/>
        <s v="OLA100257"/>
        <s v="OLA100262"/>
        <s v="OLA100264"/>
        <s v="OLA100267"/>
        <s v="OLA100272"/>
        <s v="OLA100282"/>
        <s v="OLA100284"/>
        <s v="OLA100296"/>
        <s v="OLA100297"/>
        <s v="OLA100301"/>
        <s v="OLA100303"/>
        <s v="OLA100313"/>
        <s v="OLA100318"/>
        <s v="OLA100324"/>
        <s v="OLA100326"/>
        <s v="OLA100327"/>
        <s v="OLA100330"/>
        <s v="OLA100332"/>
        <s v="OLA100346"/>
        <s v="OLA100352"/>
        <s v="OLA100353"/>
        <s v="OLA100364"/>
        <s v="OLA100367"/>
        <s v="OLA100368"/>
        <s v="OLA100372"/>
        <s v="OLA100375"/>
        <s v="OLA100376"/>
        <s v="OLA100379"/>
        <s v="OLA100381"/>
        <s v="OLA100384"/>
        <s v="OLA100386"/>
        <s v="OLA100390"/>
        <s v="OLA100391"/>
        <s v="OLA100400"/>
        <s v="OLA100405"/>
        <s v="OLA100413"/>
        <s v="OLA100417"/>
        <s v="OLA100423"/>
        <s v="OLA100425"/>
        <s v="OLA100426"/>
        <s v="OLA100433"/>
        <s v="OLA100439"/>
        <s v="OLA100445"/>
        <s v="OLA100451"/>
        <s v="OLA100456"/>
        <s v="OLA100458"/>
        <s v="OLA100466"/>
        <s v="OLA100468"/>
        <s v="OLA100469"/>
        <s v="OLA100486"/>
        <s v="OLA100487"/>
        <s v="OLA100488"/>
        <s v="OLA100491"/>
        <s v="OLA100492"/>
        <s v="OLA100494"/>
        <s v="OLA100496"/>
        <s v="OLA100499"/>
        <s v="OLA100500"/>
        <s v="OLA100501"/>
        <s v="OLA100509"/>
        <s v="OLA100511"/>
        <s v="OLA100514"/>
        <s v="OLA100525"/>
        <s v="OLA100541"/>
        <s v="OLA100547"/>
        <s v="OLA100552"/>
        <s v="OLA100564"/>
        <s v="OLA100572"/>
        <s v="OLA100573"/>
        <s v="OLA100575"/>
        <s v="OLA100578"/>
        <s v="OLA100586"/>
        <s v="OLA100593"/>
        <s v="OLA100598"/>
        <s v="OLA100600"/>
        <s v="OLA100613"/>
        <s v="OLA100623"/>
        <s v="OLA100635"/>
        <s v="OLA100639"/>
        <s v="OLA100640"/>
        <s v="OLA100657"/>
        <s v="OLA100663"/>
        <s v="OLA100670"/>
        <s v="OLA100672"/>
        <s v="OLA100674"/>
        <s v="OLA100682"/>
        <s v="OLA100702"/>
        <s v="OLA100703"/>
        <s v="OLA100704"/>
        <s v="OLA100712"/>
        <s v="OLA100724"/>
        <s v="OLA100727"/>
        <s v="OLA100735"/>
        <s v="OLA100767"/>
        <s v="OLA100768"/>
        <s v="OLA100769"/>
        <s v="OLA100773"/>
        <s v="OLA100784"/>
        <s v="OLA100790"/>
        <s v="OLA100791"/>
        <s v="OLA100792"/>
        <s v="OLA100802"/>
        <s v="OLA100814"/>
        <s v="OLA100826"/>
        <s v="OLA100830"/>
        <s v="OLA100834"/>
        <s v="OLA100837"/>
        <s v="OLA100842"/>
        <s v="OLA100843"/>
        <s v="OLA100845"/>
        <s v="OLA100846"/>
        <s v="OLA100853"/>
        <s v="OLA100865"/>
        <s v="OLA100868"/>
        <s v="OLA100873"/>
        <s v="OLA100874"/>
        <s v="OLA100875"/>
        <s v="OLA100884"/>
        <s v="OLA100885"/>
        <s v="OLA100890"/>
        <s v="OLA100892"/>
        <s v="OLA100894"/>
        <s v="OLA100899"/>
        <s v="OLA100902"/>
        <s v="OLA100906"/>
        <s v="OLA100907"/>
        <s v="OLA100910"/>
        <s v="OLA100912"/>
        <s v="OLA100913"/>
        <s v="OLA100914"/>
        <s v="OLA100915"/>
        <s v="OLA100922"/>
        <s v="OLA100927"/>
        <s v="OLA100928"/>
        <s v="OLA100930"/>
        <s v="OLA100932"/>
        <s v="OLA100935"/>
        <s v="OLA100946"/>
        <s v="OLA100954"/>
        <s v="OLA100961"/>
        <s v="OLA100967"/>
        <s v="OLA100969"/>
        <s v="OLA100975"/>
        <s v="OLA100982"/>
        <s v="OLA100983"/>
        <s v="OLA100988"/>
        <s v="OLA100997"/>
        <s v="OLA100999"/>
        <s v="OLA101000"/>
        <s v="OLA101005"/>
        <s v="OLA101014"/>
        <s v="OLA101016"/>
        <s v="OLA101022"/>
        <s v="OLA101029"/>
        <s v="OLA101033"/>
        <s v="OLA101036"/>
        <s v="OLA101043"/>
        <s v="OLA101053"/>
        <s v="OLA101058"/>
        <s v="OLA101062"/>
        <s v="OLA101065"/>
        <s v="OLA101066"/>
        <s v="OLA101084"/>
        <s v="OLA101093"/>
        <s v="OLA101103"/>
        <s v="OLA101113"/>
        <s v="OLA101123"/>
        <s v="OLA101129"/>
        <s v="OLA101151"/>
        <s v="OLA101152"/>
        <s v="OLA101153"/>
        <s v="OLA101167"/>
        <s v="OLA101168"/>
        <s v="OLA101177"/>
        <s v="OLA101185"/>
        <s v="OLA101187"/>
        <s v="OLA101189"/>
        <s v="OLA101191"/>
        <s v="OLA101201"/>
        <s v="OLA101206"/>
        <s v="OLA101208"/>
        <s v="OLA101211"/>
        <s v="OLA101214"/>
        <s v="OLA101217"/>
        <s v="OLA101223"/>
        <s v="OLA101228"/>
        <s v="OLA101230"/>
        <s v="OLA101231"/>
        <s v="OLA101233"/>
        <s v="OLA101236"/>
        <s v="OLA101239"/>
        <s v="OLA101240"/>
        <s v="OLA101245"/>
        <s v="OLA101252"/>
        <s v="OLA101261"/>
        <s v="OLA101262"/>
        <s v="OLA101268"/>
        <s v="OLA101273"/>
        <s v="OLA101298"/>
        <s v="OLA101303"/>
        <s v="OLA101309"/>
        <s v="OLA101310"/>
        <s v="OLA101311"/>
        <s v="OLA101320"/>
        <s v="OLA101323"/>
        <s v="OLA101331"/>
        <s v="OLA101346"/>
        <s v="OLA101350"/>
        <s v="OLA101359"/>
        <s v="OLA101361"/>
        <s v="OLA101379"/>
        <s v="OLA101390"/>
        <s v="OLA101400"/>
        <s v="OLA101401"/>
        <s v="OLA101411"/>
        <s v="OLA101425"/>
        <s v="OLA101430"/>
        <s v="OLA101431"/>
        <s v="OLA101444"/>
        <s v="OLA101454"/>
        <s v="OLA101458"/>
        <s v="OLA101470"/>
        <s v="OLA101471"/>
        <s v="OLA101480"/>
        <s v="OLA101484"/>
        <s v="OLA101488"/>
        <s v="OLA101501"/>
        <s v="OLA101510"/>
        <s v="OLA101517"/>
        <s v="OLA101523"/>
        <s v="OLA101524"/>
        <s v="OLA101530"/>
        <s v="OLA101546"/>
        <s v="OLA101553"/>
        <s v="OLA101554"/>
        <s v="OLA101558"/>
        <s v="OLA101564"/>
        <s v="OLA101567"/>
        <s v="OLA101583"/>
        <s v="OLA101589"/>
        <s v="OLA101592"/>
        <s v="OLA101620"/>
        <s v="OLA101626"/>
        <s v="OLA101628"/>
        <s v="OLA101632"/>
        <s v="OLA101637"/>
        <s v="OLA101645"/>
        <s v="OLA101659"/>
        <s v="OLA101660"/>
        <s v="OLA101664"/>
        <s v="OLA101665"/>
        <s v="OLA101667"/>
        <s v="OLA101672"/>
        <s v="OLA101674"/>
        <s v="OLA101676"/>
        <s v="OLA101689"/>
        <s v="OLA101703"/>
        <s v="OLA101706"/>
        <s v="OLA101707"/>
        <s v="OLA101724"/>
        <s v="OLA101731"/>
        <s v="OLA101743"/>
        <s v="OLA101744"/>
        <s v="OLA101761"/>
        <s v="OLA101780"/>
        <s v="OLA101787"/>
        <s v="OLA101795"/>
        <s v="OLA101796"/>
        <s v="OLA101810"/>
        <s v="OLA101811"/>
        <s v="OLA101812"/>
        <s v="OLA101816"/>
        <s v="OLA101818"/>
        <s v="OLA101823"/>
        <s v="OLA101832"/>
        <s v="OLA101835"/>
        <s v="OLA101836"/>
        <s v="OLA101837"/>
        <s v="OLA101839"/>
        <s v="OLA101840"/>
        <s v="OLA101844"/>
        <s v="OLA101858"/>
        <s v="OLA101860"/>
        <s v="OLA101871"/>
        <s v="OLA101879"/>
        <s v="OLA101880"/>
        <s v="OLA101882"/>
        <s v="OLA101887"/>
        <s v="OLA101889"/>
        <s v="OLA101897"/>
        <s v="OLA101901"/>
        <s v="OLA101903"/>
        <s v="OLA101906"/>
        <s v="OLA101911"/>
        <s v="OLA101929"/>
        <s v="OLA101936"/>
        <s v="OLA101944"/>
        <s v="OLA101945"/>
        <s v="OLA101949"/>
        <s v="OLA101950"/>
        <s v="OLA101955"/>
        <s v="OLA101958"/>
        <s v="OLA101959"/>
        <s v="OLA101960"/>
        <s v="OLA101963"/>
        <s v="OLA101975"/>
        <s v="OLA101982"/>
        <s v="OLA101986"/>
        <s v="OLA101990"/>
        <s v="OLA101991"/>
        <s v="OLA101994"/>
        <s v="OLA102005"/>
        <s v="OLA102006"/>
        <s v="OLA102014"/>
        <s v="OLA102017"/>
        <s v="OLA102029"/>
        <s v="OLA102049"/>
        <s v="OLA102053"/>
        <s v="OLA102065"/>
        <s v="OLA102067"/>
        <s v="OLA102070"/>
        <s v="OLA102083"/>
        <s v="OLA102096"/>
        <s v="OLA102098"/>
        <s v="OLA102105"/>
        <s v="OLA102112"/>
        <s v="OLA102116"/>
        <s v="OLA102122"/>
        <s v="OLA102132"/>
        <s v="OLA102138"/>
        <s v="OLA102139"/>
        <s v="OLA102140"/>
        <s v="OLA102141"/>
        <s v="OLA102145"/>
        <s v="OLA102147"/>
        <s v="OLA102151"/>
        <s v="OLA102163"/>
        <s v="OLA102177"/>
        <s v="OLA102179"/>
        <s v="OLA102183"/>
        <s v="OLA102197"/>
        <s v="OLA102207"/>
        <s v="OLA102209"/>
        <s v="OLA102216"/>
        <s v="OLA102222"/>
        <s v="OLA102225"/>
        <s v="OLA102231"/>
        <s v="OLA102238"/>
        <s v="OLA102242"/>
        <s v="OLA102243"/>
        <s v="OLA102247"/>
        <s v="OLA102248"/>
        <s v="OLA102255"/>
        <s v="OLA102264"/>
        <s v="OLA102271"/>
        <s v="OLA102276"/>
        <s v="OLA102279"/>
        <s v="OLA102301"/>
        <s v="OLA102305"/>
        <s v="OLA102312"/>
        <s v="OLA102317"/>
        <s v="OLA102320"/>
        <s v="OLA102334"/>
        <s v="OLA102341"/>
        <s v="OLA102347"/>
        <s v="OLA102348"/>
        <s v="OLA102357"/>
        <s v="OLA102362"/>
        <s v="OLA102370"/>
        <s v="OLA102374"/>
        <s v="OLA102383"/>
        <s v="OLA102391"/>
        <s v="OLA102395"/>
        <s v="OLA102408"/>
        <s v="OLA102413"/>
        <s v="OLA102419"/>
        <s v="OLA102420"/>
        <s v="OLA102435"/>
        <s v="OLA102440"/>
        <s v="OLA102442"/>
        <s v="OLA102443"/>
        <s v="OLA102446"/>
        <s v="OLA102450"/>
        <s v="OLA102473"/>
        <s v="OLA102481"/>
        <s v="OLA102482"/>
        <s v="OLA102485"/>
        <s v="OLA102487"/>
        <s v="OLA102493"/>
        <s v="OLA102495"/>
        <s v="OLA102499"/>
        <s v="OLA102504"/>
        <s v="OLA102507"/>
        <s v="OLA102508"/>
        <s v="OLA102516"/>
        <s v="OLA102529"/>
        <s v="OLA102538"/>
        <s v="OLA102543"/>
        <s v="OLA102555"/>
        <s v="OLA102557"/>
        <s v="OLA102558"/>
        <s v="OLA102559"/>
        <s v="OLA102565"/>
        <s v="OLA102566"/>
        <s v="OLA102575"/>
        <s v="OLA102581"/>
        <s v="OLA102584"/>
        <s v="OLA102586"/>
        <s v="OLA102587"/>
        <s v="OLA102602"/>
        <s v="OLA102603"/>
        <s v="OLA102604"/>
        <s v="OLA102611"/>
        <s v="OLA102612"/>
        <s v="OLA102613"/>
        <s v="OLA102615"/>
        <s v="OLA102621"/>
        <s v="OLA102627"/>
        <s v="OLA102633"/>
        <s v="OLA102634"/>
        <s v="OLA102638"/>
        <s v="OLA102643"/>
        <s v="OLA102649"/>
        <s v="OLA102659"/>
        <s v="OLA102660"/>
        <s v="OLA102664"/>
        <s v="OLA102673"/>
        <s v="OLA102676"/>
        <s v="OLA102702"/>
        <s v="OLA102703"/>
        <s v="OLA102707"/>
        <s v="OLA102712"/>
        <s v="OLA102718"/>
        <s v="OLA102738"/>
        <s v="OLA102746"/>
        <s v="OLA102764"/>
        <s v="OLA102774"/>
        <s v="OLA102778"/>
        <s v="OLA102790"/>
        <s v="OLA102792"/>
        <s v="OLA102793"/>
        <s v="OLA102807"/>
        <s v="OLA102809"/>
        <s v="OLA102816"/>
        <s v="OLA102819"/>
        <s v="OLA102825"/>
        <s v="OLA102836"/>
        <s v="OLA102848"/>
        <s v="OLA102850"/>
        <s v="OLA102862"/>
        <s v="OLA102865"/>
        <s v="OLA102873"/>
        <s v="OLA102875"/>
        <s v="OLA102878"/>
        <s v="OLA102881"/>
        <s v="OLA102895"/>
        <s v="OLA102897"/>
        <s v="OLA102902"/>
        <s v="OLA102909"/>
        <s v="OLA102911"/>
        <s v="OLA102918"/>
        <s v="OLA102928"/>
        <s v="OLA102935"/>
        <s v="OLA102951"/>
        <s v="OLA102965"/>
        <s v="OLA102984"/>
        <s v="OLA102995"/>
        <s v="OLA103007"/>
        <s v="OLA103008"/>
        <s v="OLA103025"/>
        <s v="OLA103033"/>
        <s v="OLA103034"/>
        <s v="OLA103038"/>
        <s v="OLA103043"/>
        <s v="OLA103045"/>
        <s v="OLA103050"/>
        <s v="OLA103054"/>
        <s v="OLA103062"/>
        <s v="OLA103064"/>
        <s v="OLA103065"/>
        <s v="OLA103071"/>
        <s v="OLA103075"/>
        <s v="OLA103078"/>
        <s v="OLA103087"/>
        <s v="OLA103092"/>
        <s v="OLA103094"/>
        <s v="OLA103109"/>
        <s v="OLA103114"/>
        <s v="OLA103126"/>
        <s v="OLA103129"/>
        <s v="OLA103132"/>
        <s v="OLA103134"/>
        <s v="OLA103138"/>
        <s v="OLA103143"/>
        <s v="OLA103147"/>
        <s v="OLA103170"/>
        <s v="OLA103173"/>
        <s v="OLA103189"/>
        <s v="OLA103192"/>
        <s v="OLA103196"/>
        <s v="OLA103206"/>
        <s v="OLA103210"/>
        <s v="OLA103213"/>
        <s v="OLA103227"/>
        <s v="OLA103228"/>
        <s v="OLA103234"/>
        <s v="OLA103239"/>
        <s v="OLA103244"/>
        <s v="OLA103247"/>
        <s v="OLA103248"/>
        <s v="OLA103268"/>
        <s v="OLA103274"/>
        <s v="OLA103296"/>
        <s v="OLA103297"/>
        <s v="OLA103301"/>
        <s v="OLA103304"/>
        <s v="OLA103307"/>
        <s v="OLA103317"/>
        <s v="OLA103319"/>
        <s v="OLA103330"/>
        <s v="OLA103331"/>
        <s v="OLA103332"/>
        <s v="OLA103340"/>
        <s v="OLA103353"/>
        <s v="OLA103356"/>
        <s v="OLA103358"/>
        <s v="OLA103373"/>
        <s v="OLA103375"/>
        <s v="OLA103385"/>
        <s v="OLA103387"/>
        <s v="OLA103394"/>
        <s v="OLA103397"/>
        <s v="OLA103398"/>
        <s v="OLA103402"/>
        <s v="OLA103403"/>
        <s v="OLA103408"/>
        <s v="OLA103413"/>
        <s v="OLA103418"/>
        <s v="OLA103428"/>
        <s v="OLA103434"/>
        <s v="OLA103442"/>
        <s v="OLA103446"/>
        <s v="OLA103455"/>
        <s v="OLA103466"/>
        <s v="OLA103468"/>
        <s v="OLA103470"/>
        <s v="OLA103477"/>
        <s v="OLA103497"/>
        <s v="OLA103501"/>
        <s v="OLA103507"/>
        <s v="OLA103518"/>
        <s v="OLA103522"/>
        <s v="OLA103533"/>
        <s v="OLA103537"/>
        <s v="OLA103551"/>
        <s v="OLA103554"/>
        <s v="OLA103557"/>
        <s v="OLA103558"/>
        <s v="OLA103570"/>
        <s v="OLA103578"/>
        <s v="OLA103583"/>
        <s v="OLA103584"/>
        <s v="OLA103586"/>
        <s v="OLA103588"/>
        <s v="OLA103591"/>
        <s v="OLA103592"/>
        <s v="OLA103601"/>
        <s v="OLA103610"/>
        <s v="OLA103612"/>
        <s v="OLA103639"/>
        <s v="OLA103651"/>
        <s v="OLA103652"/>
        <s v="OLA103662"/>
        <s v="OLA103668"/>
        <s v="OLA103669"/>
        <s v="OLA103681"/>
        <s v="OLA103682"/>
        <s v="OLA103686"/>
        <s v="OLA103688"/>
        <s v="OLA103694"/>
        <s v="OLA103702"/>
        <s v="OLA103707"/>
        <s v="OLA103709"/>
        <s v="OLA103714"/>
        <s v="OLA103717"/>
        <s v="OLA103721"/>
        <s v="OLA103724"/>
        <s v="OLA103726"/>
        <s v="OLA103732"/>
        <s v="OLA103734"/>
        <s v="OLA103739"/>
        <s v="OLA103740"/>
        <s v="OLA103742"/>
        <s v="OLA103744"/>
        <s v="OLA103753"/>
        <s v="OLA103759"/>
        <s v="OLA103767"/>
        <s v="OLA103772"/>
        <s v="OLA103788"/>
        <s v="OLA103795"/>
        <s v="OLA103808"/>
        <s v="OLA103815"/>
        <s v="OLA103820"/>
        <s v="OLA103824"/>
        <s v="OLA103832"/>
        <s v="OLA103837"/>
        <s v="OLA103838"/>
        <s v="OLA103842"/>
        <s v="OLA103854"/>
        <s v="OLA103857"/>
        <s v="OLA103867"/>
        <s v="OLA103869"/>
        <s v="OLA103871"/>
        <s v="OLA103877"/>
        <s v="OLA103879"/>
        <s v="OLA103888"/>
        <s v="OLA103892"/>
        <s v="OLA103896"/>
        <s v="OLA103917"/>
        <s v="OLA103945"/>
        <s v="OLA103949"/>
        <s v="OLA103956"/>
        <s v="OLA103959"/>
        <s v="OLA103963"/>
        <s v="OLA103981"/>
        <s v="OLA103990"/>
        <s v="OLA103995"/>
        <s v="OLA103996"/>
        <s v="OLA103997"/>
        <s v="OLA103999"/>
        <s v="OLA104001"/>
        <s v="OLA104003"/>
        <s v="OLA104016"/>
        <s v="OLA104017"/>
        <s v="OLA104032"/>
        <s v="OLA104033"/>
        <s v="OLA104041"/>
        <s v="OLA104042"/>
        <s v="OLA104043"/>
        <s v="OLA104048"/>
        <s v="OLA104059"/>
        <s v="OLA104060"/>
        <s v="OLA104063"/>
        <s v="OLA104064"/>
        <s v="OLA104072"/>
        <s v="OLA104078"/>
        <s v="OLA104079"/>
        <s v="OLA104083"/>
        <s v="OLA104094"/>
        <s v="OLA104102"/>
        <s v="OLA104112"/>
        <s v="OLA104123"/>
        <s v="OLA104126"/>
        <s v="OLA104129"/>
        <s v="OLA104136"/>
        <s v="OLA104141"/>
        <s v="OLA104144"/>
        <s v="OLA104149"/>
        <s v="OLA104175"/>
        <s v="OLA104177"/>
        <s v="OLA104182"/>
        <s v="OLA104185"/>
        <s v="OLA104188"/>
        <s v="OLA104189"/>
        <s v="OLA104198"/>
        <s v="OLA104199"/>
        <s v="OLA104200"/>
        <s v="OLA104201"/>
        <s v="OLA104204"/>
        <s v="OLA104217"/>
        <s v="OLA104220"/>
        <s v="OLA104223"/>
        <s v="OLA104228"/>
        <s v="OLA104232"/>
        <s v="OLA104243"/>
        <s v="OLA104246"/>
        <s v="OLA104250"/>
        <s v="OLA104269"/>
        <s v="OLA104271"/>
        <s v="OLA104274"/>
        <s v="OLA104279"/>
        <s v="OLA104290"/>
        <s v="OLA104292"/>
        <s v="OLA104294"/>
        <s v="OLA104299"/>
        <s v="OLA104305"/>
        <s v="OLA104310"/>
        <s v="OLA104316"/>
        <s v="OLA104318"/>
        <s v="OLA104333"/>
        <s v="OLA104354"/>
        <s v="OLA104355"/>
        <s v="OLA104368"/>
        <s v="OLA104374"/>
        <s v="OLA104379"/>
        <s v="OLA104380"/>
        <s v="OLA104381"/>
        <s v="OLA104384"/>
        <s v="OLA104387"/>
        <s v="OLA104388"/>
        <s v="OLA104402"/>
        <s v="OLA104405"/>
        <s v="OLA104412"/>
        <s v="OLA104413"/>
        <s v="OLA104435"/>
        <s v="OLA104441"/>
        <s v="OLA104451"/>
        <s v="OLA104465"/>
        <s v="OLA104482"/>
        <s v="OLA104486"/>
        <s v="OLA104489"/>
        <s v="OLA104498"/>
        <s v="OLA104502"/>
        <s v="OLA104506"/>
        <s v="OLA104516"/>
        <s v="OLA104517"/>
        <s v="OLA104547"/>
        <s v="OLA104550"/>
        <s v="OLA104557"/>
        <s v="OLA104560"/>
        <s v="OLA104562"/>
        <s v="OLA104577"/>
        <s v="OLA104578"/>
        <s v="OLA104580"/>
        <s v="OLA104589"/>
        <s v="OLA104591"/>
        <s v="OLA104619"/>
        <s v="OLA104621"/>
        <s v="OLA104623"/>
        <s v="OLA104633"/>
        <s v="OLA104643"/>
        <s v="OLA104649"/>
        <s v="OLA104652"/>
        <s v="OLA104658"/>
        <s v="OLA104664"/>
        <s v="OLA104668"/>
        <s v="OLA104678"/>
        <s v="OLA104683"/>
        <s v="OLA104686"/>
        <s v="OLA104702"/>
        <s v="OLA104710"/>
        <s v="OLA104733"/>
        <s v="OLA104742"/>
        <s v="OLA104744"/>
        <s v="OLA104746"/>
        <s v="OLA104756"/>
        <s v="OLA104758"/>
        <s v="OLA104763"/>
        <s v="OLA104768"/>
        <s v="OLA104770"/>
        <s v="OLA104779"/>
        <s v="OLA104805"/>
        <s v="OLA104806"/>
        <s v="OLA104841"/>
        <s v="OLA104842"/>
        <s v="OLA104843"/>
        <s v="OLA104851"/>
        <s v="OLA104858"/>
        <s v="OLA104861"/>
        <s v="OLA104866"/>
        <s v="OLA104869"/>
        <s v="OLA104871"/>
        <s v="OLA104886"/>
        <s v="OLA104893"/>
        <s v="OLA104927"/>
        <s v="OLA104930"/>
        <s v="OLA104941"/>
        <s v="OLA104951"/>
        <s v="OLA104960"/>
        <s v="OLA104971"/>
        <s v="OLA104972"/>
        <s v="OLA104990"/>
        <s v="OLA104994"/>
        <s v="OLA100007"/>
        <s v="OLA100014"/>
        <s v="OLA100019"/>
        <s v="OLA100020"/>
        <s v="OLA100025"/>
        <s v="OLA100026"/>
        <s v="OLA100037"/>
        <s v="OLA100056"/>
        <s v="OLA100059"/>
        <s v="OLA100063"/>
        <s v="OLA100069"/>
        <s v="OLA100075"/>
        <s v="OLA100093"/>
        <s v="OLA100094"/>
        <s v="OLA100102"/>
        <s v="OLA100104"/>
        <s v="OLA100110"/>
        <s v="OLA100113"/>
        <s v="OLA100114"/>
        <s v="OLA100122"/>
        <s v="OLA100126"/>
        <s v="OLA100129"/>
        <s v="OLA100133"/>
        <s v="OLA100136"/>
        <s v="OLA100137"/>
        <s v="OLA100141"/>
        <s v="OLA100145"/>
        <s v="OLA100149"/>
        <s v="OLA100153"/>
        <s v="OLA100165"/>
        <s v="OLA100169"/>
        <s v="OLA100191"/>
        <s v="OLA100196"/>
        <s v="OLA100206"/>
        <s v="OLA100208"/>
        <s v="OLA100214"/>
        <s v="OLA100218"/>
        <s v="OLA100221"/>
        <s v="OLA100229"/>
        <s v="OLA100239"/>
        <s v="OLA100248"/>
        <s v="OLA100251"/>
        <s v="OLA100256"/>
        <s v="OLA100259"/>
        <s v="OLA100280"/>
        <s v="OLA100287"/>
        <s v="OLA100288"/>
        <s v="OLA100290"/>
        <s v="OLA100307"/>
        <s v="OLA100323"/>
        <s v="OLA100340"/>
        <s v="OLA100341"/>
        <s v="OLA100343"/>
        <s v="OLA100344"/>
        <s v="OLA100350"/>
        <s v="OLA100351"/>
        <s v="OLA100354"/>
        <s v="OLA100370"/>
        <s v="OLA100388"/>
        <s v="OLA100393"/>
        <s v="OLA100397"/>
        <s v="OLA100401"/>
        <s v="OLA100402"/>
        <s v="OLA100406"/>
        <s v="OLA100411"/>
        <s v="OLA100418"/>
        <s v="OLA100427"/>
        <s v="OLA100429"/>
        <s v="OLA100431"/>
        <s v="OLA100432"/>
        <s v="OLA100435"/>
        <s v="OLA100437"/>
        <s v="OLA100440"/>
        <s v="OLA100441"/>
        <s v="OLA100449"/>
        <s v="OLA100467"/>
        <s v="OLA100474"/>
        <s v="OLA100490"/>
        <s v="OLA100513"/>
        <s v="OLA100517"/>
        <s v="OLA100527"/>
        <s v="OLA100528"/>
        <s v="OLA100531"/>
        <s v="OLA100537"/>
        <s v="OLA100543"/>
        <s v="OLA100553"/>
        <s v="OLA100609"/>
        <s v="OLA100617"/>
        <s v="OLA100624"/>
        <s v="OLA100626"/>
        <s v="OLA100628"/>
        <s v="OLA100632"/>
        <s v="OLA100643"/>
        <s v="OLA100648"/>
        <s v="OLA100650"/>
        <s v="OLA100653"/>
        <s v="OLA100655"/>
        <s v="OLA100659"/>
        <s v="OLA100665"/>
        <s v="OLA100676"/>
        <s v="OLA100696"/>
        <s v="OLA100706"/>
        <s v="OLA100717"/>
        <s v="OLA100726"/>
        <s v="OLA100729"/>
        <s v="OLA100731"/>
        <s v="OLA100737"/>
        <s v="OLA100740"/>
        <s v="OLA100741"/>
        <s v="OLA100742"/>
        <s v="OLA100744"/>
        <s v="OLA100747"/>
        <s v="OLA100748"/>
        <s v="OLA100749"/>
        <s v="OLA100753"/>
        <s v="OLA100755"/>
        <s v="OLA100756"/>
        <s v="OLA100760"/>
        <s v="OLA100761"/>
        <s v="OLA100765"/>
        <s v="OLA100770"/>
        <s v="OLA100776"/>
        <s v="OLA100777"/>
        <s v="OLA100779"/>
        <s v="OLA100780"/>
        <s v="OLA100783"/>
        <s v="OLA100787"/>
        <s v="OLA100795"/>
        <s v="OLA100807"/>
        <s v="OLA100812"/>
        <s v="OLA100813"/>
        <s v="OLA100824"/>
        <s v="OLA100827"/>
        <s v="OLA100831"/>
        <s v="OLA100833"/>
        <s v="OLA100838"/>
        <s v="OLA100840"/>
        <s v="OLA100841"/>
        <s v="OLA100851"/>
        <s v="OLA100856"/>
        <s v="OLA100859"/>
        <s v="OLA100861"/>
        <s v="OLA100862"/>
        <s v="OLA100878"/>
        <s v="OLA100887"/>
        <s v="OLA100908"/>
        <s v="OLA100909"/>
        <s v="OLA100918"/>
        <s v="OLA100921"/>
        <s v="OLA100931"/>
        <s v="OLA100934"/>
        <s v="OLA100939"/>
        <s v="OLA100941"/>
        <s v="OLA100955"/>
        <s v="OLA100957"/>
        <s v="OLA100965"/>
        <s v="OLA100977"/>
        <s v="OLA100981"/>
        <s v="OLA100986"/>
        <s v="OLA100995"/>
        <s v="OLA101012"/>
        <s v="OLA101023"/>
        <s v="OLA101048"/>
        <s v="OLA101052"/>
        <s v="OLA101055"/>
        <s v="OLA101061"/>
        <s v="OLA101064"/>
        <s v="OLA101072"/>
        <s v="OLA101075"/>
        <s v="OLA101076"/>
        <s v="OLA101082"/>
        <s v="OLA101083"/>
        <s v="OLA101085"/>
        <s v="OLA101088"/>
        <s v="OLA101094"/>
        <s v="OLA101100"/>
        <s v="OLA101120"/>
        <s v="OLA101127"/>
        <s v="OLA101134"/>
        <s v="OLA101135"/>
        <s v="OLA101140"/>
        <s v="OLA101141"/>
        <s v="OLA101150"/>
        <s v="OLA101160"/>
        <s v="OLA101166"/>
        <s v="OLA101169"/>
        <s v="OLA101174"/>
        <s v="OLA101180"/>
        <s v="OLA101183"/>
        <s v="OLA101193"/>
        <s v="OLA101204"/>
        <s v="OLA101207"/>
        <s v="OLA101216"/>
        <s v="OLA101220"/>
        <s v="OLA101222"/>
        <s v="OLA101225"/>
        <s v="OLA101244"/>
        <s v="OLA101248"/>
        <s v="OLA101249"/>
        <s v="OLA101254"/>
        <s v="OLA101258"/>
        <s v="OLA101267"/>
        <s v="OLA101272"/>
        <s v="OLA101280"/>
        <s v="OLA101295"/>
        <s v="OLA101307"/>
        <s v="OLA101312"/>
        <s v="OLA101332"/>
        <s v="OLA101341"/>
        <s v="OLA101345"/>
        <s v="OLA101357"/>
        <s v="OLA101364"/>
        <s v="OLA101367"/>
        <s v="OLA101369"/>
        <s v="OLA101380"/>
        <s v="OLA101381"/>
        <s v="OLA101393"/>
        <s v="OLA101407"/>
        <s v="OLA101413"/>
        <s v="OLA101418"/>
        <s v="OLA101420"/>
        <s v="OLA101437"/>
        <s v="OLA101442"/>
        <s v="OLA101443"/>
        <s v="OLA101446"/>
        <s v="OLA101449"/>
        <s v="OLA101450"/>
        <s v="OLA101453"/>
        <s v="OLA101456"/>
        <s v="OLA101460"/>
        <s v="OLA101466"/>
        <s v="OLA101467"/>
        <s v="OLA101468"/>
        <s v="OLA101472"/>
        <s v="OLA101483"/>
        <s v="OLA101491"/>
        <s v="OLA101493"/>
        <s v="OLA101494"/>
        <s v="OLA101495"/>
        <s v="OLA101496"/>
        <s v="OLA101515"/>
        <s v="OLA101520"/>
        <s v="OLA101527"/>
        <s v="OLA101534"/>
        <s v="OLA101535"/>
        <s v="OLA101540"/>
        <s v="OLA101543"/>
        <s v="OLA101549"/>
        <s v="OLA101565"/>
        <s v="OLA101566"/>
        <s v="OLA101568"/>
        <s v="OLA101569"/>
        <s v="OLA101575"/>
        <s v="OLA101581"/>
        <s v="OLA101586"/>
        <s v="OLA101588"/>
        <s v="OLA101607"/>
        <s v="OLA101610"/>
        <s v="OLA101613"/>
        <s v="OLA101614"/>
        <s v="OLA101617"/>
        <s v="OLA101618"/>
        <s v="OLA101621"/>
        <s v="OLA101622"/>
        <s v="OLA101623"/>
        <s v="OLA101636"/>
        <s v="OLA101647"/>
        <s v="OLA101655"/>
        <s v="OLA101657"/>
        <s v="OLA101663"/>
        <s v="OLA101669"/>
        <s v="OLA101670"/>
        <s v="OLA101687"/>
        <s v="OLA101691"/>
        <s v="OLA101692"/>
        <s v="OLA101698"/>
        <s v="OLA101704"/>
        <s v="OLA101718"/>
        <s v="OLA101723"/>
        <s v="OLA101728"/>
        <s v="OLA101732"/>
        <s v="OLA101733"/>
        <s v="OLA101734"/>
        <s v="OLA101745"/>
        <s v="OLA101746"/>
        <s v="OLA101751"/>
        <s v="OLA101760"/>
        <s v="OLA101765"/>
        <s v="OLA101766"/>
        <s v="OLA101768"/>
        <s v="OLA101777"/>
        <s v="OLA101778"/>
        <s v="OLA101779"/>
        <s v="OLA101785"/>
        <s v="OLA101786"/>
        <s v="OLA101801"/>
        <s v="OLA101805"/>
        <s v="OLA101808"/>
        <s v="OLA101822"/>
        <s v="OLA101825"/>
        <s v="OLA101838"/>
        <s v="OLA101841"/>
        <s v="OLA101842"/>
        <s v="OLA101851"/>
        <s v="OLA101852"/>
        <s v="OLA101853"/>
        <s v="OLA101856"/>
        <s v="OLA101859"/>
        <s v="OLA101866"/>
        <s v="OLA101867"/>
        <s v="OLA101870"/>
        <s v="OLA101873"/>
        <s v="OLA101876"/>
        <s v="OLA101881"/>
        <s v="OLA101892"/>
        <s v="OLA101899"/>
        <s v="OLA101915"/>
        <s v="OLA101921"/>
        <s v="OLA101922"/>
        <s v="OLA101924"/>
        <s v="OLA101927"/>
        <s v="OLA101931"/>
        <s v="OLA101933"/>
        <s v="OLA101938"/>
        <s v="OLA101942"/>
        <s v="OLA101946"/>
        <s v="OLA101964"/>
        <s v="OLA101968"/>
        <s v="OLA101969"/>
        <s v="OLA101976"/>
        <s v="OLA101980"/>
        <s v="OLA101995"/>
        <s v="OLA101998"/>
        <s v="OLA101999"/>
        <s v="OLA102001"/>
        <s v="OLA102012"/>
        <s v="OLA102016"/>
        <s v="OLA102024"/>
        <s v="OLA102026"/>
        <s v="OLA102035"/>
        <s v="OLA102042"/>
        <s v="OLA102043"/>
        <s v="OLA102044"/>
        <s v="OLA102047"/>
        <s v="OLA102050"/>
        <s v="OLA102054"/>
        <s v="OLA102058"/>
        <s v="OLA102088"/>
        <s v="OLA102089"/>
        <s v="OLA102091"/>
        <s v="OLA102100"/>
        <s v="OLA102103"/>
        <s v="OLA102107"/>
        <s v="OLA102108"/>
        <s v="OLA102109"/>
        <s v="OLA102111"/>
        <s v="OLA102120"/>
        <s v="OLA102121"/>
        <s v="OLA102128"/>
        <s v="OLA102133"/>
        <s v="OLA102135"/>
        <s v="OLA102144"/>
        <s v="OLA102146"/>
        <s v="OLA102153"/>
        <s v="OLA102158"/>
        <s v="OLA102164"/>
        <s v="OLA102176"/>
        <s v="OLA102180"/>
        <s v="OLA102187"/>
        <s v="OLA102195"/>
        <s v="OLA102218"/>
        <s v="OLA102226"/>
        <s v="OLA102228"/>
        <s v="OLA102232"/>
        <s v="OLA102235"/>
        <s v="OLA102240"/>
        <s v="OLA102245"/>
        <s v="OLA102246"/>
        <s v="OLA102251"/>
        <s v="OLA102253"/>
        <s v="OLA102260"/>
        <s v="OLA102261"/>
        <s v="OLA102274"/>
        <s v="OLA102275"/>
        <s v="OLA102280"/>
        <s v="OLA102281"/>
        <s v="OLA102282"/>
        <s v="OLA102293"/>
        <s v="OLA102297"/>
        <s v="OLA102306"/>
        <s v="OLA102310"/>
        <s v="OLA102318"/>
        <s v="OLA102319"/>
        <s v="OLA102322"/>
        <s v="OLA102335"/>
        <s v="OLA102340"/>
        <s v="OLA102342"/>
        <s v="OLA102356"/>
        <s v="OLA102360"/>
        <s v="OLA102361"/>
        <s v="OLA102363"/>
        <s v="OLA102371"/>
        <s v="OLA102372"/>
        <s v="OLA102379"/>
        <s v="OLA102385"/>
        <s v="OLA102399"/>
        <s v="OLA102401"/>
        <s v="OLA102407"/>
        <s v="OLA102417"/>
        <s v="OLA102421"/>
        <s v="OLA102444"/>
        <s v="OLA102452"/>
        <s v="OLA102454"/>
        <s v="OLA102461"/>
        <s v="OLA102480"/>
        <s v="OLA102490"/>
        <s v="OLA102497"/>
        <s v="OLA102500"/>
        <s v="OLA102503"/>
        <s v="OLA102509"/>
        <s v="OLA102519"/>
        <s v="OLA102520"/>
        <s v="OLA102522"/>
        <s v="OLA102525"/>
        <s v="OLA102526"/>
        <s v="OLA102534"/>
        <s v="OLA102536"/>
        <s v="OLA102542"/>
        <s v="OLA102548"/>
        <s v="OLA102553"/>
        <s v="OLA102569"/>
        <s v="OLA102578"/>
        <s v="OLA102582"/>
        <s v="OLA102599"/>
        <s v="OLA102608"/>
        <s v="OLA102609"/>
        <s v="OLA102618"/>
        <s v="OLA102619"/>
        <s v="OLA102622"/>
        <s v="OLA102628"/>
        <s v="OLA102635"/>
        <s v="OLA102640"/>
        <s v="OLA102654"/>
        <s v="OLA102655"/>
        <s v="OLA102657"/>
        <s v="OLA102662"/>
        <s v="OLA102670"/>
        <s v="OLA102671"/>
        <s v="OLA102675"/>
        <s v="OLA102680"/>
        <s v="OLA102683"/>
        <s v="OLA102687"/>
        <s v="OLA102688"/>
        <s v="OLA102693"/>
        <s v="OLA102716"/>
        <s v="OLA102723"/>
        <s v="OLA102729"/>
        <s v="OLA102733"/>
        <s v="OLA102759"/>
        <s v="OLA102761"/>
        <s v="OLA102766"/>
        <s v="OLA102768"/>
        <s v="OLA102770"/>
        <s v="OLA102782"/>
        <s v="OLA102783"/>
        <s v="OLA102789"/>
        <s v="OLA102796"/>
        <s v="OLA102801"/>
        <s v="OLA102802"/>
        <s v="OLA102804"/>
        <s v="OLA102805"/>
        <s v="OLA102823"/>
        <s v="OLA102827"/>
        <s v="OLA102831"/>
        <s v="OLA102832"/>
        <s v="OLA102841"/>
        <s v="OLA102852"/>
        <s v="OLA102855"/>
        <s v="OLA102870"/>
        <s v="OLA102871"/>
        <s v="OLA102876"/>
        <s v="OLA102877"/>
        <s v="OLA102887"/>
        <s v="OLA102891"/>
        <s v="OLA102892"/>
        <s v="OLA102894"/>
        <s v="OLA102900"/>
        <s v="OLA102903"/>
        <s v="OLA102905"/>
        <s v="OLA102906"/>
        <s v="OLA102910"/>
        <s v="OLA102915"/>
        <s v="OLA102916"/>
        <s v="OLA102927"/>
        <s v="OLA102934"/>
        <s v="OLA102968"/>
        <s v="OLA102983"/>
        <s v="OLA102994"/>
        <s v="OLA102998"/>
        <s v="OLA103000"/>
        <s v="OLA103001"/>
        <s v="OLA103012"/>
        <s v="OLA103013"/>
        <s v="OLA103026"/>
        <s v="OLA103028"/>
        <s v="OLA103031"/>
        <s v="OLA103036"/>
        <s v="OLA103046"/>
        <s v="OLA103063"/>
        <s v="OLA103073"/>
        <s v="OLA103081"/>
        <s v="OLA103082"/>
        <s v="OLA103086"/>
        <s v="OLA103090"/>
        <s v="OLA103099"/>
        <s v="OLA103100"/>
        <s v="OLA103101"/>
        <s v="OLA103135"/>
        <s v="OLA103139"/>
        <s v="OLA103141"/>
        <s v="OLA103145"/>
        <s v="OLA103159"/>
        <s v="OLA103167"/>
        <s v="OLA103168"/>
        <s v="OLA103179"/>
        <s v="OLA103180"/>
        <s v="OLA103188"/>
        <s v="OLA103191"/>
        <s v="OLA103194"/>
        <s v="OLA103200"/>
        <s v="OLA103201"/>
        <s v="OLA103217"/>
        <s v="OLA103225"/>
        <s v="OLA103229"/>
        <s v="OLA103232"/>
        <s v="OLA103236"/>
        <s v="OLA103238"/>
        <s v="OLA103252"/>
        <s v="OLA103273"/>
        <s v="OLA103275"/>
        <s v="OLA103278"/>
        <s v="OLA103282"/>
        <s v="OLA103283"/>
        <s v="OLA103291"/>
        <s v="OLA103294"/>
        <s v="OLA103305"/>
        <s v="OLA103309"/>
        <s v="OLA103318"/>
        <s v="OLA103325"/>
        <s v="OLA103334"/>
        <s v="OLA103343"/>
        <s v="OLA103345"/>
        <s v="OLA103362"/>
        <s v="OLA103363"/>
        <s v="OLA103367"/>
        <s v="OLA103371"/>
        <s v="OLA103388"/>
        <s v="OLA103395"/>
        <s v="OLA103424"/>
        <s v="OLA103432"/>
        <s v="OLA103433"/>
        <s v="OLA103437"/>
        <s v="OLA103438"/>
        <s v="OLA103440"/>
        <s v="OLA103441"/>
        <s v="OLA103443"/>
        <s v="OLA103450"/>
        <s v="OLA103459"/>
        <s v="OLA103460"/>
        <s v="OLA103461"/>
        <s v="OLA103469"/>
        <s v="OLA103479"/>
        <s v="OLA103498"/>
        <s v="OLA103505"/>
        <s v="OLA103516"/>
        <s v="OLA103517"/>
        <s v="OLA103526"/>
        <s v="OLA103532"/>
        <s v="OLA103546"/>
        <s v="OLA103552"/>
        <s v="OLA103562"/>
        <s v="OLA103566"/>
        <s v="OLA103568"/>
        <s v="OLA103577"/>
        <s v="OLA103587"/>
        <s v="OLA103595"/>
        <s v="OLA103597"/>
        <s v="OLA103614"/>
        <s v="OLA103616"/>
        <s v="OLA103618"/>
        <s v="OLA103624"/>
        <s v="OLA103626"/>
        <s v="OLA103629"/>
        <s v="OLA103634"/>
        <s v="OLA103635"/>
        <s v="OLA103642"/>
        <s v="OLA103643"/>
        <s v="OLA103648"/>
        <s v="OLA103658"/>
        <s v="OLA103663"/>
        <s v="OLA103667"/>
        <s v="OLA103678"/>
        <s v="OLA103679"/>
        <s v="OLA103680"/>
        <s v="OLA103684"/>
        <s v="OLA103685"/>
        <s v="OLA103687"/>
        <s v="OLA103691"/>
        <s v="OLA103698"/>
        <s v="OLA103713"/>
        <s v="OLA103719"/>
        <s v="OLA103722"/>
        <s v="OLA103733"/>
        <s v="OLA103735"/>
        <s v="OLA103752"/>
        <s v="OLA103763"/>
        <s v="OLA103771"/>
        <s v="OLA103779"/>
        <s v="OLA103783"/>
        <s v="OLA103797"/>
        <s v="OLA103798"/>
        <s v="OLA103799"/>
        <s v="OLA103803"/>
        <s v="OLA103806"/>
        <s v="OLA103818"/>
        <s v="OLA103825"/>
        <s v="OLA103829"/>
        <s v="OLA103839"/>
        <s v="OLA103843"/>
        <s v="OLA103847"/>
        <s v="OLA103850"/>
        <s v="OLA103852"/>
        <s v="OLA103859"/>
        <s v="OLA103861"/>
        <s v="OLA103862"/>
        <s v="OLA103874"/>
        <s v="OLA103878"/>
        <s v="OLA103881"/>
        <s v="OLA103891"/>
        <s v="OLA103900"/>
        <s v="OLA103902"/>
        <s v="OLA103911"/>
        <s v="OLA103915"/>
        <s v="OLA103918"/>
        <s v="OLA103920"/>
        <s v="OLA103925"/>
        <s v="OLA103932"/>
        <s v="OLA103937"/>
        <s v="OLA103940"/>
        <s v="OLA103946"/>
        <s v="OLA103948"/>
        <s v="OLA103951"/>
        <s v="OLA103968"/>
        <s v="OLA103972"/>
        <s v="OLA103976"/>
        <s v="OLA103985"/>
        <s v="OLA103992"/>
        <s v="OLA103993"/>
        <s v="OLA104007"/>
        <s v="OLA104009"/>
        <s v="OLA104012"/>
        <s v="OLA104013"/>
        <s v="OLA104014"/>
        <s v="OLA104019"/>
        <s v="OLA104020"/>
        <s v="OLA104022"/>
        <s v="OLA104024"/>
        <s v="OLA104031"/>
        <s v="OLA104035"/>
        <s v="OLA104036"/>
        <s v="OLA104039"/>
        <s v="OLA104049"/>
        <s v="OLA104055"/>
        <s v="OLA104066"/>
        <s v="OLA104071"/>
        <s v="OLA104084"/>
        <s v="OLA104105"/>
        <s v="OLA104109"/>
        <s v="OLA104111"/>
        <s v="OLA104118"/>
        <s v="OLA104122"/>
        <s v="OLA104128"/>
        <s v="OLA104130"/>
        <s v="OLA104131"/>
        <s v="OLA104139"/>
        <s v="OLA104152"/>
        <s v="OLA104159"/>
        <s v="OLA104193"/>
        <s v="OLA104203"/>
        <s v="OLA104212"/>
        <s v="OLA104219"/>
        <s v="OLA104221"/>
        <s v="OLA104226"/>
        <s v="OLA104236"/>
        <s v="OLA104252"/>
        <s v="OLA104277"/>
        <s v="OLA104280"/>
        <s v="OLA104282"/>
        <s v="OLA104284"/>
        <s v="OLA104285"/>
        <s v="OLA104286"/>
        <s v="OLA104291"/>
        <s v="OLA104293"/>
        <s v="OLA104296"/>
        <s v="OLA104297"/>
        <s v="OLA104301"/>
        <s v="OLA104309"/>
        <s v="OLA104319"/>
        <s v="OLA104320"/>
        <s v="OLA104323"/>
        <s v="OLA104324"/>
        <s v="OLA104325"/>
        <s v="OLA104329"/>
        <s v="OLA104339"/>
        <s v="OLA104348"/>
        <s v="OLA104352"/>
        <s v="OLA104357"/>
        <s v="OLA104358"/>
        <s v="OLA104359"/>
        <s v="OLA104367"/>
        <s v="OLA104370"/>
        <s v="OLA104386"/>
        <s v="OLA104391"/>
        <s v="OLA104394"/>
        <s v="OLA104397"/>
        <s v="OLA104399"/>
        <s v="OLA104409"/>
        <s v="OLA104411"/>
        <s v="OLA104414"/>
        <s v="OLA104423"/>
        <s v="OLA104425"/>
        <s v="OLA104427"/>
        <s v="OLA104429"/>
        <s v="OLA104432"/>
        <s v="OLA104433"/>
        <s v="OLA104440"/>
        <s v="OLA104450"/>
        <s v="OLA104453"/>
        <s v="OLA104461"/>
        <s v="OLA104471"/>
        <s v="OLA104475"/>
        <s v="OLA104478"/>
        <s v="OLA104488"/>
        <s v="OLA104491"/>
        <s v="OLA104494"/>
        <s v="OLA104500"/>
        <s v="OLA104513"/>
        <s v="OLA104522"/>
        <s v="OLA104526"/>
        <s v="OLA104527"/>
        <s v="OLA104530"/>
        <s v="OLA104531"/>
        <s v="OLA104532"/>
        <s v="OLA104536"/>
        <s v="OLA104539"/>
        <s v="OLA104541"/>
        <s v="OLA104563"/>
        <s v="OLA104566"/>
        <s v="OLA104573"/>
        <s v="OLA104575"/>
        <s v="OLA104579"/>
        <s v="OLA104585"/>
        <s v="OLA104590"/>
        <s v="OLA104595"/>
        <s v="OLA104597"/>
        <s v="OLA104601"/>
        <s v="OLA104603"/>
        <s v="OLA104616"/>
        <s v="OLA104630"/>
        <s v="OLA104632"/>
        <s v="OLA104637"/>
        <s v="OLA104640"/>
        <s v="OLA104641"/>
        <s v="OLA104645"/>
        <s v="OLA104650"/>
        <s v="OLA104653"/>
        <s v="OLA104654"/>
        <s v="OLA104657"/>
        <s v="OLA104662"/>
        <s v="OLA104663"/>
        <s v="OLA104669"/>
        <s v="OLA104670"/>
        <s v="OLA104677"/>
        <s v="OLA104682"/>
        <s v="OLA104684"/>
        <s v="OLA104691"/>
        <s v="OLA104694"/>
        <s v="OLA104698"/>
        <s v="OLA104707"/>
        <s v="OLA104709"/>
        <s v="OLA104713"/>
        <s v="OLA104714"/>
        <s v="OLA104715"/>
        <s v="OLA104723"/>
        <s v="OLA104736"/>
        <s v="OLA104743"/>
        <s v="OLA104751"/>
        <s v="OLA104753"/>
        <s v="OLA104754"/>
        <s v="OLA104759"/>
        <s v="OLA104761"/>
        <s v="OLA104765"/>
        <s v="OLA104783"/>
        <s v="OLA104786"/>
        <s v="OLA104792"/>
        <s v="OLA104796"/>
        <s v="OLA104798"/>
        <s v="OLA104800"/>
        <s v="OLA104801"/>
        <s v="OLA104820"/>
        <s v="OLA104856"/>
        <s v="OLA104857"/>
        <s v="OLA104859"/>
        <s v="OLA104870"/>
        <s v="OLA104872"/>
        <s v="OLA104882"/>
        <s v="OLA104898"/>
        <s v="OLA104903"/>
        <s v="OLA104920"/>
        <s v="OLA104924"/>
        <s v="OLA104933"/>
        <s v="OLA104939"/>
        <s v="OLA104942"/>
        <s v="OLA104948"/>
        <s v="OLA104949"/>
        <s v="OLA104953"/>
        <s v="OLA104957"/>
        <s v="OLA104978"/>
        <s v="OLA104988"/>
        <s v="OLA104995"/>
        <s v="OLA100013"/>
        <s v="OLA100016"/>
        <s v="OLA100017"/>
        <s v="OLA100027"/>
        <s v="OLA100049"/>
        <s v="OLA100050"/>
        <s v="OLA100051"/>
        <s v="OLA100068"/>
        <s v="OLA100073"/>
        <s v="OLA100077"/>
        <s v="OLA100085"/>
        <s v="OLA100086"/>
        <s v="OLA100088"/>
        <s v="OLA100092"/>
        <s v="OLA100099"/>
        <s v="OLA100107"/>
        <s v="OLA100127"/>
        <s v="OLA100132"/>
        <s v="OLA100135"/>
        <s v="OLA100144"/>
        <s v="OLA100158"/>
        <s v="OLA100170"/>
        <s v="OLA100185"/>
        <s v="OLA100186"/>
        <s v="OLA100190"/>
        <s v="OLA100194"/>
        <s v="OLA100200"/>
        <s v="OLA100212"/>
        <s v="OLA100215"/>
        <s v="OLA100219"/>
        <s v="OLA100222"/>
        <s v="OLA100233"/>
        <s v="OLA100243"/>
        <s v="OLA100245"/>
        <s v="OLA100247"/>
        <s v="OLA100250"/>
        <s v="OLA100253"/>
        <s v="OLA100260"/>
        <s v="OLA100271"/>
        <s v="OLA100286"/>
        <s v="OLA100293"/>
        <s v="OLA100295"/>
        <s v="OLA100298"/>
        <s v="OLA100300"/>
        <s v="OLA100315"/>
        <s v="OLA100319"/>
        <s v="OLA100322"/>
        <s v="OLA100345"/>
        <s v="OLA100347"/>
        <s v="OLA100349"/>
        <s v="OLA100358"/>
        <s v="OLA100365"/>
        <s v="OLA100366"/>
        <s v="OLA100378"/>
        <s v="OLA100394"/>
        <s v="OLA100395"/>
        <s v="OLA100404"/>
        <s v="OLA100410"/>
        <s v="OLA100415"/>
        <s v="OLA100420"/>
        <s v="OLA100428"/>
        <s v="OLA100438"/>
        <s v="OLA100443"/>
        <s v="OLA100447"/>
        <s v="OLA100457"/>
        <s v="OLA100475"/>
        <s v="OLA100479"/>
        <s v="OLA100484"/>
        <s v="OLA100503"/>
        <s v="OLA100507"/>
        <s v="OLA100508"/>
        <s v="OLA100521"/>
        <s v="OLA100533"/>
        <s v="OLA100534"/>
        <s v="OLA100535"/>
        <s v="OLA100536"/>
        <s v="OLA100557"/>
        <s v="OLA100562"/>
        <s v="OLA100565"/>
        <s v="OLA100566"/>
        <s v="OLA100569"/>
        <s v="OLA100570"/>
        <s v="OLA100571"/>
        <s v="OLA100574"/>
        <s v="OLA100579"/>
        <s v="OLA100581"/>
        <s v="OLA100582"/>
        <s v="OLA100603"/>
        <s v="OLA100615"/>
        <s v="OLA100625"/>
        <s v="OLA100633"/>
        <s v="OLA100636"/>
        <s v="OLA100641"/>
        <s v="OLA100644"/>
        <s v="OLA100661"/>
        <s v="OLA100662"/>
        <s v="OLA100666"/>
        <s v="OLA100679"/>
        <s v="OLA100680"/>
        <s v="OLA100688"/>
        <s v="OLA100690"/>
        <s v="OLA100691"/>
        <s v="OLA100709"/>
        <s v="OLA100719"/>
        <s v="OLA100745"/>
        <s v="OLA100751"/>
        <s v="OLA100762"/>
        <s v="OLA100775"/>
        <s v="OLA100778"/>
        <s v="OLA100781"/>
        <s v="OLA100796"/>
        <s v="OLA100798"/>
        <s v="OLA100801"/>
        <s v="OLA100804"/>
        <s v="OLA100810"/>
        <s v="OLA100829"/>
        <s v="OLA100836"/>
        <s v="OLA100847"/>
        <s v="OLA100850"/>
        <s v="OLA100855"/>
        <s v="OLA100870"/>
        <s v="OLA100882"/>
        <s v="OLA100886"/>
        <s v="OLA100896"/>
        <s v="OLA100929"/>
        <s v="OLA100936"/>
        <s v="OLA100938"/>
        <s v="OLA100942"/>
        <s v="OLA100948"/>
        <s v="OLA100956"/>
        <s v="OLA100958"/>
        <s v="OLA100959"/>
        <s v="OLA100960"/>
        <s v="OLA100963"/>
        <s v="OLA100971"/>
        <s v="OLA100987"/>
        <s v="OLA100990"/>
        <s v="OLA100991"/>
        <s v="OLA101007"/>
        <s v="OLA101008"/>
        <s v="OLA101009"/>
        <s v="OLA101015"/>
        <s v="OLA101020"/>
        <s v="OLA101027"/>
        <s v="OLA101038"/>
        <s v="OLA101041"/>
        <s v="OLA101047"/>
        <s v="OLA101049"/>
        <s v="OLA101054"/>
        <s v="OLA101060"/>
        <s v="OLA101069"/>
        <s v="OLA101073"/>
        <s v="OLA101078"/>
        <s v="OLA101080"/>
        <s v="OLA101086"/>
        <s v="OLA101090"/>
        <s v="OLA101091"/>
        <s v="OLA101092"/>
        <s v="OLA101095"/>
        <s v="OLA101097"/>
        <s v="OLA101107"/>
        <s v="OLA101111"/>
        <s v="OLA101114"/>
        <s v="OLA101125"/>
        <s v="OLA101126"/>
        <s v="OLA101128"/>
        <s v="OLA101130"/>
        <s v="OLA101143"/>
        <s v="OLA101145"/>
        <s v="OLA101146"/>
        <s v="OLA101147"/>
        <s v="OLA101156"/>
        <s v="OLA101159"/>
        <s v="OLA101162"/>
        <s v="OLA101163"/>
        <s v="OLA101175"/>
        <s v="OLA101176"/>
        <s v="OLA101179"/>
        <s v="OLA101181"/>
        <s v="OLA101182"/>
        <s v="OLA101190"/>
        <s v="OLA101192"/>
        <s v="OLA101197"/>
        <s v="OLA101203"/>
        <s v="OLA101224"/>
        <s v="OLA101251"/>
        <s v="OLA101255"/>
        <s v="OLA101264"/>
        <s v="OLA101265"/>
        <s v="OLA101270"/>
        <s v="OLA101275"/>
        <s v="OLA101282"/>
        <s v="OLA101285"/>
        <s v="OLA101288"/>
        <s v="OLA101289"/>
        <s v="OLA101292"/>
        <s v="OLA101296"/>
        <s v="OLA101300"/>
        <s v="OLA101301"/>
        <s v="OLA101304"/>
        <s v="OLA101308"/>
        <s v="OLA101317"/>
        <s v="OLA101318"/>
        <s v="OLA101319"/>
        <s v="OLA101328"/>
        <s v="OLA101337"/>
        <s v="OLA101353"/>
        <s v="OLA101360"/>
        <s v="OLA101362"/>
        <s v="OLA101363"/>
        <s v="OLA101374"/>
        <s v="OLA101378"/>
        <s v="OLA101382"/>
        <s v="OLA101383"/>
        <s v="OLA101389"/>
        <s v="OLA101391"/>
        <s v="OLA101392"/>
        <s v="OLA101394"/>
        <s v="OLA101395"/>
        <s v="OLA101410"/>
        <s v="OLA101417"/>
        <s v="OLA101422"/>
        <s v="OLA101424"/>
        <s v="OLA101428"/>
        <s v="OLA101429"/>
        <s v="OLA101440"/>
        <s v="OLA101447"/>
        <s v="OLA101451"/>
        <s v="OLA101452"/>
        <s v="OLA101463"/>
        <s v="OLA101464"/>
        <s v="OLA101475"/>
        <s v="OLA101485"/>
        <s v="OLA101489"/>
        <s v="OLA101492"/>
        <s v="OLA101498"/>
        <s v="OLA101509"/>
        <s v="OLA101516"/>
        <s v="OLA101532"/>
        <s v="OLA101539"/>
        <s v="OLA101541"/>
        <s v="OLA101559"/>
        <s v="OLA101560"/>
        <s v="OLA101571"/>
        <s v="OLA101579"/>
        <s v="OLA101580"/>
        <s v="OLA101587"/>
        <s v="OLA101596"/>
        <s v="OLA101601"/>
        <s v="OLA101602"/>
        <s v="OLA101605"/>
        <s v="OLA101608"/>
        <s v="OLA101619"/>
        <s v="OLA101634"/>
        <s v="OLA101638"/>
        <s v="OLA101642"/>
        <s v="OLA101646"/>
        <s v="OLA101648"/>
        <s v="OLA101652"/>
        <s v="OLA101677"/>
        <s v="OLA101678"/>
        <s v="OLA101681"/>
        <s v="OLA101694"/>
        <s v="OLA101699"/>
        <s v="OLA101705"/>
        <s v="OLA101713"/>
        <s v="OLA101721"/>
        <s v="OLA101735"/>
        <s v="OLA101740"/>
        <s v="OLA101758"/>
        <s v="OLA101763"/>
        <s v="OLA101767"/>
        <s v="OLA101771"/>
        <s v="OLA101773"/>
        <s v="OLA101788"/>
        <s v="OLA101792"/>
        <s v="OLA101793"/>
        <s v="OLA101797"/>
        <s v="OLA101804"/>
        <s v="OLA101806"/>
        <s v="OLA101813"/>
        <s v="OLA101819"/>
        <s v="OLA101821"/>
        <s v="OLA101827"/>
        <s v="OLA101831"/>
        <s v="OLA101850"/>
        <s v="OLA101857"/>
        <s v="OLA101862"/>
        <s v="OLA101863"/>
        <s v="OLA101884"/>
        <s v="OLA101886"/>
        <s v="OLA101891"/>
        <s v="OLA101900"/>
        <s v="OLA101904"/>
        <s v="OLA101905"/>
        <s v="OLA101918"/>
        <s v="OLA101928"/>
        <s v="OLA101932"/>
        <s v="OLA101935"/>
        <s v="OLA101947"/>
        <s v="OLA101952"/>
        <s v="OLA101957"/>
        <s v="OLA101966"/>
        <s v="OLA101967"/>
        <s v="OLA101972"/>
        <s v="OLA101973"/>
        <s v="OLA101983"/>
        <s v="OLA101984"/>
        <s v="OLA101997"/>
        <s v="OLA102002"/>
        <s v="OLA102015"/>
        <s v="OLA102022"/>
        <s v="OLA102023"/>
        <s v="OLA102027"/>
        <s v="OLA102031"/>
        <s v="OLA102034"/>
        <s v="OLA102038"/>
        <s v="OLA102039"/>
        <s v="OLA102055"/>
        <s v="OLA102064"/>
        <s v="OLA102090"/>
        <s v="OLA102101"/>
        <s v="OLA102117"/>
        <s v="OLA102125"/>
        <s v="OLA102130"/>
        <s v="OLA102131"/>
        <s v="OLA102136"/>
        <s v="OLA102137"/>
        <s v="OLA102143"/>
        <s v="OLA102155"/>
        <s v="OLA102162"/>
        <s v="OLA102167"/>
        <s v="OLA102174"/>
        <s v="OLA102182"/>
        <s v="OLA102189"/>
        <s v="OLA102194"/>
        <s v="OLA102200"/>
        <s v="OLA102206"/>
        <s v="OLA102208"/>
        <s v="OLA102211"/>
        <s v="OLA102215"/>
        <s v="OLA102220"/>
        <s v="OLA102234"/>
        <s v="OLA102237"/>
        <s v="OLA102254"/>
        <s v="OLA102265"/>
        <s v="OLA102272"/>
        <s v="OLA102278"/>
        <s v="OLA102283"/>
        <s v="OLA102284"/>
        <s v="OLA102292"/>
        <s v="OLA102308"/>
        <s v="OLA102315"/>
        <s v="OLA102323"/>
        <s v="OLA102327"/>
        <s v="OLA102329"/>
        <s v="OLA102333"/>
        <s v="OLA102349"/>
        <s v="OLA102352"/>
        <s v="OLA102353"/>
        <s v="OLA102355"/>
        <s v="OLA102377"/>
        <s v="OLA102382"/>
        <s v="OLA102390"/>
        <s v="OLA102402"/>
        <s v="OLA102410"/>
        <s v="OLA102411"/>
        <s v="OLA102415"/>
        <s v="OLA102428"/>
        <s v="OLA102434"/>
        <s v="OLA102445"/>
        <s v="OLA102460"/>
        <s v="OLA102464"/>
        <s v="OLA102469"/>
        <s v="OLA102470"/>
        <s v="OLA102471"/>
        <s v="OLA102477"/>
        <s v="OLA102484"/>
        <s v="OLA102505"/>
        <s v="OLA102511"/>
        <s v="OLA102527"/>
        <s v="OLA102530"/>
        <s v="OLA102547"/>
        <s v="OLA102550"/>
        <s v="OLA102551"/>
        <s v="OLA102556"/>
        <s v="OLA102563"/>
        <s v="OLA102567"/>
        <s v="OLA102570"/>
        <s v="OLA102571"/>
        <s v="OLA102585"/>
        <s v="OLA102588"/>
        <s v="OLA102592"/>
        <s v="OLA102597"/>
        <s v="OLA102601"/>
        <s v="OLA102606"/>
        <s v="OLA102607"/>
        <s v="OLA102616"/>
        <s v="OLA102637"/>
        <s v="OLA102639"/>
        <s v="OLA102646"/>
        <s v="OLA102650"/>
        <s v="OLA102651"/>
        <s v="OLA102652"/>
        <s v="OLA102656"/>
        <s v="OLA102665"/>
        <s v="OLA102672"/>
        <s v="OLA102681"/>
        <s v="OLA102684"/>
        <s v="OLA102686"/>
        <s v="OLA102690"/>
        <s v="OLA102692"/>
        <s v="OLA102697"/>
        <s v="OLA102698"/>
        <s v="OLA102722"/>
        <s v="OLA102725"/>
        <s v="OLA102731"/>
        <s v="OLA102736"/>
        <s v="OLA102742"/>
        <s v="OLA102750"/>
        <s v="OLA102756"/>
        <s v="OLA102760"/>
        <s v="OLA102777"/>
        <s v="OLA102785"/>
        <s v="OLA102787"/>
        <s v="OLA102791"/>
        <s v="OLA102795"/>
        <s v="OLA102798"/>
        <s v="OLA102810"/>
        <s v="OLA102813"/>
        <s v="OLA102817"/>
        <s v="OLA102824"/>
        <s v="OLA102826"/>
        <s v="OLA102834"/>
        <s v="OLA102839"/>
        <s v="OLA102842"/>
        <s v="OLA102851"/>
        <s v="OLA102854"/>
        <s v="OLA102857"/>
        <s v="OLA102859"/>
        <s v="OLA102863"/>
        <s v="OLA102868"/>
        <s v="OLA102884"/>
        <s v="OLA102888"/>
        <s v="OLA102893"/>
        <s v="OLA102896"/>
        <s v="OLA102907"/>
        <s v="OLA102920"/>
        <s v="OLA102921"/>
        <s v="OLA102932"/>
        <s v="OLA102936"/>
        <s v="OLA102937"/>
        <s v="OLA102939"/>
        <s v="OLA102960"/>
        <s v="OLA102962"/>
        <s v="OLA102977"/>
        <s v="OLA102979"/>
        <s v="OLA102980"/>
        <s v="OLA102985"/>
        <s v="OLA102988"/>
        <s v="OLA102990"/>
        <s v="OLA102991"/>
        <s v="OLA102993"/>
        <s v="OLA102996"/>
        <s v="OLA103016"/>
        <s v="OLA103019"/>
        <s v="OLA103021"/>
        <s v="OLA103023"/>
        <s v="OLA103024"/>
        <s v="OLA103027"/>
        <s v="OLA103029"/>
        <s v="OLA103030"/>
        <s v="OLA103035"/>
        <s v="OLA103037"/>
        <s v="OLA103039"/>
        <s v="OLA103052"/>
        <s v="OLA103061"/>
        <s v="OLA103069"/>
        <s v="OLA103070"/>
        <s v="OLA103074"/>
        <s v="OLA103077"/>
        <s v="OLA103083"/>
        <s v="OLA103084"/>
        <s v="OLA103085"/>
        <s v="OLA103088"/>
        <s v="OLA103091"/>
        <s v="OLA103093"/>
        <s v="OLA103103"/>
        <s v="OLA103110"/>
        <s v="OLA103115"/>
        <s v="OLA103117"/>
        <s v="OLA103118"/>
        <s v="OLA103120"/>
        <s v="OLA103124"/>
        <s v="OLA103127"/>
        <s v="OLA103130"/>
        <s v="OLA103131"/>
        <s v="OLA103137"/>
        <s v="OLA103140"/>
        <s v="OLA103151"/>
        <s v="OLA103157"/>
        <s v="OLA103161"/>
        <s v="OLA103162"/>
        <s v="OLA103164"/>
        <s v="OLA103169"/>
        <s v="OLA103172"/>
        <s v="OLA103184"/>
        <s v="OLA103185"/>
        <s v="OLA103187"/>
        <s v="OLA103197"/>
        <s v="OLA103212"/>
        <s v="OLA103214"/>
        <s v="OLA103215"/>
        <s v="OLA103216"/>
        <s v="OLA103220"/>
        <s v="OLA103221"/>
        <s v="OLA103222"/>
        <s v="OLA103224"/>
        <s v="OLA103226"/>
        <s v="OLA103230"/>
        <s v="OLA103231"/>
        <s v="OLA103240"/>
        <s v="OLA103241"/>
        <s v="OLA103249"/>
        <s v="OLA103251"/>
        <s v="OLA103254"/>
        <s v="OLA103256"/>
        <s v="OLA103264"/>
        <s v="OLA103265"/>
        <s v="OLA103270"/>
        <s v="OLA103276"/>
        <s v="OLA103279"/>
        <s v="OLA103290"/>
        <s v="OLA103312"/>
        <s v="OLA103324"/>
        <s v="OLA103327"/>
        <s v="OLA103328"/>
        <s v="OLA103329"/>
        <s v="OLA103341"/>
        <s v="OLA103344"/>
        <s v="OLA103349"/>
        <s v="OLA103350"/>
        <s v="OLA103357"/>
        <s v="OLA103359"/>
        <s v="OLA103366"/>
        <s v="OLA103372"/>
        <s v="OLA103378"/>
        <s v="OLA103382"/>
        <s v="OLA103384"/>
        <s v="OLA103386"/>
        <s v="OLA103390"/>
        <s v="OLA103401"/>
        <s v="OLA103409"/>
        <s v="OLA103410"/>
        <s v="OLA103414"/>
        <s v="OLA103425"/>
        <s v="OLA103439"/>
        <s v="OLA103451"/>
        <s v="OLA103452"/>
        <s v="OLA103453"/>
        <s v="OLA103473"/>
        <s v="OLA103475"/>
        <s v="OLA103482"/>
        <s v="OLA103484"/>
        <s v="OLA103485"/>
        <s v="OLA103486"/>
        <s v="OLA103489"/>
        <s v="OLA103515"/>
        <s v="OLA103524"/>
        <s v="OLA103527"/>
        <s v="OLA103529"/>
        <s v="OLA103531"/>
        <s v="OLA103544"/>
        <s v="OLA103553"/>
        <s v="OLA103556"/>
        <s v="OLA103559"/>
        <s v="OLA103560"/>
        <s v="OLA103561"/>
        <s v="OLA103573"/>
        <s v="OLA103590"/>
        <s v="OLA103596"/>
        <s v="OLA103598"/>
        <s v="OLA103600"/>
        <s v="OLA103603"/>
        <s v="OLA103604"/>
        <s v="OLA103613"/>
        <s v="OLA103620"/>
        <s v="OLA103625"/>
        <s v="OLA103636"/>
        <s v="OLA103640"/>
        <s v="OLA103641"/>
        <s v="OLA103650"/>
        <s v="OLA103654"/>
        <s v="OLA103664"/>
        <s v="OLA103671"/>
        <s v="OLA103672"/>
        <s v="OLA103676"/>
        <s v="OLA103677"/>
        <s v="OLA103683"/>
        <s v="OLA103703"/>
        <s v="OLA103704"/>
        <s v="OLA103706"/>
        <s v="OLA103715"/>
        <s v="OLA103728"/>
        <s v="OLA103729"/>
        <s v="OLA103738"/>
        <s v="OLA103741"/>
        <s v="OLA103745"/>
        <s v="OLA103746"/>
        <s v="OLA103749"/>
        <s v="OLA103754"/>
        <s v="OLA103762"/>
        <s v="OLA103770"/>
        <s v="OLA103776"/>
        <s v="OLA103786"/>
        <s v="OLA103793"/>
        <s v="OLA103796"/>
        <s v="OLA103805"/>
        <s v="OLA103807"/>
        <s v="OLA103813"/>
        <s v="OLA103816"/>
        <s v="OLA103817"/>
        <s v="OLA103819"/>
        <s v="OLA103823"/>
        <s v="OLA103831"/>
        <s v="OLA103833"/>
        <s v="OLA103844"/>
        <s v="OLA103846"/>
        <s v="OLA103858"/>
        <s v="OLA103863"/>
        <s v="OLA103865"/>
        <s v="OLA103870"/>
        <s v="OLA103875"/>
        <s v="OLA103876"/>
        <s v="OLA103882"/>
        <s v="OLA103884"/>
        <s v="OLA103886"/>
        <s v="OLA103889"/>
        <s v="OLA103897"/>
        <s v="OLA103912"/>
        <s v="OLA103923"/>
        <s v="OLA103926"/>
        <s v="OLA103928"/>
        <s v="OLA103929"/>
        <s v="OLA103938"/>
        <s v="OLA103941"/>
        <s v="OLA103953"/>
        <s v="OLA103961"/>
        <s v="OLA103966"/>
        <s v="OLA103970"/>
        <s v="OLA103971"/>
        <s v="OLA103978"/>
        <s v="OLA103982"/>
        <s v="OLA103994"/>
        <s v="OLA103998"/>
        <s v="OLA104002"/>
        <s v="OLA104034"/>
        <s v="OLA104038"/>
        <s v="OLA104040"/>
        <s v="OLA104045"/>
        <s v="OLA104054"/>
        <s v="OLA104058"/>
        <s v="OLA104065"/>
        <s v="OLA104069"/>
        <s v="OLA104077"/>
        <s v="OLA104085"/>
        <s v="OLA104089"/>
        <s v="OLA104092"/>
        <s v="OLA104098"/>
        <s v="OLA104115"/>
        <s v="OLA104124"/>
        <s v="OLA104127"/>
        <s v="OLA104132"/>
        <s v="OLA104133"/>
        <s v="OLA104142"/>
        <s v="OLA104143"/>
        <s v="OLA104146"/>
        <s v="OLA104148"/>
        <s v="OLA104154"/>
        <s v="OLA104158"/>
        <s v="OLA104166"/>
        <s v="OLA104167"/>
        <s v="OLA104168"/>
        <s v="OLA104169"/>
        <s v="OLA104172"/>
        <s v="OLA104178"/>
        <s v="OLA104180"/>
        <s v="OLA104183"/>
        <s v="OLA104184"/>
        <s v="OLA104196"/>
        <s v="OLA104197"/>
        <s v="OLA104210"/>
        <s v="OLA104213"/>
        <s v="OLA104216"/>
        <s v="OLA104229"/>
        <s v="OLA104230"/>
        <s v="OLA104234"/>
        <s v="OLA104237"/>
        <s v="OLA104244"/>
        <s v="OLA104249"/>
        <s v="OLA104259"/>
        <s v="OLA104264"/>
        <s v="OLA104275"/>
        <s v="OLA104276"/>
        <s v="OLA104278"/>
        <s v="OLA104287"/>
        <s v="OLA104288"/>
        <s v="OLA104289"/>
        <s v="OLA104300"/>
        <s v="OLA104322"/>
        <s v="OLA104327"/>
        <s v="OLA104347"/>
        <s v="OLA104362"/>
        <s v="OLA104363"/>
        <s v="OLA104366"/>
        <s v="OLA104369"/>
        <s v="OLA104372"/>
        <s v="OLA104375"/>
        <s v="OLA104382"/>
        <s v="OLA104383"/>
        <s v="OLA104390"/>
        <s v="OLA104392"/>
        <s v="OLA104401"/>
        <s v="OLA104403"/>
        <s v="OLA104404"/>
        <s v="OLA104415"/>
        <s v="OLA104417"/>
        <s v="OLA104426"/>
        <s v="OLA104431"/>
        <s v="OLA104446"/>
        <s v="OLA104448"/>
        <s v="OLA104459"/>
        <s v="OLA104460"/>
        <s v="OLA104466"/>
        <s v="OLA104468"/>
        <s v="OLA104470"/>
        <s v="OLA104474"/>
        <s v="OLA104476"/>
        <s v="OLA104483"/>
        <s v="OLA104495"/>
        <s v="OLA104499"/>
        <s v="OLA104507"/>
        <s v="OLA104509"/>
        <s v="OLA104520"/>
        <s v="OLA104525"/>
        <s v="OLA104533"/>
        <s v="OLA104543"/>
        <s v="OLA104544"/>
        <s v="OLA104554"/>
        <s v="OLA104555"/>
        <s v="OLA104556"/>
        <s v="OLA104558"/>
        <s v="OLA104565"/>
        <s v="OLA104568"/>
        <s v="OLA104571"/>
        <s v="OLA104588"/>
        <s v="OLA104596"/>
        <s v="OLA104599"/>
        <s v="OLA104609"/>
        <s v="OLA104614"/>
        <s v="OLA104617"/>
        <s v="OLA104620"/>
        <s v="OLA104629"/>
        <s v="OLA104631"/>
        <s v="OLA104638"/>
        <s v="OLA104651"/>
        <s v="OLA104656"/>
        <s v="OLA104660"/>
        <s v="OLA104661"/>
        <s v="OLA104673"/>
        <s v="OLA104685"/>
        <s v="OLA104688"/>
        <s v="OLA104693"/>
        <s v="OLA104722"/>
        <s v="OLA104735"/>
        <s v="OLA104740"/>
        <s v="OLA104741"/>
        <s v="OLA104745"/>
        <s v="OLA104747"/>
        <s v="OLA104749"/>
        <s v="OLA104752"/>
        <s v="OLA104766"/>
        <s v="OLA104769"/>
        <s v="OLA104777"/>
        <s v="OLA104782"/>
        <s v="OLA104788"/>
        <s v="OLA104790"/>
        <s v="OLA104793"/>
        <s v="OLA104802"/>
        <s v="OLA104803"/>
        <s v="OLA104804"/>
        <s v="OLA104814"/>
        <s v="OLA104815"/>
        <s v="OLA104819"/>
        <s v="OLA104825"/>
        <s v="OLA104826"/>
        <s v="OLA104830"/>
        <s v="OLA104835"/>
        <s v="OLA104837"/>
        <s v="OLA104844"/>
        <s v="OLA104845"/>
        <s v="OLA104848"/>
        <s v="OLA104850"/>
        <s v="OLA104852"/>
        <s v="OLA104864"/>
        <s v="OLA104875"/>
        <s v="OLA104877"/>
        <s v="OLA104880"/>
        <s v="OLA104889"/>
        <s v="OLA104891"/>
        <s v="OLA104892"/>
        <s v="OLA104902"/>
        <s v="OLA104906"/>
        <s v="OLA104907"/>
        <s v="OLA104910"/>
        <s v="OLA104912"/>
        <s v="OLA104916"/>
        <s v="OLA104921"/>
        <s v="OLA104929"/>
        <s v="OLA104932"/>
        <s v="OLA104935"/>
        <s v="OLA104950"/>
        <s v="OLA104954"/>
        <s v="OLA104965"/>
        <s v="OLA104979"/>
        <s v="OLA104981"/>
        <s v="OLA104982"/>
        <s v="OLA100001"/>
        <s v="OLA100009"/>
        <s v="OLA100012"/>
        <s v="OLA100018"/>
        <s v="OLA100022"/>
        <s v="OLA100024"/>
        <s v="OLA100031"/>
        <s v="OLA100033"/>
        <s v="OLA100034"/>
        <s v="OLA100038"/>
        <s v="OLA100039"/>
        <s v="OLA100043"/>
        <s v="OLA100045"/>
        <s v="OLA100065"/>
        <s v="OLA100070"/>
        <s v="OLA100076"/>
        <s v="OLA100081"/>
        <s v="OLA100087"/>
        <s v="OLA100089"/>
        <s v="OLA100090"/>
        <s v="OLA100095"/>
        <s v="OLA100096"/>
        <s v="OLA100097"/>
        <s v="OLA100101"/>
        <s v="OLA100106"/>
        <s v="OLA100111"/>
        <s v="OLA100125"/>
        <s v="OLA100131"/>
        <s v="OLA100143"/>
        <s v="OLA100152"/>
        <s v="OLA100155"/>
        <s v="OLA100156"/>
        <s v="OLA100160"/>
        <s v="OLA100161"/>
        <s v="OLA100167"/>
        <s v="OLA100176"/>
        <s v="OLA100178"/>
        <s v="OLA100182"/>
        <s v="OLA100188"/>
        <s v="OLA100192"/>
        <s v="OLA100197"/>
        <s v="OLA100201"/>
        <s v="OLA100205"/>
        <s v="OLA100226"/>
        <s v="OLA100228"/>
        <s v="OLA100238"/>
        <s v="OLA100240"/>
        <s v="OLA100244"/>
        <s v="OLA100261"/>
        <s v="OLA100275"/>
        <s v="OLA100276"/>
        <s v="OLA100279"/>
        <s v="OLA100281"/>
        <s v="OLA100283"/>
        <s v="OLA100285"/>
        <s v="OLA100291"/>
        <s v="OLA100292"/>
        <s v="OLA100302"/>
        <s v="OLA100310"/>
        <s v="OLA100314"/>
        <s v="OLA100329"/>
        <s v="OLA100333"/>
        <s v="OLA100335"/>
        <s v="OLA100338"/>
        <s v="OLA100355"/>
        <s v="OLA100356"/>
        <s v="OLA100357"/>
        <s v="OLA100362"/>
        <s v="OLA100363"/>
        <s v="OLA100374"/>
        <s v="OLA100385"/>
        <s v="OLA100398"/>
        <s v="OLA100412"/>
        <s v="OLA100416"/>
        <s v="OLA100434"/>
        <s v="OLA100450"/>
        <s v="OLA100452"/>
        <s v="OLA100461"/>
        <s v="OLA100463"/>
        <s v="OLA100470"/>
        <s v="OLA100471"/>
        <s v="OLA100473"/>
        <s v="OLA100482"/>
        <s v="OLA100483"/>
        <s v="OLA100485"/>
        <s v="OLA100493"/>
        <s v="OLA100495"/>
        <s v="OLA100497"/>
        <s v="OLA100498"/>
        <s v="OLA100504"/>
        <s v="OLA100510"/>
        <s v="OLA100512"/>
        <s v="OLA100518"/>
        <s v="OLA100526"/>
        <s v="OLA100538"/>
        <s v="OLA100539"/>
        <s v="OLA100540"/>
        <s v="OLA100542"/>
        <s v="OLA100544"/>
        <s v="OLA100548"/>
        <s v="OLA100549"/>
        <s v="OLA100550"/>
        <s v="OLA100554"/>
        <s v="OLA100558"/>
        <s v="OLA100561"/>
        <s v="OLA100567"/>
        <s v="OLA100577"/>
        <s v="OLA100583"/>
        <s v="OLA100585"/>
        <s v="OLA100588"/>
        <s v="OLA100591"/>
        <s v="OLA100592"/>
        <s v="OLA100594"/>
        <s v="OLA100601"/>
        <s v="OLA100605"/>
        <s v="OLA100606"/>
        <s v="OLA100607"/>
        <s v="OLA100619"/>
        <s v="OLA100621"/>
        <s v="OLA100622"/>
        <s v="OLA100630"/>
        <s v="OLA100637"/>
        <s v="OLA100638"/>
        <s v="OLA100646"/>
        <s v="OLA100658"/>
        <s v="OLA100671"/>
        <s v="OLA100673"/>
        <s v="OLA100681"/>
        <s v="OLA100683"/>
        <s v="OLA100684"/>
        <s v="OLA100685"/>
        <s v="OLA100699"/>
        <s v="OLA100701"/>
        <s v="OLA100705"/>
        <s v="OLA100714"/>
        <s v="OLA100718"/>
        <s v="OLA100721"/>
        <s v="OLA100725"/>
        <s v="OLA100728"/>
        <s v="OLA100730"/>
        <s v="OLA100734"/>
        <s v="OLA100746"/>
        <s v="OLA100752"/>
        <s v="OLA100759"/>
        <s v="OLA100766"/>
        <s v="OLA100771"/>
        <s v="OLA100785"/>
        <s v="OLA100786"/>
        <s v="OLA100789"/>
        <s v="OLA100793"/>
        <s v="OLA100799"/>
        <s v="OLA100800"/>
        <s v="OLA100815"/>
        <s v="OLA100819"/>
        <s v="OLA100823"/>
        <s v="OLA100832"/>
        <s v="OLA100848"/>
        <s v="OLA100849"/>
        <s v="OLA100852"/>
        <s v="OLA100854"/>
        <s v="OLA100857"/>
        <s v="OLA100863"/>
        <s v="OLA100883"/>
        <s v="OLA100889"/>
        <s v="OLA100893"/>
        <s v="OLA100901"/>
        <s v="OLA100905"/>
        <s v="OLA100919"/>
        <s v="OLA100937"/>
        <s v="OLA100943"/>
        <s v="OLA100944"/>
        <s v="OLA100945"/>
        <s v="OLA100950"/>
        <s v="OLA100951"/>
        <s v="OLA100964"/>
        <s v="OLA100968"/>
        <s v="OLA100972"/>
        <s v="OLA100974"/>
        <s v="OLA100976"/>
        <s v="OLA100989"/>
        <s v="OLA100992"/>
        <s v="OLA100994"/>
        <s v="OLA101003"/>
        <s v="OLA101006"/>
        <s v="OLA101011"/>
        <s v="OLA101017"/>
        <s v="OLA101018"/>
        <s v="OLA101030"/>
        <s v="OLA101032"/>
        <s v="OLA101034"/>
        <s v="OLA101035"/>
        <s v="OLA101037"/>
        <s v="OLA101044"/>
        <s v="OLA101046"/>
        <s v="OLA101051"/>
        <s v="OLA101056"/>
        <s v="OLA101063"/>
        <s v="OLA101081"/>
        <s v="OLA101089"/>
        <s v="OLA101096"/>
        <s v="OLA101099"/>
        <s v="OLA101108"/>
        <s v="OLA101110"/>
        <s v="OLA101116"/>
        <s v="OLA101117"/>
        <s v="OLA101118"/>
        <s v="OLA101119"/>
        <s v="OLA101121"/>
        <s v="OLA101122"/>
        <s v="OLA101131"/>
        <s v="OLA101132"/>
        <s v="OLA101139"/>
        <s v="OLA101148"/>
        <s v="OLA101154"/>
        <s v="OLA101157"/>
        <s v="OLA101158"/>
        <s v="OLA101161"/>
        <s v="OLA101172"/>
        <s v="OLA101178"/>
        <s v="OLA101184"/>
        <s v="OLA101186"/>
        <s v="OLA101195"/>
        <s v="OLA101199"/>
        <s v="OLA101209"/>
        <s v="OLA101213"/>
        <s v="OLA101215"/>
        <s v="OLA101218"/>
        <s v="OLA101226"/>
        <s v="OLA101232"/>
        <s v="OLA101237"/>
        <s v="OLA101241"/>
        <s v="OLA101242"/>
        <s v="OLA101246"/>
        <s v="OLA101250"/>
        <s v="OLA101263"/>
        <s v="OLA101269"/>
        <s v="OLA101278"/>
        <s v="OLA101287"/>
        <s v="OLA101291"/>
        <s v="OLA101294"/>
        <s v="OLA101299"/>
        <s v="OLA101305"/>
        <s v="OLA101313"/>
        <s v="OLA101314"/>
        <s v="OLA101322"/>
        <s v="OLA101326"/>
        <s v="OLA101327"/>
        <s v="OLA101329"/>
        <s v="OLA101334"/>
        <s v="OLA101336"/>
        <s v="OLA101338"/>
        <s v="OLA101342"/>
        <s v="OLA101347"/>
        <s v="OLA101354"/>
        <s v="OLA101358"/>
        <s v="OLA101373"/>
        <s v="OLA101384"/>
        <s v="OLA101386"/>
        <s v="OLA101398"/>
        <s v="OLA101403"/>
        <s v="OLA101405"/>
        <s v="OLA101426"/>
        <s v="OLA101435"/>
        <s v="OLA101438"/>
        <s v="OLA101445"/>
        <s v="OLA101473"/>
        <s v="OLA101477"/>
        <s v="OLA101478"/>
        <s v="OLA101490"/>
        <s v="OLA101506"/>
        <s v="OLA101507"/>
        <s v="OLA101513"/>
        <s v="OLA101514"/>
        <s v="OLA101518"/>
        <s v="OLA101522"/>
        <s v="OLA101528"/>
        <s v="OLA101533"/>
        <s v="OLA101548"/>
        <s v="OLA101551"/>
        <s v="OLA101556"/>
        <s v="OLA101563"/>
        <s v="OLA101574"/>
        <s v="OLA101577"/>
        <s v="OLA101578"/>
        <s v="OLA101591"/>
        <s v="OLA101593"/>
        <s v="OLA101603"/>
        <s v="OLA101606"/>
        <s v="OLA101612"/>
        <s v="OLA101641"/>
        <s v="OLA101650"/>
        <s v="OLA101682"/>
        <s v="OLA101686"/>
        <s v="OLA101702"/>
        <s v="OLA101709"/>
        <s v="OLA101725"/>
        <s v="OLA101737"/>
        <s v="OLA101742"/>
        <s v="OLA101747"/>
        <s v="OLA101749"/>
        <s v="OLA101752"/>
        <s v="OLA101753"/>
        <s v="OLA101759"/>
        <s v="OLA101762"/>
        <s v="OLA101770"/>
        <s v="OLA101775"/>
        <s v="OLA101783"/>
        <s v="OLA101802"/>
        <s v="OLA101803"/>
        <s v="OLA101824"/>
        <s v="OLA101833"/>
        <s v="OLA101846"/>
        <s v="OLA101847"/>
        <s v="OLA101848"/>
        <s v="OLA101864"/>
        <s v="OLA101865"/>
        <s v="OLA101872"/>
        <s v="OLA101874"/>
        <s v="OLA101877"/>
        <s v="OLA101893"/>
        <s v="OLA101895"/>
        <s v="OLA101907"/>
        <s v="OLA101908"/>
        <s v="OLA101916"/>
        <s v="OLA101919"/>
        <s v="OLA101920"/>
        <s v="OLA101925"/>
        <s v="OLA101926"/>
        <s v="OLA101930"/>
        <s v="OLA101934"/>
        <s v="OLA101939"/>
        <s v="OLA101940"/>
        <s v="OLA101956"/>
        <s v="OLA101961"/>
        <s v="OLA101974"/>
        <s v="OLA101978"/>
        <s v="OLA101987"/>
        <s v="OLA102000"/>
        <s v="OLA102011"/>
        <s v="OLA102019"/>
        <s v="OLA102020"/>
        <s v="OLA102025"/>
        <s v="OLA102030"/>
        <s v="OLA102033"/>
        <s v="OLA102036"/>
        <s v="OLA102037"/>
        <s v="OLA102045"/>
        <s v="OLA102052"/>
        <s v="OLA102056"/>
        <s v="OLA102057"/>
        <s v="OLA102059"/>
        <s v="OLA102060"/>
        <s v="OLA102063"/>
        <s v="OLA102071"/>
        <s v="OLA102073"/>
        <s v="OLA102079"/>
        <s v="OLA102080"/>
        <s v="OLA102081"/>
        <s v="OLA102082"/>
        <s v="OLA102085"/>
        <s v="OLA102093"/>
        <s v="OLA102114"/>
        <s v="OLA102118"/>
        <s v="OLA102119"/>
        <s v="OLA102123"/>
        <s v="OLA102127"/>
        <s v="OLA102134"/>
        <s v="OLA102142"/>
        <s v="OLA102149"/>
        <s v="OLA102152"/>
        <s v="OLA102156"/>
        <s v="OLA102157"/>
        <s v="OLA102159"/>
        <s v="OLA102166"/>
        <s v="OLA102171"/>
        <s v="OLA102178"/>
        <s v="OLA102185"/>
        <s v="OLA102188"/>
        <s v="OLA102190"/>
        <s v="OLA102205"/>
        <s v="OLA102210"/>
        <s v="OLA102212"/>
        <s v="OLA102223"/>
        <s v="OLA102224"/>
        <s v="OLA102227"/>
        <s v="OLA102239"/>
        <s v="OLA102244"/>
        <s v="OLA102259"/>
        <s v="OLA102267"/>
        <s v="OLA102268"/>
        <s v="OLA102273"/>
        <s v="OLA102277"/>
        <s v="OLA102286"/>
        <s v="OLA102288"/>
        <s v="OLA102290"/>
        <s v="OLA102294"/>
        <s v="OLA102302"/>
        <s v="OLA102303"/>
        <s v="OLA102309"/>
        <s v="OLA102313"/>
        <s v="OLA102314"/>
        <s v="OLA102316"/>
        <s v="OLA102321"/>
        <s v="OLA102325"/>
        <s v="OLA102328"/>
        <s v="OLA102338"/>
        <s v="OLA102345"/>
        <s v="OLA102351"/>
        <s v="OLA102365"/>
        <s v="OLA102373"/>
        <s v="OLA102376"/>
        <s v="OLA102381"/>
        <s v="OLA102389"/>
        <s v="OLA102392"/>
        <s v="OLA102393"/>
        <s v="OLA102397"/>
        <s v="OLA102404"/>
        <s v="OLA102406"/>
        <s v="OLA102409"/>
        <s v="OLA102412"/>
        <s v="OLA102418"/>
        <s v="OLA102423"/>
        <s v="OLA102431"/>
        <s v="OLA102432"/>
        <s v="OLA102433"/>
        <s v="OLA102436"/>
        <s v="OLA102448"/>
        <s v="OLA102451"/>
        <s v="OLA102455"/>
        <s v="OLA102456"/>
        <s v="OLA102462"/>
        <s v="OLA102472"/>
        <s v="OLA102479"/>
        <s v="OLA102492"/>
        <s v="OLA102494"/>
        <s v="OLA102498"/>
        <s v="OLA102502"/>
        <s v="OLA102513"/>
        <s v="OLA102515"/>
        <s v="OLA102521"/>
        <s v="OLA102523"/>
        <s v="OLA102524"/>
        <s v="OLA102545"/>
        <s v="OLA102549"/>
        <s v="OLA102552"/>
        <s v="OLA102561"/>
        <s v="OLA102572"/>
        <s v="OLA102573"/>
        <s v="OLA102576"/>
        <s v="OLA102589"/>
        <s v="OLA102593"/>
        <s v="OLA102595"/>
        <s v="OLA102598"/>
        <s v="OLA102600"/>
        <s v="OLA102620"/>
        <s v="OLA102625"/>
        <s v="OLA102632"/>
        <s v="OLA102641"/>
        <s v="OLA102642"/>
        <s v="OLA102669"/>
        <s v="OLA102682"/>
        <s v="OLA102696"/>
        <s v="OLA102700"/>
        <s v="OLA102705"/>
        <s v="OLA102709"/>
        <s v="OLA102711"/>
        <s v="OLA102713"/>
        <s v="OLA102717"/>
        <s v="OLA102721"/>
        <s v="OLA102724"/>
        <s v="OLA102726"/>
        <s v="OLA102728"/>
        <s v="OLA102734"/>
        <s v="OLA102739"/>
        <s v="OLA102741"/>
        <s v="OLA102754"/>
        <s v="OLA102755"/>
        <s v="OLA102757"/>
        <s v="OLA102763"/>
        <s v="OLA102767"/>
        <s v="OLA102781"/>
        <s v="OLA102800"/>
        <s v="OLA102806"/>
        <s v="OLA102828"/>
        <s v="OLA102830"/>
        <s v="OLA102835"/>
        <s v="OLA102837"/>
        <s v="OLA102838"/>
        <s v="OLA102840"/>
        <s v="OLA102843"/>
        <s v="OLA102844"/>
        <s v="OLA102845"/>
        <s v="OLA102861"/>
        <s v="OLA102874"/>
        <s v="OLA102880"/>
        <s v="OLA102889"/>
        <s v="OLA102899"/>
        <s v="OLA102904"/>
        <s v="OLA102912"/>
        <s v="OLA102923"/>
        <s v="OLA102930"/>
        <s v="OLA102931"/>
        <s v="OLA102933"/>
        <s v="OLA102940"/>
        <s v="OLA102942"/>
        <s v="OLA102944"/>
        <s v="OLA102945"/>
        <s v="OLA102948"/>
        <s v="OLA102949"/>
        <s v="OLA102952"/>
        <s v="OLA102953"/>
        <s v="OLA102958"/>
        <s v="OLA102964"/>
        <s v="OLA102967"/>
        <s v="OLA102969"/>
        <s v="OLA102970"/>
        <s v="OLA102974"/>
        <s v="OLA102978"/>
        <s v="OLA102982"/>
        <s v="OLA102987"/>
        <s v="OLA103002"/>
        <s v="OLA103003"/>
        <s v="OLA103014"/>
        <s v="OLA103018"/>
        <s v="OLA103020"/>
        <s v="OLA103032"/>
        <s v="OLA103040"/>
        <s v="OLA103049"/>
        <s v="OLA103056"/>
        <s v="OLA103057"/>
        <s v="OLA103060"/>
        <s v="OLA103076"/>
        <s v="OLA103089"/>
        <s v="OLA103108"/>
        <s v="OLA103116"/>
        <s v="OLA103125"/>
        <s v="OLA103128"/>
        <s v="OLA103133"/>
        <s v="OLA103136"/>
        <s v="OLA103142"/>
        <s v="OLA103144"/>
        <s v="OLA103146"/>
        <s v="OLA103150"/>
        <s v="OLA103153"/>
        <s v="OLA103154"/>
        <s v="OLA103156"/>
        <s v="OLA103158"/>
        <s v="OLA103160"/>
        <s v="OLA103165"/>
        <s v="OLA103171"/>
        <s v="OLA103176"/>
        <s v="OLA103177"/>
        <s v="OLA103182"/>
        <s v="OLA103186"/>
        <s v="OLA103207"/>
        <s v="OLA103208"/>
        <s v="OLA103211"/>
        <s v="OLA103237"/>
        <s v="OLA103243"/>
        <s v="OLA103246"/>
        <s v="OLA103253"/>
        <s v="OLA103257"/>
        <s v="OLA103258"/>
        <s v="OLA103262"/>
        <s v="OLA103269"/>
        <s v="OLA103271"/>
        <s v="OLA103277"/>
        <s v="OLA103284"/>
        <s v="OLA103292"/>
        <s v="OLA103293"/>
        <s v="OLA103299"/>
        <s v="OLA103302"/>
        <s v="OLA103303"/>
        <s v="OLA103310"/>
        <s v="OLA103314"/>
        <s v="OLA103337"/>
        <s v="OLA103339"/>
        <s v="OLA103351"/>
        <s v="OLA103354"/>
        <s v="OLA103368"/>
        <s v="OLA103369"/>
        <s v="OLA103374"/>
        <s v="OLA103377"/>
        <s v="OLA103391"/>
        <s v="OLA103396"/>
        <s v="OLA103400"/>
        <s v="OLA103406"/>
        <s v="OLA103407"/>
        <s v="OLA103419"/>
        <s v="OLA103422"/>
        <s v="OLA103430"/>
        <s v="OLA103435"/>
        <s v="OLA103445"/>
        <s v="OLA103456"/>
        <s v="OLA103457"/>
        <s v="OLA103463"/>
        <s v="OLA103471"/>
        <s v="OLA103476"/>
        <s v="OLA103480"/>
        <s v="OLA103492"/>
        <s v="OLA103494"/>
        <s v="OLA103495"/>
        <s v="OLA103502"/>
        <s v="OLA103504"/>
        <s v="OLA103508"/>
        <s v="OLA103510"/>
        <s v="OLA103511"/>
        <s v="OLA103513"/>
        <s v="OLA103514"/>
        <s v="OLA103519"/>
        <s v="OLA103523"/>
        <s v="OLA103535"/>
        <s v="OLA103538"/>
        <s v="OLA103539"/>
        <s v="OLA103541"/>
        <s v="OLA103548"/>
        <s v="OLA103549"/>
        <s v="OLA103555"/>
        <s v="OLA103569"/>
        <s v="OLA103572"/>
        <s v="OLA103593"/>
        <s v="OLA103599"/>
        <s v="OLA103602"/>
        <s v="OLA103609"/>
        <s v="OLA103611"/>
        <s v="OLA103628"/>
        <s v="OLA103632"/>
        <s v="OLA103638"/>
        <s v="OLA103646"/>
        <s v="OLA103660"/>
        <s v="OLA103673"/>
        <s v="OLA103693"/>
        <s v="OLA103697"/>
        <s v="OLA103700"/>
        <s v="OLA103701"/>
        <s v="OLA103705"/>
        <s v="OLA103708"/>
        <s v="OLA103711"/>
        <s v="OLA103718"/>
        <s v="OLA103720"/>
        <s v="OLA103723"/>
        <s v="OLA103725"/>
        <s v="OLA103727"/>
        <s v="OLA103730"/>
        <s v="OLA103765"/>
        <s v="OLA103766"/>
        <s v="OLA103773"/>
        <s v="OLA103774"/>
        <s v="OLA103775"/>
        <s v="OLA103777"/>
        <s v="OLA103789"/>
        <s v="OLA103792"/>
        <s v="OLA103802"/>
        <s v="OLA103809"/>
        <s v="OLA103811"/>
        <s v="OLA103814"/>
        <s v="OLA103828"/>
        <s v="OLA103830"/>
        <s v="OLA103834"/>
        <s v="OLA103835"/>
        <s v="OLA103836"/>
        <s v="OLA103840"/>
        <s v="OLA103841"/>
        <s v="OLA103845"/>
        <s v="OLA103864"/>
        <s v="OLA103868"/>
        <s v="OLA103880"/>
        <s v="OLA103890"/>
        <s v="OLA103895"/>
        <s v="OLA103903"/>
        <s v="OLA103904"/>
        <s v="OLA103905"/>
        <s v="OLA103909"/>
        <s v="OLA103910"/>
        <s v="OLA103916"/>
        <s v="OLA103919"/>
        <s v="OLA103924"/>
        <s v="OLA103927"/>
        <s v="OLA103933"/>
        <s v="OLA103935"/>
        <s v="OLA103936"/>
        <s v="OLA103950"/>
        <s v="OLA103958"/>
        <s v="OLA103967"/>
        <s v="OLA103969"/>
        <s v="OLA103980"/>
        <s v="OLA103986"/>
        <s v="OLA103987"/>
        <s v="OLA103988"/>
        <s v="OLA104005"/>
        <s v="OLA104011"/>
        <s v="OLA104015"/>
        <s v="OLA104018"/>
        <s v="OLA104026"/>
        <s v="OLA104030"/>
        <s v="OLA104037"/>
        <s v="OLA104053"/>
        <s v="OLA104057"/>
        <s v="OLA104061"/>
        <s v="OLA104067"/>
        <s v="OLA104075"/>
        <s v="OLA104082"/>
        <s v="OLA104090"/>
        <s v="OLA104091"/>
        <s v="OLA104093"/>
        <s v="OLA104097"/>
        <s v="OLA104099"/>
        <s v="OLA104103"/>
        <s v="OLA104107"/>
        <s v="OLA104138"/>
        <s v="OLA104147"/>
        <s v="OLA104150"/>
        <s v="OLA104156"/>
        <s v="OLA104161"/>
        <s v="OLA104170"/>
        <s v="OLA104171"/>
        <s v="OLA104174"/>
        <s v="OLA104181"/>
        <s v="OLA104186"/>
        <s v="OLA104205"/>
        <s v="OLA104208"/>
        <s v="OLA104214"/>
        <s v="OLA104222"/>
        <s v="OLA104225"/>
        <s v="OLA104235"/>
        <s v="OLA104239"/>
        <s v="OLA104240"/>
        <s v="OLA104242"/>
        <s v="OLA104257"/>
        <s v="OLA104260"/>
        <s v="OLA104261"/>
        <s v="OLA104265"/>
        <s v="OLA104314"/>
        <s v="OLA104334"/>
        <s v="OLA104336"/>
        <s v="OLA104341"/>
        <s v="OLA104343"/>
        <s v="OLA104345"/>
        <s v="OLA104353"/>
        <s v="OLA104361"/>
        <s v="OLA104376"/>
        <s v="OLA104377"/>
        <s v="OLA104396"/>
        <s v="OLA104400"/>
        <s v="OLA104407"/>
        <s v="OLA104416"/>
        <s v="OLA104418"/>
        <s v="OLA104419"/>
        <s v="OLA104420"/>
        <s v="OLA104422"/>
        <s v="OLA104428"/>
        <s v="OLA104430"/>
        <s v="OLA104442"/>
        <s v="OLA104445"/>
        <s v="OLA104452"/>
        <s v="OLA104454"/>
        <s v="OLA104464"/>
        <s v="OLA104469"/>
        <s v="OLA104473"/>
        <s v="OLA104477"/>
        <s v="OLA104492"/>
        <s v="OLA104503"/>
        <s v="OLA104505"/>
        <s v="OLA104508"/>
        <s v="OLA104514"/>
        <s v="OLA104521"/>
        <s v="OLA104524"/>
        <s v="OLA104529"/>
        <s v="OLA104545"/>
        <s v="OLA104548"/>
        <s v="OLA104552"/>
        <s v="OLA104553"/>
        <s v="OLA104561"/>
        <s v="OLA104570"/>
        <s v="OLA104572"/>
        <s v="OLA104583"/>
        <s v="OLA104586"/>
        <s v="OLA104593"/>
        <s v="OLA104600"/>
        <s v="OLA104604"/>
        <s v="OLA104605"/>
        <s v="OLA104606"/>
        <s v="OLA104607"/>
        <s v="OLA104608"/>
        <s v="OLA104618"/>
        <s v="OLA104624"/>
        <s v="OLA104626"/>
        <s v="OLA104627"/>
        <s v="OLA104634"/>
        <s v="OLA104635"/>
        <s v="OLA104648"/>
        <s v="OLA104666"/>
        <s v="OLA104667"/>
        <s v="OLA104679"/>
        <s v="OLA104689"/>
        <s v="OLA104695"/>
        <s v="OLA104696"/>
        <s v="OLA104706"/>
        <s v="OLA104724"/>
        <s v="OLA104730"/>
        <s v="OLA104731"/>
        <s v="OLA104732"/>
        <s v="OLA104750"/>
        <s v="OLA104755"/>
        <s v="OLA104757"/>
        <s v="OLA104771"/>
        <s v="OLA104774"/>
        <s v="OLA104784"/>
        <s v="OLA104797"/>
        <s v="OLA104808"/>
        <s v="OLA104809"/>
        <s v="OLA104813"/>
        <s v="OLA104818"/>
        <s v="OLA104821"/>
        <s v="OLA104823"/>
        <s v="OLA104824"/>
        <s v="OLA104829"/>
        <s v="OLA104839"/>
        <s v="OLA104846"/>
        <s v="OLA104853"/>
        <s v="OLA104855"/>
        <s v="OLA104863"/>
        <s v="OLA104868"/>
        <s v="OLA104873"/>
        <s v="OLA104876"/>
        <s v="OLA104879"/>
        <s v="OLA104881"/>
        <s v="OLA104883"/>
        <s v="OLA104895"/>
        <s v="OLA104896"/>
        <s v="OLA104897"/>
        <s v="OLA104901"/>
        <s v="OLA104909"/>
        <s v="OLA104918"/>
        <s v="OLA104926"/>
        <s v="OLA104931"/>
        <s v="OLA104938"/>
        <s v="OLA104940"/>
        <s v="OLA104943"/>
        <s v="OLA104944"/>
        <s v="OLA104946"/>
        <s v="OLA104958"/>
        <s v="OLA104959"/>
        <s v="OLA104966"/>
        <s v="OLA104970"/>
        <s v="OLA104974"/>
        <s v="OLA104983"/>
        <s v="OLA104985"/>
        <s v="OLA104991"/>
        <s v="OLA104996"/>
        <s v="OLA100000"/>
        <s v="OLA100004"/>
        <s v="OLA100005"/>
        <s v="OLA100006"/>
        <s v="OLA100032"/>
        <s v="OLA100042"/>
        <s v="OLA100047"/>
        <s v="OLA100048"/>
        <s v="OLA100057"/>
        <s v="OLA100058"/>
        <s v="OLA100061"/>
        <s v="OLA100062"/>
        <s v="OLA100064"/>
        <s v="OLA100066"/>
        <s v="OLA100078"/>
        <s v="OLA100084"/>
        <s v="OLA100091"/>
        <s v="OLA100108"/>
        <s v="OLA100118"/>
        <s v="OLA100120"/>
        <s v="OLA100121"/>
        <s v="OLA100123"/>
        <s v="OLA100124"/>
        <s v="OLA100130"/>
        <s v="OLA100134"/>
        <s v="OLA100138"/>
        <s v="OLA100146"/>
        <s v="OLA100147"/>
        <s v="OLA100154"/>
        <s v="OLA100166"/>
        <s v="OLA100168"/>
        <s v="OLA100172"/>
        <s v="OLA100173"/>
        <s v="OLA100177"/>
        <s v="OLA100184"/>
        <s v="OLA100193"/>
        <s v="OLA100198"/>
        <s v="OLA100199"/>
        <s v="OLA100210"/>
        <s v="OLA100217"/>
        <s v="OLA100227"/>
        <s v="OLA100246"/>
        <s v="OLA100249"/>
        <s v="OLA100252"/>
        <s v="OLA100258"/>
        <s v="OLA100263"/>
        <s v="OLA100265"/>
        <s v="OLA100277"/>
        <s v="OLA100294"/>
        <s v="OLA100304"/>
        <s v="OLA100305"/>
        <s v="OLA100306"/>
        <s v="OLA100311"/>
        <s v="OLA100317"/>
        <s v="OLA100320"/>
        <s v="OLA100321"/>
        <s v="OLA100325"/>
        <s v="OLA100334"/>
        <s v="OLA100336"/>
        <s v="OLA100339"/>
        <s v="OLA100360"/>
        <s v="OLA100369"/>
        <s v="OLA100371"/>
        <s v="OLA100377"/>
        <s v="OLA100380"/>
        <s v="OLA100383"/>
        <s v="OLA100392"/>
        <s v="OLA100399"/>
        <s v="OLA100403"/>
        <s v="OLA100407"/>
        <s v="OLA100409"/>
        <s v="OLA100421"/>
        <s v="OLA100424"/>
        <s v="OLA100430"/>
        <s v="OLA100436"/>
        <s v="OLA100442"/>
        <s v="OLA100444"/>
        <s v="OLA100446"/>
        <s v="OLA100453"/>
        <s v="OLA100455"/>
        <s v="OLA100460"/>
        <s v="OLA100465"/>
        <s v="OLA100477"/>
        <s v="OLA100478"/>
        <s v="OLA100481"/>
        <s v="OLA100505"/>
        <s v="OLA100515"/>
        <s v="OLA100516"/>
        <s v="OLA100519"/>
        <s v="OLA100524"/>
        <s v="OLA100529"/>
        <s v="OLA100546"/>
        <s v="OLA100560"/>
        <s v="OLA100568"/>
        <s v="OLA100576"/>
        <s v="OLA100580"/>
        <s v="OLA100584"/>
        <s v="OLA100589"/>
        <s v="OLA100595"/>
        <s v="OLA100596"/>
        <s v="OLA100597"/>
        <s v="OLA100599"/>
        <s v="OLA100602"/>
        <s v="OLA100608"/>
        <s v="OLA100612"/>
        <s v="OLA100616"/>
        <s v="OLA100618"/>
        <s v="OLA100627"/>
        <s v="OLA100629"/>
        <s v="OLA100631"/>
        <s v="OLA100642"/>
        <s v="OLA100649"/>
        <s v="OLA100651"/>
        <s v="OLA100652"/>
        <s v="OLA100664"/>
        <s v="OLA100667"/>
        <s v="OLA100668"/>
        <s v="OLA100675"/>
        <s v="OLA100677"/>
        <s v="OLA100678"/>
        <s v="OLA100686"/>
        <s v="OLA100692"/>
        <s v="OLA100694"/>
        <s v="OLA100700"/>
        <s v="OLA100707"/>
        <s v="OLA100708"/>
        <s v="OLA100711"/>
        <s v="OLA100715"/>
        <s v="OLA100722"/>
        <s v="OLA100733"/>
        <s v="OLA100739"/>
        <s v="OLA100754"/>
        <s v="OLA100758"/>
        <s v="OLA100782"/>
        <s v="OLA100808"/>
        <s v="OLA100811"/>
        <s v="OLA100817"/>
        <s v="OLA100820"/>
        <s v="OLA100821"/>
        <s v="OLA100828"/>
        <s v="OLA100835"/>
        <s v="OLA100839"/>
        <s v="OLA100844"/>
        <s v="OLA100860"/>
        <s v="OLA100866"/>
        <s v="OLA100872"/>
        <s v="OLA100877"/>
        <s v="OLA100879"/>
        <s v="OLA100895"/>
        <s v="OLA100903"/>
        <s v="OLA100904"/>
        <s v="OLA100916"/>
        <s v="OLA100917"/>
        <s v="OLA100920"/>
        <s v="OLA100923"/>
        <s v="OLA100924"/>
        <s v="OLA100926"/>
        <s v="OLA100933"/>
        <s v="OLA100947"/>
        <s v="OLA100949"/>
        <s v="OLA100953"/>
        <s v="OLA100962"/>
        <s v="OLA100978"/>
        <s v="OLA100980"/>
        <s v="OLA100985"/>
        <s v="OLA100993"/>
        <s v="OLA100996"/>
        <s v="OLA101001"/>
        <s v="OLA101002"/>
        <s v="OLA101010"/>
        <s v="OLA101019"/>
        <s v="OLA101031"/>
        <s v="OLA101040"/>
        <s v="OLA101042"/>
        <s v="OLA101068"/>
        <s v="OLA101070"/>
        <s v="OLA101071"/>
        <s v="OLA101074"/>
        <s v="OLA101077"/>
        <s v="OLA101087"/>
        <s v="OLA101098"/>
        <s v="OLA101102"/>
        <s v="OLA101106"/>
        <s v="OLA101115"/>
        <s v="OLA101124"/>
        <s v="OLA101137"/>
        <s v="OLA101138"/>
        <s v="OLA101144"/>
        <s v="OLA101149"/>
        <s v="OLA101155"/>
        <s v="OLA101170"/>
        <s v="OLA101173"/>
        <s v="OLA101188"/>
        <s v="OLA101194"/>
        <s v="OLA101196"/>
        <s v="OLA101202"/>
        <s v="OLA101205"/>
        <s v="OLA101210"/>
        <s v="OLA101212"/>
        <s v="OLA101219"/>
        <s v="OLA101221"/>
        <s v="OLA101227"/>
        <s v="OLA101229"/>
        <s v="OLA101234"/>
        <s v="OLA101238"/>
        <s v="OLA101253"/>
        <s v="OLA101256"/>
        <s v="OLA101257"/>
        <s v="OLA101259"/>
        <s v="OLA101260"/>
        <s v="OLA101266"/>
        <s v="OLA101271"/>
        <s v="OLA101276"/>
        <s v="OLA101277"/>
        <s v="OLA101281"/>
        <s v="OLA101284"/>
        <s v="OLA101286"/>
        <s v="OLA101293"/>
        <s v="OLA101297"/>
        <s v="OLA101302"/>
        <s v="OLA101306"/>
        <s v="OLA101316"/>
        <s v="OLA101321"/>
        <s v="OLA101330"/>
        <s v="OLA101335"/>
        <s v="OLA101340"/>
        <s v="OLA101351"/>
        <s v="OLA101356"/>
        <s v="OLA101365"/>
        <s v="OLA101366"/>
        <s v="OLA101368"/>
        <s v="OLA101370"/>
        <s v="OLA101376"/>
        <s v="OLA101377"/>
        <s v="OLA101385"/>
        <s v="OLA101387"/>
        <s v="OLA101396"/>
        <s v="OLA101399"/>
        <s v="OLA101406"/>
        <s v="OLA101408"/>
        <s v="OLA101409"/>
        <s v="OLA101414"/>
        <s v="OLA101415"/>
        <s v="OLA101416"/>
        <s v="OLA101432"/>
        <s v="OLA101436"/>
        <s v="OLA101441"/>
        <s v="OLA101455"/>
        <s v="OLA101457"/>
        <s v="OLA101461"/>
        <s v="OLA101462"/>
        <s v="OLA101474"/>
        <s v="OLA101479"/>
        <s v="OLA101481"/>
        <s v="OLA101504"/>
        <s v="OLA101505"/>
        <s v="OLA101508"/>
        <s v="OLA101526"/>
        <s v="OLA101538"/>
        <s v="OLA101542"/>
        <s v="OLA101547"/>
        <s v="OLA101550"/>
        <s v="OLA101585"/>
        <s v="OLA101590"/>
        <s v="OLA101600"/>
        <s v="OLA101611"/>
        <s v="OLA101616"/>
        <s v="OLA101625"/>
        <s v="OLA101627"/>
        <s v="OLA101631"/>
        <s v="OLA101633"/>
        <s v="OLA101635"/>
        <s v="OLA101639"/>
        <s v="OLA101640"/>
        <s v="OLA101643"/>
        <s v="OLA101644"/>
        <s v="OLA101649"/>
        <s v="OLA101654"/>
        <s v="OLA101661"/>
        <s v="OLA101662"/>
        <s v="OLA101668"/>
        <s v="OLA101671"/>
        <s v="OLA101675"/>
        <s v="OLA101679"/>
        <s v="OLA101683"/>
        <s v="OLA101684"/>
        <s v="OLA101685"/>
        <s v="OLA101688"/>
        <s v="OLA101695"/>
        <s v="OLA101696"/>
        <s v="OLA101697"/>
        <s v="OLA101700"/>
        <s v="OLA101701"/>
        <s v="OLA101708"/>
        <s v="OLA101710"/>
        <s v="OLA101711"/>
        <s v="OLA101722"/>
        <s v="OLA101727"/>
        <s v="OLA101730"/>
        <s v="OLA101736"/>
        <s v="OLA101738"/>
        <s v="OLA101739"/>
        <s v="OLA101755"/>
        <s v="OLA101757"/>
        <s v="OLA101774"/>
        <s v="OLA101781"/>
        <s v="OLA101782"/>
        <s v="OLA101784"/>
        <s v="OLA101789"/>
        <s v="OLA101790"/>
        <s v="OLA101794"/>
        <s v="OLA101799"/>
        <s v="OLA101807"/>
        <s v="OLA101809"/>
        <s v="OLA101817"/>
        <s v="OLA101820"/>
        <s v="OLA101826"/>
        <s v="OLA101830"/>
        <s v="OLA101834"/>
        <s v="OLA101861"/>
        <s v="OLA101868"/>
        <s v="OLA101875"/>
        <s v="OLA101883"/>
        <s v="OLA101885"/>
        <s v="OLA101890"/>
        <s v="OLA101898"/>
        <s v="OLA101909"/>
        <s v="OLA101912"/>
        <s v="OLA101917"/>
        <s v="OLA101923"/>
        <s v="OLA101941"/>
        <s v="OLA101948"/>
        <s v="OLA101954"/>
        <s v="OLA101965"/>
        <s v="OLA101970"/>
        <s v="OLA101977"/>
        <s v="OLA101981"/>
        <s v="OLA101985"/>
        <s v="OLA101989"/>
        <s v="OLA101992"/>
        <s v="OLA102008"/>
        <s v="OLA102010"/>
        <s v="OLA102018"/>
        <s v="OLA102021"/>
        <s v="OLA102028"/>
        <s v="OLA102032"/>
        <s v="OLA102046"/>
        <s v="OLA102051"/>
        <s v="OLA102061"/>
        <s v="OLA102066"/>
        <s v="OLA102068"/>
        <s v="OLA102069"/>
        <s v="OLA102072"/>
        <s v="OLA102076"/>
        <s v="OLA102078"/>
        <s v="OLA102084"/>
        <s v="OLA102086"/>
        <s v="OLA102092"/>
        <s v="OLA102110"/>
        <s v="OLA102113"/>
        <s v="OLA102129"/>
        <s v="OLA102150"/>
        <s v="OLA102161"/>
        <s v="OLA102165"/>
        <s v="OLA102169"/>
        <s v="OLA102170"/>
        <s v="OLA102172"/>
        <s v="OLA102184"/>
        <s v="OLA102186"/>
        <s v="OLA102191"/>
        <s v="OLA102193"/>
        <s v="OLA102202"/>
        <s v="OLA102213"/>
        <s v="OLA102214"/>
        <s v="OLA102219"/>
        <s v="OLA102221"/>
        <s v="OLA102250"/>
        <s v="OLA102252"/>
        <s v="OLA102256"/>
        <s v="OLA102257"/>
        <s v="OLA102258"/>
        <s v="OLA102262"/>
        <s v="OLA102266"/>
        <s v="OLA102285"/>
        <s v="OLA102287"/>
        <s v="OLA102289"/>
        <s v="OLA102291"/>
        <s v="OLA102299"/>
        <s v="OLA102307"/>
        <s v="OLA102324"/>
        <s v="OLA102330"/>
        <s v="OLA102331"/>
        <s v="OLA102332"/>
        <s v="OLA102336"/>
        <s v="OLA102346"/>
        <s v="OLA102354"/>
        <s v="OLA102358"/>
        <s v="OLA102359"/>
        <s v="OLA102364"/>
        <s v="OLA102366"/>
        <s v="OLA102367"/>
        <s v="OLA102369"/>
        <s v="OLA102378"/>
        <s v="OLA102386"/>
        <s v="OLA102387"/>
        <s v="OLA102388"/>
        <s v="OLA102414"/>
        <s v="OLA102416"/>
        <s v="OLA102424"/>
        <s v="OLA102425"/>
        <s v="OLA102427"/>
        <s v="OLA102429"/>
        <s v="OLA102438"/>
        <s v="OLA102439"/>
        <s v="OLA102449"/>
        <s v="OLA102453"/>
        <s v="OLA102466"/>
        <s v="OLA102467"/>
        <s v="OLA102475"/>
        <s v="OLA102476"/>
        <s v="OLA102478"/>
        <s v="OLA102486"/>
        <s v="OLA102488"/>
        <s v="OLA102506"/>
        <s v="OLA102514"/>
        <s v="OLA102517"/>
        <s v="OLA102518"/>
        <s v="OLA102528"/>
        <s v="OLA102533"/>
        <s v="OLA102535"/>
        <s v="OLA102537"/>
        <s v="OLA102539"/>
        <s v="OLA102540"/>
        <s v="OLA102541"/>
        <s v="OLA102554"/>
        <s v="OLA102560"/>
        <s v="OLA102562"/>
        <s v="OLA102577"/>
        <s v="OLA102579"/>
        <s v="OLA102583"/>
        <s v="OLA102594"/>
        <s v="OLA102605"/>
        <s v="OLA102610"/>
        <s v="OLA102614"/>
        <s v="OLA102624"/>
        <s v="OLA102629"/>
        <s v="OLA102631"/>
        <s v="OLA102644"/>
        <s v="OLA102648"/>
        <s v="OLA102653"/>
        <s v="OLA102667"/>
        <s v="OLA102668"/>
        <s v="OLA102677"/>
        <s v="OLA102679"/>
        <s v="OLA102685"/>
        <s v="OLA102695"/>
        <s v="OLA102699"/>
        <s v="OLA102704"/>
        <s v="OLA102710"/>
        <s v="OLA102714"/>
        <s v="OLA102715"/>
        <s v="OLA102720"/>
        <s v="OLA102730"/>
        <s v="OLA102732"/>
        <s v="OLA102735"/>
        <s v="OLA102737"/>
        <s v="OLA102743"/>
        <s v="OLA102745"/>
        <s v="OLA102747"/>
        <s v="OLA102748"/>
        <s v="OLA102753"/>
        <s v="OLA102765"/>
        <s v="OLA102771"/>
        <s v="OLA102775"/>
        <s v="OLA102776"/>
        <s v="OLA102786"/>
        <s v="OLA102788"/>
        <s v="OLA102794"/>
        <s v="OLA102803"/>
        <s v="OLA102811"/>
        <s v="OLA102812"/>
        <s v="OLA102818"/>
        <s v="OLA102821"/>
        <s v="OLA102822"/>
        <s v="OLA102829"/>
        <s v="OLA102833"/>
        <s v="OLA102846"/>
        <s v="OLA102849"/>
        <s v="OLA102853"/>
        <s v="OLA102856"/>
        <s v="OLA102858"/>
        <s v="OLA102860"/>
        <s v="OLA102864"/>
        <s v="OLA102867"/>
        <s v="OLA102869"/>
        <s v="OLA102879"/>
        <s v="OLA102883"/>
        <s v="OLA102898"/>
        <s v="OLA102901"/>
        <s v="OLA102913"/>
        <s v="OLA102917"/>
        <s v="OLA102919"/>
        <s v="OLA102922"/>
        <s v="OLA102925"/>
        <s v="OLA102929"/>
        <s v="OLA102938"/>
        <s v="OLA102943"/>
        <s v="OLA102956"/>
        <s v="OLA102957"/>
        <s v="OLA102959"/>
        <s v="OLA102961"/>
        <s v="OLA102963"/>
        <s v="OLA102966"/>
        <s v="OLA102973"/>
        <s v="OLA102976"/>
        <s v="OLA102981"/>
        <s v="OLA102989"/>
        <s v="OLA103005"/>
        <s v="OLA103006"/>
        <s v="OLA103010"/>
        <s v="OLA103015"/>
        <s v="OLA103022"/>
        <s v="OLA103041"/>
        <s v="OLA103042"/>
        <s v="OLA103047"/>
        <s v="OLA103053"/>
        <s v="OLA103059"/>
        <s v="OLA103066"/>
        <s v="OLA103067"/>
        <s v="OLA103097"/>
        <s v="OLA103098"/>
        <s v="OLA103104"/>
        <s v="OLA103105"/>
        <s v="OLA103107"/>
        <s v="OLA103112"/>
        <s v="OLA103119"/>
        <s v="OLA103123"/>
        <s v="OLA103148"/>
        <s v="OLA103152"/>
        <s v="OLA103155"/>
        <s v="OLA103163"/>
        <s v="OLA103166"/>
        <s v="OLA103174"/>
        <s v="OLA103181"/>
        <s v="OLA103183"/>
        <s v="OLA103190"/>
        <s v="OLA103198"/>
        <s v="OLA103203"/>
        <s v="OLA103242"/>
        <s v="OLA103263"/>
        <s v="OLA103267"/>
        <s v="OLA103272"/>
        <s v="OLA103281"/>
        <s v="OLA103285"/>
        <s v="OLA103287"/>
        <s v="OLA103288"/>
        <s v="OLA103306"/>
        <s v="OLA103315"/>
        <s v="OLA103316"/>
        <s v="OLA103320"/>
        <s v="OLA103321"/>
        <s v="OLA103323"/>
        <s v="OLA103346"/>
        <s v="OLA103352"/>
        <s v="OLA103355"/>
        <s v="OLA103365"/>
        <s v="OLA103376"/>
        <s v="OLA103379"/>
        <s v="OLA103380"/>
        <s v="OLA103389"/>
        <s v="OLA103393"/>
        <s v="OLA103399"/>
        <s v="OLA103405"/>
        <s v="OLA103411"/>
        <s v="OLA103416"/>
        <s v="OLA103448"/>
        <s v="OLA103449"/>
        <s v="OLA103454"/>
        <s v="OLA103458"/>
        <s v="OLA103462"/>
        <s v="OLA103464"/>
        <s v="OLA103474"/>
        <s v="OLA103481"/>
        <s v="OLA103483"/>
        <s v="OLA103488"/>
        <s v="OLA103490"/>
        <s v="OLA103493"/>
        <s v="OLA103496"/>
        <s v="OLA103503"/>
        <s v="OLA103520"/>
        <s v="OLA103528"/>
        <s v="OLA103534"/>
        <s v="OLA103550"/>
        <s v="OLA103564"/>
        <s v="OLA103565"/>
        <s v="OLA103574"/>
        <s v="OLA103575"/>
        <s v="OLA103576"/>
        <s v="OLA103579"/>
        <s v="OLA103580"/>
        <s v="OLA103581"/>
        <s v="OLA103582"/>
        <s v="OLA103605"/>
        <s v="OLA103606"/>
        <s v="OLA103615"/>
        <s v="OLA103621"/>
        <s v="OLA103630"/>
        <s v="OLA103633"/>
        <s v="OLA103637"/>
        <s v="OLA103644"/>
        <s v="OLA103647"/>
        <s v="OLA103653"/>
        <s v="OLA103655"/>
        <s v="OLA103656"/>
        <s v="OLA103657"/>
        <s v="OLA103661"/>
        <s v="OLA103665"/>
        <s v="OLA103666"/>
        <s v="OLA103670"/>
        <s v="OLA103674"/>
        <s v="OLA103675"/>
        <s v="OLA103689"/>
        <s v="OLA103690"/>
        <s v="OLA103695"/>
        <s v="OLA103699"/>
        <s v="OLA103710"/>
        <s v="OLA103736"/>
        <s v="OLA103737"/>
        <s v="OLA103743"/>
        <s v="OLA103750"/>
        <s v="OLA103751"/>
        <s v="OLA103755"/>
        <s v="OLA103769"/>
        <s v="OLA103778"/>
        <s v="OLA103780"/>
        <s v="OLA103782"/>
        <s v="OLA103790"/>
        <s v="OLA103791"/>
        <s v="OLA103794"/>
        <s v="OLA103800"/>
        <s v="OLA103810"/>
        <s v="OLA103822"/>
        <s v="OLA103827"/>
        <s v="OLA103849"/>
        <s v="OLA103853"/>
        <s v="OLA103856"/>
        <s v="OLA103873"/>
        <s v="OLA103893"/>
        <s v="OLA103894"/>
        <s v="OLA103899"/>
        <s v="OLA103901"/>
        <s v="OLA103906"/>
        <s v="OLA103913"/>
        <s v="OLA103914"/>
        <s v="OLA103944"/>
        <s v="OLA103947"/>
        <s v="OLA103954"/>
        <s v="OLA103955"/>
        <s v="OLA103960"/>
        <s v="OLA103962"/>
        <s v="OLA103974"/>
        <s v="OLA103975"/>
        <s v="OLA103977"/>
        <s v="OLA103979"/>
        <s v="OLA103983"/>
        <s v="OLA103984"/>
        <s v="OLA103989"/>
        <s v="OLA104004"/>
        <s v="OLA104008"/>
        <s v="OLA104046"/>
        <s v="OLA104047"/>
        <s v="OLA104056"/>
        <s v="OLA104062"/>
        <s v="OLA104073"/>
        <s v="OLA104076"/>
        <s v="OLA104080"/>
        <s v="OLA104086"/>
        <s v="OLA104087"/>
        <s v="OLA104095"/>
        <s v="OLA104096"/>
        <s v="OLA104108"/>
        <s v="OLA104117"/>
        <s v="OLA104120"/>
        <s v="OLA104134"/>
        <s v="OLA104135"/>
        <s v="OLA104140"/>
        <s v="OLA104145"/>
        <s v="OLA104151"/>
        <s v="OLA104155"/>
        <s v="OLA104162"/>
        <s v="OLA104173"/>
        <s v="OLA104176"/>
        <s v="OLA104179"/>
        <s v="OLA104191"/>
        <s v="OLA104194"/>
        <s v="OLA104195"/>
        <s v="OLA104202"/>
        <s v="OLA104206"/>
        <s v="OLA104209"/>
        <s v="OLA104211"/>
        <s v="OLA104224"/>
        <s v="OLA104233"/>
        <s v="OLA104247"/>
        <s v="OLA104248"/>
        <s v="OLA104251"/>
        <s v="OLA104254"/>
        <s v="OLA104267"/>
        <s v="OLA104272"/>
        <s v="OLA104273"/>
        <s v="OLA104283"/>
        <s v="OLA104295"/>
        <s v="OLA104298"/>
        <s v="OLA104302"/>
        <s v="OLA104303"/>
        <s v="OLA104308"/>
        <s v="OLA104311"/>
        <s v="OLA104312"/>
        <s v="OLA104321"/>
        <s v="OLA104326"/>
        <s v="OLA104328"/>
        <s v="OLA104340"/>
        <s v="OLA104342"/>
        <s v="OLA104344"/>
        <s v="OLA104346"/>
        <s v="OLA104349"/>
        <s v="OLA104360"/>
        <s v="OLA104364"/>
        <s v="OLA104371"/>
        <s v="OLA104393"/>
        <s v="OLA104395"/>
        <s v="OLA104398"/>
        <s v="OLA104408"/>
        <s v="OLA104421"/>
        <s v="OLA104434"/>
        <s v="OLA104436"/>
        <s v="OLA104438"/>
        <s v="OLA104443"/>
        <s v="OLA104447"/>
        <s v="OLA104449"/>
        <s v="OLA104457"/>
        <s v="OLA104458"/>
        <s v="OLA104463"/>
        <s v="OLA104467"/>
        <s v="OLA104472"/>
        <s v="OLA104480"/>
        <s v="OLA104485"/>
        <s v="OLA104487"/>
        <s v="OLA104490"/>
        <s v="OLA104496"/>
        <s v="OLA104501"/>
        <s v="OLA104510"/>
        <s v="OLA104515"/>
        <s v="OLA104523"/>
        <s v="OLA104528"/>
        <s v="OLA104534"/>
        <s v="OLA104535"/>
        <s v="OLA104538"/>
        <s v="OLA104542"/>
        <s v="OLA104551"/>
        <s v="OLA104564"/>
        <s v="OLA104569"/>
        <s v="OLA104574"/>
        <s v="OLA104582"/>
        <s v="OLA104598"/>
        <s v="OLA104611"/>
        <s v="OLA104612"/>
        <s v="OLA104615"/>
        <s v="OLA104625"/>
        <s v="OLA104636"/>
        <s v="OLA104639"/>
        <s v="OLA104647"/>
        <s v="OLA104659"/>
        <s v="OLA104665"/>
        <s v="OLA104671"/>
        <s v="OLA104672"/>
        <s v="OLA104674"/>
        <s v="OLA104676"/>
        <s v="OLA104681"/>
        <s v="OLA104690"/>
        <s v="OLA104700"/>
        <s v="OLA104705"/>
        <s v="OLA104712"/>
        <s v="OLA104720"/>
        <s v="OLA104721"/>
        <s v="OLA104725"/>
        <s v="OLA104727"/>
        <s v="OLA104734"/>
        <s v="OLA104738"/>
        <s v="OLA104739"/>
        <s v="OLA104760"/>
        <s v="OLA104762"/>
        <s v="OLA104764"/>
        <s v="OLA104767"/>
        <s v="OLA104776"/>
        <s v="OLA104780"/>
        <s v="OLA104781"/>
        <s v="OLA104799"/>
        <s v="OLA104807"/>
        <s v="OLA104811"/>
        <s v="OLA104816"/>
        <s v="OLA104817"/>
        <s v="OLA104831"/>
        <s v="OLA104833"/>
        <s v="OLA104838"/>
        <s v="OLA104847"/>
        <s v="OLA104854"/>
        <s v="OLA104862"/>
        <s v="OLA104865"/>
        <s v="OLA104867"/>
        <s v="OLA104887"/>
        <s v="OLA104888"/>
        <s v="OLA104894"/>
        <s v="OLA104900"/>
        <s v="OLA104904"/>
        <s v="OLA104905"/>
        <s v="OLA104911"/>
        <s v="OLA104914"/>
        <s v="OLA104922"/>
        <s v="OLA104925"/>
        <s v="OLA104928"/>
        <s v="OLA104934"/>
        <s v="OLA104955"/>
        <s v="OLA104956"/>
        <s v="OLA104962"/>
        <s v="OLA104964"/>
        <s v="OLA104969"/>
        <s v="OLA104975"/>
        <s v="OLA104976"/>
        <s v="OLA104980"/>
        <s v="OLA104984"/>
        <s v="OLA104986"/>
        <s v="OLA104997"/>
        <s v="OLA104998"/>
        <s v="OLA104999"/>
      </sharedItems>
    </cacheField>
    <cacheField name="Date" numFmtId="14">
      <sharedItems containsSemiMixedTypes="0" containsNonDate="0" containsDate="1" containsString="0" minDate="2025-01-01T00:00:00" maxDate="2025-07-01T00:00:00" count="181">
        <d v="2025-06-19T00:00:00"/>
        <d v="2025-05-11T00:00:00"/>
        <d v="2025-05-22T00:00:00"/>
        <d v="2025-01-19T00:00:00"/>
        <d v="2025-03-13T00:00:00"/>
        <d v="2025-03-23T00:00:00"/>
        <d v="2025-01-14T00:00:00"/>
        <d v="2025-06-28T00:00:00"/>
        <d v="2025-04-30T00:00:00"/>
        <d v="2025-06-05T00:00:00"/>
        <d v="2025-06-16T00:00:00"/>
        <d v="2025-03-09T00:00:00"/>
        <d v="2025-01-13T00:00:00"/>
        <d v="2025-05-08T00:00:00"/>
        <d v="2025-04-04T00:00:00"/>
        <d v="2025-03-22T00:00:00"/>
        <d v="2025-02-06T00:00:00"/>
        <d v="2025-03-12T00:00:00"/>
        <d v="2025-03-28T00:00:00"/>
        <d v="2025-03-29T00:00:00"/>
        <d v="2025-05-26T00:00:00"/>
        <d v="2025-04-27T00:00:00"/>
        <d v="2025-01-30T00:00:00"/>
        <d v="2025-06-09T00:00:00"/>
        <d v="2025-01-08T00:00:00"/>
        <d v="2025-04-26T00:00:00"/>
        <d v="2025-06-17T00:00:00"/>
        <d v="2025-04-14T00:00:00"/>
        <d v="2025-02-23T00:00:00"/>
        <d v="2025-06-10T00:00:00"/>
        <d v="2025-06-29T00:00:00"/>
        <d v="2025-04-10T00:00:00"/>
        <d v="2025-06-13T00:00:00"/>
        <d v="2025-05-03T00:00:00"/>
        <d v="2025-04-06T00:00:00"/>
        <d v="2025-01-09T00:00:00"/>
        <d v="2025-04-03T00:00:00"/>
        <d v="2025-01-11T00:00:00"/>
        <d v="2025-02-17T00:00:00"/>
        <d v="2025-01-25T00:00:00"/>
        <d v="2025-02-26T00:00:00"/>
        <d v="2025-06-26T00:00:00"/>
        <d v="2025-02-22T00:00:00"/>
        <d v="2025-05-12T00:00:00"/>
        <d v="2025-01-22T00:00:00"/>
        <d v="2025-02-04T00:00:00"/>
        <d v="2025-02-09T00:00:00"/>
        <d v="2025-03-17T00:00:00"/>
        <d v="2025-01-02T00:00:00"/>
        <d v="2025-02-03T00:00:00"/>
        <d v="2025-04-11T00:00:00"/>
        <d v="2025-04-16T00:00:00"/>
        <d v="2025-06-14T00:00:00"/>
        <d v="2025-05-19T00:00:00"/>
        <d v="2025-05-25T00:00:00"/>
        <d v="2025-03-08T00:00:00"/>
        <d v="2025-03-21T00:00:00"/>
        <d v="2025-03-18T00:00:00"/>
        <d v="2025-03-26T00:00:00"/>
        <d v="2025-02-11T00:00:00"/>
        <d v="2025-02-12T00:00:00"/>
        <d v="2025-03-15T00:00:00"/>
        <d v="2025-01-20T00:00:00"/>
        <d v="2025-06-08T00:00:00"/>
        <d v="2025-06-22T00:00:00"/>
        <d v="2025-05-05T00:00:00"/>
        <d v="2025-03-04T00:00:00"/>
        <d v="2025-04-22T00:00:00"/>
        <d v="2025-03-19T00:00:00"/>
        <d v="2025-05-21T00:00:00"/>
        <d v="2025-01-27T00:00:00"/>
        <d v="2025-04-05T00:00:00"/>
        <d v="2025-04-15T00:00:00"/>
        <d v="2025-06-23T00:00:00"/>
        <d v="2025-03-31T00:00:00"/>
        <d v="2025-02-18T00:00:00"/>
        <d v="2025-02-07T00:00:00"/>
        <d v="2025-04-08T00:00:00"/>
        <d v="2025-04-13T00:00:00"/>
        <d v="2025-03-06T00:00:00"/>
        <d v="2025-06-21T00:00:00"/>
        <d v="2025-01-18T00:00:00"/>
        <d v="2025-01-28T00:00:00"/>
        <d v="2025-03-30T00:00:00"/>
        <d v="2025-04-12T00:00:00"/>
        <d v="2025-06-06T00:00:00"/>
        <d v="2025-05-17T00:00:00"/>
        <d v="2025-04-20T00:00:00"/>
        <d v="2025-03-07T00:00:00"/>
        <d v="2025-05-31T00:00:00"/>
        <d v="2025-01-01T00:00:00"/>
        <d v="2025-05-13T00:00:00"/>
        <d v="2025-01-29T00:00:00"/>
        <d v="2025-03-16T00:00:00"/>
        <d v="2025-03-27T00:00:00"/>
        <d v="2025-06-27T00:00:00"/>
        <d v="2025-05-07T00:00:00"/>
        <d v="2025-05-30T00:00:00"/>
        <d v="2025-04-24T00:00:00"/>
        <d v="2025-04-23T00:00:00"/>
        <d v="2025-05-10T00:00:00"/>
        <d v="2025-03-14T00:00:00"/>
        <d v="2025-05-27T00:00:00"/>
        <d v="2025-02-21T00:00:00"/>
        <d v="2025-01-26T00:00:00"/>
        <d v="2025-05-18T00:00:00"/>
        <d v="2025-03-03T00:00:00"/>
        <d v="2025-06-01T00:00:00"/>
        <d v="2025-04-01T00:00:00"/>
        <d v="2025-01-24T00:00:00"/>
        <d v="2025-05-16T00:00:00"/>
        <d v="2025-03-05T00:00:00"/>
        <d v="2025-02-15T00:00:00"/>
        <d v="2025-06-03T00:00:00"/>
        <d v="2025-02-20T00:00:00"/>
        <d v="2025-05-06T00:00:00"/>
        <d v="2025-03-11T00:00:00"/>
        <d v="2025-02-10T00:00:00"/>
        <d v="2025-05-24T00:00:00"/>
        <d v="2025-06-02T00:00:00"/>
        <d v="2025-01-23T00:00:00"/>
        <d v="2025-02-16T00:00:00"/>
        <d v="2025-01-03T00:00:00"/>
        <d v="2025-06-24T00:00:00"/>
        <d v="2025-06-11T00:00:00"/>
        <d v="2025-05-23T00:00:00"/>
        <d v="2025-02-25T00:00:00"/>
        <d v="2025-02-24T00:00:00"/>
        <d v="2025-02-02T00:00:00"/>
        <d v="2025-05-28T00:00:00"/>
        <d v="2025-06-07T00:00:00"/>
        <d v="2025-05-04T00:00:00"/>
        <d v="2025-04-29T00:00:00"/>
        <d v="2025-01-16T00:00:00"/>
        <d v="2025-06-30T00:00:00"/>
        <d v="2025-03-25T00:00:00"/>
        <d v="2025-01-06T00:00:00"/>
        <d v="2025-03-02T00:00:00"/>
        <d v="2025-02-13T00:00:00"/>
        <d v="2025-03-10T00:00:00"/>
        <d v="2025-04-07T00:00:00"/>
        <d v="2025-01-05T00:00:00"/>
        <d v="2025-04-18T00:00:00"/>
        <d v="2025-06-25T00:00:00"/>
        <d v="2025-05-14T00:00:00"/>
        <d v="2025-05-02T00:00:00"/>
        <d v="2025-01-04T00:00:00"/>
        <d v="2025-06-04T00:00:00"/>
        <d v="2025-01-07T00:00:00"/>
        <d v="2025-05-15T00:00:00"/>
        <d v="2025-03-20T00:00:00"/>
        <d v="2025-05-01T00:00:00"/>
        <d v="2025-05-20T00:00:00"/>
        <d v="2025-01-12T00:00:00"/>
        <d v="2025-04-09T00:00:00"/>
        <d v="2025-02-05T00:00:00"/>
        <d v="2025-05-09T00:00:00"/>
        <d v="2025-01-10T00:00:00"/>
        <d v="2025-04-25T00:00:00"/>
        <d v="2025-04-28T00:00:00"/>
        <d v="2025-03-01T00:00:00"/>
        <d v="2025-01-17T00:00:00"/>
        <d v="2025-06-15T00:00:00"/>
        <d v="2025-03-24T00:00:00"/>
        <d v="2025-04-21T00:00:00"/>
        <d v="2025-02-14T00:00:00"/>
        <d v="2025-02-08T00:00:00"/>
        <d v="2025-06-12T00:00:00"/>
        <d v="2025-04-02T00:00:00"/>
        <d v="2025-01-21T00:00:00"/>
        <d v="2025-02-19T00:00:00"/>
        <d v="2025-01-31T00:00:00"/>
        <d v="2025-02-27T00:00:00"/>
        <d v="2025-04-17T00:00:00"/>
        <d v="2025-05-29T00:00:00"/>
        <d v="2025-01-15T00:00:00"/>
        <d v="2025-02-01T00:00:00"/>
        <d v="2025-04-19T00:00:00"/>
        <d v="2025-06-18T00:00:00"/>
        <d v="2025-06-20T00:00:00"/>
        <d v="2025-02-28T00:00:00"/>
      </sharedItems>
      <fieldGroup par="16"/>
    </cacheField>
    <cacheField name="City" numFmtId="0">
      <sharedItems count="6">
        <s v="Bangalore"/>
        <s v="Chennai"/>
        <s v="Delhi"/>
        <s v="Hyderabad"/>
        <s v="Mumbai"/>
        <s v="Pune"/>
      </sharedItems>
    </cacheField>
    <cacheField name="Driver_ID" numFmtId="0">
      <sharedItems/>
    </cacheField>
    <cacheField name="Customer_ID" numFmtId="0">
      <sharedItems count="4888">
        <s v="C21626"/>
        <s v="C24398"/>
        <s v="C75946"/>
        <s v="C10850"/>
        <s v="C58234"/>
        <s v="C83224"/>
        <s v="C46242"/>
        <s v="C41264"/>
        <s v="C51660"/>
        <s v="C18452"/>
        <s v="C35338"/>
        <s v="C78549"/>
        <s v="C66885"/>
        <s v="C81808"/>
        <s v="C52246"/>
        <s v="C88844"/>
        <s v="C28981"/>
        <s v="C44673"/>
        <s v="C12675"/>
        <s v="C26252"/>
        <s v="C65901"/>
        <s v="C61782"/>
        <s v="C43826"/>
        <s v="C54599"/>
        <s v="C94692"/>
        <s v="C65688"/>
        <s v="C27116"/>
        <s v="C55650"/>
        <s v="C22642"/>
        <s v="C74646"/>
        <s v="C75560"/>
        <s v="C46056"/>
        <s v="C54537"/>
        <s v="C26197"/>
        <s v="C91790"/>
        <s v="C90642"/>
        <s v="C73534"/>
        <s v="C11627"/>
        <s v="C14720"/>
        <s v="C52629"/>
        <s v="C72017"/>
        <s v="C49761"/>
        <s v="C45925"/>
        <s v="C76541"/>
        <s v="C44081"/>
        <s v="C35146"/>
        <s v="C15217"/>
        <s v="C50274"/>
        <s v="C45788"/>
        <s v="C98178"/>
        <s v="C81043"/>
        <s v="C24548"/>
        <s v="C73270"/>
        <s v="C51856"/>
        <s v="C15300"/>
        <s v="C90907"/>
        <s v="C32017"/>
        <s v="C33836"/>
        <s v="C48644"/>
        <s v="C88412"/>
        <s v="C17661"/>
        <s v="C17772"/>
        <s v="C67453"/>
        <s v="C77936"/>
        <s v="C99634"/>
        <s v="C12450"/>
        <s v="C54761"/>
        <s v="C85203"/>
        <s v="C11059"/>
        <s v="C23146"/>
        <s v="C13928"/>
        <s v="C85657"/>
        <s v="C97269"/>
        <s v="C86829"/>
        <s v="C69921"/>
        <s v="C38779"/>
        <s v="C27383"/>
        <s v="C30092"/>
        <s v="C67435"/>
        <s v="C76380"/>
        <s v="C35131"/>
        <s v="C11123"/>
        <s v="C70097"/>
        <s v="C10397"/>
        <s v="C53084"/>
        <s v="C66355"/>
        <s v="C60209"/>
        <s v="C99320"/>
        <s v="C56475"/>
        <s v="C24551"/>
        <s v="C20069"/>
        <s v="C95273"/>
        <s v="C74596"/>
        <s v="C65622"/>
        <s v="C36966"/>
        <s v="C34664"/>
        <s v="C48056"/>
        <s v="C65424"/>
        <s v="C32264"/>
        <s v="C67006"/>
        <s v="C85985"/>
        <s v="C42864"/>
        <s v="C87182"/>
        <s v="C15455"/>
        <s v="C95746"/>
        <s v="C90780"/>
        <s v="C83571"/>
        <s v="C45901"/>
        <s v="C17503"/>
        <s v="C72683"/>
        <s v="C44789"/>
        <s v="C71367"/>
        <s v="C40299"/>
        <s v="C49701"/>
        <s v="C25178"/>
        <s v="C72661"/>
        <s v="C12693"/>
        <s v="C90337"/>
        <s v="C27962"/>
        <s v="C23421"/>
        <s v="C81858"/>
        <s v="C96246"/>
        <s v="C30796"/>
        <s v="C42806"/>
        <s v="C49334"/>
        <s v="C31252"/>
        <s v="C19593"/>
        <s v="C52046"/>
        <s v="C34069"/>
        <s v="C37338"/>
        <s v="C98543"/>
        <s v="C24149"/>
        <s v="C14164"/>
        <s v="C42007"/>
        <s v="C53021"/>
        <s v="C43622"/>
        <s v="C11581"/>
        <s v="C99609"/>
        <s v="C92405"/>
        <s v="C85752"/>
        <s v="C50787"/>
        <s v="C35895"/>
        <s v="C64727"/>
        <s v="C78451"/>
        <s v="C59809"/>
        <s v="C72102"/>
        <s v="C37251"/>
        <s v="C86989"/>
        <s v="C56758"/>
        <s v="C95785"/>
        <s v="C35682"/>
        <s v="C10540"/>
        <s v="C58427"/>
        <s v="C99604"/>
        <s v="C28975"/>
        <s v="C90759"/>
        <s v="C92732"/>
        <s v="C12435"/>
        <s v="C39181"/>
        <s v="C26492"/>
        <s v="C37298"/>
        <s v="C63872"/>
        <s v="C37732"/>
        <s v="C33472"/>
        <s v="C98013"/>
        <s v="C23693"/>
        <s v="C58101"/>
        <s v="C62586"/>
        <s v="C10712"/>
        <s v="C57079"/>
        <s v="C69263"/>
        <s v="C61228"/>
        <s v="C65218"/>
        <s v="C21884"/>
        <s v="C67478"/>
        <s v="C67278"/>
        <s v="C29627"/>
        <s v="C64326"/>
        <s v="C91536"/>
        <s v="C40743"/>
        <s v="C80589"/>
        <s v="C74408"/>
        <s v="C83638"/>
        <s v="C61693"/>
        <s v="C56304"/>
        <s v="C25708"/>
        <s v="C50162"/>
        <s v="C16233"/>
        <s v="C75167"/>
        <s v="C82380"/>
        <s v="C88321"/>
        <s v="C20905"/>
        <s v="C68191"/>
        <s v="C97939"/>
        <s v="C28674"/>
        <s v="C21726"/>
        <s v="C16562"/>
        <s v="C76803"/>
        <s v="C71987"/>
        <s v="C45192"/>
        <s v="C86519"/>
        <s v="C23220"/>
        <s v="C61499"/>
        <s v="C10793"/>
        <s v="C28461"/>
        <s v="C24465"/>
        <s v="C15623"/>
        <s v="C25339"/>
        <s v="C68768"/>
        <s v="C73257"/>
        <s v="C54040"/>
        <s v="C41825"/>
        <s v="C19121"/>
        <s v="C26727"/>
        <s v="C40620"/>
        <s v="C14858"/>
        <s v="C99639"/>
        <s v="C93518"/>
        <s v="C47847"/>
        <s v="C17029"/>
        <s v="C57100"/>
        <s v="C83872"/>
        <s v="C83019"/>
        <s v="C36480"/>
        <s v="C62320"/>
        <s v="C25294"/>
        <s v="C31062"/>
        <s v="C34317"/>
        <s v="C78714"/>
        <s v="C43882"/>
        <s v="C45281"/>
        <s v="C30559"/>
        <s v="C20096"/>
        <s v="C47676"/>
        <s v="C13681"/>
        <s v="C56733"/>
        <s v="C66904"/>
        <s v="C83351"/>
        <s v="C60818"/>
        <s v="C37857"/>
        <s v="C50072"/>
        <s v="C50775"/>
        <s v="C18771"/>
        <s v="C53763"/>
        <s v="C39561"/>
        <s v="C82735"/>
        <s v="C29333"/>
        <s v="C77158"/>
        <s v="C51935"/>
        <s v="C97029"/>
        <s v="C10998"/>
        <s v="C30823"/>
        <s v="C52771"/>
        <s v="C52108"/>
        <s v="C34700"/>
        <s v="C87782"/>
        <s v="C85998"/>
        <s v="C44319"/>
        <s v="C35897"/>
        <s v="C96127"/>
        <s v="C81056"/>
        <s v="C50290"/>
        <s v="C60201"/>
        <s v="C24139"/>
        <s v="C86752"/>
        <s v="C95958"/>
        <s v="C21084"/>
        <s v="C35412"/>
        <s v="C22079"/>
        <s v="C23943"/>
        <s v="C62548"/>
        <s v="C41344"/>
        <s v="C16024"/>
        <s v="C14091"/>
        <s v="C25124"/>
        <s v="C26736"/>
        <s v="C67557"/>
        <s v="C69643"/>
        <s v="C23085"/>
        <s v="C71464"/>
        <s v="C72404"/>
        <s v="C44125"/>
        <s v="C22284"/>
        <s v="C85356"/>
        <s v="C69403"/>
        <s v="C99950"/>
        <s v="C49412"/>
        <s v="C64224"/>
        <s v="C97071"/>
        <s v="C45672"/>
        <s v="C40587"/>
        <s v="C46589"/>
        <s v="C61705"/>
        <s v="C57376"/>
        <s v="C96164"/>
        <s v="C39974"/>
        <s v="C56746"/>
        <s v="C70769"/>
        <s v="C15534"/>
        <s v="C49047"/>
        <s v="C93612"/>
        <s v="C12837"/>
        <s v="C64436"/>
        <s v="C65045"/>
        <s v="C57176"/>
        <s v="C41131"/>
        <s v="C51806"/>
        <s v="C26979"/>
        <s v="C83214"/>
        <s v="C93444"/>
        <s v="C85920"/>
        <s v="C28334"/>
        <s v="C36851"/>
        <s v="C47254"/>
        <s v="C68468"/>
        <s v="C87667"/>
        <s v="C56333"/>
        <s v="C13429"/>
        <s v="C65455"/>
        <s v="C15106"/>
        <s v="C20790"/>
        <s v="C79637"/>
        <s v="C82546"/>
        <s v="C93594"/>
        <s v="C45597"/>
        <s v="C86557"/>
        <s v="C28371"/>
        <s v="C93738"/>
        <s v="C11511"/>
        <s v="C95167"/>
        <s v="C91813"/>
        <s v="C31170"/>
        <s v="C33835"/>
        <s v="C13674"/>
        <s v="C76774"/>
        <s v="C35580"/>
        <s v="C14181"/>
        <s v="C47782"/>
        <s v="C35576"/>
        <s v="C72511"/>
        <s v="C69170"/>
        <s v="C69827"/>
        <s v="C90820"/>
        <s v="C74395"/>
        <s v="C32389"/>
        <s v="C10857"/>
        <s v="C56923"/>
        <s v="C27794"/>
        <s v="C26300"/>
        <s v="C96783"/>
        <s v="C52914"/>
        <s v="C89602"/>
        <s v="C76524"/>
        <s v="C94003"/>
        <s v="C38157"/>
        <s v="C30608"/>
        <s v="C93213"/>
        <s v="C51424"/>
        <s v="C47214"/>
        <s v="C74853"/>
        <s v="C96554"/>
        <s v="C80309"/>
        <s v="C70138"/>
        <s v="C17643"/>
        <s v="C33697"/>
        <s v="C34895"/>
        <s v="C31355"/>
        <s v="C47706"/>
        <s v="C87786"/>
        <s v="C21578"/>
        <s v="C49369"/>
        <s v="C28774"/>
        <s v="C78870"/>
        <s v="C33467"/>
        <s v="C28493"/>
        <s v="C54614"/>
        <s v="C10727"/>
        <s v="C57042"/>
        <s v="C86750"/>
        <s v="C56261"/>
        <s v="C93654"/>
        <s v="C86229"/>
        <s v="C68566"/>
        <s v="C79427"/>
        <s v="C92182"/>
        <s v="C41505"/>
        <s v="C76625"/>
        <s v="C25419"/>
        <s v="C45917"/>
        <s v="C62263"/>
        <s v="C78321"/>
        <s v="C62273"/>
        <s v="C29224"/>
        <s v="C16038"/>
        <s v="C32985"/>
        <s v="C33000"/>
        <s v="C26932"/>
        <s v="C59355"/>
        <s v="C77723"/>
        <s v="C11771"/>
        <s v="C58086"/>
        <s v="C55432"/>
        <s v="C54873"/>
        <s v="C45108"/>
        <s v="C15069"/>
        <s v="C55306"/>
        <s v="C12939"/>
        <s v="C50895"/>
        <s v="C80831"/>
        <s v="C54037"/>
        <s v="C81671"/>
        <s v="C62724"/>
        <s v="C52529"/>
        <s v="C33576"/>
        <s v="C32468"/>
        <s v="C66644"/>
        <s v="C45766"/>
        <s v="C61610"/>
        <s v="C29198"/>
        <s v="C58503"/>
        <s v="C86218"/>
        <s v="C77670"/>
        <s v="C62540"/>
        <s v="C40502"/>
        <s v="C69412"/>
        <s v="C15584"/>
        <s v="C80688"/>
        <s v="C39139"/>
        <s v="C73778"/>
        <s v="C70423"/>
        <s v="C79799"/>
        <s v="C79163"/>
        <s v="C22843"/>
        <s v="C88522"/>
        <s v="C70901"/>
        <s v="C90752"/>
        <s v="C45379"/>
        <s v="C63798"/>
        <s v="C74923"/>
        <s v="C60773"/>
        <s v="C45839"/>
        <s v="C10809"/>
        <s v="C27927"/>
        <s v="C58248"/>
        <s v="C62045"/>
        <s v="C95409"/>
        <s v="C71644"/>
        <s v="C26779"/>
        <s v="C65805"/>
        <s v="C22610"/>
        <s v="C41373"/>
        <s v="C23024"/>
        <s v="C70681"/>
        <s v="C74246"/>
        <s v="C84594"/>
        <s v="C34115"/>
        <s v="C91794"/>
        <s v="C54104"/>
        <s v="C86780"/>
        <s v="C64305"/>
        <s v="C72103"/>
        <s v="C31646"/>
        <s v="C32612"/>
        <s v="C67072"/>
        <s v="C21977"/>
        <s v="C90336"/>
        <s v="C18779"/>
        <s v="C43851"/>
        <s v="C35039"/>
        <s v="C37816"/>
        <s v="C40870"/>
        <s v="C50052"/>
        <s v="C70774"/>
        <s v="C11654"/>
        <s v="C87722"/>
        <s v="C56643"/>
        <s v="C89222"/>
        <s v="C25363"/>
        <s v="C96234"/>
        <s v="C89021"/>
        <s v="C89656"/>
        <s v="C43806"/>
        <s v="C84334"/>
        <s v="C13268"/>
        <s v="C99321"/>
        <s v="C31639"/>
        <s v="C76866"/>
        <s v="C42242"/>
        <s v="C73864"/>
        <s v="C99029"/>
        <s v="C38031"/>
        <s v="C38170"/>
        <s v="C49244"/>
        <s v="C54224"/>
        <s v="C79570"/>
        <s v="C12387"/>
        <s v="C77394"/>
        <s v="C57413"/>
        <s v="C81216"/>
        <s v="C33536"/>
        <s v="C96687"/>
        <s v="C34162"/>
        <s v="C13987"/>
        <s v="C61788"/>
        <s v="C35824"/>
        <s v="C89164"/>
        <s v="C37008"/>
        <s v="C22682"/>
        <s v="C35069"/>
        <s v="C89749"/>
        <s v="C62485"/>
        <s v="C32151"/>
        <s v="C82977"/>
        <s v="C54737"/>
        <s v="C81698"/>
        <s v="C25269"/>
        <s v="C59793"/>
        <s v="C86262"/>
        <s v="C37668"/>
        <s v="C66259"/>
        <s v="C98785"/>
        <s v="C46599"/>
        <s v="C35955"/>
        <s v="C10582"/>
        <s v="C41594"/>
        <s v="C27218"/>
        <s v="C19475"/>
        <s v="C98579"/>
        <s v="C40711"/>
        <s v="C59481"/>
        <s v="C53911"/>
        <s v="C43254"/>
        <s v="C55016"/>
        <s v="C81716"/>
        <s v="C89647"/>
        <s v="C78354"/>
        <s v="C66816"/>
        <s v="C46245"/>
        <s v="C92474"/>
        <s v="C70012"/>
        <s v="C79449"/>
        <s v="C19615"/>
        <s v="C42481"/>
        <s v="C82863"/>
        <s v="C86147"/>
        <s v="C11486"/>
        <s v="C33994"/>
        <s v="C84194"/>
        <s v="C48602"/>
        <s v="C77121"/>
        <s v="C84002"/>
        <s v="C97550"/>
        <s v="C89275"/>
        <s v="C53192"/>
        <s v="C74550"/>
        <s v="C31795"/>
        <s v="C77572"/>
        <s v="C83574"/>
        <s v="C15506"/>
        <s v="C79026"/>
        <s v="C19198"/>
        <s v="C24688"/>
        <s v="C29580"/>
        <s v="C58328"/>
        <s v="C88827"/>
        <s v="C14840"/>
        <s v="C85742"/>
        <s v="C44822"/>
        <s v="C59580"/>
        <s v="C62608"/>
        <s v="C37501"/>
        <s v="C50838"/>
        <s v="C46789"/>
        <s v="C36560"/>
        <s v="C57112"/>
        <s v="C63772"/>
        <s v="C88167"/>
        <s v="C81317"/>
        <s v="C69414"/>
        <s v="C33746"/>
        <s v="C41317"/>
        <s v="C65553"/>
        <s v="C42711"/>
        <s v="C85207"/>
        <s v="C47883"/>
        <s v="C27226"/>
        <s v="C89588"/>
        <s v="C62048"/>
        <s v="C55832"/>
        <s v="C28627"/>
        <s v="C44028"/>
        <s v="C55141"/>
        <s v="C72855"/>
        <s v="C32935"/>
        <s v="C86956"/>
        <s v="C45352"/>
        <s v="C99218"/>
        <s v="C38869"/>
        <s v="C91701"/>
        <s v="C86748"/>
        <s v="C21499"/>
        <s v="C26209"/>
        <s v="C63876"/>
        <s v="C54825"/>
        <s v="C11943"/>
        <s v="C96845"/>
        <s v="C83485"/>
        <s v="C99648"/>
        <s v="C43816"/>
        <s v="C30891"/>
        <s v="C98334"/>
        <s v="C86905"/>
        <s v="C52109"/>
        <s v="C42267"/>
        <s v="C25664"/>
        <s v="C20030"/>
        <s v="C96113"/>
        <s v="C65251"/>
        <s v="C28955"/>
        <s v="C95113"/>
        <s v="C99867"/>
        <s v="C34660"/>
        <s v="C70676"/>
        <s v="C53515"/>
        <s v="C67618"/>
        <s v="C69962"/>
        <s v="C58511"/>
        <s v="C42400"/>
        <s v="C41099"/>
        <s v="C29592"/>
        <s v="C59538"/>
        <s v="C49245"/>
        <s v="C28057"/>
        <s v="C29276"/>
        <s v="C53148"/>
        <s v="C51732"/>
        <s v="C22035"/>
        <s v="C41035"/>
        <s v="C25438"/>
        <s v="C29449"/>
        <s v="C94925"/>
        <s v="C75554"/>
        <s v="C51023"/>
        <s v="C76833"/>
        <s v="C42200"/>
        <s v="C59985"/>
        <s v="C82221"/>
        <s v="C10985"/>
        <s v="C31246"/>
        <s v="C27501"/>
        <s v="C60863"/>
        <s v="C24894"/>
        <s v="C72771"/>
        <s v="C78071"/>
        <s v="C64457"/>
        <s v="C80392"/>
        <s v="C48417"/>
        <s v="C25730"/>
        <s v="C61880"/>
        <s v="C70647"/>
        <s v="C15724"/>
        <s v="C25770"/>
        <s v="C21920"/>
        <s v="C78098"/>
        <s v="C84840"/>
        <s v="C35121"/>
        <s v="C50178"/>
        <s v="C88883"/>
        <s v="C67858"/>
        <s v="C96753"/>
        <s v="C32600"/>
        <s v="C87835"/>
        <s v="C31746"/>
        <s v="C92504"/>
        <s v="C79517"/>
        <s v="C73024"/>
        <s v="C69948"/>
        <s v="C84612"/>
        <s v="C23993"/>
        <s v="C95597"/>
        <s v="C92507"/>
        <s v="C47692"/>
        <s v="C71332"/>
        <s v="C16583"/>
        <s v="C81058"/>
        <s v="C77239"/>
        <s v="C45197"/>
        <s v="C13583"/>
        <s v="C21749"/>
        <s v="C36779"/>
        <s v="C71945"/>
        <s v="C66680"/>
        <s v="C77894"/>
        <s v="C44996"/>
        <s v="C66556"/>
        <s v="C54650"/>
        <s v="C43680"/>
        <s v="C90133"/>
        <s v="C60813"/>
        <s v="C17886"/>
        <s v="C67864"/>
        <s v="C78372"/>
        <s v="C36684"/>
        <s v="C22316"/>
        <s v="C40855"/>
        <s v="C91382"/>
        <s v="C10914"/>
        <s v="C56428"/>
        <s v="C48188"/>
        <s v="C35133"/>
        <s v="C86619"/>
        <s v="C67763"/>
        <s v="C29464"/>
        <s v="C62348"/>
        <s v="C25367"/>
        <s v="C82012"/>
        <s v="C68490"/>
        <s v="C83929"/>
        <s v="C85054"/>
        <s v="C18829"/>
        <s v="C63329"/>
        <s v="C35228"/>
        <s v="C42508"/>
        <s v="C21914"/>
        <s v="C61068"/>
        <s v="C92411"/>
        <s v="C27709"/>
        <s v="C54091"/>
        <s v="C39117"/>
        <s v="C30391"/>
        <s v="C79951"/>
        <s v="C75021"/>
        <s v="C82358"/>
        <s v="C20576"/>
        <s v="C61575"/>
        <s v="C44280"/>
        <s v="C67532"/>
        <s v="C32196"/>
        <s v="C55610"/>
        <s v="C84031"/>
        <s v="C45045"/>
        <s v="C31265"/>
        <s v="C59772"/>
        <s v="C32683"/>
        <s v="C21203"/>
        <s v="C63158"/>
        <s v="C12286"/>
        <s v="C64241"/>
        <s v="C84419"/>
        <s v="C68872"/>
        <s v="C72241"/>
        <s v="C67968"/>
        <s v="C33466"/>
        <s v="C22509"/>
        <s v="C71340"/>
        <s v="C35708"/>
        <s v="C38256"/>
        <s v="C92862"/>
        <s v="C25955"/>
        <s v="C28505"/>
        <s v="C84183"/>
        <s v="C32390"/>
        <s v="C84835"/>
        <s v="C30528"/>
        <s v="C55976"/>
        <s v="C55091"/>
        <s v="C37209"/>
        <s v="C58731"/>
        <s v="C95264"/>
        <s v="C72764"/>
        <s v="C57568"/>
        <s v="C20853"/>
        <s v="C98808"/>
        <s v="C38743"/>
        <s v="C52668"/>
        <s v="C81075"/>
        <s v="C98824"/>
        <s v="C14328"/>
        <s v="C56172"/>
        <s v="C96333"/>
        <s v="C73742"/>
        <s v="C24027"/>
        <s v="C79447"/>
        <s v="C88210"/>
        <s v="C63448"/>
        <s v="C65770"/>
        <s v="C28554"/>
        <s v="C29903"/>
        <s v="C90905"/>
        <s v="C96955"/>
        <s v="C18562"/>
        <s v="C65939"/>
        <s v="C21657"/>
        <s v="C74030"/>
        <s v="C61096"/>
        <s v="C57808"/>
        <s v="C83198"/>
        <s v="C63569"/>
        <s v="C29662"/>
        <s v="C56002"/>
        <s v="C96636"/>
        <s v="C68823"/>
        <s v="C34732"/>
        <s v="C50319"/>
        <s v="C27480"/>
        <s v="C80429"/>
        <s v="C67741"/>
        <s v="C44499"/>
        <s v="C90392"/>
        <s v="C38984"/>
        <s v="C94323"/>
        <s v="C26626"/>
        <s v="C19763"/>
        <s v="C26793"/>
        <s v="C31457"/>
        <s v="C69398"/>
        <s v="C65412"/>
        <s v="C83015"/>
        <s v="C87408"/>
        <s v="C37084"/>
        <s v="C88427"/>
        <s v="C74886"/>
        <s v="C11358"/>
        <s v="C73295"/>
        <s v="C21966"/>
        <s v="C45473"/>
        <s v="C51684"/>
        <s v="C68591"/>
        <s v="C33400"/>
        <s v="C40459"/>
        <s v="C84412"/>
        <s v="C70704"/>
        <s v="C74752"/>
        <s v="C35807"/>
        <s v="C99891"/>
        <s v="C12626"/>
        <s v="C69928"/>
        <s v="C92818"/>
        <s v="C68926"/>
        <s v="C94792"/>
        <s v="C64662"/>
        <s v="C74011"/>
        <s v="C46948"/>
        <s v="C85518"/>
        <s v="C19757"/>
        <s v="C31571"/>
        <s v="C94787"/>
        <s v="C52686"/>
        <s v="C22955"/>
        <s v="C70866"/>
        <s v="C70489"/>
        <s v="C66725"/>
        <s v="C37387"/>
        <s v="C88425"/>
        <s v="C87259"/>
        <s v="C97715"/>
        <s v="C75314"/>
        <s v="C97582"/>
        <s v="C17665"/>
        <s v="C77440"/>
        <s v="C57812"/>
        <s v="C62999"/>
        <s v="C80613"/>
        <s v="C26855"/>
        <s v="C48974"/>
        <s v="C22753"/>
        <s v="C73028"/>
        <s v="C28811"/>
        <s v="C45509"/>
        <s v="C40125"/>
        <s v="C85337"/>
        <s v="C73261"/>
        <s v="C32590"/>
        <s v="C43225"/>
        <s v="C60830"/>
        <s v="C45463"/>
        <s v="C95747"/>
        <s v="C23996"/>
        <s v="C37196"/>
        <s v="C88013"/>
        <s v="C26870"/>
        <s v="C45857"/>
        <s v="C55657"/>
        <s v="C65697"/>
        <s v="C70499"/>
        <s v="C18145"/>
        <s v="C90071"/>
        <s v="C28096"/>
        <s v="C18388"/>
        <s v="C98041"/>
        <s v="C97030"/>
        <s v="C39321"/>
        <s v="C98865"/>
        <s v="C11952"/>
        <s v="C66995"/>
        <s v="C87865"/>
        <s v="C10265"/>
        <s v="C55070"/>
        <s v="C93846"/>
        <s v="C59443"/>
        <s v="C24925"/>
        <s v="C94250"/>
        <s v="C53985"/>
        <s v="C59116"/>
        <s v="C36305"/>
        <s v="C94182"/>
        <s v="C40424"/>
        <s v="C22602"/>
        <s v="C54145"/>
        <s v="C15926"/>
        <s v="C45320"/>
        <s v="C19576"/>
        <s v="C35724"/>
        <s v="C81089"/>
        <s v="C16825"/>
        <s v="C64764"/>
        <s v="C69598"/>
        <s v="C90267"/>
        <s v="C42502"/>
        <s v="C55549"/>
        <s v="C50291"/>
        <s v="C43041"/>
        <s v="C50366"/>
        <s v="C97706"/>
        <s v="C15850"/>
        <s v="C21133"/>
        <s v="C29061"/>
        <s v="C20120"/>
        <s v="C33538"/>
        <s v="C85929"/>
        <s v="C83865"/>
        <s v="C63082"/>
        <s v="C36769"/>
        <s v="C70988"/>
        <s v="C94503"/>
        <s v="C61307"/>
        <s v="C66817"/>
        <s v="C55561"/>
        <s v="C45128"/>
        <s v="C10355"/>
        <s v="C32036"/>
        <s v="C14109"/>
        <s v="C91491"/>
        <s v="C54408"/>
        <s v="C92434"/>
        <s v="C83562"/>
        <s v="C56018"/>
        <s v="C52717"/>
        <s v="C27495"/>
        <s v="C48467"/>
        <s v="C24118"/>
        <s v="C82322"/>
        <s v="C63969"/>
        <s v="C51039"/>
        <s v="C41215"/>
        <s v="C20019"/>
        <s v="C40640"/>
        <s v="C23091"/>
        <s v="C62279"/>
        <s v="C74151"/>
        <s v="C28858"/>
        <s v="C22993"/>
        <s v="C89296"/>
        <s v="C39353"/>
        <s v="C42534"/>
        <s v="C92048"/>
        <s v="C75681"/>
        <s v="C13599"/>
        <s v="C54876"/>
        <s v="C92772"/>
        <s v="C89006"/>
        <s v="C40201"/>
        <s v="C58760"/>
        <s v="C60217"/>
        <s v="C95285"/>
        <s v="C94603"/>
        <s v="C24454"/>
        <s v="C75177"/>
        <s v="C11045"/>
        <s v="C93991"/>
        <s v="C84016"/>
        <s v="C81138"/>
        <s v="C87151"/>
        <s v="C29570"/>
        <s v="C87469"/>
        <s v="C58941"/>
        <s v="C66012"/>
        <s v="C97213"/>
        <s v="C61261"/>
        <s v="C55026"/>
        <s v="C17043"/>
        <s v="C66309"/>
        <s v="C42670"/>
        <s v="C15613"/>
        <s v="C16779"/>
        <s v="C26066"/>
        <s v="C88331"/>
        <s v="C64926"/>
        <s v="C43367"/>
        <s v="C45575"/>
        <s v="C62286"/>
        <s v="C18000"/>
        <s v="C57995"/>
        <s v="C53225"/>
        <s v="C48306"/>
        <s v="C56200"/>
        <s v="C10079"/>
        <s v="C27894"/>
        <s v="C39416"/>
        <s v="C63513"/>
        <s v="C70749"/>
        <s v="C63268"/>
        <s v="C29443"/>
        <s v="C94646"/>
        <s v="C53229"/>
        <s v="C81629"/>
        <s v="C29266"/>
        <s v="C80174"/>
        <s v="C35208"/>
        <s v="C28056"/>
        <s v="C34388"/>
        <s v="C22193"/>
        <s v="C52177"/>
        <s v="C44745"/>
        <s v="C67790"/>
        <s v="C45139"/>
        <s v="C45222"/>
        <s v="C42061"/>
        <s v="C27268"/>
        <s v="C54249"/>
        <s v="C56772"/>
        <s v="C77097"/>
        <s v="C24008"/>
        <s v="C57592"/>
        <s v="C46799"/>
        <s v="C95329"/>
        <s v="C93776"/>
        <s v="C12480"/>
        <s v="C22332"/>
        <s v="C86081"/>
        <s v="C93030"/>
        <s v="C53220"/>
        <s v="C82879"/>
        <s v="C20116"/>
        <s v="C81751"/>
        <s v="C22043"/>
        <s v="C50249"/>
        <s v="C16587"/>
        <s v="C33181"/>
        <s v="C98957"/>
        <s v="C68841"/>
        <s v="C94115"/>
        <s v="C53703"/>
        <s v="C76825"/>
        <s v="C63612"/>
        <s v="C74897"/>
        <s v="C33786"/>
        <s v="C26919"/>
        <s v="C73856"/>
        <s v="C54385"/>
        <s v="C89418"/>
        <s v="C90212"/>
        <s v="C60954"/>
        <s v="C47629"/>
        <s v="C30398"/>
        <s v="C51368"/>
        <s v="C11436"/>
        <s v="C76238"/>
        <s v="C60180"/>
        <s v="C32553"/>
        <s v="C95717"/>
        <s v="C87818"/>
        <s v="C46785"/>
        <s v="C68609"/>
        <s v="C96885"/>
        <s v="C35979"/>
        <s v="C68822"/>
        <s v="C17604"/>
        <s v="C66737"/>
        <s v="C90581"/>
        <s v="C72716"/>
        <s v="C98987"/>
        <s v="C41973"/>
        <s v="C69312"/>
        <s v="C50489"/>
        <s v="C63968"/>
        <s v="C25061"/>
        <s v="C83338"/>
        <s v="C14712"/>
        <s v="C54508"/>
        <s v="C54716"/>
        <s v="C35342"/>
        <s v="C46584"/>
        <s v="C89135"/>
        <s v="C35303"/>
        <s v="C81850"/>
        <s v="C88552"/>
        <s v="C67617"/>
        <s v="C59798"/>
        <s v="C56103"/>
        <s v="C77833"/>
        <s v="C48924"/>
        <s v="C13880"/>
        <s v="C78755"/>
        <s v="C56309"/>
        <s v="C47829"/>
        <s v="C47674"/>
        <s v="C92465"/>
        <s v="C95908"/>
        <s v="C62664"/>
        <s v="C11291"/>
        <s v="C81791"/>
        <s v="C75699"/>
        <s v="C73337"/>
        <s v="C54943"/>
        <s v="C38704"/>
        <s v="C59715"/>
        <s v="C51062"/>
        <s v="C74712"/>
        <s v="C35002"/>
        <s v="C34369"/>
        <s v="C56966"/>
        <s v="C33046"/>
        <s v="C44810"/>
        <s v="C58630"/>
        <s v="C50596"/>
        <s v="C92038"/>
        <s v="C35662"/>
        <s v="C22491"/>
        <s v="C81937"/>
        <s v="C70858"/>
        <s v="C29009"/>
        <s v="C71358"/>
        <s v="C25230"/>
        <s v="C87620"/>
        <s v="C20802"/>
        <s v="C38282"/>
        <s v="C98059"/>
        <s v="C27357"/>
        <s v="C12901"/>
        <s v="C99651"/>
        <s v="C84615"/>
        <s v="C58812"/>
        <s v="C54024"/>
        <s v="C23911"/>
        <s v="C53482"/>
        <s v="C91273"/>
        <s v="C54845"/>
        <s v="C20817"/>
        <s v="C75439"/>
        <s v="C15951"/>
        <s v="C40136"/>
        <s v="C62381"/>
        <s v="C16911"/>
        <s v="C56940"/>
        <s v="C46638"/>
        <s v="C50074"/>
        <s v="C76705"/>
        <s v="C96419"/>
        <s v="C94318"/>
        <s v="C67408"/>
        <s v="C79651"/>
        <s v="C81015"/>
        <s v="C65103"/>
        <s v="C81820"/>
        <s v="C45532"/>
        <s v="C85254"/>
        <s v="C37432"/>
        <s v="C23783"/>
        <s v="C36701"/>
        <s v="C96297"/>
        <s v="C70574"/>
        <s v="C51984"/>
        <s v="C38294"/>
        <s v="C92400"/>
        <s v="C39357"/>
        <s v="C37062"/>
        <s v="C91450"/>
        <s v="C53137"/>
        <s v="C19605"/>
        <s v="C80880"/>
        <s v="C43193"/>
        <s v="C95647"/>
        <s v="C68866"/>
        <s v="C71621"/>
        <s v="C71284"/>
        <s v="C52247"/>
        <s v="C17039"/>
        <s v="C97826"/>
        <s v="C38485"/>
        <s v="C56744"/>
        <s v="C25486"/>
        <s v="C39763"/>
        <s v="C39747"/>
        <s v="C78341"/>
        <s v="C30290"/>
        <s v="C63557"/>
        <s v="C47512"/>
        <s v="C47560"/>
        <s v="C30949"/>
        <s v="C25686"/>
        <s v="C17400"/>
        <s v="C44493"/>
        <s v="C32910"/>
        <s v="C55568"/>
        <s v="C21751"/>
        <s v="C48927"/>
        <s v="C79374"/>
        <s v="C33578"/>
        <s v="C87101"/>
        <s v="C37273"/>
        <s v="C83241"/>
        <s v="C38286"/>
        <s v="C89731"/>
        <s v="C28782"/>
        <s v="C27666"/>
        <s v="C84185"/>
        <s v="C87306"/>
        <s v="C97581"/>
        <s v="C65752"/>
        <s v="C42424"/>
        <s v="C42353"/>
        <s v="C18492"/>
        <s v="C57138"/>
        <s v="C51409"/>
        <s v="C27579"/>
        <s v="C98818"/>
        <s v="C43723"/>
        <s v="C77698"/>
        <s v="C56737"/>
        <s v="C39862"/>
        <s v="C83732"/>
        <s v="C87695"/>
        <s v="C35421"/>
        <s v="C81661"/>
        <s v="C58581"/>
        <s v="C21477"/>
        <s v="C75549"/>
        <s v="C55195"/>
        <s v="C26618"/>
        <s v="C13931"/>
        <s v="C96980"/>
        <s v="C10816"/>
        <s v="C10653"/>
        <s v="C60697"/>
        <s v="C86501"/>
        <s v="C20908"/>
        <s v="C73361"/>
        <s v="C43363"/>
        <s v="C97627"/>
        <s v="C68857"/>
        <s v="C88535"/>
        <s v="C48438"/>
        <s v="C78367"/>
        <s v="C52575"/>
        <s v="C89265"/>
        <s v="C27119"/>
        <s v="C55743"/>
        <s v="C46181"/>
        <s v="C20358"/>
        <s v="C19989"/>
        <s v="C21489"/>
        <s v="C13466"/>
        <s v="C93456"/>
        <s v="C19629"/>
        <s v="C92052"/>
        <s v="C59807"/>
        <s v="C46541"/>
        <s v="C95664"/>
        <s v="C61801"/>
        <s v="C48293"/>
        <s v="C28691"/>
        <s v="C45243"/>
        <s v="C49335"/>
        <s v="C86146"/>
        <s v="C15984"/>
        <s v="C74719"/>
        <s v="C12209"/>
        <s v="C42975"/>
        <s v="C83749"/>
        <s v="C44556"/>
        <s v="C76441"/>
        <s v="C79229"/>
        <s v="C85187"/>
        <s v="C15116"/>
        <s v="C62945"/>
        <s v="C96114"/>
        <s v="C91860"/>
        <s v="C53694"/>
        <s v="C37469"/>
        <s v="C72106"/>
        <s v="C47396"/>
        <s v="C36126"/>
        <s v="C14731"/>
        <s v="C96861"/>
        <s v="C90809"/>
        <s v="C10279"/>
        <s v="C88473"/>
        <s v="C39951"/>
        <s v="C85433"/>
        <s v="C94638"/>
        <s v="C41635"/>
        <s v="C82570"/>
        <s v="C40617"/>
        <s v="C40423"/>
        <s v="C82155"/>
        <s v="C22768"/>
        <s v="C65055"/>
        <s v="C43713"/>
        <s v="C13333"/>
        <s v="C81935"/>
        <s v="C77559"/>
        <s v="C82840"/>
        <s v="C15789"/>
        <s v="C69682"/>
        <s v="C50308"/>
        <s v="C78296"/>
        <s v="C70621"/>
        <s v="C81643"/>
        <s v="C82245"/>
        <s v="C67316"/>
        <s v="C46240"/>
        <s v="C67965"/>
        <s v="C26441"/>
        <s v="C20474"/>
        <s v="C11010"/>
        <s v="C79203"/>
        <s v="C99324"/>
        <s v="C29555"/>
        <s v="C55784"/>
        <s v="C13194"/>
        <s v="C87495"/>
        <s v="C85469"/>
        <s v="C99488"/>
        <s v="C55533"/>
        <s v="C91517"/>
        <s v="C84670"/>
        <s v="C98482"/>
        <s v="C46715"/>
        <s v="C32251"/>
        <s v="C40378"/>
        <s v="C23550"/>
        <s v="C56439"/>
        <s v="C67704"/>
        <s v="C80418"/>
        <s v="C15256"/>
        <s v="C36253"/>
        <s v="C70773"/>
        <s v="C72170"/>
        <s v="C96549"/>
        <s v="C94141"/>
        <s v="C74091"/>
        <s v="C64644"/>
        <s v="C79100"/>
        <s v="C12999"/>
        <s v="C69494"/>
        <s v="C36198"/>
        <s v="C75966"/>
        <s v="C89111"/>
        <s v="C86305"/>
        <s v="C92047"/>
        <s v="C24720"/>
        <s v="C80662"/>
        <s v="C38554"/>
        <s v="C61383"/>
        <s v="C43425"/>
        <s v="C53944"/>
        <s v="C67915"/>
        <s v="C72774"/>
        <s v="C62230"/>
        <s v="C59740"/>
        <s v="C70979"/>
        <s v="C54191"/>
        <s v="C84692"/>
        <s v="C51331"/>
        <s v="C40059"/>
        <s v="C40527"/>
        <s v="C57441"/>
        <s v="C17537"/>
        <s v="C65877"/>
        <s v="C57603"/>
        <s v="C78603"/>
        <s v="C14456"/>
        <s v="C77809"/>
        <s v="C55778"/>
        <s v="C25743"/>
        <s v="C87626"/>
        <s v="C83876"/>
        <s v="C92576"/>
        <s v="C85706"/>
        <s v="C97459"/>
        <s v="C10172"/>
        <s v="C28527"/>
        <s v="C26391"/>
        <s v="C19840"/>
        <s v="C68561"/>
        <s v="C78553"/>
        <s v="C58520"/>
        <s v="C18698"/>
        <s v="C54020"/>
        <s v="C59417"/>
        <s v="C96283"/>
        <s v="C40140"/>
        <s v="C63131"/>
        <s v="C59461"/>
        <s v="C34516"/>
        <s v="C45498"/>
        <s v="C16409"/>
        <s v="C27511"/>
        <s v="C93865"/>
        <s v="C34151"/>
        <s v="C35790"/>
        <s v="C10289"/>
        <s v="C65317"/>
        <s v="C79270"/>
        <s v="C94484"/>
        <s v="C24586"/>
        <s v="C90884"/>
        <s v="C95470"/>
        <s v="C79332"/>
        <s v="C78025"/>
        <s v="C20156"/>
        <s v="C12973"/>
        <s v="C15396"/>
        <s v="C38616"/>
        <s v="C82535"/>
        <s v="C21846"/>
        <s v="C65203"/>
        <s v="C98896"/>
        <s v="C31811"/>
        <s v="C44926"/>
        <s v="C67476"/>
        <s v="C26077"/>
        <s v="C58715"/>
        <s v="C19823"/>
        <s v="C92954"/>
        <s v="C46036"/>
        <s v="C10419"/>
        <s v="C30716"/>
        <s v="C45729"/>
        <s v="C48357"/>
        <s v="C20763"/>
        <s v="C80517"/>
        <s v="C62666"/>
        <s v="C85938"/>
        <s v="C85530"/>
        <s v="C21990"/>
        <s v="C15214"/>
        <s v="C88861"/>
        <s v="C32916"/>
        <s v="C52605"/>
        <s v="C16257"/>
        <s v="C92499"/>
        <s v="C61542"/>
        <s v="C13783"/>
        <s v="C66449"/>
        <s v="C65322"/>
        <s v="C76013"/>
        <s v="C80471"/>
        <s v="C32855"/>
        <s v="C41843"/>
        <s v="C27285"/>
        <s v="C23165"/>
        <s v="C33332"/>
        <s v="C97185"/>
        <s v="C17474"/>
        <s v="C15252"/>
        <s v="C66494"/>
        <s v="C68034"/>
        <s v="C58869"/>
        <s v="C77405"/>
        <s v="C96941"/>
        <s v="C11105"/>
        <s v="C81951"/>
        <s v="C37162"/>
        <s v="C48947"/>
        <s v="C58229"/>
        <s v="C48220"/>
        <s v="C99061"/>
        <s v="C30085"/>
        <s v="C60220"/>
        <s v="C99965"/>
        <s v="C89339"/>
        <s v="C62288"/>
        <s v="C53644"/>
        <s v="C91453"/>
        <s v="C49232"/>
        <s v="C73728"/>
        <s v="C99746"/>
        <s v="C11918"/>
        <s v="C95572"/>
        <s v="C80390"/>
        <s v="C33450"/>
        <s v="C17074"/>
        <s v="C96232"/>
        <s v="C68617"/>
        <s v="C85351"/>
        <s v="C46734"/>
        <s v="C95278"/>
        <s v="C31392"/>
        <s v="C82232"/>
        <s v="C13501"/>
        <s v="C54706"/>
        <s v="C18444"/>
        <s v="C30612"/>
        <s v="C60146"/>
        <s v="C41592"/>
        <s v="C41000"/>
        <s v="C63896"/>
        <s v="C74224"/>
        <s v="C36553"/>
        <s v="C46198"/>
        <s v="C95399"/>
        <s v="C12216"/>
        <s v="C42639"/>
        <s v="C71207"/>
        <s v="C51844"/>
        <s v="C61581"/>
        <s v="C21910"/>
        <s v="C42363"/>
        <s v="C39892"/>
        <s v="C82404"/>
        <s v="C88967"/>
        <s v="C81330"/>
        <s v="C77657"/>
        <s v="C66088"/>
        <s v="C43470"/>
        <s v="C93080"/>
        <s v="C58388"/>
        <s v="C78461"/>
        <s v="C71557"/>
        <s v="C17067"/>
        <s v="C22722"/>
        <s v="C70102"/>
        <s v="C51008"/>
        <s v="C40365"/>
        <s v="C26669"/>
        <s v="C73689"/>
        <s v="C83402"/>
        <s v="C60418"/>
        <s v="C86047"/>
        <s v="C66409"/>
        <s v="C15625"/>
        <s v="C91755"/>
        <s v="C48606"/>
        <s v="C54931"/>
        <s v="C22113"/>
        <s v="C83117"/>
        <s v="C57030"/>
        <s v="C89151"/>
        <s v="C42661"/>
        <s v="C22350"/>
        <s v="C52176"/>
        <s v="C39699"/>
        <s v="C94041"/>
        <s v="C63386"/>
        <s v="C32402"/>
        <s v="C55528"/>
        <s v="C49952"/>
        <s v="C25883"/>
        <s v="C58592"/>
        <s v="C23233"/>
        <s v="C63012"/>
        <s v="C94553"/>
        <s v="C33310"/>
        <s v="C60365"/>
        <s v="C55351"/>
        <s v="C82792"/>
        <s v="C53912"/>
        <s v="C29014"/>
        <s v="C17713"/>
        <s v="C81833"/>
        <s v="C51789"/>
        <s v="C81313"/>
        <s v="C32501"/>
        <s v="C98318"/>
        <s v="C52154"/>
        <s v="C55914"/>
        <s v="C88936"/>
        <s v="C61621"/>
        <s v="C35997"/>
        <s v="C71258"/>
        <s v="C21818"/>
        <s v="C81361"/>
        <s v="C78075"/>
        <s v="C30363"/>
        <s v="C98711"/>
        <s v="C57329"/>
        <s v="C48502"/>
        <s v="C85238"/>
        <s v="C96348"/>
        <s v="C19073"/>
        <s v="C35349"/>
        <s v="C26352"/>
        <s v="C75766"/>
        <s v="C49307"/>
        <s v="C66029"/>
        <s v="C71859"/>
        <s v="C81416"/>
        <s v="C44385"/>
        <s v="C88317"/>
        <s v="C18816"/>
        <s v="C47761"/>
        <s v="C71388"/>
        <s v="C13911"/>
        <s v="C98303"/>
        <s v="C16091"/>
        <s v="C58773"/>
        <s v="C65860"/>
        <s v="C43227"/>
        <s v="C43357"/>
        <s v="C26082"/>
        <s v="C35526"/>
        <s v="C96293"/>
        <s v="C13751"/>
        <s v="C18134"/>
        <s v="C97968"/>
        <s v="C35905"/>
        <s v="C26589"/>
        <s v="C41246"/>
        <s v="C28207"/>
        <s v="C25637"/>
        <s v="C64650"/>
        <s v="C89865"/>
        <s v="C77742"/>
        <s v="C68530"/>
        <s v="C78099"/>
        <s v="C64726"/>
        <s v="C65458"/>
        <s v="C83894"/>
        <s v="C51667"/>
        <s v="C46080"/>
        <s v="C98278"/>
        <s v="C34765"/>
        <s v="C57369"/>
        <s v="C94853"/>
        <s v="C31122"/>
        <s v="C84114"/>
        <s v="C26684"/>
        <s v="C75988"/>
        <s v="C87191"/>
        <s v="C14268"/>
        <s v="C95517"/>
        <s v="C19071"/>
        <s v="C95577"/>
        <s v="C54745"/>
        <s v="C39993"/>
        <s v="C47381"/>
        <s v="C62491"/>
        <s v="C36051"/>
        <s v="C55959"/>
        <s v="C57277"/>
        <s v="C81171"/>
        <s v="C17089"/>
        <s v="C84376"/>
        <s v="C96942"/>
        <s v="C62106"/>
        <s v="C91052"/>
        <s v="C25515"/>
        <s v="C71788"/>
        <s v="C55893"/>
        <s v="C50222"/>
        <s v="C81977"/>
        <s v="C76132"/>
        <s v="C65814"/>
        <s v="C30247"/>
        <s v="C84664"/>
        <s v="C10128"/>
        <s v="C86845"/>
        <s v="C62369"/>
        <s v="C78440"/>
        <s v="C42742"/>
        <s v="C57520"/>
        <s v="C38278"/>
        <s v="C29899"/>
        <s v="C27653"/>
        <s v="C40113"/>
        <s v="C40252"/>
        <s v="C24643"/>
        <s v="C59406"/>
        <s v="C79606"/>
        <s v="C83898"/>
        <s v="C88168"/>
        <s v="C35674"/>
        <s v="C81793"/>
        <s v="C91014"/>
        <s v="C11225"/>
        <s v="C25773"/>
        <s v="C25295"/>
        <s v="C79420"/>
        <s v="C20719"/>
        <s v="C97481"/>
        <s v="C82233"/>
        <s v="C14949"/>
        <s v="C81668"/>
        <s v="C23734"/>
        <s v="C19195"/>
        <s v="C48078"/>
        <s v="C72714"/>
        <s v="C88716"/>
        <s v="C50885"/>
        <s v="C85333"/>
        <s v="C79927"/>
        <s v="C39977"/>
        <s v="C40675"/>
        <s v="C71513"/>
        <s v="C20625"/>
        <s v="C76633"/>
        <s v="C87158"/>
        <s v="C27691"/>
        <s v="C60470"/>
        <s v="C63008"/>
        <s v="C52546"/>
        <s v="C20454"/>
        <s v="C66875"/>
        <s v="C18440"/>
        <s v="C71274"/>
        <s v="C63898"/>
        <s v="C61321"/>
        <s v="C12726"/>
        <s v="C18055"/>
        <s v="C88406"/>
        <s v="C15781"/>
        <s v="C27248"/>
        <s v="C90550"/>
        <s v="C93552"/>
        <s v="C42567"/>
        <s v="C25488"/>
        <s v="C48278"/>
        <s v="C23171"/>
        <s v="C18231"/>
        <s v="C74480"/>
        <s v="C68058"/>
        <s v="C64267"/>
        <s v="C88884"/>
        <s v="C11378"/>
        <s v="C89798"/>
        <s v="C77922"/>
        <s v="C14052"/>
        <s v="C96610"/>
        <s v="C50702"/>
        <s v="C82487"/>
        <s v="C73157"/>
        <s v="C35096"/>
        <s v="C82408"/>
        <s v="C72100"/>
        <s v="C16965"/>
        <s v="C81392"/>
        <s v="C41436"/>
        <s v="C85250"/>
        <s v="C10039"/>
        <s v="C83397"/>
        <s v="C14322"/>
        <s v="C41551"/>
        <s v="C47592"/>
        <s v="C91548"/>
        <s v="C74308"/>
        <s v="C46091"/>
        <s v="C12866"/>
        <s v="C27547"/>
        <s v="C21365"/>
        <s v="C80565"/>
        <s v="C85611"/>
        <s v="C22589"/>
        <s v="C65910"/>
        <s v="C71382"/>
        <s v="C35887"/>
        <s v="C45572"/>
        <s v="C41981"/>
        <s v="C61169"/>
        <s v="C29770"/>
        <s v="C57682"/>
        <s v="C65026"/>
        <s v="C18731"/>
        <s v="C68621"/>
        <s v="C29154"/>
        <s v="C41353"/>
        <s v="C92059"/>
        <s v="C36426"/>
        <s v="C39501"/>
        <s v="C97815"/>
        <s v="C33579"/>
        <s v="C47116"/>
        <s v="C33558"/>
        <s v="C83750"/>
        <s v="C91282"/>
        <s v="C53677"/>
        <s v="C46730"/>
        <s v="C21887"/>
        <s v="C49798"/>
        <s v="C12248"/>
        <s v="C89787"/>
        <s v="C93787"/>
        <s v="C16595"/>
        <s v="C16578"/>
        <s v="C77179"/>
        <s v="C89735"/>
        <s v="C95191"/>
        <s v="C34229"/>
        <s v="C22269"/>
        <s v="C25309"/>
        <s v="C25643"/>
        <s v="C64120"/>
        <s v="C63598"/>
        <s v="C17275"/>
        <s v="C75794"/>
        <s v="C13764"/>
        <s v="C44783"/>
        <s v="C71768"/>
        <s v="C32379"/>
        <s v="C54686"/>
        <s v="C10539"/>
        <s v="C13819"/>
        <s v="C93405"/>
        <s v="C34586"/>
        <s v="C28518"/>
        <s v="C70318"/>
        <s v="C53535"/>
        <s v="C68779"/>
        <s v="C87624"/>
        <s v="C23966"/>
        <s v="C81438"/>
        <s v="C64471"/>
        <s v="C73328"/>
        <s v="C35831"/>
        <s v="C30526"/>
        <s v="C23604"/>
        <s v="C11618"/>
        <s v="C86210"/>
        <s v="C71681"/>
        <s v="C51818"/>
        <s v="C80234"/>
        <s v="C10230"/>
        <s v="C65719"/>
        <s v="C75506"/>
        <s v="C23572"/>
        <s v="C54412"/>
        <s v="C66305"/>
        <s v="C18853"/>
        <s v="C64370"/>
        <s v="C62605"/>
        <s v="C25358"/>
        <s v="C95160"/>
        <s v="C41579"/>
        <s v="C23335"/>
        <s v="C97352"/>
        <s v="C57228"/>
        <s v="C30899"/>
        <s v="C38445"/>
        <s v="C31478"/>
        <s v="C93056"/>
        <s v="C49459"/>
        <s v="C11036"/>
        <s v="C76662"/>
        <s v="C81181"/>
        <s v="C65151"/>
        <s v="C50841"/>
        <s v="C71150"/>
        <s v="C72656"/>
        <s v="C27814"/>
        <s v="C31678"/>
        <s v="C64262"/>
        <s v="C75918"/>
        <s v="C67948"/>
        <s v="C55646"/>
        <s v="C68369"/>
        <s v="C58722"/>
        <s v="C38207"/>
        <s v="C29216"/>
        <s v="C28119"/>
        <s v="C97737"/>
        <s v="C33683"/>
        <s v="C53737"/>
        <s v="C50837"/>
        <s v="C47333"/>
        <s v="C70116"/>
        <s v="C71402"/>
        <s v="C50776"/>
        <s v="C67734"/>
        <s v="C64980"/>
        <s v="C13348"/>
        <s v="C64769"/>
        <s v="C39735"/>
        <s v="C49155"/>
        <s v="C42514"/>
        <s v="C92490"/>
        <s v="C78427"/>
        <s v="C55852"/>
        <s v="C20902"/>
        <s v="C76417"/>
        <s v="C93077"/>
        <s v="C35388"/>
        <s v="C99738"/>
        <s v="C35715"/>
        <s v="C29126"/>
        <s v="C31133"/>
        <s v="C78568"/>
        <s v="C39392"/>
        <s v="C50246"/>
        <s v="C58519"/>
        <s v="C12228"/>
        <s v="C63879"/>
        <s v="C77993"/>
        <s v="C53749"/>
        <s v="C95021"/>
        <s v="C93013"/>
        <s v="C49356"/>
        <s v="C93060"/>
        <s v="C39142"/>
        <s v="C79531"/>
        <s v="C18014"/>
        <s v="C61874"/>
        <s v="C97204"/>
        <s v="C56275"/>
        <s v="C33867"/>
        <s v="C24600"/>
        <s v="C31018"/>
        <s v="C61746"/>
        <s v="C16110"/>
        <s v="C82305"/>
        <s v="C17424"/>
        <s v="C81164"/>
        <s v="C53321"/>
        <s v="C64080"/>
        <s v="C84837"/>
        <s v="C27998"/>
        <s v="C16889"/>
        <s v="C49750"/>
        <s v="C88745"/>
        <s v="C77506"/>
        <s v="C16281"/>
        <s v="C29211"/>
        <s v="C38861"/>
        <s v="C66393"/>
        <s v="C14997"/>
        <s v="C42075"/>
        <s v="C35889"/>
        <s v="C46265"/>
        <s v="C17209"/>
        <s v="C20027"/>
        <s v="C87276"/>
        <s v="C47548"/>
        <s v="C37779"/>
        <s v="C95929"/>
        <s v="C68515"/>
        <s v="C71411"/>
        <s v="C21012"/>
        <s v="C20402"/>
        <s v="C50568"/>
        <s v="C39903"/>
        <s v="C53019"/>
        <s v="C84372"/>
        <s v="C91585"/>
        <s v="C47962"/>
        <s v="C85519"/>
        <s v="C40231"/>
        <s v="C86553"/>
        <s v="C78458"/>
        <s v="C90944"/>
        <s v="C53642"/>
        <s v="C43325"/>
        <s v="C40956"/>
        <s v="C86275"/>
        <s v="C10299"/>
        <s v="C66005"/>
        <s v="C27184"/>
        <s v="C37799"/>
        <s v="C56883"/>
        <s v="C44155"/>
        <s v="C27844"/>
        <s v="C46222"/>
        <s v="C42744"/>
        <s v="C62990"/>
        <s v="C70900"/>
        <s v="C91659"/>
        <s v="C26429"/>
        <s v="C89132"/>
        <s v="C19769"/>
        <s v="C27306"/>
        <s v="C73058"/>
        <s v="C61457"/>
        <s v="C33894"/>
        <s v="C89522"/>
        <s v="C60137"/>
        <s v="C40894"/>
        <s v="C88436"/>
        <s v="C22351"/>
        <s v="C91011"/>
        <s v="C41578"/>
        <s v="C33128"/>
        <s v="C66874"/>
        <s v="C26560"/>
        <s v="C47834"/>
        <s v="C78120"/>
        <s v="C85345"/>
        <s v="C68456"/>
        <s v="C31464"/>
        <s v="C24494"/>
        <s v="C45225"/>
        <s v="C75187"/>
        <s v="C51291"/>
        <s v="C94548"/>
        <s v="C13755"/>
        <s v="C41957"/>
        <s v="C92777"/>
        <s v="C43867"/>
        <s v="C25428"/>
        <s v="C23528"/>
        <s v="C52275"/>
        <s v="C33427"/>
        <s v="C63638"/>
        <s v="C24219"/>
        <s v="C53240"/>
        <s v="C86731"/>
        <s v="C22576"/>
        <s v="C88408"/>
        <s v="C91564"/>
        <s v="C69110"/>
        <s v="C67149"/>
        <s v="C28970"/>
        <s v="C58482"/>
        <s v="C29516"/>
        <s v="C58515"/>
        <s v="C71044"/>
        <s v="C49689"/>
        <s v="C20005"/>
        <s v="C15449"/>
        <s v="C28110"/>
        <s v="C89823"/>
        <s v="C73931"/>
        <s v="C29537"/>
        <s v="C80483"/>
        <s v="C91521"/>
        <s v="C51505"/>
        <s v="C27664"/>
        <s v="C12676"/>
        <s v="C97376"/>
        <s v="C78037"/>
        <s v="C68196"/>
        <s v="C50369"/>
        <s v="C87650"/>
        <s v="C13686"/>
        <s v="C36954"/>
        <s v="C73188"/>
        <s v="C21234"/>
        <s v="C75983"/>
        <s v="C84477"/>
        <s v="C86496"/>
        <s v="C19574"/>
        <s v="C35242"/>
        <s v="C89264"/>
        <s v="C59187"/>
        <s v="C10555"/>
        <s v="C11476"/>
        <s v="C26681"/>
        <s v="C71842"/>
        <s v="C49184"/>
        <s v="C92671"/>
        <s v="C51754"/>
        <s v="C63595"/>
        <s v="C65118"/>
        <s v="C48183"/>
        <s v="C22579"/>
        <s v="C42171"/>
        <s v="C89819"/>
        <s v="C64339"/>
        <s v="C16321"/>
        <s v="C12293"/>
        <s v="C21008"/>
        <s v="C76558"/>
        <s v="C16909"/>
        <s v="C14097"/>
        <s v="C91977"/>
        <s v="C29575"/>
        <s v="C85812"/>
        <s v="C17034"/>
        <s v="C27055"/>
        <s v="C27942"/>
        <s v="C90094"/>
        <s v="C42430"/>
        <s v="C54664"/>
        <s v="C10413"/>
        <s v="C88452"/>
        <s v="C55265"/>
        <s v="C91304"/>
        <s v="C61315"/>
        <s v="C71709"/>
        <s v="C48326"/>
        <s v="C83961"/>
        <s v="C53804"/>
        <s v="C89598"/>
        <s v="C25549"/>
        <s v="C22601"/>
        <s v="C65582"/>
        <s v="C36295"/>
        <s v="C31624"/>
        <s v="C13999"/>
        <s v="C71835"/>
        <s v="C93402"/>
        <s v="C62382"/>
        <s v="C87677"/>
        <s v="C56477"/>
        <s v="C52358"/>
        <s v="C74884"/>
        <s v="C86165"/>
        <s v="C68786"/>
        <s v="C36586"/>
        <s v="C92398"/>
        <s v="C96874"/>
        <s v="C40489"/>
        <s v="C11894"/>
        <s v="C13775"/>
        <s v="C33076"/>
        <s v="C12052"/>
        <s v="C45033"/>
        <s v="C80043"/>
        <s v="C79063"/>
        <s v="C47171"/>
        <s v="C57523"/>
        <s v="C81408"/>
        <s v="C43297"/>
        <s v="C30825"/>
        <s v="C71610"/>
        <s v="C18478"/>
        <s v="C66093"/>
        <s v="C86043"/>
        <s v="C53888"/>
        <s v="C41675"/>
        <s v="C50536"/>
        <s v="C44748"/>
        <s v="C46824"/>
        <s v="C82878"/>
        <s v="C28023"/>
        <s v="C78946"/>
        <s v="C32382"/>
        <s v="C92034"/>
        <s v="C27168"/>
        <s v="C33664"/>
        <s v="C79353"/>
        <s v="C63442"/>
        <s v="C76312"/>
        <s v="C53048"/>
        <s v="C24057"/>
        <s v="C12041"/>
        <s v="C11013"/>
        <s v="C32535"/>
        <s v="C17514"/>
        <s v="C27727"/>
        <s v="C67816"/>
        <s v="C53288"/>
        <s v="C41536"/>
        <s v="C11969"/>
        <s v="C92882"/>
        <s v="C46118"/>
        <s v="C47055"/>
        <s v="C58029"/>
        <s v="C24255"/>
        <s v="C95178"/>
        <s v="C70326"/>
        <s v="C93421"/>
        <s v="C83863"/>
        <s v="C72382"/>
        <s v="C87967"/>
        <s v="C10061"/>
        <s v="C25653"/>
        <s v="C16946"/>
        <s v="C30668"/>
        <s v="C49339"/>
        <s v="C57555"/>
        <s v="C37772"/>
        <s v="C65123"/>
        <s v="C43305"/>
        <s v="C35335"/>
        <s v="C33336"/>
        <s v="C76532"/>
        <s v="C67732"/>
        <s v="C75146"/>
        <s v="C17552"/>
        <s v="C22305"/>
        <s v="C85031"/>
        <s v="C93024"/>
        <s v="C57871"/>
        <s v="C72809"/>
        <s v="C93095"/>
        <s v="C57538"/>
        <s v="C72707"/>
        <s v="C50136"/>
        <s v="C58768"/>
        <s v="C43102"/>
        <s v="C17908"/>
        <s v="C63540"/>
        <s v="C83242"/>
        <s v="C52345"/>
        <s v="C33080"/>
        <s v="C57949"/>
        <s v="C46285"/>
        <s v="C28028"/>
        <s v="C92952"/>
        <s v="C72506"/>
        <s v="C89436"/>
        <s v="C77913"/>
        <s v="C25401"/>
        <s v="C98887"/>
        <s v="C96872"/>
        <s v="C84209"/>
        <s v="C83514"/>
        <s v="C78345"/>
        <s v="C77556"/>
        <s v="C13328"/>
        <s v="C91411"/>
        <s v="C85357"/>
        <s v="C62558"/>
        <s v="C94333"/>
        <s v="C47826"/>
        <s v="C30831"/>
        <s v="C84621"/>
        <s v="C26398"/>
        <s v="C11177"/>
        <s v="C72640"/>
        <s v="C52436"/>
        <s v="C84569"/>
        <s v="C43953"/>
        <s v="C66976"/>
        <s v="C89052"/>
        <s v="C40215"/>
        <s v="C28700"/>
        <s v="C23540"/>
        <s v="C25025"/>
        <s v="C63958"/>
        <s v="C84936"/>
        <s v="C90866"/>
        <s v="C50143"/>
        <s v="C22051"/>
        <s v="C34908"/>
        <s v="C19000"/>
        <s v="C15916"/>
        <s v="C87362"/>
        <s v="C65121"/>
        <s v="C32200"/>
        <s v="C47736"/>
        <s v="C52953"/>
        <s v="C89428"/>
        <s v="C16419"/>
        <s v="C82345"/>
        <s v="C23847"/>
        <s v="C28332"/>
        <s v="C68563"/>
        <s v="C49313"/>
        <s v="C56926"/>
        <s v="C55787"/>
        <s v="C51928"/>
        <s v="C87587"/>
        <s v="C13883"/>
        <s v="C92867"/>
        <s v="C91788"/>
        <s v="C65242"/>
        <s v="C95675"/>
        <s v="C95984"/>
        <s v="C94696"/>
        <s v="C13847"/>
        <s v="C39827"/>
        <s v="C97521"/>
        <s v="C79690"/>
        <s v="C92685"/>
        <s v="C81930"/>
        <s v="C76837"/>
        <s v="C89247"/>
        <s v="C82804"/>
        <s v="C62022"/>
        <s v="C50695"/>
        <s v="C35397"/>
        <s v="C67151"/>
        <s v="C47599"/>
        <s v="C63611"/>
        <s v="C91858"/>
        <s v="C23038"/>
        <s v="C68450"/>
        <s v="C26866"/>
        <s v="C35599"/>
        <s v="C30281"/>
        <s v="C96495"/>
        <s v="C44258"/>
        <s v="C52954"/>
        <s v="C59594"/>
        <s v="C78722"/>
        <s v="C29109"/>
        <s v="C70008"/>
        <s v="C59488"/>
        <s v="C39922"/>
        <s v="C22286"/>
        <s v="C96840"/>
        <s v="C78349"/>
        <s v="C60530"/>
        <s v="C45679"/>
        <s v="C98417"/>
        <s v="C81078"/>
        <s v="C69834"/>
        <s v="C83748"/>
        <s v="C86164"/>
        <s v="C60643"/>
        <s v="C54350"/>
        <s v="C89090"/>
        <s v="C74016"/>
        <s v="C33574"/>
        <s v="C26703"/>
        <s v="C89685"/>
        <s v="C35391"/>
        <s v="C45992"/>
        <s v="C55552"/>
        <s v="C89834"/>
        <s v="C74175"/>
        <s v="C74165"/>
        <s v="C56997"/>
        <s v="C93432"/>
        <s v="C91202"/>
        <s v="C16937"/>
        <s v="C14102"/>
        <s v="C37874"/>
        <s v="C73062"/>
        <s v="C60778"/>
        <s v="C42482"/>
        <s v="C96251"/>
        <s v="C56790"/>
        <s v="C55002"/>
        <s v="C74534"/>
        <s v="C86873"/>
        <s v="C75024"/>
        <s v="C72146"/>
        <s v="C17984"/>
        <s v="C82062"/>
        <s v="C88785"/>
        <s v="C41016"/>
        <s v="C88297"/>
        <s v="C67574"/>
        <s v="C95845"/>
        <s v="C24526"/>
        <s v="C33459"/>
        <s v="C82194"/>
        <s v="C28539"/>
        <s v="C60901"/>
        <s v="C50352"/>
        <s v="C28971"/>
        <s v="C56034"/>
        <s v="C46877"/>
        <s v="C87319"/>
        <s v="C29727"/>
        <s v="C72535"/>
        <s v="C90903"/>
        <s v="C66793"/>
        <s v="C45943"/>
        <s v="C56134"/>
        <s v="C72792"/>
        <s v="C76264"/>
        <s v="C43453"/>
        <s v="C53880"/>
        <s v="C60111"/>
        <s v="C10338"/>
        <s v="C43421"/>
        <s v="C25120"/>
        <s v="C98430"/>
        <s v="C62977"/>
        <s v="C90794"/>
        <s v="C83211"/>
        <s v="C16603"/>
        <s v="C83191"/>
        <s v="C63607"/>
        <s v="C86113"/>
        <s v="C30359"/>
        <s v="C58868"/>
        <s v="C60674"/>
        <s v="C96011"/>
        <s v="C83243"/>
        <s v="C92545"/>
        <s v="C42990"/>
        <s v="C81877"/>
        <s v="C38350"/>
        <s v="C86100"/>
        <s v="C51378"/>
        <s v="C13882"/>
        <s v="C10940"/>
        <s v="C57593"/>
        <s v="C46017"/>
        <s v="C84085"/>
        <s v="C48768"/>
        <s v="C34341"/>
        <s v="C45449"/>
        <s v="C86195"/>
        <s v="C23834"/>
        <s v="C44799"/>
        <s v="C38496"/>
        <s v="C82846"/>
        <s v="C56812"/>
        <s v="C17669"/>
        <s v="C63562"/>
        <s v="C29406"/>
        <s v="C31964"/>
        <s v="C97438"/>
        <s v="C42296"/>
        <s v="C66693"/>
        <s v="C48623"/>
        <s v="C38767"/>
        <s v="C81063"/>
        <s v="C94904"/>
        <s v="C44291"/>
        <s v="C79242"/>
        <s v="C83014"/>
        <s v="C58373"/>
        <s v="C35611"/>
        <s v="C72270"/>
        <s v="C93270"/>
        <s v="C96657"/>
        <s v="C28442"/>
        <s v="C18341"/>
        <s v="C73682"/>
        <s v="C70187"/>
        <s v="C82538"/>
        <s v="C99987"/>
        <s v="C72280"/>
        <s v="C42818"/>
        <s v="C27011"/>
        <s v="C99141"/>
        <s v="C72918"/>
        <s v="C10055"/>
        <s v="C61300"/>
        <s v="C99296"/>
        <s v="C37631"/>
        <s v="C38718"/>
        <s v="C22037"/>
        <s v="C26832"/>
        <s v="C95628"/>
        <s v="C88968"/>
        <s v="C47261"/>
        <s v="C87681"/>
        <s v="C35457"/>
        <s v="C33422"/>
        <s v="C39443"/>
        <s v="C81240"/>
        <s v="C78155"/>
        <s v="C49359"/>
        <s v="C27215"/>
        <s v="C40970"/>
        <s v="C54793"/>
        <s v="C31985"/>
        <s v="C94604"/>
        <s v="C99017"/>
        <s v="C39168"/>
        <s v="C28807"/>
        <s v="C56832"/>
        <s v="C64250"/>
        <s v="C26803"/>
        <s v="C90711"/>
        <s v="C34065"/>
        <s v="C58417"/>
        <s v="C66216"/>
        <s v="C13405"/>
        <s v="C78435"/>
        <s v="C82548"/>
        <s v="C17108"/>
        <s v="C99272"/>
        <s v="C18985"/>
        <s v="C18310"/>
        <s v="C52389"/>
        <s v="C60227"/>
        <s v="C50698"/>
        <s v="C28950"/>
        <s v="C37657"/>
        <s v="C43705"/>
        <s v="C63105"/>
        <s v="C57970"/>
        <s v="C53272"/>
        <s v="C13036"/>
        <s v="C62774"/>
        <s v="C80686"/>
        <s v="C74904"/>
        <s v="C44609"/>
        <s v="C86782"/>
        <s v="C75096"/>
        <s v="C59338"/>
        <s v="C84675"/>
        <s v="C22754"/>
        <s v="C89293"/>
        <s v="C24188"/>
        <s v="C77959"/>
        <s v="C54683"/>
        <s v="C46844"/>
        <s v="C41297"/>
        <s v="C27236"/>
        <s v="C83238"/>
        <s v="C38961"/>
        <s v="C99563"/>
        <s v="C87443"/>
        <s v="C12831"/>
        <s v="C65186"/>
        <s v="C74367"/>
        <s v="C11532"/>
        <s v="C64945"/>
        <s v="C69165"/>
        <s v="C56594"/>
        <s v="C28922"/>
        <s v="C89117"/>
        <s v="C32929"/>
        <s v="C27080"/>
        <s v="C73756"/>
        <s v="C19413"/>
        <s v="C66076"/>
        <s v="C72828"/>
        <s v="C16499"/>
        <s v="C20888"/>
        <s v="C12623"/>
        <s v="C61652"/>
        <s v="C12627"/>
        <s v="C21129"/>
        <s v="C52407"/>
        <s v="C68683"/>
        <s v="C27984"/>
        <s v="C29410"/>
        <s v="C19207"/>
        <s v="C71400"/>
        <s v="C69044"/>
        <s v="C36473"/>
        <s v="C59568"/>
        <s v="C64166"/>
        <s v="C93035"/>
        <s v="C12474"/>
        <s v="C88198"/>
        <s v="C46513"/>
        <s v="C37112"/>
        <s v="C19494"/>
        <s v="C26432"/>
        <s v="C85680"/>
        <s v="C39159"/>
        <s v="C78249"/>
        <s v="C63711"/>
        <s v="C21410"/>
        <s v="C24387"/>
        <s v="C51321"/>
        <s v="C96014"/>
        <s v="C57150"/>
        <s v="C63995"/>
        <s v="C20618"/>
        <s v="C69075"/>
        <s v="C12793"/>
        <s v="C73830"/>
        <s v="C63860"/>
        <s v="C65041"/>
        <s v="C22262"/>
        <s v="C98364"/>
        <s v="C60080"/>
        <s v="C56092"/>
        <s v="C80844"/>
        <s v="C58834"/>
        <s v="C67470"/>
        <s v="C59551"/>
        <s v="C26729"/>
        <s v="C20439"/>
        <s v="C44339"/>
        <s v="C95184"/>
        <s v="C24738"/>
        <s v="C81350"/>
        <s v="C25947"/>
        <s v="C50359"/>
        <s v="C53769"/>
        <s v="C22126"/>
        <s v="C59637"/>
        <s v="C31501"/>
        <s v="C87217"/>
        <s v="C79769"/>
        <s v="C45424"/>
        <s v="C38864"/>
        <s v="C89279"/>
        <s v="C53639"/>
        <s v="C29806"/>
        <s v="C86148"/>
        <s v="C83020"/>
        <s v="C25065"/>
        <s v="C88023"/>
        <s v="C97537"/>
        <s v="C60014"/>
        <s v="C47753"/>
        <s v="C15222"/>
        <s v="C18256"/>
        <s v="C28752"/>
        <s v="C52080"/>
        <s v="C70678"/>
        <s v="C43834"/>
        <s v="C94879"/>
        <s v="C89739"/>
        <s v="C76744"/>
        <s v="C29945"/>
        <s v="C45047"/>
        <s v="C91607"/>
        <s v="C42948"/>
        <s v="C97058"/>
        <s v="C64308"/>
        <s v="C19372"/>
        <s v="C71307"/>
        <s v="C61878"/>
        <s v="C96651"/>
        <s v="C34455"/>
        <s v="C97120"/>
        <s v="C52029"/>
        <s v="C64896"/>
        <s v="C98793"/>
        <s v="C79272"/>
        <s v="C93194"/>
        <s v="C14927"/>
        <s v="C93328"/>
        <s v="C50934"/>
        <s v="C53410"/>
        <s v="C13799"/>
        <s v="C34864"/>
        <s v="C76391"/>
        <s v="C59122"/>
        <s v="C17527"/>
        <s v="C66757"/>
        <s v="C32235"/>
        <s v="C84032"/>
        <s v="C41990"/>
        <s v="C73282"/>
        <s v="C24521"/>
        <s v="C98584"/>
        <s v="C90030"/>
        <s v="C32221"/>
        <s v="C15499"/>
        <s v="C36101"/>
        <s v="C95764"/>
        <s v="C27089"/>
        <s v="C39407"/>
        <s v="C58436"/>
        <s v="C96851"/>
        <s v="C60164"/>
        <s v="C16284"/>
        <s v="C43496"/>
        <s v="C89047"/>
        <s v="C56221"/>
        <s v="C84405"/>
        <s v="C51090"/>
        <s v="C39589"/>
        <s v="C17810"/>
        <s v="C54295"/>
        <s v="C26367"/>
        <s v="C46059"/>
        <s v="C23992"/>
        <s v="C50365"/>
        <s v="C39978"/>
        <s v="C53811"/>
        <s v="C13011"/>
        <s v="C68583"/>
        <s v="C68070"/>
        <s v="C55063"/>
        <s v="C78990"/>
        <s v="C91914"/>
        <s v="C89896"/>
        <s v="C34422"/>
        <s v="C51873"/>
        <s v="C16107"/>
        <s v="C65207"/>
        <s v="C52820"/>
        <s v="C15101"/>
        <s v="C82023"/>
        <s v="C35210"/>
        <s v="C33210"/>
        <s v="C48654"/>
        <s v="C80732"/>
        <s v="C19435"/>
        <s v="C97699"/>
        <s v="C67648"/>
        <s v="C39473"/>
        <s v="C62322"/>
        <s v="C91941"/>
        <s v="C70706"/>
        <s v="C44557"/>
        <s v="C16228"/>
        <s v="C81498"/>
        <s v="C23727"/>
        <s v="C48835"/>
        <s v="C57533"/>
        <s v="C37282"/>
        <s v="C63605"/>
        <s v="C81423"/>
        <s v="C63138"/>
        <s v="C56287"/>
        <s v="C26258"/>
        <s v="C77058"/>
        <s v="C19164"/>
        <s v="C89167"/>
        <s v="C67856"/>
        <s v="C12335"/>
        <s v="C88274"/>
        <s v="C57941"/>
        <s v="C24428"/>
        <s v="C55202"/>
        <s v="C58936"/>
        <s v="C34272"/>
        <s v="C76691"/>
        <s v="C71058"/>
        <s v="C59586"/>
        <s v="C26521"/>
        <s v="C57838"/>
        <s v="C96353"/>
        <s v="C45970"/>
        <s v="C89451"/>
        <s v="C64239"/>
        <s v="C27455"/>
        <s v="C24025"/>
        <s v="C75010"/>
        <s v="C54807"/>
        <s v="C38836"/>
        <s v="C53413"/>
        <s v="C87760"/>
        <s v="C68544"/>
        <s v="C53765"/>
        <s v="C12193"/>
        <s v="C86429"/>
        <s v="C23748"/>
        <s v="C94221"/>
        <s v="C63109"/>
        <s v="C56298"/>
        <s v="C71707"/>
        <s v="C12396"/>
        <s v="C58988"/>
        <s v="C35689"/>
        <s v="C34677"/>
        <s v="C21260"/>
        <s v="C53055"/>
        <s v="C25566"/>
        <s v="C74989"/>
        <s v="C96710"/>
        <s v="C13248"/>
        <s v="C55353"/>
        <s v="C70603"/>
        <s v="C82378"/>
        <s v="C59047"/>
        <s v="C94305"/>
        <s v="C18746"/>
        <s v="C28001"/>
        <s v="C40368"/>
        <s v="C96129"/>
        <s v="C64729"/>
        <s v="C18673"/>
        <s v="C93428"/>
        <s v="C63531"/>
        <s v="C65731"/>
        <s v="C74785"/>
        <s v="C50004"/>
        <s v="C89571"/>
        <s v="C78723"/>
        <s v="C57493"/>
        <s v="C44214"/>
        <s v="C50710"/>
        <s v="C24971"/>
        <s v="C25041"/>
        <s v="C52872"/>
        <s v="C78369"/>
        <s v="C65225"/>
        <s v="C29335"/>
        <s v="C71000"/>
        <s v="C34814"/>
        <s v="C31759"/>
        <s v="C88584"/>
        <s v="C49367"/>
        <s v="C57856"/>
        <s v="C97631"/>
        <s v="C20743"/>
        <s v="C38054"/>
        <s v="C66632"/>
        <s v="C40706"/>
        <s v="C49458"/>
        <s v="C41580"/>
        <s v="C81145"/>
        <s v="C40877"/>
        <s v="C31704"/>
        <s v="C24687"/>
        <s v="C49028"/>
        <s v="C38240"/>
        <s v="C17696"/>
        <s v="C80231"/>
        <s v="C68810"/>
        <s v="C58125"/>
        <s v="C43474"/>
        <s v="C10503"/>
        <s v="C95964"/>
        <s v="C74344"/>
        <s v="C35282"/>
        <s v="C80032"/>
        <s v="C30506"/>
        <s v="C35371"/>
        <s v="C81677"/>
        <s v="C69156"/>
        <s v="C57325"/>
        <s v="C17590"/>
        <s v="C22182"/>
        <s v="C83568"/>
        <s v="C19627"/>
        <s v="C80884"/>
        <s v="C52487"/>
        <s v="C81758"/>
        <s v="C43515"/>
        <s v="C71700"/>
        <s v="C18361"/>
        <s v="C84312"/>
        <s v="C21104"/>
        <s v="C53598"/>
        <s v="C45850"/>
        <s v="C23113"/>
        <s v="C25110"/>
        <s v="C65150"/>
        <s v="C81912"/>
        <s v="C33095"/>
        <s v="C83331"/>
        <s v="C41198"/>
        <s v="C90757"/>
        <s v="C79463"/>
        <s v="C91431"/>
        <s v="C71138"/>
        <s v="C39535"/>
        <s v="C74708"/>
        <s v="C82956"/>
        <s v="C51898"/>
        <s v="C50036"/>
        <s v="C23390"/>
        <s v="C17090"/>
        <s v="C83412"/>
        <s v="C23508"/>
        <s v="C61923"/>
        <s v="C73946"/>
        <s v="C82628"/>
        <s v="C97278"/>
        <s v="C89761"/>
        <s v="C80109"/>
        <s v="C95876"/>
        <s v="C29573"/>
        <s v="C30458"/>
        <s v="C94092"/>
        <s v="C59177"/>
        <s v="C60884"/>
        <s v="C56760"/>
        <s v="C23553"/>
        <s v="C79114"/>
        <s v="C52995"/>
        <s v="C67337"/>
        <s v="C37831"/>
        <s v="C78239"/>
        <s v="C56334"/>
        <s v="C51332"/>
        <s v="C76461"/>
        <s v="C64789"/>
        <s v="C25634"/>
        <s v="C39492"/>
        <s v="C47025"/>
        <s v="C19827"/>
        <s v="C33178"/>
        <s v="C56148"/>
        <s v="C59582"/>
        <s v="C54970"/>
        <s v="C86318"/>
        <s v="C15496"/>
        <s v="C94282"/>
        <s v="C70776"/>
        <s v="C37900"/>
        <s v="C12371"/>
        <s v="C99700"/>
        <s v="C57472"/>
        <s v="C22475"/>
        <s v="C97776"/>
        <s v="C30261"/>
        <s v="C94823"/>
        <s v="C52741"/>
        <s v="C82267"/>
        <s v="C32426"/>
        <s v="C29339"/>
        <s v="C59193"/>
        <s v="C59178"/>
        <s v="C63089"/>
        <s v="C25968"/>
        <s v="C73187"/>
        <s v="C93446"/>
        <s v="C67828"/>
        <s v="C44075"/>
        <s v="C40993"/>
        <s v="C40871"/>
        <s v="C55978"/>
        <s v="C78275"/>
        <s v="C88121"/>
        <s v="C14923"/>
        <s v="C61871"/>
        <s v="C47763"/>
        <s v="C94230"/>
        <s v="C90482"/>
        <s v="C61157"/>
        <s v="C87827"/>
        <s v="C60844"/>
        <s v="C58853"/>
        <s v="C20453"/>
        <s v="C23086"/>
        <s v="C46191"/>
        <s v="C32904"/>
        <s v="C91889"/>
        <s v="C69566"/>
        <s v="C29826"/>
        <s v="C57622"/>
        <s v="C22792"/>
        <s v="C24167"/>
        <s v="C37776"/>
        <s v="C44894"/>
        <s v="C10222"/>
        <s v="C30403"/>
        <s v="C36090"/>
        <s v="C66423"/>
        <s v="C20657"/>
        <s v="C66292"/>
        <s v="C45704"/>
        <s v="C56698"/>
        <s v="C77510"/>
        <s v="C80695"/>
        <s v="C19428"/>
        <s v="C83661"/>
        <s v="C59620"/>
        <s v="C95834"/>
        <s v="C37954"/>
        <s v="C50124"/>
        <s v="C60605"/>
        <s v="C46864"/>
        <s v="C48446"/>
        <s v="C68363"/>
        <s v="C40980"/>
        <s v="C93932"/>
        <s v="C54863"/>
        <s v="C43282"/>
        <s v="C31668"/>
        <s v="C63641"/>
        <s v="C35459"/>
        <s v="C39493"/>
        <s v="C81923"/>
        <s v="C13082"/>
        <s v="C76658"/>
        <s v="C31188"/>
        <s v="C18227"/>
        <s v="C22842"/>
        <s v="C32091"/>
        <s v="C98249"/>
        <s v="C31490"/>
        <s v="C60016"/>
        <s v="C68555"/>
        <s v="C55576"/>
        <s v="C23586"/>
        <s v="C42237"/>
        <s v="C27419"/>
        <s v="C16279"/>
        <s v="C93949"/>
        <s v="C76390"/>
        <s v="C62851"/>
        <s v="C15151"/>
        <s v="C26127"/>
        <s v="C26869"/>
        <s v="C70917"/>
        <s v="C57575"/>
        <s v="C99674"/>
        <s v="C90993"/>
        <s v="C88141"/>
        <s v="C83472"/>
        <s v="C92473"/>
        <s v="C60058"/>
        <s v="C15134"/>
        <s v="C79340"/>
        <s v="C15139"/>
        <s v="C71249"/>
        <s v="C54744"/>
        <s v="C95037"/>
        <s v="C30124"/>
        <s v="C13589"/>
        <s v="C79858"/>
        <s v="C33676"/>
        <s v="C47544"/>
        <s v="C29925"/>
        <s v="C25174"/>
        <s v="C10310"/>
        <s v="C94037"/>
        <s v="C41376"/>
        <s v="C72281"/>
        <s v="C34200"/>
        <s v="C92288"/>
        <s v="C83572"/>
        <s v="C42550"/>
        <s v="C96198"/>
        <s v="C71618"/>
        <s v="C89145"/>
        <s v="C17226"/>
        <s v="C79278"/>
        <s v="C77955"/>
        <s v="C54174"/>
        <s v="C28512"/>
        <s v="C36657"/>
        <s v="C76797"/>
        <s v="C86674"/>
        <s v="C14614"/>
        <s v="C57989"/>
        <s v="C11052"/>
        <s v="C64835"/>
        <s v="C94815"/>
        <s v="C62391"/>
        <s v="C67198"/>
        <s v="C28420"/>
        <s v="C22649"/>
        <s v="C64981"/>
        <s v="C96572"/>
        <s v="C29365"/>
        <s v="C77747"/>
        <s v="C19263"/>
        <s v="C82133"/>
        <s v="C52280"/>
        <s v="C10283"/>
        <s v="C87100"/>
        <s v="C65126"/>
        <s v="C82460"/>
        <s v="C45852"/>
        <s v="C48482"/>
        <s v="C91984"/>
        <s v="C20917"/>
        <s v="C84362"/>
        <s v="C18519"/>
        <s v="C34536"/>
        <s v="C64878"/>
        <s v="C40107"/>
        <s v="C33162"/>
        <s v="C18531"/>
        <s v="C57634"/>
        <s v="C24168"/>
        <s v="C99070"/>
        <s v="C11817"/>
        <s v="C43424"/>
        <s v="C89938"/>
        <s v="C16975"/>
        <s v="C89554"/>
        <s v="C49612"/>
        <s v="C96654"/>
        <s v="C18809"/>
        <s v="C14222"/>
        <s v="C36475"/>
        <s v="C82148"/>
        <s v="C30862"/>
        <s v="C52024"/>
        <s v="C49181"/>
        <s v="C84993"/>
        <s v="C87228"/>
        <s v="C43398"/>
        <s v="C86444"/>
        <s v="C84700"/>
        <s v="C76258"/>
        <s v="C79016"/>
        <s v="C61089"/>
        <s v="C29946"/>
        <s v="C34670"/>
        <s v="C27690"/>
        <s v="C35465"/>
        <s v="C61328"/>
        <s v="C53945"/>
        <s v="C61131"/>
        <s v="C91674"/>
        <s v="C70398"/>
        <s v="C50023"/>
        <s v="C30581"/>
        <s v="C38884"/>
        <s v="C86347"/>
        <s v="C32002"/>
        <s v="C49336"/>
        <s v="C14163"/>
        <s v="C25742"/>
        <s v="C56852"/>
        <s v="C97335"/>
        <s v="C21381"/>
        <s v="C15756"/>
        <s v="C40856"/>
        <s v="C11277"/>
        <s v="C99697"/>
        <s v="C20384"/>
        <s v="C65549"/>
        <s v="C48851"/>
        <s v="C13085"/>
        <s v="C81073"/>
        <s v="C47067"/>
        <s v="C74051"/>
        <s v="C57336"/>
        <s v="C63371"/>
        <s v="C22322"/>
        <s v="C90154"/>
        <s v="C53742"/>
        <s v="C97541"/>
        <s v="C99160"/>
        <s v="C68669"/>
        <s v="C39155"/>
        <s v="C56166"/>
        <s v="C57543"/>
        <s v="C96463"/>
        <s v="C25116"/>
        <s v="C76434"/>
        <s v="C24052"/>
        <s v="C19202"/>
        <s v="C95742"/>
        <s v="C73431"/>
        <s v="C17867"/>
        <s v="C36018"/>
        <s v="C15616"/>
        <s v="C50938"/>
        <s v="C84323"/>
        <s v="C31145"/>
        <s v="C99038"/>
        <s v="C75384"/>
        <s v="C94759"/>
        <s v="C41892"/>
        <s v="C95108"/>
        <s v="C19628"/>
        <s v="C12346"/>
        <s v="C47572"/>
        <s v="C77373"/>
        <s v="C45632"/>
        <s v="C39765"/>
        <s v="C19679"/>
        <s v="C39542"/>
        <s v="C86300"/>
        <s v="C62587"/>
        <s v="C45598"/>
        <s v="C40536"/>
        <s v="C53528"/>
        <s v="C38660"/>
        <s v="C62947"/>
        <s v="C14891"/>
        <s v="C43637"/>
        <s v="C56539"/>
        <s v="C92562"/>
        <s v="C83003"/>
        <s v="C21163"/>
        <s v="C94285"/>
        <s v="C13311"/>
        <s v="C75099"/>
        <s v="C50353"/>
        <s v="C18547"/>
        <s v="C36287"/>
        <s v="C72796"/>
        <s v="C27167"/>
        <s v="C75068"/>
        <s v="C57214"/>
        <s v="C68255"/>
        <s v="C92643"/>
        <s v="C59456"/>
        <s v="C29977"/>
        <s v="C54583"/>
        <s v="C54833"/>
        <s v="C64587"/>
        <s v="C67232"/>
        <s v="C18067"/>
        <s v="C83631"/>
        <s v="C93753"/>
        <s v="C28998"/>
        <s v="C21311"/>
        <s v="C23147"/>
        <s v="C77135"/>
        <s v="C69591"/>
        <s v="C78264"/>
        <s v="C62614"/>
        <s v="C77089"/>
        <s v="C56434"/>
        <s v="C47047"/>
        <s v="C47062"/>
        <s v="C52208"/>
        <s v="C19002"/>
        <s v="C78694"/>
        <s v="C33002"/>
        <s v="C61917"/>
        <s v="C16022"/>
        <s v="C68385"/>
        <s v="C24122"/>
        <s v="C22213"/>
        <s v="C74305"/>
        <s v="C51885"/>
        <s v="C33674"/>
        <s v="C99091"/>
        <s v="C10141"/>
        <s v="C20320"/>
        <s v="C18753"/>
        <s v="C78809"/>
        <s v="C23060"/>
        <s v="C41161"/>
        <s v="C71657"/>
        <s v="C55177"/>
        <s v="C93227"/>
        <s v="C14804"/>
        <s v="C95397"/>
        <s v="C61020"/>
        <s v="C92521"/>
        <s v="C29815"/>
        <s v="C14217"/>
        <s v="C40316"/>
        <s v="C31099"/>
        <s v="C80902"/>
        <s v="C98841"/>
        <s v="C91623"/>
        <s v="C37287"/>
        <s v="C45426"/>
        <s v="C64556"/>
        <s v="C74671"/>
        <s v="C64942"/>
        <s v="C55626"/>
        <s v="C89276"/>
        <s v="C35265"/>
        <s v="C15481"/>
        <s v="C12434"/>
        <s v="C19514"/>
        <s v="C67473"/>
        <s v="C21268"/>
        <s v="C79192"/>
        <s v="C89250"/>
        <s v="C26331"/>
        <s v="C16204"/>
        <s v="C38712"/>
        <s v="C56488"/>
        <s v="C30427"/>
        <s v="C74124"/>
        <s v="C88814"/>
        <s v="C35198"/>
        <s v="C23324"/>
        <s v="C21923"/>
        <s v="C15963"/>
        <s v="C99886"/>
        <s v="C35298"/>
        <s v="C83720"/>
        <s v="C56817"/>
        <s v="C27705"/>
        <s v="C25259"/>
        <s v="C22846"/>
        <s v="C11968"/>
        <s v="C62447"/>
        <s v="C53203"/>
        <s v="C70320"/>
        <s v="C96312"/>
        <s v="C97993"/>
        <s v="C23981"/>
        <s v="C50925"/>
        <s v="C89609"/>
        <s v="C76412"/>
        <s v="C56044"/>
        <s v="C54610"/>
        <s v="C10235"/>
        <s v="C11758"/>
        <s v="C53280"/>
        <s v="C12926"/>
        <s v="C21868"/>
        <s v="C35752"/>
        <s v="C10488"/>
        <s v="C78590"/>
        <s v="C78024"/>
        <s v="C61257"/>
        <s v="C13567"/>
        <s v="C29933"/>
        <s v="C23299"/>
        <s v="C67450"/>
        <s v="C55006"/>
        <s v="C73758"/>
        <s v="C75744"/>
        <s v="C60840"/>
        <s v="C23192"/>
        <s v="C31915"/>
        <s v="C10730"/>
        <s v="C39374"/>
        <s v="C22552"/>
        <s v="C61160"/>
        <s v="C77319"/>
        <s v="C50170"/>
        <s v="C51513"/>
        <s v="C44215"/>
        <s v="C39169"/>
        <s v="C79508"/>
        <s v="C51306"/>
        <s v="C13034"/>
        <s v="C89015"/>
        <s v="C33589"/>
        <s v="C53052"/>
        <s v="C61279"/>
        <s v="C98950"/>
        <s v="C84182"/>
        <s v="C23463"/>
        <s v="C40905"/>
        <s v="C30019"/>
        <s v="C60629"/>
        <s v="C85235"/>
        <s v="C62974"/>
        <s v="C97678"/>
        <s v="C30989"/>
        <s v="C36163"/>
        <s v="C69346"/>
        <s v="C18790"/>
        <s v="C50704"/>
        <s v="C31929"/>
        <s v="C77223"/>
        <s v="C18428"/>
        <s v="C71374"/>
        <s v="C79144"/>
        <s v="C71986"/>
        <s v="C36391"/>
        <s v="C18366"/>
        <s v="C63359"/>
        <s v="C34406"/>
        <s v="C55040"/>
        <s v="C19888"/>
        <s v="C61509"/>
        <s v="C28819"/>
        <s v="C54468"/>
        <s v="C45259"/>
        <s v="C59598"/>
        <s v="C48277"/>
        <s v="C64009"/>
        <s v="C28542"/>
        <s v="C51707"/>
        <s v="C69721"/>
        <s v="C50760"/>
        <s v="C68613"/>
        <s v="C48273"/>
        <s v="C67009"/>
        <s v="C65852"/>
        <s v="C15905"/>
        <s v="C34500"/>
        <s v="C66523"/>
        <s v="C92930"/>
        <s v="C75315"/>
        <s v="C88290"/>
        <s v="C42606"/>
        <s v="C82132"/>
        <s v="C25695"/>
        <s v="C29519"/>
        <s v="C90602"/>
        <s v="C29608"/>
        <s v="C96904"/>
        <s v="C17044"/>
        <s v="C14610"/>
        <s v="C86357"/>
        <s v="C55826"/>
        <s v="C58206"/>
        <s v="C34262"/>
        <s v="C46833"/>
        <s v="C32111"/>
        <s v="C58054"/>
        <s v="C17419"/>
        <s v="C19336"/>
        <s v="C61407"/>
        <s v="C79759"/>
        <s v="C75889"/>
        <s v="C13986"/>
        <s v="C54416"/>
        <s v="C88284"/>
        <s v="C27315"/>
        <s v="C15721"/>
        <s v="C26690"/>
        <s v="C37189"/>
        <s v="C94514"/>
        <s v="C78811"/>
        <s v="C18334"/>
        <s v="C75007"/>
        <s v="C35258"/>
        <s v="C61134"/>
        <s v="C33416"/>
        <s v="C61549"/>
        <s v="C31156"/>
        <s v="C43503"/>
        <s v="C15118"/>
        <s v="C30632"/>
        <s v="C67356"/>
        <s v="C97656"/>
        <s v="C47099"/>
        <s v="C17053"/>
        <s v="C82880"/>
        <s v="C57102"/>
        <s v="C60307"/>
        <s v="C49376"/>
        <s v="C92056"/>
        <s v="C62299"/>
        <s v="C16306"/>
        <s v="C99784"/>
        <s v="C52469"/>
        <s v="C99626"/>
        <s v="C51065"/>
        <s v="C20252"/>
        <s v="C73690"/>
        <s v="C64057"/>
        <s v="C65156"/>
        <s v="C84259"/>
        <s v="C13364"/>
        <s v="C37684"/>
        <s v="C61375"/>
        <s v="C22067"/>
        <s v="C11420"/>
        <s v="C19569"/>
        <s v="C53507"/>
        <s v="C29943"/>
        <s v="C80033"/>
        <s v="C20496"/>
        <s v="C86034"/>
        <s v="C15369"/>
        <s v="C44495"/>
        <s v="C51783"/>
        <s v="C93954"/>
        <s v="C78244"/>
        <s v="C58247"/>
        <s v="C37318"/>
        <s v="C89795"/>
        <s v="C47689"/>
        <s v="C25858"/>
        <s v="C96630"/>
        <s v="C14401"/>
        <s v="C62071"/>
        <s v="C12763"/>
        <s v="C66750"/>
        <s v="C56028"/>
        <s v="C75541"/>
        <s v="C35336"/>
        <s v="C94629"/>
        <s v="C87961"/>
        <s v="C73296"/>
        <s v="C98735"/>
        <s v="C40167"/>
        <s v="C45942"/>
        <s v="C91845"/>
        <s v="C36654"/>
        <s v="C92111"/>
        <s v="C90561"/>
        <s v="C70609"/>
        <s v="C15694"/>
        <s v="C25872"/>
        <s v="C63393"/>
        <s v="C82289"/>
        <s v="C78965"/>
        <s v="C71955"/>
        <s v="C34212"/>
        <s v="C53874"/>
        <s v="C42442"/>
        <s v="C54095"/>
        <s v="C92165"/>
        <s v="C86508"/>
        <s v="C65440"/>
        <s v="C21614"/>
        <s v="C37635"/>
        <s v="C37942"/>
        <s v="C10198"/>
        <s v="C86346"/>
        <s v="C71551"/>
        <s v="C90484"/>
        <s v="C99699"/>
        <s v="C27847"/>
        <s v="C31344"/>
        <s v="C11077"/>
        <s v="C51334"/>
        <s v="C58559"/>
        <s v="C71679"/>
        <s v="C48765"/>
        <s v="C15919"/>
        <s v="C53564"/>
        <s v="C20449"/>
        <s v="C52076"/>
        <s v="C48212"/>
        <s v="C20610"/>
        <s v="C90383"/>
        <s v="C51749"/>
        <s v="C96154"/>
        <s v="C47524"/>
        <s v="C96939"/>
        <s v="C80084"/>
        <s v="C35829"/>
        <s v="C84538"/>
        <s v="C77968"/>
        <s v="C49200"/>
        <s v="C86120"/>
        <s v="C83761"/>
        <s v="C95359"/>
        <s v="C30639"/>
        <s v="C70129"/>
        <s v="C39724"/>
        <s v="C54048"/>
        <s v="C59583"/>
        <s v="C87792"/>
        <s v="C46439"/>
        <s v="C73937"/>
        <s v="C45602"/>
        <s v="C34902"/>
        <s v="C85652"/>
        <s v="C89633"/>
        <s v="C23321"/>
        <s v="C53485"/>
        <s v="C72592"/>
        <s v="C54173"/>
        <s v="C56939"/>
        <s v="C72929"/>
        <s v="C81754"/>
        <s v="C16928"/>
        <s v="C80024"/>
        <s v="C79190"/>
        <s v="C36535"/>
        <s v="C60795"/>
        <s v="C49143"/>
        <s v="C76611"/>
        <s v="C22080"/>
        <s v="C48732"/>
        <s v="C37916"/>
        <s v="C75441"/>
        <s v="C93278"/>
        <s v="C61908"/>
        <s v="C40583"/>
        <s v="C39876"/>
        <s v="C43240"/>
        <s v="C67758"/>
        <s v="C67703"/>
        <s v="C42029"/>
        <s v="C36317"/>
        <s v="C53995"/>
        <s v="C51977"/>
        <s v="C14810"/>
        <s v="C83689"/>
        <s v="C15367"/>
        <s v="C29973"/>
        <s v="C63394"/>
        <s v="C70478"/>
        <s v="C62601"/>
        <s v="C32122"/>
        <s v="C54161"/>
        <s v="C80756"/>
        <s v="C31329"/>
        <s v="C48366"/>
        <s v="C54434"/>
        <s v="C73088"/>
        <s v="C26034"/>
        <s v="C49361"/>
        <s v="C79081"/>
        <s v="C69879"/>
        <s v="C17890"/>
        <s v="C13596"/>
        <s v="C94609"/>
        <s v="C19623"/>
        <s v="C16881"/>
        <s v="C86691"/>
        <s v="C88618"/>
        <s v="C99480"/>
        <s v="C57606"/>
        <s v="C71876"/>
        <s v="C52084"/>
        <s v="C84120"/>
        <s v="C85609"/>
        <s v="C49249"/>
        <s v="C97918"/>
        <s v="C83103"/>
        <s v="C91122"/>
        <s v="C32695"/>
        <s v="C62804"/>
        <s v="C89481"/>
        <s v="C18871"/>
        <s v="C42427"/>
        <s v="C10125"/>
        <s v="C60230"/>
        <s v="C96141"/>
        <s v="C17562"/>
        <s v="C74854"/>
        <s v="C58968"/>
        <s v="C51224"/>
        <s v="C51189"/>
        <s v="C90388"/>
        <s v="C10893"/>
        <s v="C76506"/>
        <s v="C29045"/>
        <s v="C47456"/>
        <s v="C69448"/>
        <s v="C61613"/>
        <s v="C71428"/>
        <s v="C37382"/>
        <s v="C73627"/>
        <s v="C40138"/>
        <s v="C31864"/>
        <s v="C22045"/>
        <s v="C50385"/>
        <s v="C55812"/>
        <s v="C12225"/>
        <s v="C44719"/>
        <s v="C87421"/>
        <s v="C13528"/>
        <s v="C57837"/>
        <s v="C54665"/>
        <s v="C31533"/>
        <s v="C65063"/>
        <s v="C46753"/>
        <s v="C22384"/>
        <s v="C25038"/>
        <s v="C47182"/>
        <s v="C73432"/>
        <s v="C36047"/>
        <s v="C20217"/>
        <s v="C39828"/>
        <s v="C13021"/>
        <s v="C79560"/>
        <s v="C15701"/>
        <s v="C31216"/>
        <s v="C28474"/>
        <s v="C87415"/>
        <s v="C14358"/>
        <s v="C90246"/>
        <s v="C86469"/>
        <s v="C21438"/>
        <s v="C74084"/>
        <s v="C44266"/>
        <s v="C42449"/>
        <s v="C98709"/>
        <s v="C42182"/>
        <s v="C39523"/>
        <s v="C55165"/>
        <s v="C95713"/>
        <s v="C64779"/>
        <s v="C10569"/>
        <s v="C59265"/>
        <s v="C21951"/>
        <s v="C80562"/>
        <s v="C94884"/>
        <s v="C43134"/>
        <s v="C82984"/>
        <s v="C27493"/>
        <s v="C57743"/>
        <s v="C46740"/>
        <s v="C90070"/>
        <s v="C55199"/>
        <s v="C81613"/>
        <s v="C91262"/>
        <s v="C86141"/>
        <s v="C27518"/>
        <s v="C33038"/>
        <s v="C14696"/>
        <s v="C76761"/>
        <s v="C44805"/>
        <s v="C13019"/>
        <s v="C74945"/>
        <s v="C53679"/>
        <s v="C37441"/>
        <s v="C65709"/>
        <s v="C87519"/>
        <s v="C29230"/>
        <s v="C66132"/>
        <s v="C98513"/>
        <s v="C31406"/>
        <s v="C35245"/>
        <s v="C92224"/>
        <s v="C65630"/>
        <s v="C24192"/>
        <s v="C11397"/>
        <s v="C79480"/>
        <s v="C94985"/>
        <s v="C30431"/>
        <s v="C76108"/>
        <s v="C50452"/>
        <s v="C65680"/>
        <s v="C29749"/>
        <s v="C66997"/>
        <s v="C42255"/>
        <s v="C78229"/>
        <s v="C36724"/>
        <s v="C77509"/>
        <s v="C91283"/>
        <s v="C58387"/>
        <s v="C37947"/>
        <s v="C91639"/>
        <s v="C84983"/>
        <s v="C77746"/>
        <s v="C81753"/>
        <s v="C72957"/>
        <s v="C98051"/>
        <s v="C79187"/>
        <s v="C66879"/>
        <s v="C86957"/>
        <s v="C58423"/>
        <s v="C75334"/>
        <s v="C77696"/>
        <s v="C13275"/>
        <s v="C10845"/>
        <s v="C29289"/>
        <s v="C50492"/>
        <s v="C26383"/>
        <s v="C60922"/>
        <s v="C82119"/>
        <s v="C79782"/>
        <s v="C11298"/>
        <s v="C95636"/>
        <s v="C73086"/>
        <s v="C15497"/>
        <s v="C97513"/>
        <s v="C88767"/>
        <s v="C79004"/>
        <s v="C26638"/>
        <s v="C49081"/>
        <s v="C69901"/>
        <s v="C32768"/>
        <s v="C83288"/>
        <s v="C35921"/>
        <s v="C55894"/>
        <s v="C50327"/>
        <s v="C89743"/>
        <s v="C73168"/>
        <s v="C21932"/>
        <s v="C29085"/>
        <s v="C99485"/>
        <s v="C90306"/>
        <s v="C66536"/>
        <s v="C30135"/>
        <s v="C21972"/>
        <s v="C59803"/>
        <s v="C98835"/>
        <s v="C72621"/>
        <s v="C51261"/>
        <s v="C29023"/>
        <s v="C89472"/>
        <s v="C76304"/>
        <s v="C84900"/>
        <s v="C45008"/>
        <s v="C21742"/>
        <s v="C39500"/>
        <s v="C96156"/>
        <s v="C18422"/>
        <s v="C38139"/>
        <s v="C45776"/>
        <s v="C34363"/>
        <s v="C63885"/>
        <s v="C16362"/>
        <s v="C60432"/>
        <s v="C91497"/>
        <s v="C30811"/>
        <s v="C88733"/>
        <s v="C33444"/>
        <s v="C95759"/>
        <s v="C34279"/>
        <s v="C43791"/>
        <s v="C47741"/>
        <s v="C80035"/>
        <s v="C39565"/>
        <s v="C92125"/>
        <s v="C95401"/>
        <s v="C86177"/>
        <s v="C15928"/>
        <s v="C22233"/>
        <s v="C40551"/>
        <s v="C24760"/>
        <s v="C58595"/>
        <s v="C33190"/>
        <s v="C70653"/>
        <s v="C42373"/>
        <s v="C73120"/>
        <s v="C18885"/>
        <s v="C95324"/>
        <s v="C28962"/>
        <s v="C96822"/>
        <s v="C49034"/>
        <s v="C94226"/>
        <s v="C86415"/>
        <s v="C77613"/>
        <s v="C76669"/>
        <s v="C34644"/>
        <s v="C58629"/>
        <s v="C14148"/>
        <s v="C10444"/>
        <s v="C87658"/>
        <s v="C84067"/>
        <s v="C33906"/>
        <s v="C50645"/>
        <s v="C40863"/>
        <s v="C69863"/>
        <s v="C65079"/>
        <s v="C13813"/>
        <s v="C20761"/>
        <s v="C32005"/>
        <s v="C65403"/>
        <s v="C32476"/>
        <s v="C20493"/>
        <s v="C67640"/>
        <s v="C66254"/>
        <s v="C52462"/>
        <s v="C87581"/>
        <s v="C64133"/>
        <s v="C88581"/>
        <s v="C14287"/>
        <s v="C27992"/>
        <s v="C13877"/>
        <s v="C77733"/>
        <s v="C34976"/>
        <s v="C76279"/>
        <s v="C28200"/>
        <s v="C53611"/>
        <s v="C30749"/>
        <s v="C65856"/>
        <s v="C33928"/>
        <s v="C21200"/>
        <s v="C25281"/>
        <s v="C71005"/>
        <s v="C28508"/>
        <s v="C90461"/>
        <s v="C22011"/>
        <s v="C44221"/>
        <s v="C91194"/>
        <s v="C10804"/>
        <s v="C19377"/>
        <s v="C77347"/>
        <s v="C46944"/>
        <s v="C78777"/>
        <s v="C39246"/>
        <s v="C24740"/>
        <s v="C61435"/>
        <s v="C72333"/>
        <s v="C69333"/>
        <s v="C98062"/>
        <s v="C67607"/>
        <s v="C45735"/>
        <s v="C72133"/>
        <s v="C37060"/>
        <s v="C74071"/>
        <s v="C47030"/>
        <s v="C73641"/>
        <s v="C33387"/>
        <s v="C42179"/>
        <s v="C29307"/>
        <s v="C74586"/>
        <s v="C65076"/>
        <s v="C67386"/>
        <s v="C65271"/>
        <s v="C63060"/>
        <s v="C40761"/>
        <s v="C20143"/>
        <s v="C79327"/>
        <s v="C26613"/>
        <s v="C29056"/>
        <s v="C82434"/>
        <s v="C93769"/>
        <s v="C46013"/>
        <s v="C10874"/>
        <s v="C67742"/>
        <s v="C95902"/>
        <s v="C38725"/>
        <s v="C75844"/>
        <s v="C63395"/>
        <s v="C57963"/>
        <s v="C97256"/>
        <s v="C74878"/>
        <s v="C83718"/>
        <s v="C64860"/>
        <s v="C80097"/>
        <s v="C95453"/>
        <s v="C36003"/>
        <s v="C46992"/>
        <s v="C80061"/>
        <s v="C45999"/>
        <s v="C38453"/>
        <s v="C48618"/>
        <s v="C94128"/>
        <s v="C99140"/>
        <s v="C68322"/>
        <s v="C21320"/>
        <s v="C62025"/>
        <s v="C82160"/>
        <s v="C90778"/>
        <s v="C74632"/>
        <s v="C94124"/>
        <s v="C47811"/>
        <s v="C96799"/>
        <s v="C18090"/>
        <s v="C43231"/>
        <s v="C23318"/>
        <s v="C74885"/>
        <s v="C73122"/>
        <s v="C84048"/>
        <s v="C52402"/>
        <s v="C76326"/>
        <s v="C58307"/>
        <s v="C39402"/>
        <s v="C35140"/>
        <s v="C71678"/>
        <s v="C92120"/>
        <s v="C19533"/>
        <s v="C29528"/>
        <s v="C64724"/>
        <s v="C88911"/>
        <s v="C99678"/>
        <s v="C52461"/>
        <s v="C34855"/>
        <s v="C47127"/>
        <s v="C76354"/>
        <s v="C42441"/>
        <s v="C23582"/>
        <s v="C39215"/>
        <s v="C36165"/>
        <s v="C69030"/>
        <s v="C74963"/>
        <s v="C87513"/>
        <s v="C22907"/>
        <s v="C29186"/>
        <s v="C80595"/>
        <s v="C89806"/>
        <s v="C23720"/>
        <s v="C94248"/>
        <s v="C24060"/>
        <s v="C94636"/>
        <s v="C85431"/>
        <s v="C41763"/>
        <s v="C36482"/>
        <s v="C37502"/>
        <s v="C78318"/>
        <s v="C53767"/>
        <s v="C63850"/>
        <s v="C56549"/>
        <s v="C35786"/>
        <s v="C98702"/>
        <s v="C52269"/>
        <s v="C11731"/>
        <s v="C74544"/>
        <s v="C31160"/>
        <s v="C61348"/>
        <s v="C47743"/>
        <s v="C31912"/>
        <s v="C76817"/>
        <s v="C14632"/>
        <s v="C64683"/>
        <s v="C41384"/>
        <s v="C74978"/>
        <s v="C89242"/>
        <s v="C85824"/>
        <s v="C62033"/>
        <s v="C76037"/>
        <s v="C85995"/>
        <s v="C78925"/>
        <s v="C93783"/>
        <s v="C49624"/>
        <s v="C18919"/>
        <s v="C42422"/>
        <s v="C42213"/>
        <s v="C95163"/>
        <s v="C69629"/>
        <s v="C55034"/>
        <s v="C11137"/>
        <s v="C30884"/>
        <s v="C19608"/>
        <s v="C90676"/>
        <s v="C90371"/>
        <s v="C34953"/>
        <s v="C26636"/>
        <s v="C84045"/>
        <s v="C61678"/>
        <s v="C42533"/>
        <s v="C39384"/>
        <s v="C44017"/>
        <s v="C12205"/>
        <s v="C54132"/>
        <s v="C93543"/>
        <s v="C64176"/>
        <s v="C39633"/>
        <s v="C92723"/>
        <s v="C80134"/>
        <s v="C75360"/>
        <s v="C91716"/>
        <s v="C78638"/>
        <s v="C91547"/>
        <s v="C56494"/>
        <s v="C79455"/>
        <s v="C65569"/>
        <s v="C75341"/>
        <s v="C80718"/>
        <s v="C39330"/>
        <s v="C37337"/>
        <s v="C25950"/>
        <s v="C27530"/>
        <s v="C89283"/>
        <s v="C30967"/>
        <s v="C46722"/>
        <s v="C71717"/>
        <s v="C58664"/>
        <s v="C92206"/>
        <s v="C68850"/>
        <s v="C89778"/>
        <s v="C66022"/>
        <s v="C88593"/>
        <s v="C45111"/>
        <s v="C83871"/>
        <s v="C37152"/>
        <s v="C33849"/>
        <s v="C84288"/>
        <s v="C68715"/>
        <s v="C21691"/>
        <s v="C11062"/>
        <s v="C77475"/>
        <s v="C94007"/>
        <s v="C90109"/>
        <s v="C62509"/>
        <s v="C64401"/>
        <s v="C99565"/>
        <s v="C61857"/>
        <s v="C11659"/>
        <s v="C48887"/>
        <s v="C42966"/>
        <s v="C20718"/>
        <s v="C56732"/>
        <s v="C95661"/>
        <s v="C39079"/>
        <s v="C65597"/>
        <s v="C12631"/>
        <s v="C22819"/>
        <s v="C46167"/>
        <s v="C19187"/>
        <s v="C40749"/>
        <s v="C92175"/>
        <s v="C80224"/>
        <s v="C63868"/>
        <s v="C85873"/>
        <s v="C91509"/>
        <s v="C22716"/>
        <s v="C21529"/>
        <s v="C57624"/>
        <s v="C17871"/>
        <s v="C26544"/>
        <s v="C39093"/>
        <s v="C92107"/>
        <s v="C34848"/>
        <s v="C75051"/>
        <s v="C85415"/>
        <s v="C92450"/>
        <s v="C55560"/>
        <s v="C87494"/>
        <s v="C17471"/>
        <s v="C97399"/>
        <s v="C10374"/>
        <s v="C13117"/>
        <s v="C42800"/>
        <s v="C20491"/>
        <s v="C48295"/>
        <s v="C70720"/>
        <s v="C55087"/>
        <s v="C48961"/>
        <s v="C68608"/>
        <s v="C87138"/>
        <s v="C17831"/>
        <s v="C39898"/>
        <s v="C28555"/>
        <s v="C15459"/>
        <s v="C82086"/>
        <s v="C13549"/>
        <s v="C97088"/>
        <s v="C15555"/>
        <s v="C28279"/>
        <s v="C41852"/>
        <s v="C70084"/>
        <s v="C73947"/>
        <s v="C92293"/>
        <s v="C36315"/>
        <s v="C19790"/>
        <s v="C53548"/>
        <s v="C42632"/>
        <s v="C99004"/>
        <s v="C15902"/>
        <s v="C41155"/>
        <s v="C27525"/>
        <s v="C20424"/>
        <s v="C69269"/>
        <s v="C64423"/>
        <s v="C44152"/>
        <s v="C45312"/>
        <s v="C27145"/>
        <s v="C59761"/>
        <s v="C73794"/>
        <s v="C51269"/>
        <s v="C30142"/>
        <s v="C31588"/>
        <s v="C29329"/>
        <s v="C46497"/>
        <s v="C27498"/>
        <s v="C31901"/>
        <s v="C69551"/>
        <s v="C68105"/>
        <s v="C94006"/>
        <s v="C78146"/>
        <s v="C64164"/>
        <s v="C28591"/>
        <s v="C59499"/>
        <s v="C50140"/>
        <s v="C79642"/>
        <s v="C60597"/>
        <s v="C69169"/>
        <s v="C80305"/>
        <s v="C58262"/>
        <s v="C98878"/>
        <s v="C73061"/>
        <s v="C57086"/>
        <s v="C77240"/>
        <s v="C19124"/>
        <s v="C79992"/>
        <s v="C94145"/>
        <s v="C81338"/>
        <s v="C76729"/>
        <s v="C84672"/>
        <s v="C61357"/>
        <s v="C71142"/>
        <s v="C62866"/>
        <s v="C61369"/>
        <s v="C44739"/>
        <s v="C78550"/>
        <s v="C40812"/>
        <s v="C83533"/>
        <s v="C11355"/>
        <s v="C30239"/>
        <s v="C87657"/>
        <s v="C79166"/>
        <s v="C45086"/>
        <s v="C29939"/>
        <s v="C48997"/>
        <s v="C29550"/>
        <s v="C33727"/>
        <s v="C74527"/>
        <s v="C47713"/>
        <s v="C16620"/>
        <s v="C39718"/>
        <s v="C58971"/>
        <s v="C21115"/>
        <s v="C11260"/>
        <s v="C14730"/>
        <s v="C75220"/>
        <s v="C87434"/>
        <s v="C29146"/>
        <s v="C43069"/>
        <s v="C51126"/>
        <s v="C46770"/>
        <s v="C27676"/>
        <s v="C98204"/>
        <s v="C89397"/>
        <s v="C29458"/>
        <s v="C69434"/>
        <s v="C15421"/>
        <s v="C16582"/>
        <s v="C49202"/>
        <s v="C74232"/>
        <s v="C16417"/>
        <s v="C91823"/>
        <s v="C15253"/>
        <s v="C46726"/>
        <s v="C37520"/>
        <s v="C20302"/>
        <s v="C81556"/>
        <s v="C22460"/>
        <s v="C47810"/>
        <s v="C73230"/>
        <s v="C59936"/>
        <s v="C55180"/>
        <s v="C38946"/>
        <s v="C26845"/>
        <s v="C18999"/>
        <s v="C41573"/>
        <s v="C84574"/>
        <s v="C45818"/>
        <s v="C12176"/>
        <s v="C91829"/>
        <s v="C44762"/>
        <s v="C94596"/>
        <s v="C53324"/>
        <s v="C25600"/>
        <s v="C10622"/>
        <s v="C12136"/>
        <s v="C14219"/>
        <s v="C10847"/>
        <s v="C66240"/>
        <s v="C43105"/>
        <s v="C19151"/>
        <s v="C84465"/>
        <s v="C79434"/>
        <s v="C65492"/>
        <s v="C10455"/>
        <s v="C95315"/>
        <s v="C21494"/>
        <s v="C82385"/>
        <s v="C92222"/>
        <s v="C52016"/>
        <s v="C47168"/>
        <s v="C65921"/>
        <s v="C81557"/>
        <s v="C79328"/>
        <s v="C77479"/>
        <s v="C74027"/>
        <s v="C14242"/>
        <s v="C80411"/>
        <s v="C99115"/>
        <s v="C51347"/>
        <s v="C50803"/>
        <s v="C66274"/>
        <s v="C51167"/>
        <s v="C58124"/>
        <s v="C10229"/>
        <s v="C47927"/>
        <s v="C51652"/>
        <s v="C84693"/>
        <s v="C72455"/>
        <s v="C93301"/>
        <s v="C73103"/>
        <s v="C79763"/>
        <s v="C38778"/>
        <s v="C47594"/>
        <s v="C68531"/>
        <s v="C34305"/>
        <s v="C86903"/>
        <s v="C75692"/>
        <s v="C55908"/>
        <s v="C13344"/>
        <s v="C38895"/>
        <s v="C58152"/>
        <s v="C40705"/>
        <s v="C39689"/>
        <s v="C55516"/>
        <s v="C84898"/>
        <s v="C47374"/>
        <s v="C99164"/>
        <s v="C10760"/>
        <s v="C29048"/>
        <s v="C53720"/>
        <s v="C84581"/>
        <s v="C91167"/>
        <s v="C65143"/>
        <s v="C42941"/>
        <s v="C75147"/>
        <s v="C96611"/>
        <s v="C80015"/>
        <s v="C78695"/>
        <s v="C31435"/>
        <s v="C31449"/>
        <s v="C77150"/>
        <s v="C50139"/>
        <s v="C83739"/>
        <s v="C77270"/>
        <s v="C50764"/>
        <s v="C52760"/>
        <s v="C18884"/>
        <s v="C12336"/>
        <s v="C22425"/>
        <s v="C88974"/>
        <s v="C54594"/>
        <s v="C55588"/>
        <s v="C87877"/>
        <s v="C22681"/>
        <s v="C76139"/>
        <s v="C37796"/>
        <s v="C24111"/>
        <s v="C32225"/>
        <s v="C84065"/>
        <s v="C25172"/>
        <s v="C43473"/>
        <s v="C91302"/>
        <s v="C21353"/>
        <s v="C53648"/>
        <s v="C69802"/>
        <s v="C81365"/>
        <s v="C91111"/>
        <s v="C68950"/>
        <s v="C58409"/>
        <s v="C11402"/>
        <s v="C52980"/>
        <s v="C19949"/>
        <s v="C17149"/>
        <s v="C46727"/>
        <s v="C43933"/>
        <s v="C89687"/>
        <s v="C34685"/>
        <s v="C44936"/>
        <s v="C87195"/>
        <s v="C91366"/>
        <s v="C44769"/>
        <s v="C26978"/>
        <s v="C49113"/>
        <s v="C51388"/>
        <s v="C41231"/>
        <s v="C78542"/>
        <s v="C89305"/>
        <s v="C72999"/>
        <s v="C77301"/>
        <s v="C83901"/>
        <s v="C25048"/>
        <s v="C84916"/>
        <s v="C53076"/>
        <s v="C26679"/>
        <s v="C36771"/>
        <s v="C71634"/>
        <s v="C78269"/>
        <s v="C23595"/>
        <s v="C91267"/>
        <s v="C49435"/>
        <s v="C83983"/>
        <s v="C33116"/>
        <s v="C11224"/>
        <s v="C42731"/>
        <s v="C92806"/>
        <s v="C24752"/>
        <s v="C53620"/>
        <s v="C45819"/>
        <s v="C84724"/>
        <s v="C20897"/>
        <s v="C16209"/>
        <s v="C30491"/>
        <s v="C44307"/>
        <s v="C31459"/>
        <s v="C81554"/>
        <s v="C85074"/>
        <s v="C26937"/>
        <s v="C46100"/>
        <s v="C62241"/>
        <s v="C26101"/>
        <s v="C14315"/>
        <s v="C16057"/>
        <s v="C60260"/>
        <s v="C98944"/>
        <s v="C52261"/>
        <s v="C84325"/>
        <s v="C84691"/>
        <s v="C17814"/>
        <s v="C25313"/>
        <s v="C24157"/>
        <s v="C89867"/>
        <s v="C46256"/>
        <s v="C33108"/>
        <s v="C71011"/>
        <s v="C74325"/>
        <s v="C70332"/>
        <s v="C15894"/>
        <s v="C96017"/>
        <s v="C63095"/>
        <s v="C22392"/>
        <s v="C29207"/>
        <s v="C94132"/>
        <s v="C68464"/>
        <s v="C21852"/>
        <s v="C77382"/>
        <s v="C72503"/>
        <s v="C73559"/>
        <s v="C67671"/>
        <s v="C30058"/>
        <s v="C97129"/>
        <s v="C16171"/>
        <s v="C35243"/>
        <s v="C52768"/>
        <s v="C16944"/>
        <s v="C82927"/>
        <s v="C27943"/>
        <s v="C94838"/>
        <s v="C44682"/>
        <s v="C11200"/>
        <s v="C69190"/>
        <s v="C63704"/>
        <s v="C59528"/>
        <s v="C80386"/>
        <s v="C37165"/>
        <s v="C21284"/>
        <s v="C78048"/>
        <s v="C48471"/>
        <s v="C80481"/>
        <s v="C64116"/>
        <s v="C40803"/>
        <s v="C71556"/>
        <s v="C32050"/>
        <s v="C78473"/>
        <s v="C11624"/>
        <s v="C94482"/>
        <s v="C63532"/>
        <s v="C26123"/>
        <s v="C85096"/>
        <s v="C59172"/>
        <s v="C62146"/>
        <s v="C70970"/>
        <s v="C49467"/>
        <s v="C21959"/>
        <s v="C63179"/>
        <s v="C36219"/>
        <s v="C44276"/>
        <s v="C25348"/>
        <s v="C64141"/>
        <s v="C50325"/>
        <s v="C41190"/>
        <s v="C34037"/>
        <s v="C42047"/>
        <s v="C67437"/>
        <s v="C23166"/>
        <s v="C85650"/>
        <s v="C38652"/>
        <s v="C99901"/>
        <s v="C71857"/>
        <s v="C47229"/>
        <s v="C18309"/>
        <s v="C46884"/>
        <s v="C68538"/>
        <s v="C90001"/>
        <s v="C98532"/>
        <s v="C31888"/>
        <s v="C89937"/>
        <s v="C66751"/>
        <s v="C72407"/>
        <s v="C50870"/>
        <s v="C18660"/>
        <s v="C34437"/>
        <s v="C43117"/>
        <s v="C53366"/>
        <s v="C69130"/>
        <s v="C12696"/>
        <s v="C82295"/>
        <s v="C66118"/>
        <s v="C40121"/>
        <s v="C92164"/>
        <s v="C44363"/>
        <s v="C54804"/>
        <s v="C98607"/>
        <s v="C41105"/>
        <s v="C88421"/>
        <s v="C24618"/>
        <s v="C12162"/>
        <s v="C71282"/>
        <s v="C15310"/>
        <s v="C31159"/>
        <s v="C39306"/>
        <s v="C17941"/>
        <s v="C70069"/>
        <s v="C98655"/>
        <s v="C18689"/>
        <s v="C28003"/>
        <s v="C88690"/>
        <s v="C36250"/>
        <s v="C71132"/>
        <s v="C56308"/>
        <s v="C85647"/>
        <s v="C75296"/>
        <s v="C40399"/>
        <s v="C74858"/>
        <s v="C35605"/>
        <s v="C78576"/>
        <s v="C57930"/>
        <s v="C86156"/>
        <s v="C52929"/>
        <s v="C63751"/>
        <s v="C28755"/>
        <s v="C39162"/>
        <s v="C55410"/>
        <s v="C91614"/>
        <s v="C24010"/>
        <s v="C11458"/>
        <s v="C73160"/>
        <s v="C42605"/>
        <s v="C60150"/>
        <s v="C44038"/>
        <s v="C87094"/>
        <s v="C55239"/>
        <s v="C91078"/>
        <s v="C38737"/>
        <s v="C91620"/>
        <s v="C30720"/>
        <s v="C31721"/>
        <s v="C70103"/>
        <s v="C29423"/>
        <s v="C95214"/>
        <s v="C71346"/>
        <s v="C17313"/>
        <s v="C24277"/>
        <s v="C96480"/>
        <s v="C16316"/>
        <s v="C44099"/>
        <s v="C58801"/>
        <s v="C18390"/>
        <s v="C98154"/>
        <s v="C89000"/>
        <s v="C54167"/>
        <s v="C97237"/>
        <s v="C55227"/>
        <s v="C16579"/>
        <s v="C54985"/>
        <s v="C82335"/>
        <s v="C78437"/>
        <s v="C46173"/>
        <s v="C17571"/>
        <s v="C47408"/>
        <s v="C76467"/>
        <s v="C18627"/>
        <s v="C73553"/>
        <s v="C96422"/>
        <s v="C85632"/>
        <s v="C82362"/>
        <s v="C32599"/>
        <s v="C70999"/>
        <s v="C39322"/>
        <s v="C43420"/>
        <s v="C53260"/>
        <s v="C67393"/>
        <s v="C35932"/>
        <s v="C46415"/>
        <s v="C35986"/>
        <s v="C32488"/>
        <s v="C61855"/>
        <s v="C26507"/>
        <s v="C53463"/>
        <s v="C11522"/>
        <s v="C90378"/>
        <s v="C78702"/>
        <s v="C38956"/>
        <s v="C43569"/>
        <s v="C44327"/>
        <s v="C40212"/>
        <s v="C31989"/>
        <s v="C87910"/>
        <s v="C64252"/>
        <s v="C99727"/>
        <s v="C65538"/>
        <s v="C76790"/>
        <s v="C87263"/>
        <s v="C50289"/>
        <s v="C86666"/>
        <s v="C46711"/>
        <s v="C58048"/>
        <s v="C57255"/>
        <s v="C28078"/>
        <s v="C10276"/>
        <s v="C85783"/>
        <s v="C47438"/>
        <s v="C72854"/>
        <s v="C96024"/>
        <s v="C71608"/>
        <s v="C22891"/>
        <s v="C83054"/>
        <s v="C78159"/>
        <s v="C90350"/>
        <s v="C35224"/>
        <s v="C59092"/>
        <s v="C63525"/>
        <s v="C15022"/>
        <s v="C66441"/>
        <s v="C50208"/>
        <s v="C83324"/>
        <s v="C60144"/>
        <s v="C57355"/>
        <s v="C96331"/>
        <s v="C84752"/>
        <s v="C58413"/>
        <s v="C64643"/>
        <s v="C80405"/>
        <s v="C63910"/>
        <s v="C81756"/>
        <s v="C81468"/>
        <s v="C39331"/>
        <s v="C73889"/>
        <s v="C39543"/>
        <s v="C56522"/>
        <s v="C81496"/>
        <s v="C32921"/>
        <s v="C86332"/>
        <s v="C12814"/>
        <s v="C47463"/>
        <s v="C51482"/>
        <s v="C52568"/>
        <s v="C95773"/>
        <s v="C66762"/>
        <s v="C94504"/>
        <s v="C49115"/>
        <s v="C14280"/>
        <s v="C79670"/>
        <s v="C27063"/>
        <s v="C86010"/>
        <s v="C43333"/>
        <s v="C12668"/>
        <s v="C59996"/>
        <s v="C39032"/>
        <s v="C70513"/>
        <s v="C39894"/>
        <s v="C88638"/>
        <s v="C78743"/>
        <s v="C83373"/>
        <s v="C37487"/>
        <s v="C39796"/>
        <s v="C27037"/>
        <s v="C43490"/>
        <s v="C28909"/>
        <s v="C89791"/>
        <s v="C70220"/>
        <s v="C88342"/>
        <s v="C74761"/>
        <s v="C68023"/>
        <s v="C88524"/>
        <s v="C74192"/>
        <s v="C32233"/>
        <s v="C16915"/>
        <s v="C35865"/>
        <s v="C49757"/>
        <s v="C25676"/>
        <s v="C49928"/>
        <s v="C66733"/>
        <s v="C75620"/>
        <s v="C52710"/>
        <s v="C93849"/>
        <s v="C21877"/>
        <s v="C13204"/>
        <s v="C92104"/>
        <s v="C79142"/>
        <s v="C63978"/>
        <s v="C36041"/>
        <s v="C48710"/>
        <s v="C73653"/>
        <s v="C98221"/>
        <s v="C98802"/>
        <s v="C54279"/>
        <s v="C13234"/>
        <s v="C70846"/>
        <s v="C62183"/>
        <s v="C56605"/>
        <s v="C54720"/>
        <s v="C82940"/>
        <s v="C37263"/>
        <s v="C87148"/>
        <s v="C63743"/>
        <s v="C15726"/>
        <s v="C78982"/>
        <s v="C84758"/>
        <s v="C26509"/>
        <s v="C38044"/>
        <s v="C82074"/>
        <s v="C53172"/>
        <s v="C58901"/>
        <s v="C83005"/>
        <s v="C12239"/>
        <s v="C19004"/>
        <s v="C29984"/>
        <s v="C91489"/>
        <s v="C30868"/>
        <s v="C21535"/>
        <s v="C37961"/>
        <s v="C53727"/>
        <s v="C20637"/>
        <s v="C29190"/>
        <s v="C82801"/>
        <s v="C86157"/>
        <s v="C16480"/>
        <s v="C38412"/>
        <s v="C21343"/>
        <s v="C59835"/>
        <s v="C57391"/>
        <s v="C71874"/>
        <s v="C16930"/>
        <s v="C35460"/>
        <s v="C23808"/>
        <s v="C16667"/>
        <s v="C41549"/>
        <s v="C56457"/>
        <s v="C20515"/>
        <s v="C16330"/>
        <s v="C12448"/>
        <s v="C25394"/>
        <s v="C38285"/>
        <s v="C62827"/>
        <s v="C85367"/>
        <s v="C33494"/>
        <s v="C80282"/>
        <s v="C18641"/>
        <s v="C32978"/>
        <s v="C39526"/>
        <s v="C93150"/>
        <s v="C36707"/>
        <s v="C22493"/>
        <s v="C23729"/>
        <s v="C84720"/>
        <s v="C68688"/>
        <s v="C18400"/>
        <s v="C66543"/>
        <s v="C48441"/>
        <s v="C36837"/>
        <s v="C47081"/>
        <s v="C52284"/>
        <s v="C97905"/>
        <s v="C41917"/>
        <s v="C63949"/>
        <s v="C70732"/>
        <s v="C77844"/>
        <s v="C80932"/>
        <s v="C46453"/>
        <s v="C25432"/>
        <s v="C87836"/>
        <s v="C50819"/>
        <s v="C24006"/>
        <s v="C75217"/>
        <s v="C83064"/>
        <s v="C21483"/>
        <s v="C45317"/>
        <s v="C33283"/>
        <s v="C75838"/>
        <s v="C48820"/>
        <s v="C43915"/>
        <s v="C40296"/>
        <s v="C40845"/>
        <s v="C85790"/>
        <s v="C54722"/>
        <s v="C77017"/>
        <s v="C78805"/>
        <s v="C21895"/>
        <s v="C79115"/>
        <s v="C24646"/>
        <s v="C16746"/>
        <s v="C95847"/>
        <s v="C23281"/>
        <s v="C34791"/>
        <s v="C91087"/>
        <s v="C98631"/>
        <s v="C73524"/>
        <s v="C62920"/>
        <s v="C78591"/>
        <s v="C17080"/>
        <s v="C69006"/>
        <s v="C39210"/>
        <s v="C39171"/>
        <s v="C49049"/>
        <s v="C95749"/>
        <s v="C41814"/>
        <s v="C68588"/>
        <s v="C73249"/>
        <s v="C70696"/>
        <s v="C35941"/>
        <s v="C24372"/>
        <s v="C47635"/>
        <s v="C91400"/>
        <s v="C21134"/>
        <s v="C36297"/>
        <s v="C51516"/>
        <s v="C66690"/>
        <s v="C95801"/>
        <s v="C28735"/>
        <s v="C24452"/>
        <s v="C67181"/>
        <s v="C54795"/>
        <s v="C32370"/>
        <s v="C35832"/>
        <s v="C77686"/>
        <s v="C65027"/>
        <s v="C85276"/>
        <s v="C46803"/>
        <s v="C54611"/>
        <s v="C96925"/>
        <s v="C42934"/>
        <s v="C51430"/>
        <s v="C25087"/>
        <s v="C72526"/>
        <s v="C65074"/>
        <s v="C26178"/>
        <s v="C59197"/>
        <s v="C33237"/>
        <s v="C30050"/>
        <s v="C77125"/>
        <s v="C76020"/>
        <s v="C37506"/>
        <s v="C62993"/>
        <s v="C12928"/>
        <s v="C16657"/>
        <s v="C85043"/>
        <s v="C60977"/>
        <s v="C81892"/>
        <s v="C16938"/>
        <s v="C61399"/>
        <s v="C55578"/>
        <s v="C12170"/>
        <s v="C57950"/>
        <s v="C51853"/>
        <s v="C50457"/>
        <s v="C85060"/>
        <s v="C57725"/>
        <s v="C16081"/>
        <s v="C44681"/>
        <s v="C60046"/>
        <s v="C37773"/>
        <s v="C23708"/>
        <s v="C46217"/>
        <s v="C26239"/>
        <s v="C20100"/>
        <s v="C46234"/>
        <s v="C36832"/>
        <s v="C18165"/>
        <s v="C31499"/>
        <s v="C82533"/>
        <s v="C52306"/>
        <s v="C54409"/>
        <s v="C66199"/>
        <s v="C58341"/>
        <s v="C44966"/>
        <s v="C12070"/>
        <s v="C54930"/>
        <s v="C77811"/>
        <s v="C65759"/>
        <s v="C81069"/>
        <s v="C52906"/>
        <s v="C23479"/>
        <s v="C12462"/>
        <s v="C46102"/>
        <s v="C67122"/>
        <s v="C26464"/>
        <s v="C36256"/>
        <s v="C11957"/>
        <s v="C41654"/>
        <s v="C83818"/>
        <s v="C82005"/>
        <s v="C41945"/>
        <s v="C27685"/>
        <s v="C75555"/>
        <s v="C30447"/>
        <s v="C59504"/>
        <s v="C51914"/>
        <s v="C63199"/>
        <s v="C19513"/>
        <s v="C32224"/>
        <s v="C24119"/>
        <s v="C83885"/>
        <s v="C22653"/>
        <s v="C37163"/>
        <s v="C33817"/>
        <s v="C20727"/>
        <s v="C60564"/>
        <s v="C36563"/>
        <s v="C50306"/>
        <s v="C53989"/>
        <s v="C41848"/>
        <s v="C63197"/>
        <s v="C13854"/>
        <s v="C49787"/>
        <s v="C85212"/>
        <s v="C97868"/>
        <s v="C16703"/>
        <s v="C89430"/>
        <s v="C30133"/>
        <s v="C47714"/>
        <s v="C26455"/>
        <s v="C78195"/>
        <s v="C42813"/>
        <s v="C67726"/>
        <s v="C65466"/>
        <s v="C94168"/>
        <s v="C70734"/>
        <s v="C99173"/>
        <s v="C28138"/>
        <s v="C96400"/>
        <s v="C43873"/>
        <s v="C48457"/>
        <s v="C65075"/>
        <s v="C86326"/>
        <s v="C15445"/>
        <s v="C46986"/>
        <s v="C96064"/>
        <s v="C62004"/>
        <s v="C58639"/>
        <s v="C41058"/>
        <s v="C21798"/>
        <s v="C91059"/>
        <s v="C53606"/>
        <s v="C98604"/>
        <s v="C14243"/>
        <s v="C84613"/>
        <s v="C82425"/>
        <s v="C32228"/>
        <s v="C15405"/>
        <s v="C25614"/>
        <s v="C92124"/>
        <s v="C11098"/>
        <s v="C30527"/>
        <s v="C12135"/>
        <s v="C27771"/>
        <s v="C41049"/>
        <s v="C65308"/>
        <s v="C98550"/>
        <s v="C28384"/>
        <s v="C73032"/>
        <s v="C32736"/>
        <s v="C32256"/>
        <s v="C50712"/>
        <s v="C28908"/>
        <s v="C92979"/>
        <s v="C30832"/>
        <s v="C44704"/>
        <s v="C94344"/>
        <s v="C56398"/>
        <s v="C84191"/>
        <s v="C35911"/>
        <s v="C96882"/>
        <s v="C53293"/>
        <s v="C13301"/>
        <s v="C10006"/>
        <s v="C95816"/>
        <s v="C99713"/>
        <s v="C49914"/>
        <s v="C29613"/>
        <s v="C71507"/>
        <s v="C70090"/>
        <s v="C80393"/>
        <s v="C98653"/>
        <s v="C59400"/>
      </sharedItems>
    </cacheField>
    <cacheField name="Vehicle_Type" numFmtId="0">
      <sharedItems count="5">
        <s v="Bike"/>
        <s v="Mini"/>
        <s v="Auto"/>
        <s v="Prime"/>
        <s v="SUV"/>
      </sharedItems>
    </cacheField>
    <cacheField name="Pickup_Location" numFmtId="0">
      <sharedItems/>
    </cacheField>
    <cacheField name="Drop_Location" numFmtId="0">
      <sharedItems/>
    </cacheField>
    <cacheField name="Distance_km" numFmtId="0">
      <sharedItems containsString="0" containsBlank="1" containsNumber="1" minValue="1.01" maxValue="25"/>
    </cacheField>
    <cacheField name="Fare_INR" numFmtId="0">
      <sharedItems containsString="0" containsBlank="1" containsNumber="1" minValue="50.08" maxValue="599.80999999999995" count="4744">
        <n v="170.48"/>
        <n v="192.12"/>
        <n v="118.46"/>
        <n v="247.31"/>
        <n v="501.82"/>
        <n v="248.89"/>
        <n v="125.93"/>
        <n v="96.62"/>
        <n v="447.48"/>
        <n v="265.49"/>
        <n v="540.54999999999995"/>
        <n v="538.82000000000005"/>
        <n v="567.46"/>
        <n v="401.56"/>
        <n v="594.13"/>
        <n v="502.13"/>
        <n v="368.75"/>
        <n v="193.06"/>
        <n v="125.62"/>
        <n v="155.38"/>
        <n v="108.11"/>
        <n v="99.51"/>
        <n v="594.5"/>
        <n v="100.89"/>
        <n v="507.69"/>
        <n v="91.97"/>
        <n v="135.58000000000001"/>
        <n v="510.74"/>
        <n v="560.92999999999995"/>
        <n v="159.28"/>
        <n v="367.49"/>
        <n v="420.91"/>
        <n v="226.76"/>
        <n v="381.2"/>
        <n v="325.08"/>
        <n v="98.07"/>
        <n v="407.47"/>
        <n v="230.6"/>
        <n v="234.01"/>
        <n v="578.6"/>
        <n v="405.67"/>
        <n v="420.05"/>
        <n v="212.54"/>
        <n v="70.52"/>
        <n v="313.39999999999998"/>
        <n v="357.8"/>
        <n v="505.08"/>
        <n v="234.33"/>
        <n v="265.04000000000002"/>
        <n v="243.95"/>
        <n v="447.66"/>
        <n v="352.68"/>
        <n v="470.71"/>
        <n v="403.13"/>
        <n v="296.11"/>
        <n v="429.6"/>
        <n v="430.98"/>
        <n v="471.69"/>
        <n v="470.87"/>
        <n v="567.07000000000005"/>
        <n v="587.47"/>
        <n v="449.2"/>
        <n v="247.6"/>
        <n v="585.77"/>
        <n v="439.37"/>
        <n v="529.04999999999995"/>
        <n v="500.89"/>
        <n v="387.55"/>
        <n v="478.83"/>
        <n v="335.62"/>
        <n v="116.07"/>
        <n v="130.25"/>
        <n v="54.82"/>
        <n v="285.86"/>
        <n v="416.71"/>
        <n v="436.84"/>
        <n v="395.91"/>
        <n v="324.89999999999998"/>
        <n v="144.97999999999999"/>
        <n v="371.51"/>
        <n v="357.85"/>
        <n v="260.83999999999997"/>
        <n v="110.04"/>
        <n v="391.01"/>
        <n v="291.75"/>
        <n v="505.52"/>
        <n v="215.05"/>
        <n v="178.39"/>
        <n v="396.78"/>
        <n v="173.3"/>
        <n v="249.05"/>
        <n v="271.31"/>
        <n v="203.32"/>
        <n v="81.56"/>
        <n v="583.42999999999995"/>
        <n v="399.85"/>
        <n v="400.34"/>
        <n v="247.71"/>
        <n v="595.66"/>
        <n v="233.86"/>
        <n v="552.72"/>
        <n v="218.53"/>
        <n v="510.59"/>
        <n v="247.58"/>
        <n v="584.22"/>
        <n v="243.78"/>
        <n v="285.57"/>
        <n v="535.54999999999995"/>
        <n v="177.59"/>
        <n v="573.03"/>
        <n v="506.37"/>
        <n v="426.11"/>
        <n v="71.099999999999994"/>
        <n v="477.92"/>
        <n v="179.39"/>
        <n v="144.47999999999999"/>
        <n v="216.79"/>
        <n v="61.18"/>
        <n v="428.93"/>
        <n v="537.22"/>
        <n v="525.66"/>
        <n v="348.59"/>
        <n v="257.72000000000003"/>
        <n v="229.91"/>
        <n v="467.64"/>
        <n v="374.75"/>
        <n v="500.81"/>
        <n v="165.29"/>
        <n v="165.61"/>
        <n v="258.83"/>
        <n v="232.98"/>
        <n v="254.7"/>
        <n v="205.77"/>
        <n v="159.72"/>
        <n v="75.95"/>
        <n v="140.84"/>
        <n v="194.83"/>
        <n v="231.04"/>
        <n v="262.44"/>
        <n v="470.11"/>
        <n v="522.61"/>
        <n v="576.17999999999995"/>
        <n v="180.01"/>
        <n v="541.59"/>
        <n v="89.29"/>
        <n v="355.04"/>
        <n v="354.06"/>
        <n v="249.86"/>
        <n v="224.17"/>
        <n v="336.79"/>
        <n v="74.81"/>
        <n v="116.64"/>
        <n v="376.41"/>
        <n v="424.35"/>
        <n v="230.38"/>
        <n v="574.20000000000005"/>
        <n v="264.18"/>
        <n v="311.44"/>
        <n v="113.21"/>
        <n v="270.95999999999998"/>
        <n v="455.69"/>
        <n v="554.49"/>
        <n v="337.92"/>
        <n v="114.81"/>
        <n v="546.75"/>
        <n v="287.25"/>
        <n v="589.1"/>
        <n v="466.92"/>
        <n v="59.95"/>
        <n v="283.63"/>
        <n v="395.37"/>
        <n v="353.84"/>
        <n v="95.1"/>
        <n v="93.43"/>
        <n v="179.58"/>
        <n v="85.12"/>
        <n v="428.63"/>
        <n v="176.08"/>
        <n v="412.52"/>
        <n v="400.85"/>
        <n v="465.2"/>
        <n v="322.8"/>
        <n v="523.26"/>
        <n v="135.30000000000001"/>
        <n v="414.57"/>
        <n v="442.35"/>
        <n v="530.01"/>
        <n v="354.31"/>
        <n v="132.72999999999999"/>
        <n v="479.58"/>
        <n v="346.73"/>
        <n v="179.24"/>
        <n v="180.19"/>
        <n v="57.87"/>
        <n v="189.45"/>
        <n v="426.61"/>
        <n v="291.52"/>
        <n v="339.2"/>
        <n v="498.97"/>
        <n v="213.88"/>
        <n v="171.63"/>
        <n v="589.16999999999996"/>
        <n v="461.44"/>
        <n v="579.41999999999996"/>
        <n v="524.20000000000005"/>
        <n v="65.87"/>
        <n v="70.900000000000006"/>
        <n v="365"/>
        <n v="462.46"/>
        <n v="322.64"/>
        <n v="409.36"/>
        <n v="160.4"/>
        <n v="527.39"/>
        <n v="130.26"/>
        <n v="305.22000000000003"/>
        <n v="99.63"/>
        <n v="503.35"/>
        <n v="471.01"/>
        <n v="379.87"/>
        <n v="489.89"/>
        <n v="509.6"/>
        <n v="186.1"/>
        <n v="410.95"/>
        <n v="183.69"/>
        <n v="495.72"/>
        <n v="553.79"/>
        <n v="204.71"/>
        <n v="369.18"/>
        <n v="577.22"/>
        <n v="67.37"/>
        <n v="244.98"/>
        <n v="375.17"/>
        <n v="70.930000000000007"/>
        <n v="61.74"/>
        <n v="407.69"/>
        <n v="515.78"/>
        <n v="267.63"/>
        <n v="530"/>
        <n v="244.75"/>
        <n v="538.87"/>
        <n v="448.8"/>
        <n v="449.71"/>
        <n v="92.28"/>
        <n v="277.70999999999998"/>
        <n v="219.09"/>
        <n v="327.89"/>
        <n v="80.819999999999993"/>
        <n v="187.86"/>
        <n v="255.61"/>
        <n v="305.35000000000002"/>
        <n v="150.44999999999999"/>
        <n v="94.15"/>
        <n v="239.79"/>
        <n v="355.78"/>
        <n v="422.98"/>
        <n v="178.57"/>
        <n v="57.94"/>
        <n v="153.51"/>
        <n v="327.2"/>
        <n v="297.07"/>
        <n v="346.4"/>
        <n v="527.17999999999995"/>
        <n v="184.01"/>
        <n v="201.51"/>
        <n v="456.39"/>
        <n v="304.41000000000003"/>
        <n v="145.49"/>
        <n v="246.89"/>
        <n v="122.22"/>
        <n v="502.07"/>
        <n v="367.72"/>
        <n v="521.27"/>
        <n v="284.27"/>
        <n v="512.48"/>
        <n v="380.25"/>
        <n v="464.3"/>
        <n v="444.91"/>
        <n v="503.7"/>
        <n v="590.37"/>
        <n v="237.31"/>
        <n v="205.75"/>
        <n v="232.7"/>
        <n v="248.5"/>
        <n v="557.08000000000004"/>
        <n v="530.65"/>
        <n v="570.25"/>
        <n v="78.099999999999994"/>
        <n v="522.91999999999996"/>
        <n v="263.45999999999998"/>
        <n v="195.24"/>
        <n v="55.65"/>
        <n v="360.09"/>
        <n v="565.41999999999996"/>
        <n v="199.38"/>
        <n v="277.07"/>
        <n v="260.24"/>
        <n v="423.91"/>
        <n v="254.25"/>
        <n v="414.61"/>
        <n v="461.79"/>
        <n v="77.56"/>
        <n v="507.4"/>
        <n v="218.14"/>
        <n v="207.24"/>
        <n v="490.31"/>
        <n v="101.03"/>
        <n v="245.05"/>
        <n v="249.8"/>
        <n v="457.8"/>
        <n v="342.48"/>
        <n v="353.5"/>
        <n v="312.31"/>
        <n v="541.57000000000005"/>
        <n v="364.33"/>
        <n v="266.95999999999998"/>
        <n v="210.9"/>
        <n v="549.03"/>
        <n v="264.79000000000002"/>
        <n v="178.02"/>
        <n v="598.66999999999996"/>
        <n v="591.55999999999995"/>
        <n v="63.36"/>
        <n v="493.8"/>
        <n v="341.67"/>
        <n v="547.15"/>
        <n v="445.61"/>
        <n v="512.49"/>
        <n v="592.77"/>
        <n v="181.85"/>
        <n v="540.73"/>
        <n v="428.59"/>
        <n v="517.75"/>
        <n v="333.04"/>
        <n v="157.4"/>
        <n v="149.24"/>
        <n v="587.59"/>
        <n v="508.69"/>
        <n v="159.93"/>
        <n v="571.66999999999996"/>
        <n v="405.34"/>
        <n v="590.29"/>
        <n v="68.25"/>
        <n v="459.01"/>
        <n v="511.79"/>
        <n v="281.85000000000002"/>
        <n v="495.8"/>
        <n v="300.7"/>
        <n v="54.43"/>
        <n v="367.02"/>
        <n v="285.68"/>
        <n v="333.27"/>
        <n v="105.78"/>
        <n v="291.27999999999997"/>
        <n v="425.18"/>
        <n v="52.19"/>
        <n v="247.51"/>
        <n v="515.53"/>
        <n v="56.68"/>
        <n v="341.8"/>
        <n v="99.42"/>
        <n v="350.71"/>
        <n v="577.46"/>
        <n v="498.21"/>
        <n v="310.97000000000003"/>
        <n v="262.60000000000002"/>
        <n v="306.42"/>
        <n v="477.03"/>
        <n v="524.6"/>
        <n v="110.64"/>
        <n v="249.48"/>
        <n v="100.93"/>
        <n v="444.1"/>
        <n v="387.26"/>
        <n v="584.45000000000005"/>
        <n v="278.27"/>
        <n v="345.83"/>
        <n v="145.97"/>
        <n v="190.16"/>
        <n v="545.39"/>
        <n v="57.84"/>
        <n v="138.65"/>
        <n v="291.93"/>
        <n v="506.42"/>
        <n v="237.41"/>
        <n v="487.85"/>
        <n v="322.89"/>
        <n v="545.04"/>
        <n v="327.07"/>
        <m/>
        <n v="61.82"/>
        <n v="504.77"/>
        <n v="98.7"/>
        <n v="127.57"/>
        <n v="500.62"/>
        <n v="74.61"/>
        <n v="58.78"/>
        <n v="328.7"/>
        <n v="577.01"/>
        <n v="104.96"/>
        <n v="475.19"/>
        <n v="387.28"/>
        <n v="452.75"/>
        <n v="569.29999999999995"/>
        <n v="275.77"/>
        <n v="349.17"/>
        <n v="373.29"/>
        <n v="236.85"/>
        <n v="524.22"/>
        <n v="176.14"/>
        <n v="491.61"/>
        <n v="452.01"/>
        <n v="214.44"/>
        <n v="160.52000000000001"/>
        <n v="411.07"/>
        <n v="391.27"/>
        <n v="87.19"/>
        <n v="471.17"/>
        <n v="123.69"/>
        <n v="232.47"/>
        <n v="284.7"/>
        <n v="271.89"/>
        <n v="65.8"/>
        <n v="439.6"/>
        <n v="466.55"/>
        <n v="252.05"/>
        <n v="496.86"/>
        <n v="572.86"/>
        <n v="344.04"/>
        <n v="222.96"/>
        <n v="590.82000000000005"/>
        <n v="441.05"/>
        <n v="247.8"/>
        <n v="263.57"/>
        <n v="464.31"/>
        <n v="120.27"/>
        <n v="473.43"/>
        <n v="277.52"/>
        <n v="532.05999999999995"/>
        <n v="55.72"/>
        <n v="444.75"/>
        <n v="351.7"/>
        <n v="51.05"/>
        <n v="207.3"/>
        <n v="273.39"/>
        <n v="516.04999999999995"/>
        <n v="490.67"/>
        <n v="262.99"/>
        <n v="225.05"/>
        <n v="374.52"/>
        <n v="221.43"/>
        <n v="527.38"/>
        <n v="257.86"/>
        <n v="225.64"/>
        <n v="350.12"/>
        <n v="439.06"/>
        <n v="167.26"/>
        <n v="216.23"/>
        <n v="50.55"/>
        <n v="405.38"/>
        <n v="93.38"/>
        <n v="597.94000000000005"/>
        <n v="310.92"/>
        <n v="392.64"/>
        <n v="90.9"/>
        <n v="529.14"/>
        <n v="581.97"/>
        <n v="463.34"/>
        <n v="117.65"/>
        <n v="105.46"/>
        <n v="519.15"/>
        <n v="416.2"/>
        <n v="500.65"/>
        <n v="477.04"/>
        <n v="90.17"/>
        <n v="544.85"/>
        <n v="288.41000000000003"/>
        <n v="380.83"/>
        <n v="305.24"/>
        <n v="332.96"/>
        <n v="470.74"/>
        <n v="222.98"/>
        <n v="413.1"/>
        <n v="78.53"/>
        <n v="350.53"/>
        <n v="90.49"/>
        <n v="578.95000000000005"/>
        <n v="440.32"/>
        <n v="505.14"/>
        <n v="64.260000000000005"/>
        <n v="595"/>
        <n v="551.29999999999995"/>
        <n v="525.47"/>
        <n v="506.19"/>
        <n v="596.63"/>
        <n v="129.02000000000001"/>
        <n v="219.2"/>
        <n v="243.63"/>
        <n v="244.02"/>
        <n v="577.03"/>
        <n v="506.97"/>
        <n v="260.61"/>
        <n v="345.06"/>
        <n v="79.08"/>
        <n v="223.02"/>
        <n v="243.61"/>
        <n v="386.47"/>
        <n v="570.55999999999995"/>
        <n v="139.91"/>
        <n v="322.22000000000003"/>
        <n v="144.18"/>
        <n v="346.74"/>
        <n v="419.87"/>
        <n v="267.7"/>
        <n v="95.9"/>
        <n v="231.3"/>
        <n v="544.04999999999995"/>
        <n v="574.39"/>
        <n v="130.01"/>
        <n v="139.52000000000001"/>
        <n v="262.89999999999998"/>
        <n v="599.29"/>
        <n v="207.17"/>
        <n v="212.55"/>
        <n v="299.24"/>
        <n v="496.91"/>
        <n v="414.82"/>
        <n v="196.24"/>
        <n v="462.81"/>
        <n v="240.24"/>
        <n v="125.51"/>
        <n v="494.33"/>
        <n v="216.35"/>
        <n v="91.66"/>
        <n v="258.97000000000003"/>
        <n v="56.7"/>
        <n v="168.22"/>
        <n v="470.15"/>
        <n v="348.5"/>
        <n v="144.37"/>
        <n v="347.74"/>
        <n v="445.55"/>
        <n v="208.54"/>
        <n v="188.62"/>
        <n v="357.76"/>
        <n v="75.78"/>
        <n v="452.94"/>
        <n v="180.2"/>
        <n v="186.6"/>
        <n v="574.72"/>
        <n v="133.58000000000001"/>
        <n v="558.4"/>
        <n v="316.06"/>
        <n v="470.43"/>
        <n v="95.7"/>
        <n v="450.07"/>
        <n v="206.75"/>
        <n v="234.7"/>
        <n v="203.74"/>
        <n v="53.03"/>
        <n v="340.99"/>
        <n v="292.45"/>
        <n v="51.5"/>
        <n v="271.68"/>
        <n v="223.13"/>
        <n v="252.64"/>
        <n v="392.68"/>
        <n v="483.51"/>
        <n v="400.06"/>
        <n v="372.77"/>
        <n v="359.69"/>
        <n v="437.54"/>
        <n v="539.77"/>
        <n v="250.92"/>
        <n v="61.49"/>
        <n v="171.23"/>
        <n v="294.06"/>
        <n v="123.56"/>
        <n v="496.88"/>
        <n v="233.8"/>
        <n v="344.4"/>
        <n v="295.08"/>
        <n v="92.62"/>
        <n v="335.22"/>
        <n v="59.25"/>
        <n v="147.43"/>
        <n v="347.32"/>
        <n v="115.13"/>
        <n v="442.88"/>
        <n v="507.74"/>
        <n v="142.09"/>
        <n v="384.76"/>
        <n v="590.08000000000004"/>
        <n v="387.14"/>
        <n v="470.59"/>
        <n v="230.09"/>
        <n v="168.07"/>
        <n v="314.89999999999998"/>
        <n v="404.15"/>
        <n v="570.48"/>
        <n v="459.61"/>
        <n v="579.29999999999995"/>
        <n v="223.31"/>
        <n v="552.85"/>
        <n v="183.04"/>
        <n v="241.73"/>
        <n v="103.71"/>
        <n v="168.59"/>
        <n v="343.97"/>
        <n v="462.08"/>
        <n v="566.46"/>
        <n v="362.98"/>
        <n v="256.47000000000003"/>
        <n v="319.67"/>
        <n v="583.91999999999996"/>
        <n v="283.26"/>
        <n v="540.26"/>
        <n v="91.71"/>
        <n v="571.99"/>
        <n v="65.59"/>
        <n v="333.37"/>
        <n v="226.9"/>
        <n v="423.05"/>
        <n v="90"/>
        <n v="269.19"/>
        <n v="429.12"/>
        <n v="555.25"/>
        <n v="68.7"/>
        <n v="554.74"/>
        <n v="116.13"/>
        <n v="319.97000000000003"/>
        <n v="365.18"/>
        <n v="308.74"/>
        <n v="138.75"/>
        <n v="85.92"/>
        <n v="182.46"/>
        <n v="575.20000000000005"/>
        <n v="323.33"/>
        <n v="83.2"/>
        <n v="68.42"/>
        <n v="502.05"/>
        <n v="548.58000000000004"/>
        <n v="330.96"/>
        <n v="85.4"/>
        <n v="215"/>
        <n v="337.5"/>
        <n v="382.7"/>
        <n v="232.17"/>
        <n v="533.15"/>
        <n v="223.9"/>
        <n v="536.04"/>
        <n v="328.93"/>
        <n v="384.55"/>
        <n v="52.62"/>
        <n v="304.02999999999997"/>
        <n v="460.12"/>
        <n v="535.79"/>
        <n v="478.93"/>
        <n v="341.55"/>
        <n v="515.45000000000005"/>
        <n v="463.12"/>
        <n v="338.19"/>
        <n v="561.51"/>
        <n v="256.05"/>
        <n v="79.23"/>
        <n v="390.84"/>
        <n v="196.18"/>
        <n v="303.26"/>
        <n v="108.91"/>
        <n v="485.23"/>
        <n v="327.60000000000002"/>
        <n v="240.54"/>
        <n v="346.93"/>
        <n v="353.44"/>
        <n v="120.49"/>
        <n v="554.99"/>
        <n v="536.66999999999996"/>
        <n v="220.37"/>
        <n v="126.21"/>
        <n v="278.25"/>
        <n v="471.56"/>
        <n v="379.27"/>
        <n v="454.03"/>
        <n v="572.91999999999996"/>
        <n v="297"/>
        <n v="524.33000000000004"/>
        <n v="308.73"/>
        <n v="182.98"/>
        <n v="326.58999999999997"/>
        <n v="314.45"/>
        <n v="528.84"/>
        <n v="288.79000000000002"/>
        <n v="236.58"/>
        <n v="136.09"/>
        <n v="141.91"/>
        <n v="420.23"/>
        <n v="93.44"/>
        <n v="277.87"/>
        <n v="598.84"/>
        <n v="546.12"/>
        <n v="305.29000000000002"/>
        <n v="160.72999999999999"/>
        <n v="199.94"/>
        <n v="152.72999999999999"/>
        <n v="560.86"/>
        <n v="304.52"/>
        <n v="348.17"/>
        <n v="330.14"/>
        <n v="169.19"/>
        <n v="171.49"/>
        <n v="398.63"/>
        <n v="119.07"/>
        <n v="280.7"/>
        <n v="108.46"/>
        <n v="106.75"/>
        <n v="117.9"/>
        <n v="440.48"/>
        <n v="191.17"/>
        <n v="523.12"/>
        <n v="586.58000000000004"/>
        <n v="584.34"/>
        <n v="386.51"/>
        <n v="599.08000000000004"/>
        <n v="148.31"/>
        <n v="401.42"/>
        <n v="160.79"/>
        <n v="416.06"/>
        <n v="142.38"/>
        <n v="105.17"/>
        <n v="82.43"/>
        <n v="425.14"/>
        <n v="145.78"/>
        <n v="407.53"/>
        <n v="329.43"/>
        <n v="368.51"/>
        <n v="68.510000000000005"/>
        <n v="427.26"/>
        <n v="136.51"/>
        <n v="85.48"/>
        <n v="384.3"/>
        <n v="50.62"/>
        <n v="325.27"/>
        <n v="417.96"/>
        <n v="323.63"/>
        <n v="430.6"/>
        <n v="429.05"/>
        <n v="170.27"/>
        <n v="86.87"/>
        <n v="592.32000000000005"/>
        <n v="526.88"/>
        <n v="438.03"/>
        <n v="241.05"/>
        <n v="217.55"/>
        <n v="101.86"/>
        <n v="86.27"/>
        <n v="318.61"/>
        <n v="446.39"/>
        <n v="295.95999999999998"/>
        <n v="466.94"/>
        <n v="346.24"/>
        <n v="386.86"/>
        <n v="60.85"/>
        <n v="178.08"/>
        <n v="399.99"/>
        <n v="56.45"/>
        <n v="278.11"/>
        <n v="318.95"/>
        <n v="233.87"/>
        <n v="352.34"/>
        <n v="228.07"/>
        <n v="364.04"/>
        <n v="494.49"/>
        <n v="110.86"/>
        <n v="129.03"/>
        <n v="90.67"/>
        <n v="258.56"/>
        <n v="87.05"/>
        <n v="230.26"/>
        <n v="536.59"/>
        <n v="437.46"/>
        <n v="334.61"/>
        <n v="425"/>
        <n v="125.95"/>
        <n v="534.42999999999995"/>
        <n v="489.82"/>
        <n v="416.96"/>
        <n v="440.64"/>
        <n v="330.53"/>
        <n v="476.29"/>
        <n v="481.98"/>
        <n v="323.7"/>
        <n v="563.35"/>
        <n v="57.63"/>
        <n v="561.04999999999995"/>
        <n v="275.08999999999997"/>
        <n v="265.42"/>
        <n v="577.32000000000005"/>
        <n v="553.46"/>
        <n v="161.75"/>
        <n v="51.89"/>
        <n v="236.14"/>
        <n v="378.14"/>
        <n v="265.26"/>
        <n v="130.99"/>
        <n v="180.39"/>
        <n v="303.11"/>
        <n v="251.2"/>
        <n v="213.54"/>
        <n v="114.31"/>
        <n v="399.35"/>
        <n v="446.69"/>
        <n v="545.16999999999996"/>
        <n v="551.58000000000004"/>
        <n v="155.68"/>
        <n v="419.35"/>
        <n v="461.01"/>
        <n v="174.06"/>
        <n v="482.35"/>
        <n v="98.04"/>
        <n v="157.03"/>
        <n v="259.57"/>
        <n v="580.69000000000005"/>
        <n v="306.5"/>
        <n v="502.65"/>
        <n v="324.35000000000002"/>
        <n v="548.54"/>
        <n v="405.17"/>
        <n v="304.14"/>
        <n v="166.03"/>
        <n v="394.38"/>
        <n v="134.81"/>
        <n v="94.69"/>
        <n v="529.17999999999995"/>
        <n v="578.24"/>
        <n v="71.19"/>
        <n v="375.67"/>
        <n v="369.19"/>
        <n v="360.73"/>
        <n v="448.56"/>
        <n v="574.52"/>
        <n v="188.25"/>
        <n v="316.35000000000002"/>
        <n v="206.41"/>
        <n v="230.05"/>
        <n v="526.72"/>
        <n v="558.98"/>
        <n v="318.82"/>
        <n v="76.680000000000007"/>
        <n v="178.95"/>
        <n v="116.45"/>
        <n v="246.88"/>
        <n v="114.24"/>
        <n v="528.1"/>
        <n v="321.81"/>
        <n v="527.69000000000005"/>
        <n v="405.86"/>
        <n v="468.27"/>
        <n v="104.91"/>
        <n v="260.64999999999998"/>
        <n v="405.71"/>
        <n v="521.37"/>
        <n v="247.43"/>
        <n v="156.09"/>
        <n v="540.6"/>
        <n v="534.49"/>
        <n v="73.94"/>
        <n v="596.59"/>
        <n v="75.05"/>
        <n v="333.58"/>
        <n v="317.23"/>
        <n v="382.75"/>
        <n v="540.24"/>
        <n v="451.03"/>
        <n v="207.93"/>
        <n v="63.18"/>
        <n v="432.97"/>
        <n v="268.23"/>
        <n v="423.57"/>
        <n v="543.92999999999995"/>
        <n v="543.03"/>
        <n v="478.87"/>
        <n v="184.11"/>
        <n v="543.11"/>
        <n v="588.30999999999995"/>
        <n v="506.74"/>
        <n v="597.79"/>
        <n v="378.2"/>
        <n v="534.39"/>
        <n v="191.46"/>
        <n v="219.99"/>
        <n v="348.98"/>
        <n v="191.25"/>
        <n v="240.73"/>
        <n v="407.87"/>
        <n v="210.45"/>
        <n v="179.45"/>
        <n v="429.8"/>
        <n v="349.39"/>
        <n v="221.6"/>
        <n v="336.6"/>
        <n v="95.03"/>
        <n v="359.28"/>
        <n v="475.65"/>
        <n v="420.96"/>
        <n v="206.56"/>
        <n v="113.81"/>
        <n v="211"/>
        <n v="118.55"/>
        <n v="534.66999999999996"/>
        <n v="174.98"/>
        <n v="362.19"/>
        <n v="461.6"/>
        <n v="459.91"/>
        <n v="172.84"/>
        <n v="369.8"/>
        <n v="573.34"/>
        <n v="186.87"/>
        <n v="138.15"/>
        <n v="474.59"/>
        <n v="105.37"/>
        <n v="503.56"/>
        <n v="406.27"/>
        <n v="332.04"/>
        <n v="458.16"/>
        <n v="190.22"/>
        <n v="542.79999999999995"/>
        <n v="498.81"/>
        <n v="58.4"/>
        <n v="438.43"/>
        <n v="219.92"/>
        <n v="260.2"/>
        <n v="385.36"/>
        <n v="230.11"/>
        <n v="182.38"/>
        <n v="287"/>
        <n v="299.54000000000002"/>
        <n v="145.71"/>
        <n v="544.09"/>
        <n v="206.1"/>
        <n v="582.41"/>
        <n v="84.93"/>
        <n v="534.04999999999995"/>
        <n v="69.52"/>
        <n v="342.75"/>
        <n v="403.25"/>
        <n v="185.11"/>
        <n v="516.21"/>
        <n v="368.35"/>
        <n v="279.55"/>
        <n v="131.47999999999999"/>
        <n v="303.91000000000003"/>
        <n v="139.99"/>
        <n v="383.27"/>
        <n v="311.49"/>
        <n v="118.44"/>
        <n v="330.5"/>
        <n v="255.48"/>
        <n v="247.06"/>
        <n v="238.16"/>
        <n v="73.569999999999993"/>
        <n v="529.41"/>
        <n v="427.63"/>
        <n v="154.47"/>
        <n v="377.37"/>
        <n v="192"/>
        <n v="307.44"/>
        <n v="211.1"/>
        <n v="398.54"/>
        <n v="340.68"/>
        <n v="200.35"/>
        <n v="403.69"/>
        <n v="69.55"/>
        <n v="151.76"/>
        <n v="363.51"/>
        <n v="550.98"/>
        <n v="253.64"/>
        <n v="271.77"/>
        <n v="211.16"/>
        <n v="235.21"/>
        <n v="552.54"/>
        <n v="142.94999999999999"/>
        <n v="518.9"/>
        <n v="327.35000000000002"/>
        <n v="244.15"/>
        <n v="410.67"/>
        <n v="468.97"/>
        <n v="232.69"/>
        <n v="192.98"/>
        <n v="70.099999999999994"/>
        <n v="499.55"/>
        <n v="235.98"/>
        <n v="427.76"/>
        <n v="248.55"/>
        <n v="98.81"/>
        <n v="271.02999999999997"/>
        <n v="179.14"/>
        <n v="163.24"/>
        <n v="514.62"/>
        <n v="466.69"/>
        <n v="189.83"/>
        <n v="95.25"/>
        <n v="585.55999999999995"/>
        <n v="481.69"/>
        <n v="544.70000000000005"/>
        <n v="148.15"/>
        <n v="70.95"/>
        <n v="541.78"/>
        <n v="517.16"/>
        <n v="149.56"/>
        <n v="481.51"/>
        <n v="338.25"/>
        <n v="126.63"/>
        <n v="240.44"/>
        <n v="582.77"/>
        <n v="586.11"/>
        <n v="97.33"/>
        <n v="549.84"/>
        <n v="453.35"/>
        <n v="332.87"/>
        <n v="158.09"/>
        <n v="127.17"/>
        <n v="85.25"/>
        <n v="151.26"/>
        <n v="206.54"/>
        <n v="531.49"/>
        <n v="585.58000000000004"/>
        <n v="588.85"/>
        <n v="584.21"/>
        <n v="298.56"/>
        <n v="542.1"/>
        <n v="401.54"/>
        <n v="369.45"/>
        <n v="377.06"/>
        <n v="374.17"/>
        <n v="391.81"/>
        <n v="316.93"/>
        <n v="105.12"/>
        <n v="532.98"/>
        <n v="515.66"/>
        <n v="284.12"/>
        <n v="119.38"/>
        <n v="468.15"/>
        <n v="84.14"/>
        <n v="575.08000000000004"/>
        <n v="156.74"/>
        <n v="530.11"/>
        <n v="147.01"/>
        <n v="84.57"/>
        <n v="203.77"/>
        <n v="414.18"/>
        <n v="578.04"/>
        <n v="534.79999999999995"/>
        <n v="314.77999999999997"/>
        <n v="169.47"/>
        <n v="256.24"/>
        <n v="306.12"/>
        <n v="403.89"/>
        <n v="316.92"/>
        <n v="402.14"/>
        <n v="260.25"/>
        <n v="507.47"/>
        <n v="316.56"/>
        <n v="110.53"/>
        <n v="593.86"/>
        <n v="375.7"/>
        <n v="373.71"/>
        <n v="61.76"/>
        <n v="595.32000000000005"/>
        <n v="497.42"/>
        <n v="182.27"/>
        <n v="530.25"/>
        <n v="207.63"/>
        <n v="580.64"/>
        <n v="518.33000000000004"/>
        <n v="140.15"/>
        <n v="312.95999999999998"/>
        <n v="493.76"/>
        <n v="362.92"/>
        <n v="501.42"/>
        <n v="121.36"/>
        <n v="373.99"/>
        <n v="414.99"/>
        <n v="259.37"/>
        <n v="224.41"/>
        <n v="557.19000000000005"/>
        <n v="517.58000000000004"/>
        <n v="193.03"/>
        <n v="154.19"/>
        <n v="109.76"/>
        <n v="537.76"/>
        <n v="345.56"/>
        <n v="137.41"/>
        <n v="407.42"/>
        <n v="424.15"/>
        <n v="317.60000000000002"/>
        <n v="65.52"/>
        <n v="239.9"/>
        <n v="97.75"/>
        <n v="325.43"/>
        <n v="438.27"/>
        <n v="312.39999999999998"/>
        <n v="572.75"/>
        <n v="325.91000000000003"/>
        <n v="597.25"/>
        <n v="243.3"/>
        <n v="473.08"/>
        <n v="485.48"/>
        <n v="559.03"/>
        <n v="370.76"/>
        <n v="282.47000000000003"/>
        <n v="156.88999999999999"/>
        <n v="376.48"/>
        <n v="457.21"/>
        <n v="556.5"/>
        <n v="576.07000000000005"/>
        <n v="535.5"/>
        <n v="274.05"/>
        <n v="420"/>
        <n v="221.22"/>
        <n v="57.26"/>
        <n v="338.22"/>
        <n v="117.09"/>
        <n v="495.57"/>
        <n v="411.64"/>
        <n v="264.64"/>
        <n v="112.69"/>
        <n v="499.92"/>
        <n v="372.69"/>
        <n v="275.39"/>
        <n v="274.83"/>
        <n v="453.96"/>
        <n v="58.26"/>
        <n v="527.52"/>
        <n v="503.41"/>
        <n v="362.94"/>
        <n v="233.5"/>
        <n v="560.98"/>
        <n v="58.39"/>
        <n v="578.1"/>
        <n v="181.95"/>
        <n v="253.06"/>
        <n v="420.45"/>
        <n v="379.04"/>
        <n v="112.86"/>
        <n v="112.92"/>
        <n v="289.23"/>
        <n v="392.57"/>
        <n v="239.66"/>
        <n v="382.66"/>
        <n v="302.18"/>
        <n v="346.05"/>
        <n v="516.66"/>
        <n v="291.51"/>
        <n v="579.09"/>
        <n v="518.61"/>
        <n v="169.15"/>
        <n v="581.55999999999995"/>
        <n v="394.36"/>
        <n v="278.66000000000003"/>
        <n v="377.5"/>
        <n v="524.77"/>
        <n v="159.87"/>
        <n v="567.66"/>
        <n v="135.74"/>
        <n v="217.31"/>
        <n v="358.73"/>
        <n v="146.34"/>
        <n v="119.35"/>
        <n v="175.17"/>
        <n v="79.2"/>
        <n v="407.6"/>
        <n v="234.99"/>
        <n v="298.52999999999997"/>
        <n v="351.17"/>
        <n v="396.17"/>
        <n v="431.34"/>
        <n v="373.08"/>
        <n v="553.64"/>
        <n v="494.04"/>
        <n v="153.94999999999999"/>
        <n v="362.41"/>
        <n v="195.17"/>
        <n v="390.15"/>
        <n v="107.21"/>
        <n v="503.53"/>
        <n v="198.15"/>
        <n v="237.39"/>
        <n v="399.66"/>
        <n v="329.39"/>
        <n v="334.02"/>
        <n v="407.34"/>
        <n v="309.04000000000002"/>
        <n v="479.71"/>
        <n v="408.99"/>
        <n v="415.69"/>
        <n v="409.76"/>
        <n v="280.83999999999997"/>
        <n v="112.63"/>
        <n v="462.04"/>
        <n v="560.17999999999995"/>
        <n v="271.79000000000002"/>
        <n v="106.19"/>
        <n v="309"/>
        <n v="416.32"/>
        <n v="555.85"/>
        <n v="195.02"/>
        <n v="330.98"/>
        <n v="128.97"/>
        <n v="229.08"/>
        <n v="231.59"/>
        <n v="193.22"/>
        <n v="495.24"/>
        <n v="284.41000000000003"/>
        <n v="583.30999999999995"/>
        <n v="414.64"/>
        <n v="173.9"/>
        <n v="437.98"/>
        <n v="486.14"/>
        <n v="370.74"/>
        <n v="195.67"/>
        <n v="478.03"/>
        <n v="80.930000000000007"/>
        <n v="474.45"/>
        <n v="215.3"/>
        <n v="379.58"/>
        <n v="463.89"/>
        <n v="315.95"/>
        <n v="343.1"/>
        <n v="176.4"/>
        <n v="363.27"/>
        <n v="469.65"/>
        <n v="205.32"/>
        <n v="303.86"/>
        <n v="293.82"/>
        <n v="477.46"/>
        <n v="260.54000000000002"/>
        <n v="262.47000000000003"/>
        <n v="312.5"/>
        <n v="295.86"/>
        <n v="190"/>
        <n v="583.16999999999996"/>
        <n v="480.32"/>
        <n v="81.010000000000005"/>
        <n v="544.28"/>
        <n v="279.38"/>
        <n v="174.28"/>
        <n v="423.69"/>
        <n v="417.27"/>
        <n v="404.96"/>
        <n v="550.85"/>
        <n v="210.53"/>
        <n v="58.84"/>
        <n v="220.25"/>
        <n v="477.35"/>
        <n v="214.75"/>
        <n v="263.61"/>
        <n v="160.21"/>
        <n v="135.33000000000001"/>
        <n v="563.54999999999995"/>
        <n v="116.47"/>
        <n v="176.8"/>
        <n v="68.92"/>
        <n v="67.63"/>
        <n v="52.51"/>
        <n v="101.98"/>
        <n v="414.14"/>
        <n v="318.87"/>
        <n v="345.44"/>
        <n v="408.93"/>
        <n v="360.89"/>
        <n v="417.83"/>
        <n v="222.41"/>
        <n v="591.97"/>
        <n v="299.41000000000003"/>
        <n v="239.05"/>
        <n v="304.67"/>
        <n v="335.57"/>
        <n v="120.18"/>
        <n v="62.22"/>
        <n v="408.25"/>
        <n v="576.16999999999996"/>
        <n v="110.36"/>
        <n v="234.2"/>
        <n v="525.99"/>
        <n v="195.59"/>
        <n v="407.2"/>
        <n v="240.82"/>
        <n v="281.37"/>
        <n v="359.59"/>
        <n v="321.99"/>
        <n v="545"/>
        <n v="597.74"/>
        <n v="517.20000000000005"/>
        <n v="189.87"/>
        <n v="320.86"/>
        <n v="527.9"/>
        <n v="222.72"/>
        <n v="545.45000000000005"/>
        <n v="574.42999999999995"/>
        <n v="393.38"/>
        <n v="546.45000000000005"/>
        <n v="208.77"/>
        <n v="275.55"/>
        <n v="509.07"/>
        <n v="382.07"/>
        <n v="220.19"/>
        <n v="217.85"/>
        <n v="401.02"/>
        <n v="187.97"/>
        <n v="425.2"/>
        <n v="293.56"/>
        <n v="269.05"/>
        <n v="261.63"/>
        <n v="598.58000000000004"/>
        <n v="320.18"/>
        <n v="329.78"/>
        <n v="297.72000000000003"/>
        <n v="234.92"/>
        <n v="394.12"/>
        <n v="448.01"/>
        <n v="490.24"/>
        <n v="579.1"/>
        <n v="256.94"/>
        <n v="532.16999999999996"/>
        <n v="390.46"/>
        <n v="107.63"/>
        <n v="549.42999999999995"/>
        <n v="586.20000000000005"/>
        <n v="233.55"/>
        <n v="227.48"/>
        <n v="110.65"/>
        <n v="343.9"/>
        <n v="189.14"/>
        <n v="526.27"/>
        <n v="142.55000000000001"/>
        <n v="158.38999999999999"/>
        <n v="466.26"/>
        <n v="378.42"/>
        <n v="136.6"/>
        <n v="524.69000000000005"/>
        <n v="553.85"/>
        <n v="267.5"/>
        <n v="427.3"/>
        <n v="176.1"/>
        <n v="102.8"/>
        <n v="122.21"/>
        <n v="415.05"/>
        <n v="441.29"/>
        <n v="443.32"/>
        <n v="208.99"/>
        <n v="496.92"/>
        <n v="128.88"/>
        <n v="464.34"/>
        <n v="127.49"/>
        <n v="228.14"/>
        <n v="210.12"/>
        <n v="376.84"/>
        <n v="347.09"/>
        <n v="513.29"/>
        <n v="93.46"/>
        <n v="390.04"/>
        <n v="413.38"/>
        <n v="365.78"/>
        <n v="409.91"/>
        <n v="596.55999999999995"/>
        <n v="301.82"/>
        <n v="195.9"/>
        <n v="81.42"/>
        <n v="413.08"/>
        <n v="338.93"/>
        <n v="497.56"/>
        <n v="358.24"/>
        <n v="374.31"/>
        <n v="264.2"/>
        <n v="164.31"/>
        <n v="365.64"/>
        <n v="339.94"/>
        <n v="541.1"/>
        <n v="503.88"/>
        <n v="303.66000000000003"/>
        <n v="260.29000000000002"/>
        <n v="582.91"/>
        <n v="559.61"/>
        <n v="186.03"/>
        <n v="246.32"/>
        <n v="505.49"/>
        <n v="407.63"/>
        <n v="543.83000000000004"/>
        <n v="71.64"/>
        <n v="367.06"/>
        <n v="487.82"/>
        <n v="346.11"/>
        <n v="246.8"/>
        <n v="555.22"/>
        <n v="352.7"/>
        <n v="433.2"/>
        <n v="66.63"/>
        <n v="490.36"/>
        <n v="115.99"/>
        <n v="525.37"/>
        <n v="521.45000000000005"/>
        <n v="488.58"/>
        <n v="447.32"/>
        <n v="171.02"/>
        <n v="593.58000000000004"/>
        <n v="77.819999999999993"/>
        <n v="423.97"/>
        <n v="185.79"/>
        <n v="278.89"/>
        <n v="560.42999999999995"/>
        <n v="561.02"/>
        <n v="383.05"/>
        <n v="163.66999999999999"/>
        <n v="444.3"/>
        <n v="532.26"/>
        <n v="541.4"/>
        <n v="223.42"/>
        <n v="455.57"/>
        <n v="379.28"/>
        <n v="232.75"/>
        <n v="529.87"/>
        <n v="87.15"/>
        <n v="111.24"/>
        <n v="366.8"/>
        <n v="391.8"/>
        <n v="598.52"/>
        <n v="202.74"/>
        <n v="67.02"/>
        <n v="334.4"/>
        <n v="173.71"/>
        <n v="376.72"/>
        <n v="116.36"/>
        <n v="217.15"/>
        <n v="519.86"/>
        <n v="549.79"/>
        <n v="109.54"/>
        <n v="126.96"/>
        <n v="103.74"/>
        <n v="451.97"/>
        <n v="258.39999999999998"/>
        <n v="570.26"/>
        <n v="424.81"/>
        <n v="497.93"/>
        <n v="361.36"/>
        <n v="293.83999999999997"/>
        <n v="238.6"/>
        <n v="515.65"/>
        <n v="84.78"/>
        <n v="328.11"/>
        <n v="343.16"/>
        <n v="371.19"/>
        <n v="290.22000000000003"/>
        <n v="103.68"/>
        <n v="414.49"/>
        <n v="140.18"/>
        <n v="84.12"/>
        <n v="422.3"/>
        <n v="349.52"/>
        <n v="451.46"/>
        <n v="457.29"/>
        <n v="400.48"/>
        <n v="447.74"/>
        <n v="159.19"/>
        <n v="577.95000000000005"/>
        <n v="455.07"/>
        <n v="550.61"/>
        <n v="489.09"/>
        <n v="136.97999999999999"/>
        <n v="553.32000000000005"/>
        <n v="280.25"/>
        <n v="502.72"/>
        <n v="326.62"/>
        <n v="130.49"/>
        <n v="188.15"/>
        <n v="326.70999999999998"/>
        <n v="473.85"/>
        <n v="184.43"/>
        <n v="281.60000000000002"/>
        <n v="63.8"/>
        <n v="580.24"/>
        <n v="599"/>
        <n v="311.77999999999997"/>
        <n v="551.04999999999995"/>
        <n v="410.06"/>
        <n v="553.47"/>
        <n v="110.25"/>
        <n v="197.61"/>
        <n v="280.70999999999998"/>
        <n v="598.91999999999996"/>
        <n v="282.86"/>
        <n v="265"/>
        <n v="478.44"/>
        <n v="507.26"/>
        <n v="243.38"/>
        <n v="92.3"/>
        <n v="221.62"/>
        <n v="473.32"/>
        <n v="274.82"/>
        <n v="586.66"/>
        <n v="82.91"/>
        <n v="382.01"/>
        <n v="295.99"/>
        <n v="94.61"/>
        <n v="511.21"/>
        <n v="485.91"/>
        <n v="135.05000000000001"/>
        <n v="273"/>
        <n v="340.41"/>
        <n v="553.29"/>
        <n v="188.07"/>
        <n v="275.23"/>
        <n v="511.86"/>
        <n v="380.45"/>
        <n v="80.48"/>
        <n v="110.92"/>
        <n v="296.14999999999998"/>
        <n v="309.27"/>
        <n v="78.39"/>
        <n v="419.6"/>
        <n v="570.65"/>
        <n v="330.07"/>
        <n v="276.36"/>
        <n v="525.44000000000005"/>
        <n v="258.45999999999998"/>
        <n v="111.96"/>
        <n v="493.95"/>
        <n v="454.05"/>
        <n v="120.04"/>
        <n v="267.97000000000003"/>
        <n v="355.46"/>
        <n v="391.14"/>
        <n v="458.59"/>
        <n v="362.21"/>
        <n v="389.14"/>
        <n v="412.12"/>
        <n v="169.13"/>
        <n v="510.31"/>
        <n v="461.81"/>
        <n v="188.18"/>
        <n v="313.89"/>
        <n v="148.97999999999999"/>
        <n v="494.85"/>
        <n v="461.18"/>
        <n v="502.7"/>
        <n v="489.07"/>
        <n v="488.82"/>
        <n v="568.17999999999995"/>
        <n v="426.41"/>
        <n v="302.07"/>
        <n v="206.11"/>
        <n v="491.48"/>
        <n v="364.65"/>
        <n v="403.8"/>
        <n v="547.29"/>
        <n v="155.97"/>
        <n v="475.38"/>
        <n v="442.55"/>
        <n v="450.57"/>
        <n v="337.11"/>
        <n v="508.35"/>
        <n v="104.98"/>
        <n v="544.35"/>
        <n v="101.92"/>
        <n v="73.3"/>
        <n v="199.37"/>
        <n v="567.02"/>
        <n v="546.19000000000005"/>
        <n v="399.04"/>
        <n v="516.79"/>
        <n v="525.89"/>
        <n v="182.5"/>
        <n v="238.62"/>
        <n v="357.39"/>
        <n v="522.16999999999996"/>
        <n v="156.44999999999999"/>
        <n v="280.26"/>
        <n v="562.54"/>
        <n v="175.54"/>
        <n v="140.38999999999999"/>
        <n v="116.26"/>
        <n v="160.61000000000001"/>
        <n v="463.28"/>
        <n v="156.63999999999999"/>
        <n v="474.17"/>
        <n v="300.11"/>
        <n v="199.75"/>
        <n v="563.99"/>
        <n v="71.150000000000006"/>
        <n v="396.03"/>
        <n v="332.26"/>
        <n v="511.72"/>
        <n v="307.85000000000002"/>
        <n v="289.81"/>
        <n v="356.7"/>
        <n v="127.35"/>
        <n v="116.14"/>
        <n v="414.51"/>
        <n v="50.89"/>
        <n v="117.96"/>
        <n v="567"/>
        <n v="298.36"/>
        <n v="133.78"/>
        <n v="468.19"/>
        <n v="297.23"/>
        <n v="324.39"/>
        <n v="201.01"/>
        <n v="334.38"/>
        <n v="597.09"/>
        <n v="178.51"/>
        <n v="303.94"/>
        <n v="258.74"/>
        <n v="485.05"/>
        <n v="440.05"/>
        <n v="84.01"/>
        <n v="339.02"/>
        <n v="126.6"/>
        <n v="114.46"/>
        <n v="300"/>
        <n v="377.64"/>
        <n v="539.44000000000005"/>
        <n v="321.57"/>
        <n v="166.49"/>
        <n v="66.650000000000006"/>
        <n v="595.1"/>
        <n v="514.42999999999995"/>
        <n v="320.85000000000002"/>
        <n v="554.83000000000004"/>
        <n v="442.01"/>
        <n v="493.63"/>
        <n v="167.6"/>
        <n v="357.6"/>
        <n v="422.37"/>
        <n v="577.58000000000004"/>
        <n v="543.30999999999995"/>
        <n v="433.23"/>
        <n v="462.78"/>
        <n v="325.97000000000003"/>
        <n v="216.95"/>
        <n v="368.46"/>
        <n v="258.57"/>
        <n v="331.02"/>
        <n v="595.84"/>
        <n v="428.89"/>
        <n v="210.04"/>
        <n v="209.62"/>
        <n v="233.23"/>
        <n v="81.94"/>
        <n v="544.16999999999996"/>
        <n v="507.29"/>
        <n v="135.9"/>
        <n v="368.27"/>
        <n v="370.75"/>
        <n v="589.39"/>
        <n v="511.66"/>
        <n v="221.21"/>
        <n v="548.15"/>
        <n v="354.44"/>
        <n v="346.42"/>
        <n v="163.35"/>
        <n v="246.49"/>
        <n v="268.64999999999998"/>
        <n v="563.26"/>
        <n v="300.57"/>
        <n v="262.08"/>
        <n v="151.15"/>
        <n v="500.63"/>
        <n v="328.78"/>
        <n v="97.28"/>
        <n v="133.44999999999999"/>
        <n v="501.96"/>
        <n v="578.19000000000005"/>
        <n v="213.26"/>
        <n v="212.47"/>
        <n v="346.57"/>
        <n v="318.69"/>
        <n v="510.95"/>
        <n v="435.08"/>
        <n v="509.49"/>
        <n v="515.04"/>
        <n v="380.73"/>
        <n v="339.47"/>
        <n v="416.27"/>
        <n v="60.65"/>
        <n v="136.74"/>
        <n v="336.8"/>
        <n v="459.93"/>
        <n v="326.10000000000002"/>
        <n v="131.69"/>
        <n v="293.69"/>
        <n v="311.54000000000002"/>
        <n v="91.86"/>
        <n v="596.27"/>
        <n v="179.7"/>
        <n v="534.02"/>
        <n v="421.93"/>
        <n v="124.88"/>
        <n v="481.67"/>
        <n v="478.02"/>
        <n v="509.38"/>
        <n v="426.02"/>
        <n v="180.95"/>
        <n v="498.95"/>
        <n v="589.87"/>
        <n v="181.67"/>
        <n v="592.35"/>
        <n v="118.41"/>
        <n v="50.1"/>
        <n v="455.85"/>
        <n v="169.02"/>
        <n v="322.48"/>
        <n v="245.48"/>
        <n v="331.85"/>
        <n v="54.05"/>
        <n v="294.68"/>
        <n v="481.24"/>
        <n v="263.05"/>
        <n v="459.87"/>
        <n v="328.88"/>
        <n v="469.6"/>
        <n v="336.18"/>
        <n v="61.35"/>
        <n v="504.36"/>
        <n v="275.27999999999997"/>
        <n v="57.69"/>
        <n v="254.22"/>
        <n v="127.74"/>
        <n v="499.65"/>
        <n v="343.76"/>
        <n v="587.74"/>
        <n v="498.69"/>
        <n v="234.71"/>
        <n v="250.23"/>
        <n v="321.23"/>
        <n v="505.67"/>
        <n v="458.17"/>
        <n v="233.6"/>
        <n v="130.88999999999999"/>
        <n v="201.04"/>
        <n v="418.99"/>
        <n v="183.7"/>
        <n v="185.87"/>
        <n v="130.74"/>
        <n v="144.76"/>
        <n v="369.23"/>
        <n v="579"/>
        <n v="150.28"/>
        <n v="230.25"/>
        <n v="377.24"/>
        <n v="176.74"/>
        <n v="575.35"/>
        <n v="519.33000000000004"/>
        <n v="347.87"/>
        <n v="526.80999999999995"/>
        <n v="354.72"/>
        <n v="91.54"/>
        <n v="215.9"/>
        <n v="492.8"/>
        <n v="324.01"/>
        <n v="573.33000000000004"/>
        <n v="416.9"/>
        <n v="522.9"/>
        <n v="439.41"/>
        <n v="523.73"/>
        <n v="70.64"/>
        <n v="500.21"/>
        <n v="154.37"/>
        <n v="396.45"/>
        <n v="531.11"/>
        <n v="454.93"/>
        <n v="324.47000000000003"/>
        <n v="221.15"/>
        <n v="401.91"/>
        <n v="400.96"/>
        <n v="290.54000000000002"/>
        <n v="88.88"/>
        <n v="576.61"/>
        <n v="414.34"/>
        <n v="522.44000000000005"/>
        <n v="282.24"/>
        <n v="340"/>
        <n v="405.94"/>
        <n v="126.8"/>
        <n v="526.67999999999995"/>
        <n v="480.58"/>
        <n v="388.32"/>
        <n v="231.77"/>
        <n v="389.11"/>
        <n v="174.19"/>
        <n v="259.35000000000002"/>
        <n v="226.92"/>
        <n v="147.1"/>
        <n v="432.56"/>
        <n v="503.28"/>
        <n v="99.25"/>
        <n v="81.2"/>
        <n v="92.56"/>
        <n v="437.48"/>
        <n v="357.15"/>
        <n v="507.45"/>
        <n v="251.13"/>
        <n v="390.76"/>
        <n v="177.15"/>
        <n v="237.62"/>
        <n v="313.88"/>
        <n v="592.04"/>
        <n v="194.13"/>
        <n v="376.21"/>
        <n v="63.59"/>
        <n v="69.599999999999994"/>
        <n v="475.77"/>
        <n v="112.31"/>
        <n v="282.02999999999997"/>
        <n v="345.31"/>
        <n v="166.7"/>
        <n v="168.87"/>
        <n v="538.11"/>
        <n v="410.56"/>
        <n v="267.02"/>
        <n v="355.75"/>
        <n v="218.41"/>
        <n v="192.65"/>
        <n v="88.44"/>
        <n v="118.67"/>
        <n v="350.23"/>
        <n v="378.77"/>
        <n v="95.2"/>
        <n v="486.91"/>
        <n v="300.68"/>
        <n v="248.75"/>
        <n v="425.69"/>
        <n v="121.7"/>
        <n v="397.83"/>
        <n v="376.9"/>
        <n v="409.17"/>
        <n v="491.55"/>
        <n v="147.58000000000001"/>
        <n v="327.06"/>
        <n v="230.27"/>
        <n v="222.48"/>
        <n v="70.680000000000007"/>
        <n v="119.5"/>
        <n v="249.29"/>
        <n v="576.03"/>
        <n v="123.18"/>
        <n v="566.32000000000005"/>
        <n v="438.35"/>
        <n v="132.12"/>
        <n v="61.37"/>
        <n v="579.12"/>
        <n v="289.49"/>
        <n v="562.57000000000005"/>
        <n v="157.6"/>
        <n v="96.38"/>
        <n v="226.25"/>
        <n v="373.78"/>
        <n v="134.4"/>
        <n v="114.11"/>
        <n v="266.94"/>
        <n v="140.12"/>
        <n v="54.63"/>
        <n v="139.15"/>
        <n v="523.36"/>
        <n v="109.25"/>
        <n v="359.81"/>
        <n v="531.80999999999995"/>
        <n v="266.44"/>
        <n v="550.51"/>
        <n v="220.64"/>
        <n v="491.38"/>
        <n v="266.91000000000003"/>
        <n v="350.21"/>
        <n v="210.87"/>
        <n v="365.06"/>
        <n v="71.52"/>
        <n v="558.42999999999995"/>
        <n v="402.77"/>
        <n v="329.38"/>
        <n v="219"/>
        <n v="195.03"/>
        <n v="514.45000000000005"/>
        <n v="463.37"/>
        <n v="509.82"/>
        <n v="176.19"/>
        <n v="52.34"/>
        <n v="220.92"/>
        <n v="292.82"/>
        <n v="197.48"/>
        <n v="268.77"/>
        <n v="189.78"/>
        <n v="512.29"/>
        <n v="501.69"/>
        <n v="360.35"/>
        <n v="516.38"/>
        <n v="398.21"/>
        <n v="460.81"/>
        <n v="300.02999999999997"/>
        <n v="226.22"/>
        <n v="380.57"/>
        <n v="283.19"/>
        <n v="228.27"/>
        <n v="557.24"/>
        <n v="305.39999999999998"/>
        <n v="350.45"/>
        <n v="314.38"/>
        <n v="474.75"/>
        <n v="291.77999999999997"/>
        <n v="92.59"/>
        <n v="115.23"/>
        <n v="319.47000000000003"/>
        <n v="356.83"/>
        <n v="110.14"/>
        <n v="141.77000000000001"/>
        <n v="491.93"/>
        <n v="467.76"/>
        <n v="381.28"/>
        <n v="417.14"/>
        <n v="252.78"/>
        <n v="142.83000000000001"/>
        <n v="451.75"/>
        <n v="505.84"/>
        <n v="560.89"/>
        <n v="123.81"/>
        <n v="201.78"/>
        <n v="157.63"/>
        <n v="237.48"/>
        <n v="469.15"/>
        <n v="120.34"/>
        <n v="173.36"/>
        <n v="382.81"/>
        <n v="484.91"/>
        <n v="455.87"/>
        <n v="177.18"/>
        <n v="227.02"/>
        <n v="117.14"/>
        <n v="509.62"/>
        <n v="259.54000000000002"/>
        <n v="286.69"/>
        <n v="369.28"/>
        <n v="265.67"/>
        <n v="368.7"/>
        <n v="545.48"/>
        <n v="425.94"/>
        <n v="159.85"/>
        <n v="263.55"/>
        <n v="454.17"/>
        <n v="545.79999999999995"/>
        <n v="197.93"/>
        <n v="390.85"/>
        <n v="544.44000000000005"/>
        <n v="458.57"/>
        <n v="371.08"/>
        <n v="87.41"/>
        <n v="450.37"/>
        <n v="517.6"/>
        <n v="210.03"/>
        <n v="598.92999999999995"/>
        <n v="325.61"/>
        <n v="515.11"/>
        <n v="372.7"/>
        <n v="264.98"/>
        <n v="104.51"/>
        <n v="176.64"/>
        <n v="143.82"/>
        <n v="386.35"/>
        <n v="73.77"/>
        <n v="178.25"/>
        <n v="141.58000000000001"/>
        <n v="186.64"/>
        <n v="365.44"/>
        <n v="226.28"/>
        <n v="595.74"/>
        <n v="237.58"/>
        <n v="562.4"/>
        <n v="478.92"/>
        <n v="279.17"/>
        <n v="388.15"/>
        <n v="191.59"/>
        <n v="301.64"/>
        <n v="351.99"/>
        <n v="493.4"/>
        <n v="72.14"/>
        <n v="265.51"/>
        <n v="300.95999999999998"/>
        <n v="196.17"/>
        <n v="148.71"/>
        <n v="344.01"/>
        <n v="420.3"/>
        <n v="503.6"/>
        <n v="62.93"/>
        <n v="203.51"/>
        <n v="569.89"/>
        <n v="220.17"/>
        <n v="407.57"/>
        <n v="256.72000000000003"/>
        <n v="577.34"/>
        <n v="185.71"/>
        <n v="304.87"/>
        <n v="401.53"/>
        <n v="491.2"/>
        <n v="362.52"/>
        <n v="63.85"/>
        <n v="373.46"/>
        <n v="125.57"/>
        <n v="380.87"/>
        <n v="481.33"/>
        <n v="132.37"/>
        <n v="126.29"/>
        <n v="457.82"/>
        <n v="381.49"/>
        <n v="511.73"/>
        <n v="155.93"/>
        <n v="336.4"/>
        <n v="564.91999999999996"/>
        <n v="224.81"/>
        <n v="60.39"/>
        <n v="512.83000000000004"/>
        <n v="205.87"/>
        <n v="499.81"/>
        <n v="93.16"/>
        <n v="422.52"/>
        <n v="418.3"/>
        <n v="363.99"/>
        <n v="256.62"/>
        <n v="588.34"/>
        <n v="316.48"/>
        <n v="433.01"/>
        <n v="184.56"/>
        <n v="572.45000000000005"/>
        <n v="426.48"/>
        <n v="328.06"/>
        <n v="493.88"/>
        <n v="252.03"/>
        <n v="558.32000000000005"/>
        <n v="109.31"/>
        <n v="74.760000000000005"/>
        <n v="241.82"/>
        <n v="375.56"/>
        <n v="88.89"/>
        <n v="150.69"/>
        <n v="306.25"/>
        <n v="175.27"/>
        <n v="195.39"/>
        <n v="238.18"/>
        <n v="184.55"/>
        <n v="480.92"/>
        <n v="583.92999999999995"/>
        <n v="165.37"/>
        <n v="566.74"/>
        <n v="182"/>
        <n v="465.16"/>
        <n v="388.76"/>
        <n v="63.94"/>
        <n v="216.17"/>
        <n v="195.1"/>
        <n v="192.39"/>
        <n v="348.65"/>
        <n v="315.07"/>
        <n v="499.05"/>
        <n v="170.32"/>
        <n v="59.93"/>
        <n v="355.05"/>
        <n v="561.4"/>
        <n v="174.3"/>
        <n v="571.88"/>
        <n v="287.99"/>
        <n v="217.43"/>
        <n v="399.93"/>
        <n v="247.26"/>
        <n v="151.27000000000001"/>
        <n v="203.59"/>
        <n v="213.9"/>
        <n v="584.67999999999995"/>
        <n v="335.19"/>
        <n v="288.36"/>
        <n v="355.07"/>
        <n v="126.59"/>
        <n v="210.67"/>
        <n v="220.3"/>
        <n v="163.63999999999999"/>
        <n v="439.79"/>
        <n v="416.77"/>
        <n v="527.59"/>
        <n v="175.94"/>
        <n v="119.72"/>
        <n v="236.7"/>
        <n v="242.73"/>
        <n v="537.51"/>
        <n v="292.26"/>
        <n v="591.66999999999996"/>
        <n v="419.72"/>
        <n v="263.26"/>
        <n v="283.10000000000002"/>
        <n v="453.45"/>
        <n v="214.9"/>
        <n v="279.91000000000003"/>
        <n v="132.09"/>
        <n v="599.01"/>
        <n v="539.97"/>
        <n v="77.709999999999994"/>
        <n v="366.51"/>
        <n v="422.8"/>
        <n v="78.08"/>
        <n v="400.98"/>
        <n v="201.57"/>
        <n v="206.46"/>
        <n v="195.58"/>
        <n v="202.2"/>
        <n v="303.08999999999997"/>
        <n v="235.32"/>
        <n v="253.81"/>
        <n v="550.47"/>
        <n v="361.55"/>
        <n v="503.04"/>
        <n v="261.97000000000003"/>
        <n v="104.65"/>
        <n v="282.91000000000003"/>
        <n v="235.68"/>
        <n v="98.39"/>
        <n v="90.62"/>
        <n v="320.10000000000002"/>
        <n v="287.08999999999997"/>
        <n v="183.92"/>
        <n v="572"/>
        <n v="379.59"/>
        <n v="353.72"/>
        <n v="441.83"/>
        <n v="201.6"/>
        <n v="513.47"/>
        <n v="194.95"/>
        <n v="227.51"/>
        <n v="324.60000000000002"/>
        <n v="449.34"/>
        <n v="112.13"/>
        <n v="177.99"/>
        <n v="243.89"/>
        <n v="345.94"/>
        <n v="418.22"/>
        <n v="593.72"/>
        <n v="109.05"/>
        <n v="322.95999999999998"/>
        <n v="113.57"/>
        <n v="479.35"/>
        <n v="496.96"/>
        <n v="524.62"/>
        <n v="204.03"/>
        <n v="494.23"/>
        <n v="89.13"/>
        <n v="407.31"/>
        <n v="286.2"/>
        <n v="78.72"/>
        <n v="109.35"/>
        <n v="259.77"/>
        <n v="88.93"/>
        <n v="233.11"/>
        <n v="585.46"/>
        <n v="202.29"/>
        <n v="565.57000000000005"/>
        <n v="170.4"/>
        <n v="490.28"/>
        <n v="546.80999999999995"/>
        <n v="493.27"/>
        <n v="272.62"/>
        <n v="479.07"/>
        <n v="81.47"/>
        <n v="59.08"/>
        <n v="231.25"/>
        <n v="214.99"/>
        <n v="401.33"/>
        <n v="169.16"/>
        <n v="195.94"/>
        <n v="140.01"/>
        <n v="165.75"/>
        <n v="132.16"/>
        <n v="337.81"/>
        <n v="515.71"/>
        <n v="292.62"/>
        <n v="594"/>
        <n v="533.52"/>
        <n v="247.05"/>
        <n v="281.20999999999998"/>
        <n v="195.16"/>
        <n v="555.02"/>
        <n v="164.46"/>
        <n v="343.37"/>
        <n v="142.99"/>
        <n v="178.52"/>
        <n v="184.46"/>
        <n v="182.78"/>
        <n v="267.98"/>
        <n v="526.91999999999996"/>
        <n v="521.21"/>
        <n v="83.88"/>
        <n v="51.66"/>
        <n v="110.07"/>
        <n v="196.34"/>
        <n v="506.44"/>
        <n v="272.02999999999997"/>
        <n v="526.73"/>
        <n v="170.22"/>
        <n v="166.54"/>
        <n v="161.55000000000001"/>
        <n v="468.34"/>
        <n v="276.81"/>
        <n v="118.42"/>
        <n v="560.85"/>
        <n v="556.20000000000005"/>
        <n v="365.54"/>
        <n v="249.75"/>
        <n v="156.32"/>
        <n v="226.17"/>
        <n v="215.68"/>
        <n v="199.34"/>
        <n v="482.46"/>
        <n v="485.78"/>
        <n v="93.85"/>
        <n v="319.83999999999997"/>
        <n v="370.55"/>
        <n v="300.62"/>
        <n v="499.04"/>
        <n v="579.51"/>
        <n v="234.62"/>
        <n v="91.16"/>
        <n v="471.94"/>
        <n v="163.80000000000001"/>
        <n v="531.53"/>
        <n v="88.15"/>
        <n v="318.24"/>
        <n v="295.69"/>
        <n v="484.65"/>
        <n v="506.86"/>
        <n v="531.15"/>
        <n v="409.41"/>
        <n v="489.39"/>
        <n v="282.55"/>
        <n v="384.43"/>
        <n v="473.51"/>
        <n v="409.74"/>
        <n v="280.38"/>
        <n v="171.83"/>
        <n v="286.44"/>
        <n v="134.72999999999999"/>
        <n v="529.12"/>
        <n v="177.68"/>
        <n v="266.11"/>
        <n v="351.93"/>
        <n v="423.6"/>
        <n v="284.67"/>
        <n v="174.31"/>
        <n v="190.74"/>
        <n v="377.61"/>
        <n v="188.55"/>
        <n v="208.66"/>
        <n v="128.37"/>
        <n v="378.61"/>
        <n v="94.11"/>
        <n v="261.36"/>
        <n v="88.25"/>
        <n v="502.87"/>
        <n v="345.74"/>
        <n v="196.63"/>
        <n v="150.33000000000001"/>
        <n v="387.49"/>
        <n v="133"/>
        <n v="131.53"/>
        <n v="345.18"/>
        <n v="70.86"/>
        <n v="142.19999999999999"/>
        <n v="103.1"/>
        <n v="324.07"/>
        <n v="363.72"/>
        <n v="246.7"/>
        <n v="401.9"/>
        <n v="356.95"/>
        <n v="464.43"/>
        <n v="97.69"/>
        <n v="101.24"/>
        <n v="527.33000000000004"/>
        <n v="497.84"/>
        <n v="66.260000000000005"/>
        <n v="91.64"/>
        <n v="460.83"/>
        <n v="376.82"/>
        <n v="315.62"/>
        <n v="63.03"/>
        <n v="208.79"/>
        <n v="385.04"/>
        <n v="487.66"/>
        <n v="154.11000000000001"/>
        <n v="369.13"/>
        <n v="80.36"/>
        <n v="449.4"/>
        <n v="540.5"/>
        <n v="585.75"/>
        <n v="163.61000000000001"/>
        <n v="133.32"/>
        <n v="432.24"/>
        <n v="324.56"/>
        <n v="263.45"/>
        <n v="407.88"/>
        <n v="548"/>
        <n v="240.74"/>
        <n v="84.65"/>
        <n v="409.14"/>
        <n v="131.66999999999999"/>
        <n v="84.58"/>
        <n v="246.1"/>
        <n v="155.47999999999999"/>
        <n v="251.07"/>
        <n v="59.49"/>
        <n v="396.38"/>
        <n v="420.92"/>
        <n v="248.22"/>
        <n v="152.66999999999999"/>
        <n v="216.39"/>
        <n v="448.82"/>
        <n v="585.30999999999995"/>
        <n v="114.51"/>
        <n v="161.03"/>
        <n v="283.36"/>
        <n v="128.94"/>
        <n v="509.04"/>
        <n v="302.85000000000002"/>
        <n v="193.24"/>
        <n v="212.41"/>
        <n v="268.69"/>
        <n v="255.87"/>
        <n v="218.26"/>
        <n v="599.26"/>
        <n v="167.95"/>
        <n v="84.94"/>
        <n v="299.76"/>
        <n v="73.12"/>
        <n v="309.47000000000003"/>
        <n v="168.91"/>
        <n v="311.56"/>
        <n v="439.46"/>
        <n v="300.42"/>
        <n v="308.07"/>
        <n v="547.23"/>
        <n v="566.66999999999996"/>
        <n v="468.74"/>
        <n v="129.16999999999999"/>
        <n v="51.11"/>
        <n v="253.72"/>
        <n v="155.91"/>
        <n v="568.28"/>
        <n v="511.68"/>
        <n v="366.24"/>
        <n v="202.41"/>
        <n v="270.87"/>
        <n v="535.69000000000005"/>
        <n v="450.32"/>
        <n v="582.98"/>
        <n v="107.95"/>
        <n v="196.95"/>
        <n v="53.06"/>
        <n v="374.79"/>
        <n v="556.01"/>
        <n v="231.84"/>
        <n v="582.74"/>
        <n v="217.38"/>
        <n v="354.29"/>
        <n v="491.63"/>
        <n v="153.72999999999999"/>
        <n v="567.87"/>
        <n v="385.74"/>
        <n v="265.8"/>
        <n v="314.76"/>
        <n v="528.16"/>
        <n v="121.76"/>
        <n v="551.32000000000005"/>
        <n v="122.74"/>
        <n v="381.21"/>
        <n v="492.35"/>
        <n v="468.02"/>
        <n v="99.12"/>
        <n v="72.27"/>
        <n v="586.34"/>
        <n v="566.83000000000004"/>
        <n v="147.4"/>
        <n v="180.06"/>
        <n v="377.66"/>
        <n v="109.61"/>
        <n v="258.12"/>
        <n v="134.93"/>
        <n v="175.77"/>
        <n v="63"/>
        <n v="523.75"/>
        <n v="87.32"/>
        <n v="531.41"/>
        <n v="185.94"/>
        <n v="227.45"/>
        <n v="373.44"/>
        <n v="407.27"/>
        <n v="277.99"/>
        <n v="284.35000000000002"/>
        <n v="122.72"/>
        <n v="132.4"/>
        <n v="362.25"/>
        <n v="243.5"/>
        <n v="484.97"/>
        <n v="264.61"/>
        <n v="555.12"/>
        <n v="545.4"/>
        <n v="547.04"/>
        <n v="176.04"/>
        <n v="85.72"/>
        <n v="286.95999999999998"/>
        <n v="427.83"/>
        <n v="183.88"/>
        <n v="75.48"/>
        <n v="232.5"/>
        <n v="472.58"/>
        <n v="105.89"/>
        <n v="276.14999999999998"/>
        <n v="552.70000000000005"/>
        <n v="396.71"/>
        <n v="143.91999999999999"/>
        <n v="539.03"/>
        <n v="153.61000000000001"/>
        <n v="56.01"/>
        <n v="545.14"/>
        <n v="401.5"/>
        <n v="179.5"/>
        <n v="479.28"/>
        <n v="509.39"/>
        <n v="65.19"/>
        <n v="115.71"/>
        <n v="215.18"/>
        <n v="541.87"/>
        <n v="166.8"/>
        <n v="354.56"/>
        <n v="270.94"/>
        <n v="428.15"/>
        <n v="412.54"/>
        <n v="466.59"/>
        <n v="490.1"/>
        <n v="593.29"/>
        <n v="72.84"/>
        <n v="421.45"/>
        <n v="500.8"/>
        <n v="214.82"/>
        <n v="132.57"/>
        <n v="120.66"/>
        <n v="291.61"/>
        <n v="457.37"/>
        <n v="142.24"/>
        <n v="80.33"/>
        <n v="155.4"/>
        <n v="503.76"/>
        <n v="496.38"/>
        <n v="281.11"/>
        <n v="423.13"/>
        <n v="50.82"/>
        <n v="550.79999999999995"/>
        <n v="466.19"/>
        <n v="197.88"/>
        <n v="303.70999999999998"/>
        <n v="399.31"/>
        <n v="551.11"/>
        <n v="132.93"/>
        <n v="428.5"/>
        <n v="359.13"/>
        <n v="146.12"/>
        <n v="539.59"/>
        <n v="531.54999999999995"/>
        <n v="590.14"/>
        <n v="566.88"/>
        <n v="481.43"/>
        <n v="183.94"/>
        <n v="515.05999999999995"/>
        <n v="330.05"/>
        <n v="316.37"/>
        <n v="589.84"/>
        <n v="96.8"/>
        <n v="177.21"/>
        <n v="583.09"/>
        <n v="543.04"/>
        <n v="409.68"/>
        <n v="578.84"/>
        <n v="588.62"/>
        <n v="591.5"/>
        <n v="326.8"/>
        <n v="450.67"/>
        <n v="427.73"/>
        <n v="437.37"/>
        <n v="548.37"/>
        <n v="164.21"/>
        <n v="245.65"/>
        <n v="115.45"/>
        <n v="352.09"/>
        <n v="185.22"/>
        <n v="277.08999999999997"/>
        <n v="427.79"/>
        <n v="78.05"/>
        <n v="363.16"/>
        <n v="80.78"/>
        <n v="340.5"/>
        <n v="202.9"/>
        <n v="240.19"/>
        <n v="119.97"/>
        <n v="191.22"/>
        <n v="165.83"/>
        <n v="294.8"/>
        <n v="565.04999999999995"/>
        <n v="73.58"/>
        <n v="83.8"/>
        <n v="560.80999999999995"/>
        <n v="324.85000000000002"/>
        <n v="406.17"/>
        <n v="343.85"/>
        <n v="559.91999999999996"/>
        <n v="145.35"/>
        <n v="536.49"/>
        <n v="414.95"/>
        <n v="336.9"/>
        <n v="505.68"/>
        <n v="379.81"/>
        <n v="584.52"/>
        <n v="209.76"/>
        <n v="55.22"/>
        <n v="211.87"/>
        <n v="299.75"/>
        <n v="544.51"/>
        <n v="539.52"/>
        <n v="212.99"/>
        <n v="555.59"/>
        <n v="260.5"/>
        <n v="226.43"/>
        <n v="199.92"/>
        <n v="403.86"/>
        <n v="200.89"/>
        <n v="341.89"/>
        <n v="144.06"/>
        <n v="179.81"/>
        <n v="88.17"/>
        <n v="485.57"/>
        <n v="449.5"/>
        <n v="207.18"/>
        <n v="214.16"/>
        <n v="59.57"/>
        <n v="476.63"/>
        <n v="558.91"/>
        <n v="96.65"/>
        <n v="171.53"/>
        <n v="91.58"/>
        <n v="209.51"/>
        <n v="389.73"/>
        <n v="477.6"/>
        <n v="120.43"/>
        <n v="413.78"/>
        <n v="66.41"/>
        <n v="592.45000000000005"/>
        <n v="476.44"/>
        <n v="137.88"/>
        <n v="509.75"/>
        <n v="254.92"/>
        <n v="300.54000000000002"/>
        <n v="62.23"/>
        <n v="125.38"/>
        <n v="141.51"/>
        <n v="236.6"/>
        <n v="177.25"/>
        <n v="118.14"/>
        <n v="257.87"/>
        <n v="389.37"/>
        <n v="304.2"/>
        <n v="572.42999999999995"/>
        <n v="405.24"/>
        <n v="596.37"/>
        <n v="483.4"/>
        <n v="89.47"/>
        <n v="197.11"/>
        <n v="494.82"/>
        <n v="266.73"/>
        <n v="470.92"/>
        <n v="198"/>
        <n v="335.01"/>
        <n v="117.99"/>
        <n v="394.11"/>
        <n v="277.24"/>
        <n v="260.70999999999998"/>
        <n v="373"/>
        <n v="513.08000000000004"/>
        <n v="270.93"/>
        <n v="389.74"/>
        <n v="472.85"/>
        <n v="464.17"/>
        <n v="414.56"/>
        <n v="255.45"/>
        <n v="461.58"/>
        <n v="539.01"/>
        <n v="340.73"/>
        <n v="327.31"/>
        <n v="267.86"/>
        <n v="487.37"/>
        <n v="458.34"/>
        <n v="296.49"/>
        <n v="420.59"/>
        <n v="216.27"/>
        <n v="440.83"/>
        <n v="587.69000000000005"/>
        <n v="444.87"/>
        <n v="140.46"/>
        <n v="131.93"/>
        <n v="563.22"/>
        <n v="188.03"/>
        <n v="182.15"/>
        <n v="589.64"/>
        <n v="136.78"/>
        <n v="101.02"/>
        <n v="492.11"/>
        <n v="282.85000000000002"/>
        <n v="539.05999999999995"/>
        <n v="71.08"/>
        <n v="94.94"/>
        <n v="484.9"/>
        <n v="102.1"/>
        <n v="211.18"/>
        <n v="380.74"/>
        <n v="178.74"/>
        <n v="184.58"/>
        <n v="519.92999999999995"/>
        <n v="473.28"/>
        <n v="224.42"/>
        <n v="454.49"/>
        <n v="92.24"/>
        <n v="437.77"/>
        <n v="100.21"/>
        <n v="390.97"/>
        <n v="308.58999999999997"/>
        <n v="326.95"/>
        <n v="596.51"/>
        <n v="92.76"/>
        <n v="483.73"/>
        <n v="272.36"/>
        <n v="199.46"/>
        <n v="197.94"/>
        <n v="448.52"/>
        <n v="102.79"/>
        <n v="553.21"/>
        <n v="390.8"/>
        <n v="374.9"/>
        <n v="152.91"/>
        <n v="282.62"/>
        <n v="197.06"/>
        <n v="185.64"/>
        <n v="527.01"/>
        <n v="433.56"/>
        <n v="506.88"/>
        <n v="340.05"/>
        <n v="429.26"/>
        <n v="474.31"/>
        <n v="338.72"/>
        <n v="469.91"/>
        <n v="142.46"/>
        <n v="297.11"/>
        <n v="153.11000000000001"/>
        <n v="205.17"/>
        <n v="224.72"/>
        <n v="338.62"/>
        <n v="201.94"/>
        <n v="311.19"/>
        <n v="384.35"/>
        <n v="453.57"/>
        <n v="187.94"/>
        <n v="397.2"/>
        <n v="433.77"/>
        <n v="292.95"/>
        <n v="134.86000000000001"/>
        <n v="538.94000000000005"/>
        <n v="54.46"/>
        <n v="198.59"/>
        <n v="266.88"/>
        <n v="112.98"/>
        <n v="381.91"/>
        <n v="355.87"/>
        <n v="327.43"/>
        <n v="453.16"/>
        <n v="469.94"/>
        <n v="597.33000000000004"/>
        <n v="496.69"/>
        <n v="55.86"/>
        <n v="550.46"/>
        <n v="557.88"/>
        <n v="353.88"/>
        <n v="339.53"/>
        <n v="169.51"/>
        <n v="549.88"/>
        <n v="115.89"/>
        <n v="367.44"/>
        <n v="500.75"/>
        <n v="159.86000000000001"/>
        <n v="232.14"/>
        <n v="511.94"/>
        <n v="61.32"/>
        <n v="419.64"/>
        <n v="218.73"/>
        <n v="362.88"/>
        <n v="273.77"/>
        <n v="369.68"/>
        <n v="365.82"/>
        <n v="275.8"/>
        <n v="251.45"/>
        <n v="357.32"/>
        <n v="504.49"/>
        <n v="417.54"/>
        <n v="261.86"/>
        <n v="582.1"/>
        <n v="453.77"/>
        <n v="532.77"/>
        <n v="510.02"/>
        <n v="496.3"/>
        <n v="573.57000000000005"/>
        <n v="251.84"/>
        <n v="138.66"/>
        <n v="267.44"/>
        <n v="599.80999999999995"/>
        <n v="595.11"/>
        <n v="360.22"/>
        <n v="252.17"/>
        <n v="249.94"/>
        <n v="441.74"/>
        <n v="235.94"/>
        <n v="327.3"/>
        <n v="322.04000000000002"/>
        <n v="520.35"/>
        <n v="572.29999999999995"/>
        <n v="511.26"/>
        <n v="437.16"/>
        <n v="186.14"/>
        <n v="51.49"/>
        <n v="369.64"/>
        <n v="89.04"/>
        <n v="364.32"/>
        <n v="183.56"/>
        <n v="533.41999999999996"/>
        <n v="551.48"/>
        <n v="327.99"/>
        <n v="257.27999999999997"/>
        <n v="549.37"/>
        <n v="303.74"/>
        <n v="265.52"/>
        <n v="79.540000000000006"/>
        <n v="487.47"/>
        <n v="199.95"/>
        <n v="155.22999999999999"/>
        <n v="202.48"/>
        <n v="380.48"/>
        <n v="162.58000000000001"/>
        <n v="329.04"/>
        <n v="502.57"/>
        <n v="79.709999999999994"/>
        <n v="364.91"/>
        <n v="294.45999999999998"/>
        <n v="432.31"/>
        <n v="579.54999999999995"/>
        <n v="590.85"/>
        <n v="526.64"/>
        <n v="559.52"/>
        <n v="426.07"/>
        <n v="168.68"/>
        <n v="225.67"/>
        <n v="478.52"/>
        <n v="148.21"/>
        <n v="74.3"/>
        <n v="293.22000000000003"/>
        <n v="500.79"/>
        <n v="262.85000000000002"/>
        <n v="490.69"/>
        <n v="300.83999999999997"/>
        <n v="416.67"/>
        <n v="160.63"/>
        <n v="207.6"/>
        <n v="100.42"/>
        <n v="120.22"/>
        <n v="336.77"/>
        <n v="243.1"/>
        <n v="349.98"/>
        <n v="384.61"/>
        <n v="185.98"/>
        <n v="50.14"/>
        <n v="522.03"/>
        <n v="506.61"/>
        <n v="292.06"/>
        <n v="393.49"/>
        <n v="496.16"/>
        <n v="64.81"/>
        <n v="577.29"/>
        <n v="235.43"/>
        <n v="278.26"/>
        <n v="534.58000000000004"/>
        <n v="183.19"/>
        <n v="485.33"/>
        <n v="292.73"/>
        <n v="100.73"/>
        <n v="285.93"/>
        <n v="462.58"/>
        <n v="489.16"/>
        <n v="142.08000000000001"/>
        <n v="592.1"/>
        <n v="196.78"/>
        <n v="138.33000000000001"/>
        <n v="91.53"/>
        <n v="85.89"/>
        <n v="545.41999999999996"/>
        <n v="119.33"/>
        <n v="428.97"/>
        <n v="64.3"/>
        <n v="145.65"/>
        <n v="428.6"/>
        <n v="334.43"/>
        <n v="520.73"/>
        <n v="385.42"/>
        <n v="66.62"/>
        <n v="118.66"/>
        <n v="549.49"/>
        <n v="341.76"/>
        <n v="67.33"/>
        <n v="232.35"/>
        <n v="515.64"/>
        <n v="373.45"/>
        <n v="106.98"/>
        <n v="328.33"/>
        <n v="398.99"/>
        <n v="208.64"/>
        <n v="325.95"/>
        <n v="440.76"/>
        <n v="566.48"/>
        <n v="389.36"/>
        <n v="404.89"/>
        <n v="176.71"/>
        <n v="516.91"/>
        <n v="134.87"/>
        <n v="304.75"/>
        <n v="351.42"/>
        <n v="373.65"/>
        <n v="137.03"/>
        <n v="467.33"/>
        <n v="431.11"/>
        <n v="479.7"/>
        <n v="223.03"/>
        <n v="94.57"/>
        <n v="215.61"/>
        <n v="71.2"/>
        <n v="71.400000000000006"/>
        <n v="523.51"/>
        <n v="567.91999999999996"/>
        <n v="599.78"/>
        <n v="316.05"/>
        <n v="411.83"/>
        <n v="237.89"/>
        <n v="118.82"/>
        <n v="232.37"/>
        <n v="439.95"/>
        <n v="326.22000000000003"/>
        <n v="205.62"/>
        <n v="400.35"/>
        <n v="233.75"/>
        <n v="313.47000000000003"/>
        <n v="78.959999999999994"/>
        <n v="487.57"/>
        <n v="189.23"/>
        <n v="182.55"/>
        <n v="81.92"/>
        <n v="585.11"/>
        <n v="65.16"/>
        <n v="190.41"/>
        <n v="420.55"/>
        <n v="250.58"/>
        <n v="309.60000000000002"/>
        <n v="316.27"/>
        <n v="265.31"/>
        <n v="55.61"/>
        <n v="373.62"/>
        <n v="562.01"/>
        <n v="120.13"/>
        <n v="514.28"/>
        <n v="378.88"/>
        <n v="190.82"/>
        <n v="456.35"/>
        <n v="381.39"/>
        <n v="79.040000000000006"/>
        <n v="132.62"/>
        <n v="429.98"/>
        <n v="221.72"/>
        <n v="65.760000000000005"/>
        <n v="488.17"/>
        <n v="351.36"/>
        <n v="549.30999999999995"/>
        <n v="143.09"/>
        <n v="260.43"/>
        <n v="539.89"/>
        <n v="211.64"/>
        <n v="295.95"/>
        <n v="559.27"/>
        <n v="369.55"/>
        <n v="106.29"/>
        <n v="331.1"/>
        <n v="262.91000000000003"/>
        <n v="291.55"/>
        <n v="395.02"/>
        <n v="520.23"/>
        <n v="209.34"/>
        <n v="57.42"/>
        <n v="130.24"/>
        <n v="283.97000000000003"/>
        <n v="556.13"/>
        <n v="523.24"/>
        <n v="537"/>
        <n v="495.28"/>
        <n v="278.85000000000002"/>
        <n v="382.71"/>
        <n v="336"/>
        <n v="272.67"/>
        <n v="56.28"/>
        <n v="215.16"/>
        <n v="341"/>
        <n v="461.32"/>
        <n v="285"/>
        <n v="154.88"/>
        <n v="565.20000000000005"/>
        <n v="403.07"/>
        <n v="472.97"/>
        <n v="576.57000000000005"/>
        <n v="528.54999999999995"/>
        <n v="359.78"/>
        <n v="282.08"/>
        <n v="457.61"/>
        <n v="385.78"/>
        <n v="301.87"/>
        <n v="276.54000000000002"/>
        <n v="221.53"/>
        <n v="292.18"/>
        <n v="511.46"/>
        <n v="589.95000000000005"/>
        <n v="302.20999999999998"/>
        <n v="165.16"/>
        <n v="155.43"/>
        <n v="408.59"/>
        <n v="530.88"/>
        <n v="248.76"/>
        <n v="385.41"/>
        <n v="55.89"/>
        <n v="160.30000000000001"/>
        <n v="329.57"/>
        <n v="191.1"/>
        <n v="283.61"/>
        <n v="116.29"/>
        <n v="219.02"/>
        <n v="531.48"/>
        <n v="307.64"/>
        <n v="599.63"/>
        <n v="79.28"/>
        <n v="411.15"/>
        <n v="292.67"/>
        <n v="508.57"/>
        <n v="209.64"/>
        <n v="596.61"/>
        <n v="535.98"/>
        <n v="57.95"/>
        <n v="342.98"/>
        <n v="248.37"/>
        <n v="149.91"/>
        <n v="273.92"/>
        <n v="432.87"/>
        <n v="306.93"/>
        <n v="373.57"/>
        <n v="512.19000000000005"/>
        <n v="536.64"/>
        <n v="383.85"/>
        <n v="455.05"/>
        <n v="197.96"/>
        <n v="553.41"/>
        <n v="417.47"/>
        <n v="355.69"/>
        <n v="124.68"/>
        <n v="485.08"/>
        <n v="220.63"/>
        <n v="217.7"/>
        <n v="265.88"/>
        <n v="412.65"/>
        <n v="218.5"/>
        <n v="64.05"/>
        <n v="85.49"/>
        <n v="337.85"/>
        <n v="280.07"/>
        <n v="584.51"/>
        <n v="264.29000000000002"/>
        <n v="524.53"/>
        <n v="339.85"/>
        <n v="571.29999999999995"/>
        <n v="242.3"/>
        <n v="265.24"/>
        <n v="283"/>
        <n v="265.27999999999997"/>
        <n v="98.26"/>
        <n v="375.16"/>
        <n v="128.31"/>
        <n v="528.91999999999996"/>
        <n v="166.23"/>
        <n v="594.71"/>
        <n v="234.97"/>
        <n v="257.13"/>
        <n v="223.37"/>
        <n v="59.31"/>
        <n v="61.19"/>
        <n v="197.29"/>
        <n v="137.34"/>
        <n v="459.09"/>
        <n v="324.66000000000003"/>
        <n v="529.05999999999995"/>
        <n v="70.78"/>
        <n v="194.2"/>
        <n v="155.94999999999999"/>
        <n v="79.63"/>
        <n v="160.18"/>
        <n v="280.39"/>
        <n v="249.33"/>
        <n v="339.64"/>
        <n v="597.61"/>
        <n v="442.76"/>
        <n v="586.75"/>
        <n v="379"/>
        <n v="314.95999999999998"/>
        <n v="261.89"/>
        <n v="91.88"/>
        <n v="589.33000000000004"/>
        <n v="152.83000000000001"/>
        <n v="180.17"/>
        <n v="542.51"/>
        <n v="360.79"/>
        <n v="162.03"/>
        <n v="365.21"/>
        <n v="64.89"/>
        <n v="201.81"/>
        <n v="204.77"/>
        <n v="173.6"/>
        <n v="381.37"/>
        <n v="446.31"/>
        <n v="146.84"/>
        <n v="159.55000000000001"/>
        <n v="500.52"/>
        <n v="339.98"/>
        <n v="598.45000000000005"/>
        <n v="516.79999999999995"/>
        <n v="248.99"/>
        <n v="473.71"/>
        <n v="341.97"/>
        <n v="147.6"/>
        <n v="126.44"/>
        <n v="267.45999999999998"/>
        <n v="521.28"/>
        <n v="282.68"/>
        <n v="356.64"/>
        <n v="120.72"/>
        <n v="127.33"/>
        <n v="89.18"/>
        <n v="285.91000000000003"/>
        <n v="136.07"/>
        <n v="589.30999999999995"/>
        <n v="582.63"/>
        <n v="564.9"/>
        <n v="219.83"/>
        <n v="420.36"/>
        <n v="427.15"/>
        <n v="328.9"/>
        <n v="468.63"/>
        <n v="56.43"/>
        <n v="109.43"/>
        <n v="193.82"/>
        <n v="414.69"/>
        <n v="325.35000000000002"/>
        <n v="214.62"/>
        <n v="470.68"/>
        <n v="481.64"/>
        <n v="572.92999999999995"/>
        <n v="340.04"/>
        <n v="369.86"/>
        <n v="522.20000000000005"/>
        <n v="178.72"/>
        <n v="416.93"/>
        <n v="403.51"/>
        <n v="466.51"/>
        <n v="337.97"/>
        <n v="329.13"/>
        <n v="565.41"/>
        <n v="498.47"/>
        <n v="357.02"/>
        <n v="139.47999999999999"/>
        <n v="211.81"/>
        <n v="502.92"/>
        <n v="347.2"/>
        <n v="399.11"/>
        <n v="384.65"/>
        <n v="513.70000000000005"/>
        <n v="127.68"/>
        <n v="73.239999999999995"/>
        <n v="377.56"/>
        <n v="357.38"/>
        <n v="526.91"/>
        <n v="542.72"/>
        <n v="190.04"/>
        <n v="333.67"/>
        <n v="454.25"/>
        <n v="322.05"/>
        <n v="465.93"/>
        <n v="159.29"/>
        <n v="377.85"/>
        <n v="140.16999999999999"/>
        <n v="199.65"/>
        <n v="523.54999999999995"/>
        <n v="123.29"/>
        <n v="448.23"/>
        <n v="345.3"/>
        <n v="127.02"/>
        <n v="375.71"/>
        <n v="492.74"/>
        <n v="286.33999999999997"/>
        <n v="355.86"/>
        <n v="502.67"/>
        <n v="418.6"/>
        <n v="354.66"/>
        <n v="138.26"/>
        <n v="491.54"/>
        <n v="82.88"/>
        <n v="570"/>
        <n v="119.94"/>
        <n v="65.17"/>
        <n v="404.46"/>
        <n v="227.08"/>
        <n v="573.94000000000005"/>
        <n v="157.43"/>
        <n v="447.72"/>
        <n v="541.15"/>
        <n v="430.69"/>
        <n v="274.93"/>
        <n v="189.39"/>
        <n v="510.84"/>
        <n v="514.80999999999995"/>
        <n v="409.22"/>
        <n v="178.45"/>
        <n v="344.56"/>
        <n v="546.17999999999995"/>
        <n v="167.69"/>
        <n v="378.31"/>
        <n v="508.7"/>
        <n v="475.97"/>
        <n v="347.93"/>
        <n v="157.27000000000001"/>
        <n v="388.75"/>
        <n v="155.03"/>
        <n v="580.91999999999996"/>
        <n v="233.56"/>
        <n v="235.63"/>
        <n v="512.55999999999995"/>
        <n v="129.97"/>
        <n v="574.9"/>
        <n v="448.16"/>
        <n v="279.5"/>
        <n v="210.96"/>
        <n v="481.78"/>
        <n v="460.05"/>
        <n v="284.11"/>
        <n v="106.67"/>
        <n v="396.25"/>
        <n v="258.07"/>
        <n v="149"/>
        <n v="564.25"/>
        <n v="63.21"/>
        <n v="270.58999999999997"/>
        <n v="200.01"/>
        <n v="593.79999999999995"/>
        <n v="123.55"/>
        <n v="399.4"/>
        <n v="584.94000000000005"/>
        <n v="352.4"/>
        <n v="135.46"/>
        <n v="391.57"/>
        <n v="274.54000000000002"/>
        <n v="566.03"/>
        <n v="196.88"/>
        <n v="411.65"/>
        <n v="131.43"/>
        <n v="218.74"/>
        <n v="569.66"/>
        <n v="457.01"/>
        <n v="476.73"/>
        <n v="66.44"/>
        <n v="406.08"/>
        <n v="103.21"/>
        <n v="552.51"/>
        <n v="572.57000000000005"/>
        <n v="91.57"/>
        <n v="56.36"/>
        <n v="421.28"/>
        <n v="137.51"/>
        <n v="98.68"/>
        <n v="509.29"/>
        <n v="88.32"/>
        <n v="176.17"/>
        <n v="591.52"/>
        <n v="495.39"/>
        <n v="299.32"/>
        <n v="414.54"/>
        <n v="419.26"/>
        <n v="200.52"/>
        <n v="433.12"/>
        <n v="375.22"/>
        <n v="121"/>
        <n v="86.33"/>
        <n v="287.68"/>
        <n v="492.2"/>
        <n v="476.46"/>
        <n v="428.43"/>
        <n v="341.61"/>
        <n v="211.4"/>
        <n v="370.26"/>
        <n v="397.12"/>
        <n v="175.87"/>
        <n v="316.27999999999997"/>
        <n v="184.33"/>
        <n v="361.63"/>
        <n v="470.48"/>
        <n v="546.05999999999995"/>
        <n v="358.66"/>
        <n v="523.64"/>
        <n v="349.27"/>
        <n v="370.52"/>
        <n v="323.42"/>
        <n v="156.54"/>
        <n v="339.37"/>
        <n v="370.25"/>
        <n v="86.71"/>
        <n v="50.81"/>
        <n v="177.22"/>
        <n v="69.260000000000005"/>
        <n v="576.28"/>
        <n v="293.91000000000003"/>
        <n v="505.74"/>
        <n v="582.88"/>
        <n v="182.68"/>
        <n v="442.15"/>
        <n v="447.86"/>
        <n v="430.67"/>
        <n v="470.52"/>
        <n v="128.54"/>
        <n v="283.99"/>
        <n v="94.28"/>
        <n v="503.54"/>
        <n v="256.13"/>
        <n v="478.71"/>
        <n v="408.28"/>
        <n v="274.35000000000002"/>
        <n v="274.73"/>
        <n v="213.17"/>
        <n v="345.34"/>
        <n v="314.2"/>
        <n v="92.78"/>
        <n v="429.21"/>
        <n v="534.70000000000005"/>
        <n v="117.54"/>
        <n v="95.42"/>
        <n v="358.91"/>
        <n v="400.64"/>
        <n v="103.11"/>
        <n v="565.95000000000005"/>
        <n v="184.96"/>
        <n v="542.76"/>
        <n v="499.9"/>
        <n v="433.07"/>
        <n v="267.17"/>
        <n v="237.98"/>
        <n v="467.21"/>
        <n v="342.8"/>
        <n v="378.59"/>
        <n v="544.95000000000005"/>
        <n v="484.32"/>
        <n v="58.08"/>
        <n v="101.45"/>
        <n v="593.25"/>
        <n v="444.79"/>
        <n v="325.24"/>
        <n v="142.86000000000001"/>
        <n v="391.1"/>
        <n v="542.38"/>
        <n v="523.92999999999995"/>
        <n v="380.61"/>
        <n v="233.22"/>
        <n v="360.23"/>
        <n v="561.15"/>
        <n v="519.02"/>
        <n v="283.91000000000003"/>
        <n v="71.97"/>
        <n v="448.77"/>
        <n v="123.72"/>
        <n v="139.34"/>
        <n v="181.98"/>
        <n v="196.35"/>
        <n v="581.88"/>
        <n v="68.88"/>
        <n v="599.15"/>
        <n v="180.84"/>
        <n v="538.17999999999995"/>
        <n v="177.57"/>
        <n v="283.73"/>
        <n v="194.36"/>
        <n v="537.35"/>
        <n v="479.45"/>
        <n v="551.96"/>
        <n v="222.39"/>
        <n v="413.97"/>
        <n v="556.4"/>
        <n v="554.27"/>
        <n v="132.26"/>
        <n v="537.53"/>
        <n v="277.74"/>
        <n v="329.71"/>
        <n v="156.66"/>
        <n v="497.03"/>
        <n v="458.54"/>
        <n v="413.76"/>
        <n v="248"/>
        <n v="398.01"/>
        <n v="320.99"/>
        <n v="72.41"/>
        <n v="568.77"/>
        <n v="277.39999999999998"/>
        <n v="298.89"/>
        <n v="324.02"/>
        <n v="364.82"/>
        <n v="530.76"/>
        <n v="167.76"/>
        <n v="448.25"/>
        <n v="499.41"/>
        <n v="419.91"/>
        <n v="314.91000000000003"/>
        <n v="548.03"/>
        <n v="552.65"/>
        <n v="328.48"/>
        <n v="262.33999999999997"/>
        <n v="197.17"/>
        <n v="553.67999999999995"/>
        <n v="476.39"/>
        <n v="128.41999999999999"/>
        <n v="565.74"/>
        <n v="184.73"/>
        <n v="439.04"/>
        <n v="456.49"/>
        <n v="523.55999999999995"/>
        <n v="584.16999999999996"/>
        <n v="450.1"/>
        <n v="561.41"/>
        <n v="168.08"/>
        <n v="514.61"/>
        <n v="84.36"/>
        <n v="327.81"/>
        <n v="524.34"/>
        <n v="432.85"/>
        <n v="372.06"/>
        <n v="175.11"/>
        <n v="391.26"/>
        <n v="427.61"/>
        <n v="259.76"/>
        <n v="333.45"/>
        <n v="422.67"/>
        <n v="571.27"/>
        <n v="524.54999999999995"/>
        <n v="107.91"/>
        <n v="201.61"/>
        <n v="254.89"/>
        <n v="286.94"/>
        <n v="554.41"/>
        <n v="332.53"/>
        <n v="421.14"/>
        <n v="559.33000000000004"/>
        <n v="394.28"/>
        <n v="186.69"/>
        <n v="256.87"/>
        <n v="129.79"/>
        <n v="74.930000000000007"/>
        <n v="392.49"/>
        <n v="350.39"/>
        <n v="182.18"/>
        <n v="108.47"/>
        <n v="196.87"/>
        <n v="172.79"/>
        <n v="263.16000000000003"/>
        <n v="472.13"/>
        <n v="362.38"/>
        <n v="329.25"/>
        <n v="107.39"/>
        <n v="327.77"/>
        <n v="309.24"/>
        <n v="153.33000000000001"/>
        <n v="113.14"/>
        <n v="366.3"/>
        <n v="436.59"/>
        <n v="220.99"/>
        <n v="198.63"/>
        <n v="222.81"/>
        <n v="364.41"/>
        <n v="109.16"/>
        <n v="285.64999999999998"/>
        <n v="154.1"/>
        <n v="205.22"/>
        <n v="393.51"/>
        <n v="302.68"/>
        <n v="65.37"/>
        <n v="99.2"/>
        <n v="275"/>
        <n v="180.42"/>
        <n v="500.11"/>
        <n v="334.49"/>
        <n v="318.02999999999997"/>
        <n v="67.94"/>
        <n v="381.47"/>
        <n v="396.74"/>
        <n v="388.62"/>
        <n v="467.04"/>
        <n v="361.27"/>
        <n v="250.79"/>
        <n v="272.64999999999998"/>
        <n v="475.36"/>
        <n v="354.83"/>
        <n v="562.24"/>
        <n v="303.72000000000003"/>
        <n v="263.32"/>
        <n v="523"/>
        <n v="187.25"/>
        <n v="597.91"/>
        <n v="395.95"/>
        <n v="269.87"/>
        <n v="400.74"/>
        <n v="135.31"/>
        <n v="283.01"/>
        <n v="220.24"/>
        <n v="160.6"/>
        <n v="201"/>
        <n v="547.79999999999995"/>
        <n v="147.51"/>
        <n v="559.22"/>
        <n v="539.61"/>
        <n v="429.3"/>
        <n v="225.65"/>
        <n v="81.05"/>
        <n v="181.82"/>
        <n v="547.27"/>
        <n v="314"/>
        <n v="287.58999999999997"/>
        <n v="124.74"/>
        <n v="495.47"/>
        <n v="407.45"/>
        <n v="365.6"/>
        <n v="355.59"/>
        <n v="62.11"/>
        <n v="140.77000000000001"/>
        <n v="145.16"/>
        <n v="474.12"/>
        <n v="450.7"/>
        <n v="484.22"/>
        <n v="182.1"/>
        <n v="481.71"/>
        <n v="536.09"/>
        <n v="122.07"/>
        <n v="482.95"/>
        <n v="69.58"/>
        <n v="79.87"/>
        <n v="61.03"/>
        <n v="454.95"/>
        <n v="195.3"/>
        <n v="62.58"/>
        <n v="66.36"/>
        <n v="482.13"/>
        <n v="125.4"/>
        <n v="377.01"/>
        <n v="172.81"/>
        <n v="50.08"/>
        <n v="557.46"/>
        <n v="522.82000000000005"/>
        <n v="580.44000000000005"/>
        <n v="560.57000000000005"/>
        <n v="594.03"/>
        <n v="88.19"/>
        <n v="75.94"/>
        <n v="104.84"/>
        <n v="422.89"/>
        <n v="259.98"/>
        <n v="497.12"/>
        <n v="239.33"/>
        <n v="149.18"/>
        <n v="446.77"/>
        <n v="197.16"/>
        <n v="127.77"/>
        <n v="502.11"/>
        <n v="92.18"/>
        <n v="62.87"/>
        <n v="183.59"/>
        <n v="141.91999999999999"/>
        <n v="218.86"/>
        <n v="287.19"/>
        <n v="108.71"/>
        <n v="275.02999999999997"/>
        <n v="396.52"/>
        <n v="420.27"/>
        <n v="464.27"/>
        <n v="255.82"/>
        <n v="580.66"/>
        <n v="290.83"/>
        <n v="221.09"/>
        <n v="79.680000000000007"/>
        <n v="323.26"/>
        <n v="107.07"/>
        <n v="86.93"/>
        <n v="424.47"/>
        <n v="592.6"/>
        <n v="220.79"/>
        <n v="134.72"/>
        <n v="548.14"/>
        <n v="278.07"/>
        <n v="244.73"/>
        <n v="579.04999999999995"/>
        <n v="132.11000000000001"/>
        <n v="154.51"/>
        <n v="409.6"/>
        <n v="103.23"/>
        <n v="457.14"/>
        <n v="432.84"/>
        <n v="148.66999999999999"/>
        <n v="415.91"/>
        <n v="371.48"/>
        <n v="93.04"/>
        <n v="102.46"/>
        <n v="126.62"/>
        <n v="438.99"/>
        <n v="243.08"/>
        <n v="417.64"/>
        <n v="431.89"/>
        <n v="128.21"/>
        <n v="208.06"/>
        <n v="207.94"/>
        <n v="288"/>
        <n v="359.97"/>
        <n v="80.069999999999993"/>
        <n v="177.13"/>
        <n v="257"/>
        <n v="85.79"/>
        <n v="144.62"/>
        <n v="373.15"/>
        <n v="587.45000000000005"/>
        <n v="223.92"/>
        <n v="378.7"/>
        <n v="224.6"/>
        <n v="474.91"/>
        <n v="302.83"/>
        <n v="480.56"/>
        <n v="269.18"/>
        <n v="152.38"/>
        <n v="453.97"/>
        <n v="252.98"/>
        <n v="140.62"/>
        <n v="483.98"/>
        <n v="382.13"/>
        <n v="105.59"/>
        <n v="143.13"/>
        <n v="51.8"/>
        <n v="93.77"/>
        <n v="417.55"/>
        <n v="65.13"/>
        <n v="451.06"/>
        <n v="497.13"/>
        <n v="281.63"/>
        <n v="524.38"/>
        <n v="406.25"/>
        <n v="560.65"/>
        <n v="315.95999999999998"/>
        <n v="405.52"/>
        <n v="315.85000000000002"/>
        <n v="169.2"/>
        <n v="534.71"/>
        <n v="139.63999999999999"/>
        <n v="436.81"/>
        <n v="364.1"/>
        <n v="179.36"/>
        <n v="330.46"/>
        <n v="117.27"/>
        <n v="211.76"/>
        <n v="74.75"/>
        <n v="84.27"/>
        <n v="480.59"/>
        <n v="509.19"/>
        <n v="577.91999999999996"/>
        <n v="63.38"/>
        <n v="598.19000000000005"/>
        <n v="455.93"/>
        <n v="218.99"/>
        <n v="420.14"/>
        <n v="157.04"/>
        <n v="399.17"/>
        <n v="247.52"/>
        <n v="88.1"/>
        <n v="174.57"/>
        <n v="430.82"/>
        <n v="200.07"/>
        <n v="492.18"/>
        <n v="366.84"/>
        <n v="424.37"/>
        <n v="569.52"/>
        <n v="207.89"/>
        <n v="179.04"/>
        <n v="244.96"/>
        <n v="154.04"/>
        <n v="319.56"/>
        <n v="301.97000000000003"/>
        <n v="264.08999999999997"/>
        <n v="581.71"/>
        <n v="97.85"/>
        <n v="77.63"/>
        <n v="91.01"/>
        <n v="60.37"/>
        <n v="417.51"/>
        <n v="52.99"/>
        <n v="401.47"/>
        <n v="55.51"/>
        <n v="168.5"/>
        <n v="83.74"/>
        <n v="558.9"/>
        <n v="380.66"/>
        <n v="384.41"/>
        <n v="182.91"/>
        <n v="239.45"/>
        <n v="126.73"/>
        <n v="339.14"/>
        <n v="331.67"/>
        <n v="528.70000000000005"/>
        <n v="371.97"/>
        <n v="382.69"/>
        <n v="255.33"/>
        <n v="363.21"/>
        <n v="451.41"/>
        <n v="399.38"/>
        <n v="191.37"/>
        <n v="501.63"/>
        <n v="377.78"/>
        <n v="133.56"/>
        <n v="95.24"/>
        <n v="145.46"/>
        <n v="421.95"/>
        <n v="365.96"/>
        <n v="549.17999999999995"/>
        <n v="543.01"/>
        <n v="384.92"/>
        <n v="515.54999999999995"/>
        <n v="545.77"/>
        <n v="156.4"/>
        <n v="178.05"/>
        <n v="53.51"/>
        <n v="359.76"/>
        <n v="206.22"/>
        <n v="527.22"/>
        <n v="595.92999999999995"/>
        <n v="219.07"/>
        <n v="69.34"/>
        <n v="421.89"/>
        <n v="460.02"/>
        <n v="527.58000000000004"/>
        <n v="495.34"/>
        <n v="599.34"/>
        <n v="58.92"/>
        <n v="224"/>
        <n v="465.51"/>
        <n v="464.11"/>
        <n v="238.89"/>
        <n v="190.42"/>
        <n v="97.59"/>
        <n v="220.12"/>
        <n v="456.99"/>
        <n v="288.10000000000002"/>
        <n v="498.41"/>
        <n v="404.5"/>
        <n v="461.56"/>
        <n v="477.28"/>
        <n v="184.42"/>
        <n v="487.94"/>
        <n v="427.13"/>
        <n v="407.86"/>
        <n v="285.89"/>
        <n v="125.78"/>
        <n v="424.97"/>
        <n v="589.96"/>
        <n v="145.86000000000001"/>
        <n v="237.36"/>
        <n v="331.38"/>
        <n v="519.5"/>
        <n v="476.1"/>
        <n v="345.67"/>
        <n v="306.57"/>
        <n v="287.61"/>
        <n v="194.57"/>
        <n v="592.82000000000005"/>
        <n v="301.36"/>
        <n v="250.04"/>
        <n v="558.64"/>
        <n v="208.41"/>
        <n v="411.82"/>
        <n v="495.03"/>
        <n v="360.83"/>
        <n v="576.76"/>
        <n v="366.53"/>
        <n v="565.44000000000005"/>
        <n v="141.18"/>
        <n v="584.36"/>
        <n v="489.8"/>
        <n v="97"/>
        <n v="182.04"/>
        <n v="359.98"/>
        <n v="137.47"/>
        <n v="158.21"/>
        <n v="70.010000000000005"/>
        <n v="228.22"/>
        <n v="282.54000000000002"/>
        <n v="107.13"/>
        <n v="114.19"/>
        <n v="188.9"/>
        <n v="565.80999999999995"/>
        <n v="194.55"/>
        <n v="113.9"/>
        <n v="449.03"/>
        <n v="587.36"/>
        <n v="296.24"/>
        <n v="253.36"/>
        <n v="355.16"/>
        <n v="78.27"/>
        <n v="69.67"/>
        <n v="406.65"/>
        <n v="64.31"/>
        <n v="430.76"/>
        <n v="483.01"/>
        <n v="368.88"/>
        <n v="567.17999999999995"/>
        <n v="456.94"/>
        <n v="493.93"/>
        <n v="536.76"/>
        <n v="150.22"/>
        <n v="183.39"/>
        <n v="402.13"/>
        <n v="379.84"/>
        <n v="511.64"/>
        <n v="65.150000000000006"/>
        <n v="546.02"/>
        <n v="236.48"/>
        <n v="52.86"/>
        <n v="152.65"/>
        <n v="279.97000000000003"/>
        <n v="584.03"/>
        <n v="523.6"/>
        <n v="292.27999999999997"/>
        <n v="197.12"/>
        <n v="556.54"/>
        <n v="114.98"/>
        <n v="422.59"/>
        <n v="255.62"/>
        <n v="446.87"/>
        <n v="516.85"/>
        <n v="210.63"/>
        <n v="501.27"/>
        <n v="508.6"/>
        <n v="480.07"/>
        <n v="117.37"/>
        <n v="100.71"/>
        <n v="429.14"/>
        <n v="593.19000000000005"/>
        <n v="327.73"/>
        <n v="267.52999999999997"/>
        <n v="171.38"/>
        <n v="296.48"/>
        <n v="350.46"/>
        <n v="347.65"/>
        <n v="77.13"/>
        <n v="345.39"/>
        <n v="107"/>
        <n v="453.79"/>
        <n v="344.5"/>
        <n v="427.85"/>
        <n v="533.79999999999995"/>
        <n v="248.39"/>
        <n v="162.43"/>
        <n v="408.79"/>
        <n v="269.16000000000003"/>
        <n v="238.09"/>
        <n v="494.29"/>
        <n v="235.47"/>
        <n v="183.67"/>
        <n v="297.7"/>
        <n v="338.14"/>
        <n v="401.8"/>
        <n v="134.12"/>
        <n v="496.72"/>
        <n v="442.85"/>
        <n v="278.74"/>
        <n v="209.17"/>
        <n v="329.89"/>
        <n v="370.49"/>
        <n v="53.15"/>
        <n v="520.1"/>
        <n v="238.57"/>
        <n v="115"/>
        <n v="205.21"/>
        <n v="259.42"/>
        <n v="69.22"/>
        <n v="473.92"/>
        <n v="167.49"/>
        <n v="318.64"/>
        <n v="67.17"/>
        <n v="376.22"/>
        <n v="401.15"/>
        <n v="308.99"/>
        <n v="151.34"/>
        <n v="369.07"/>
        <n v="591.17999999999995"/>
        <n v="191.96"/>
        <n v="329.59"/>
        <n v="314.88"/>
        <n v="405.9"/>
        <n v="54.75"/>
        <n v="271.3"/>
        <n v="136.66"/>
        <n v="58.31"/>
        <n v="375.83"/>
        <n v="117.1"/>
        <n v="180.08"/>
        <n v="104.02"/>
        <n v="241.77"/>
        <n v="288.47000000000003"/>
        <n v="510.78"/>
        <n v="122.29"/>
        <n v="157.66999999999999"/>
        <n v="386.64"/>
        <n v="142.94"/>
        <n v="201.75"/>
        <n v="464.76"/>
        <n v="343.46"/>
        <n v="213.56"/>
        <n v="437.52"/>
        <n v="422.31"/>
        <n v="286.62"/>
        <n v="396.72"/>
        <n v="222.16"/>
        <n v="295.64999999999998"/>
        <n v="202.28"/>
        <n v="278.38"/>
        <n v="524.39"/>
        <n v="486.64"/>
        <n v="121.33"/>
        <n v="353.77"/>
        <n v="338.4"/>
        <n v="280.77999999999997"/>
        <n v="370.44"/>
        <n v="189.05"/>
        <n v="468.07"/>
        <n v="596.45000000000005"/>
        <n v="572.85"/>
        <n v="381.4"/>
        <n v="253.45"/>
        <n v="96.49"/>
        <n v="146.28"/>
        <n v="415.77"/>
        <n v="160.66"/>
        <n v="309.52"/>
        <n v="146.19999999999999"/>
        <n v="529.83000000000004"/>
        <n v="71.16"/>
        <n v="592.23"/>
        <n v="409.18"/>
        <n v="334.35"/>
        <n v="170.36"/>
        <n v="131.1"/>
        <n v="510.09"/>
        <n v="120.97"/>
        <n v="541.44000000000005"/>
        <n v="474.32"/>
        <n v="527.27"/>
        <n v="267.70999999999998"/>
        <n v="553.9"/>
        <n v="489.76"/>
        <n v="58.62"/>
        <n v="299.06"/>
        <n v="198.78"/>
        <n v="142.44"/>
        <n v="154.96"/>
        <n v="221.55"/>
        <n v="437.45"/>
        <n v="404.9"/>
        <n v="463.32"/>
        <n v="97.23"/>
        <n v="274.24"/>
        <n v="177.97"/>
        <n v="316.01"/>
        <n v="177.93"/>
        <n v="255.59"/>
        <n v="93.5"/>
        <n v="446.53"/>
        <n v="595.73"/>
        <n v="392.61"/>
        <n v="408.09"/>
        <n v="324.92"/>
        <n v="89.91"/>
        <n v="309.68"/>
        <n v="485.2"/>
        <n v="391.2"/>
        <n v="349.62"/>
        <n v="210.33"/>
        <n v="569.66999999999996"/>
        <n v="86.91"/>
        <n v="124.12"/>
        <n v="108.51"/>
        <n v="205.86"/>
        <n v="157.25"/>
        <n v="334.29"/>
        <n v="212.93"/>
        <n v="424.89"/>
        <n v="376.92"/>
        <n v="385.71"/>
        <n v="505.98"/>
        <n v="170.57"/>
        <n v="117.57"/>
        <n v="351.13"/>
        <n v="444.55"/>
        <n v="504.79"/>
        <n v="105.85"/>
        <n v="360.67"/>
        <n v="84.76"/>
        <n v="167.2"/>
        <n v="320.04000000000002"/>
        <n v="62.99"/>
        <n v="262.35000000000002"/>
        <n v="556.69000000000005"/>
        <n v="197.66"/>
        <n v="582.59"/>
        <n v="136.91999999999999"/>
        <n v="373.6"/>
        <n v="588.67999999999995"/>
        <n v="380.55"/>
        <n v="440.07"/>
        <n v="104.4"/>
        <n v="72.540000000000006"/>
        <n v="295.51"/>
        <n v="421.76"/>
        <n v="581.74"/>
        <n v="70.91"/>
        <n v="588.79999999999995"/>
        <n v="451.94"/>
        <n v="412.37"/>
        <n v="527.41999999999996"/>
        <n v="589.74"/>
        <n v="103.61"/>
        <n v="562.28"/>
        <n v="499.37"/>
        <n v="62.01"/>
        <n v="260.73"/>
        <n v="175.42"/>
        <n v="225.79"/>
        <n v="298.79000000000002"/>
        <n v="321.10000000000002"/>
        <n v="478.29"/>
        <n v="257.23"/>
        <n v="311.98"/>
        <n v="528.52"/>
        <n v="54.45"/>
        <n v="578.32000000000005"/>
        <n v="248.45"/>
        <n v="77.08"/>
        <n v="220.57"/>
        <n v="383.6"/>
        <n v="413.92"/>
        <n v="94.31"/>
        <n v="547.54"/>
        <n v="574.78"/>
        <n v="370.15"/>
        <n v="123.57"/>
        <n v="391.18"/>
        <n v="167.66"/>
        <n v="100.13"/>
        <n v="270.55"/>
        <n v="573.91999999999996"/>
        <n v="209.55"/>
        <n v="71.12"/>
        <n v="469.53"/>
        <n v="221.8"/>
        <n v="273.42"/>
        <n v="125.12"/>
        <n v="532.19000000000005"/>
        <n v="283.42"/>
        <n v="598.75"/>
        <n v="417.91"/>
        <n v="262.56"/>
        <n v="340.25"/>
        <n v="128.99"/>
        <n v="550.44000000000005"/>
        <n v="485.71"/>
        <n v="537.64"/>
        <n v="464.98"/>
        <n v="72.459999999999994"/>
        <n v="207"/>
        <n v="165.78"/>
        <n v="114.32"/>
        <n v="348.32"/>
        <n v="77.48"/>
        <n v="191.63"/>
        <n v="113.75"/>
        <n v="271.62"/>
        <n v="75.260000000000005"/>
        <n v="172.88"/>
        <n v="478.79"/>
        <n v="409.52"/>
        <n v="454.57"/>
        <n v="347.1"/>
        <n v="409.08"/>
        <n v="100.66"/>
        <n v="462.87"/>
        <n v="222.64"/>
        <n v="87.43"/>
        <n v="277.32"/>
        <n v="559.99"/>
        <n v="269.27"/>
        <n v="403.74"/>
        <n v="593.15"/>
        <n v="139.68"/>
        <n v="201.83"/>
        <n v="225.89"/>
        <n v="290.48"/>
        <n v="451.48"/>
        <n v="279.13"/>
        <n v="132.85"/>
        <n v="241.57"/>
        <n v="266.57"/>
        <n v="566.54999999999995"/>
        <n v="131.9"/>
        <n v="514.19000000000005"/>
        <n v="164.43"/>
        <n v="187.54"/>
        <n v="565.12"/>
        <n v="95.62"/>
        <n v="432.17"/>
        <n v="291.41000000000003"/>
        <n v="595.33000000000004"/>
        <n v="311.22000000000003"/>
        <n v="204.48"/>
        <n v="68.59"/>
        <n v="182.08"/>
        <n v="211.29"/>
        <n v="352.87"/>
        <n v="320.17"/>
        <n v="403.01"/>
        <n v="97.54"/>
        <n v="193.35"/>
        <n v="197.39"/>
        <n v="238.01"/>
        <n v="597.19000000000005"/>
        <n v="322.83"/>
        <n v="66.569999999999993"/>
        <n v="57.35"/>
        <n v="546.4"/>
        <n v="250.42"/>
        <n v="540.87"/>
        <n v="431.88"/>
        <n v="193.4"/>
        <n v="345.21"/>
        <n v="580.46"/>
        <n v="281.3"/>
        <n v="385.1"/>
        <n v="201.08"/>
        <n v="319.12"/>
        <n v="204.09"/>
        <n v="444.7"/>
        <n v="344.87"/>
        <n v="583.84"/>
        <n v="282.45"/>
        <n v="264.68"/>
        <n v="584.44000000000005"/>
        <n v="114.18"/>
        <n v="551"/>
        <n v="525.22"/>
        <n v="377.82"/>
        <n v="497.02"/>
        <n v="147.62"/>
        <n v="464.09"/>
        <n v="597.29999999999995"/>
        <n v="60.36"/>
        <n v="573.27"/>
        <n v="351"/>
        <n v="473.14"/>
        <n v="466.32"/>
        <n v="506.91"/>
        <n v="301.32"/>
        <n v="486.11"/>
        <n v="280.60000000000002"/>
        <n v="68.36"/>
        <n v="375.62"/>
        <n v="278.94"/>
        <n v="170.83"/>
        <n v="501.1"/>
        <n v="117.02"/>
        <n v="173.72"/>
        <n v="292.23"/>
        <n v="454.68"/>
        <n v="74.25"/>
        <n v="198.32"/>
        <n v="561.11"/>
        <n v="181.62"/>
        <n v="419.49"/>
        <n v="244.86"/>
        <n v="170.43"/>
        <n v="143.75"/>
        <n v="550.16999999999996"/>
        <n v="231.44"/>
        <n v="351.91"/>
        <n v="453.41"/>
        <n v="148.09"/>
        <n v="251.04"/>
        <n v="365.03"/>
        <n v="269.83999999999997"/>
        <n v="183.95"/>
        <n v="293.08"/>
        <n v="123.33"/>
        <n v="260.44"/>
        <n v="91.93"/>
        <n v="157.69999999999999"/>
        <n v="416.47"/>
        <n v="174.82"/>
        <n v="562.12"/>
        <n v="52.88"/>
        <n v="585.26"/>
        <n v="334.85"/>
        <n v="543.08000000000004"/>
        <n v="136.99"/>
        <n v="300.31"/>
        <n v="132.25"/>
        <n v="330.37"/>
        <n v="302.19"/>
        <n v="558.54999999999995"/>
        <n v="472"/>
        <n v="277.01"/>
        <n v="146.65"/>
        <n v="524.5"/>
        <n v="139.16"/>
        <n v="364.97"/>
        <n v="502.89"/>
        <n v="440.96"/>
        <n v="416.45"/>
        <n v="413.37"/>
        <n v="162.79"/>
        <n v="337.7"/>
        <n v="72.88"/>
        <n v="493.73"/>
        <n v="280.45999999999998"/>
        <n v="576.04"/>
        <n v="195.79"/>
        <n v="92.53"/>
        <n v="484.84"/>
        <n v="182.22"/>
        <n v="144.31"/>
        <n v="192.67"/>
        <n v="277.48"/>
        <n v="381.67"/>
        <n v="466.05"/>
        <n v="372.97"/>
        <n v="561.08000000000004"/>
        <n v="132.05000000000001"/>
        <n v="309.58"/>
        <n v="584.42999999999995"/>
        <n v="375.18"/>
        <n v="276.79000000000002"/>
        <n v="205.99"/>
        <n v="219.49"/>
        <n v="534.16999999999996"/>
        <n v="345.15"/>
        <n v="358.26"/>
        <n v="88.76"/>
        <n v="453.32"/>
        <n v="418.88"/>
        <n v="297.63"/>
        <n v="157.12"/>
        <n v="340.81"/>
        <n v="397.51"/>
        <n v="307.01"/>
        <n v="274.37"/>
        <n v="118.06"/>
        <n v="269.36"/>
        <n v="543.61"/>
        <n v="109.17"/>
        <n v="292.58"/>
        <n v="319.92"/>
        <n v="261.31"/>
        <n v="115.42"/>
        <n v="594.59"/>
        <n v="58.36"/>
        <n v="505.71"/>
        <n v="526"/>
        <n v="153.22"/>
        <n v="141.25"/>
        <n v="177.94"/>
        <n v="102.86"/>
        <n v="517.70000000000005"/>
        <n v="541.53"/>
        <n v="596.03"/>
        <n v="119.03"/>
        <n v="225.38"/>
        <n v="54.32"/>
        <n v="423.76"/>
        <n v="570.08000000000004"/>
        <n v="296.02"/>
        <n v="143.03"/>
        <n v="91.39"/>
        <n v="540.29"/>
        <n v="524.15"/>
        <n v="548.24"/>
        <n v="468.04"/>
        <n v="441.81"/>
        <n v="117.77"/>
        <n v="562.26"/>
        <n v="502.15"/>
        <n v="468.35"/>
        <n v="242.07"/>
        <n v="449.57"/>
        <n v="77.11"/>
        <n v="413.04"/>
        <n v="349.05"/>
        <n v="591.9"/>
        <n v="493.31"/>
        <n v="135.59"/>
        <n v="567.94000000000005"/>
        <n v="413.26"/>
        <n v="578.04999999999995"/>
        <n v="332.5"/>
        <n v="270.52999999999997"/>
        <n v="330.28"/>
        <n v="428.45"/>
        <n v="176.13"/>
        <n v="438.63"/>
        <n v="315.70999999999998"/>
        <n v="467.83"/>
        <n v="233.19"/>
        <n v="293.86"/>
        <n v="289.93"/>
        <n v="212.1"/>
        <n v="537.48"/>
        <n v="592.5"/>
        <n v="260.3"/>
        <n v="318.32"/>
        <n v="121.62"/>
        <n v="437.25"/>
        <n v="375.99"/>
        <n v="122.4"/>
        <n v="365.72"/>
        <n v="206.55"/>
        <n v="159.51"/>
        <n v="240.27"/>
        <n v="487.01"/>
        <n v="103.47"/>
        <n v="81.650000000000006"/>
        <n v="455.64"/>
        <n v="335.03"/>
        <n v="247.34"/>
        <n v="436.91"/>
        <n v="55.21"/>
        <n v="243.83"/>
        <n v="163.59"/>
        <n v="337.89"/>
        <n v="283.94"/>
        <n v="270.3"/>
        <n v="530.71"/>
        <n v="318.14999999999998"/>
        <n v="132.47999999999999"/>
        <n v="592.37"/>
        <n v="54.39"/>
        <n v="184.24"/>
        <n v="244.61"/>
        <n v="317.18"/>
        <n v="306.35000000000002"/>
        <n v="549.21"/>
        <n v="548.08000000000004"/>
        <n v="516.30999999999995"/>
        <n v="197.97"/>
        <n v="525.24"/>
        <n v="51.67"/>
        <n v="129.87"/>
        <n v="231.94"/>
        <n v="259.07"/>
        <n v="453.18"/>
        <n v="299.3"/>
        <n v="422.61"/>
        <n v="75.23"/>
        <n v="395.27"/>
        <n v="306.27"/>
        <n v="274.06"/>
        <n v="103.26"/>
        <n v="519.11"/>
        <n v="353.85"/>
        <n v="189.12"/>
        <n v="58.49"/>
        <n v="434.63"/>
        <n v="292.14999999999998"/>
        <n v="264.20999999999998"/>
        <n v="355.28"/>
        <n v="339.73"/>
        <n v="192.83"/>
        <n v="318.02"/>
        <n v="96.93"/>
        <n v="53.95"/>
        <n v="497.14"/>
        <n v="332.11"/>
        <n v="431.28"/>
        <n v="542.61"/>
        <n v="148.52000000000001"/>
        <n v="398.61"/>
        <n v="534.79"/>
        <n v="188.37"/>
        <n v="245.38"/>
        <n v="129.25"/>
        <n v="429.76"/>
        <n v="526.20000000000005"/>
        <n v="67.260000000000005"/>
        <n v="566.78"/>
        <n v="193.23"/>
        <n v="230.8"/>
        <n v="472.39"/>
        <n v="529.23"/>
        <n v="480.01"/>
        <n v="68.48"/>
        <n v="98.56"/>
        <n v="463.67"/>
        <n v="279.44"/>
        <n v="414.03"/>
        <n v="401.38"/>
        <n v="583.29999999999995"/>
        <n v="597.07000000000005"/>
        <n v="561.16"/>
        <n v="225.39"/>
        <n v="500.6"/>
        <n v="388.09"/>
        <n v="84.39"/>
        <n v="536.41999999999996"/>
        <n v="563.46"/>
        <n v="474.71"/>
        <n v="163.43"/>
        <n v="117.58"/>
        <n v="350.64"/>
        <n v="135.12"/>
        <n v="563.39"/>
        <n v="380.72"/>
        <n v="76.55"/>
        <n v="543.94000000000005"/>
        <n v="345.11"/>
        <n v="88.66"/>
        <n v="347.36"/>
        <n v="149.9"/>
        <n v="159.38"/>
        <n v="151.62"/>
        <n v="93.35"/>
        <n v="174.88"/>
        <n v="419.23"/>
        <n v="224.48"/>
        <n v="351.47"/>
        <n v="271.8"/>
        <n v="76.75"/>
        <n v="443.53"/>
        <n v="591.51"/>
        <n v="190.44"/>
        <n v="230.9"/>
        <n v="73.459999999999994"/>
        <n v="327.08999999999997"/>
        <n v="234.06"/>
        <n v="85.38"/>
        <n v="554.46"/>
        <n v="241.49"/>
        <n v="399.2"/>
        <n v="141.15"/>
        <n v="367.54"/>
        <n v="480.4"/>
        <n v="354.79"/>
        <n v="254.54"/>
        <n v="495.49"/>
        <n v="215.62"/>
        <n v="443.49"/>
        <n v="585.53"/>
        <n v="479.95"/>
        <n v="409.34"/>
        <n v="99.92"/>
        <n v="173.24"/>
        <n v="140.78"/>
        <n v="542.07000000000005"/>
        <n v="286.26"/>
        <n v="550.76"/>
        <n v="580.27"/>
        <n v="147.37"/>
        <n v="239.11"/>
        <n v="396.18"/>
        <n v="342.63"/>
        <n v="88.14"/>
        <n v="71.77"/>
        <n v="253.49"/>
        <n v="53.39"/>
        <n v="436.87"/>
        <n v="438.25"/>
        <n v="176.26"/>
        <n v="361.15"/>
        <n v="475.25"/>
        <n v="136.30000000000001"/>
        <n v="479.55"/>
        <n v="435.74"/>
        <n v="290.64999999999998"/>
        <n v="254.85"/>
        <n v="233"/>
        <n v="123.98"/>
        <n v="364.87"/>
        <n v="457.39"/>
        <n v="225.35"/>
        <n v="524.92999999999995"/>
        <n v="353.09"/>
        <n v="530.36"/>
        <n v="51.28"/>
        <n v="440.13"/>
        <n v="272.52999999999997"/>
        <n v="113.34"/>
        <n v="147.29"/>
        <n v="203.17"/>
        <n v="465.47"/>
        <n v="338.05"/>
        <n v="56.61"/>
        <n v="57.91"/>
        <n v="204.58"/>
        <n v="309.02"/>
        <n v="380.01"/>
        <n v="206.3"/>
        <n v="168.51"/>
        <n v="409.15"/>
        <n v="312.60000000000002"/>
        <n v="565.84"/>
        <n v="581.41"/>
        <n v="217.21"/>
        <n v="325.2"/>
        <n v="431.85"/>
        <n v="51.97"/>
        <n v="122.27"/>
        <n v="246.25"/>
        <n v="121.34"/>
        <n v="472.22"/>
        <n v="510.21"/>
        <n v="515.80999999999995"/>
        <n v="217.12"/>
        <n v="113.01"/>
        <n v="69.91"/>
        <n v="582.28"/>
        <n v="354.89"/>
        <n v="575.41"/>
        <n v="369.54"/>
        <n v="407.23"/>
        <n v="541.99"/>
        <n v="320.77"/>
        <n v="298.81"/>
        <n v="222.29"/>
        <n v="358.35"/>
        <n v="241.71"/>
        <n v="221.29"/>
        <n v="389.38"/>
        <n v="89.68"/>
        <n v="145.22999999999999"/>
        <n v="86.84"/>
        <n v="114.94"/>
        <n v="198.52"/>
        <n v="478.05"/>
        <n v="413.9"/>
        <n v="149.03"/>
        <n v="585.61"/>
        <n v="177.69"/>
        <n v="287.47000000000003"/>
        <n v="557.57000000000005"/>
        <n v="232.91"/>
        <n v="283.32"/>
        <n v="102.67"/>
        <n v="293.62"/>
        <n v="571.29"/>
        <n v="258.70999999999998"/>
        <n v="502.25"/>
        <n v="218.64"/>
        <n v="129.57"/>
        <n v="415.78"/>
        <n v="144.9"/>
        <n v="202.38"/>
        <n v="225.56"/>
        <n v="514.29999999999995"/>
        <n v="300.58999999999997"/>
        <n v="555.45000000000005"/>
        <n v="432.03"/>
        <n v="353.36"/>
        <n v="372.76"/>
        <n v="551.41"/>
        <n v="531.70000000000005"/>
        <n v="493.2"/>
        <n v="312.77999999999997"/>
        <n v="351.18"/>
        <n v="378.27"/>
        <n v="290.70999999999998"/>
        <n v="266.52999999999997"/>
        <n v="549.76"/>
        <n v="102.94"/>
        <n v="74.709999999999994"/>
        <n v="542.19000000000005"/>
        <n v="241.19"/>
        <n v="464.64"/>
        <n v="379.42"/>
        <n v="367.29"/>
        <n v="357.58"/>
        <n v="598.96"/>
        <n v="86.14"/>
        <n v="582.6"/>
        <n v="81.709999999999994"/>
        <n v="262.83999999999997"/>
        <n v="127.63"/>
        <n v="522.23"/>
        <n v="519.65"/>
        <n v="371.24"/>
        <n v="560.16999999999996"/>
        <n v="100.59"/>
        <n v="576.84"/>
        <n v="405.25"/>
        <n v="276.64"/>
        <n v="391.93"/>
        <n v="255.86"/>
        <n v="463.81"/>
        <n v="571.22"/>
        <n v="364.06"/>
        <n v="467.59"/>
        <n v="502.96"/>
        <n v="461.35"/>
        <n v="365.04"/>
        <n v="522.26"/>
        <n v="493.72"/>
        <n v="589.6"/>
        <n v="513.62"/>
        <n v="580.89"/>
        <n v="327.97"/>
        <n v="285.97000000000003"/>
        <n v="325.77"/>
        <n v="392.3"/>
        <n v="580.61"/>
        <n v="285.33"/>
        <n v="284.83"/>
        <n v="296.79000000000002"/>
        <n v="309.3"/>
        <n v="351.74"/>
        <n v="541.66"/>
        <n v="545.16"/>
        <n v="410.43"/>
        <n v="397.77"/>
        <n v="531.73"/>
        <n v="480.33"/>
        <n v="586.1"/>
        <n v="593.20000000000005"/>
        <n v="87.93"/>
        <n v="56.53"/>
        <n v="89.31"/>
        <n v="489"/>
        <n v="87.8"/>
        <n v="69.069999999999993"/>
        <n v="234.32"/>
        <n v="170.56"/>
        <n v="503.02"/>
        <n v="547.37"/>
        <n v="498.75"/>
        <n v="502.91"/>
        <n v="313.08999999999997"/>
        <n v="188.83"/>
        <n v="305.07"/>
        <n v="178.34"/>
        <n v="337.31"/>
        <n v="240.08"/>
        <n v="68.31"/>
        <n v="506.45"/>
        <n v="337.02"/>
        <n v="559.15"/>
        <n v="260.20999999999998"/>
        <n v="281.61"/>
        <n v="494.63"/>
        <n v="498.05"/>
        <n v="488.38"/>
        <n v="180.21"/>
        <n v="550.29999999999995"/>
        <n v="232.73"/>
        <n v="324.05"/>
        <n v="349.28"/>
        <n v="237.2"/>
        <n v="79.69"/>
        <n v="181.43"/>
        <n v="355.79"/>
        <n v="206.28"/>
        <n v="282.75"/>
        <n v="381.61"/>
        <n v="498.62"/>
        <n v="589.66999999999996"/>
        <n v="177.29"/>
        <n v="573.42999999999995"/>
        <n v="309.88"/>
        <n v="530.19000000000005"/>
        <n v="302.5"/>
        <n v="139.03"/>
        <n v="449.55"/>
        <n v="166.31"/>
        <n v="271.75"/>
        <n v="259.69"/>
        <n v="418.24"/>
        <n v="246.24"/>
        <n v="558.78"/>
        <n v="374.59"/>
        <n v="476.97"/>
        <n v="303.49"/>
        <n v="403.68"/>
        <n v="283.45999999999998"/>
        <n v="343.99"/>
        <n v="440.59"/>
        <n v="70.88"/>
        <n v="325.58999999999997"/>
        <n v="418.02"/>
        <n v="563.79999999999995"/>
        <n v="377.25"/>
        <n v="344.03"/>
        <n v="402.21"/>
        <n v="234.21"/>
        <n v="525.27"/>
        <n v="489.04"/>
        <n v="346.69"/>
        <n v="587.02"/>
        <n v="380.19"/>
        <n v="294.25"/>
        <n v="223.06"/>
        <n v="501.76"/>
        <n v="557.22"/>
        <n v="279.83"/>
        <n v="325.39999999999998"/>
        <n v="526.83000000000004"/>
        <n v="383.06"/>
        <n v="498.07"/>
        <n v="227.32"/>
        <n v="270.33999999999997"/>
        <n v="433.78"/>
        <n v="72.11"/>
        <n v="565.19000000000005"/>
        <n v="126.77"/>
        <n v="461.12"/>
        <n v="257.18"/>
        <n v="66.8"/>
        <n v="163.19999999999999"/>
        <n v="227.13"/>
        <n v="595.03"/>
        <n v="491.11"/>
        <n v="388.82"/>
        <n v="594.16999999999996"/>
        <n v="364.47"/>
        <n v="295.01"/>
        <n v="581.19000000000005"/>
        <n v="197.76"/>
        <n v="192.9"/>
        <n v="542.91999999999996"/>
        <n v="380.58"/>
        <n v="172.99"/>
        <n v="342.18"/>
        <n v="430.95"/>
        <n v="72.8"/>
        <n v="520.19000000000005"/>
        <n v="73.44"/>
        <n v="287.83"/>
        <n v="494.84"/>
        <n v="298.35000000000002"/>
        <n v="468.42"/>
        <n v="80.400000000000006"/>
        <n v="54.52"/>
        <n v="510.54"/>
        <n v="156.59"/>
        <n v="213.67"/>
        <n v="365.94"/>
        <n v="511.06"/>
        <n v="371.61"/>
        <n v="139.11000000000001"/>
        <n v="378.98"/>
        <n v="78.81"/>
        <n v="333.85"/>
        <n v="445.93"/>
        <n v="193.37"/>
        <n v="151.35"/>
        <n v="68.08"/>
        <n v="549.38"/>
        <n v="230.3"/>
        <n v="296.75"/>
        <n v="466.38"/>
        <n v="458.13"/>
        <n v="337.68"/>
        <n v="101.4"/>
        <n v="598.47"/>
        <n v="239.87"/>
        <n v="446.47"/>
        <n v="68.64"/>
        <n v="120.89"/>
        <n v="333.18"/>
        <n v="289.3"/>
        <n v="267.61"/>
        <n v="330.24"/>
        <n v="465.85"/>
        <n v="392.16"/>
        <n v="87.51"/>
        <n v="224.56"/>
        <n v="535.1"/>
        <n v="239.56"/>
        <n v="92.21"/>
        <n v="214.21"/>
        <n v="580.17999999999995"/>
        <n v="170.06"/>
        <n v="193.88"/>
        <n v="590.45000000000005"/>
        <n v="595.47"/>
        <n v="142.36000000000001"/>
        <n v="50.9"/>
        <n v="430.57"/>
        <n v="198.24"/>
        <n v="161.26"/>
        <n v="276.19"/>
        <n v="120.46"/>
        <n v="430"/>
        <n v="358.29"/>
        <n v="194.34"/>
        <n v="186.34"/>
        <n v="89.41"/>
        <n v="115.92"/>
        <n v="455.77"/>
        <n v="449.73"/>
        <n v="320.70999999999998"/>
        <n v="246.38"/>
        <n v="113.27"/>
        <n v="106.16"/>
        <n v="569.08000000000004"/>
        <n v="548.12"/>
        <n v="540.35"/>
        <n v="170.1"/>
        <n v="359.57"/>
        <n v="556.63"/>
      </sharedItems>
    </cacheField>
    <cacheField name="Payment_Method" numFmtId="0">
      <sharedItems count="4">
        <s v="Cash"/>
        <s v="UPI"/>
        <s v="Wallet"/>
        <s v="Card"/>
      </sharedItems>
    </cacheField>
    <cacheField name="Rating" numFmtId="0">
      <sharedItems containsString="0" containsBlank="1" containsNumber="1" minValue="2.5" maxValue="5" count="27">
        <n v="3.8"/>
        <n v="4.5999999999999996"/>
        <n v="4.9000000000000004"/>
        <n v="4.2"/>
        <n v="4.4000000000000004"/>
        <n v="3.4"/>
        <n v="2.5"/>
        <n v="2.9"/>
        <n v="4.7"/>
        <n v="3.9"/>
        <n v="3.3"/>
        <n v="3.1"/>
        <n v="3.5"/>
        <n v="4.3"/>
        <n v="2.8"/>
        <n v="4.0999999999999996"/>
        <n v="3.6"/>
        <n v="5"/>
        <n v="2.6"/>
        <n v="3.2"/>
        <n v="4"/>
        <n v="3.7"/>
        <n v="4.5"/>
        <n v="2.7"/>
        <n v="4.8"/>
        <n v="3"/>
        <m/>
      </sharedItems>
    </cacheField>
    <cacheField name="Ride_Status" numFmtId="0">
      <sharedItems count="3">
        <s v="No Show"/>
        <s v="Completed"/>
        <s v="Cancelled"/>
      </sharedItems>
    </cacheField>
    <cacheField name="Surge_Multiplier" numFmtId="0">
      <sharedItems containsSemiMixedTypes="0" containsString="0" containsNumber="1" minValue="1" maxValue="2.5"/>
    </cacheField>
    <cacheField name="Wait_Time_min" numFmtId="0">
      <sharedItems containsSemiMixedTypes="0" containsString="0" containsNumber="1" containsInteger="1" minValue="1" maxValue="19"/>
    </cacheField>
    <cacheField name="Days (Date)" numFmtId="0" databaseField="0">
      <fieldGroup base="1">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1">
        <rangePr groupBy="months" startDate="2025-01-01T00:00:00" endDate="2025-07-01T00:00:00"/>
        <groupItems count="14">
          <s v="&lt;01-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238794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s v="D1888"/>
    <x v="0"/>
    <x v="0"/>
    <s v="Airport"/>
    <s v="Hospital"/>
    <n v="15.77"/>
    <x v="0"/>
    <x v="0"/>
    <x v="0"/>
    <x v="0"/>
    <n v="2.29"/>
    <n v="12"/>
  </r>
  <r>
    <x v="1"/>
    <x v="1"/>
    <x v="0"/>
    <s v="D5027"/>
    <x v="1"/>
    <x v="1"/>
    <s v="Airport"/>
    <s v="Market"/>
    <n v="13.95"/>
    <x v="1"/>
    <x v="1"/>
    <x v="1"/>
    <x v="1"/>
    <n v="1.44"/>
    <n v="5"/>
  </r>
  <r>
    <x v="2"/>
    <x v="2"/>
    <x v="0"/>
    <s v="D5643"/>
    <x v="2"/>
    <x v="2"/>
    <s v="Market"/>
    <s v="University"/>
    <n v="21.8"/>
    <x v="2"/>
    <x v="0"/>
    <x v="2"/>
    <x v="1"/>
    <n v="1.08"/>
    <n v="12"/>
  </r>
  <r>
    <x v="3"/>
    <x v="3"/>
    <x v="0"/>
    <s v="D6597"/>
    <x v="3"/>
    <x v="3"/>
    <s v="University"/>
    <s v="Tech Park"/>
    <n v="20.309999999999999"/>
    <x v="3"/>
    <x v="1"/>
    <x v="3"/>
    <x v="0"/>
    <n v="1.64"/>
    <n v="17"/>
  </r>
  <r>
    <x v="4"/>
    <x v="4"/>
    <x v="0"/>
    <s v="D4607"/>
    <x v="4"/>
    <x v="3"/>
    <s v="Market"/>
    <s v="Railway Station"/>
    <n v="22.94"/>
    <x v="4"/>
    <x v="1"/>
    <x v="0"/>
    <x v="1"/>
    <n v="1.95"/>
    <n v="18"/>
  </r>
  <r>
    <x v="5"/>
    <x v="5"/>
    <x v="0"/>
    <s v="D6306"/>
    <x v="5"/>
    <x v="3"/>
    <s v="Hospital"/>
    <s v="Market"/>
    <n v="6.52"/>
    <x v="5"/>
    <x v="0"/>
    <x v="4"/>
    <x v="0"/>
    <n v="2.36"/>
    <n v="3"/>
  </r>
  <r>
    <x v="6"/>
    <x v="6"/>
    <x v="0"/>
    <s v="D6843"/>
    <x v="6"/>
    <x v="1"/>
    <s v="Airport"/>
    <s v="Airport"/>
    <n v="10.76"/>
    <x v="6"/>
    <x v="1"/>
    <x v="5"/>
    <x v="1"/>
    <n v="1.06"/>
    <n v="7"/>
  </r>
  <r>
    <x v="7"/>
    <x v="7"/>
    <x v="0"/>
    <s v="D5538"/>
    <x v="7"/>
    <x v="4"/>
    <s v="Hospital"/>
    <s v="Hospital"/>
    <n v="17.559999999999999"/>
    <x v="7"/>
    <x v="1"/>
    <x v="6"/>
    <x v="1"/>
    <n v="1.55"/>
    <n v="4"/>
  </r>
  <r>
    <x v="8"/>
    <x v="8"/>
    <x v="0"/>
    <s v="D5424"/>
    <x v="8"/>
    <x v="3"/>
    <s v="Tech Park"/>
    <s v="Tech Park"/>
    <n v="18.95"/>
    <x v="8"/>
    <x v="2"/>
    <x v="7"/>
    <x v="1"/>
    <n v="2.4900000000000002"/>
    <n v="7"/>
  </r>
  <r>
    <x v="9"/>
    <x v="9"/>
    <x v="0"/>
    <s v="D2649"/>
    <x v="9"/>
    <x v="3"/>
    <s v="Tech Park"/>
    <s v="Mall"/>
    <n v="12.3"/>
    <x v="9"/>
    <x v="1"/>
    <x v="8"/>
    <x v="1"/>
    <n v="1.94"/>
    <n v="16"/>
  </r>
  <r>
    <x v="10"/>
    <x v="10"/>
    <x v="0"/>
    <s v="D3594"/>
    <x v="10"/>
    <x v="0"/>
    <s v="Railway Station"/>
    <s v="Hospital"/>
    <n v="24.09"/>
    <x v="10"/>
    <x v="3"/>
    <x v="0"/>
    <x v="2"/>
    <n v="1.56"/>
    <n v="11"/>
  </r>
  <r>
    <x v="11"/>
    <x v="11"/>
    <x v="0"/>
    <s v="D7047"/>
    <x v="11"/>
    <x v="2"/>
    <s v="Mall"/>
    <s v="Airport"/>
    <n v="14.65"/>
    <x v="11"/>
    <x v="3"/>
    <x v="5"/>
    <x v="2"/>
    <n v="1.25"/>
    <n v="14"/>
  </r>
  <r>
    <x v="12"/>
    <x v="12"/>
    <x v="0"/>
    <s v="D3221"/>
    <x v="12"/>
    <x v="1"/>
    <s v="Railway Station"/>
    <s v="Market"/>
    <n v="17.899999999999999"/>
    <x v="12"/>
    <x v="0"/>
    <x v="9"/>
    <x v="0"/>
    <n v="1.59"/>
    <n v="14"/>
  </r>
  <r>
    <x v="13"/>
    <x v="13"/>
    <x v="0"/>
    <s v="D5803"/>
    <x v="13"/>
    <x v="0"/>
    <s v="University"/>
    <s v="Tech Park"/>
    <n v="8.5299999999999994"/>
    <x v="13"/>
    <x v="1"/>
    <x v="10"/>
    <x v="0"/>
    <n v="1.7"/>
    <n v="11"/>
  </r>
  <r>
    <x v="14"/>
    <x v="14"/>
    <x v="0"/>
    <s v="D3565"/>
    <x v="14"/>
    <x v="0"/>
    <s v="Mall"/>
    <s v="Market"/>
    <n v="1.92"/>
    <x v="14"/>
    <x v="1"/>
    <x v="11"/>
    <x v="1"/>
    <n v="1.1299999999999999"/>
    <n v="2"/>
  </r>
  <r>
    <x v="15"/>
    <x v="15"/>
    <x v="0"/>
    <s v="D6016"/>
    <x v="15"/>
    <x v="3"/>
    <s v="Mall"/>
    <s v="Airport"/>
    <n v="13.95"/>
    <x v="15"/>
    <x v="2"/>
    <x v="7"/>
    <x v="0"/>
    <n v="1.77"/>
    <n v="11"/>
  </r>
  <r>
    <x v="16"/>
    <x v="16"/>
    <x v="0"/>
    <s v="D3044"/>
    <x v="16"/>
    <x v="1"/>
    <s v="Railway Station"/>
    <s v="Airport"/>
    <n v="7.9"/>
    <x v="16"/>
    <x v="1"/>
    <x v="7"/>
    <x v="2"/>
    <n v="1.75"/>
    <n v="15"/>
  </r>
  <r>
    <x v="17"/>
    <x v="17"/>
    <x v="0"/>
    <s v="D2778"/>
    <x v="17"/>
    <x v="3"/>
    <s v="Market"/>
    <s v="Tech Park"/>
    <n v="14.66"/>
    <x v="17"/>
    <x v="3"/>
    <x v="12"/>
    <x v="2"/>
    <n v="2.44"/>
    <n v="2"/>
  </r>
  <r>
    <x v="18"/>
    <x v="18"/>
    <x v="0"/>
    <s v="D2826"/>
    <x v="18"/>
    <x v="4"/>
    <s v="Tech Park"/>
    <s v="University"/>
    <n v="15.86"/>
    <x v="18"/>
    <x v="0"/>
    <x v="13"/>
    <x v="1"/>
    <n v="1.92"/>
    <n v="6"/>
  </r>
  <r>
    <x v="19"/>
    <x v="19"/>
    <x v="0"/>
    <s v="D5352"/>
    <x v="19"/>
    <x v="4"/>
    <s v="Mall"/>
    <s v="Tech Park"/>
    <n v="23.82"/>
    <x v="19"/>
    <x v="2"/>
    <x v="4"/>
    <x v="1"/>
    <n v="2.34"/>
    <n v="7"/>
  </r>
  <r>
    <x v="20"/>
    <x v="20"/>
    <x v="0"/>
    <s v="D3929"/>
    <x v="20"/>
    <x v="4"/>
    <s v="Market"/>
    <s v="Tech Park"/>
    <n v="1.56"/>
    <x v="20"/>
    <x v="2"/>
    <x v="9"/>
    <x v="1"/>
    <n v="1.1100000000000001"/>
    <n v="10"/>
  </r>
  <r>
    <x v="21"/>
    <x v="21"/>
    <x v="0"/>
    <s v="D1235"/>
    <x v="21"/>
    <x v="2"/>
    <s v="Railway Station"/>
    <s v="Mall"/>
    <n v="22.24"/>
    <x v="21"/>
    <x v="1"/>
    <x v="14"/>
    <x v="1"/>
    <n v="2.4700000000000002"/>
    <n v="5"/>
  </r>
  <r>
    <x v="22"/>
    <x v="22"/>
    <x v="0"/>
    <s v="D3108"/>
    <x v="22"/>
    <x v="4"/>
    <s v="Railway Station"/>
    <s v="Tech Park"/>
    <n v="2.5099999999999998"/>
    <x v="22"/>
    <x v="1"/>
    <x v="15"/>
    <x v="0"/>
    <n v="1.72"/>
    <n v="13"/>
  </r>
  <r>
    <x v="23"/>
    <x v="23"/>
    <x v="0"/>
    <s v="D1450"/>
    <x v="23"/>
    <x v="3"/>
    <s v="Hospital"/>
    <s v="Mall"/>
    <n v="4.25"/>
    <x v="23"/>
    <x v="3"/>
    <x v="14"/>
    <x v="1"/>
    <n v="1.06"/>
    <n v="18"/>
  </r>
  <r>
    <x v="24"/>
    <x v="24"/>
    <x v="0"/>
    <s v="D9242"/>
    <x v="24"/>
    <x v="1"/>
    <s v="University"/>
    <s v="University"/>
    <n v="19.03"/>
    <x v="24"/>
    <x v="3"/>
    <x v="13"/>
    <x v="0"/>
    <n v="1.85"/>
    <n v="6"/>
  </r>
  <r>
    <x v="25"/>
    <x v="25"/>
    <x v="0"/>
    <s v="D1180"/>
    <x v="25"/>
    <x v="1"/>
    <s v="Hospital"/>
    <s v="Airport"/>
    <n v="20.04"/>
    <x v="25"/>
    <x v="1"/>
    <x v="16"/>
    <x v="1"/>
    <n v="1.83"/>
    <n v="18"/>
  </r>
  <r>
    <x v="26"/>
    <x v="26"/>
    <x v="0"/>
    <s v="D6611"/>
    <x v="26"/>
    <x v="1"/>
    <s v="University"/>
    <s v="Mall"/>
    <n v="19.28"/>
    <x v="26"/>
    <x v="1"/>
    <x v="13"/>
    <x v="1"/>
    <n v="1.97"/>
    <n v="5"/>
  </r>
  <r>
    <x v="27"/>
    <x v="13"/>
    <x v="0"/>
    <s v="D2119"/>
    <x v="27"/>
    <x v="3"/>
    <s v="Hospital"/>
    <s v="University"/>
    <n v="9.23"/>
    <x v="27"/>
    <x v="3"/>
    <x v="10"/>
    <x v="1"/>
    <n v="2.33"/>
    <n v="2"/>
  </r>
  <r>
    <x v="28"/>
    <x v="7"/>
    <x v="0"/>
    <s v="D4383"/>
    <x v="28"/>
    <x v="3"/>
    <s v="Market"/>
    <s v="Market"/>
    <n v="20.09"/>
    <x v="28"/>
    <x v="0"/>
    <x v="10"/>
    <x v="1"/>
    <n v="2.4300000000000002"/>
    <n v="19"/>
  </r>
  <r>
    <x v="29"/>
    <x v="27"/>
    <x v="0"/>
    <s v="D6588"/>
    <x v="29"/>
    <x v="4"/>
    <s v="Hospital"/>
    <s v="Tech Park"/>
    <n v="21.44"/>
    <x v="29"/>
    <x v="3"/>
    <x v="11"/>
    <x v="1"/>
    <n v="2.48"/>
    <n v="5"/>
  </r>
  <r>
    <x v="30"/>
    <x v="28"/>
    <x v="0"/>
    <s v="D6224"/>
    <x v="30"/>
    <x v="3"/>
    <s v="Hospital"/>
    <s v="Market"/>
    <n v="13.26"/>
    <x v="30"/>
    <x v="1"/>
    <x v="4"/>
    <x v="1"/>
    <n v="1.49"/>
    <n v="7"/>
  </r>
  <r>
    <x v="31"/>
    <x v="29"/>
    <x v="0"/>
    <s v="D5730"/>
    <x v="31"/>
    <x v="0"/>
    <s v="Hospital"/>
    <s v="Tech Park"/>
    <n v="14.1"/>
    <x v="31"/>
    <x v="1"/>
    <x v="13"/>
    <x v="0"/>
    <n v="1.52"/>
    <n v="18"/>
  </r>
  <r>
    <x v="32"/>
    <x v="30"/>
    <x v="0"/>
    <s v="D4414"/>
    <x v="32"/>
    <x v="4"/>
    <s v="Hospital"/>
    <s v="Airport"/>
    <n v="1.95"/>
    <x v="32"/>
    <x v="0"/>
    <x v="2"/>
    <x v="0"/>
    <n v="2.14"/>
    <n v="6"/>
  </r>
  <r>
    <x v="33"/>
    <x v="31"/>
    <x v="0"/>
    <s v="D1269"/>
    <x v="33"/>
    <x v="4"/>
    <s v="Hospital"/>
    <s v="Airport"/>
    <n v="5.37"/>
    <x v="33"/>
    <x v="1"/>
    <x v="11"/>
    <x v="1"/>
    <n v="1.05"/>
    <n v="4"/>
  </r>
  <r>
    <x v="34"/>
    <x v="32"/>
    <x v="0"/>
    <s v="D2549"/>
    <x v="34"/>
    <x v="0"/>
    <s v="Market"/>
    <s v="Mall"/>
    <n v="24.3"/>
    <x v="34"/>
    <x v="2"/>
    <x v="13"/>
    <x v="1"/>
    <n v="2.09"/>
    <n v="15"/>
  </r>
  <r>
    <x v="35"/>
    <x v="33"/>
    <x v="0"/>
    <s v="D9644"/>
    <x v="35"/>
    <x v="4"/>
    <s v="Railway Station"/>
    <s v="University"/>
    <n v="11.83"/>
    <x v="35"/>
    <x v="0"/>
    <x v="17"/>
    <x v="2"/>
    <n v="2.37"/>
    <n v="6"/>
  </r>
  <r>
    <x v="36"/>
    <x v="18"/>
    <x v="0"/>
    <s v="D5426"/>
    <x v="36"/>
    <x v="0"/>
    <s v="Hospital"/>
    <s v="Market"/>
    <n v="13.02"/>
    <x v="36"/>
    <x v="3"/>
    <x v="18"/>
    <x v="1"/>
    <n v="2.41"/>
    <n v="19"/>
  </r>
  <r>
    <x v="37"/>
    <x v="34"/>
    <x v="0"/>
    <s v="D4377"/>
    <x v="37"/>
    <x v="3"/>
    <s v="Market"/>
    <s v="Airport"/>
    <n v="21.63"/>
    <x v="37"/>
    <x v="1"/>
    <x v="12"/>
    <x v="0"/>
    <n v="1.73"/>
    <n v="7"/>
  </r>
  <r>
    <x v="38"/>
    <x v="35"/>
    <x v="0"/>
    <s v="D1171"/>
    <x v="38"/>
    <x v="3"/>
    <s v="Airport"/>
    <s v="Tech Park"/>
    <n v="12.93"/>
    <x v="38"/>
    <x v="3"/>
    <x v="13"/>
    <x v="2"/>
    <n v="1.89"/>
    <n v="9"/>
  </r>
  <r>
    <x v="39"/>
    <x v="36"/>
    <x v="0"/>
    <s v="D2633"/>
    <x v="39"/>
    <x v="1"/>
    <s v="Railway Station"/>
    <s v="Tech Park"/>
    <n v="14.09"/>
    <x v="39"/>
    <x v="1"/>
    <x v="8"/>
    <x v="2"/>
    <n v="2.23"/>
    <n v="17"/>
  </r>
  <r>
    <x v="40"/>
    <x v="37"/>
    <x v="0"/>
    <s v="D2938"/>
    <x v="40"/>
    <x v="2"/>
    <s v="Mall"/>
    <s v="Market"/>
    <n v="15.31"/>
    <x v="40"/>
    <x v="0"/>
    <x v="7"/>
    <x v="2"/>
    <n v="1.6"/>
    <n v="2"/>
  </r>
  <r>
    <x v="41"/>
    <x v="38"/>
    <x v="0"/>
    <s v="D1483"/>
    <x v="41"/>
    <x v="1"/>
    <s v="Hospital"/>
    <s v="Hospital"/>
    <n v="11.39"/>
    <x v="41"/>
    <x v="2"/>
    <x v="15"/>
    <x v="2"/>
    <n v="2.2999999999999998"/>
    <n v="5"/>
  </r>
  <r>
    <x v="42"/>
    <x v="39"/>
    <x v="0"/>
    <s v="D3971"/>
    <x v="42"/>
    <x v="0"/>
    <s v="Mall"/>
    <s v="Hospital"/>
    <n v="3.81"/>
    <x v="42"/>
    <x v="1"/>
    <x v="19"/>
    <x v="1"/>
    <n v="1.1599999999999999"/>
    <n v="10"/>
  </r>
  <r>
    <x v="43"/>
    <x v="40"/>
    <x v="0"/>
    <s v="D6857"/>
    <x v="43"/>
    <x v="2"/>
    <s v="Airport"/>
    <s v="University"/>
    <n v="8.68"/>
    <x v="43"/>
    <x v="2"/>
    <x v="20"/>
    <x v="2"/>
    <n v="2.2599999999999998"/>
    <n v="4"/>
  </r>
  <r>
    <x v="44"/>
    <x v="41"/>
    <x v="0"/>
    <s v="D4228"/>
    <x v="44"/>
    <x v="1"/>
    <s v="Hospital"/>
    <s v="Tech Park"/>
    <n v="9.52"/>
    <x v="44"/>
    <x v="2"/>
    <x v="21"/>
    <x v="1"/>
    <n v="1.65"/>
    <n v="10"/>
  </r>
  <r>
    <x v="45"/>
    <x v="42"/>
    <x v="0"/>
    <s v="D4110"/>
    <x v="45"/>
    <x v="3"/>
    <s v="Airport"/>
    <s v="Mall"/>
    <n v="12.03"/>
    <x v="45"/>
    <x v="1"/>
    <x v="1"/>
    <x v="2"/>
    <n v="2.46"/>
    <n v="16"/>
  </r>
  <r>
    <x v="46"/>
    <x v="43"/>
    <x v="0"/>
    <s v="D5771"/>
    <x v="46"/>
    <x v="0"/>
    <s v="Hospital"/>
    <s v="Railway Station"/>
    <n v="1.91"/>
    <x v="46"/>
    <x v="1"/>
    <x v="22"/>
    <x v="1"/>
    <n v="1.21"/>
    <n v="7"/>
  </r>
  <r>
    <x v="47"/>
    <x v="1"/>
    <x v="0"/>
    <s v="D2746"/>
    <x v="47"/>
    <x v="0"/>
    <s v="Hospital"/>
    <s v="Railway Station"/>
    <n v="11.61"/>
    <x v="47"/>
    <x v="3"/>
    <x v="15"/>
    <x v="0"/>
    <n v="2.16"/>
    <n v="16"/>
  </r>
  <r>
    <x v="48"/>
    <x v="44"/>
    <x v="0"/>
    <s v="D9997"/>
    <x v="48"/>
    <x v="1"/>
    <s v="University"/>
    <s v="Railway Station"/>
    <n v="22.95"/>
    <x v="48"/>
    <x v="0"/>
    <x v="19"/>
    <x v="1"/>
    <n v="2.42"/>
    <n v="10"/>
  </r>
  <r>
    <x v="49"/>
    <x v="45"/>
    <x v="0"/>
    <s v="D1166"/>
    <x v="49"/>
    <x v="2"/>
    <s v="Railway Station"/>
    <s v="Airport"/>
    <n v="3.07"/>
    <x v="49"/>
    <x v="0"/>
    <x v="19"/>
    <x v="0"/>
    <n v="2.23"/>
    <n v="9"/>
  </r>
  <r>
    <x v="50"/>
    <x v="46"/>
    <x v="0"/>
    <s v="D2961"/>
    <x v="50"/>
    <x v="4"/>
    <s v="Hospital"/>
    <s v="Mall"/>
    <n v="23.45"/>
    <x v="50"/>
    <x v="2"/>
    <x v="16"/>
    <x v="0"/>
    <n v="1.73"/>
    <n v="9"/>
  </r>
  <r>
    <x v="51"/>
    <x v="47"/>
    <x v="0"/>
    <s v="D9569"/>
    <x v="51"/>
    <x v="0"/>
    <s v="Airport"/>
    <s v="Hospital"/>
    <n v="2.2799999999999998"/>
    <x v="51"/>
    <x v="3"/>
    <x v="7"/>
    <x v="1"/>
    <n v="1.9"/>
    <n v="1"/>
  </r>
  <r>
    <x v="52"/>
    <x v="40"/>
    <x v="0"/>
    <s v="D9845"/>
    <x v="52"/>
    <x v="4"/>
    <s v="Mall"/>
    <s v="Hospital"/>
    <n v="13.5"/>
    <x v="52"/>
    <x v="0"/>
    <x v="15"/>
    <x v="2"/>
    <n v="1.89"/>
    <n v="13"/>
  </r>
  <r>
    <x v="53"/>
    <x v="4"/>
    <x v="0"/>
    <s v="D5293"/>
    <x v="53"/>
    <x v="3"/>
    <s v="Mall"/>
    <s v="Market"/>
    <n v="20.170000000000002"/>
    <x v="53"/>
    <x v="3"/>
    <x v="15"/>
    <x v="1"/>
    <n v="1.54"/>
    <n v="13"/>
  </r>
  <r>
    <x v="54"/>
    <x v="6"/>
    <x v="0"/>
    <s v="D5439"/>
    <x v="54"/>
    <x v="0"/>
    <s v="Hospital"/>
    <s v="Railway Station"/>
    <n v="10.62"/>
    <x v="54"/>
    <x v="1"/>
    <x v="18"/>
    <x v="1"/>
    <n v="1.34"/>
    <n v="2"/>
  </r>
  <r>
    <x v="55"/>
    <x v="48"/>
    <x v="0"/>
    <s v="D5138"/>
    <x v="55"/>
    <x v="0"/>
    <s v="Tech Park"/>
    <s v="Market"/>
    <n v="17.73"/>
    <x v="55"/>
    <x v="0"/>
    <x v="0"/>
    <x v="0"/>
    <n v="2.29"/>
    <n v="8"/>
  </r>
  <r>
    <x v="56"/>
    <x v="49"/>
    <x v="0"/>
    <s v="D3980"/>
    <x v="56"/>
    <x v="4"/>
    <s v="Airport"/>
    <s v="University"/>
    <n v="16.170000000000002"/>
    <x v="56"/>
    <x v="1"/>
    <x v="12"/>
    <x v="1"/>
    <n v="1.08"/>
    <n v="5"/>
  </r>
  <r>
    <x v="57"/>
    <x v="50"/>
    <x v="0"/>
    <s v="D8965"/>
    <x v="57"/>
    <x v="4"/>
    <s v="Hospital"/>
    <s v="Railway Station"/>
    <n v="14.67"/>
    <x v="57"/>
    <x v="0"/>
    <x v="4"/>
    <x v="2"/>
    <n v="1.79"/>
    <n v="18"/>
  </r>
  <r>
    <x v="58"/>
    <x v="51"/>
    <x v="0"/>
    <s v="D2577"/>
    <x v="58"/>
    <x v="0"/>
    <s v="Railway Station"/>
    <s v="Mall"/>
    <n v="7.22"/>
    <x v="58"/>
    <x v="1"/>
    <x v="21"/>
    <x v="0"/>
    <n v="2.08"/>
    <n v="3"/>
  </r>
  <r>
    <x v="59"/>
    <x v="52"/>
    <x v="0"/>
    <s v="D5177"/>
    <x v="59"/>
    <x v="2"/>
    <s v="Hospital"/>
    <s v="Airport"/>
    <n v="6.77"/>
    <x v="59"/>
    <x v="0"/>
    <x v="0"/>
    <x v="0"/>
    <n v="1.9"/>
    <n v="11"/>
  </r>
  <r>
    <x v="60"/>
    <x v="16"/>
    <x v="0"/>
    <s v="D8076"/>
    <x v="60"/>
    <x v="1"/>
    <s v="University"/>
    <s v="Market"/>
    <n v="10.11"/>
    <x v="60"/>
    <x v="0"/>
    <x v="3"/>
    <x v="2"/>
    <n v="1.4"/>
    <n v="8"/>
  </r>
  <r>
    <x v="61"/>
    <x v="53"/>
    <x v="0"/>
    <s v="D5119"/>
    <x v="61"/>
    <x v="1"/>
    <s v="Market"/>
    <s v="Tech Park"/>
    <n v="2.14"/>
    <x v="61"/>
    <x v="3"/>
    <x v="23"/>
    <x v="1"/>
    <n v="1.34"/>
    <n v="2"/>
  </r>
  <r>
    <x v="62"/>
    <x v="54"/>
    <x v="0"/>
    <s v="D5578"/>
    <x v="62"/>
    <x v="2"/>
    <s v="Mall"/>
    <s v="Airport"/>
    <n v="21.28"/>
    <x v="62"/>
    <x v="3"/>
    <x v="10"/>
    <x v="1"/>
    <n v="1.1000000000000001"/>
    <n v="7"/>
  </r>
  <r>
    <x v="63"/>
    <x v="48"/>
    <x v="0"/>
    <s v="D4592"/>
    <x v="63"/>
    <x v="0"/>
    <s v="University"/>
    <s v="Railway Station"/>
    <n v="7.86"/>
    <x v="63"/>
    <x v="3"/>
    <x v="9"/>
    <x v="0"/>
    <n v="1.66"/>
    <n v="9"/>
  </r>
  <r>
    <x v="64"/>
    <x v="55"/>
    <x v="0"/>
    <s v="D9736"/>
    <x v="64"/>
    <x v="3"/>
    <s v="University"/>
    <s v="Tech Park"/>
    <n v="18.28"/>
    <x v="64"/>
    <x v="2"/>
    <x v="2"/>
    <x v="1"/>
    <n v="1.26"/>
    <n v="11"/>
  </r>
  <r>
    <x v="65"/>
    <x v="56"/>
    <x v="0"/>
    <s v="D9424"/>
    <x v="65"/>
    <x v="0"/>
    <s v="Hospital"/>
    <s v="Mall"/>
    <n v="20.350000000000001"/>
    <x v="65"/>
    <x v="2"/>
    <x v="4"/>
    <x v="1"/>
    <n v="1.0900000000000001"/>
    <n v="16"/>
  </r>
  <r>
    <x v="66"/>
    <x v="57"/>
    <x v="0"/>
    <s v="D3200"/>
    <x v="66"/>
    <x v="1"/>
    <s v="Mall"/>
    <s v="Market"/>
    <n v="18.850000000000001"/>
    <x v="66"/>
    <x v="2"/>
    <x v="22"/>
    <x v="0"/>
    <n v="1.52"/>
    <n v="2"/>
  </r>
  <r>
    <x v="67"/>
    <x v="58"/>
    <x v="0"/>
    <s v="D6099"/>
    <x v="67"/>
    <x v="0"/>
    <s v="Tech Park"/>
    <s v="Airport"/>
    <n v="8.6199999999999992"/>
    <x v="67"/>
    <x v="1"/>
    <x v="16"/>
    <x v="1"/>
    <n v="1.02"/>
    <n v="6"/>
  </r>
  <r>
    <x v="68"/>
    <x v="37"/>
    <x v="0"/>
    <s v="D2723"/>
    <x v="68"/>
    <x v="4"/>
    <s v="Mall"/>
    <s v="Railway Station"/>
    <n v="3.88"/>
    <x v="68"/>
    <x v="2"/>
    <x v="6"/>
    <x v="2"/>
    <n v="2.0499999999999998"/>
    <n v="7"/>
  </r>
  <r>
    <x v="69"/>
    <x v="59"/>
    <x v="0"/>
    <s v="D5791"/>
    <x v="69"/>
    <x v="2"/>
    <s v="Hospital"/>
    <s v="Tech Park"/>
    <n v="4.3899999999999997"/>
    <x v="69"/>
    <x v="0"/>
    <x v="0"/>
    <x v="1"/>
    <n v="2.5"/>
    <n v="8"/>
  </r>
  <r>
    <x v="70"/>
    <x v="47"/>
    <x v="0"/>
    <s v="D6219"/>
    <x v="70"/>
    <x v="3"/>
    <s v="Tech Park"/>
    <s v="Airport"/>
    <n v="8.75"/>
    <x v="70"/>
    <x v="1"/>
    <x v="14"/>
    <x v="1"/>
    <n v="1.1299999999999999"/>
    <n v="4"/>
  </r>
  <r>
    <x v="71"/>
    <x v="36"/>
    <x v="0"/>
    <s v="D3586"/>
    <x v="71"/>
    <x v="2"/>
    <s v="University"/>
    <s v="Hospital"/>
    <n v="16.89"/>
    <x v="71"/>
    <x v="1"/>
    <x v="3"/>
    <x v="1"/>
    <n v="2.12"/>
    <n v="15"/>
  </r>
  <r>
    <x v="72"/>
    <x v="60"/>
    <x v="0"/>
    <s v="D7070"/>
    <x v="72"/>
    <x v="1"/>
    <s v="Mall"/>
    <s v="University"/>
    <n v="12.79"/>
    <x v="72"/>
    <x v="0"/>
    <x v="20"/>
    <x v="0"/>
    <n v="1.1000000000000001"/>
    <n v="17"/>
  </r>
  <r>
    <x v="73"/>
    <x v="61"/>
    <x v="0"/>
    <s v="D4097"/>
    <x v="73"/>
    <x v="3"/>
    <s v="University"/>
    <s v="Railway Station"/>
    <n v="1.57"/>
    <x v="73"/>
    <x v="0"/>
    <x v="20"/>
    <x v="1"/>
    <n v="2.29"/>
    <n v="12"/>
  </r>
  <r>
    <x v="74"/>
    <x v="62"/>
    <x v="0"/>
    <s v="D9688"/>
    <x v="74"/>
    <x v="4"/>
    <s v="Tech Park"/>
    <s v="Hospital"/>
    <n v="15.51"/>
    <x v="74"/>
    <x v="0"/>
    <x v="24"/>
    <x v="2"/>
    <n v="2.2799999999999998"/>
    <n v="15"/>
  </r>
  <r>
    <x v="75"/>
    <x v="63"/>
    <x v="0"/>
    <s v="D2330"/>
    <x v="75"/>
    <x v="1"/>
    <s v="Mall"/>
    <s v="Mall"/>
    <n v="20.399999999999999"/>
    <x v="75"/>
    <x v="0"/>
    <x v="16"/>
    <x v="0"/>
    <n v="1.67"/>
    <n v="16"/>
  </r>
  <r>
    <x v="76"/>
    <x v="64"/>
    <x v="0"/>
    <s v="D8472"/>
    <x v="76"/>
    <x v="2"/>
    <s v="Hospital"/>
    <s v="Mall"/>
    <n v="18.309999999999999"/>
    <x v="76"/>
    <x v="1"/>
    <x v="1"/>
    <x v="0"/>
    <n v="1.91"/>
    <n v="7"/>
  </r>
  <r>
    <x v="77"/>
    <x v="16"/>
    <x v="0"/>
    <s v="D1092"/>
    <x v="77"/>
    <x v="1"/>
    <s v="Mall"/>
    <s v="Railway Station"/>
    <n v="19.89"/>
    <x v="77"/>
    <x v="3"/>
    <x v="25"/>
    <x v="1"/>
    <n v="1.67"/>
    <n v="19"/>
  </r>
  <r>
    <x v="78"/>
    <x v="65"/>
    <x v="0"/>
    <s v="D2706"/>
    <x v="78"/>
    <x v="1"/>
    <s v="Railway Station"/>
    <s v="Market"/>
    <n v="13.65"/>
    <x v="78"/>
    <x v="3"/>
    <x v="23"/>
    <x v="1"/>
    <n v="1.34"/>
    <n v="14"/>
  </r>
  <r>
    <x v="79"/>
    <x v="66"/>
    <x v="0"/>
    <s v="D4420"/>
    <x v="79"/>
    <x v="0"/>
    <s v="Hospital"/>
    <s v="University"/>
    <n v="2.99"/>
    <x v="79"/>
    <x v="0"/>
    <x v="5"/>
    <x v="1"/>
    <n v="2.2200000000000002"/>
    <n v="10"/>
  </r>
  <r>
    <x v="80"/>
    <x v="12"/>
    <x v="0"/>
    <s v="D3746"/>
    <x v="80"/>
    <x v="4"/>
    <s v="Hospital"/>
    <s v="Airport"/>
    <n v="20.34"/>
    <x v="80"/>
    <x v="1"/>
    <x v="25"/>
    <x v="1"/>
    <n v="2.19"/>
    <n v="5"/>
  </r>
  <r>
    <x v="81"/>
    <x v="67"/>
    <x v="0"/>
    <s v="D2344"/>
    <x v="81"/>
    <x v="3"/>
    <s v="University"/>
    <s v="Hospital"/>
    <n v="9.4600000000000009"/>
    <x v="81"/>
    <x v="1"/>
    <x v="19"/>
    <x v="1"/>
    <n v="2.0699999999999998"/>
    <n v="15"/>
  </r>
  <r>
    <x v="82"/>
    <x v="27"/>
    <x v="0"/>
    <s v="D3548"/>
    <x v="82"/>
    <x v="0"/>
    <s v="Tech Park"/>
    <s v="University"/>
    <n v="6.63"/>
    <x v="82"/>
    <x v="3"/>
    <x v="1"/>
    <x v="1"/>
    <n v="1.6"/>
    <n v="14"/>
  </r>
  <r>
    <x v="83"/>
    <x v="67"/>
    <x v="0"/>
    <s v="D5795"/>
    <x v="83"/>
    <x v="2"/>
    <s v="Tech Park"/>
    <s v="Market"/>
    <n v="22.34"/>
    <x v="83"/>
    <x v="3"/>
    <x v="4"/>
    <x v="1"/>
    <n v="1.19"/>
    <n v="11"/>
  </r>
  <r>
    <x v="84"/>
    <x v="68"/>
    <x v="0"/>
    <s v="D3593"/>
    <x v="84"/>
    <x v="2"/>
    <s v="Market"/>
    <s v="University"/>
    <n v="21.65"/>
    <x v="84"/>
    <x v="2"/>
    <x v="9"/>
    <x v="1"/>
    <n v="1.46"/>
    <n v="17"/>
  </r>
  <r>
    <x v="85"/>
    <x v="69"/>
    <x v="0"/>
    <s v="D1545"/>
    <x v="85"/>
    <x v="2"/>
    <s v="Hospital"/>
    <s v="Mall"/>
    <n v="19.36"/>
    <x v="85"/>
    <x v="3"/>
    <x v="22"/>
    <x v="1"/>
    <n v="1.88"/>
    <n v="17"/>
  </r>
  <r>
    <x v="86"/>
    <x v="70"/>
    <x v="0"/>
    <s v="D3192"/>
    <x v="86"/>
    <x v="3"/>
    <s v="Market"/>
    <s v="University"/>
    <n v="17.45"/>
    <x v="86"/>
    <x v="2"/>
    <x v="3"/>
    <x v="1"/>
    <n v="1.93"/>
    <n v="10"/>
  </r>
  <r>
    <x v="87"/>
    <x v="71"/>
    <x v="0"/>
    <s v="D1947"/>
    <x v="87"/>
    <x v="2"/>
    <s v="Hospital"/>
    <s v="Hospital"/>
    <n v="3.51"/>
    <x v="87"/>
    <x v="1"/>
    <x v="4"/>
    <x v="1"/>
    <n v="1.51"/>
    <n v="19"/>
  </r>
  <r>
    <x v="88"/>
    <x v="72"/>
    <x v="0"/>
    <s v="D6061"/>
    <x v="88"/>
    <x v="1"/>
    <s v="Hospital"/>
    <s v="Tech Park"/>
    <n v="17.96"/>
    <x v="88"/>
    <x v="3"/>
    <x v="13"/>
    <x v="1"/>
    <n v="2.27"/>
    <n v="8"/>
  </r>
  <r>
    <x v="89"/>
    <x v="14"/>
    <x v="0"/>
    <s v="D8253"/>
    <x v="89"/>
    <x v="2"/>
    <s v="University"/>
    <s v="University"/>
    <n v="14.78"/>
    <x v="89"/>
    <x v="1"/>
    <x v="13"/>
    <x v="1"/>
    <n v="1.62"/>
    <n v="10"/>
  </r>
  <r>
    <x v="90"/>
    <x v="73"/>
    <x v="0"/>
    <s v="D9885"/>
    <x v="90"/>
    <x v="0"/>
    <s v="Airport"/>
    <s v="Hospital"/>
    <n v="2.88"/>
    <x v="90"/>
    <x v="1"/>
    <x v="13"/>
    <x v="1"/>
    <n v="1.32"/>
    <n v="14"/>
  </r>
  <r>
    <x v="91"/>
    <x v="34"/>
    <x v="0"/>
    <s v="D9204"/>
    <x v="91"/>
    <x v="2"/>
    <s v="Tech Park"/>
    <s v="Market"/>
    <n v="11.87"/>
    <x v="91"/>
    <x v="3"/>
    <x v="21"/>
    <x v="1"/>
    <n v="1.37"/>
    <n v="12"/>
  </r>
  <r>
    <x v="92"/>
    <x v="74"/>
    <x v="0"/>
    <s v="D1751"/>
    <x v="92"/>
    <x v="0"/>
    <s v="Airport"/>
    <s v="Airport"/>
    <n v="8.8800000000000008"/>
    <x v="92"/>
    <x v="2"/>
    <x v="6"/>
    <x v="2"/>
    <n v="2.37"/>
    <n v="1"/>
  </r>
  <r>
    <x v="93"/>
    <x v="18"/>
    <x v="0"/>
    <s v="D4001"/>
    <x v="93"/>
    <x v="3"/>
    <s v="Railway Station"/>
    <s v="University"/>
    <n v="22.86"/>
    <x v="93"/>
    <x v="2"/>
    <x v="22"/>
    <x v="1"/>
    <n v="1.26"/>
    <n v="11"/>
  </r>
  <r>
    <x v="94"/>
    <x v="75"/>
    <x v="0"/>
    <s v="D7344"/>
    <x v="94"/>
    <x v="4"/>
    <s v="Airport"/>
    <s v="Tech Park"/>
    <n v="6.18"/>
    <x v="94"/>
    <x v="1"/>
    <x v="8"/>
    <x v="2"/>
    <n v="1.58"/>
    <n v="11"/>
  </r>
  <r>
    <x v="95"/>
    <x v="2"/>
    <x v="0"/>
    <s v="D5317"/>
    <x v="95"/>
    <x v="1"/>
    <s v="Market"/>
    <s v="Market"/>
    <n v="19.649999999999999"/>
    <x v="95"/>
    <x v="2"/>
    <x v="22"/>
    <x v="1"/>
    <n v="1.07"/>
    <n v="13"/>
  </r>
  <r>
    <x v="96"/>
    <x v="76"/>
    <x v="0"/>
    <s v="D7304"/>
    <x v="96"/>
    <x v="4"/>
    <s v="Market"/>
    <s v="Mall"/>
    <n v="9.2200000000000006"/>
    <x v="96"/>
    <x v="1"/>
    <x v="0"/>
    <x v="1"/>
    <n v="2.11"/>
    <n v="17"/>
  </r>
  <r>
    <x v="97"/>
    <x v="77"/>
    <x v="0"/>
    <s v="D2590"/>
    <x v="97"/>
    <x v="2"/>
    <s v="Tech Park"/>
    <s v="Market"/>
    <n v="19.71"/>
    <x v="97"/>
    <x v="3"/>
    <x v="11"/>
    <x v="2"/>
    <n v="1.1000000000000001"/>
    <n v="4"/>
  </r>
  <r>
    <x v="98"/>
    <x v="66"/>
    <x v="0"/>
    <s v="D7190"/>
    <x v="98"/>
    <x v="4"/>
    <s v="University"/>
    <s v="Mall"/>
    <n v="8.34"/>
    <x v="98"/>
    <x v="2"/>
    <x v="3"/>
    <x v="0"/>
    <n v="1.54"/>
    <n v="10"/>
  </r>
  <r>
    <x v="99"/>
    <x v="78"/>
    <x v="0"/>
    <s v="D2355"/>
    <x v="99"/>
    <x v="4"/>
    <s v="Airport"/>
    <s v="Mall"/>
    <n v="16.190000000000001"/>
    <x v="99"/>
    <x v="3"/>
    <x v="1"/>
    <x v="1"/>
    <n v="1.36"/>
    <n v="7"/>
  </r>
  <r>
    <x v="100"/>
    <x v="79"/>
    <x v="0"/>
    <s v="D6355"/>
    <x v="100"/>
    <x v="3"/>
    <s v="Airport"/>
    <s v="Hospital"/>
    <n v="17"/>
    <x v="100"/>
    <x v="1"/>
    <x v="0"/>
    <x v="1"/>
    <n v="1.5"/>
    <n v="10"/>
  </r>
  <r>
    <x v="101"/>
    <x v="60"/>
    <x v="0"/>
    <s v="D3246"/>
    <x v="101"/>
    <x v="1"/>
    <s v="Railway Station"/>
    <s v="Railway Station"/>
    <n v="5.16"/>
    <x v="101"/>
    <x v="1"/>
    <x v="3"/>
    <x v="0"/>
    <n v="1.81"/>
    <n v="14"/>
  </r>
  <r>
    <x v="102"/>
    <x v="71"/>
    <x v="0"/>
    <s v="D8417"/>
    <x v="102"/>
    <x v="4"/>
    <s v="Market"/>
    <s v="Railway Station"/>
    <n v="3.26"/>
    <x v="102"/>
    <x v="2"/>
    <x v="1"/>
    <x v="0"/>
    <n v="1.46"/>
    <n v="5"/>
  </r>
  <r>
    <x v="103"/>
    <x v="80"/>
    <x v="0"/>
    <s v="D6472"/>
    <x v="103"/>
    <x v="4"/>
    <s v="Airport"/>
    <s v="Mall"/>
    <n v="2.92"/>
    <x v="103"/>
    <x v="0"/>
    <x v="19"/>
    <x v="2"/>
    <n v="1.83"/>
    <n v="14"/>
  </r>
  <r>
    <x v="104"/>
    <x v="81"/>
    <x v="0"/>
    <s v="D6401"/>
    <x v="104"/>
    <x v="0"/>
    <s v="Market"/>
    <s v="Mall"/>
    <n v="20.07"/>
    <x v="104"/>
    <x v="3"/>
    <x v="17"/>
    <x v="1"/>
    <n v="2.31"/>
    <n v="17"/>
  </r>
  <r>
    <x v="105"/>
    <x v="80"/>
    <x v="0"/>
    <s v="D3851"/>
    <x v="105"/>
    <x v="1"/>
    <s v="Airport"/>
    <s v="Hospital"/>
    <n v="21.54"/>
    <x v="105"/>
    <x v="1"/>
    <x v="24"/>
    <x v="2"/>
    <n v="1.42"/>
    <n v="13"/>
  </r>
  <r>
    <x v="106"/>
    <x v="62"/>
    <x v="0"/>
    <s v="D3229"/>
    <x v="106"/>
    <x v="1"/>
    <s v="Airport"/>
    <s v="Airport"/>
    <n v="19.190000000000001"/>
    <x v="106"/>
    <x v="0"/>
    <x v="24"/>
    <x v="2"/>
    <n v="1.99"/>
    <n v="19"/>
  </r>
  <r>
    <x v="107"/>
    <x v="82"/>
    <x v="0"/>
    <s v="D5821"/>
    <x v="107"/>
    <x v="0"/>
    <s v="Mall"/>
    <s v="Airport"/>
    <n v="6.44"/>
    <x v="107"/>
    <x v="0"/>
    <x v="13"/>
    <x v="1"/>
    <n v="1.95"/>
    <n v="13"/>
  </r>
  <r>
    <x v="108"/>
    <x v="83"/>
    <x v="0"/>
    <s v="D8637"/>
    <x v="108"/>
    <x v="1"/>
    <s v="Airport"/>
    <s v="Railway Station"/>
    <n v="11.17"/>
    <x v="108"/>
    <x v="0"/>
    <x v="0"/>
    <x v="2"/>
    <n v="2.15"/>
    <n v="4"/>
  </r>
  <r>
    <x v="109"/>
    <x v="26"/>
    <x v="0"/>
    <s v="D6486"/>
    <x v="109"/>
    <x v="4"/>
    <s v="Airport"/>
    <s v="Mall"/>
    <n v="22.8"/>
    <x v="109"/>
    <x v="2"/>
    <x v="14"/>
    <x v="1"/>
    <n v="1.47"/>
    <n v="19"/>
  </r>
  <r>
    <x v="110"/>
    <x v="8"/>
    <x v="0"/>
    <s v="D4317"/>
    <x v="110"/>
    <x v="0"/>
    <s v="Mall"/>
    <s v="Hospital"/>
    <n v="17.07"/>
    <x v="110"/>
    <x v="1"/>
    <x v="24"/>
    <x v="2"/>
    <n v="2.4900000000000002"/>
    <n v="3"/>
  </r>
  <r>
    <x v="111"/>
    <x v="84"/>
    <x v="0"/>
    <s v="D1862"/>
    <x v="111"/>
    <x v="1"/>
    <s v="Railway Station"/>
    <s v="Market"/>
    <n v="17.100000000000001"/>
    <x v="111"/>
    <x v="2"/>
    <x v="12"/>
    <x v="1"/>
    <n v="1.22"/>
    <n v="14"/>
  </r>
  <r>
    <x v="112"/>
    <x v="41"/>
    <x v="0"/>
    <s v="D5410"/>
    <x v="112"/>
    <x v="0"/>
    <s v="Mall"/>
    <s v="Airport"/>
    <n v="20.5"/>
    <x v="112"/>
    <x v="3"/>
    <x v="15"/>
    <x v="1"/>
    <n v="1.42"/>
    <n v="15"/>
  </r>
  <r>
    <x v="113"/>
    <x v="85"/>
    <x v="0"/>
    <s v="D1200"/>
    <x v="113"/>
    <x v="0"/>
    <s v="Tech Park"/>
    <s v="Mall"/>
    <n v="1.08"/>
    <x v="113"/>
    <x v="0"/>
    <x v="7"/>
    <x v="1"/>
    <n v="2.27"/>
    <n v="9"/>
  </r>
  <r>
    <x v="114"/>
    <x v="76"/>
    <x v="0"/>
    <s v="D5007"/>
    <x v="114"/>
    <x v="4"/>
    <s v="Tech Park"/>
    <s v="Hospital"/>
    <m/>
    <x v="114"/>
    <x v="2"/>
    <x v="9"/>
    <x v="0"/>
    <n v="2.19"/>
    <n v="9"/>
  </r>
  <r>
    <x v="115"/>
    <x v="45"/>
    <x v="0"/>
    <s v="D6190"/>
    <x v="115"/>
    <x v="2"/>
    <s v="Market"/>
    <s v="Airport"/>
    <n v="3.98"/>
    <x v="115"/>
    <x v="0"/>
    <x v="16"/>
    <x v="2"/>
    <n v="1.01"/>
    <n v="7"/>
  </r>
  <r>
    <x v="116"/>
    <x v="20"/>
    <x v="0"/>
    <s v="D1427"/>
    <x v="116"/>
    <x v="2"/>
    <s v="University"/>
    <s v="Hospital"/>
    <n v="20.37"/>
    <x v="116"/>
    <x v="1"/>
    <x v="5"/>
    <x v="0"/>
    <n v="1.18"/>
    <n v="13"/>
  </r>
  <r>
    <x v="117"/>
    <x v="4"/>
    <x v="0"/>
    <s v="D4656"/>
    <x v="117"/>
    <x v="3"/>
    <s v="Airport"/>
    <s v="Mall"/>
    <n v="11.28"/>
    <x v="117"/>
    <x v="2"/>
    <x v="1"/>
    <x v="0"/>
    <n v="1.1000000000000001"/>
    <n v="18"/>
  </r>
  <r>
    <x v="118"/>
    <x v="86"/>
    <x v="0"/>
    <s v="D7941"/>
    <x v="118"/>
    <x v="0"/>
    <s v="Mall"/>
    <s v="Mall"/>
    <n v="6.14"/>
    <x v="118"/>
    <x v="1"/>
    <x v="18"/>
    <x v="2"/>
    <n v="1.86"/>
    <n v="8"/>
  </r>
  <r>
    <x v="119"/>
    <x v="87"/>
    <x v="0"/>
    <s v="D3409"/>
    <x v="119"/>
    <x v="4"/>
    <s v="Tech Park"/>
    <s v="Tech Park"/>
    <n v="7.92"/>
    <x v="119"/>
    <x v="0"/>
    <x v="3"/>
    <x v="0"/>
    <n v="1.25"/>
    <n v="5"/>
  </r>
  <r>
    <x v="120"/>
    <x v="61"/>
    <x v="0"/>
    <s v="D4067"/>
    <x v="120"/>
    <x v="2"/>
    <s v="Hospital"/>
    <s v="Market"/>
    <n v="13.5"/>
    <x v="120"/>
    <x v="1"/>
    <x v="1"/>
    <x v="1"/>
    <n v="2.4900000000000002"/>
    <n v="16"/>
  </r>
  <r>
    <x v="121"/>
    <x v="88"/>
    <x v="0"/>
    <s v="D2907"/>
    <x v="121"/>
    <x v="2"/>
    <s v="Market"/>
    <s v="Railway Station"/>
    <n v="21.19"/>
    <x v="121"/>
    <x v="1"/>
    <x v="0"/>
    <x v="1"/>
    <n v="1.99"/>
    <n v="11"/>
  </r>
  <r>
    <x v="122"/>
    <x v="42"/>
    <x v="0"/>
    <s v="D9514"/>
    <x v="122"/>
    <x v="3"/>
    <s v="Railway Station"/>
    <s v="Railway Station"/>
    <n v="15.52"/>
    <x v="122"/>
    <x v="2"/>
    <x v="24"/>
    <x v="1"/>
    <n v="1.08"/>
    <n v="16"/>
  </r>
  <r>
    <x v="123"/>
    <x v="89"/>
    <x v="0"/>
    <s v="D9302"/>
    <x v="123"/>
    <x v="4"/>
    <s v="Mall"/>
    <s v="Airport"/>
    <n v="23.01"/>
    <x v="123"/>
    <x v="3"/>
    <x v="23"/>
    <x v="0"/>
    <n v="2.2400000000000002"/>
    <n v="12"/>
  </r>
  <r>
    <x v="124"/>
    <x v="84"/>
    <x v="0"/>
    <s v="D6285"/>
    <x v="124"/>
    <x v="4"/>
    <s v="Hospital"/>
    <s v="Hospital"/>
    <n v="17.53"/>
    <x v="124"/>
    <x v="2"/>
    <x v="22"/>
    <x v="1"/>
    <n v="1.76"/>
    <n v="19"/>
  </r>
  <r>
    <x v="125"/>
    <x v="36"/>
    <x v="0"/>
    <s v="D1572"/>
    <x v="125"/>
    <x v="3"/>
    <s v="Mall"/>
    <s v="University"/>
    <n v="21.15"/>
    <x v="125"/>
    <x v="2"/>
    <x v="19"/>
    <x v="1"/>
    <n v="1.4"/>
    <n v="5"/>
  </r>
  <r>
    <x v="126"/>
    <x v="90"/>
    <x v="0"/>
    <s v="D4777"/>
    <x v="126"/>
    <x v="0"/>
    <s v="Mall"/>
    <s v="Tech Park"/>
    <n v="10.28"/>
    <x v="126"/>
    <x v="3"/>
    <x v="0"/>
    <x v="1"/>
    <n v="1.72"/>
    <n v="4"/>
  </r>
  <r>
    <x v="127"/>
    <x v="91"/>
    <x v="0"/>
    <s v="D2046"/>
    <x v="127"/>
    <x v="3"/>
    <s v="Market"/>
    <s v="University"/>
    <n v="1.7"/>
    <x v="127"/>
    <x v="2"/>
    <x v="8"/>
    <x v="2"/>
    <n v="2.25"/>
    <n v="18"/>
  </r>
  <r>
    <x v="128"/>
    <x v="92"/>
    <x v="0"/>
    <s v="D5966"/>
    <x v="128"/>
    <x v="1"/>
    <s v="Hospital"/>
    <s v="Mall"/>
    <n v="12.47"/>
    <x v="128"/>
    <x v="1"/>
    <x v="5"/>
    <x v="0"/>
    <n v="1.78"/>
    <n v="5"/>
  </r>
  <r>
    <x v="129"/>
    <x v="93"/>
    <x v="0"/>
    <s v="D6502"/>
    <x v="129"/>
    <x v="2"/>
    <s v="Market"/>
    <s v="Hospital"/>
    <n v="20"/>
    <x v="129"/>
    <x v="3"/>
    <x v="10"/>
    <x v="2"/>
    <n v="2.12"/>
    <n v="18"/>
  </r>
  <r>
    <x v="130"/>
    <x v="83"/>
    <x v="0"/>
    <s v="D2383"/>
    <x v="130"/>
    <x v="4"/>
    <s v="Airport"/>
    <s v="Railway Station"/>
    <n v="13.54"/>
    <x v="130"/>
    <x v="1"/>
    <x v="22"/>
    <x v="2"/>
    <n v="1.01"/>
    <n v="6"/>
  </r>
  <r>
    <x v="131"/>
    <x v="76"/>
    <x v="0"/>
    <s v="D9941"/>
    <x v="131"/>
    <x v="0"/>
    <s v="Tech Park"/>
    <s v="Mall"/>
    <n v="15.3"/>
    <x v="131"/>
    <x v="1"/>
    <x v="21"/>
    <x v="2"/>
    <n v="1.29"/>
    <n v="4"/>
  </r>
  <r>
    <x v="132"/>
    <x v="87"/>
    <x v="0"/>
    <s v="D5120"/>
    <x v="132"/>
    <x v="3"/>
    <s v="Market"/>
    <s v="Airport"/>
    <n v="3.16"/>
    <x v="132"/>
    <x v="1"/>
    <x v="21"/>
    <x v="1"/>
    <n v="1.28"/>
    <n v="16"/>
  </r>
  <r>
    <x v="133"/>
    <x v="87"/>
    <x v="0"/>
    <s v="D1801"/>
    <x v="133"/>
    <x v="4"/>
    <s v="Airport"/>
    <s v="Railway Station"/>
    <n v="11.95"/>
    <x v="133"/>
    <x v="0"/>
    <x v="17"/>
    <x v="1"/>
    <n v="1.48"/>
    <n v="18"/>
  </r>
  <r>
    <x v="134"/>
    <x v="94"/>
    <x v="0"/>
    <s v="D3167"/>
    <x v="134"/>
    <x v="3"/>
    <s v="Mall"/>
    <s v="Airport"/>
    <n v="23.55"/>
    <x v="134"/>
    <x v="3"/>
    <x v="11"/>
    <x v="0"/>
    <n v="2.0699999999999998"/>
    <n v="12"/>
  </r>
  <r>
    <x v="135"/>
    <x v="95"/>
    <x v="0"/>
    <s v="D3839"/>
    <x v="135"/>
    <x v="3"/>
    <s v="Railway Station"/>
    <s v="Hospital"/>
    <n v="16.25"/>
    <x v="135"/>
    <x v="2"/>
    <x v="23"/>
    <x v="1"/>
    <n v="1.1399999999999999"/>
    <n v="14"/>
  </r>
  <r>
    <x v="136"/>
    <x v="71"/>
    <x v="0"/>
    <s v="D1158"/>
    <x v="136"/>
    <x v="0"/>
    <s v="Airport"/>
    <s v="University"/>
    <n v="22.82"/>
    <x v="136"/>
    <x v="2"/>
    <x v="8"/>
    <x v="1"/>
    <n v="2.46"/>
    <n v="13"/>
  </r>
  <r>
    <x v="137"/>
    <x v="96"/>
    <x v="0"/>
    <s v="D6436"/>
    <x v="137"/>
    <x v="4"/>
    <s v="Tech Park"/>
    <s v="Hospital"/>
    <n v="19.62"/>
    <x v="137"/>
    <x v="2"/>
    <x v="21"/>
    <x v="1"/>
    <n v="1.27"/>
    <n v="11"/>
  </r>
  <r>
    <x v="138"/>
    <x v="14"/>
    <x v="0"/>
    <s v="D5997"/>
    <x v="138"/>
    <x v="2"/>
    <s v="Airport"/>
    <s v="Airport"/>
    <n v="12.4"/>
    <x v="138"/>
    <x v="1"/>
    <x v="3"/>
    <x v="1"/>
    <n v="1.07"/>
    <n v="3"/>
  </r>
  <r>
    <x v="139"/>
    <x v="97"/>
    <x v="0"/>
    <s v="D9044"/>
    <x v="139"/>
    <x v="3"/>
    <s v="Tech Park"/>
    <s v="Market"/>
    <n v="5.49"/>
    <x v="139"/>
    <x v="2"/>
    <x v="21"/>
    <x v="2"/>
    <n v="2.2200000000000002"/>
    <n v="5"/>
  </r>
  <r>
    <x v="140"/>
    <x v="98"/>
    <x v="0"/>
    <s v="D6470"/>
    <x v="140"/>
    <x v="4"/>
    <s v="Railway Station"/>
    <s v="University"/>
    <n v="18.46"/>
    <x v="140"/>
    <x v="1"/>
    <x v="19"/>
    <x v="2"/>
    <n v="1.43"/>
    <n v="8"/>
  </r>
  <r>
    <x v="141"/>
    <x v="37"/>
    <x v="0"/>
    <s v="D8654"/>
    <x v="141"/>
    <x v="1"/>
    <s v="University"/>
    <s v="Mall"/>
    <n v="12.91"/>
    <x v="141"/>
    <x v="1"/>
    <x v="16"/>
    <x v="0"/>
    <n v="1.33"/>
    <n v="12"/>
  </r>
  <r>
    <x v="142"/>
    <x v="56"/>
    <x v="0"/>
    <s v="D5827"/>
    <x v="142"/>
    <x v="3"/>
    <s v="Market"/>
    <s v="University"/>
    <n v="11.57"/>
    <x v="142"/>
    <x v="0"/>
    <x v="12"/>
    <x v="0"/>
    <n v="1.41"/>
    <n v="4"/>
  </r>
  <r>
    <x v="143"/>
    <x v="99"/>
    <x v="0"/>
    <s v="D4049"/>
    <x v="143"/>
    <x v="1"/>
    <s v="Market"/>
    <s v="Tech Park"/>
    <n v="2.33"/>
    <x v="143"/>
    <x v="0"/>
    <x v="1"/>
    <x v="1"/>
    <n v="1.39"/>
    <n v="15"/>
  </r>
  <r>
    <x v="144"/>
    <x v="100"/>
    <x v="0"/>
    <s v="D4072"/>
    <x v="144"/>
    <x v="4"/>
    <s v="Hospital"/>
    <s v="Railway Station"/>
    <n v="8.24"/>
    <x v="144"/>
    <x v="2"/>
    <x v="3"/>
    <x v="2"/>
    <n v="1.75"/>
    <n v="17"/>
  </r>
  <r>
    <x v="145"/>
    <x v="101"/>
    <x v="0"/>
    <s v="D4192"/>
    <x v="145"/>
    <x v="4"/>
    <s v="University"/>
    <s v="Railway Station"/>
    <n v="3.78"/>
    <x v="145"/>
    <x v="2"/>
    <x v="13"/>
    <x v="1"/>
    <n v="1.79"/>
    <n v="6"/>
  </r>
  <r>
    <x v="146"/>
    <x v="35"/>
    <x v="0"/>
    <s v="D1188"/>
    <x v="146"/>
    <x v="0"/>
    <s v="Mall"/>
    <s v="Airport"/>
    <n v="10.23"/>
    <x v="146"/>
    <x v="1"/>
    <x v="4"/>
    <x v="0"/>
    <n v="1.9"/>
    <n v="3"/>
  </r>
  <r>
    <x v="147"/>
    <x v="102"/>
    <x v="0"/>
    <s v="D6417"/>
    <x v="147"/>
    <x v="0"/>
    <s v="Market"/>
    <s v="Hospital"/>
    <n v="6.02"/>
    <x v="147"/>
    <x v="3"/>
    <x v="8"/>
    <x v="1"/>
    <n v="1.87"/>
    <n v="9"/>
  </r>
  <r>
    <x v="148"/>
    <x v="103"/>
    <x v="0"/>
    <s v="D5996"/>
    <x v="148"/>
    <x v="1"/>
    <s v="Hospital"/>
    <s v="Market"/>
    <n v="6.24"/>
    <x v="148"/>
    <x v="3"/>
    <x v="13"/>
    <x v="1"/>
    <n v="2.1"/>
    <n v="18"/>
  </r>
  <r>
    <x v="149"/>
    <x v="104"/>
    <x v="0"/>
    <s v="D5401"/>
    <x v="149"/>
    <x v="1"/>
    <s v="Mall"/>
    <s v="Railway Station"/>
    <n v="14.92"/>
    <x v="149"/>
    <x v="0"/>
    <x v="4"/>
    <x v="0"/>
    <n v="1.77"/>
    <n v="17"/>
  </r>
  <r>
    <x v="150"/>
    <x v="105"/>
    <x v="0"/>
    <s v="D9062"/>
    <x v="150"/>
    <x v="3"/>
    <s v="Mall"/>
    <s v="Market"/>
    <n v="12.16"/>
    <x v="150"/>
    <x v="2"/>
    <x v="20"/>
    <x v="1"/>
    <n v="1.54"/>
    <n v="2"/>
  </r>
  <r>
    <x v="151"/>
    <x v="106"/>
    <x v="0"/>
    <s v="D3212"/>
    <x v="151"/>
    <x v="4"/>
    <s v="Railway Station"/>
    <s v="Hospital"/>
    <n v="3.98"/>
    <x v="151"/>
    <x v="1"/>
    <x v="12"/>
    <x v="1"/>
    <n v="2.42"/>
    <n v="7"/>
  </r>
  <r>
    <x v="152"/>
    <x v="57"/>
    <x v="0"/>
    <s v="D4697"/>
    <x v="152"/>
    <x v="2"/>
    <s v="Market"/>
    <s v="Mall"/>
    <n v="20.28"/>
    <x v="152"/>
    <x v="1"/>
    <x v="7"/>
    <x v="1"/>
    <n v="1.29"/>
    <n v="11"/>
  </r>
  <r>
    <x v="153"/>
    <x v="107"/>
    <x v="0"/>
    <s v="D7553"/>
    <x v="153"/>
    <x v="0"/>
    <s v="University"/>
    <s v="Hospital"/>
    <n v="18.27"/>
    <x v="153"/>
    <x v="2"/>
    <x v="11"/>
    <x v="2"/>
    <n v="2.2999999999999998"/>
    <n v="1"/>
  </r>
  <r>
    <x v="154"/>
    <x v="108"/>
    <x v="0"/>
    <s v="D9274"/>
    <x v="154"/>
    <x v="0"/>
    <s v="Mall"/>
    <s v="Airport"/>
    <n v="13.45"/>
    <x v="154"/>
    <x v="3"/>
    <x v="20"/>
    <x v="1"/>
    <n v="1.1499999999999999"/>
    <n v="10"/>
  </r>
  <r>
    <x v="155"/>
    <x v="70"/>
    <x v="0"/>
    <s v="D8409"/>
    <x v="155"/>
    <x v="2"/>
    <s v="Mall"/>
    <s v="Railway Station"/>
    <n v="15.7"/>
    <x v="155"/>
    <x v="1"/>
    <x v="23"/>
    <x v="0"/>
    <n v="1.73"/>
    <n v="17"/>
  </r>
  <r>
    <x v="156"/>
    <x v="50"/>
    <x v="0"/>
    <s v="D1383"/>
    <x v="156"/>
    <x v="0"/>
    <s v="Market"/>
    <s v="University"/>
    <n v="9.3000000000000007"/>
    <x v="156"/>
    <x v="2"/>
    <x v="20"/>
    <x v="2"/>
    <n v="1.74"/>
    <n v="18"/>
  </r>
  <r>
    <x v="157"/>
    <x v="71"/>
    <x v="0"/>
    <s v="D4469"/>
    <x v="157"/>
    <x v="1"/>
    <s v="Hospital"/>
    <s v="Mall"/>
    <n v="23.85"/>
    <x v="157"/>
    <x v="2"/>
    <x v="9"/>
    <x v="1"/>
    <n v="2.4300000000000002"/>
    <n v="19"/>
  </r>
  <r>
    <x v="158"/>
    <x v="109"/>
    <x v="0"/>
    <s v="D7642"/>
    <x v="158"/>
    <x v="3"/>
    <s v="Hospital"/>
    <s v="Market"/>
    <n v="11.66"/>
    <x v="158"/>
    <x v="3"/>
    <x v="12"/>
    <x v="1"/>
    <n v="2.15"/>
    <n v="5"/>
  </r>
  <r>
    <x v="159"/>
    <x v="106"/>
    <x v="0"/>
    <s v="D3164"/>
    <x v="159"/>
    <x v="0"/>
    <s v="Mall"/>
    <s v="Airport"/>
    <n v="16.559999999999999"/>
    <x v="159"/>
    <x v="3"/>
    <x v="8"/>
    <x v="1"/>
    <n v="1.37"/>
    <n v="18"/>
  </r>
  <r>
    <x v="160"/>
    <x v="110"/>
    <x v="0"/>
    <s v="D6488"/>
    <x v="160"/>
    <x v="4"/>
    <s v="Railway Station"/>
    <s v="University"/>
    <n v="21.13"/>
    <x v="160"/>
    <x v="3"/>
    <x v="18"/>
    <x v="2"/>
    <n v="1.9"/>
    <n v="17"/>
  </r>
  <r>
    <x v="161"/>
    <x v="58"/>
    <x v="0"/>
    <s v="D8029"/>
    <x v="161"/>
    <x v="2"/>
    <s v="Tech Park"/>
    <s v="Market"/>
    <n v="4.4800000000000004"/>
    <x v="161"/>
    <x v="0"/>
    <x v="12"/>
    <x v="0"/>
    <n v="1.77"/>
    <n v="3"/>
  </r>
  <r>
    <x v="162"/>
    <x v="111"/>
    <x v="0"/>
    <s v="D8216"/>
    <x v="162"/>
    <x v="1"/>
    <s v="Market"/>
    <s v="Hospital"/>
    <n v="3.97"/>
    <x v="162"/>
    <x v="3"/>
    <x v="4"/>
    <x v="1"/>
    <n v="2.35"/>
    <n v="8"/>
  </r>
  <r>
    <x v="163"/>
    <x v="7"/>
    <x v="0"/>
    <s v="D9586"/>
    <x v="163"/>
    <x v="4"/>
    <s v="Railway Station"/>
    <s v="Hospital"/>
    <n v="8.7899999999999991"/>
    <x v="163"/>
    <x v="0"/>
    <x v="1"/>
    <x v="2"/>
    <n v="1.52"/>
    <n v="1"/>
  </r>
  <r>
    <x v="164"/>
    <x v="112"/>
    <x v="0"/>
    <s v="D6133"/>
    <x v="164"/>
    <x v="1"/>
    <s v="Hospital"/>
    <s v="Railway Station"/>
    <n v="12.51"/>
    <x v="164"/>
    <x v="1"/>
    <x v="9"/>
    <x v="0"/>
    <n v="1.64"/>
    <n v="15"/>
  </r>
  <r>
    <x v="165"/>
    <x v="113"/>
    <x v="0"/>
    <s v="D9247"/>
    <x v="165"/>
    <x v="0"/>
    <s v="Market"/>
    <s v="Hospital"/>
    <n v="23.93"/>
    <x v="165"/>
    <x v="1"/>
    <x v="5"/>
    <x v="1"/>
    <n v="1.34"/>
    <n v="14"/>
  </r>
  <r>
    <x v="166"/>
    <x v="75"/>
    <x v="0"/>
    <s v="D1769"/>
    <x v="166"/>
    <x v="4"/>
    <s v="Tech Park"/>
    <s v="Market"/>
    <n v="20.82"/>
    <x v="166"/>
    <x v="2"/>
    <x v="1"/>
    <x v="2"/>
    <n v="1.1299999999999999"/>
    <n v="8"/>
  </r>
  <r>
    <x v="167"/>
    <x v="114"/>
    <x v="0"/>
    <s v="D2340"/>
    <x v="167"/>
    <x v="1"/>
    <s v="Market"/>
    <s v="Market"/>
    <n v="21.96"/>
    <x v="167"/>
    <x v="1"/>
    <x v="2"/>
    <x v="0"/>
    <n v="2.2400000000000002"/>
    <n v="10"/>
  </r>
  <r>
    <x v="168"/>
    <x v="108"/>
    <x v="0"/>
    <s v="D6626"/>
    <x v="168"/>
    <x v="1"/>
    <s v="Airport"/>
    <s v="University"/>
    <n v="24.2"/>
    <x v="168"/>
    <x v="2"/>
    <x v="15"/>
    <x v="1"/>
    <n v="1.92"/>
    <n v="6"/>
  </r>
  <r>
    <x v="169"/>
    <x v="1"/>
    <x v="0"/>
    <s v="D8166"/>
    <x v="169"/>
    <x v="4"/>
    <s v="Railway Station"/>
    <s v="University"/>
    <n v="21.4"/>
    <x v="169"/>
    <x v="2"/>
    <x v="5"/>
    <x v="0"/>
    <n v="1.57"/>
    <n v="7"/>
  </r>
  <r>
    <x v="170"/>
    <x v="106"/>
    <x v="0"/>
    <s v="D1995"/>
    <x v="170"/>
    <x v="2"/>
    <s v="Tech Park"/>
    <s v="University"/>
    <n v="20.37"/>
    <x v="170"/>
    <x v="2"/>
    <x v="22"/>
    <x v="2"/>
    <n v="2.2400000000000002"/>
    <n v="14"/>
  </r>
  <r>
    <x v="171"/>
    <x v="115"/>
    <x v="0"/>
    <s v="D4339"/>
    <x v="171"/>
    <x v="3"/>
    <s v="Market"/>
    <s v="Mall"/>
    <n v="21.84"/>
    <x v="171"/>
    <x v="0"/>
    <x v="4"/>
    <x v="1"/>
    <n v="1.48"/>
    <n v="13"/>
  </r>
  <r>
    <x v="172"/>
    <x v="98"/>
    <x v="0"/>
    <s v="D2920"/>
    <x v="172"/>
    <x v="2"/>
    <s v="Market"/>
    <s v="Mall"/>
    <n v="1.88"/>
    <x v="172"/>
    <x v="2"/>
    <x v="10"/>
    <x v="1"/>
    <n v="2.17"/>
    <n v="2"/>
  </r>
  <r>
    <x v="173"/>
    <x v="25"/>
    <x v="0"/>
    <s v="D7764"/>
    <x v="173"/>
    <x v="1"/>
    <s v="Railway Station"/>
    <s v="Railway Station"/>
    <n v="12.95"/>
    <x v="173"/>
    <x v="1"/>
    <x v="4"/>
    <x v="1"/>
    <n v="2.31"/>
    <n v="9"/>
  </r>
  <r>
    <x v="174"/>
    <x v="88"/>
    <x v="0"/>
    <s v="D9610"/>
    <x v="174"/>
    <x v="4"/>
    <s v="Market"/>
    <s v="Railway Station"/>
    <n v="24.87"/>
    <x v="174"/>
    <x v="1"/>
    <x v="12"/>
    <x v="1"/>
    <n v="2.25"/>
    <n v="17"/>
  </r>
  <r>
    <x v="175"/>
    <x v="116"/>
    <x v="0"/>
    <s v="D3253"/>
    <x v="175"/>
    <x v="4"/>
    <s v="Mall"/>
    <s v="University"/>
    <n v="24.17"/>
    <x v="175"/>
    <x v="0"/>
    <x v="14"/>
    <x v="2"/>
    <n v="1.95"/>
    <n v="16"/>
  </r>
  <r>
    <x v="176"/>
    <x v="50"/>
    <x v="0"/>
    <s v="D3309"/>
    <x v="176"/>
    <x v="3"/>
    <s v="Tech Park"/>
    <s v="Mall"/>
    <n v="23.08"/>
    <x v="176"/>
    <x v="1"/>
    <x v="11"/>
    <x v="2"/>
    <n v="1.23"/>
    <n v="4"/>
  </r>
  <r>
    <x v="177"/>
    <x v="117"/>
    <x v="0"/>
    <s v="D1957"/>
    <x v="177"/>
    <x v="1"/>
    <s v="Mall"/>
    <s v="Mall"/>
    <n v="1.95"/>
    <x v="177"/>
    <x v="1"/>
    <x v="24"/>
    <x v="2"/>
    <n v="1.36"/>
    <n v="3"/>
  </r>
  <r>
    <x v="178"/>
    <x v="88"/>
    <x v="0"/>
    <s v="D3518"/>
    <x v="178"/>
    <x v="0"/>
    <s v="Hospital"/>
    <s v="Railway Station"/>
    <n v="5.34"/>
    <x v="178"/>
    <x v="3"/>
    <x v="1"/>
    <x v="1"/>
    <n v="1.07"/>
    <n v="18"/>
  </r>
  <r>
    <x v="179"/>
    <x v="74"/>
    <x v="0"/>
    <s v="D4872"/>
    <x v="179"/>
    <x v="3"/>
    <s v="Tech Park"/>
    <s v="Mall"/>
    <n v="7.22"/>
    <x v="179"/>
    <x v="2"/>
    <x v="24"/>
    <x v="0"/>
    <n v="1.88"/>
    <n v="17"/>
  </r>
  <r>
    <x v="180"/>
    <x v="118"/>
    <x v="0"/>
    <s v="D6381"/>
    <x v="180"/>
    <x v="4"/>
    <s v="Airport"/>
    <s v="Hospital"/>
    <n v="14.56"/>
    <x v="180"/>
    <x v="2"/>
    <x v="25"/>
    <x v="1"/>
    <n v="1.31"/>
    <n v="3"/>
  </r>
  <r>
    <x v="181"/>
    <x v="81"/>
    <x v="0"/>
    <s v="D5398"/>
    <x v="181"/>
    <x v="0"/>
    <s v="Tech Park"/>
    <s v="Hospital"/>
    <n v="17.600000000000001"/>
    <x v="181"/>
    <x v="2"/>
    <x v="12"/>
    <x v="1"/>
    <n v="1.44"/>
    <n v="8"/>
  </r>
  <r>
    <x v="182"/>
    <x v="51"/>
    <x v="0"/>
    <s v="D9506"/>
    <x v="182"/>
    <x v="2"/>
    <s v="University"/>
    <s v="Hospital"/>
    <n v="20.36"/>
    <x v="182"/>
    <x v="1"/>
    <x v="10"/>
    <x v="1"/>
    <n v="1.26"/>
    <n v="19"/>
  </r>
  <r>
    <x v="183"/>
    <x v="119"/>
    <x v="0"/>
    <s v="D9747"/>
    <x v="183"/>
    <x v="4"/>
    <s v="Market"/>
    <s v="Mall"/>
    <n v="11.93"/>
    <x v="183"/>
    <x v="0"/>
    <x v="19"/>
    <x v="1"/>
    <n v="1.66"/>
    <n v="4"/>
  </r>
  <r>
    <x v="184"/>
    <x v="120"/>
    <x v="0"/>
    <s v="D1536"/>
    <x v="184"/>
    <x v="0"/>
    <s v="Tech Park"/>
    <s v="Hospital"/>
    <n v="5.47"/>
    <x v="184"/>
    <x v="0"/>
    <x v="2"/>
    <x v="1"/>
    <n v="1.57"/>
    <n v="1"/>
  </r>
  <r>
    <x v="185"/>
    <x v="121"/>
    <x v="0"/>
    <s v="D6340"/>
    <x v="185"/>
    <x v="0"/>
    <s v="Hospital"/>
    <s v="Mall"/>
    <n v="6.62"/>
    <x v="185"/>
    <x v="2"/>
    <x v="23"/>
    <x v="1"/>
    <n v="1.84"/>
    <n v="6"/>
  </r>
  <r>
    <x v="186"/>
    <x v="49"/>
    <x v="0"/>
    <s v="D6082"/>
    <x v="186"/>
    <x v="1"/>
    <s v="Market"/>
    <s v="Airport"/>
    <n v="10.53"/>
    <x v="186"/>
    <x v="2"/>
    <x v="3"/>
    <x v="1"/>
    <n v="1.64"/>
    <n v="16"/>
  </r>
  <r>
    <x v="187"/>
    <x v="16"/>
    <x v="0"/>
    <s v="D5036"/>
    <x v="187"/>
    <x v="2"/>
    <s v="Market"/>
    <s v="University"/>
    <n v="15.19"/>
    <x v="187"/>
    <x v="2"/>
    <x v="9"/>
    <x v="0"/>
    <n v="1.46"/>
    <n v="10"/>
  </r>
  <r>
    <x v="188"/>
    <x v="122"/>
    <x v="0"/>
    <s v="D8990"/>
    <x v="188"/>
    <x v="4"/>
    <s v="Hospital"/>
    <s v="Hospital"/>
    <n v="11.47"/>
    <x v="188"/>
    <x v="1"/>
    <x v="7"/>
    <x v="1"/>
    <n v="2.27"/>
    <n v="5"/>
  </r>
  <r>
    <x v="189"/>
    <x v="123"/>
    <x v="0"/>
    <s v="D7215"/>
    <x v="189"/>
    <x v="4"/>
    <s v="Railway Station"/>
    <s v="Market"/>
    <n v="5.21"/>
    <x v="189"/>
    <x v="3"/>
    <x v="15"/>
    <x v="0"/>
    <n v="1.93"/>
    <n v="16"/>
  </r>
  <r>
    <x v="190"/>
    <x v="124"/>
    <x v="0"/>
    <s v="D6566"/>
    <x v="190"/>
    <x v="4"/>
    <s v="Mall"/>
    <s v="Airport"/>
    <n v="10.01"/>
    <x v="190"/>
    <x v="0"/>
    <x v="15"/>
    <x v="1"/>
    <n v="2.12"/>
    <n v="6"/>
  </r>
  <r>
    <x v="191"/>
    <x v="95"/>
    <x v="0"/>
    <s v="D7726"/>
    <x v="191"/>
    <x v="3"/>
    <s v="Railway Station"/>
    <s v="Airport"/>
    <n v="20.63"/>
    <x v="191"/>
    <x v="0"/>
    <x v="10"/>
    <x v="1"/>
    <n v="1.85"/>
    <n v="8"/>
  </r>
  <r>
    <x v="192"/>
    <x v="65"/>
    <x v="0"/>
    <s v="D8594"/>
    <x v="192"/>
    <x v="4"/>
    <s v="Railway Station"/>
    <s v="Market"/>
    <n v="14.42"/>
    <x v="192"/>
    <x v="2"/>
    <x v="10"/>
    <x v="1"/>
    <n v="2.4700000000000002"/>
    <n v="5"/>
  </r>
  <r>
    <x v="193"/>
    <x v="71"/>
    <x v="0"/>
    <s v="D7811"/>
    <x v="193"/>
    <x v="3"/>
    <s v="Railway Station"/>
    <s v="Airport"/>
    <n v="17.260000000000002"/>
    <x v="193"/>
    <x v="3"/>
    <x v="21"/>
    <x v="1"/>
    <n v="1.77"/>
    <n v="5"/>
  </r>
  <r>
    <x v="194"/>
    <x v="71"/>
    <x v="0"/>
    <s v="D5639"/>
    <x v="194"/>
    <x v="1"/>
    <s v="Railway Station"/>
    <s v="Mall"/>
    <n v="3.86"/>
    <x v="194"/>
    <x v="2"/>
    <x v="21"/>
    <x v="2"/>
    <n v="2.1"/>
    <n v="10"/>
  </r>
  <r>
    <x v="195"/>
    <x v="29"/>
    <x v="0"/>
    <s v="D2195"/>
    <x v="195"/>
    <x v="1"/>
    <s v="Tech Park"/>
    <s v="University"/>
    <n v="19.88"/>
    <x v="195"/>
    <x v="3"/>
    <x v="2"/>
    <x v="1"/>
    <n v="1.17"/>
    <n v="4"/>
  </r>
  <r>
    <x v="196"/>
    <x v="97"/>
    <x v="0"/>
    <s v="D8200"/>
    <x v="196"/>
    <x v="0"/>
    <s v="Hospital"/>
    <s v="University"/>
    <n v="17.440000000000001"/>
    <x v="196"/>
    <x v="2"/>
    <x v="9"/>
    <x v="0"/>
    <n v="2.21"/>
    <n v="2"/>
  </r>
  <r>
    <x v="197"/>
    <x v="71"/>
    <x v="0"/>
    <s v="D3596"/>
    <x v="197"/>
    <x v="4"/>
    <s v="Railway Station"/>
    <s v="Mall"/>
    <n v="20.57"/>
    <x v="197"/>
    <x v="1"/>
    <x v="2"/>
    <x v="1"/>
    <n v="2.17"/>
    <n v="8"/>
  </r>
  <r>
    <x v="198"/>
    <x v="114"/>
    <x v="0"/>
    <s v="D3211"/>
    <x v="198"/>
    <x v="0"/>
    <s v="University"/>
    <s v="Tech Park"/>
    <n v="4.41"/>
    <x v="198"/>
    <x v="1"/>
    <x v="20"/>
    <x v="1"/>
    <n v="1.78"/>
    <n v="14"/>
  </r>
  <r>
    <x v="199"/>
    <x v="93"/>
    <x v="0"/>
    <s v="D1867"/>
    <x v="199"/>
    <x v="2"/>
    <s v="Hospital"/>
    <s v="University"/>
    <n v="24.82"/>
    <x v="199"/>
    <x v="2"/>
    <x v="8"/>
    <x v="0"/>
    <n v="1.3"/>
    <n v="3"/>
  </r>
  <r>
    <x v="200"/>
    <x v="43"/>
    <x v="0"/>
    <s v="D4919"/>
    <x v="200"/>
    <x v="0"/>
    <s v="University"/>
    <s v="Railway Station"/>
    <n v="19.43"/>
    <x v="200"/>
    <x v="2"/>
    <x v="18"/>
    <x v="0"/>
    <n v="1.86"/>
    <n v="8"/>
  </r>
  <r>
    <x v="201"/>
    <x v="125"/>
    <x v="0"/>
    <s v="D9292"/>
    <x v="201"/>
    <x v="2"/>
    <s v="Market"/>
    <s v="Railway Station"/>
    <n v="19.38"/>
    <x v="201"/>
    <x v="2"/>
    <x v="20"/>
    <x v="0"/>
    <n v="2.15"/>
    <n v="1"/>
  </r>
  <r>
    <x v="202"/>
    <x v="58"/>
    <x v="0"/>
    <s v="D8004"/>
    <x v="202"/>
    <x v="2"/>
    <s v="Airport"/>
    <s v="Tech Park"/>
    <n v="10.23"/>
    <x v="202"/>
    <x v="0"/>
    <x v="21"/>
    <x v="0"/>
    <n v="1.1499999999999999"/>
    <n v="7"/>
  </r>
  <r>
    <x v="203"/>
    <x v="126"/>
    <x v="0"/>
    <s v="D2193"/>
    <x v="203"/>
    <x v="2"/>
    <s v="Railway Station"/>
    <s v="Hospital"/>
    <n v="21.9"/>
    <x v="203"/>
    <x v="2"/>
    <x v="0"/>
    <x v="1"/>
    <n v="1.52"/>
    <n v="10"/>
  </r>
  <r>
    <x v="204"/>
    <x v="82"/>
    <x v="0"/>
    <s v="D1242"/>
    <x v="204"/>
    <x v="2"/>
    <s v="Railway Station"/>
    <s v="Tech Park"/>
    <n v="13.02"/>
    <x v="204"/>
    <x v="3"/>
    <x v="24"/>
    <x v="1"/>
    <n v="2.36"/>
    <n v="11"/>
  </r>
  <r>
    <x v="205"/>
    <x v="103"/>
    <x v="0"/>
    <s v="D8994"/>
    <x v="205"/>
    <x v="2"/>
    <s v="University"/>
    <s v="Tech Park"/>
    <n v="20.420000000000002"/>
    <x v="205"/>
    <x v="3"/>
    <x v="22"/>
    <x v="1"/>
    <n v="1.05"/>
    <n v="5"/>
  </r>
  <r>
    <x v="206"/>
    <x v="127"/>
    <x v="0"/>
    <s v="D6890"/>
    <x v="206"/>
    <x v="4"/>
    <s v="Tech Park"/>
    <s v="Mall"/>
    <n v="9.77"/>
    <x v="206"/>
    <x v="0"/>
    <x v="2"/>
    <x v="1"/>
    <n v="2.42"/>
    <n v="6"/>
  </r>
  <r>
    <x v="207"/>
    <x v="128"/>
    <x v="0"/>
    <s v="D9794"/>
    <x v="207"/>
    <x v="2"/>
    <s v="Market"/>
    <s v="Mall"/>
    <n v="5.01"/>
    <x v="207"/>
    <x v="3"/>
    <x v="6"/>
    <x v="1"/>
    <n v="2.34"/>
    <n v="14"/>
  </r>
  <r>
    <x v="208"/>
    <x v="50"/>
    <x v="0"/>
    <s v="D2778"/>
    <x v="208"/>
    <x v="0"/>
    <s v="Railway Station"/>
    <s v="Railway Station"/>
    <n v="23.2"/>
    <x v="208"/>
    <x v="1"/>
    <x v="10"/>
    <x v="2"/>
    <n v="1.84"/>
    <n v="3"/>
  </r>
  <r>
    <x v="209"/>
    <x v="96"/>
    <x v="0"/>
    <s v="D5419"/>
    <x v="209"/>
    <x v="4"/>
    <s v="Tech Park"/>
    <s v="Tech Park"/>
    <n v="21.57"/>
    <x v="209"/>
    <x v="1"/>
    <x v="19"/>
    <x v="0"/>
    <n v="2.08"/>
    <n v="4"/>
  </r>
  <r>
    <x v="210"/>
    <x v="119"/>
    <x v="0"/>
    <s v="D9877"/>
    <x v="210"/>
    <x v="1"/>
    <s v="Hospital"/>
    <s v="Market"/>
    <n v="17.75"/>
    <x v="210"/>
    <x v="0"/>
    <x v="3"/>
    <x v="0"/>
    <n v="1.31"/>
    <n v="7"/>
  </r>
  <r>
    <x v="211"/>
    <x v="47"/>
    <x v="0"/>
    <s v="D5655"/>
    <x v="211"/>
    <x v="4"/>
    <s v="Tech Park"/>
    <s v="University"/>
    <n v="18.579999999999998"/>
    <x v="211"/>
    <x v="0"/>
    <x v="18"/>
    <x v="2"/>
    <n v="1.52"/>
    <n v="15"/>
  </r>
  <r>
    <x v="212"/>
    <x v="24"/>
    <x v="0"/>
    <s v="D5536"/>
    <x v="212"/>
    <x v="0"/>
    <s v="Market"/>
    <s v="Railway Station"/>
    <n v="13.81"/>
    <x v="212"/>
    <x v="2"/>
    <x v="5"/>
    <x v="1"/>
    <n v="2.42"/>
    <n v="19"/>
  </r>
  <r>
    <x v="213"/>
    <x v="129"/>
    <x v="0"/>
    <s v="D1265"/>
    <x v="213"/>
    <x v="4"/>
    <s v="Railway Station"/>
    <s v="Airport"/>
    <n v="17.64"/>
    <x v="213"/>
    <x v="3"/>
    <x v="7"/>
    <x v="1"/>
    <n v="1.55"/>
    <n v="14"/>
  </r>
  <r>
    <x v="214"/>
    <x v="125"/>
    <x v="0"/>
    <s v="D8996"/>
    <x v="214"/>
    <x v="0"/>
    <s v="Tech Park"/>
    <s v="Tech Park"/>
    <n v="12.43"/>
    <x v="214"/>
    <x v="2"/>
    <x v="21"/>
    <x v="2"/>
    <n v="1.49"/>
    <n v="16"/>
  </r>
  <r>
    <x v="215"/>
    <x v="91"/>
    <x v="0"/>
    <s v="D2459"/>
    <x v="215"/>
    <x v="2"/>
    <s v="Airport"/>
    <s v="Airport"/>
    <m/>
    <x v="215"/>
    <x v="3"/>
    <x v="20"/>
    <x v="1"/>
    <n v="2.3199999999999998"/>
    <n v="14"/>
  </r>
  <r>
    <x v="216"/>
    <x v="130"/>
    <x v="0"/>
    <s v="D7425"/>
    <x v="216"/>
    <x v="0"/>
    <s v="Market"/>
    <s v="Hospital"/>
    <n v="16.010000000000002"/>
    <x v="216"/>
    <x v="3"/>
    <x v="0"/>
    <x v="1"/>
    <n v="2.11"/>
    <n v="4"/>
  </r>
  <r>
    <x v="217"/>
    <x v="17"/>
    <x v="0"/>
    <s v="D8395"/>
    <x v="217"/>
    <x v="2"/>
    <s v="Airport"/>
    <s v="University"/>
    <n v="22"/>
    <x v="217"/>
    <x v="3"/>
    <x v="4"/>
    <x v="1"/>
    <n v="1.99"/>
    <n v="1"/>
  </r>
  <r>
    <x v="218"/>
    <x v="74"/>
    <x v="0"/>
    <s v="D5523"/>
    <x v="218"/>
    <x v="0"/>
    <s v="Market"/>
    <s v="Hospital"/>
    <n v="23.2"/>
    <x v="218"/>
    <x v="1"/>
    <x v="23"/>
    <x v="0"/>
    <n v="1.5"/>
    <n v="3"/>
  </r>
  <r>
    <x v="219"/>
    <x v="105"/>
    <x v="0"/>
    <s v="D4045"/>
    <x v="219"/>
    <x v="0"/>
    <s v="University"/>
    <s v="Hospital"/>
    <n v="16.13"/>
    <x v="219"/>
    <x v="0"/>
    <x v="15"/>
    <x v="1"/>
    <n v="2.2200000000000002"/>
    <n v="16"/>
  </r>
  <r>
    <x v="220"/>
    <x v="89"/>
    <x v="0"/>
    <s v="D3133"/>
    <x v="220"/>
    <x v="3"/>
    <s v="University"/>
    <s v="Tech Park"/>
    <n v="2.36"/>
    <x v="220"/>
    <x v="1"/>
    <x v="17"/>
    <x v="2"/>
    <n v="1.92"/>
    <n v="17"/>
  </r>
  <r>
    <x v="221"/>
    <x v="106"/>
    <x v="0"/>
    <s v="D9817"/>
    <x v="221"/>
    <x v="1"/>
    <s v="Mall"/>
    <s v="Airport"/>
    <n v="3.45"/>
    <x v="221"/>
    <x v="0"/>
    <x v="8"/>
    <x v="1"/>
    <n v="2.12"/>
    <n v="15"/>
  </r>
  <r>
    <x v="222"/>
    <x v="63"/>
    <x v="0"/>
    <s v="D3174"/>
    <x v="222"/>
    <x v="4"/>
    <s v="Hospital"/>
    <s v="Railway Station"/>
    <n v="21.84"/>
    <x v="222"/>
    <x v="2"/>
    <x v="14"/>
    <x v="1"/>
    <n v="2.17"/>
    <n v="9"/>
  </r>
  <r>
    <x v="223"/>
    <x v="123"/>
    <x v="0"/>
    <s v="D9963"/>
    <x v="223"/>
    <x v="3"/>
    <s v="Hospital"/>
    <s v="Market"/>
    <n v="14.94"/>
    <x v="223"/>
    <x v="2"/>
    <x v="16"/>
    <x v="1"/>
    <n v="1.34"/>
    <n v="4"/>
  </r>
  <r>
    <x v="224"/>
    <x v="87"/>
    <x v="0"/>
    <s v="D5903"/>
    <x v="224"/>
    <x v="3"/>
    <s v="Tech Park"/>
    <s v="University"/>
    <n v="21.84"/>
    <x v="224"/>
    <x v="0"/>
    <x v="16"/>
    <x v="1"/>
    <n v="1.23"/>
    <n v="11"/>
  </r>
  <r>
    <x v="225"/>
    <x v="29"/>
    <x v="0"/>
    <s v="D5408"/>
    <x v="225"/>
    <x v="1"/>
    <s v="Tech Park"/>
    <s v="Market"/>
    <n v="12.37"/>
    <x v="225"/>
    <x v="3"/>
    <x v="24"/>
    <x v="1"/>
    <n v="1.45"/>
    <n v="8"/>
  </r>
  <r>
    <x v="226"/>
    <x v="131"/>
    <x v="0"/>
    <s v="D5945"/>
    <x v="226"/>
    <x v="0"/>
    <s v="Tech Park"/>
    <s v="Hospital"/>
    <n v="12.47"/>
    <x v="226"/>
    <x v="0"/>
    <x v="16"/>
    <x v="1"/>
    <n v="2.2000000000000002"/>
    <n v="1"/>
  </r>
  <r>
    <x v="227"/>
    <x v="32"/>
    <x v="0"/>
    <s v="D2985"/>
    <x v="227"/>
    <x v="3"/>
    <s v="Mall"/>
    <s v="Tech Park"/>
    <n v="12.98"/>
    <x v="227"/>
    <x v="3"/>
    <x v="13"/>
    <x v="2"/>
    <n v="1.1399999999999999"/>
    <n v="5"/>
  </r>
  <r>
    <x v="228"/>
    <x v="92"/>
    <x v="0"/>
    <s v="D4019"/>
    <x v="228"/>
    <x v="4"/>
    <s v="Market"/>
    <s v="Railway Station"/>
    <n v="7.98"/>
    <x v="228"/>
    <x v="0"/>
    <x v="2"/>
    <x v="2"/>
    <n v="1.97"/>
    <n v="7"/>
  </r>
  <r>
    <x v="229"/>
    <x v="109"/>
    <x v="0"/>
    <s v="D1719"/>
    <x v="229"/>
    <x v="0"/>
    <s v="Mall"/>
    <s v="Hospital"/>
    <n v="1.92"/>
    <x v="229"/>
    <x v="1"/>
    <x v="5"/>
    <x v="0"/>
    <n v="2.17"/>
    <n v="17"/>
  </r>
  <r>
    <x v="230"/>
    <x v="30"/>
    <x v="0"/>
    <s v="D7788"/>
    <x v="230"/>
    <x v="4"/>
    <s v="University"/>
    <s v="Tech Park"/>
    <n v="17.309999999999999"/>
    <x v="230"/>
    <x v="0"/>
    <x v="7"/>
    <x v="1"/>
    <n v="1.57"/>
    <n v="3"/>
  </r>
  <r>
    <x v="231"/>
    <x v="53"/>
    <x v="0"/>
    <s v="D1211"/>
    <x v="231"/>
    <x v="3"/>
    <s v="Market"/>
    <s v="Railway Station"/>
    <n v="21.43"/>
    <x v="231"/>
    <x v="0"/>
    <x v="2"/>
    <x v="0"/>
    <n v="1.01"/>
    <n v="3"/>
  </r>
  <r>
    <x v="232"/>
    <x v="132"/>
    <x v="0"/>
    <s v="D6933"/>
    <x v="232"/>
    <x v="0"/>
    <s v="Railway Station"/>
    <s v="Airport"/>
    <n v="10.35"/>
    <x v="232"/>
    <x v="3"/>
    <x v="23"/>
    <x v="1"/>
    <n v="1.29"/>
    <n v="16"/>
  </r>
  <r>
    <x v="233"/>
    <x v="103"/>
    <x v="0"/>
    <s v="D9893"/>
    <x v="233"/>
    <x v="2"/>
    <s v="Tech Park"/>
    <s v="Airport"/>
    <n v="3.21"/>
    <x v="233"/>
    <x v="0"/>
    <x v="7"/>
    <x v="2"/>
    <n v="1.36"/>
    <n v="10"/>
  </r>
  <r>
    <x v="234"/>
    <x v="23"/>
    <x v="0"/>
    <s v="D1612"/>
    <x v="234"/>
    <x v="1"/>
    <s v="University"/>
    <s v="Market"/>
    <n v="20.59"/>
    <x v="234"/>
    <x v="3"/>
    <x v="2"/>
    <x v="1"/>
    <n v="1.72"/>
    <n v="6"/>
  </r>
  <r>
    <x v="235"/>
    <x v="31"/>
    <x v="0"/>
    <s v="D6712"/>
    <x v="235"/>
    <x v="1"/>
    <s v="Railway Station"/>
    <s v="Hospital"/>
    <n v="1.41"/>
    <x v="235"/>
    <x v="3"/>
    <x v="25"/>
    <x v="2"/>
    <n v="1.73"/>
    <n v="13"/>
  </r>
  <r>
    <x v="236"/>
    <x v="133"/>
    <x v="0"/>
    <s v="D5794"/>
    <x v="236"/>
    <x v="0"/>
    <s v="Market"/>
    <s v="Hospital"/>
    <n v="20.28"/>
    <x v="236"/>
    <x v="0"/>
    <x v="4"/>
    <x v="1"/>
    <n v="1.49"/>
    <n v="17"/>
  </r>
  <r>
    <x v="237"/>
    <x v="74"/>
    <x v="0"/>
    <s v="D4824"/>
    <x v="237"/>
    <x v="2"/>
    <s v="University"/>
    <s v="Hospital"/>
    <n v="9.0299999999999994"/>
    <x v="237"/>
    <x v="1"/>
    <x v="17"/>
    <x v="1"/>
    <n v="1.47"/>
    <n v="8"/>
  </r>
  <r>
    <x v="238"/>
    <x v="130"/>
    <x v="0"/>
    <s v="D3916"/>
    <x v="238"/>
    <x v="3"/>
    <s v="Market"/>
    <s v="Market"/>
    <n v="22.99"/>
    <x v="238"/>
    <x v="3"/>
    <x v="21"/>
    <x v="1"/>
    <n v="1.43"/>
    <n v="7"/>
  </r>
  <r>
    <x v="239"/>
    <x v="133"/>
    <x v="0"/>
    <s v="D4074"/>
    <x v="239"/>
    <x v="3"/>
    <s v="Railway Station"/>
    <s v="Hospital"/>
    <n v="11.36"/>
    <x v="239"/>
    <x v="2"/>
    <x v="14"/>
    <x v="1"/>
    <n v="1.93"/>
    <n v="11"/>
  </r>
  <r>
    <x v="240"/>
    <x v="134"/>
    <x v="0"/>
    <s v="D8670"/>
    <x v="240"/>
    <x v="1"/>
    <s v="Airport"/>
    <s v="University"/>
    <n v="16.5"/>
    <x v="240"/>
    <x v="0"/>
    <x v="2"/>
    <x v="0"/>
    <n v="2.04"/>
    <n v="13"/>
  </r>
  <r>
    <x v="241"/>
    <x v="96"/>
    <x v="0"/>
    <s v="D7529"/>
    <x v="241"/>
    <x v="0"/>
    <s v="Hospital"/>
    <s v="Hospital"/>
    <n v="22.74"/>
    <x v="241"/>
    <x v="3"/>
    <x v="11"/>
    <x v="1"/>
    <n v="1.1499999999999999"/>
    <n v="17"/>
  </r>
  <r>
    <x v="242"/>
    <x v="54"/>
    <x v="0"/>
    <s v="D4096"/>
    <x v="242"/>
    <x v="1"/>
    <s v="Mall"/>
    <s v="Hospital"/>
    <n v="21.44"/>
    <x v="242"/>
    <x v="3"/>
    <x v="8"/>
    <x v="2"/>
    <n v="1.84"/>
    <n v="6"/>
  </r>
  <r>
    <x v="243"/>
    <x v="135"/>
    <x v="0"/>
    <s v="D8102"/>
    <x v="243"/>
    <x v="4"/>
    <s v="University"/>
    <s v="Mall"/>
    <n v="16.98"/>
    <x v="243"/>
    <x v="2"/>
    <x v="14"/>
    <x v="1"/>
    <n v="1.43"/>
    <n v="4"/>
  </r>
  <r>
    <x v="244"/>
    <x v="62"/>
    <x v="0"/>
    <s v="D2378"/>
    <x v="244"/>
    <x v="0"/>
    <s v="Hospital"/>
    <s v="Tech Park"/>
    <n v="20.12"/>
    <x v="244"/>
    <x v="1"/>
    <x v="16"/>
    <x v="1"/>
    <n v="1.01"/>
    <n v="18"/>
  </r>
  <r>
    <x v="245"/>
    <x v="134"/>
    <x v="0"/>
    <s v="D2221"/>
    <x v="245"/>
    <x v="0"/>
    <s v="Railway Station"/>
    <s v="Railway Station"/>
    <n v="13.62"/>
    <x v="245"/>
    <x v="1"/>
    <x v="2"/>
    <x v="0"/>
    <n v="2.15"/>
    <n v="16"/>
  </r>
  <r>
    <x v="246"/>
    <x v="77"/>
    <x v="0"/>
    <s v="D5393"/>
    <x v="246"/>
    <x v="1"/>
    <s v="Tech Park"/>
    <s v="Mall"/>
    <n v="21.27"/>
    <x v="246"/>
    <x v="0"/>
    <x v="5"/>
    <x v="1"/>
    <n v="2.34"/>
    <n v="2"/>
  </r>
  <r>
    <x v="247"/>
    <x v="81"/>
    <x v="0"/>
    <s v="D5574"/>
    <x v="247"/>
    <x v="3"/>
    <s v="University"/>
    <s v="Airport"/>
    <n v="1.51"/>
    <x v="247"/>
    <x v="0"/>
    <x v="1"/>
    <x v="2"/>
    <n v="2.4900000000000002"/>
    <n v="2"/>
  </r>
  <r>
    <x v="248"/>
    <x v="136"/>
    <x v="0"/>
    <s v="D2990"/>
    <x v="248"/>
    <x v="1"/>
    <s v="University"/>
    <s v="Tech Park"/>
    <n v="4.32"/>
    <x v="248"/>
    <x v="0"/>
    <x v="8"/>
    <x v="1"/>
    <n v="1.6"/>
    <n v="2"/>
  </r>
  <r>
    <x v="249"/>
    <x v="137"/>
    <x v="0"/>
    <s v="D7585"/>
    <x v="249"/>
    <x v="4"/>
    <s v="Hospital"/>
    <s v="Market"/>
    <n v="16.87"/>
    <x v="249"/>
    <x v="3"/>
    <x v="26"/>
    <x v="0"/>
    <n v="2.2799999999999998"/>
    <n v="4"/>
  </r>
  <r>
    <x v="250"/>
    <x v="40"/>
    <x v="0"/>
    <s v="D7654"/>
    <x v="250"/>
    <x v="0"/>
    <s v="Mall"/>
    <s v="Mall"/>
    <n v="20.92"/>
    <x v="250"/>
    <x v="2"/>
    <x v="10"/>
    <x v="2"/>
    <n v="1.29"/>
    <n v="7"/>
  </r>
  <r>
    <x v="251"/>
    <x v="38"/>
    <x v="0"/>
    <s v="D6997"/>
    <x v="251"/>
    <x v="2"/>
    <s v="University"/>
    <s v="Market"/>
    <n v="21.01"/>
    <x v="251"/>
    <x v="1"/>
    <x v="18"/>
    <x v="1"/>
    <n v="1.06"/>
    <n v="4"/>
  </r>
  <r>
    <x v="252"/>
    <x v="5"/>
    <x v="0"/>
    <s v="D9736"/>
    <x v="252"/>
    <x v="1"/>
    <s v="University"/>
    <s v="Tech Park"/>
    <n v="4.09"/>
    <x v="252"/>
    <x v="2"/>
    <x v="14"/>
    <x v="1"/>
    <n v="1.83"/>
    <n v="3"/>
  </r>
  <r>
    <x v="253"/>
    <x v="84"/>
    <x v="0"/>
    <s v="D5854"/>
    <x v="253"/>
    <x v="4"/>
    <s v="Tech Park"/>
    <s v="Hospital"/>
    <n v="8.16"/>
    <x v="253"/>
    <x v="2"/>
    <x v="18"/>
    <x v="2"/>
    <n v="1.29"/>
    <n v="9"/>
  </r>
  <r>
    <x v="254"/>
    <x v="99"/>
    <x v="0"/>
    <s v="D2249"/>
    <x v="254"/>
    <x v="4"/>
    <s v="Railway Station"/>
    <s v="University"/>
    <n v="12.01"/>
    <x v="254"/>
    <x v="3"/>
    <x v="10"/>
    <x v="2"/>
    <n v="1.83"/>
    <n v="18"/>
  </r>
  <r>
    <x v="255"/>
    <x v="31"/>
    <x v="0"/>
    <s v="D1841"/>
    <x v="255"/>
    <x v="3"/>
    <s v="Hospital"/>
    <s v="Mall"/>
    <n v="5.46"/>
    <x v="255"/>
    <x v="3"/>
    <x v="22"/>
    <x v="2"/>
    <n v="1.74"/>
    <n v="8"/>
  </r>
  <r>
    <x v="256"/>
    <x v="83"/>
    <x v="0"/>
    <s v="D2181"/>
    <x v="256"/>
    <x v="3"/>
    <s v="Airport"/>
    <s v="Tech Park"/>
    <n v="1.98"/>
    <x v="256"/>
    <x v="0"/>
    <x v="10"/>
    <x v="2"/>
    <n v="1.1499999999999999"/>
    <n v="18"/>
  </r>
  <r>
    <x v="257"/>
    <x v="138"/>
    <x v="0"/>
    <s v="D4656"/>
    <x v="257"/>
    <x v="4"/>
    <s v="Market"/>
    <s v="Tech Park"/>
    <n v="12.73"/>
    <x v="257"/>
    <x v="3"/>
    <x v="26"/>
    <x v="0"/>
    <n v="1.84"/>
    <n v="9"/>
  </r>
  <r>
    <x v="258"/>
    <x v="114"/>
    <x v="0"/>
    <s v="D6893"/>
    <x v="258"/>
    <x v="0"/>
    <s v="Tech Park"/>
    <s v="Tech Park"/>
    <n v="2.5299999999999998"/>
    <x v="258"/>
    <x v="3"/>
    <x v="9"/>
    <x v="1"/>
    <n v="1.1399999999999999"/>
    <n v="9"/>
  </r>
  <r>
    <x v="259"/>
    <x v="103"/>
    <x v="0"/>
    <s v="D9284"/>
    <x v="259"/>
    <x v="1"/>
    <s v="Railway Station"/>
    <s v="Tech Park"/>
    <n v="10.68"/>
    <x v="259"/>
    <x v="3"/>
    <x v="21"/>
    <x v="1"/>
    <n v="2.23"/>
    <n v="11"/>
  </r>
  <r>
    <x v="260"/>
    <x v="30"/>
    <x v="0"/>
    <s v="D1765"/>
    <x v="260"/>
    <x v="3"/>
    <s v="Railway Station"/>
    <s v="Airport"/>
    <n v="4.76"/>
    <x v="260"/>
    <x v="2"/>
    <x v="12"/>
    <x v="2"/>
    <n v="2.02"/>
    <n v="4"/>
  </r>
  <r>
    <x v="261"/>
    <x v="120"/>
    <x v="0"/>
    <s v="D2102"/>
    <x v="261"/>
    <x v="1"/>
    <s v="Tech Park"/>
    <s v="Hospital"/>
    <n v="10.66"/>
    <x v="261"/>
    <x v="2"/>
    <x v="18"/>
    <x v="1"/>
    <n v="2.19"/>
    <n v="15"/>
  </r>
  <r>
    <x v="262"/>
    <x v="36"/>
    <x v="0"/>
    <s v="D3278"/>
    <x v="262"/>
    <x v="4"/>
    <s v="Market"/>
    <s v="University"/>
    <n v="19.989999999999998"/>
    <x v="262"/>
    <x v="3"/>
    <x v="2"/>
    <x v="1"/>
    <n v="1.1499999999999999"/>
    <n v="16"/>
  </r>
  <r>
    <x v="263"/>
    <x v="48"/>
    <x v="0"/>
    <s v="D2089"/>
    <x v="263"/>
    <x v="0"/>
    <s v="Airport"/>
    <s v="Tech Park"/>
    <n v="6.88"/>
    <x v="263"/>
    <x v="2"/>
    <x v="15"/>
    <x v="1"/>
    <n v="1.85"/>
    <n v="1"/>
  </r>
  <r>
    <x v="264"/>
    <x v="76"/>
    <x v="0"/>
    <s v="D5642"/>
    <x v="264"/>
    <x v="0"/>
    <s v="University"/>
    <s v="Airport"/>
    <n v="10.69"/>
    <x v="264"/>
    <x v="3"/>
    <x v="4"/>
    <x v="1"/>
    <n v="1.46"/>
    <n v="15"/>
  </r>
  <r>
    <x v="265"/>
    <x v="6"/>
    <x v="0"/>
    <s v="D4526"/>
    <x v="265"/>
    <x v="1"/>
    <s v="Hospital"/>
    <s v="Market"/>
    <n v="6.64"/>
    <x v="265"/>
    <x v="2"/>
    <x v="14"/>
    <x v="1"/>
    <n v="1.95"/>
    <n v="10"/>
  </r>
  <r>
    <x v="266"/>
    <x v="14"/>
    <x v="0"/>
    <s v="D6996"/>
    <x v="266"/>
    <x v="0"/>
    <s v="Market"/>
    <s v="University"/>
    <n v="9.4700000000000006"/>
    <x v="266"/>
    <x v="2"/>
    <x v="8"/>
    <x v="1"/>
    <n v="1.1000000000000001"/>
    <n v="12"/>
  </r>
  <r>
    <x v="267"/>
    <x v="88"/>
    <x v="0"/>
    <s v="D7373"/>
    <x v="267"/>
    <x v="3"/>
    <s v="Tech Park"/>
    <s v="Market"/>
    <n v="14.06"/>
    <x v="267"/>
    <x v="0"/>
    <x v="9"/>
    <x v="1"/>
    <n v="2.21"/>
    <n v="12"/>
  </r>
  <r>
    <x v="268"/>
    <x v="59"/>
    <x v="0"/>
    <s v="D5574"/>
    <x v="268"/>
    <x v="0"/>
    <s v="Railway Station"/>
    <s v="Railway Station"/>
    <n v="1.22"/>
    <x v="268"/>
    <x v="0"/>
    <x v="13"/>
    <x v="1"/>
    <n v="1.33"/>
    <n v="12"/>
  </r>
  <r>
    <x v="269"/>
    <x v="0"/>
    <x v="0"/>
    <s v="D3423"/>
    <x v="269"/>
    <x v="1"/>
    <s v="Railway Station"/>
    <s v="Airport"/>
    <n v="8.15"/>
    <x v="269"/>
    <x v="0"/>
    <x v="13"/>
    <x v="2"/>
    <n v="1.42"/>
    <n v="4"/>
  </r>
  <r>
    <x v="270"/>
    <x v="21"/>
    <x v="0"/>
    <s v="D6183"/>
    <x v="270"/>
    <x v="3"/>
    <s v="Mall"/>
    <s v="Mall"/>
    <n v="3.94"/>
    <x v="270"/>
    <x v="0"/>
    <x v="2"/>
    <x v="2"/>
    <n v="2.27"/>
    <n v="15"/>
  </r>
  <r>
    <x v="271"/>
    <x v="139"/>
    <x v="0"/>
    <s v="D4503"/>
    <x v="271"/>
    <x v="4"/>
    <s v="Airport"/>
    <s v="Airport"/>
    <n v="4.99"/>
    <x v="271"/>
    <x v="0"/>
    <x v="5"/>
    <x v="1"/>
    <n v="1.69"/>
    <n v="12"/>
  </r>
  <r>
    <x v="272"/>
    <x v="62"/>
    <x v="0"/>
    <s v="D3412"/>
    <x v="272"/>
    <x v="4"/>
    <s v="Airport"/>
    <s v="University"/>
    <n v="3.94"/>
    <x v="272"/>
    <x v="3"/>
    <x v="10"/>
    <x v="1"/>
    <n v="1.87"/>
    <n v="14"/>
  </r>
  <r>
    <x v="273"/>
    <x v="95"/>
    <x v="0"/>
    <s v="D2558"/>
    <x v="273"/>
    <x v="3"/>
    <s v="University"/>
    <s v="Mall"/>
    <n v="11.08"/>
    <x v="273"/>
    <x v="0"/>
    <x v="12"/>
    <x v="0"/>
    <n v="1.23"/>
    <n v="16"/>
  </r>
  <r>
    <x v="274"/>
    <x v="121"/>
    <x v="0"/>
    <s v="D7975"/>
    <x v="274"/>
    <x v="0"/>
    <s v="Market"/>
    <s v="Market"/>
    <n v="5.84"/>
    <x v="274"/>
    <x v="1"/>
    <x v="8"/>
    <x v="1"/>
    <n v="1.32"/>
    <n v="2"/>
  </r>
  <r>
    <x v="275"/>
    <x v="31"/>
    <x v="0"/>
    <s v="D1124"/>
    <x v="275"/>
    <x v="1"/>
    <s v="University"/>
    <s v="Mall"/>
    <n v="21.5"/>
    <x v="275"/>
    <x v="1"/>
    <x v="4"/>
    <x v="2"/>
    <n v="1.03"/>
    <n v="16"/>
  </r>
  <r>
    <x v="276"/>
    <x v="13"/>
    <x v="0"/>
    <s v="D5853"/>
    <x v="276"/>
    <x v="4"/>
    <s v="Mall"/>
    <s v="Railway Station"/>
    <n v="12.93"/>
    <x v="276"/>
    <x v="1"/>
    <x v="5"/>
    <x v="1"/>
    <n v="1.02"/>
    <n v="10"/>
  </r>
  <r>
    <x v="277"/>
    <x v="44"/>
    <x v="0"/>
    <s v="D1892"/>
    <x v="277"/>
    <x v="1"/>
    <s v="University"/>
    <s v="Hospital"/>
    <n v="7.94"/>
    <x v="277"/>
    <x v="1"/>
    <x v="3"/>
    <x v="0"/>
    <n v="1.31"/>
    <n v="6"/>
  </r>
  <r>
    <x v="278"/>
    <x v="87"/>
    <x v="0"/>
    <s v="D7136"/>
    <x v="278"/>
    <x v="4"/>
    <s v="Mall"/>
    <s v="Airport"/>
    <n v="13.58"/>
    <x v="278"/>
    <x v="3"/>
    <x v="22"/>
    <x v="2"/>
    <n v="2.1"/>
    <n v="2"/>
  </r>
  <r>
    <x v="279"/>
    <x v="92"/>
    <x v="0"/>
    <s v="D3420"/>
    <x v="279"/>
    <x v="2"/>
    <s v="Tech Park"/>
    <s v="Tech Park"/>
    <n v="13.09"/>
    <x v="279"/>
    <x v="3"/>
    <x v="19"/>
    <x v="1"/>
    <n v="1.5"/>
    <n v="12"/>
  </r>
  <r>
    <x v="280"/>
    <x v="70"/>
    <x v="0"/>
    <s v="D1694"/>
    <x v="280"/>
    <x v="0"/>
    <s v="Tech Park"/>
    <s v="Hospital"/>
    <n v="2.08"/>
    <x v="280"/>
    <x v="0"/>
    <x v="21"/>
    <x v="2"/>
    <n v="1.49"/>
    <n v="4"/>
  </r>
  <r>
    <x v="281"/>
    <x v="140"/>
    <x v="0"/>
    <s v="D5098"/>
    <x v="281"/>
    <x v="4"/>
    <s v="University"/>
    <s v="Hospital"/>
    <n v="6.37"/>
    <x v="281"/>
    <x v="2"/>
    <x v="5"/>
    <x v="1"/>
    <n v="1.79"/>
    <n v="13"/>
  </r>
  <r>
    <x v="282"/>
    <x v="101"/>
    <x v="0"/>
    <s v="D2652"/>
    <x v="282"/>
    <x v="2"/>
    <s v="University"/>
    <s v="Market"/>
    <n v="21.91"/>
    <x v="282"/>
    <x v="3"/>
    <x v="5"/>
    <x v="1"/>
    <n v="1.19"/>
    <n v="18"/>
  </r>
  <r>
    <x v="283"/>
    <x v="109"/>
    <x v="0"/>
    <s v="D5534"/>
    <x v="283"/>
    <x v="1"/>
    <s v="Railway Station"/>
    <s v="University"/>
    <n v="9.2799999999999994"/>
    <x v="283"/>
    <x v="1"/>
    <x v="0"/>
    <x v="1"/>
    <n v="2.44"/>
    <n v="13"/>
  </r>
  <r>
    <x v="284"/>
    <x v="116"/>
    <x v="0"/>
    <s v="D7593"/>
    <x v="284"/>
    <x v="0"/>
    <s v="Airport"/>
    <s v="University"/>
    <n v="7.14"/>
    <x v="284"/>
    <x v="1"/>
    <x v="19"/>
    <x v="2"/>
    <n v="1.03"/>
    <n v="6"/>
  </r>
  <r>
    <x v="285"/>
    <x v="66"/>
    <x v="0"/>
    <s v="D4201"/>
    <x v="285"/>
    <x v="3"/>
    <s v="Airport"/>
    <s v="Mall"/>
    <n v="18.28"/>
    <x v="285"/>
    <x v="2"/>
    <x v="9"/>
    <x v="1"/>
    <n v="1.88"/>
    <n v="6"/>
  </r>
  <r>
    <x v="286"/>
    <x v="114"/>
    <x v="0"/>
    <s v="D4567"/>
    <x v="286"/>
    <x v="0"/>
    <s v="Mall"/>
    <s v="Market"/>
    <n v="17.3"/>
    <x v="286"/>
    <x v="1"/>
    <x v="2"/>
    <x v="1"/>
    <n v="2.2599999999999998"/>
    <n v="8"/>
  </r>
  <r>
    <x v="287"/>
    <x v="103"/>
    <x v="0"/>
    <s v="D8373"/>
    <x v="287"/>
    <x v="4"/>
    <s v="Railway Station"/>
    <s v="Market"/>
    <n v="5.15"/>
    <x v="287"/>
    <x v="3"/>
    <x v="25"/>
    <x v="1"/>
    <n v="1.86"/>
    <n v="18"/>
  </r>
  <r>
    <x v="288"/>
    <x v="9"/>
    <x v="0"/>
    <s v="D4457"/>
    <x v="288"/>
    <x v="4"/>
    <s v="University"/>
    <s v="Mall"/>
    <n v="3.43"/>
    <x v="288"/>
    <x v="1"/>
    <x v="7"/>
    <x v="0"/>
    <n v="1.57"/>
    <n v="2"/>
  </r>
  <r>
    <x v="289"/>
    <x v="8"/>
    <x v="0"/>
    <s v="D2077"/>
    <x v="289"/>
    <x v="3"/>
    <s v="Market"/>
    <s v="Tech Park"/>
    <n v="9.94"/>
    <x v="289"/>
    <x v="0"/>
    <x v="4"/>
    <x v="1"/>
    <n v="1.83"/>
    <n v="11"/>
  </r>
  <r>
    <x v="290"/>
    <x v="7"/>
    <x v="0"/>
    <s v="D1078"/>
    <x v="290"/>
    <x v="2"/>
    <s v="Mall"/>
    <s v="Tech Park"/>
    <n v="3.13"/>
    <x v="290"/>
    <x v="2"/>
    <x v="10"/>
    <x v="0"/>
    <n v="2.14"/>
    <n v="8"/>
  </r>
  <r>
    <x v="291"/>
    <x v="141"/>
    <x v="0"/>
    <s v="D6381"/>
    <x v="291"/>
    <x v="4"/>
    <s v="Tech Park"/>
    <s v="Mall"/>
    <n v="8.82"/>
    <x v="291"/>
    <x v="1"/>
    <x v="14"/>
    <x v="1"/>
    <n v="2.4700000000000002"/>
    <n v="6"/>
  </r>
  <r>
    <x v="292"/>
    <x v="11"/>
    <x v="0"/>
    <s v="D3829"/>
    <x v="292"/>
    <x v="3"/>
    <s v="Market"/>
    <s v="Airport"/>
    <n v="14.05"/>
    <x v="292"/>
    <x v="1"/>
    <x v="7"/>
    <x v="1"/>
    <n v="2.13"/>
    <n v="1"/>
  </r>
  <r>
    <x v="293"/>
    <x v="125"/>
    <x v="0"/>
    <s v="D5952"/>
    <x v="293"/>
    <x v="2"/>
    <s v="Railway Station"/>
    <s v="Tech Park"/>
    <n v="17.57"/>
    <x v="293"/>
    <x v="2"/>
    <x v="10"/>
    <x v="0"/>
    <n v="2.15"/>
    <n v="19"/>
  </r>
  <r>
    <x v="294"/>
    <x v="129"/>
    <x v="0"/>
    <s v="D7666"/>
    <x v="294"/>
    <x v="4"/>
    <s v="Hospital"/>
    <s v="Market"/>
    <n v="24.15"/>
    <x v="294"/>
    <x v="1"/>
    <x v="14"/>
    <x v="0"/>
    <n v="1.69"/>
    <n v="4"/>
  </r>
  <r>
    <x v="295"/>
    <x v="22"/>
    <x v="0"/>
    <s v="D5543"/>
    <x v="295"/>
    <x v="3"/>
    <s v="University"/>
    <s v="Tech Park"/>
    <n v="6.83"/>
    <x v="295"/>
    <x v="1"/>
    <x v="2"/>
    <x v="1"/>
    <n v="2.2400000000000002"/>
    <n v="9"/>
  </r>
  <r>
    <x v="296"/>
    <x v="84"/>
    <x v="0"/>
    <s v="D4340"/>
    <x v="296"/>
    <x v="4"/>
    <s v="Airport"/>
    <s v="University"/>
    <n v="2.4300000000000002"/>
    <x v="296"/>
    <x v="0"/>
    <x v="3"/>
    <x v="1"/>
    <n v="1.49"/>
    <n v="17"/>
  </r>
  <r>
    <x v="297"/>
    <x v="7"/>
    <x v="0"/>
    <s v="D7946"/>
    <x v="297"/>
    <x v="3"/>
    <s v="Airport"/>
    <s v="Airport"/>
    <n v="14.11"/>
    <x v="297"/>
    <x v="2"/>
    <x v="7"/>
    <x v="0"/>
    <n v="2.23"/>
    <n v="15"/>
  </r>
  <r>
    <x v="298"/>
    <x v="23"/>
    <x v="0"/>
    <s v="D2571"/>
    <x v="298"/>
    <x v="4"/>
    <s v="Airport"/>
    <s v="University"/>
    <n v="8.0399999999999991"/>
    <x v="298"/>
    <x v="2"/>
    <x v="8"/>
    <x v="2"/>
    <n v="1.57"/>
    <n v="2"/>
  </r>
  <r>
    <x v="299"/>
    <x v="40"/>
    <x v="0"/>
    <s v="D5602"/>
    <x v="299"/>
    <x v="0"/>
    <s v="Market"/>
    <s v="University"/>
    <n v="20.66"/>
    <x v="299"/>
    <x v="0"/>
    <x v="8"/>
    <x v="2"/>
    <n v="2.42"/>
    <n v="6"/>
  </r>
  <r>
    <x v="300"/>
    <x v="141"/>
    <x v="0"/>
    <s v="D1745"/>
    <x v="300"/>
    <x v="3"/>
    <s v="Market"/>
    <s v="Hospital"/>
    <n v="11.01"/>
    <x v="300"/>
    <x v="1"/>
    <x v="18"/>
    <x v="0"/>
    <n v="1.1599999999999999"/>
    <n v="16"/>
  </r>
  <r>
    <x v="301"/>
    <x v="42"/>
    <x v="0"/>
    <s v="D5959"/>
    <x v="301"/>
    <x v="3"/>
    <s v="Mall"/>
    <s v="Railway Station"/>
    <n v="7.36"/>
    <x v="301"/>
    <x v="1"/>
    <x v="25"/>
    <x v="2"/>
    <n v="1.88"/>
    <n v="18"/>
  </r>
  <r>
    <x v="302"/>
    <x v="12"/>
    <x v="0"/>
    <s v="D3641"/>
    <x v="302"/>
    <x v="4"/>
    <s v="University"/>
    <s v="University"/>
    <m/>
    <x v="302"/>
    <x v="1"/>
    <x v="1"/>
    <x v="2"/>
    <n v="1.18"/>
    <n v="17"/>
  </r>
  <r>
    <x v="303"/>
    <x v="127"/>
    <x v="0"/>
    <s v="D7335"/>
    <x v="303"/>
    <x v="0"/>
    <s v="University"/>
    <s v="Railway Station"/>
    <n v="12.74"/>
    <x v="303"/>
    <x v="0"/>
    <x v="1"/>
    <x v="0"/>
    <n v="2.13"/>
    <n v="17"/>
  </r>
  <r>
    <x v="304"/>
    <x v="134"/>
    <x v="0"/>
    <s v="D5927"/>
    <x v="304"/>
    <x v="2"/>
    <s v="Hospital"/>
    <s v="Railway Station"/>
    <n v="15.9"/>
    <x v="304"/>
    <x v="0"/>
    <x v="20"/>
    <x v="0"/>
    <n v="1.18"/>
    <n v="19"/>
  </r>
  <r>
    <x v="305"/>
    <x v="142"/>
    <x v="0"/>
    <s v="D7229"/>
    <x v="305"/>
    <x v="4"/>
    <s v="Tech Park"/>
    <s v="University"/>
    <n v="6.07"/>
    <x v="305"/>
    <x v="0"/>
    <x v="5"/>
    <x v="1"/>
    <n v="1.77"/>
    <n v="10"/>
  </r>
  <r>
    <x v="306"/>
    <x v="143"/>
    <x v="0"/>
    <s v="D9697"/>
    <x v="306"/>
    <x v="3"/>
    <s v="Hospital"/>
    <s v="Mall"/>
    <n v="9.35"/>
    <x v="306"/>
    <x v="2"/>
    <x v="20"/>
    <x v="1"/>
    <n v="1.78"/>
    <n v="11"/>
  </r>
  <r>
    <x v="307"/>
    <x v="13"/>
    <x v="0"/>
    <s v="D1253"/>
    <x v="307"/>
    <x v="1"/>
    <s v="University"/>
    <s v="University"/>
    <n v="19.989999999999998"/>
    <x v="307"/>
    <x v="2"/>
    <x v="7"/>
    <x v="1"/>
    <n v="1.79"/>
    <n v="11"/>
  </r>
  <r>
    <x v="308"/>
    <x v="102"/>
    <x v="0"/>
    <s v="D8880"/>
    <x v="308"/>
    <x v="4"/>
    <s v="Airport"/>
    <s v="University"/>
    <m/>
    <x v="308"/>
    <x v="2"/>
    <x v="18"/>
    <x v="0"/>
    <n v="2.4500000000000002"/>
    <n v="11"/>
  </r>
  <r>
    <x v="309"/>
    <x v="96"/>
    <x v="0"/>
    <s v="D8917"/>
    <x v="309"/>
    <x v="1"/>
    <s v="Airport"/>
    <s v="University"/>
    <n v="14.72"/>
    <x v="309"/>
    <x v="1"/>
    <x v="2"/>
    <x v="0"/>
    <n v="1.48"/>
    <n v="5"/>
  </r>
  <r>
    <x v="310"/>
    <x v="113"/>
    <x v="0"/>
    <s v="D5541"/>
    <x v="310"/>
    <x v="4"/>
    <s v="University"/>
    <s v="Railway Station"/>
    <n v="7.29"/>
    <x v="310"/>
    <x v="3"/>
    <x v="2"/>
    <x v="1"/>
    <n v="1.91"/>
    <n v="19"/>
  </r>
  <r>
    <x v="311"/>
    <x v="41"/>
    <x v="0"/>
    <s v="D6231"/>
    <x v="311"/>
    <x v="0"/>
    <s v="Tech Park"/>
    <s v="Mall"/>
    <n v="3.12"/>
    <x v="311"/>
    <x v="0"/>
    <x v="2"/>
    <x v="2"/>
    <n v="1.59"/>
    <n v="11"/>
  </r>
  <r>
    <x v="312"/>
    <x v="144"/>
    <x v="0"/>
    <s v="D2889"/>
    <x v="312"/>
    <x v="4"/>
    <s v="Market"/>
    <s v="University"/>
    <m/>
    <x v="312"/>
    <x v="2"/>
    <x v="19"/>
    <x v="2"/>
    <n v="1.82"/>
    <n v="15"/>
  </r>
  <r>
    <x v="313"/>
    <x v="145"/>
    <x v="0"/>
    <s v="D7174"/>
    <x v="313"/>
    <x v="1"/>
    <s v="Market"/>
    <s v="Tech Park"/>
    <n v="16.3"/>
    <x v="313"/>
    <x v="3"/>
    <x v="3"/>
    <x v="1"/>
    <n v="2.1800000000000002"/>
    <n v="4"/>
  </r>
  <r>
    <x v="314"/>
    <x v="111"/>
    <x v="0"/>
    <s v="D7912"/>
    <x v="314"/>
    <x v="0"/>
    <s v="Tech Park"/>
    <s v="Airport"/>
    <n v="10.51"/>
    <x v="314"/>
    <x v="0"/>
    <x v="8"/>
    <x v="1"/>
    <n v="1.79"/>
    <n v="9"/>
  </r>
  <r>
    <x v="315"/>
    <x v="85"/>
    <x v="0"/>
    <s v="D2164"/>
    <x v="315"/>
    <x v="0"/>
    <s v="Airport"/>
    <s v="Hospital"/>
    <n v="16.72"/>
    <x v="315"/>
    <x v="1"/>
    <x v="15"/>
    <x v="1"/>
    <n v="1.7"/>
    <n v="2"/>
  </r>
  <r>
    <x v="316"/>
    <x v="146"/>
    <x v="0"/>
    <s v="D6904"/>
    <x v="316"/>
    <x v="4"/>
    <s v="Hospital"/>
    <s v="Railway Station"/>
    <n v="21.06"/>
    <x v="316"/>
    <x v="1"/>
    <x v="16"/>
    <x v="0"/>
    <n v="2.41"/>
    <n v="18"/>
  </r>
  <r>
    <x v="317"/>
    <x v="25"/>
    <x v="0"/>
    <s v="D4208"/>
    <x v="317"/>
    <x v="3"/>
    <s v="Railway Station"/>
    <s v="Tech Park"/>
    <n v="1.31"/>
    <x v="317"/>
    <x v="0"/>
    <x v="10"/>
    <x v="0"/>
    <n v="1.43"/>
    <n v="15"/>
  </r>
  <r>
    <x v="318"/>
    <x v="103"/>
    <x v="0"/>
    <s v="D2182"/>
    <x v="318"/>
    <x v="3"/>
    <s v="Mall"/>
    <s v="Railway Station"/>
    <n v="6.12"/>
    <x v="318"/>
    <x v="1"/>
    <x v="22"/>
    <x v="2"/>
    <n v="1.19"/>
    <n v="18"/>
  </r>
  <r>
    <x v="319"/>
    <x v="121"/>
    <x v="0"/>
    <s v="D2807"/>
    <x v="319"/>
    <x v="1"/>
    <s v="University"/>
    <s v="Airport"/>
    <n v="23.17"/>
    <x v="319"/>
    <x v="1"/>
    <x v="7"/>
    <x v="1"/>
    <n v="1.0900000000000001"/>
    <n v="11"/>
  </r>
  <r>
    <x v="320"/>
    <x v="84"/>
    <x v="0"/>
    <s v="D6078"/>
    <x v="320"/>
    <x v="4"/>
    <s v="Mall"/>
    <s v="Hospital"/>
    <n v="11.45"/>
    <x v="87"/>
    <x v="1"/>
    <x v="4"/>
    <x v="1"/>
    <n v="2.2000000000000002"/>
    <n v="6"/>
  </r>
  <r>
    <x v="321"/>
    <x v="11"/>
    <x v="0"/>
    <s v="D8711"/>
    <x v="321"/>
    <x v="3"/>
    <s v="Airport"/>
    <s v="Airport"/>
    <n v="21.57"/>
    <x v="320"/>
    <x v="0"/>
    <x v="21"/>
    <x v="2"/>
    <n v="2.44"/>
    <n v="7"/>
  </r>
  <r>
    <x v="322"/>
    <x v="17"/>
    <x v="0"/>
    <s v="D7211"/>
    <x v="322"/>
    <x v="0"/>
    <s v="Mall"/>
    <s v="Tech Park"/>
    <n v="18.48"/>
    <x v="321"/>
    <x v="2"/>
    <x v="1"/>
    <x v="1"/>
    <n v="2.13"/>
    <n v="18"/>
  </r>
  <r>
    <x v="323"/>
    <x v="1"/>
    <x v="0"/>
    <s v="D1991"/>
    <x v="323"/>
    <x v="1"/>
    <s v="Airport"/>
    <s v="Mall"/>
    <n v="23.31"/>
    <x v="322"/>
    <x v="1"/>
    <x v="25"/>
    <x v="1"/>
    <n v="1.03"/>
    <n v="13"/>
  </r>
  <r>
    <x v="324"/>
    <x v="136"/>
    <x v="0"/>
    <s v="D3450"/>
    <x v="324"/>
    <x v="2"/>
    <s v="Railway Station"/>
    <s v="University"/>
    <n v="7.16"/>
    <x v="323"/>
    <x v="0"/>
    <x v="3"/>
    <x v="1"/>
    <n v="1.74"/>
    <n v="7"/>
  </r>
  <r>
    <x v="325"/>
    <x v="19"/>
    <x v="0"/>
    <s v="D4907"/>
    <x v="325"/>
    <x v="2"/>
    <s v="Mall"/>
    <s v="Airport"/>
    <n v="11.14"/>
    <x v="324"/>
    <x v="2"/>
    <x v="10"/>
    <x v="2"/>
    <n v="2.11"/>
    <n v="15"/>
  </r>
  <r>
    <x v="326"/>
    <x v="81"/>
    <x v="0"/>
    <s v="D8811"/>
    <x v="326"/>
    <x v="0"/>
    <s v="Tech Park"/>
    <s v="Mall"/>
    <n v="23.85"/>
    <x v="325"/>
    <x v="1"/>
    <x v="19"/>
    <x v="1"/>
    <n v="2.21"/>
    <n v="18"/>
  </r>
  <r>
    <x v="327"/>
    <x v="48"/>
    <x v="0"/>
    <s v="D5053"/>
    <x v="327"/>
    <x v="4"/>
    <s v="Hospital"/>
    <s v="Hospital"/>
    <n v="20.170000000000002"/>
    <x v="326"/>
    <x v="0"/>
    <x v="10"/>
    <x v="0"/>
    <n v="1.04"/>
    <n v="16"/>
  </r>
  <r>
    <x v="328"/>
    <x v="70"/>
    <x v="0"/>
    <s v="D4419"/>
    <x v="328"/>
    <x v="1"/>
    <s v="Market"/>
    <s v="Mall"/>
    <n v="20.89"/>
    <x v="327"/>
    <x v="2"/>
    <x v="4"/>
    <x v="1"/>
    <n v="2.33"/>
    <n v="8"/>
  </r>
  <r>
    <x v="329"/>
    <x v="93"/>
    <x v="0"/>
    <s v="D2227"/>
    <x v="329"/>
    <x v="3"/>
    <s v="Airport"/>
    <s v="Mall"/>
    <n v="20.34"/>
    <x v="328"/>
    <x v="0"/>
    <x v="22"/>
    <x v="1"/>
    <n v="1.3"/>
    <n v="11"/>
  </r>
  <r>
    <x v="330"/>
    <x v="17"/>
    <x v="0"/>
    <s v="D6867"/>
    <x v="330"/>
    <x v="3"/>
    <s v="Market"/>
    <s v="Hospital"/>
    <n v="5.81"/>
    <x v="329"/>
    <x v="1"/>
    <x v="15"/>
    <x v="1"/>
    <n v="1.08"/>
    <n v="12"/>
  </r>
  <r>
    <x v="331"/>
    <x v="107"/>
    <x v="0"/>
    <s v="D7711"/>
    <x v="331"/>
    <x v="4"/>
    <s v="Market"/>
    <s v="Railway Station"/>
    <n v="6.8"/>
    <x v="330"/>
    <x v="3"/>
    <x v="4"/>
    <x v="1"/>
    <n v="1.44"/>
    <n v="16"/>
  </r>
  <r>
    <x v="332"/>
    <x v="75"/>
    <x v="0"/>
    <s v="D2063"/>
    <x v="332"/>
    <x v="2"/>
    <s v="Airport"/>
    <s v="Railway Station"/>
    <n v="11.56"/>
    <x v="331"/>
    <x v="2"/>
    <x v="5"/>
    <x v="1"/>
    <n v="2.0099999999999998"/>
    <n v="14"/>
  </r>
  <r>
    <x v="333"/>
    <x v="91"/>
    <x v="0"/>
    <s v="D9408"/>
    <x v="333"/>
    <x v="0"/>
    <s v="Airport"/>
    <s v="Airport"/>
    <n v="1.29"/>
    <x v="332"/>
    <x v="3"/>
    <x v="21"/>
    <x v="0"/>
    <n v="2.3199999999999998"/>
    <n v="3"/>
  </r>
  <r>
    <x v="334"/>
    <x v="126"/>
    <x v="0"/>
    <s v="D6555"/>
    <x v="334"/>
    <x v="2"/>
    <s v="Railway Station"/>
    <s v="Railway Station"/>
    <n v="15.76"/>
    <x v="333"/>
    <x v="3"/>
    <x v="19"/>
    <x v="2"/>
    <n v="1.8"/>
    <n v="4"/>
  </r>
  <r>
    <x v="335"/>
    <x v="77"/>
    <x v="0"/>
    <s v="D3869"/>
    <x v="335"/>
    <x v="1"/>
    <s v="Hospital"/>
    <s v="University"/>
    <n v="14.7"/>
    <x v="334"/>
    <x v="3"/>
    <x v="19"/>
    <x v="1"/>
    <n v="1.54"/>
    <n v="9"/>
  </r>
  <r>
    <x v="336"/>
    <x v="112"/>
    <x v="0"/>
    <s v="D9618"/>
    <x v="336"/>
    <x v="0"/>
    <s v="University"/>
    <s v="Market"/>
    <n v="11.12"/>
    <x v="335"/>
    <x v="1"/>
    <x v="14"/>
    <x v="0"/>
    <n v="1.56"/>
    <n v="17"/>
  </r>
  <r>
    <x v="337"/>
    <x v="46"/>
    <x v="0"/>
    <s v="D2711"/>
    <x v="337"/>
    <x v="1"/>
    <s v="Market"/>
    <s v="Mall"/>
    <n v="2.09"/>
    <x v="336"/>
    <x v="3"/>
    <x v="24"/>
    <x v="2"/>
    <n v="1.98"/>
    <n v="15"/>
  </r>
  <r>
    <x v="338"/>
    <x v="91"/>
    <x v="0"/>
    <s v="D3877"/>
    <x v="338"/>
    <x v="1"/>
    <s v="Mall"/>
    <s v="Airport"/>
    <n v="7.31"/>
    <x v="337"/>
    <x v="0"/>
    <x v="26"/>
    <x v="1"/>
    <n v="1.01"/>
    <n v="18"/>
  </r>
  <r>
    <x v="339"/>
    <x v="144"/>
    <x v="0"/>
    <s v="D2512"/>
    <x v="339"/>
    <x v="0"/>
    <s v="Hospital"/>
    <s v="Tech Park"/>
    <n v="5.92"/>
    <x v="338"/>
    <x v="3"/>
    <x v="20"/>
    <x v="1"/>
    <n v="1.05"/>
    <n v="1"/>
  </r>
  <r>
    <x v="340"/>
    <x v="105"/>
    <x v="0"/>
    <s v="D2445"/>
    <x v="340"/>
    <x v="0"/>
    <s v="University"/>
    <s v="Market"/>
    <n v="4.99"/>
    <x v="339"/>
    <x v="3"/>
    <x v="21"/>
    <x v="0"/>
    <n v="1.37"/>
    <n v="17"/>
  </r>
  <r>
    <x v="341"/>
    <x v="43"/>
    <x v="0"/>
    <s v="D2217"/>
    <x v="341"/>
    <x v="3"/>
    <s v="Hospital"/>
    <s v="Railway Station"/>
    <n v="3.1"/>
    <x v="340"/>
    <x v="3"/>
    <x v="23"/>
    <x v="1"/>
    <n v="1.78"/>
    <n v="3"/>
  </r>
  <r>
    <x v="342"/>
    <x v="96"/>
    <x v="0"/>
    <s v="D6421"/>
    <x v="342"/>
    <x v="4"/>
    <s v="Mall"/>
    <s v="Mall"/>
    <n v="4.4400000000000004"/>
    <x v="341"/>
    <x v="0"/>
    <x v="17"/>
    <x v="2"/>
    <n v="2.0699999999999998"/>
    <n v="9"/>
  </r>
  <r>
    <x v="343"/>
    <x v="147"/>
    <x v="0"/>
    <s v="D8086"/>
    <x v="343"/>
    <x v="2"/>
    <s v="Railway Station"/>
    <s v="Tech Park"/>
    <n v="15.56"/>
    <x v="342"/>
    <x v="2"/>
    <x v="19"/>
    <x v="0"/>
    <n v="2.02"/>
    <n v="9"/>
  </r>
  <r>
    <x v="344"/>
    <x v="148"/>
    <x v="0"/>
    <s v="D6548"/>
    <x v="344"/>
    <x v="4"/>
    <s v="Mall"/>
    <s v="Airport"/>
    <n v="15.12"/>
    <x v="343"/>
    <x v="2"/>
    <x v="2"/>
    <x v="1"/>
    <n v="2.2400000000000002"/>
    <n v="5"/>
  </r>
  <r>
    <x v="345"/>
    <x v="8"/>
    <x v="0"/>
    <s v="D6610"/>
    <x v="345"/>
    <x v="1"/>
    <s v="Market"/>
    <s v="Hospital"/>
    <n v="16.03"/>
    <x v="344"/>
    <x v="0"/>
    <x v="25"/>
    <x v="1"/>
    <n v="1.75"/>
    <n v="3"/>
  </r>
  <r>
    <x v="346"/>
    <x v="99"/>
    <x v="0"/>
    <s v="D7427"/>
    <x v="346"/>
    <x v="2"/>
    <s v="Mall"/>
    <s v="Mall"/>
    <n v="24.15"/>
    <x v="345"/>
    <x v="3"/>
    <x v="9"/>
    <x v="1"/>
    <n v="2.0299999999999998"/>
    <n v="7"/>
  </r>
  <r>
    <x v="347"/>
    <x v="117"/>
    <x v="0"/>
    <s v="D2575"/>
    <x v="347"/>
    <x v="4"/>
    <s v="Railway Station"/>
    <s v="University"/>
    <n v="19.25"/>
    <x v="346"/>
    <x v="2"/>
    <x v="21"/>
    <x v="1"/>
    <n v="1.9"/>
    <n v="16"/>
  </r>
  <r>
    <x v="348"/>
    <x v="128"/>
    <x v="0"/>
    <s v="D9391"/>
    <x v="348"/>
    <x v="1"/>
    <s v="Hospital"/>
    <s v="Hospital"/>
    <n v="4.2"/>
    <x v="347"/>
    <x v="3"/>
    <x v="0"/>
    <x v="0"/>
    <n v="1.85"/>
    <n v="3"/>
  </r>
  <r>
    <x v="349"/>
    <x v="57"/>
    <x v="0"/>
    <s v="D8927"/>
    <x v="349"/>
    <x v="2"/>
    <s v="Market"/>
    <s v="Tech Park"/>
    <n v="16.329999999999998"/>
    <x v="348"/>
    <x v="2"/>
    <x v="5"/>
    <x v="2"/>
    <n v="2.06"/>
    <n v="5"/>
  </r>
  <r>
    <x v="350"/>
    <x v="149"/>
    <x v="0"/>
    <s v="D5613"/>
    <x v="350"/>
    <x v="2"/>
    <s v="Mall"/>
    <s v="Market"/>
    <n v="18.54"/>
    <x v="349"/>
    <x v="0"/>
    <x v="4"/>
    <x v="2"/>
    <n v="1.37"/>
    <n v="11"/>
  </r>
  <r>
    <x v="351"/>
    <x v="82"/>
    <x v="0"/>
    <s v="D6362"/>
    <x v="351"/>
    <x v="2"/>
    <s v="Market"/>
    <s v="Railway Station"/>
    <n v="15.02"/>
    <x v="350"/>
    <x v="1"/>
    <x v="24"/>
    <x v="1"/>
    <n v="1.53"/>
    <n v="7"/>
  </r>
  <r>
    <x v="352"/>
    <x v="40"/>
    <x v="0"/>
    <s v="D9508"/>
    <x v="352"/>
    <x v="0"/>
    <s v="Market"/>
    <s v="Market"/>
    <n v="9.16"/>
    <x v="351"/>
    <x v="2"/>
    <x v="13"/>
    <x v="1"/>
    <n v="2.27"/>
    <n v="1"/>
  </r>
  <r>
    <x v="353"/>
    <x v="17"/>
    <x v="0"/>
    <s v="D2567"/>
    <x v="353"/>
    <x v="1"/>
    <s v="Airport"/>
    <s v="Railway Station"/>
    <n v="2.09"/>
    <x v="352"/>
    <x v="0"/>
    <x v="10"/>
    <x v="1"/>
    <n v="2.04"/>
    <n v="16"/>
  </r>
  <r>
    <x v="354"/>
    <x v="126"/>
    <x v="0"/>
    <s v="D1932"/>
    <x v="354"/>
    <x v="2"/>
    <s v="Railway Station"/>
    <s v="Railway Station"/>
    <n v="23.05"/>
    <x v="353"/>
    <x v="1"/>
    <x v="9"/>
    <x v="2"/>
    <n v="1.49"/>
    <n v="5"/>
  </r>
  <r>
    <x v="355"/>
    <x v="77"/>
    <x v="0"/>
    <s v="D2604"/>
    <x v="355"/>
    <x v="0"/>
    <s v="Railway Station"/>
    <s v="University"/>
    <n v="8.76"/>
    <x v="354"/>
    <x v="3"/>
    <x v="1"/>
    <x v="1"/>
    <n v="2.2400000000000002"/>
    <n v="19"/>
  </r>
  <r>
    <x v="356"/>
    <x v="144"/>
    <x v="0"/>
    <s v="D5658"/>
    <x v="356"/>
    <x v="2"/>
    <s v="University"/>
    <s v="Tech Park"/>
    <n v="2.4500000000000002"/>
    <x v="355"/>
    <x v="3"/>
    <x v="17"/>
    <x v="1"/>
    <n v="1.17"/>
    <n v="5"/>
  </r>
  <r>
    <x v="357"/>
    <x v="150"/>
    <x v="0"/>
    <s v="D3804"/>
    <x v="357"/>
    <x v="1"/>
    <s v="Mall"/>
    <s v="University"/>
    <n v="12.67"/>
    <x v="356"/>
    <x v="0"/>
    <x v="2"/>
    <x v="1"/>
    <n v="2.5"/>
    <n v="13"/>
  </r>
  <r>
    <x v="358"/>
    <x v="118"/>
    <x v="0"/>
    <s v="D6499"/>
    <x v="358"/>
    <x v="2"/>
    <s v="Hospital"/>
    <s v="Mall"/>
    <n v="11.21"/>
    <x v="357"/>
    <x v="0"/>
    <x v="16"/>
    <x v="0"/>
    <n v="1.38"/>
    <n v="6"/>
  </r>
  <r>
    <x v="359"/>
    <x v="122"/>
    <x v="0"/>
    <s v="D4879"/>
    <x v="359"/>
    <x v="2"/>
    <s v="Railway Station"/>
    <s v="Mall"/>
    <n v="12.88"/>
    <x v="262"/>
    <x v="3"/>
    <x v="18"/>
    <x v="1"/>
    <n v="2.11"/>
    <n v="16"/>
  </r>
  <r>
    <x v="360"/>
    <x v="4"/>
    <x v="0"/>
    <s v="D9581"/>
    <x v="360"/>
    <x v="0"/>
    <s v="Hospital"/>
    <s v="Airport"/>
    <n v="14.04"/>
    <x v="358"/>
    <x v="3"/>
    <x v="14"/>
    <x v="0"/>
    <n v="2.23"/>
    <n v="9"/>
  </r>
  <r>
    <x v="361"/>
    <x v="100"/>
    <x v="0"/>
    <s v="D6056"/>
    <x v="361"/>
    <x v="2"/>
    <s v="Market"/>
    <s v="Hospital"/>
    <n v="12.51"/>
    <x v="359"/>
    <x v="3"/>
    <x v="15"/>
    <x v="2"/>
    <n v="1.59"/>
    <n v="6"/>
  </r>
  <r>
    <x v="362"/>
    <x v="123"/>
    <x v="0"/>
    <s v="D6730"/>
    <x v="362"/>
    <x v="4"/>
    <s v="University"/>
    <s v="University"/>
    <n v="10.31"/>
    <x v="360"/>
    <x v="0"/>
    <x v="25"/>
    <x v="2"/>
    <n v="2.41"/>
    <n v="2"/>
  </r>
  <r>
    <x v="363"/>
    <x v="88"/>
    <x v="0"/>
    <s v="D8752"/>
    <x v="363"/>
    <x v="4"/>
    <s v="University"/>
    <s v="Tech Park"/>
    <n v="4.25"/>
    <x v="361"/>
    <x v="2"/>
    <x v="17"/>
    <x v="1"/>
    <n v="1.4"/>
    <n v="3"/>
  </r>
  <r>
    <x v="364"/>
    <x v="29"/>
    <x v="0"/>
    <s v="D8868"/>
    <x v="364"/>
    <x v="4"/>
    <s v="Railway Station"/>
    <s v="Airport"/>
    <n v="3.8"/>
    <x v="362"/>
    <x v="3"/>
    <x v="25"/>
    <x v="1"/>
    <n v="1.29"/>
    <n v="11"/>
  </r>
  <r>
    <x v="365"/>
    <x v="115"/>
    <x v="0"/>
    <s v="D9775"/>
    <x v="365"/>
    <x v="4"/>
    <s v="University"/>
    <s v="University"/>
    <n v="12.91"/>
    <x v="363"/>
    <x v="3"/>
    <x v="15"/>
    <x v="1"/>
    <n v="1.52"/>
    <n v="12"/>
  </r>
  <r>
    <x v="366"/>
    <x v="54"/>
    <x v="0"/>
    <s v="D3363"/>
    <x v="366"/>
    <x v="2"/>
    <s v="Tech Park"/>
    <s v="Mall"/>
    <n v="4.8099999999999996"/>
    <x v="364"/>
    <x v="0"/>
    <x v="7"/>
    <x v="1"/>
    <n v="1.7"/>
    <n v="18"/>
  </r>
  <r>
    <x v="367"/>
    <x v="151"/>
    <x v="0"/>
    <s v="D5331"/>
    <x v="367"/>
    <x v="1"/>
    <s v="Market"/>
    <s v="Hospital"/>
    <n v="3.47"/>
    <x v="365"/>
    <x v="2"/>
    <x v="21"/>
    <x v="1"/>
    <n v="2.27"/>
    <n v="17"/>
  </r>
  <r>
    <x v="368"/>
    <x v="129"/>
    <x v="0"/>
    <s v="D2336"/>
    <x v="368"/>
    <x v="1"/>
    <s v="Mall"/>
    <s v="University"/>
    <n v="8.69"/>
    <x v="366"/>
    <x v="2"/>
    <x v="8"/>
    <x v="1"/>
    <n v="1.1499999999999999"/>
    <n v="9"/>
  </r>
  <r>
    <x v="369"/>
    <x v="113"/>
    <x v="0"/>
    <s v="D8581"/>
    <x v="369"/>
    <x v="2"/>
    <s v="Railway Station"/>
    <s v="Tech Park"/>
    <n v="18.559999999999999"/>
    <x v="367"/>
    <x v="2"/>
    <x v="11"/>
    <x v="1"/>
    <n v="1.74"/>
    <n v="17"/>
  </r>
  <r>
    <x v="370"/>
    <x v="64"/>
    <x v="0"/>
    <s v="D7937"/>
    <x v="370"/>
    <x v="4"/>
    <s v="Hospital"/>
    <s v="Railway Station"/>
    <n v="7.75"/>
    <x v="368"/>
    <x v="2"/>
    <x v="16"/>
    <x v="1"/>
    <n v="1.34"/>
    <n v="10"/>
  </r>
  <r>
    <x v="371"/>
    <x v="9"/>
    <x v="0"/>
    <s v="D6693"/>
    <x v="371"/>
    <x v="1"/>
    <s v="Mall"/>
    <s v="University"/>
    <n v="14.98"/>
    <x v="369"/>
    <x v="2"/>
    <x v="0"/>
    <x v="1"/>
    <n v="2.19"/>
    <n v="3"/>
  </r>
  <r>
    <x v="372"/>
    <x v="119"/>
    <x v="0"/>
    <s v="D2255"/>
    <x v="372"/>
    <x v="0"/>
    <s v="Market"/>
    <s v="Market"/>
    <n v="18.82"/>
    <x v="370"/>
    <x v="2"/>
    <x v="7"/>
    <x v="1"/>
    <n v="1.7"/>
    <n v="18"/>
  </r>
  <r>
    <x v="373"/>
    <x v="74"/>
    <x v="0"/>
    <s v="D5273"/>
    <x v="373"/>
    <x v="4"/>
    <s v="Tech Park"/>
    <s v="Hospital"/>
    <n v="11.69"/>
    <x v="371"/>
    <x v="0"/>
    <x v="15"/>
    <x v="1"/>
    <n v="1.1000000000000001"/>
    <n v="10"/>
  </r>
  <r>
    <x v="374"/>
    <x v="127"/>
    <x v="0"/>
    <s v="D2526"/>
    <x v="374"/>
    <x v="4"/>
    <s v="Tech Park"/>
    <s v="Tech Park"/>
    <n v="13.67"/>
    <x v="372"/>
    <x v="1"/>
    <x v="19"/>
    <x v="1"/>
    <n v="1.68"/>
    <n v="19"/>
  </r>
  <r>
    <x v="375"/>
    <x v="120"/>
    <x v="0"/>
    <s v="D5257"/>
    <x v="375"/>
    <x v="0"/>
    <s v="Tech Park"/>
    <s v="Mall"/>
    <n v="15.18"/>
    <x v="373"/>
    <x v="1"/>
    <x v="16"/>
    <x v="0"/>
    <n v="1.1499999999999999"/>
    <n v="12"/>
  </r>
  <r>
    <x v="376"/>
    <x v="147"/>
    <x v="0"/>
    <s v="D6061"/>
    <x v="376"/>
    <x v="3"/>
    <s v="Tech Park"/>
    <s v="Tech Park"/>
    <n v="23.33"/>
    <x v="374"/>
    <x v="2"/>
    <x v="9"/>
    <x v="1"/>
    <n v="1.02"/>
    <n v="18"/>
  </r>
  <r>
    <x v="377"/>
    <x v="95"/>
    <x v="0"/>
    <s v="D3470"/>
    <x v="377"/>
    <x v="4"/>
    <s v="Hospital"/>
    <s v="Airport"/>
    <m/>
    <x v="375"/>
    <x v="1"/>
    <x v="25"/>
    <x v="1"/>
    <n v="1.1399999999999999"/>
    <n v="11"/>
  </r>
  <r>
    <x v="378"/>
    <x v="51"/>
    <x v="0"/>
    <s v="D8585"/>
    <x v="378"/>
    <x v="3"/>
    <s v="Mall"/>
    <s v="Airport"/>
    <n v="8.43"/>
    <x v="376"/>
    <x v="3"/>
    <x v="7"/>
    <x v="1"/>
    <n v="2.14"/>
    <n v="11"/>
  </r>
  <r>
    <x v="379"/>
    <x v="152"/>
    <x v="0"/>
    <s v="D8428"/>
    <x v="379"/>
    <x v="4"/>
    <s v="Hospital"/>
    <s v="Hospital"/>
    <n v="24.24"/>
    <x v="377"/>
    <x v="0"/>
    <x v="16"/>
    <x v="1"/>
    <n v="1.88"/>
    <n v="9"/>
  </r>
  <r>
    <x v="380"/>
    <x v="68"/>
    <x v="0"/>
    <s v="D8485"/>
    <x v="380"/>
    <x v="4"/>
    <s v="Market"/>
    <s v="Airport"/>
    <n v="15.94"/>
    <x v="378"/>
    <x v="1"/>
    <x v="18"/>
    <x v="1"/>
    <n v="1.74"/>
    <n v="17"/>
  </r>
  <r>
    <x v="381"/>
    <x v="124"/>
    <x v="0"/>
    <s v="D1751"/>
    <x v="381"/>
    <x v="0"/>
    <s v="Market"/>
    <s v="University"/>
    <n v="10.050000000000001"/>
    <x v="379"/>
    <x v="2"/>
    <x v="3"/>
    <x v="1"/>
    <n v="1.96"/>
    <n v="11"/>
  </r>
  <r>
    <x v="382"/>
    <x v="124"/>
    <x v="0"/>
    <s v="D7185"/>
    <x v="382"/>
    <x v="4"/>
    <s v="Hospital"/>
    <s v="Airport"/>
    <n v="1.65"/>
    <x v="380"/>
    <x v="1"/>
    <x v="16"/>
    <x v="0"/>
    <n v="1.89"/>
    <n v="2"/>
  </r>
  <r>
    <x v="383"/>
    <x v="55"/>
    <x v="0"/>
    <s v="D9271"/>
    <x v="383"/>
    <x v="0"/>
    <s v="University"/>
    <s v="Railway Station"/>
    <n v="17.52"/>
    <x v="381"/>
    <x v="0"/>
    <x v="10"/>
    <x v="1"/>
    <n v="1.1499999999999999"/>
    <n v="10"/>
  </r>
  <r>
    <x v="384"/>
    <x v="12"/>
    <x v="0"/>
    <s v="D9977"/>
    <x v="384"/>
    <x v="2"/>
    <s v="Hospital"/>
    <s v="Mall"/>
    <n v="20.02"/>
    <x v="382"/>
    <x v="3"/>
    <x v="25"/>
    <x v="2"/>
    <n v="2.09"/>
    <n v="18"/>
  </r>
  <r>
    <x v="385"/>
    <x v="153"/>
    <x v="0"/>
    <s v="D8418"/>
    <x v="385"/>
    <x v="0"/>
    <s v="Market"/>
    <s v="Market"/>
    <n v="6.12"/>
    <x v="383"/>
    <x v="1"/>
    <x v="10"/>
    <x v="1"/>
    <n v="1.23"/>
    <n v="7"/>
  </r>
  <r>
    <x v="386"/>
    <x v="45"/>
    <x v="0"/>
    <s v="D2198"/>
    <x v="386"/>
    <x v="1"/>
    <s v="Market"/>
    <s v="Airport"/>
    <n v="17.3"/>
    <x v="384"/>
    <x v="2"/>
    <x v="16"/>
    <x v="0"/>
    <n v="1.64"/>
    <n v="10"/>
  </r>
  <r>
    <x v="387"/>
    <x v="73"/>
    <x v="0"/>
    <s v="D1855"/>
    <x v="387"/>
    <x v="0"/>
    <s v="Airport"/>
    <s v="Tech Park"/>
    <n v="13.17"/>
    <x v="385"/>
    <x v="3"/>
    <x v="5"/>
    <x v="1"/>
    <n v="1.59"/>
    <n v="9"/>
  </r>
  <r>
    <x v="388"/>
    <x v="154"/>
    <x v="0"/>
    <s v="D4874"/>
    <x v="388"/>
    <x v="4"/>
    <s v="Mall"/>
    <s v="Market"/>
    <n v="11.78"/>
    <x v="386"/>
    <x v="2"/>
    <x v="22"/>
    <x v="0"/>
    <n v="1.28"/>
    <n v="15"/>
  </r>
  <r>
    <x v="389"/>
    <x v="80"/>
    <x v="0"/>
    <s v="D1428"/>
    <x v="389"/>
    <x v="2"/>
    <s v="Airport"/>
    <s v="Tech Park"/>
    <n v="15.37"/>
    <x v="387"/>
    <x v="2"/>
    <x v="3"/>
    <x v="0"/>
    <n v="1.44"/>
    <n v="12"/>
  </r>
  <r>
    <x v="390"/>
    <x v="45"/>
    <x v="0"/>
    <s v="D5448"/>
    <x v="390"/>
    <x v="4"/>
    <s v="Hospital"/>
    <s v="Tech Park"/>
    <n v="6.43"/>
    <x v="388"/>
    <x v="3"/>
    <x v="13"/>
    <x v="2"/>
    <n v="1.72"/>
    <n v="10"/>
  </r>
  <r>
    <x v="391"/>
    <x v="70"/>
    <x v="0"/>
    <s v="D6153"/>
    <x v="391"/>
    <x v="1"/>
    <s v="University"/>
    <s v="Railway Station"/>
    <n v="9.91"/>
    <x v="389"/>
    <x v="1"/>
    <x v="7"/>
    <x v="1"/>
    <n v="2.39"/>
    <n v="4"/>
  </r>
  <r>
    <x v="392"/>
    <x v="92"/>
    <x v="0"/>
    <s v="D4455"/>
    <x v="392"/>
    <x v="1"/>
    <s v="Railway Station"/>
    <s v="Airport"/>
    <n v="18.41"/>
    <x v="390"/>
    <x v="1"/>
    <x v="14"/>
    <x v="2"/>
    <n v="1.1499999999999999"/>
    <n v="12"/>
  </r>
  <r>
    <x v="393"/>
    <x v="152"/>
    <x v="0"/>
    <s v="D5394"/>
    <x v="393"/>
    <x v="1"/>
    <s v="Railway Station"/>
    <s v="Mall"/>
    <n v="21.11"/>
    <x v="391"/>
    <x v="1"/>
    <x v="25"/>
    <x v="1"/>
    <n v="1.71"/>
    <n v="7"/>
  </r>
  <r>
    <x v="394"/>
    <x v="103"/>
    <x v="0"/>
    <s v="D4747"/>
    <x v="394"/>
    <x v="2"/>
    <s v="Airport"/>
    <s v="Airport"/>
    <n v="10.61"/>
    <x v="392"/>
    <x v="1"/>
    <x v="19"/>
    <x v="1"/>
    <n v="1.82"/>
    <n v="3"/>
  </r>
  <r>
    <x v="395"/>
    <x v="21"/>
    <x v="0"/>
    <s v="D9671"/>
    <x v="395"/>
    <x v="1"/>
    <s v="Market"/>
    <s v="Railway Station"/>
    <n v="1.1000000000000001"/>
    <x v="393"/>
    <x v="3"/>
    <x v="14"/>
    <x v="2"/>
    <n v="2.12"/>
    <n v="2"/>
  </r>
  <r>
    <x v="396"/>
    <x v="83"/>
    <x v="0"/>
    <s v="D4826"/>
    <x v="396"/>
    <x v="3"/>
    <s v="Market"/>
    <s v="Railway Station"/>
    <n v="16.41"/>
    <x v="394"/>
    <x v="1"/>
    <x v="9"/>
    <x v="1"/>
    <n v="1.21"/>
    <n v="9"/>
  </r>
  <r>
    <x v="397"/>
    <x v="13"/>
    <x v="0"/>
    <s v="D2443"/>
    <x v="397"/>
    <x v="1"/>
    <s v="Hospital"/>
    <s v="Mall"/>
    <n v="6.1"/>
    <x v="395"/>
    <x v="1"/>
    <x v="23"/>
    <x v="0"/>
    <n v="1.06"/>
    <n v="9"/>
  </r>
  <r>
    <x v="398"/>
    <x v="100"/>
    <x v="0"/>
    <s v="D5203"/>
    <x v="398"/>
    <x v="4"/>
    <s v="Tech Park"/>
    <s v="Hospital"/>
    <n v="13.4"/>
    <x v="396"/>
    <x v="3"/>
    <x v="4"/>
    <x v="1"/>
    <n v="1.53"/>
    <n v="8"/>
  </r>
  <r>
    <x v="399"/>
    <x v="155"/>
    <x v="0"/>
    <s v="D7465"/>
    <x v="399"/>
    <x v="1"/>
    <s v="University"/>
    <s v="Market"/>
    <n v="4.6100000000000003"/>
    <x v="397"/>
    <x v="2"/>
    <x v="3"/>
    <x v="1"/>
    <n v="1.43"/>
    <n v="4"/>
  </r>
  <r>
    <x v="400"/>
    <x v="156"/>
    <x v="0"/>
    <s v="D9981"/>
    <x v="400"/>
    <x v="3"/>
    <s v="University"/>
    <s v="Tech Park"/>
    <n v="14.11"/>
    <x v="398"/>
    <x v="1"/>
    <x v="16"/>
    <x v="1"/>
    <n v="2.36"/>
    <n v="16"/>
  </r>
  <r>
    <x v="401"/>
    <x v="34"/>
    <x v="0"/>
    <s v="D9796"/>
    <x v="401"/>
    <x v="2"/>
    <s v="Mall"/>
    <s v="Tech Park"/>
    <n v="23.33"/>
    <x v="399"/>
    <x v="1"/>
    <x v="10"/>
    <x v="1"/>
    <n v="2.4700000000000002"/>
    <n v="13"/>
  </r>
  <r>
    <x v="402"/>
    <x v="133"/>
    <x v="0"/>
    <s v="D4790"/>
    <x v="402"/>
    <x v="2"/>
    <s v="Tech Park"/>
    <s v="Hospital"/>
    <n v="3.14"/>
    <x v="400"/>
    <x v="3"/>
    <x v="25"/>
    <x v="1"/>
    <n v="1.77"/>
    <n v="11"/>
  </r>
  <r>
    <x v="403"/>
    <x v="24"/>
    <x v="0"/>
    <s v="D2243"/>
    <x v="403"/>
    <x v="1"/>
    <s v="Railway Station"/>
    <s v="Hospital"/>
    <n v="22.59"/>
    <x v="401"/>
    <x v="3"/>
    <x v="2"/>
    <x v="1"/>
    <n v="1.77"/>
    <n v="11"/>
  </r>
  <r>
    <x v="404"/>
    <x v="74"/>
    <x v="0"/>
    <s v="D5392"/>
    <x v="404"/>
    <x v="1"/>
    <s v="University"/>
    <s v="Mall"/>
    <n v="14.92"/>
    <x v="402"/>
    <x v="2"/>
    <x v="22"/>
    <x v="0"/>
    <n v="2.1"/>
    <n v="19"/>
  </r>
  <r>
    <x v="405"/>
    <x v="80"/>
    <x v="0"/>
    <s v="D3019"/>
    <x v="405"/>
    <x v="3"/>
    <s v="University"/>
    <s v="Hospital"/>
    <n v="10.39"/>
    <x v="403"/>
    <x v="1"/>
    <x v="13"/>
    <x v="1"/>
    <n v="1.6"/>
    <n v="14"/>
  </r>
  <r>
    <x v="406"/>
    <x v="40"/>
    <x v="0"/>
    <s v="D9875"/>
    <x v="406"/>
    <x v="2"/>
    <s v="Market"/>
    <s v="Market"/>
    <n v="10.4"/>
    <x v="404"/>
    <x v="2"/>
    <x v="5"/>
    <x v="2"/>
    <n v="1.88"/>
    <n v="2"/>
  </r>
  <r>
    <x v="407"/>
    <x v="82"/>
    <x v="0"/>
    <s v="D8610"/>
    <x v="407"/>
    <x v="1"/>
    <s v="Market"/>
    <s v="Tech Park"/>
    <n v="3.34"/>
    <x v="405"/>
    <x v="3"/>
    <x v="19"/>
    <x v="1"/>
    <n v="1.39"/>
    <n v="12"/>
  </r>
  <r>
    <x v="408"/>
    <x v="74"/>
    <x v="0"/>
    <s v="D9215"/>
    <x v="408"/>
    <x v="4"/>
    <s v="Tech Park"/>
    <s v="Hospital"/>
    <n v="8.8699999999999992"/>
    <x v="406"/>
    <x v="2"/>
    <x v="3"/>
    <x v="1"/>
    <n v="1.18"/>
    <n v="4"/>
  </r>
  <r>
    <x v="409"/>
    <x v="109"/>
    <x v="0"/>
    <s v="D5537"/>
    <x v="409"/>
    <x v="1"/>
    <s v="Airport"/>
    <s v="Tech Park"/>
    <n v="18.32"/>
    <x v="407"/>
    <x v="3"/>
    <x v="19"/>
    <x v="1"/>
    <n v="2.48"/>
    <n v="8"/>
  </r>
  <r>
    <x v="410"/>
    <x v="157"/>
    <x v="0"/>
    <s v="D6819"/>
    <x v="410"/>
    <x v="0"/>
    <s v="University"/>
    <s v="Market"/>
    <n v="16.11"/>
    <x v="408"/>
    <x v="3"/>
    <x v="25"/>
    <x v="1"/>
    <n v="2.25"/>
    <n v="2"/>
  </r>
  <r>
    <x v="411"/>
    <x v="5"/>
    <x v="0"/>
    <s v="D5988"/>
    <x v="411"/>
    <x v="0"/>
    <s v="Hospital"/>
    <s v="Railway Station"/>
    <n v="5.78"/>
    <x v="409"/>
    <x v="3"/>
    <x v="5"/>
    <x v="1"/>
    <n v="1.44"/>
    <n v="15"/>
  </r>
  <r>
    <x v="412"/>
    <x v="40"/>
    <x v="0"/>
    <s v="D7004"/>
    <x v="412"/>
    <x v="3"/>
    <s v="Market"/>
    <s v="Railway Station"/>
    <n v="21.28"/>
    <x v="410"/>
    <x v="0"/>
    <x v="16"/>
    <x v="1"/>
    <n v="2.46"/>
    <n v="16"/>
  </r>
  <r>
    <x v="413"/>
    <x v="20"/>
    <x v="0"/>
    <s v="D6764"/>
    <x v="413"/>
    <x v="4"/>
    <s v="Hospital"/>
    <s v="Mall"/>
    <n v="1.01"/>
    <x v="411"/>
    <x v="0"/>
    <x v="19"/>
    <x v="1"/>
    <n v="2.2799999999999998"/>
    <n v="19"/>
  </r>
  <r>
    <x v="414"/>
    <x v="158"/>
    <x v="0"/>
    <s v="D4177"/>
    <x v="414"/>
    <x v="3"/>
    <s v="Tech Park"/>
    <s v="Tech Park"/>
    <n v="18.36"/>
    <x v="412"/>
    <x v="1"/>
    <x v="9"/>
    <x v="1"/>
    <n v="1.57"/>
    <n v="4"/>
  </r>
  <r>
    <x v="415"/>
    <x v="110"/>
    <x v="0"/>
    <s v="D6806"/>
    <x v="415"/>
    <x v="4"/>
    <s v="University"/>
    <s v="University"/>
    <n v="9.98"/>
    <x v="413"/>
    <x v="3"/>
    <x v="14"/>
    <x v="1"/>
    <n v="2.48"/>
    <n v="3"/>
  </r>
  <r>
    <x v="416"/>
    <x v="127"/>
    <x v="0"/>
    <s v="D8104"/>
    <x v="416"/>
    <x v="4"/>
    <s v="Hospital"/>
    <s v="Hospital"/>
    <n v="14.55"/>
    <x v="414"/>
    <x v="3"/>
    <x v="22"/>
    <x v="0"/>
    <n v="1.83"/>
    <n v="15"/>
  </r>
  <r>
    <x v="417"/>
    <x v="67"/>
    <x v="0"/>
    <s v="D4815"/>
    <x v="417"/>
    <x v="3"/>
    <s v="Market"/>
    <s v="Hospital"/>
    <n v="4.8600000000000003"/>
    <x v="415"/>
    <x v="0"/>
    <x v="3"/>
    <x v="1"/>
    <n v="2.42"/>
    <n v="2"/>
  </r>
  <r>
    <x v="418"/>
    <x v="149"/>
    <x v="0"/>
    <s v="D4181"/>
    <x v="418"/>
    <x v="1"/>
    <s v="Railway Station"/>
    <s v="Market"/>
    <n v="3.27"/>
    <x v="416"/>
    <x v="0"/>
    <x v="10"/>
    <x v="2"/>
    <n v="2.13"/>
    <n v="13"/>
  </r>
  <r>
    <x v="419"/>
    <x v="159"/>
    <x v="0"/>
    <s v="D7345"/>
    <x v="419"/>
    <x v="2"/>
    <s v="Airport"/>
    <s v="Hospital"/>
    <n v="9.4700000000000006"/>
    <x v="417"/>
    <x v="2"/>
    <x v="20"/>
    <x v="1"/>
    <n v="1.56"/>
    <n v="12"/>
  </r>
  <r>
    <x v="420"/>
    <x v="127"/>
    <x v="0"/>
    <s v="D1381"/>
    <x v="420"/>
    <x v="0"/>
    <s v="Market"/>
    <s v="Airport"/>
    <n v="4.38"/>
    <x v="418"/>
    <x v="3"/>
    <x v="2"/>
    <x v="2"/>
    <n v="2.31"/>
    <n v="4"/>
  </r>
  <r>
    <x v="421"/>
    <x v="118"/>
    <x v="0"/>
    <s v="D3664"/>
    <x v="421"/>
    <x v="2"/>
    <s v="Market"/>
    <s v="Mall"/>
    <n v="22.01"/>
    <x v="419"/>
    <x v="0"/>
    <x v="15"/>
    <x v="2"/>
    <n v="2.31"/>
    <n v="17"/>
  </r>
  <r>
    <x v="422"/>
    <x v="142"/>
    <x v="0"/>
    <s v="D7297"/>
    <x v="422"/>
    <x v="4"/>
    <s v="Market"/>
    <s v="Hospital"/>
    <n v="5.43"/>
    <x v="420"/>
    <x v="0"/>
    <x v="3"/>
    <x v="0"/>
    <n v="1.35"/>
    <n v="2"/>
  </r>
  <r>
    <x v="423"/>
    <x v="142"/>
    <x v="0"/>
    <s v="D7949"/>
    <x v="423"/>
    <x v="4"/>
    <s v="Airport"/>
    <s v="Tech Park"/>
    <n v="16"/>
    <x v="421"/>
    <x v="0"/>
    <x v="6"/>
    <x v="2"/>
    <n v="1.1599999999999999"/>
    <n v="1"/>
  </r>
  <r>
    <x v="424"/>
    <x v="153"/>
    <x v="0"/>
    <s v="D2362"/>
    <x v="424"/>
    <x v="4"/>
    <s v="Tech Park"/>
    <s v="Airport"/>
    <n v="20.34"/>
    <x v="422"/>
    <x v="2"/>
    <x v="23"/>
    <x v="0"/>
    <n v="1.93"/>
    <n v="12"/>
  </r>
  <r>
    <x v="425"/>
    <x v="147"/>
    <x v="0"/>
    <s v="D8960"/>
    <x v="425"/>
    <x v="3"/>
    <s v="Mall"/>
    <s v="University"/>
    <n v="5.9"/>
    <x v="423"/>
    <x v="1"/>
    <x v="12"/>
    <x v="0"/>
    <n v="1.2"/>
    <n v="14"/>
  </r>
  <r>
    <x v="426"/>
    <x v="123"/>
    <x v="0"/>
    <s v="D8159"/>
    <x v="426"/>
    <x v="1"/>
    <s v="University"/>
    <s v="Market"/>
    <n v="6.12"/>
    <x v="424"/>
    <x v="2"/>
    <x v="22"/>
    <x v="2"/>
    <n v="1.32"/>
    <n v="16"/>
  </r>
  <r>
    <x v="427"/>
    <x v="151"/>
    <x v="0"/>
    <s v="D6670"/>
    <x v="427"/>
    <x v="4"/>
    <s v="Mall"/>
    <s v="University"/>
    <n v="5.26"/>
    <x v="425"/>
    <x v="1"/>
    <x v="1"/>
    <x v="2"/>
    <n v="2.4500000000000002"/>
    <n v="18"/>
  </r>
  <r>
    <x v="428"/>
    <x v="153"/>
    <x v="0"/>
    <s v="D1191"/>
    <x v="428"/>
    <x v="3"/>
    <s v="Hospital"/>
    <s v="Railway Station"/>
    <n v="10.09"/>
    <x v="426"/>
    <x v="0"/>
    <x v="25"/>
    <x v="0"/>
    <n v="1.79"/>
    <n v="11"/>
  </r>
  <r>
    <x v="429"/>
    <x v="159"/>
    <x v="0"/>
    <s v="D7982"/>
    <x v="429"/>
    <x v="2"/>
    <s v="Hospital"/>
    <s v="Mall"/>
    <n v="6.5"/>
    <x v="388"/>
    <x v="0"/>
    <x v="26"/>
    <x v="2"/>
    <n v="1.25"/>
    <n v="14"/>
  </r>
  <r>
    <x v="430"/>
    <x v="48"/>
    <x v="0"/>
    <s v="D7542"/>
    <x v="430"/>
    <x v="4"/>
    <s v="Railway Station"/>
    <s v="University"/>
    <n v="6.27"/>
    <x v="427"/>
    <x v="2"/>
    <x v="23"/>
    <x v="1"/>
    <n v="1.84"/>
    <n v="5"/>
  </r>
  <r>
    <x v="431"/>
    <x v="64"/>
    <x v="0"/>
    <s v="D6004"/>
    <x v="431"/>
    <x v="3"/>
    <s v="Airport"/>
    <s v="Airport"/>
    <n v="11.51"/>
    <x v="428"/>
    <x v="3"/>
    <x v="21"/>
    <x v="1"/>
    <n v="2.0699999999999998"/>
    <n v="1"/>
  </r>
  <r>
    <x v="432"/>
    <x v="139"/>
    <x v="0"/>
    <s v="D1307"/>
    <x v="432"/>
    <x v="0"/>
    <s v="Hospital"/>
    <s v="Tech Park"/>
    <n v="2.5099999999999998"/>
    <x v="429"/>
    <x v="2"/>
    <x v="13"/>
    <x v="1"/>
    <n v="1.72"/>
    <n v="8"/>
  </r>
  <r>
    <x v="433"/>
    <x v="39"/>
    <x v="0"/>
    <s v="D6465"/>
    <x v="433"/>
    <x v="4"/>
    <s v="Railway Station"/>
    <s v="University"/>
    <n v="8.17"/>
    <x v="430"/>
    <x v="3"/>
    <x v="9"/>
    <x v="2"/>
    <n v="1.7"/>
    <n v="16"/>
  </r>
  <r>
    <x v="434"/>
    <x v="5"/>
    <x v="0"/>
    <s v="D6588"/>
    <x v="434"/>
    <x v="0"/>
    <s v="Mall"/>
    <s v="Tech Park"/>
    <n v="16.86"/>
    <x v="431"/>
    <x v="2"/>
    <x v="4"/>
    <x v="2"/>
    <n v="1.97"/>
    <n v="18"/>
  </r>
  <r>
    <x v="435"/>
    <x v="144"/>
    <x v="0"/>
    <s v="D5876"/>
    <x v="435"/>
    <x v="4"/>
    <s v="Airport"/>
    <s v="Mall"/>
    <n v="5.86"/>
    <x v="432"/>
    <x v="0"/>
    <x v="4"/>
    <x v="1"/>
    <n v="1.27"/>
    <n v="12"/>
  </r>
  <r>
    <x v="436"/>
    <x v="149"/>
    <x v="0"/>
    <s v="D2967"/>
    <x v="436"/>
    <x v="1"/>
    <s v="University"/>
    <s v="Hospital"/>
    <n v="5.16"/>
    <x v="433"/>
    <x v="2"/>
    <x v="0"/>
    <x v="0"/>
    <n v="1.36"/>
    <n v="8"/>
  </r>
  <r>
    <x v="437"/>
    <x v="47"/>
    <x v="0"/>
    <s v="D1124"/>
    <x v="437"/>
    <x v="3"/>
    <s v="Hospital"/>
    <s v="Railway Station"/>
    <n v="21.32"/>
    <x v="434"/>
    <x v="3"/>
    <x v="10"/>
    <x v="2"/>
    <n v="1.29"/>
    <n v="12"/>
  </r>
  <r>
    <x v="438"/>
    <x v="110"/>
    <x v="0"/>
    <s v="D9761"/>
    <x v="438"/>
    <x v="4"/>
    <s v="Tech Park"/>
    <s v="Airport"/>
    <m/>
    <x v="435"/>
    <x v="0"/>
    <x v="11"/>
    <x v="1"/>
    <n v="1.17"/>
    <n v="9"/>
  </r>
  <r>
    <x v="439"/>
    <x v="160"/>
    <x v="0"/>
    <s v="D3855"/>
    <x v="439"/>
    <x v="1"/>
    <s v="Railway Station"/>
    <s v="Mall"/>
    <m/>
    <x v="436"/>
    <x v="0"/>
    <x v="14"/>
    <x v="1"/>
    <n v="2.5"/>
    <n v="14"/>
  </r>
  <r>
    <x v="440"/>
    <x v="146"/>
    <x v="0"/>
    <s v="D3456"/>
    <x v="440"/>
    <x v="1"/>
    <s v="Hospital"/>
    <s v="Hospital"/>
    <n v="8.06"/>
    <x v="437"/>
    <x v="0"/>
    <x v="1"/>
    <x v="0"/>
    <n v="1.53"/>
    <n v="15"/>
  </r>
  <r>
    <x v="441"/>
    <x v="155"/>
    <x v="0"/>
    <s v="D1569"/>
    <x v="441"/>
    <x v="3"/>
    <s v="Hospital"/>
    <s v="Mall"/>
    <n v="17.690000000000001"/>
    <x v="438"/>
    <x v="2"/>
    <x v="22"/>
    <x v="2"/>
    <n v="1.01"/>
    <n v="17"/>
  </r>
  <r>
    <x v="442"/>
    <x v="150"/>
    <x v="0"/>
    <s v="D2980"/>
    <x v="442"/>
    <x v="0"/>
    <s v="Railway Station"/>
    <s v="Market"/>
    <n v="15"/>
    <x v="439"/>
    <x v="3"/>
    <x v="24"/>
    <x v="1"/>
    <n v="1.77"/>
    <n v="4"/>
  </r>
  <r>
    <x v="443"/>
    <x v="15"/>
    <x v="0"/>
    <s v="D2382"/>
    <x v="443"/>
    <x v="0"/>
    <s v="Mall"/>
    <s v="University"/>
    <n v="21.36"/>
    <x v="440"/>
    <x v="1"/>
    <x v="5"/>
    <x v="2"/>
    <n v="1.55"/>
    <n v="11"/>
  </r>
  <r>
    <x v="444"/>
    <x v="83"/>
    <x v="0"/>
    <s v="D2342"/>
    <x v="444"/>
    <x v="2"/>
    <s v="Mall"/>
    <s v="Market"/>
    <n v="15.69"/>
    <x v="441"/>
    <x v="0"/>
    <x v="13"/>
    <x v="2"/>
    <n v="1.04"/>
    <n v="8"/>
  </r>
  <r>
    <x v="445"/>
    <x v="109"/>
    <x v="0"/>
    <s v="D8392"/>
    <x v="445"/>
    <x v="0"/>
    <s v="University"/>
    <s v="Railway Station"/>
    <n v="1.07"/>
    <x v="442"/>
    <x v="1"/>
    <x v="7"/>
    <x v="1"/>
    <n v="1.86"/>
    <n v="16"/>
  </r>
  <r>
    <x v="446"/>
    <x v="122"/>
    <x v="0"/>
    <s v="D8569"/>
    <x v="446"/>
    <x v="0"/>
    <s v="Mall"/>
    <s v="Airport"/>
    <n v="17.649999999999999"/>
    <x v="443"/>
    <x v="1"/>
    <x v="5"/>
    <x v="0"/>
    <n v="1.36"/>
    <n v="10"/>
  </r>
  <r>
    <x v="447"/>
    <x v="67"/>
    <x v="0"/>
    <s v="D9534"/>
    <x v="447"/>
    <x v="4"/>
    <s v="Tech Park"/>
    <s v="Tech Park"/>
    <n v="22.55"/>
    <x v="444"/>
    <x v="0"/>
    <x v="19"/>
    <x v="0"/>
    <n v="1.98"/>
    <n v="3"/>
  </r>
  <r>
    <x v="448"/>
    <x v="29"/>
    <x v="0"/>
    <s v="D9659"/>
    <x v="448"/>
    <x v="0"/>
    <s v="Market"/>
    <s v="Hospital"/>
    <n v="5.51"/>
    <x v="445"/>
    <x v="1"/>
    <x v="20"/>
    <x v="1"/>
    <n v="1.76"/>
    <n v="12"/>
  </r>
  <r>
    <x v="449"/>
    <x v="140"/>
    <x v="0"/>
    <s v="D8511"/>
    <x v="449"/>
    <x v="1"/>
    <s v="University"/>
    <s v="Mall"/>
    <n v="21.46"/>
    <x v="446"/>
    <x v="0"/>
    <x v="13"/>
    <x v="1"/>
    <n v="2.4500000000000002"/>
    <n v="1"/>
  </r>
  <r>
    <x v="450"/>
    <x v="3"/>
    <x v="0"/>
    <s v="D6245"/>
    <x v="450"/>
    <x v="2"/>
    <s v="University"/>
    <s v="Tech Park"/>
    <n v="21.65"/>
    <x v="447"/>
    <x v="1"/>
    <x v="16"/>
    <x v="1"/>
    <n v="2.02"/>
    <n v="11"/>
  </r>
  <r>
    <x v="451"/>
    <x v="44"/>
    <x v="0"/>
    <s v="D9491"/>
    <x v="451"/>
    <x v="4"/>
    <s v="Hospital"/>
    <s v="Mall"/>
    <n v="21.58"/>
    <x v="448"/>
    <x v="1"/>
    <x v="1"/>
    <x v="1"/>
    <n v="1.1399999999999999"/>
    <n v="15"/>
  </r>
  <r>
    <x v="452"/>
    <x v="161"/>
    <x v="0"/>
    <s v="D2751"/>
    <x v="452"/>
    <x v="0"/>
    <s v="University"/>
    <s v="University"/>
    <n v="2.94"/>
    <x v="449"/>
    <x v="1"/>
    <x v="8"/>
    <x v="1"/>
    <n v="1.89"/>
    <n v="12"/>
  </r>
  <r>
    <x v="453"/>
    <x v="58"/>
    <x v="0"/>
    <s v="D6970"/>
    <x v="453"/>
    <x v="4"/>
    <s v="University"/>
    <s v="Mall"/>
    <n v="10.46"/>
    <x v="450"/>
    <x v="0"/>
    <x v="9"/>
    <x v="1"/>
    <n v="1.07"/>
    <n v="6"/>
  </r>
  <r>
    <x v="454"/>
    <x v="63"/>
    <x v="0"/>
    <s v="D8324"/>
    <x v="454"/>
    <x v="4"/>
    <s v="University"/>
    <s v="Hospital"/>
    <n v="12.4"/>
    <x v="451"/>
    <x v="3"/>
    <x v="19"/>
    <x v="1"/>
    <n v="1.98"/>
    <n v="12"/>
  </r>
  <r>
    <x v="455"/>
    <x v="28"/>
    <x v="0"/>
    <s v="D6803"/>
    <x v="455"/>
    <x v="1"/>
    <s v="Market"/>
    <s v="Airport"/>
    <n v="16.77"/>
    <x v="452"/>
    <x v="1"/>
    <x v="24"/>
    <x v="0"/>
    <n v="2"/>
    <n v="1"/>
  </r>
  <r>
    <x v="456"/>
    <x v="26"/>
    <x v="0"/>
    <s v="D6210"/>
    <x v="456"/>
    <x v="2"/>
    <s v="Hospital"/>
    <s v="Tech Park"/>
    <n v="14.53"/>
    <x v="453"/>
    <x v="2"/>
    <x v="5"/>
    <x v="1"/>
    <n v="2.4700000000000002"/>
    <n v="8"/>
  </r>
  <r>
    <x v="457"/>
    <x v="117"/>
    <x v="0"/>
    <s v="D2584"/>
    <x v="457"/>
    <x v="3"/>
    <s v="Market"/>
    <s v="Airport"/>
    <n v="17.02"/>
    <x v="454"/>
    <x v="2"/>
    <x v="5"/>
    <x v="1"/>
    <n v="1.29"/>
    <n v="2"/>
  </r>
  <r>
    <x v="458"/>
    <x v="103"/>
    <x v="0"/>
    <s v="D2809"/>
    <x v="458"/>
    <x v="2"/>
    <s v="Hospital"/>
    <s v="Mall"/>
    <n v="23.06"/>
    <x v="455"/>
    <x v="2"/>
    <x v="12"/>
    <x v="0"/>
    <n v="2.41"/>
    <n v="10"/>
  </r>
  <r>
    <x v="459"/>
    <x v="30"/>
    <x v="0"/>
    <s v="D3536"/>
    <x v="459"/>
    <x v="2"/>
    <s v="University"/>
    <s v="Market"/>
    <n v="13.31"/>
    <x v="456"/>
    <x v="0"/>
    <x v="17"/>
    <x v="1"/>
    <n v="1.02"/>
    <n v="12"/>
  </r>
  <r>
    <x v="460"/>
    <x v="111"/>
    <x v="0"/>
    <s v="D1041"/>
    <x v="460"/>
    <x v="3"/>
    <s v="Tech Park"/>
    <s v="University"/>
    <n v="9.1300000000000008"/>
    <x v="457"/>
    <x v="1"/>
    <x v="4"/>
    <x v="2"/>
    <n v="1.1499999999999999"/>
    <n v="15"/>
  </r>
  <r>
    <x v="461"/>
    <x v="68"/>
    <x v="0"/>
    <s v="D8222"/>
    <x v="461"/>
    <x v="0"/>
    <s v="Airport"/>
    <s v="Market"/>
    <n v="12.53"/>
    <x v="458"/>
    <x v="3"/>
    <x v="1"/>
    <x v="1"/>
    <n v="2.36"/>
    <n v="1"/>
  </r>
  <r>
    <x v="462"/>
    <x v="117"/>
    <x v="0"/>
    <s v="D1871"/>
    <x v="462"/>
    <x v="2"/>
    <s v="Hospital"/>
    <s v="Market"/>
    <n v="3.47"/>
    <x v="459"/>
    <x v="3"/>
    <x v="0"/>
    <x v="1"/>
    <n v="1.67"/>
    <n v="9"/>
  </r>
  <r>
    <x v="463"/>
    <x v="129"/>
    <x v="0"/>
    <s v="D8459"/>
    <x v="463"/>
    <x v="1"/>
    <s v="Market"/>
    <s v="University"/>
    <n v="1.8"/>
    <x v="460"/>
    <x v="3"/>
    <x v="21"/>
    <x v="1"/>
    <n v="2.19"/>
    <n v="16"/>
  </r>
  <r>
    <x v="464"/>
    <x v="72"/>
    <x v="0"/>
    <s v="D9985"/>
    <x v="464"/>
    <x v="4"/>
    <s v="Railway Station"/>
    <s v="Mall"/>
    <n v="21.31"/>
    <x v="461"/>
    <x v="1"/>
    <x v="19"/>
    <x v="1"/>
    <n v="1.88"/>
    <n v="2"/>
  </r>
  <r>
    <x v="465"/>
    <x v="40"/>
    <x v="0"/>
    <s v="D9764"/>
    <x v="465"/>
    <x v="3"/>
    <s v="Airport"/>
    <s v="Railway Station"/>
    <n v="18.329999999999998"/>
    <x v="462"/>
    <x v="2"/>
    <x v="12"/>
    <x v="1"/>
    <n v="1.65"/>
    <n v="6"/>
  </r>
  <r>
    <x v="466"/>
    <x v="91"/>
    <x v="0"/>
    <s v="D4435"/>
    <x v="466"/>
    <x v="0"/>
    <s v="Market"/>
    <s v="University"/>
    <n v="22.85"/>
    <x v="463"/>
    <x v="2"/>
    <x v="12"/>
    <x v="1"/>
    <n v="2.0099999999999998"/>
    <n v="2"/>
  </r>
  <r>
    <x v="467"/>
    <x v="62"/>
    <x v="0"/>
    <s v="D1400"/>
    <x v="467"/>
    <x v="3"/>
    <s v="Airport"/>
    <s v="Railway Station"/>
    <n v="23.15"/>
    <x v="464"/>
    <x v="3"/>
    <x v="12"/>
    <x v="1"/>
    <n v="2.41"/>
    <n v="14"/>
  </r>
  <r>
    <x v="468"/>
    <x v="70"/>
    <x v="0"/>
    <s v="D1468"/>
    <x v="468"/>
    <x v="0"/>
    <s v="Mall"/>
    <s v="Airport"/>
    <n v="1.61"/>
    <x v="465"/>
    <x v="2"/>
    <x v="18"/>
    <x v="2"/>
    <n v="1.63"/>
    <n v="15"/>
  </r>
  <r>
    <x v="469"/>
    <x v="93"/>
    <x v="0"/>
    <s v="D5883"/>
    <x v="469"/>
    <x v="3"/>
    <s v="Tech Park"/>
    <s v="Tech Park"/>
    <n v="24.47"/>
    <x v="466"/>
    <x v="2"/>
    <x v="9"/>
    <x v="1"/>
    <n v="2.15"/>
    <n v="16"/>
  </r>
  <r>
    <x v="470"/>
    <x v="142"/>
    <x v="0"/>
    <s v="D2228"/>
    <x v="470"/>
    <x v="2"/>
    <s v="Railway Station"/>
    <s v="Market"/>
    <n v="7.7"/>
    <x v="467"/>
    <x v="1"/>
    <x v="26"/>
    <x v="2"/>
    <n v="1.0900000000000001"/>
    <n v="17"/>
  </r>
  <r>
    <x v="471"/>
    <x v="151"/>
    <x v="0"/>
    <s v="D9997"/>
    <x v="471"/>
    <x v="0"/>
    <s v="Market"/>
    <s v="Market"/>
    <n v="11.63"/>
    <x v="468"/>
    <x v="0"/>
    <x v="3"/>
    <x v="1"/>
    <n v="1.03"/>
    <n v="7"/>
  </r>
  <r>
    <x v="472"/>
    <x v="27"/>
    <x v="0"/>
    <s v="D3726"/>
    <x v="472"/>
    <x v="0"/>
    <s v="Airport"/>
    <s v="Airport"/>
    <n v="3.86"/>
    <x v="469"/>
    <x v="2"/>
    <x v="3"/>
    <x v="1"/>
    <n v="1.93"/>
    <n v="6"/>
  </r>
  <r>
    <x v="473"/>
    <x v="141"/>
    <x v="0"/>
    <s v="D5380"/>
    <x v="473"/>
    <x v="3"/>
    <s v="Market"/>
    <s v="Railway Station"/>
    <n v="8.7799999999999994"/>
    <x v="470"/>
    <x v="1"/>
    <x v="11"/>
    <x v="1"/>
    <n v="2.04"/>
    <n v="15"/>
  </r>
  <r>
    <x v="474"/>
    <x v="52"/>
    <x v="0"/>
    <s v="D4645"/>
    <x v="474"/>
    <x v="3"/>
    <s v="Airport"/>
    <s v="Tech Park"/>
    <n v="7.35"/>
    <x v="471"/>
    <x v="3"/>
    <x v="10"/>
    <x v="0"/>
    <n v="1.56"/>
    <n v="1"/>
  </r>
  <r>
    <x v="475"/>
    <x v="111"/>
    <x v="0"/>
    <s v="D7181"/>
    <x v="475"/>
    <x v="4"/>
    <s v="University"/>
    <s v="Railway Station"/>
    <n v="18.07"/>
    <x v="472"/>
    <x v="3"/>
    <x v="24"/>
    <x v="1"/>
    <n v="2.37"/>
    <n v="8"/>
  </r>
  <r>
    <x v="476"/>
    <x v="160"/>
    <x v="0"/>
    <s v="D8208"/>
    <x v="476"/>
    <x v="2"/>
    <s v="Hospital"/>
    <s v="Airport"/>
    <n v="8.83"/>
    <x v="473"/>
    <x v="1"/>
    <x v="17"/>
    <x v="1"/>
    <n v="1.29"/>
    <n v="8"/>
  </r>
  <r>
    <x v="477"/>
    <x v="78"/>
    <x v="0"/>
    <s v="D7340"/>
    <x v="477"/>
    <x v="2"/>
    <s v="Market"/>
    <s v="Railway Station"/>
    <n v="20.11"/>
    <x v="474"/>
    <x v="2"/>
    <x v="0"/>
    <x v="0"/>
    <n v="2"/>
    <n v="19"/>
  </r>
  <r>
    <x v="478"/>
    <x v="10"/>
    <x v="0"/>
    <s v="D6186"/>
    <x v="478"/>
    <x v="0"/>
    <s v="Mall"/>
    <s v="Market"/>
    <n v="24.02"/>
    <x v="475"/>
    <x v="2"/>
    <x v="1"/>
    <x v="1"/>
    <n v="2.0699999999999998"/>
    <n v="3"/>
  </r>
  <r>
    <x v="479"/>
    <x v="141"/>
    <x v="0"/>
    <s v="D1924"/>
    <x v="479"/>
    <x v="0"/>
    <s v="Mall"/>
    <s v="Hospital"/>
    <n v="19.66"/>
    <x v="476"/>
    <x v="2"/>
    <x v="22"/>
    <x v="2"/>
    <n v="1.72"/>
    <n v="2"/>
  </r>
  <r>
    <x v="480"/>
    <x v="11"/>
    <x v="0"/>
    <s v="D7814"/>
    <x v="480"/>
    <x v="3"/>
    <s v="University"/>
    <s v="University"/>
    <n v="3.69"/>
    <x v="477"/>
    <x v="3"/>
    <x v="23"/>
    <x v="1"/>
    <n v="2.0699999999999998"/>
    <n v="4"/>
  </r>
  <r>
    <x v="481"/>
    <x v="55"/>
    <x v="0"/>
    <s v="D9020"/>
    <x v="481"/>
    <x v="1"/>
    <s v="Airport"/>
    <s v="Hospital"/>
    <n v="7.43"/>
    <x v="478"/>
    <x v="1"/>
    <x v="12"/>
    <x v="0"/>
    <n v="1.67"/>
    <n v="8"/>
  </r>
  <r>
    <x v="482"/>
    <x v="146"/>
    <x v="0"/>
    <s v="D7667"/>
    <x v="482"/>
    <x v="2"/>
    <s v="Mall"/>
    <s v="Hospital"/>
    <n v="22.62"/>
    <x v="479"/>
    <x v="1"/>
    <x v="14"/>
    <x v="1"/>
    <n v="1.8"/>
    <n v="17"/>
  </r>
  <r>
    <x v="483"/>
    <x v="104"/>
    <x v="0"/>
    <s v="D2113"/>
    <x v="483"/>
    <x v="3"/>
    <s v="Market"/>
    <s v="Market"/>
    <n v="4.04"/>
    <x v="480"/>
    <x v="0"/>
    <x v="8"/>
    <x v="1"/>
    <n v="1.48"/>
    <n v="15"/>
  </r>
  <r>
    <x v="484"/>
    <x v="42"/>
    <x v="0"/>
    <s v="D8427"/>
    <x v="484"/>
    <x v="2"/>
    <s v="Tech Park"/>
    <s v="Airport"/>
    <n v="4.59"/>
    <x v="481"/>
    <x v="3"/>
    <x v="15"/>
    <x v="0"/>
    <n v="1.1599999999999999"/>
    <n v="8"/>
  </r>
  <r>
    <x v="485"/>
    <x v="129"/>
    <x v="0"/>
    <s v="D1261"/>
    <x v="485"/>
    <x v="1"/>
    <s v="University"/>
    <s v="Airport"/>
    <n v="15.12"/>
    <x v="482"/>
    <x v="3"/>
    <x v="4"/>
    <x v="1"/>
    <n v="2.16"/>
    <n v="11"/>
  </r>
  <r>
    <x v="486"/>
    <x v="36"/>
    <x v="0"/>
    <s v="D7557"/>
    <x v="486"/>
    <x v="1"/>
    <s v="Railway Station"/>
    <s v="Railway Station"/>
    <n v="9.07"/>
    <x v="483"/>
    <x v="2"/>
    <x v="21"/>
    <x v="1"/>
    <n v="1.86"/>
    <n v="13"/>
  </r>
  <r>
    <x v="487"/>
    <x v="156"/>
    <x v="0"/>
    <s v="D3073"/>
    <x v="487"/>
    <x v="4"/>
    <s v="Railway Station"/>
    <s v="Tech Park"/>
    <n v="11.9"/>
    <x v="484"/>
    <x v="0"/>
    <x v="25"/>
    <x v="1"/>
    <n v="1.95"/>
    <n v="7"/>
  </r>
  <r>
    <x v="488"/>
    <x v="162"/>
    <x v="0"/>
    <s v="D2040"/>
    <x v="488"/>
    <x v="0"/>
    <s v="Tech Park"/>
    <s v="Airport"/>
    <n v="7.8"/>
    <x v="485"/>
    <x v="3"/>
    <x v="7"/>
    <x v="1"/>
    <n v="2.0699999999999998"/>
    <n v="11"/>
  </r>
  <r>
    <x v="489"/>
    <x v="77"/>
    <x v="0"/>
    <s v="D1232"/>
    <x v="489"/>
    <x v="1"/>
    <s v="Airport"/>
    <s v="Market"/>
    <n v="13.22"/>
    <x v="486"/>
    <x v="2"/>
    <x v="6"/>
    <x v="0"/>
    <n v="2.36"/>
    <n v="14"/>
  </r>
  <r>
    <x v="490"/>
    <x v="118"/>
    <x v="0"/>
    <s v="D5691"/>
    <x v="490"/>
    <x v="2"/>
    <s v="Railway Station"/>
    <s v="Railway Station"/>
    <n v="11.65"/>
    <x v="487"/>
    <x v="0"/>
    <x v="15"/>
    <x v="1"/>
    <n v="2.44"/>
    <n v="12"/>
  </r>
  <r>
    <x v="491"/>
    <x v="130"/>
    <x v="0"/>
    <s v="D4040"/>
    <x v="491"/>
    <x v="2"/>
    <s v="Market"/>
    <s v="Mall"/>
    <n v="2.99"/>
    <x v="488"/>
    <x v="0"/>
    <x v="0"/>
    <x v="2"/>
    <n v="1.06"/>
    <n v="8"/>
  </r>
  <r>
    <x v="492"/>
    <x v="163"/>
    <x v="0"/>
    <s v="D3467"/>
    <x v="492"/>
    <x v="0"/>
    <s v="Airport"/>
    <s v="Tech Park"/>
    <n v="2.21"/>
    <x v="489"/>
    <x v="2"/>
    <x v="12"/>
    <x v="1"/>
    <n v="1.39"/>
    <n v="16"/>
  </r>
  <r>
    <x v="493"/>
    <x v="73"/>
    <x v="0"/>
    <s v="D4240"/>
    <x v="493"/>
    <x v="4"/>
    <s v="Market"/>
    <s v="Airport"/>
    <n v="17.54"/>
    <x v="490"/>
    <x v="2"/>
    <x v="5"/>
    <x v="0"/>
    <n v="2.42"/>
    <n v="18"/>
  </r>
  <r>
    <x v="494"/>
    <x v="155"/>
    <x v="0"/>
    <s v="D3792"/>
    <x v="494"/>
    <x v="4"/>
    <s v="Airport"/>
    <s v="Mall"/>
    <n v="11.2"/>
    <x v="491"/>
    <x v="3"/>
    <x v="2"/>
    <x v="1"/>
    <n v="2.46"/>
    <n v="17"/>
  </r>
  <r>
    <x v="495"/>
    <x v="139"/>
    <x v="0"/>
    <s v="D3860"/>
    <x v="495"/>
    <x v="2"/>
    <s v="Airport"/>
    <s v="Hospital"/>
    <n v="24.04"/>
    <x v="492"/>
    <x v="3"/>
    <x v="11"/>
    <x v="1"/>
    <n v="1.54"/>
    <n v="14"/>
  </r>
  <r>
    <x v="496"/>
    <x v="56"/>
    <x v="0"/>
    <s v="D8192"/>
    <x v="496"/>
    <x v="2"/>
    <s v="Mall"/>
    <s v="Market"/>
    <n v="23.5"/>
    <x v="493"/>
    <x v="3"/>
    <x v="19"/>
    <x v="1"/>
    <n v="1.1499999999999999"/>
    <n v="16"/>
  </r>
  <r>
    <x v="497"/>
    <x v="101"/>
    <x v="0"/>
    <s v="D3755"/>
    <x v="497"/>
    <x v="1"/>
    <s v="Hospital"/>
    <s v="Airport"/>
    <n v="12.96"/>
    <x v="494"/>
    <x v="2"/>
    <x v="1"/>
    <x v="0"/>
    <n v="2.37"/>
    <n v="9"/>
  </r>
  <r>
    <x v="498"/>
    <x v="151"/>
    <x v="0"/>
    <s v="D6428"/>
    <x v="498"/>
    <x v="0"/>
    <s v="Tech Park"/>
    <s v="Railway Station"/>
    <n v="8.2899999999999991"/>
    <x v="495"/>
    <x v="2"/>
    <x v="2"/>
    <x v="1"/>
    <n v="1.68"/>
    <n v="18"/>
  </r>
  <r>
    <x v="499"/>
    <x v="47"/>
    <x v="0"/>
    <s v="D6142"/>
    <x v="499"/>
    <x v="2"/>
    <s v="Mall"/>
    <s v="University"/>
    <n v="14.34"/>
    <x v="496"/>
    <x v="0"/>
    <x v="15"/>
    <x v="1"/>
    <n v="1.1299999999999999"/>
    <n v="9"/>
  </r>
  <r>
    <x v="500"/>
    <x v="10"/>
    <x v="0"/>
    <s v="D9319"/>
    <x v="500"/>
    <x v="2"/>
    <s v="Railway Station"/>
    <s v="University"/>
    <n v="17.37"/>
    <x v="497"/>
    <x v="2"/>
    <x v="18"/>
    <x v="1"/>
    <n v="1.47"/>
    <n v="10"/>
  </r>
  <r>
    <x v="501"/>
    <x v="23"/>
    <x v="0"/>
    <s v="D5775"/>
    <x v="501"/>
    <x v="0"/>
    <s v="Hospital"/>
    <s v="Mall"/>
    <n v="12.08"/>
    <x v="498"/>
    <x v="2"/>
    <x v="17"/>
    <x v="2"/>
    <n v="1.24"/>
    <n v="3"/>
  </r>
  <r>
    <x v="502"/>
    <x v="10"/>
    <x v="0"/>
    <s v="D8390"/>
    <x v="502"/>
    <x v="3"/>
    <s v="Airport"/>
    <s v="Mall"/>
    <n v="10.08"/>
    <x v="499"/>
    <x v="2"/>
    <x v="4"/>
    <x v="0"/>
    <n v="1.45"/>
    <n v="8"/>
  </r>
  <r>
    <x v="503"/>
    <x v="50"/>
    <x v="0"/>
    <s v="D2188"/>
    <x v="503"/>
    <x v="4"/>
    <s v="Railway Station"/>
    <s v="Airport"/>
    <n v="22.55"/>
    <x v="500"/>
    <x v="1"/>
    <x v="7"/>
    <x v="1"/>
    <n v="2.36"/>
    <n v="4"/>
  </r>
  <r>
    <x v="504"/>
    <x v="126"/>
    <x v="0"/>
    <s v="D7994"/>
    <x v="504"/>
    <x v="4"/>
    <s v="Railway Station"/>
    <s v="Hospital"/>
    <n v="24.73"/>
    <x v="501"/>
    <x v="3"/>
    <x v="10"/>
    <x v="0"/>
    <n v="2.04"/>
    <n v="13"/>
  </r>
  <r>
    <x v="505"/>
    <x v="152"/>
    <x v="0"/>
    <s v="D9093"/>
    <x v="505"/>
    <x v="2"/>
    <s v="Tech Park"/>
    <s v="Hospital"/>
    <n v="11.38"/>
    <x v="502"/>
    <x v="1"/>
    <x v="19"/>
    <x v="1"/>
    <n v="1"/>
    <n v="11"/>
  </r>
  <r>
    <x v="506"/>
    <x v="147"/>
    <x v="0"/>
    <s v="D6747"/>
    <x v="506"/>
    <x v="4"/>
    <s v="University"/>
    <s v="Mall"/>
    <n v="16.39"/>
    <x v="503"/>
    <x v="1"/>
    <x v="14"/>
    <x v="1"/>
    <n v="1.49"/>
    <n v="8"/>
  </r>
  <r>
    <x v="507"/>
    <x v="125"/>
    <x v="0"/>
    <s v="D2129"/>
    <x v="507"/>
    <x v="2"/>
    <s v="Mall"/>
    <s v="Mall"/>
    <n v="16.39"/>
    <x v="504"/>
    <x v="1"/>
    <x v="4"/>
    <x v="1"/>
    <n v="1.04"/>
    <n v="11"/>
  </r>
  <r>
    <x v="508"/>
    <x v="164"/>
    <x v="0"/>
    <s v="D3808"/>
    <x v="508"/>
    <x v="0"/>
    <s v="Mall"/>
    <s v="Mall"/>
    <n v="14.5"/>
    <x v="505"/>
    <x v="3"/>
    <x v="10"/>
    <x v="1"/>
    <n v="1.57"/>
    <n v="9"/>
  </r>
  <r>
    <x v="509"/>
    <x v="60"/>
    <x v="0"/>
    <s v="D1602"/>
    <x v="509"/>
    <x v="4"/>
    <s v="Mall"/>
    <s v="Hospital"/>
    <n v="2.67"/>
    <x v="506"/>
    <x v="0"/>
    <x v="9"/>
    <x v="0"/>
    <n v="2.3199999999999998"/>
    <n v="1"/>
  </r>
  <r>
    <x v="510"/>
    <x v="165"/>
    <x v="0"/>
    <s v="D5490"/>
    <x v="510"/>
    <x v="1"/>
    <s v="Airport"/>
    <s v="University"/>
    <n v="16.940000000000001"/>
    <x v="507"/>
    <x v="3"/>
    <x v="24"/>
    <x v="2"/>
    <n v="1.98"/>
    <n v="9"/>
  </r>
  <r>
    <x v="511"/>
    <x v="166"/>
    <x v="0"/>
    <s v="D3474"/>
    <x v="511"/>
    <x v="4"/>
    <s v="Tech Park"/>
    <s v="Hospital"/>
    <n v="15.57"/>
    <x v="508"/>
    <x v="3"/>
    <x v="17"/>
    <x v="0"/>
    <n v="1.02"/>
    <n v="8"/>
  </r>
  <r>
    <x v="512"/>
    <x v="66"/>
    <x v="0"/>
    <s v="D2253"/>
    <x v="512"/>
    <x v="2"/>
    <s v="Tech Park"/>
    <s v="University"/>
    <n v="7.28"/>
    <x v="509"/>
    <x v="2"/>
    <x v="3"/>
    <x v="1"/>
    <n v="1.36"/>
    <n v="8"/>
  </r>
  <r>
    <x v="513"/>
    <x v="4"/>
    <x v="0"/>
    <s v="D3210"/>
    <x v="513"/>
    <x v="3"/>
    <s v="Mall"/>
    <s v="Mall"/>
    <n v="11.85"/>
    <x v="510"/>
    <x v="1"/>
    <x v="15"/>
    <x v="2"/>
    <n v="1.39"/>
    <n v="12"/>
  </r>
  <r>
    <x v="514"/>
    <x v="12"/>
    <x v="0"/>
    <s v="D8879"/>
    <x v="514"/>
    <x v="2"/>
    <s v="Tech Park"/>
    <s v="Hospital"/>
    <n v="17.079999999999998"/>
    <x v="511"/>
    <x v="0"/>
    <x v="18"/>
    <x v="1"/>
    <n v="2.4"/>
    <n v="16"/>
  </r>
  <r>
    <x v="515"/>
    <x v="39"/>
    <x v="0"/>
    <s v="D1466"/>
    <x v="515"/>
    <x v="3"/>
    <s v="Market"/>
    <s v="Airport"/>
    <n v="18.7"/>
    <x v="512"/>
    <x v="1"/>
    <x v="25"/>
    <x v="2"/>
    <n v="2.04"/>
    <n v="10"/>
  </r>
  <r>
    <x v="516"/>
    <x v="106"/>
    <x v="0"/>
    <s v="D4463"/>
    <x v="516"/>
    <x v="2"/>
    <s v="University"/>
    <s v="University"/>
    <n v="4"/>
    <x v="513"/>
    <x v="3"/>
    <x v="0"/>
    <x v="1"/>
    <n v="2.44"/>
    <n v="10"/>
  </r>
  <r>
    <x v="517"/>
    <x v="152"/>
    <x v="0"/>
    <s v="D2698"/>
    <x v="517"/>
    <x v="3"/>
    <s v="Mall"/>
    <s v="Market"/>
    <n v="7.26"/>
    <x v="514"/>
    <x v="3"/>
    <x v="12"/>
    <x v="1"/>
    <n v="1.92"/>
    <n v="12"/>
  </r>
  <r>
    <x v="518"/>
    <x v="124"/>
    <x v="0"/>
    <s v="D7141"/>
    <x v="518"/>
    <x v="1"/>
    <s v="Airport"/>
    <s v="University"/>
    <n v="11.6"/>
    <x v="515"/>
    <x v="1"/>
    <x v="24"/>
    <x v="1"/>
    <n v="1.51"/>
    <n v="14"/>
  </r>
  <r>
    <x v="519"/>
    <x v="60"/>
    <x v="0"/>
    <s v="D2198"/>
    <x v="519"/>
    <x v="4"/>
    <s v="Airport"/>
    <s v="Market"/>
    <n v="6.2"/>
    <x v="516"/>
    <x v="1"/>
    <x v="10"/>
    <x v="1"/>
    <n v="1.23"/>
    <n v="18"/>
  </r>
  <r>
    <x v="520"/>
    <x v="127"/>
    <x v="0"/>
    <s v="D8549"/>
    <x v="520"/>
    <x v="3"/>
    <s v="Railway Station"/>
    <s v="Mall"/>
    <n v="12.07"/>
    <x v="517"/>
    <x v="1"/>
    <x v="21"/>
    <x v="2"/>
    <n v="2.14"/>
    <n v="10"/>
  </r>
  <r>
    <x v="521"/>
    <x v="143"/>
    <x v="0"/>
    <s v="D3591"/>
    <x v="521"/>
    <x v="1"/>
    <s v="Mall"/>
    <s v="Railway Station"/>
    <n v="15.92"/>
    <x v="518"/>
    <x v="3"/>
    <x v="11"/>
    <x v="2"/>
    <n v="2.06"/>
    <n v="14"/>
  </r>
  <r>
    <x v="522"/>
    <x v="116"/>
    <x v="0"/>
    <s v="D1434"/>
    <x v="522"/>
    <x v="4"/>
    <s v="Railway Station"/>
    <s v="Hospital"/>
    <n v="13.4"/>
    <x v="519"/>
    <x v="3"/>
    <x v="4"/>
    <x v="0"/>
    <n v="2.19"/>
    <n v="5"/>
  </r>
  <r>
    <x v="523"/>
    <x v="135"/>
    <x v="0"/>
    <s v="D5044"/>
    <x v="523"/>
    <x v="0"/>
    <s v="Railway Station"/>
    <s v="Hospital"/>
    <n v="4.4800000000000004"/>
    <x v="520"/>
    <x v="2"/>
    <x v="8"/>
    <x v="1"/>
    <n v="1.39"/>
    <n v="4"/>
  </r>
  <r>
    <x v="524"/>
    <x v="142"/>
    <x v="0"/>
    <s v="D1174"/>
    <x v="524"/>
    <x v="4"/>
    <s v="Tech Park"/>
    <s v="Mall"/>
    <n v="17.93"/>
    <x v="521"/>
    <x v="2"/>
    <x v="15"/>
    <x v="1"/>
    <n v="1.83"/>
    <n v="7"/>
  </r>
  <r>
    <x v="525"/>
    <x v="34"/>
    <x v="0"/>
    <s v="D6318"/>
    <x v="525"/>
    <x v="3"/>
    <s v="University"/>
    <s v="Mall"/>
    <n v="18.350000000000001"/>
    <x v="522"/>
    <x v="3"/>
    <x v="1"/>
    <x v="1"/>
    <n v="1.77"/>
    <n v="17"/>
  </r>
  <r>
    <x v="526"/>
    <x v="99"/>
    <x v="0"/>
    <s v="D3694"/>
    <x v="526"/>
    <x v="3"/>
    <s v="Mall"/>
    <s v="Hospital"/>
    <n v="19.399999999999999"/>
    <x v="523"/>
    <x v="1"/>
    <x v="17"/>
    <x v="1"/>
    <n v="1.99"/>
    <n v="16"/>
  </r>
  <r>
    <x v="527"/>
    <x v="163"/>
    <x v="0"/>
    <s v="D2412"/>
    <x v="527"/>
    <x v="1"/>
    <s v="Mall"/>
    <s v="Airport"/>
    <n v="15.56"/>
    <x v="524"/>
    <x v="2"/>
    <x v="13"/>
    <x v="0"/>
    <n v="1.25"/>
    <n v="8"/>
  </r>
  <r>
    <x v="528"/>
    <x v="132"/>
    <x v="0"/>
    <s v="D6617"/>
    <x v="528"/>
    <x v="0"/>
    <s v="Airport"/>
    <s v="Railway Station"/>
    <n v="12.4"/>
    <x v="525"/>
    <x v="3"/>
    <x v="16"/>
    <x v="1"/>
    <n v="2.08"/>
    <n v="16"/>
  </r>
  <r>
    <x v="529"/>
    <x v="76"/>
    <x v="0"/>
    <s v="D5903"/>
    <x v="529"/>
    <x v="0"/>
    <s v="Hospital"/>
    <s v="Tech Park"/>
    <n v="18.55"/>
    <x v="526"/>
    <x v="2"/>
    <x v="2"/>
    <x v="1"/>
    <n v="1.21"/>
    <n v="17"/>
  </r>
  <r>
    <x v="530"/>
    <x v="109"/>
    <x v="0"/>
    <s v="D9093"/>
    <x v="530"/>
    <x v="0"/>
    <s v="University"/>
    <s v="Hospital"/>
    <n v="4.21"/>
    <x v="527"/>
    <x v="0"/>
    <x v="15"/>
    <x v="1"/>
    <n v="2.16"/>
    <n v="5"/>
  </r>
  <r>
    <x v="531"/>
    <x v="167"/>
    <x v="0"/>
    <s v="D8703"/>
    <x v="531"/>
    <x v="0"/>
    <s v="Market"/>
    <s v="Hospital"/>
    <n v="7.55"/>
    <x v="528"/>
    <x v="0"/>
    <x v="1"/>
    <x v="1"/>
    <n v="1.1299999999999999"/>
    <n v="5"/>
  </r>
  <r>
    <x v="532"/>
    <x v="91"/>
    <x v="0"/>
    <s v="D3434"/>
    <x v="532"/>
    <x v="3"/>
    <s v="University"/>
    <s v="Mall"/>
    <n v="16.18"/>
    <x v="529"/>
    <x v="0"/>
    <x v="2"/>
    <x v="1"/>
    <n v="1.1599999999999999"/>
    <n v="12"/>
  </r>
  <r>
    <x v="533"/>
    <x v="168"/>
    <x v="0"/>
    <s v="D7390"/>
    <x v="533"/>
    <x v="1"/>
    <s v="Mall"/>
    <s v="Tech Park"/>
    <n v="16.04"/>
    <x v="530"/>
    <x v="2"/>
    <x v="0"/>
    <x v="2"/>
    <n v="2.35"/>
    <n v="12"/>
  </r>
  <r>
    <x v="534"/>
    <x v="99"/>
    <x v="0"/>
    <s v="D4021"/>
    <x v="534"/>
    <x v="4"/>
    <s v="Tech Park"/>
    <s v="University"/>
    <n v="16.03"/>
    <x v="531"/>
    <x v="3"/>
    <x v="10"/>
    <x v="2"/>
    <n v="2.37"/>
    <n v="6"/>
  </r>
  <r>
    <x v="535"/>
    <x v="90"/>
    <x v="0"/>
    <s v="D5552"/>
    <x v="535"/>
    <x v="2"/>
    <s v="Hospital"/>
    <s v="Tech Park"/>
    <n v="1.83"/>
    <x v="532"/>
    <x v="0"/>
    <x v="13"/>
    <x v="1"/>
    <n v="1.47"/>
    <n v="7"/>
  </r>
  <r>
    <x v="536"/>
    <x v="169"/>
    <x v="0"/>
    <s v="D1380"/>
    <x v="536"/>
    <x v="2"/>
    <s v="Hospital"/>
    <s v="Tech Park"/>
    <n v="16.27"/>
    <x v="533"/>
    <x v="1"/>
    <x v="12"/>
    <x v="2"/>
    <n v="1.42"/>
    <n v="1"/>
  </r>
  <r>
    <x v="537"/>
    <x v="134"/>
    <x v="0"/>
    <s v="D1829"/>
    <x v="537"/>
    <x v="4"/>
    <s v="Mall"/>
    <s v="Tech Park"/>
    <n v="15.8"/>
    <x v="534"/>
    <x v="0"/>
    <x v="21"/>
    <x v="1"/>
    <n v="1.44"/>
    <n v="17"/>
  </r>
  <r>
    <x v="538"/>
    <x v="91"/>
    <x v="0"/>
    <s v="D1109"/>
    <x v="538"/>
    <x v="4"/>
    <s v="University"/>
    <s v="University"/>
    <n v="15.66"/>
    <x v="535"/>
    <x v="3"/>
    <x v="10"/>
    <x v="2"/>
    <n v="2.42"/>
    <n v="12"/>
  </r>
  <r>
    <x v="539"/>
    <x v="150"/>
    <x v="0"/>
    <s v="D6949"/>
    <x v="539"/>
    <x v="1"/>
    <s v="Market"/>
    <s v="Market"/>
    <n v="8.2200000000000006"/>
    <x v="536"/>
    <x v="2"/>
    <x v="15"/>
    <x v="0"/>
    <n v="1.82"/>
    <n v="2"/>
  </r>
  <r>
    <x v="540"/>
    <x v="34"/>
    <x v="0"/>
    <s v="D7514"/>
    <x v="540"/>
    <x v="0"/>
    <s v="Market"/>
    <s v="Market"/>
    <n v="11.76"/>
    <x v="537"/>
    <x v="3"/>
    <x v="6"/>
    <x v="1"/>
    <n v="2"/>
    <n v="17"/>
  </r>
  <r>
    <x v="541"/>
    <x v="148"/>
    <x v="0"/>
    <s v="D9501"/>
    <x v="541"/>
    <x v="4"/>
    <s v="Market"/>
    <s v="Mall"/>
    <n v="14.35"/>
    <x v="538"/>
    <x v="3"/>
    <x v="5"/>
    <x v="0"/>
    <n v="1.54"/>
    <n v="14"/>
  </r>
  <r>
    <x v="542"/>
    <x v="152"/>
    <x v="0"/>
    <s v="D1262"/>
    <x v="542"/>
    <x v="4"/>
    <s v="Mall"/>
    <s v="Airport"/>
    <n v="16.14"/>
    <x v="539"/>
    <x v="0"/>
    <x v="20"/>
    <x v="2"/>
    <n v="1.42"/>
    <n v="9"/>
  </r>
  <r>
    <x v="543"/>
    <x v="93"/>
    <x v="0"/>
    <s v="D3267"/>
    <x v="543"/>
    <x v="1"/>
    <s v="Market"/>
    <s v="Mall"/>
    <n v="13.03"/>
    <x v="540"/>
    <x v="1"/>
    <x v="11"/>
    <x v="1"/>
    <n v="2"/>
    <n v="11"/>
  </r>
  <r>
    <x v="544"/>
    <x v="14"/>
    <x v="0"/>
    <s v="D4441"/>
    <x v="544"/>
    <x v="0"/>
    <s v="Tech Park"/>
    <s v="University"/>
    <n v="21.22"/>
    <x v="541"/>
    <x v="2"/>
    <x v="15"/>
    <x v="1"/>
    <n v="2.25"/>
    <n v="14"/>
  </r>
  <r>
    <x v="545"/>
    <x v="27"/>
    <x v="0"/>
    <s v="D9260"/>
    <x v="545"/>
    <x v="0"/>
    <s v="Hospital"/>
    <s v="University"/>
    <n v="13.31"/>
    <x v="235"/>
    <x v="1"/>
    <x v="3"/>
    <x v="1"/>
    <n v="2.35"/>
    <n v="18"/>
  </r>
  <r>
    <x v="546"/>
    <x v="124"/>
    <x v="0"/>
    <s v="D6491"/>
    <x v="546"/>
    <x v="0"/>
    <s v="Market"/>
    <s v="University"/>
    <n v="6.21"/>
    <x v="542"/>
    <x v="1"/>
    <x v="17"/>
    <x v="1"/>
    <n v="2.2200000000000002"/>
    <n v="18"/>
  </r>
  <r>
    <x v="547"/>
    <x v="72"/>
    <x v="0"/>
    <s v="D5138"/>
    <x v="547"/>
    <x v="4"/>
    <s v="Mall"/>
    <s v="University"/>
    <n v="9.15"/>
    <x v="388"/>
    <x v="2"/>
    <x v="3"/>
    <x v="1"/>
    <n v="2.4900000000000002"/>
    <n v="4"/>
  </r>
  <r>
    <x v="548"/>
    <x v="170"/>
    <x v="0"/>
    <s v="D5906"/>
    <x v="548"/>
    <x v="1"/>
    <s v="Hospital"/>
    <s v="University"/>
    <n v="13.23"/>
    <x v="543"/>
    <x v="1"/>
    <x v="23"/>
    <x v="0"/>
    <n v="1.43"/>
    <n v="8"/>
  </r>
  <r>
    <x v="549"/>
    <x v="52"/>
    <x v="0"/>
    <s v="D1307"/>
    <x v="549"/>
    <x v="4"/>
    <s v="Airport"/>
    <s v="Mall"/>
    <n v="13.71"/>
    <x v="544"/>
    <x v="0"/>
    <x v="5"/>
    <x v="1"/>
    <n v="1.78"/>
    <n v="5"/>
  </r>
  <r>
    <x v="550"/>
    <x v="54"/>
    <x v="0"/>
    <s v="D8695"/>
    <x v="550"/>
    <x v="1"/>
    <s v="Airport"/>
    <s v="Market"/>
    <n v="15.5"/>
    <x v="545"/>
    <x v="2"/>
    <x v="19"/>
    <x v="1"/>
    <n v="1.1299999999999999"/>
    <n v="1"/>
  </r>
  <r>
    <x v="551"/>
    <x v="44"/>
    <x v="0"/>
    <s v="D1267"/>
    <x v="551"/>
    <x v="4"/>
    <s v="Mall"/>
    <s v="Market"/>
    <n v="8.7899999999999991"/>
    <x v="546"/>
    <x v="1"/>
    <x v="8"/>
    <x v="1"/>
    <n v="2.09"/>
    <n v="2"/>
  </r>
  <r>
    <x v="552"/>
    <x v="100"/>
    <x v="0"/>
    <s v="D5394"/>
    <x v="552"/>
    <x v="1"/>
    <s v="Railway Station"/>
    <s v="Mall"/>
    <n v="21.59"/>
    <x v="547"/>
    <x v="1"/>
    <x v="12"/>
    <x v="0"/>
    <n v="1.85"/>
    <n v="15"/>
  </r>
  <r>
    <x v="553"/>
    <x v="50"/>
    <x v="0"/>
    <s v="D5274"/>
    <x v="553"/>
    <x v="1"/>
    <s v="University"/>
    <s v="Hospital"/>
    <n v="10.96"/>
    <x v="548"/>
    <x v="2"/>
    <x v="9"/>
    <x v="1"/>
    <n v="2.1800000000000002"/>
    <n v="7"/>
  </r>
  <r>
    <x v="554"/>
    <x v="140"/>
    <x v="0"/>
    <s v="D9224"/>
    <x v="554"/>
    <x v="0"/>
    <s v="Market"/>
    <s v="Railway Station"/>
    <n v="19.14"/>
    <x v="549"/>
    <x v="0"/>
    <x v="16"/>
    <x v="1"/>
    <n v="1.81"/>
    <n v="2"/>
  </r>
  <r>
    <x v="555"/>
    <x v="67"/>
    <x v="0"/>
    <s v="D7672"/>
    <x v="555"/>
    <x v="0"/>
    <s v="University"/>
    <s v="Mall"/>
    <n v="21.86"/>
    <x v="550"/>
    <x v="1"/>
    <x v="8"/>
    <x v="1"/>
    <n v="1.93"/>
    <n v="17"/>
  </r>
  <r>
    <x v="556"/>
    <x v="13"/>
    <x v="0"/>
    <s v="D9566"/>
    <x v="556"/>
    <x v="0"/>
    <s v="Railway Station"/>
    <s v="University"/>
    <n v="12.36"/>
    <x v="551"/>
    <x v="1"/>
    <x v="18"/>
    <x v="1"/>
    <n v="1.9"/>
    <n v="5"/>
  </r>
  <r>
    <x v="557"/>
    <x v="107"/>
    <x v="0"/>
    <s v="D1068"/>
    <x v="557"/>
    <x v="1"/>
    <s v="University"/>
    <s v="Mall"/>
    <n v="12.49"/>
    <x v="552"/>
    <x v="1"/>
    <x v="1"/>
    <x v="2"/>
    <n v="2.31"/>
    <n v="13"/>
  </r>
  <r>
    <x v="558"/>
    <x v="105"/>
    <x v="0"/>
    <s v="D6847"/>
    <x v="558"/>
    <x v="2"/>
    <s v="Hospital"/>
    <s v="Mall"/>
    <n v="11.64"/>
    <x v="553"/>
    <x v="0"/>
    <x v="25"/>
    <x v="1"/>
    <n v="1.84"/>
    <n v="16"/>
  </r>
  <r>
    <x v="559"/>
    <x v="46"/>
    <x v="0"/>
    <s v="D4363"/>
    <x v="559"/>
    <x v="2"/>
    <s v="Mall"/>
    <s v="Railway Station"/>
    <n v="9.56"/>
    <x v="554"/>
    <x v="1"/>
    <x v="19"/>
    <x v="2"/>
    <n v="1.91"/>
    <n v="2"/>
  </r>
  <r>
    <x v="560"/>
    <x v="162"/>
    <x v="0"/>
    <s v="D3547"/>
    <x v="560"/>
    <x v="1"/>
    <s v="Hospital"/>
    <s v="Mall"/>
    <n v="20.62"/>
    <x v="555"/>
    <x v="1"/>
    <x v="25"/>
    <x v="1"/>
    <n v="2.11"/>
    <n v="10"/>
  </r>
  <r>
    <x v="561"/>
    <x v="31"/>
    <x v="0"/>
    <s v="D3201"/>
    <x v="561"/>
    <x v="3"/>
    <s v="Hospital"/>
    <s v="Hospital"/>
    <n v="8.0399999999999991"/>
    <x v="556"/>
    <x v="3"/>
    <x v="21"/>
    <x v="1"/>
    <n v="1.56"/>
    <n v="8"/>
  </r>
  <r>
    <x v="562"/>
    <x v="15"/>
    <x v="0"/>
    <s v="D4927"/>
    <x v="562"/>
    <x v="3"/>
    <s v="Airport"/>
    <s v="University"/>
    <n v="2.78"/>
    <x v="557"/>
    <x v="1"/>
    <x v="20"/>
    <x v="1"/>
    <n v="1.66"/>
    <n v="17"/>
  </r>
  <r>
    <x v="563"/>
    <x v="49"/>
    <x v="0"/>
    <s v="D7731"/>
    <x v="563"/>
    <x v="4"/>
    <s v="University"/>
    <s v="Railway Station"/>
    <n v="5.58"/>
    <x v="558"/>
    <x v="0"/>
    <x v="10"/>
    <x v="0"/>
    <n v="1.05"/>
    <n v="9"/>
  </r>
  <r>
    <x v="564"/>
    <x v="152"/>
    <x v="0"/>
    <s v="D1115"/>
    <x v="564"/>
    <x v="1"/>
    <s v="Market"/>
    <s v="Market"/>
    <n v="1.57"/>
    <x v="559"/>
    <x v="3"/>
    <x v="5"/>
    <x v="1"/>
    <n v="2.33"/>
    <n v="3"/>
  </r>
  <r>
    <x v="565"/>
    <x v="21"/>
    <x v="0"/>
    <s v="D2498"/>
    <x v="565"/>
    <x v="1"/>
    <s v="Market"/>
    <s v="Airport"/>
    <n v="7.26"/>
    <x v="560"/>
    <x v="3"/>
    <x v="11"/>
    <x v="2"/>
    <n v="1.58"/>
    <n v="11"/>
  </r>
  <r>
    <x v="566"/>
    <x v="85"/>
    <x v="0"/>
    <s v="D2134"/>
    <x v="566"/>
    <x v="1"/>
    <s v="Airport"/>
    <s v="Market"/>
    <n v="22.1"/>
    <x v="561"/>
    <x v="3"/>
    <x v="19"/>
    <x v="1"/>
    <n v="1.74"/>
    <n v="1"/>
  </r>
  <r>
    <x v="567"/>
    <x v="104"/>
    <x v="0"/>
    <s v="D9022"/>
    <x v="567"/>
    <x v="3"/>
    <s v="Hospital"/>
    <s v="Hospital"/>
    <n v="21.86"/>
    <x v="562"/>
    <x v="2"/>
    <x v="13"/>
    <x v="1"/>
    <n v="1.55"/>
    <n v="6"/>
  </r>
  <r>
    <x v="568"/>
    <x v="112"/>
    <x v="0"/>
    <s v="D7906"/>
    <x v="568"/>
    <x v="0"/>
    <s v="Airport"/>
    <s v="Hospital"/>
    <n v="8.27"/>
    <x v="563"/>
    <x v="0"/>
    <x v="4"/>
    <x v="2"/>
    <n v="1.66"/>
    <n v="19"/>
  </r>
  <r>
    <x v="569"/>
    <x v="65"/>
    <x v="0"/>
    <s v="D9957"/>
    <x v="569"/>
    <x v="2"/>
    <s v="Mall"/>
    <s v="Hospital"/>
    <n v="7.57"/>
    <x v="564"/>
    <x v="2"/>
    <x v="19"/>
    <x v="1"/>
    <n v="1.42"/>
    <n v="2"/>
  </r>
  <r>
    <x v="570"/>
    <x v="75"/>
    <x v="0"/>
    <s v="D1281"/>
    <x v="570"/>
    <x v="3"/>
    <s v="Tech Park"/>
    <s v="Hospital"/>
    <n v="11.12"/>
    <x v="565"/>
    <x v="3"/>
    <x v="3"/>
    <x v="1"/>
    <n v="1.72"/>
    <n v="6"/>
  </r>
  <r>
    <x v="571"/>
    <x v="111"/>
    <x v="0"/>
    <s v="D7997"/>
    <x v="571"/>
    <x v="4"/>
    <s v="Market"/>
    <s v="Mall"/>
    <n v="6.35"/>
    <x v="566"/>
    <x v="2"/>
    <x v="23"/>
    <x v="1"/>
    <n v="2.46"/>
    <n v="3"/>
  </r>
  <r>
    <x v="572"/>
    <x v="48"/>
    <x v="0"/>
    <s v="D7308"/>
    <x v="572"/>
    <x v="4"/>
    <s v="Mall"/>
    <s v="Mall"/>
    <n v="18.48"/>
    <x v="567"/>
    <x v="2"/>
    <x v="17"/>
    <x v="1"/>
    <n v="1.53"/>
    <n v="19"/>
  </r>
  <r>
    <x v="573"/>
    <x v="88"/>
    <x v="0"/>
    <s v="D8982"/>
    <x v="573"/>
    <x v="0"/>
    <s v="Tech Park"/>
    <s v="Tech Park"/>
    <n v="21.92"/>
    <x v="568"/>
    <x v="1"/>
    <x v="1"/>
    <x v="0"/>
    <n v="1.1299999999999999"/>
    <n v="15"/>
  </r>
  <r>
    <x v="574"/>
    <x v="171"/>
    <x v="0"/>
    <s v="D7675"/>
    <x v="574"/>
    <x v="0"/>
    <s v="Tech Park"/>
    <s v="Tech Park"/>
    <n v="1.02"/>
    <x v="569"/>
    <x v="1"/>
    <x v="1"/>
    <x v="1"/>
    <n v="1.52"/>
    <n v="15"/>
  </r>
  <r>
    <x v="575"/>
    <x v="127"/>
    <x v="0"/>
    <s v="D2165"/>
    <x v="575"/>
    <x v="4"/>
    <s v="University"/>
    <s v="University"/>
    <n v="2.38"/>
    <x v="570"/>
    <x v="1"/>
    <x v="3"/>
    <x v="1"/>
    <n v="1.1599999999999999"/>
    <n v="13"/>
  </r>
  <r>
    <x v="576"/>
    <x v="39"/>
    <x v="0"/>
    <s v="D6163"/>
    <x v="576"/>
    <x v="4"/>
    <s v="University"/>
    <s v="Mall"/>
    <n v="3.92"/>
    <x v="571"/>
    <x v="1"/>
    <x v="0"/>
    <x v="0"/>
    <n v="1.1100000000000001"/>
    <n v="3"/>
  </r>
  <r>
    <x v="577"/>
    <x v="81"/>
    <x v="0"/>
    <s v="D2156"/>
    <x v="577"/>
    <x v="2"/>
    <s v="Hospital"/>
    <s v="Airport"/>
    <n v="9.61"/>
    <x v="572"/>
    <x v="3"/>
    <x v="3"/>
    <x v="0"/>
    <n v="1.29"/>
    <n v="14"/>
  </r>
  <r>
    <x v="578"/>
    <x v="27"/>
    <x v="0"/>
    <s v="D4096"/>
    <x v="578"/>
    <x v="1"/>
    <s v="Market"/>
    <s v="University"/>
    <n v="18.47"/>
    <x v="573"/>
    <x v="0"/>
    <x v="7"/>
    <x v="1"/>
    <n v="2.35"/>
    <n v="2"/>
  </r>
  <r>
    <x v="579"/>
    <x v="159"/>
    <x v="0"/>
    <s v="D5324"/>
    <x v="579"/>
    <x v="4"/>
    <s v="Airport"/>
    <s v="Airport"/>
    <n v="7.82"/>
    <x v="574"/>
    <x v="1"/>
    <x v="16"/>
    <x v="1"/>
    <n v="1.71"/>
    <n v="5"/>
  </r>
  <r>
    <x v="580"/>
    <x v="111"/>
    <x v="0"/>
    <s v="D1487"/>
    <x v="580"/>
    <x v="0"/>
    <s v="Hospital"/>
    <s v="Airport"/>
    <n v="19.86"/>
    <x v="575"/>
    <x v="0"/>
    <x v="23"/>
    <x v="2"/>
    <n v="1.87"/>
    <n v="1"/>
  </r>
  <r>
    <x v="581"/>
    <x v="10"/>
    <x v="0"/>
    <s v="D2207"/>
    <x v="581"/>
    <x v="1"/>
    <s v="Airport"/>
    <s v="Railway Station"/>
    <n v="17.21"/>
    <x v="576"/>
    <x v="0"/>
    <x v="18"/>
    <x v="1"/>
    <n v="2.19"/>
    <n v="4"/>
  </r>
  <r>
    <x v="582"/>
    <x v="120"/>
    <x v="0"/>
    <s v="D4813"/>
    <x v="582"/>
    <x v="2"/>
    <s v="Hospital"/>
    <s v="Railway Station"/>
    <n v="7.4"/>
    <x v="577"/>
    <x v="1"/>
    <x v="18"/>
    <x v="1"/>
    <n v="2.08"/>
    <n v="9"/>
  </r>
  <r>
    <x v="583"/>
    <x v="117"/>
    <x v="0"/>
    <s v="D2590"/>
    <x v="583"/>
    <x v="4"/>
    <s v="Airport"/>
    <s v="Mall"/>
    <n v="8.14"/>
    <x v="578"/>
    <x v="3"/>
    <x v="18"/>
    <x v="0"/>
    <n v="2.33"/>
    <n v="6"/>
  </r>
  <r>
    <x v="584"/>
    <x v="126"/>
    <x v="0"/>
    <s v="D4175"/>
    <x v="584"/>
    <x v="1"/>
    <s v="Airport"/>
    <s v="University"/>
    <n v="5.92"/>
    <x v="579"/>
    <x v="3"/>
    <x v="5"/>
    <x v="0"/>
    <n v="1.1100000000000001"/>
    <n v="15"/>
  </r>
  <r>
    <x v="585"/>
    <x v="62"/>
    <x v="0"/>
    <s v="D2750"/>
    <x v="585"/>
    <x v="2"/>
    <s v="Mall"/>
    <s v="Tech Park"/>
    <n v="10.53"/>
    <x v="580"/>
    <x v="0"/>
    <x v="23"/>
    <x v="1"/>
    <n v="1.84"/>
    <n v="12"/>
  </r>
  <r>
    <x v="586"/>
    <x v="38"/>
    <x v="0"/>
    <s v="D6112"/>
    <x v="586"/>
    <x v="3"/>
    <s v="Railway Station"/>
    <s v="Railway Station"/>
    <n v="3.93"/>
    <x v="581"/>
    <x v="0"/>
    <x v="16"/>
    <x v="1"/>
    <n v="2.46"/>
    <n v="3"/>
  </r>
  <r>
    <x v="587"/>
    <x v="148"/>
    <x v="0"/>
    <s v="D8649"/>
    <x v="587"/>
    <x v="2"/>
    <s v="Hospital"/>
    <s v="Hospital"/>
    <n v="11.91"/>
    <x v="582"/>
    <x v="1"/>
    <x v="15"/>
    <x v="0"/>
    <n v="1.6"/>
    <n v="15"/>
  </r>
  <r>
    <x v="588"/>
    <x v="39"/>
    <x v="0"/>
    <s v="D7800"/>
    <x v="588"/>
    <x v="2"/>
    <s v="Market"/>
    <s v="Tech Park"/>
    <n v="13.96"/>
    <x v="583"/>
    <x v="2"/>
    <x v="5"/>
    <x v="2"/>
    <n v="1.52"/>
    <n v="13"/>
  </r>
  <r>
    <x v="589"/>
    <x v="105"/>
    <x v="0"/>
    <s v="D9784"/>
    <x v="589"/>
    <x v="1"/>
    <s v="Hospital"/>
    <s v="Tech Park"/>
    <n v="4.62"/>
    <x v="584"/>
    <x v="3"/>
    <x v="4"/>
    <x v="1"/>
    <n v="1.52"/>
    <n v="9"/>
  </r>
  <r>
    <x v="590"/>
    <x v="100"/>
    <x v="0"/>
    <s v="D1124"/>
    <x v="590"/>
    <x v="3"/>
    <s v="Airport"/>
    <s v="Mall"/>
    <n v="10.74"/>
    <x v="585"/>
    <x v="2"/>
    <x v="20"/>
    <x v="0"/>
    <n v="2.13"/>
    <n v="8"/>
  </r>
  <r>
    <x v="591"/>
    <x v="139"/>
    <x v="0"/>
    <s v="D5140"/>
    <x v="591"/>
    <x v="0"/>
    <s v="Market"/>
    <s v="Market"/>
    <n v="7.28"/>
    <x v="586"/>
    <x v="3"/>
    <x v="20"/>
    <x v="0"/>
    <n v="1.8"/>
    <n v="4"/>
  </r>
  <r>
    <x v="592"/>
    <x v="104"/>
    <x v="0"/>
    <s v="D6787"/>
    <x v="592"/>
    <x v="4"/>
    <s v="Mall"/>
    <s v="Airport"/>
    <n v="10.28"/>
    <x v="587"/>
    <x v="2"/>
    <x v="6"/>
    <x v="1"/>
    <n v="2.2799999999999998"/>
    <n v="16"/>
  </r>
  <r>
    <x v="593"/>
    <x v="36"/>
    <x v="0"/>
    <s v="D3821"/>
    <x v="593"/>
    <x v="0"/>
    <s v="Mall"/>
    <s v="University"/>
    <n v="14.64"/>
    <x v="588"/>
    <x v="0"/>
    <x v="7"/>
    <x v="0"/>
    <n v="2.2999999999999998"/>
    <n v="19"/>
  </r>
  <r>
    <x v="594"/>
    <x v="34"/>
    <x v="0"/>
    <s v="D2592"/>
    <x v="594"/>
    <x v="1"/>
    <s v="Market"/>
    <s v="Market"/>
    <n v="23.86"/>
    <x v="589"/>
    <x v="2"/>
    <x v="16"/>
    <x v="1"/>
    <n v="2.3199999999999998"/>
    <n v="3"/>
  </r>
  <r>
    <x v="595"/>
    <x v="36"/>
    <x v="0"/>
    <s v="D6582"/>
    <x v="595"/>
    <x v="3"/>
    <s v="Tech Park"/>
    <s v="University"/>
    <n v="23.71"/>
    <x v="590"/>
    <x v="1"/>
    <x v="25"/>
    <x v="1"/>
    <n v="1.1599999999999999"/>
    <n v="5"/>
  </r>
  <r>
    <x v="596"/>
    <x v="164"/>
    <x v="0"/>
    <s v="D1884"/>
    <x v="596"/>
    <x v="1"/>
    <s v="Railway Station"/>
    <s v="University"/>
    <n v="12.39"/>
    <x v="591"/>
    <x v="2"/>
    <x v="7"/>
    <x v="1"/>
    <n v="2.39"/>
    <n v="9"/>
  </r>
  <r>
    <x v="597"/>
    <x v="129"/>
    <x v="0"/>
    <s v="D8363"/>
    <x v="597"/>
    <x v="3"/>
    <s v="University"/>
    <s v="Railway Station"/>
    <n v="19.91"/>
    <x v="592"/>
    <x v="3"/>
    <x v="5"/>
    <x v="0"/>
    <n v="1.36"/>
    <n v="17"/>
  </r>
  <r>
    <x v="598"/>
    <x v="72"/>
    <x v="0"/>
    <s v="D4289"/>
    <x v="598"/>
    <x v="1"/>
    <s v="Tech Park"/>
    <s v="Airport"/>
    <n v="20.100000000000001"/>
    <x v="593"/>
    <x v="0"/>
    <x v="17"/>
    <x v="2"/>
    <n v="1.04"/>
    <n v="9"/>
  </r>
  <r>
    <x v="599"/>
    <x v="140"/>
    <x v="0"/>
    <s v="D1802"/>
    <x v="599"/>
    <x v="2"/>
    <s v="University"/>
    <s v="Hospital"/>
    <n v="19.7"/>
    <x v="594"/>
    <x v="3"/>
    <x v="25"/>
    <x v="1"/>
    <n v="1.83"/>
    <n v="12"/>
  </r>
  <r>
    <x v="600"/>
    <x v="172"/>
    <x v="0"/>
    <s v="D8393"/>
    <x v="600"/>
    <x v="2"/>
    <s v="Airport"/>
    <s v="University"/>
    <n v="4.5199999999999996"/>
    <x v="595"/>
    <x v="0"/>
    <x v="0"/>
    <x v="1"/>
    <n v="2.2999999999999998"/>
    <n v="2"/>
  </r>
  <r>
    <x v="601"/>
    <x v="72"/>
    <x v="0"/>
    <s v="D9026"/>
    <x v="601"/>
    <x v="3"/>
    <s v="Mall"/>
    <s v="Hospital"/>
    <n v="22.87"/>
    <x v="596"/>
    <x v="0"/>
    <x v="3"/>
    <x v="1"/>
    <n v="2.04"/>
    <n v="15"/>
  </r>
  <r>
    <x v="602"/>
    <x v="30"/>
    <x v="0"/>
    <s v="D9365"/>
    <x v="602"/>
    <x v="2"/>
    <s v="Mall"/>
    <s v="University"/>
    <n v="12.06"/>
    <x v="597"/>
    <x v="2"/>
    <x v="5"/>
    <x v="1"/>
    <n v="2.48"/>
    <n v="12"/>
  </r>
  <r>
    <x v="603"/>
    <x v="42"/>
    <x v="0"/>
    <s v="D8564"/>
    <x v="603"/>
    <x v="1"/>
    <s v="Market"/>
    <s v="Tech Park"/>
    <n v="10.74"/>
    <x v="598"/>
    <x v="3"/>
    <x v="11"/>
    <x v="0"/>
    <n v="1.95"/>
    <n v="16"/>
  </r>
  <r>
    <x v="604"/>
    <x v="165"/>
    <x v="0"/>
    <s v="D2366"/>
    <x v="604"/>
    <x v="1"/>
    <s v="Railway Station"/>
    <s v="Hospital"/>
    <n v="16.03"/>
    <x v="599"/>
    <x v="1"/>
    <x v="24"/>
    <x v="1"/>
    <n v="1.18"/>
    <n v="16"/>
  </r>
  <r>
    <x v="605"/>
    <x v="90"/>
    <x v="0"/>
    <s v="D2044"/>
    <x v="605"/>
    <x v="4"/>
    <s v="Airport"/>
    <s v="Hospital"/>
    <n v="19.84"/>
    <x v="600"/>
    <x v="0"/>
    <x v="9"/>
    <x v="1"/>
    <n v="2.2400000000000002"/>
    <n v="7"/>
  </r>
  <r>
    <x v="606"/>
    <x v="65"/>
    <x v="0"/>
    <s v="D9982"/>
    <x v="606"/>
    <x v="4"/>
    <s v="Airport"/>
    <s v="Hospital"/>
    <n v="20.23"/>
    <x v="601"/>
    <x v="1"/>
    <x v="9"/>
    <x v="0"/>
    <n v="1.26"/>
    <n v="11"/>
  </r>
  <r>
    <x v="607"/>
    <x v="81"/>
    <x v="0"/>
    <s v="D3028"/>
    <x v="607"/>
    <x v="0"/>
    <s v="Railway Station"/>
    <s v="Mall"/>
    <n v="17.91"/>
    <x v="602"/>
    <x v="3"/>
    <x v="4"/>
    <x v="1"/>
    <n v="1.56"/>
    <n v="15"/>
  </r>
  <r>
    <x v="608"/>
    <x v="39"/>
    <x v="0"/>
    <s v="D7793"/>
    <x v="608"/>
    <x v="3"/>
    <s v="Railway Station"/>
    <s v="Tech Park"/>
    <n v="14.52"/>
    <x v="603"/>
    <x v="2"/>
    <x v="15"/>
    <x v="0"/>
    <n v="1.87"/>
    <n v="11"/>
  </r>
  <r>
    <x v="609"/>
    <x v="113"/>
    <x v="0"/>
    <s v="D6165"/>
    <x v="609"/>
    <x v="1"/>
    <s v="Railway Station"/>
    <s v="Airport"/>
    <n v="23.99"/>
    <x v="604"/>
    <x v="2"/>
    <x v="14"/>
    <x v="1"/>
    <n v="2"/>
    <n v="14"/>
  </r>
  <r>
    <x v="610"/>
    <x v="132"/>
    <x v="0"/>
    <s v="D2742"/>
    <x v="610"/>
    <x v="1"/>
    <s v="Mall"/>
    <s v="Airport"/>
    <n v="20.89"/>
    <x v="605"/>
    <x v="2"/>
    <x v="12"/>
    <x v="1"/>
    <n v="1.04"/>
    <n v="14"/>
  </r>
  <r>
    <x v="611"/>
    <x v="69"/>
    <x v="0"/>
    <s v="D2237"/>
    <x v="611"/>
    <x v="2"/>
    <s v="Railway Station"/>
    <s v="Railway Station"/>
    <n v="19.14"/>
    <x v="606"/>
    <x v="0"/>
    <x v="24"/>
    <x v="1"/>
    <n v="2.42"/>
    <n v="14"/>
  </r>
  <r>
    <x v="612"/>
    <x v="145"/>
    <x v="0"/>
    <s v="D2288"/>
    <x v="612"/>
    <x v="3"/>
    <s v="Railway Station"/>
    <s v="Hospital"/>
    <n v="3.09"/>
    <x v="607"/>
    <x v="2"/>
    <x v="26"/>
    <x v="1"/>
    <n v="2.0699999999999998"/>
    <n v="5"/>
  </r>
  <r>
    <x v="613"/>
    <x v="30"/>
    <x v="0"/>
    <s v="D5505"/>
    <x v="613"/>
    <x v="1"/>
    <s v="Tech Park"/>
    <s v="Airport"/>
    <n v="22.96"/>
    <x v="608"/>
    <x v="2"/>
    <x v="22"/>
    <x v="2"/>
    <n v="1.32"/>
    <n v="3"/>
  </r>
  <r>
    <x v="614"/>
    <x v="167"/>
    <x v="0"/>
    <s v="D2503"/>
    <x v="614"/>
    <x v="4"/>
    <s v="Railway Station"/>
    <s v="Hospital"/>
    <n v="2.69"/>
    <x v="609"/>
    <x v="3"/>
    <x v="21"/>
    <x v="2"/>
    <n v="1.68"/>
    <n v="5"/>
  </r>
  <r>
    <x v="615"/>
    <x v="168"/>
    <x v="0"/>
    <s v="D1745"/>
    <x v="615"/>
    <x v="4"/>
    <s v="University"/>
    <s v="Airport"/>
    <n v="11.75"/>
    <x v="610"/>
    <x v="2"/>
    <x v="16"/>
    <x v="2"/>
    <n v="2.23"/>
    <n v="11"/>
  </r>
  <r>
    <x v="616"/>
    <x v="24"/>
    <x v="0"/>
    <s v="D2276"/>
    <x v="616"/>
    <x v="0"/>
    <s v="Hospital"/>
    <s v="University"/>
    <n v="24.32"/>
    <x v="611"/>
    <x v="1"/>
    <x v="0"/>
    <x v="1"/>
    <n v="2.31"/>
    <n v="10"/>
  </r>
  <r>
    <x v="617"/>
    <x v="38"/>
    <x v="0"/>
    <s v="D7526"/>
    <x v="617"/>
    <x v="3"/>
    <s v="Railway Station"/>
    <s v="Market"/>
    <n v="2.88"/>
    <x v="612"/>
    <x v="3"/>
    <x v="8"/>
    <x v="1"/>
    <n v="2.16"/>
    <n v="12"/>
  </r>
  <r>
    <x v="618"/>
    <x v="32"/>
    <x v="0"/>
    <s v="D8004"/>
    <x v="618"/>
    <x v="2"/>
    <s v="Mall"/>
    <s v="Hospital"/>
    <n v="10.76"/>
    <x v="613"/>
    <x v="2"/>
    <x v="12"/>
    <x v="0"/>
    <n v="1.95"/>
    <n v="7"/>
  </r>
  <r>
    <x v="619"/>
    <x v="173"/>
    <x v="0"/>
    <s v="D1467"/>
    <x v="619"/>
    <x v="2"/>
    <s v="Airport"/>
    <s v="University"/>
    <n v="15.73"/>
    <x v="614"/>
    <x v="3"/>
    <x v="2"/>
    <x v="2"/>
    <n v="1.75"/>
    <n v="2"/>
  </r>
  <r>
    <x v="620"/>
    <x v="56"/>
    <x v="0"/>
    <s v="D6836"/>
    <x v="620"/>
    <x v="2"/>
    <s v="Market"/>
    <s v="Hospital"/>
    <n v="13.23"/>
    <x v="615"/>
    <x v="3"/>
    <x v="0"/>
    <x v="1"/>
    <n v="1.73"/>
    <n v="18"/>
  </r>
  <r>
    <x v="621"/>
    <x v="44"/>
    <x v="0"/>
    <s v="D2662"/>
    <x v="621"/>
    <x v="1"/>
    <s v="Airport"/>
    <s v="University"/>
    <n v="2.76"/>
    <x v="616"/>
    <x v="1"/>
    <x v="25"/>
    <x v="1"/>
    <n v="1.98"/>
    <n v="5"/>
  </r>
  <r>
    <x v="622"/>
    <x v="12"/>
    <x v="0"/>
    <s v="D8951"/>
    <x v="622"/>
    <x v="0"/>
    <s v="Market"/>
    <s v="University"/>
    <n v="13.92"/>
    <x v="617"/>
    <x v="2"/>
    <x v="15"/>
    <x v="1"/>
    <n v="1.56"/>
    <n v="1"/>
  </r>
  <r>
    <x v="623"/>
    <x v="82"/>
    <x v="0"/>
    <s v="D9451"/>
    <x v="623"/>
    <x v="1"/>
    <s v="Airport"/>
    <s v="Mall"/>
    <n v="21.65"/>
    <x v="618"/>
    <x v="2"/>
    <x v="23"/>
    <x v="2"/>
    <n v="2.33"/>
    <n v="16"/>
  </r>
  <r>
    <x v="624"/>
    <x v="119"/>
    <x v="0"/>
    <s v="D5414"/>
    <x v="624"/>
    <x v="2"/>
    <s v="Mall"/>
    <s v="Market"/>
    <n v="22.37"/>
    <x v="619"/>
    <x v="1"/>
    <x v="25"/>
    <x v="1"/>
    <n v="1.93"/>
    <n v="6"/>
  </r>
  <r>
    <x v="625"/>
    <x v="30"/>
    <x v="0"/>
    <s v="D7896"/>
    <x v="625"/>
    <x v="0"/>
    <s v="Mall"/>
    <s v="Hospital"/>
    <n v="6.9"/>
    <x v="620"/>
    <x v="2"/>
    <x v="0"/>
    <x v="0"/>
    <n v="2.42"/>
    <n v="6"/>
  </r>
  <r>
    <x v="626"/>
    <x v="27"/>
    <x v="0"/>
    <s v="D6244"/>
    <x v="626"/>
    <x v="4"/>
    <s v="Market"/>
    <s v="University"/>
    <n v="15.01"/>
    <x v="621"/>
    <x v="0"/>
    <x v="23"/>
    <x v="1"/>
    <n v="1.1599999999999999"/>
    <n v="10"/>
  </r>
  <r>
    <x v="627"/>
    <x v="108"/>
    <x v="0"/>
    <s v="D8578"/>
    <x v="627"/>
    <x v="0"/>
    <s v="Market"/>
    <s v="University"/>
    <n v="10.29"/>
    <x v="622"/>
    <x v="2"/>
    <x v="16"/>
    <x v="1"/>
    <n v="1.1599999999999999"/>
    <n v="16"/>
  </r>
  <r>
    <x v="628"/>
    <x v="109"/>
    <x v="0"/>
    <s v="D5229"/>
    <x v="628"/>
    <x v="2"/>
    <s v="Market"/>
    <s v="University"/>
    <n v="17.11"/>
    <x v="240"/>
    <x v="0"/>
    <x v="11"/>
    <x v="1"/>
    <n v="2.2599999999999998"/>
    <n v="11"/>
  </r>
  <r>
    <x v="629"/>
    <x v="1"/>
    <x v="0"/>
    <s v="D9544"/>
    <x v="629"/>
    <x v="4"/>
    <s v="Airport"/>
    <s v="Railway Station"/>
    <n v="23.72"/>
    <x v="623"/>
    <x v="0"/>
    <x v="4"/>
    <x v="1"/>
    <n v="2.4900000000000002"/>
    <n v="12"/>
  </r>
  <r>
    <x v="630"/>
    <x v="81"/>
    <x v="0"/>
    <s v="D7199"/>
    <x v="630"/>
    <x v="1"/>
    <s v="Market"/>
    <s v="University"/>
    <n v="19.940000000000001"/>
    <x v="624"/>
    <x v="3"/>
    <x v="4"/>
    <x v="0"/>
    <n v="1.88"/>
    <n v="19"/>
  </r>
  <r>
    <x v="631"/>
    <x v="19"/>
    <x v="0"/>
    <s v="D8788"/>
    <x v="631"/>
    <x v="0"/>
    <s v="Mall"/>
    <s v="Railway Station"/>
    <n v="21.7"/>
    <x v="625"/>
    <x v="1"/>
    <x v="16"/>
    <x v="1"/>
    <n v="2.04"/>
    <n v="18"/>
  </r>
  <r>
    <x v="632"/>
    <x v="141"/>
    <x v="0"/>
    <s v="D3814"/>
    <x v="632"/>
    <x v="0"/>
    <s v="Mall"/>
    <s v="Railway Station"/>
    <n v="4.9400000000000004"/>
    <x v="626"/>
    <x v="2"/>
    <x v="9"/>
    <x v="1"/>
    <n v="2.46"/>
    <n v="14"/>
  </r>
  <r>
    <x v="633"/>
    <x v="33"/>
    <x v="0"/>
    <s v="D5464"/>
    <x v="633"/>
    <x v="0"/>
    <s v="Market"/>
    <s v="Hospital"/>
    <n v="16.18"/>
    <x v="627"/>
    <x v="3"/>
    <x v="10"/>
    <x v="1"/>
    <n v="2.17"/>
    <n v="10"/>
  </r>
  <r>
    <x v="634"/>
    <x v="73"/>
    <x v="0"/>
    <s v="D6452"/>
    <x v="634"/>
    <x v="0"/>
    <s v="Tech Park"/>
    <s v="Market"/>
    <n v="17.45"/>
    <x v="628"/>
    <x v="2"/>
    <x v="21"/>
    <x v="0"/>
    <n v="2.4500000000000002"/>
    <n v="18"/>
  </r>
  <r>
    <x v="635"/>
    <x v="154"/>
    <x v="0"/>
    <s v="D5122"/>
    <x v="635"/>
    <x v="4"/>
    <s v="Airport"/>
    <s v="Airport"/>
    <n v="7.37"/>
    <x v="629"/>
    <x v="0"/>
    <x v="6"/>
    <x v="1"/>
    <n v="2.1"/>
    <n v="9"/>
  </r>
  <r>
    <x v="636"/>
    <x v="76"/>
    <x v="0"/>
    <s v="D1415"/>
    <x v="636"/>
    <x v="1"/>
    <s v="Mall"/>
    <s v="University"/>
    <n v="9.1"/>
    <x v="630"/>
    <x v="2"/>
    <x v="19"/>
    <x v="1"/>
    <n v="1.18"/>
    <n v="7"/>
  </r>
  <r>
    <x v="637"/>
    <x v="127"/>
    <x v="0"/>
    <s v="D6995"/>
    <x v="637"/>
    <x v="2"/>
    <s v="Railway Station"/>
    <s v="Market"/>
    <n v="11.99"/>
    <x v="631"/>
    <x v="0"/>
    <x v="16"/>
    <x v="1"/>
    <n v="1.38"/>
    <n v="14"/>
  </r>
  <r>
    <x v="638"/>
    <x v="167"/>
    <x v="0"/>
    <s v="D3414"/>
    <x v="638"/>
    <x v="2"/>
    <s v="University"/>
    <s v="Railway Station"/>
    <n v="4.01"/>
    <x v="632"/>
    <x v="3"/>
    <x v="9"/>
    <x v="2"/>
    <n v="2.31"/>
    <n v="7"/>
  </r>
  <r>
    <x v="639"/>
    <x v="74"/>
    <x v="0"/>
    <s v="D7157"/>
    <x v="639"/>
    <x v="0"/>
    <s v="Tech Park"/>
    <s v="University"/>
    <n v="21.64"/>
    <x v="633"/>
    <x v="1"/>
    <x v="21"/>
    <x v="1"/>
    <n v="2.4900000000000002"/>
    <n v="19"/>
  </r>
  <r>
    <x v="640"/>
    <x v="96"/>
    <x v="0"/>
    <s v="D5843"/>
    <x v="640"/>
    <x v="1"/>
    <s v="Mall"/>
    <s v="Tech Park"/>
    <n v="16.22"/>
    <x v="634"/>
    <x v="1"/>
    <x v="0"/>
    <x v="0"/>
    <n v="1.1499999999999999"/>
    <n v="8"/>
  </r>
  <r>
    <x v="641"/>
    <x v="39"/>
    <x v="0"/>
    <s v="D7956"/>
    <x v="641"/>
    <x v="1"/>
    <s v="Airport"/>
    <s v="Airport"/>
    <n v="9.3000000000000007"/>
    <x v="635"/>
    <x v="0"/>
    <x v="13"/>
    <x v="1"/>
    <n v="1.6"/>
    <n v="14"/>
  </r>
  <r>
    <x v="642"/>
    <x v="164"/>
    <x v="0"/>
    <s v="D4936"/>
    <x v="642"/>
    <x v="4"/>
    <s v="Hospital"/>
    <s v="University"/>
    <n v="2.1"/>
    <x v="636"/>
    <x v="3"/>
    <x v="18"/>
    <x v="0"/>
    <n v="1.19"/>
    <n v="8"/>
  </r>
  <r>
    <x v="643"/>
    <x v="159"/>
    <x v="0"/>
    <s v="D3854"/>
    <x v="643"/>
    <x v="2"/>
    <s v="Railway Station"/>
    <s v="Airport"/>
    <n v="24.87"/>
    <x v="637"/>
    <x v="2"/>
    <x v="15"/>
    <x v="1"/>
    <n v="1.73"/>
    <n v="8"/>
  </r>
  <r>
    <x v="644"/>
    <x v="155"/>
    <x v="0"/>
    <s v="D9099"/>
    <x v="644"/>
    <x v="3"/>
    <s v="University"/>
    <s v="Airport"/>
    <n v="24.09"/>
    <x v="638"/>
    <x v="2"/>
    <x v="10"/>
    <x v="1"/>
    <n v="2.38"/>
    <n v="12"/>
  </r>
  <r>
    <x v="645"/>
    <x v="140"/>
    <x v="0"/>
    <s v="D1279"/>
    <x v="645"/>
    <x v="4"/>
    <s v="Hospital"/>
    <s v="Railway Station"/>
    <n v="4.49"/>
    <x v="639"/>
    <x v="3"/>
    <x v="8"/>
    <x v="0"/>
    <n v="1.2"/>
    <n v="18"/>
  </r>
  <r>
    <x v="646"/>
    <x v="33"/>
    <x v="0"/>
    <s v="D5256"/>
    <x v="646"/>
    <x v="0"/>
    <s v="Hospital"/>
    <s v="Tech Park"/>
    <n v="10.35"/>
    <x v="640"/>
    <x v="0"/>
    <x v="25"/>
    <x v="2"/>
    <n v="1.56"/>
    <n v="14"/>
  </r>
  <r>
    <x v="647"/>
    <x v="137"/>
    <x v="0"/>
    <s v="D1061"/>
    <x v="647"/>
    <x v="0"/>
    <s v="Airport"/>
    <s v="University"/>
    <n v="1.87"/>
    <x v="641"/>
    <x v="0"/>
    <x v="0"/>
    <x v="1"/>
    <n v="1.44"/>
    <n v="4"/>
  </r>
  <r>
    <x v="648"/>
    <x v="104"/>
    <x v="0"/>
    <s v="D9985"/>
    <x v="648"/>
    <x v="1"/>
    <s v="University"/>
    <s v="Tech Park"/>
    <n v="3.2"/>
    <x v="642"/>
    <x v="2"/>
    <x v="14"/>
    <x v="0"/>
    <n v="1.06"/>
    <n v="15"/>
  </r>
  <r>
    <x v="649"/>
    <x v="84"/>
    <x v="0"/>
    <s v="D7926"/>
    <x v="649"/>
    <x v="3"/>
    <s v="Market"/>
    <s v="Tech Park"/>
    <n v="1.6"/>
    <x v="643"/>
    <x v="0"/>
    <x v="19"/>
    <x v="1"/>
    <n v="1.66"/>
    <n v="14"/>
  </r>
  <r>
    <x v="650"/>
    <x v="61"/>
    <x v="0"/>
    <s v="D4743"/>
    <x v="650"/>
    <x v="4"/>
    <s v="Mall"/>
    <s v="Tech Park"/>
    <n v="10.57"/>
    <x v="644"/>
    <x v="0"/>
    <x v="4"/>
    <x v="0"/>
    <n v="1.52"/>
    <n v="16"/>
  </r>
  <r>
    <x v="651"/>
    <x v="153"/>
    <x v="0"/>
    <s v="D6335"/>
    <x v="651"/>
    <x v="0"/>
    <s v="Railway Station"/>
    <s v="Railway Station"/>
    <n v="6.38"/>
    <x v="645"/>
    <x v="1"/>
    <x v="24"/>
    <x v="1"/>
    <n v="2.48"/>
    <n v="13"/>
  </r>
  <r>
    <x v="652"/>
    <x v="45"/>
    <x v="0"/>
    <s v="D4637"/>
    <x v="652"/>
    <x v="4"/>
    <s v="Tech Park"/>
    <s v="Railway Station"/>
    <n v="12.93"/>
    <x v="646"/>
    <x v="0"/>
    <x v="0"/>
    <x v="2"/>
    <n v="1.1100000000000001"/>
    <n v="2"/>
  </r>
  <r>
    <x v="653"/>
    <x v="47"/>
    <x v="0"/>
    <s v="D4298"/>
    <x v="653"/>
    <x v="4"/>
    <s v="Hospital"/>
    <s v="Hospital"/>
    <n v="8.41"/>
    <x v="647"/>
    <x v="1"/>
    <x v="21"/>
    <x v="1"/>
    <n v="1.52"/>
    <n v="10"/>
  </r>
  <r>
    <x v="654"/>
    <x v="107"/>
    <x v="0"/>
    <s v="D7241"/>
    <x v="654"/>
    <x v="0"/>
    <s v="Mall"/>
    <s v="Market"/>
    <n v="3.87"/>
    <x v="648"/>
    <x v="3"/>
    <x v="19"/>
    <x v="1"/>
    <n v="1.06"/>
    <n v="9"/>
  </r>
  <r>
    <x v="655"/>
    <x v="94"/>
    <x v="0"/>
    <s v="D6361"/>
    <x v="655"/>
    <x v="2"/>
    <s v="Airport"/>
    <s v="Tech Park"/>
    <n v="12.09"/>
    <x v="649"/>
    <x v="1"/>
    <x v="5"/>
    <x v="1"/>
    <n v="2.44"/>
    <n v="9"/>
  </r>
  <r>
    <x v="656"/>
    <x v="59"/>
    <x v="0"/>
    <s v="D7130"/>
    <x v="656"/>
    <x v="2"/>
    <s v="Hospital"/>
    <s v="Mall"/>
    <n v="23.42"/>
    <x v="650"/>
    <x v="1"/>
    <x v="2"/>
    <x v="1"/>
    <n v="1.52"/>
    <n v="17"/>
  </r>
  <r>
    <x v="657"/>
    <x v="58"/>
    <x v="0"/>
    <s v="D6692"/>
    <x v="657"/>
    <x v="0"/>
    <s v="Mall"/>
    <s v="Tech Park"/>
    <n v="8.76"/>
    <x v="651"/>
    <x v="0"/>
    <x v="21"/>
    <x v="1"/>
    <n v="2.35"/>
    <n v="18"/>
  </r>
  <r>
    <x v="658"/>
    <x v="122"/>
    <x v="0"/>
    <s v="D2965"/>
    <x v="658"/>
    <x v="1"/>
    <s v="Tech Park"/>
    <s v="Hospital"/>
    <n v="3.95"/>
    <x v="652"/>
    <x v="3"/>
    <x v="6"/>
    <x v="0"/>
    <n v="1.22"/>
    <n v="18"/>
  </r>
  <r>
    <x v="659"/>
    <x v="114"/>
    <x v="0"/>
    <s v="D9927"/>
    <x v="659"/>
    <x v="4"/>
    <s v="Tech Park"/>
    <s v="Market"/>
    <n v="17"/>
    <x v="653"/>
    <x v="0"/>
    <x v="18"/>
    <x v="0"/>
    <n v="1.26"/>
    <n v="13"/>
  </r>
  <r>
    <x v="660"/>
    <x v="15"/>
    <x v="0"/>
    <s v="D8002"/>
    <x v="660"/>
    <x v="0"/>
    <s v="Hospital"/>
    <s v="Tech Park"/>
    <n v="5.85"/>
    <x v="654"/>
    <x v="3"/>
    <x v="14"/>
    <x v="2"/>
    <n v="1.34"/>
    <n v="4"/>
  </r>
  <r>
    <x v="661"/>
    <x v="153"/>
    <x v="0"/>
    <s v="D6192"/>
    <x v="661"/>
    <x v="4"/>
    <s v="Tech Park"/>
    <s v="Tech Park"/>
    <n v="5.63"/>
    <x v="655"/>
    <x v="0"/>
    <x v="3"/>
    <x v="1"/>
    <n v="2.34"/>
    <n v="5"/>
  </r>
  <r>
    <x v="662"/>
    <x v="125"/>
    <x v="0"/>
    <s v="D6634"/>
    <x v="662"/>
    <x v="4"/>
    <s v="University"/>
    <s v="Airport"/>
    <n v="5.05"/>
    <x v="656"/>
    <x v="1"/>
    <x v="13"/>
    <x v="0"/>
    <n v="1.27"/>
    <n v="8"/>
  </r>
  <r>
    <x v="663"/>
    <x v="88"/>
    <x v="0"/>
    <s v="D9076"/>
    <x v="663"/>
    <x v="3"/>
    <s v="University"/>
    <s v="Mall"/>
    <n v="18.09"/>
    <x v="657"/>
    <x v="3"/>
    <x v="15"/>
    <x v="2"/>
    <n v="2.15"/>
    <n v="15"/>
  </r>
  <r>
    <x v="664"/>
    <x v="114"/>
    <x v="0"/>
    <s v="D3367"/>
    <x v="664"/>
    <x v="3"/>
    <s v="Tech Park"/>
    <s v="Railway Station"/>
    <n v="9.65"/>
    <x v="658"/>
    <x v="2"/>
    <x v="0"/>
    <x v="2"/>
    <n v="1.64"/>
    <n v="7"/>
  </r>
  <r>
    <x v="665"/>
    <x v="130"/>
    <x v="0"/>
    <s v="D2024"/>
    <x v="665"/>
    <x v="1"/>
    <s v="Railway Station"/>
    <s v="Railway Station"/>
    <n v="14.7"/>
    <x v="659"/>
    <x v="2"/>
    <x v="12"/>
    <x v="1"/>
    <n v="2.13"/>
    <n v="7"/>
  </r>
  <r>
    <x v="666"/>
    <x v="66"/>
    <x v="0"/>
    <s v="D9043"/>
    <x v="666"/>
    <x v="0"/>
    <s v="University"/>
    <s v="Tech Park"/>
    <n v="16.36"/>
    <x v="660"/>
    <x v="0"/>
    <x v="24"/>
    <x v="1"/>
    <n v="2.27"/>
    <n v="13"/>
  </r>
  <r>
    <x v="667"/>
    <x v="54"/>
    <x v="0"/>
    <s v="D8570"/>
    <x v="667"/>
    <x v="1"/>
    <s v="Mall"/>
    <s v="Mall"/>
    <n v="7.44"/>
    <x v="661"/>
    <x v="2"/>
    <x v="8"/>
    <x v="2"/>
    <n v="1.5"/>
    <n v="12"/>
  </r>
  <r>
    <x v="668"/>
    <x v="140"/>
    <x v="0"/>
    <s v="D5485"/>
    <x v="668"/>
    <x v="0"/>
    <s v="University"/>
    <s v="University"/>
    <n v="20.95"/>
    <x v="662"/>
    <x v="0"/>
    <x v="9"/>
    <x v="1"/>
    <n v="1.03"/>
    <n v="12"/>
  </r>
  <r>
    <x v="669"/>
    <x v="41"/>
    <x v="0"/>
    <s v="D3392"/>
    <x v="669"/>
    <x v="2"/>
    <s v="Mall"/>
    <s v="Hospital"/>
    <n v="16.899999999999999"/>
    <x v="663"/>
    <x v="3"/>
    <x v="4"/>
    <x v="1"/>
    <n v="2.1"/>
    <n v="4"/>
  </r>
  <r>
    <x v="670"/>
    <x v="148"/>
    <x v="0"/>
    <s v="D6277"/>
    <x v="670"/>
    <x v="4"/>
    <s v="Hospital"/>
    <s v="Mall"/>
    <n v="23.46"/>
    <x v="664"/>
    <x v="2"/>
    <x v="23"/>
    <x v="1"/>
    <n v="2.39"/>
    <n v="11"/>
  </r>
  <r>
    <x v="671"/>
    <x v="39"/>
    <x v="0"/>
    <s v="D2832"/>
    <x v="671"/>
    <x v="4"/>
    <s v="Mall"/>
    <s v="Market"/>
    <n v="6.27"/>
    <x v="665"/>
    <x v="1"/>
    <x v="22"/>
    <x v="1"/>
    <n v="1.67"/>
    <n v="17"/>
  </r>
  <r>
    <x v="672"/>
    <x v="30"/>
    <x v="0"/>
    <s v="D4786"/>
    <x v="672"/>
    <x v="4"/>
    <s v="Hospital"/>
    <s v="Railway Station"/>
    <n v="8.43"/>
    <x v="666"/>
    <x v="3"/>
    <x v="2"/>
    <x v="1"/>
    <n v="1.03"/>
    <n v="17"/>
  </r>
  <r>
    <x v="673"/>
    <x v="62"/>
    <x v="0"/>
    <s v="D6478"/>
    <x v="673"/>
    <x v="4"/>
    <s v="University"/>
    <s v="Hospital"/>
    <n v="16.850000000000001"/>
    <x v="278"/>
    <x v="2"/>
    <x v="0"/>
    <x v="1"/>
    <n v="1.65"/>
    <n v="3"/>
  </r>
  <r>
    <x v="674"/>
    <x v="50"/>
    <x v="0"/>
    <s v="D2141"/>
    <x v="674"/>
    <x v="0"/>
    <s v="Airport"/>
    <s v="Mall"/>
    <n v="14.45"/>
    <x v="667"/>
    <x v="1"/>
    <x v="20"/>
    <x v="1"/>
    <n v="2.5"/>
    <n v="17"/>
  </r>
  <r>
    <x v="675"/>
    <x v="55"/>
    <x v="0"/>
    <s v="D1463"/>
    <x v="675"/>
    <x v="2"/>
    <s v="Airport"/>
    <s v="University"/>
    <n v="14.06"/>
    <x v="668"/>
    <x v="0"/>
    <x v="22"/>
    <x v="1"/>
    <n v="1.72"/>
    <n v="11"/>
  </r>
  <r>
    <x v="676"/>
    <x v="147"/>
    <x v="0"/>
    <s v="D9914"/>
    <x v="676"/>
    <x v="2"/>
    <s v="Mall"/>
    <s v="Hospital"/>
    <n v="1.81"/>
    <x v="669"/>
    <x v="0"/>
    <x v="5"/>
    <x v="0"/>
    <n v="2.0699999999999998"/>
    <n v="18"/>
  </r>
  <r>
    <x v="677"/>
    <x v="76"/>
    <x v="0"/>
    <s v="D9755"/>
    <x v="677"/>
    <x v="4"/>
    <s v="Mall"/>
    <s v="Hospital"/>
    <n v="16.670000000000002"/>
    <x v="670"/>
    <x v="1"/>
    <x v="25"/>
    <x v="1"/>
    <n v="1.1200000000000001"/>
    <n v="10"/>
  </r>
  <r>
    <x v="678"/>
    <x v="80"/>
    <x v="0"/>
    <s v="D4629"/>
    <x v="678"/>
    <x v="4"/>
    <s v="Market"/>
    <s v="Hospital"/>
    <n v="8.86"/>
    <x v="671"/>
    <x v="3"/>
    <x v="24"/>
    <x v="1"/>
    <n v="1.78"/>
    <n v="1"/>
  </r>
  <r>
    <x v="679"/>
    <x v="43"/>
    <x v="0"/>
    <s v="D3881"/>
    <x v="679"/>
    <x v="2"/>
    <s v="Railway Station"/>
    <s v="University"/>
    <n v="24.17"/>
    <x v="672"/>
    <x v="1"/>
    <x v="18"/>
    <x v="0"/>
    <n v="2.25"/>
    <n v="2"/>
  </r>
  <r>
    <x v="680"/>
    <x v="172"/>
    <x v="0"/>
    <s v="D4703"/>
    <x v="680"/>
    <x v="2"/>
    <s v="Airport"/>
    <s v="Hospital"/>
    <n v="22.4"/>
    <x v="673"/>
    <x v="1"/>
    <x v="17"/>
    <x v="1"/>
    <n v="2.17"/>
    <n v="7"/>
  </r>
  <r>
    <x v="681"/>
    <x v="130"/>
    <x v="0"/>
    <s v="D6875"/>
    <x v="681"/>
    <x v="3"/>
    <s v="Hospital"/>
    <s v="Tech Park"/>
    <n v="13.67"/>
    <x v="674"/>
    <x v="0"/>
    <x v="16"/>
    <x v="0"/>
    <n v="1.17"/>
    <n v="2"/>
  </r>
  <r>
    <x v="682"/>
    <x v="163"/>
    <x v="0"/>
    <s v="D7743"/>
    <x v="682"/>
    <x v="3"/>
    <s v="Hospital"/>
    <s v="Hospital"/>
    <n v="21.91"/>
    <x v="675"/>
    <x v="2"/>
    <x v="19"/>
    <x v="1"/>
    <n v="1.79"/>
    <n v="17"/>
  </r>
  <r>
    <x v="683"/>
    <x v="23"/>
    <x v="0"/>
    <s v="D2783"/>
    <x v="683"/>
    <x v="4"/>
    <s v="Market"/>
    <s v="Airport"/>
    <n v="12.36"/>
    <x v="676"/>
    <x v="1"/>
    <x v="12"/>
    <x v="1"/>
    <n v="2.02"/>
    <n v="16"/>
  </r>
  <r>
    <x v="684"/>
    <x v="75"/>
    <x v="0"/>
    <s v="D2380"/>
    <x v="684"/>
    <x v="4"/>
    <s v="Tech Park"/>
    <s v="Market"/>
    <n v="5.51"/>
    <x v="677"/>
    <x v="2"/>
    <x v="0"/>
    <x v="1"/>
    <n v="1.64"/>
    <n v="10"/>
  </r>
  <r>
    <x v="685"/>
    <x v="78"/>
    <x v="0"/>
    <s v="D9040"/>
    <x v="685"/>
    <x v="3"/>
    <s v="Railway Station"/>
    <s v="Market"/>
    <n v="9.32"/>
    <x v="678"/>
    <x v="2"/>
    <x v="21"/>
    <x v="1"/>
    <n v="1"/>
    <n v="1"/>
  </r>
  <r>
    <x v="686"/>
    <x v="145"/>
    <x v="0"/>
    <s v="D8821"/>
    <x v="686"/>
    <x v="2"/>
    <s v="Railway Station"/>
    <s v="Mall"/>
    <n v="3.5"/>
    <x v="679"/>
    <x v="2"/>
    <x v="0"/>
    <x v="1"/>
    <n v="1.81"/>
    <n v="18"/>
  </r>
  <r>
    <x v="687"/>
    <x v="158"/>
    <x v="0"/>
    <s v="D6250"/>
    <x v="687"/>
    <x v="4"/>
    <s v="Railway Station"/>
    <s v="Mall"/>
    <n v="18.98"/>
    <x v="680"/>
    <x v="1"/>
    <x v="5"/>
    <x v="0"/>
    <n v="2.2200000000000002"/>
    <n v="18"/>
  </r>
  <r>
    <x v="688"/>
    <x v="170"/>
    <x v="0"/>
    <s v="D6950"/>
    <x v="688"/>
    <x v="2"/>
    <s v="Hospital"/>
    <s v="Market"/>
    <n v="23.38"/>
    <x v="681"/>
    <x v="1"/>
    <x v="0"/>
    <x v="1"/>
    <n v="1.1100000000000001"/>
    <n v="17"/>
  </r>
  <r>
    <x v="689"/>
    <x v="56"/>
    <x v="0"/>
    <s v="D1792"/>
    <x v="689"/>
    <x v="0"/>
    <s v="Hospital"/>
    <s v="Mall"/>
    <n v="15.69"/>
    <x v="682"/>
    <x v="0"/>
    <x v="9"/>
    <x v="1"/>
    <n v="1.25"/>
    <n v="4"/>
  </r>
  <r>
    <x v="690"/>
    <x v="117"/>
    <x v="0"/>
    <s v="D3586"/>
    <x v="690"/>
    <x v="3"/>
    <s v="Airport"/>
    <s v="Hospital"/>
    <n v="17.309999999999999"/>
    <x v="683"/>
    <x v="3"/>
    <x v="24"/>
    <x v="1"/>
    <n v="1.41"/>
    <n v="6"/>
  </r>
  <r>
    <x v="691"/>
    <x v="49"/>
    <x v="0"/>
    <s v="D8754"/>
    <x v="691"/>
    <x v="3"/>
    <s v="Tech Park"/>
    <s v="Railway Station"/>
    <n v="12.8"/>
    <x v="684"/>
    <x v="2"/>
    <x v="17"/>
    <x v="1"/>
    <n v="1.2"/>
    <n v="15"/>
  </r>
  <r>
    <x v="692"/>
    <x v="92"/>
    <x v="0"/>
    <s v="D9529"/>
    <x v="692"/>
    <x v="3"/>
    <s v="Mall"/>
    <s v="Market"/>
    <n v="21.22"/>
    <x v="685"/>
    <x v="2"/>
    <x v="21"/>
    <x v="1"/>
    <n v="1.64"/>
    <n v="12"/>
  </r>
  <r>
    <x v="693"/>
    <x v="115"/>
    <x v="0"/>
    <s v="D4838"/>
    <x v="693"/>
    <x v="2"/>
    <s v="University"/>
    <s v="Mall"/>
    <n v="15.46"/>
    <x v="686"/>
    <x v="2"/>
    <x v="3"/>
    <x v="1"/>
    <n v="2.5"/>
    <n v="15"/>
  </r>
  <r>
    <x v="694"/>
    <x v="111"/>
    <x v="0"/>
    <s v="D7878"/>
    <x v="694"/>
    <x v="3"/>
    <s v="Hospital"/>
    <s v="University"/>
    <n v="15.2"/>
    <x v="687"/>
    <x v="3"/>
    <x v="21"/>
    <x v="1"/>
    <n v="1.29"/>
    <n v="2"/>
  </r>
  <r>
    <x v="695"/>
    <x v="152"/>
    <x v="0"/>
    <s v="D8061"/>
    <x v="695"/>
    <x v="3"/>
    <s v="Market"/>
    <s v="Market"/>
    <n v="21.77"/>
    <x v="688"/>
    <x v="3"/>
    <x v="7"/>
    <x v="1"/>
    <n v="1.56"/>
    <n v="18"/>
  </r>
  <r>
    <x v="696"/>
    <x v="174"/>
    <x v="0"/>
    <s v="D5641"/>
    <x v="696"/>
    <x v="3"/>
    <s v="Airport"/>
    <s v="Tech Park"/>
    <n v="14.62"/>
    <x v="689"/>
    <x v="1"/>
    <x v="7"/>
    <x v="2"/>
    <n v="1.5"/>
    <n v="13"/>
  </r>
  <r>
    <x v="697"/>
    <x v="65"/>
    <x v="0"/>
    <s v="D8962"/>
    <x v="697"/>
    <x v="2"/>
    <s v="Tech Park"/>
    <s v="Hospital"/>
    <n v="6.61"/>
    <x v="690"/>
    <x v="3"/>
    <x v="5"/>
    <x v="1"/>
    <n v="2.33"/>
    <n v="7"/>
  </r>
  <r>
    <x v="698"/>
    <x v="42"/>
    <x v="0"/>
    <s v="D5355"/>
    <x v="698"/>
    <x v="4"/>
    <s v="Airport"/>
    <s v="University"/>
    <n v="2.8"/>
    <x v="691"/>
    <x v="1"/>
    <x v="15"/>
    <x v="1"/>
    <n v="1.39"/>
    <n v="16"/>
  </r>
  <r>
    <x v="699"/>
    <x v="17"/>
    <x v="0"/>
    <s v="D7798"/>
    <x v="699"/>
    <x v="3"/>
    <s v="University"/>
    <s v="University"/>
    <n v="24.21"/>
    <x v="692"/>
    <x v="1"/>
    <x v="3"/>
    <x v="1"/>
    <n v="1.1200000000000001"/>
    <n v="8"/>
  </r>
  <r>
    <x v="700"/>
    <x v="175"/>
    <x v="0"/>
    <s v="D6552"/>
    <x v="700"/>
    <x v="1"/>
    <s v="University"/>
    <s v="Tech Park"/>
    <n v="9.99"/>
    <x v="693"/>
    <x v="2"/>
    <x v="22"/>
    <x v="0"/>
    <n v="1.96"/>
    <n v="5"/>
  </r>
  <r>
    <x v="701"/>
    <x v="109"/>
    <x v="0"/>
    <s v="D1194"/>
    <x v="701"/>
    <x v="3"/>
    <s v="Railway Station"/>
    <s v="University"/>
    <n v="10.24"/>
    <x v="694"/>
    <x v="2"/>
    <x v="12"/>
    <x v="0"/>
    <n v="2.11"/>
    <n v="10"/>
  </r>
  <r>
    <x v="702"/>
    <x v="38"/>
    <x v="0"/>
    <s v="D2386"/>
    <x v="702"/>
    <x v="0"/>
    <s v="Airport"/>
    <s v="Market"/>
    <n v="15.82"/>
    <x v="695"/>
    <x v="1"/>
    <x v="12"/>
    <x v="1"/>
    <n v="1.35"/>
    <n v="12"/>
  </r>
  <r>
    <x v="703"/>
    <x v="58"/>
    <x v="0"/>
    <s v="D9888"/>
    <x v="703"/>
    <x v="1"/>
    <s v="University"/>
    <s v="Hospital"/>
    <n v="17.78"/>
    <x v="696"/>
    <x v="3"/>
    <x v="17"/>
    <x v="1"/>
    <n v="1.1100000000000001"/>
    <n v="14"/>
  </r>
  <r>
    <x v="704"/>
    <x v="122"/>
    <x v="0"/>
    <s v="D5500"/>
    <x v="704"/>
    <x v="4"/>
    <s v="Mall"/>
    <s v="Railway Station"/>
    <n v="20.87"/>
    <x v="697"/>
    <x v="1"/>
    <x v="4"/>
    <x v="1"/>
    <n v="1.88"/>
    <n v="13"/>
  </r>
  <r>
    <x v="705"/>
    <x v="90"/>
    <x v="0"/>
    <s v="D2593"/>
    <x v="705"/>
    <x v="4"/>
    <s v="Airport"/>
    <s v="University"/>
    <n v="1.89"/>
    <x v="698"/>
    <x v="1"/>
    <x v="5"/>
    <x v="1"/>
    <n v="1.21"/>
    <n v="9"/>
  </r>
  <r>
    <x v="706"/>
    <x v="72"/>
    <x v="0"/>
    <s v="D1697"/>
    <x v="706"/>
    <x v="1"/>
    <s v="Mall"/>
    <s v="Tech Park"/>
    <n v="1.69"/>
    <x v="699"/>
    <x v="3"/>
    <x v="25"/>
    <x v="0"/>
    <n v="2.4"/>
    <n v="15"/>
  </r>
  <r>
    <x v="707"/>
    <x v="89"/>
    <x v="0"/>
    <s v="D7220"/>
    <x v="707"/>
    <x v="1"/>
    <s v="Market"/>
    <s v="Mall"/>
    <n v="22.96"/>
    <x v="700"/>
    <x v="3"/>
    <x v="16"/>
    <x v="0"/>
    <n v="1.71"/>
    <n v="16"/>
  </r>
  <r>
    <x v="708"/>
    <x v="104"/>
    <x v="0"/>
    <s v="D2645"/>
    <x v="336"/>
    <x v="2"/>
    <s v="Tech Park"/>
    <s v="Airport"/>
    <n v="15.57"/>
    <x v="701"/>
    <x v="3"/>
    <x v="4"/>
    <x v="2"/>
    <n v="2.25"/>
    <n v="1"/>
  </r>
  <r>
    <x v="709"/>
    <x v="129"/>
    <x v="0"/>
    <s v="D6715"/>
    <x v="708"/>
    <x v="4"/>
    <s v="Market"/>
    <s v="Railway Station"/>
    <n v="8.6199999999999992"/>
    <x v="702"/>
    <x v="1"/>
    <x v="25"/>
    <x v="0"/>
    <n v="1.74"/>
    <n v="4"/>
  </r>
  <r>
    <x v="710"/>
    <x v="105"/>
    <x v="0"/>
    <s v="D4019"/>
    <x v="709"/>
    <x v="4"/>
    <s v="Airport"/>
    <s v="Market"/>
    <n v="3.21"/>
    <x v="703"/>
    <x v="3"/>
    <x v="24"/>
    <x v="0"/>
    <n v="1.49"/>
    <n v="11"/>
  </r>
  <r>
    <x v="711"/>
    <x v="134"/>
    <x v="0"/>
    <s v="D5179"/>
    <x v="710"/>
    <x v="1"/>
    <s v="Railway Station"/>
    <s v="Mall"/>
    <m/>
    <x v="704"/>
    <x v="2"/>
    <x v="0"/>
    <x v="1"/>
    <n v="1.66"/>
    <n v="15"/>
  </r>
  <r>
    <x v="712"/>
    <x v="101"/>
    <x v="0"/>
    <s v="D7829"/>
    <x v="711"/>
    <x v="1"/>
    <s v="Airport"/>
    <s v="Railway Station"/>
    <n v="9.9700000000000006"/>
    <x v="705"/>
    <x v="3"/>
    <x v="25"/>
    <x v="1"/>
    <n v="2.2400000000000002"/>
    <n v="14"/>
  </r>
  <r>
    <x v="713"/>
    <x v="153"/>
    <x v="0"/>
    <s v="D5148"/>
    <x v="712"/>
    <x v="2"/>
    <s v="Market"/>
    <s v="Market"/>
    <n v="2.17"/>
    <x v="706"/>
    <x v="3"/>
    <x v="21"/>
    <x v="1"/>
    <n v="1.78"/>
    <n v="7"/>
  </r>
  <r>
    <x v="714"/>
    <x v="89"/>
    <x v="0"/>
    <s v="D2033"/>
    <x v="713"/>
    <x v="1"/>
    <s v="Hospital"/>
    <s v="Hospital"/>
    <m/>
    <x v="707"/>
    <x v="3"/>
    <x v="20"/>
    <x v="1"/>
    <n v="1.64"/>
    <n v="6"/>
  </r>
  <r>
    <x v="715"/>
    <x v="102"/>
    <x v="0"/>
    <s v="D6055"/>
    <x v="714"/>
    <x v="4"/>
    <s v="Airport"/>
    <s v="Railway Station"/>
    <n v="13.88"/>
    <x v="708"/>
    <x v="0"/>
    <x v="25"/>
    <x v="1"/>
    <n v="1.1100000000000001"/>
    <n v="17"/>
  </r>
  <r>
    <x v="716"/>
    <x v="174"/>
    <x v="0"/>
    <s v="D3555"/>
    <x v="715"/>
    <x v="4"/>
    <s v="University"/>
    <s v="Railway Station"/>
    <n v="3.22"/>
    <x v="709"/>
    <x v="2"/>
    <x v="23"/>
    <x v="0"/>
    <n v="2.11"/>
    <n v="12"/>
  </r>
  <r>
    <x v="717"/>
    <x v="68"/>
    <x v="0"/>
    <s v="D5307"/>
    <x v="716"/>
    <x v="3"/>
    <s v="Airport"/>
    <s v="Airport"/>
    <n v="13.49"/>
    <x v="710"/>
    <x v="2"/>
    <x v="8"/>
    <x v="0"/>
    <n v="2.2999999999999998"/>
    <n v="4"/>
  </r>
  <r>
    <x v="718"/>
    <x v="45"/>
    <x v="0"/>
    <s v="D7577"/>
    <x v="717"/>
    <x v="1"/>
    <s v="Mall"/>
    <s v="Railway Station"/>
    <n v="4.21"/>
    <x v="711"/>
    <x v="1"/>
    <x v="16"/>
    <x v="2"/>
    <n v="1.4"/>
    <n v="18"/>
  </r>
  <r>
    <x v="719"/>
    <x v="150"/>
    <x v="0"/>
    <s v="D8643"/>
    <x v="718"/>
    <x v="0"/>
    <s v="Mall"/>
    <s v="Airport"/>
    <n v="13.27"/>
    <x v="712"/>
    <x v="2"/>
    <x v="19"/>
    <x v="1"/>
    <n v="1.17"/>
    <n v="15"/>
  </r>
  <r>
    <x v="720"/>
    <x v="56"/>
    <x v="0"/>
    <s v="D8624"/>
    <x v="719"/>
    <x v="1"/>
    <s v="Railway Station"/>
    <s v="Market"/>
    <n v="6.27"/>
    <x v="713"/>
    <x v="2"/>
    <x v="13"/>
    <x v="1"/>
    <n v="2.04"/>
    <n v="18"/>
  </r>
  <r>
    <x v="721"/>
    <x v="149"/>
    <x v="0"/>
    <s v="D8033"/>
    <x v="720"/>
    <x v="3"/>
    <s v="Market"/>
    <s v="Mall"/>
    <n v="1.03"/>
    <x v="67"/>
    <x v="2"/>
    <x v="23"/>
    <x v="2"/>
    <n v="2.14"/>
    <n v="2"/>
  </r>
  <r>
    <x v="722"/>
    <x v="164"/>
    <x v="0"/>
    <s v="D1028"/>
    <x v="721"/>
    <x v="4"/>
    <s v="Tech Park"/>
    <s v="Tech Park"/>
    <n v="19.77"/>
    <x v="714"/>
    <x v="0"/>
    <x v="14"/>
    <x v="2"/>
    <n v="1.42"/>
    <n v="14"/>
  </r>
  <r>
    <x v="723"/>
    <x v="63"/>
    <x v="0"/>
    <s v="D9165"/>
    <x v="722"/>
    <x v="0"/>
    <s v="Tech Park"/>
    <s v="Tech Park"/>
    <n v="13.55"/>
    <x v="715"/>
    <x v="1"/>
    <x v="10"/>
    <x v="0"/>
    <n v="1.1100000000000001"/>
    <n v="9"/>
  </r>
  <r>
    <x v="724"/>
    <x v="99"/>
    <x v="0"/>
    <s v="D3418"/>
    <x v="723"/>
    <x v="4"/>
    <s v="University"/>
    <s v="Market"/>
    <n v="9.5399999999999991"/>
    <x v="716"/>
    <x v="1"/>
    <x v="2"/>
    <x v="1"/>
    <n v="1.89"/>
    <n v="8"/>
  </r>
  <r>
    <x v="725"/>
    <x v="61"/>
    <x v="0"/>
    <s v="D8269"/>
    <x v="724"/>
    <x v="0"/>
    <s v="Market"/>
    <s v="Railway Station"/>
    <n v="24.65"/>
    <x v="717"/>
    <x v="2"/>
    <x v="11"/>
    <x v="2"/>
    <n v="1.74"/>
    <n v="12"/>
  </r>
  <r>
    <x v="726"/>
    <x v="103"/>
    <x v="0"/>
    <s v="D8723"/>
    <x v="725"/>
    <x v="4"/>
    <s v="Airport"/>
    <s v="Airport"/>
    <n v="22.16"/>
    <x v="718"/>
    <x v="3"/>
    <x v="25"/>
    <x v="1"/>
    <n v="1.02"/>
    <n v="6"/>
  </r>
  <r>
    <x v="727"/>
    <x v="0"/>
    <x v="0"/>
    <s v="D2892"/>
    <x v="726"/>
    <x v="0"/>
    <s v="University"/>
    <s v="Airport"/>
    <n v="1.58"/>
    <x v="719"/>
    <x v="3"/>
    <x v="25"/>
    <x v="1"/>
    <n v="2.29"/>
    <n v="8"/>
  </r>
  <r>
    <x v="728"/>
    <x v="95"/>
    <x v="0"/>
    <s v="D3134"/>
    <x v="727"/>
    <x v="3"/>
    <s v="Airport"/>
    <s v="Market"/>
    <n v="22.8"/>
    <x v="720"/>
    <x v="3"/>
    <x v="9"/>
    <x v="1"/>
    <n v="1.84"/>
    <n v="1"/>
  </r>
  <r>
    <x v="729"/>
    <x v="176"/>
    <x v="0"/>
    <s v="D9155"/>
    <x v="728"/>
    <x v="0"/>
    <s v="Market"/>
    <s v="Hospital"/>
    <n v="21.7"/>
    <x v="721"/>
    <x v="2"/>
    <x v="2"/>
    <x v="1"/>
    <n v="1.76"/>
    <n v="15"/>
  </r>
  <r>
    <x v="730"/>
    <x v="42"/>
    <x v="0"/>
    <s v="D5678"/>
    <x v="729"/>
    <x v="2"/>
    <s v="Market"/>
    <s v="Market"/>
    <n v="10.17"/>
    <x v="722"/>
    <x v="1"/>
    <x v="3"/>
    <x v="1"/>
    <n v="1.5"/>
    <n v="14"/>
  </r>
  <r>
    <x v="731"/>
    <x v="77"/>
    <x v="0"/>
    <s v="D4319"/>
    <x v="730"/>
    <x v="1"/>
    <s v="University"/>
    <s v="Airport"/>
    <n v="21.32"/>
    <x v="723"/>
    <x v="2"/>
    <x v="15"/>
    <x v="1"/>
    <n v="1.63"/>
    <n v="9"/>
  </r>
  <r>
    <x v="732"/>
    <x v="177"/>
    <x v="0"/>
    <s v="D5230"/>
    <x v="731"/>
    <x v="3"/>
    <s v="Market"/>
    <s v="Market"/>
    <n v="6.96"/>
    <x v="724"/>
    <x v="1"/>
    <x v="25"/>
    <x v="2"/>
    <n v="2.48"/>
    <n v="19"/>
  </r>
  <r>
    <x v="733"/>
    <x v="129"/>
    <x v="0"/>
    <s v="D8593"/>
    <x v="732"/>
    <x v="2"/>
    <s v="Railway Station"/>
    <s v="Railway Station"/>
    <n v="24.87"/>
    <x v="725"/>
    <x v="2"/>
    <x v="13"/>
    <x v="2"/>
    <n v="1.23"/>
    <n v="6"/>
  </r>
  <r>
    <x v="734"/>
    <x v="14"/>
    <x v="0"/>
    <s v="D6547"/>
    <x v="733"/>
    <x v="0"/>
    <s v="Tech Park"/>
    <s v="Tech Park"/>
    <n v="18.78"/>
    <x v="726"/>
    <x v="1"/>
    <x v="5"/>
    <x v="1"/>
    <n v="2.31"/>
    <n v="11"/>
  </r>
  <r>
    <x v="735"/>
    <x v="177"/>
    <x v="0"/>
    <s v="D6702"/>
    <x v="734"/>
    <x v="4"/>
    <s v="Mall"/>
    <s v="Airport"/>
    <n v="8.19"/>
    <x v="388"/>
    <x v="0"/>
    <x v="12"/>
    <x v="0"/>
    <n v="1.37"/>
    <n v="7"/>
  </r>
  <r>
    <x v="736"/>
    <x v="164"/>
    <x v="0"/>
    <s v="D8297"/>
    <x v="735"/>
    <x v="3"/>
    <s v="Market"/>
    <s v="Mall"/>
    <n v="22.32"/>
    <x v="727"/>
    <x v="2"/>
    <x v="3"/>
    <x v="1"/>
    <n v="1.8"/>
    <n v="6"/>
  </r>
  <r>
    <x v="737"/>
    <x v="157"/>
    <x v="0"/>
    <s v="D8973"/>
    <x v="736"/>
    <x v="0"/>
    <s v="Mall"/>
    <s v="Market"/>
    <n v="24.9"/>
    <x v="728"/>
    <x v="2"/>
    <x v="11"/>
    <x v="2"/>
    <n v="1.02"/>
    <n v="9"/>
  </r>
  <r>
    <x v="738"/>
    <x v="170"/>
    <x v="0"/>
    <s v="D9318"/>
    <x v="737"/>
    <x v="4"/>
    <s v="University"/>
    <s v="University"/>
    <n v="6.16"/>
    <x v="729"/>
    <x v="3"/>
    <x v="21"/>
    <x v="2"/>
    <n v="1.87"/>
    <n v="4"/>
  </r>
  <r>
    <x v="739"/>
    <x v="162"/>
    <x v="0"/>
    <s v="D2354"/>
    <x v="738"/>
    <x v="1"/>
    <s v="Airport"/>
    <s v="Tech Park"/>
    <n v="13.17"/>
    <x v="730"/>
    <x v="2"/>
    <x v="13"/>
    <x v="1"/>
    <n v="1.1100000000000001"/>
    <n v="7"/>
  </r>
  <r>
    <x v="740"/>
    <x v="20"/>
    <x v="0"/>
    <s v="D1107"/>
    <x v="739"/>
    <x v="1"/>
    <s v="Tech Park"/>
    <s v="Market"/>
    <n v="6.46"/>
    <x v="731"/>
    <x v="2"/>
    <x v="25"/>
    <x v="1"/>
    <n v="1.1200000000000001"/>
    <n v="7"/>
  </r>
  <r>
    <x v="741"/>
    <x v="62"/>
    <x v="0"/>
    <s v="D6646"/>
    <x v="740"/>
    <x v="3"/>
    <s v="Mall"/>
    <s v="Hospital"/>
    <n v="6.19"/>
    <x v="732"/>
    <x v="2"/>
    <x v="3"/>
    <x v="1"/>
    <n v="1.31"/>
    <n v="18"/>
  </r>
  <r>
    <x v="742"/>
    <x v="59"/>
    <x v="0"/>
    <s v="D9063"/>
    <x v="741"/>
    <x v="1"/>
    <s v="Hospital"/>
    <s v="Market"/>
    <n v="7.25"/>
    <x v="733"/>
    <x v="0"/>
    <x v="13"/>
    <x v="1"/>
    <n v="1.93"/>
    <n v="12"/>
  </r>
  <r>
    <x v="743"/>
    <x v="77"/>
    <x v="0"/>
    <s v="D3500"/>
    <x v="742"/>
    <x v="0"/>
    <s v="Railway Station"/>
    <s v="Railway Station"/>
    <n v="21.05"/>
    <x v="734"/>
    <x v="0"/>
    <x v="21"/>
    <x v="0"/>
    <n v="1.31"/>
    <n v="15"/>
  </r>
  <r>
    <x v="744"/>
    <x v="57"/>
    <x v="0"/>
    <s v="D6080"/>
    <x v="743"/>
    <x v="3"/>
    <s v="Airport"/>
    <s v="Railway Station"/>
    <n v="10.39"/>
    <x v="735"/>
    <x v="2"/>
    <x v="2"/>
    <x v="1"/>
    <n v="1.7"/>
    <n v="11"/>
  </r>
  <r>
    <x v="745"/>
    <x v="71"/>
    <x v="0"/>
    <s v="D1285"/>
    <x v="744"/>
    <x v="1"/>
    <s v="University"/>
    <s v="University"/>
    <n v="18.04"/>
    <x v="736"/>
    <x v="0"/>
    <x v="23"/>
    <x v="1"/>
    <n v="1.81"/>
    <n v="8"/>
  </r>
  <r>
    <x v="746"/>
    <x v="107"/>
    <x v="0"/>
    <s v="D1755"/>
    <x v="745"/>
    <x v="1"/>
    <s v="Airport"/>
    <s v="Mall"/>
    <n v="22.38"/>
    <x v="737"/>
    <x v="1"/>
    <x v="25"/>
    <x v="1"/>
    <n v="2.23"/>
    <n v="2"/>
  </r>
  <r>
    <x v="747"/>
    <x v="43"/>
    <x v="0"/>
    <s v="D3980"/>
    <x v="746"/>
    <x v="0"/>
    <s v="Tech Park"/>
    <s v="Mall"/>
    <n v="3.26"/>
    <x v="738"/>
    <x v="0"/>
    <x v="12"/>
    <x v="1"/>
    <n v="1.38"/>
    <n v="1"/>
  </r>
  <r>
    <x v="748"/>
    <x v="143"/>
    <x v="0"/>
    <s v="D3125"/>
    <x v="747"/>
    <x v="0"/>
    <s v="Tech Park"/>
    <s v="Market"/>
    <n v="19.29"/>
    <x v="739"/>
    <x v="2"/>
    <x v="20"/>
    <x v="1"/>
    <n v="2.09"/>
    <n v="12"/>
  </r>
  <r>
    <x v="749"/>
    <x v="113"/>
    <x v="0"/>
    <s v="D7210"/>
    <x v="748"/>
    <x v="4"/>
    <s v="University"/>
    <s v="Airport"/>
    <n v="13.45"/>
    <x v="740"/>
    <x v="2"/>
    <x v="7"/>
    <x v="2"/>
    <n v="1.08"/>
    <n v="14"/>
  </r>
  <r>
    <x v="750"/>
    <x v="138"/>
    <x v="0"/>
    <s v="D6700"/>
    <x v="749"/>
    <x v="1"/>
    <s v="Tech Park"/>
    <s v="Market"/>
    <n v="16.53"/>
    <x v="741"/>
    <x v="1"/>
    <x v="22"/>
    <x v="1"/>
    <n v="1.59"/>
    <n v="18"/>
  </r>
  <r>
    <x v="751"/>
    <x v="130"/>
    <x v="0"/>
    <s v="D5301"/>
    <x v="750"/>
    <x v="2"/>
    <s v="Mall"/>
    <s v="Mall"/>
    <n v="10.93"/>
    <x v="742"/>
    <x v="2"/>
    <x v="7"/>
    <x v="0"/>
    <n v="1.54"/>
    <n v="9"/>
  </r>
  <r>
    <x v="752"/>
    <x v="40"/>
    <x v="0"/>
    <s v="D6957"/>
    <x v="751"/>
    <x v="0"/>
    <s v="University"/>
    <s v="Railway Station"/>
    <n v="1.05"/>
    <x v="743"/>
    <x v="3"/>
    <x v="22"/>
    <x v="1"/>
    <n v="1.67"/>
    <n v="19"/>
  </r>
  <r>
    <x v="753"/>
    <x v="101"/>
    <x v="0"/>
    <s v="D9609"/>
    <x v="752"/>
    <x v="0"/>
    <s v="Hospital"/>
    <s v="University"/>
    <n v="20.95"/>
    <x v="744"/>
    <x v="1"/>
    <x v="1"/>
    <x v="1"/>
    <n v="2.12"/>
    <n v="3"/>
  </r>
  <r>
    <x v="754"/>
    <x v="164"/>
    <x v="0"/>
    <s v="D9863"/>
    <x v="753"/>
    <x v="2"/>
    <s v="Mall"/>
    <s v="Mall"/>
    <n v="2.58"/>
    <x v="745"/>
    <x v="2"/>
    <x v="8"/>
    <x v="2"/>
    <n v="1.97"/>
    <n v="11"/>
  </r>
  <r>
    <x v="755"/>
    <x v="89"/>
    <x v="0"/>
    <s v="D6049"/>
    <x v="754"/>
    <x v="2"/>
    <s v="Railway Station"/>
    <s v="Market"/>
    <n v="21.66"/>
    <x v="746"/>
    <x v="3"/>
    <x v="19"/>
    <x v="1"/>
    <n v="1.23"/>
    <n v="4"/>
  </r>
  <r>
    <x v="756"/>
    <x v="82"/>
    <x v="0"/>
    <s v="D4997"/>
    <x v="755"/>
    <x v="3"/>
    <s v="Mall"/>
    <s v="Railway Station"/>
    <n v="18.96"/>
    <x v="747"/>
    <x v="2"/>
    <x v="21"/>
    <x v="0"/>
    <n v="2.48"/>
    <n v="19"/>
  </r>
  <r>
    <x v="757"/>
    <x v="147"/>
    <x v="0"/>
    <s v="D2536"/>
    <x v="756"/>
    <x v="2"/>
    <s v="Railway Station"/>
    <s v="Tech Park"/>
    <n v="8.92"/>
    <x v="748"/>
    <x v="2"/>
    <x v="2"/>
    <x v="2"/>
    <n v="2.44"/>
    <n v="2"/>
  </r>
  <r>
    <x v="758"/>
    <x v="114"/>
    <x v="0"/>
    <s v="D2937"/>
    <x v="757"/>
    <x v="2"/>
    <s v="Tech Park"/>
    <s v="Railway Station"/>
    <n v="2.81"/>
    <x v="749"/>
    <x v="0"/>
    <x v="7"/>
    <x v="1"/>
    <n v="1.33"/>
    <n v="10"/>
  </r>
  <r>
    <x v="759"/>
    <x v="155"/>
    <x v="0"/>
    <s v="D8443"/>
    <x v="758"/>
    <x v="0"/>
    <s v="Mall"/>
    <s v="Market"/>
    <n v="13.59"/>
    <x v="750"/>
    <x v="0"/>
    <x v="25"/>
    <x v="0"/>
    <n v="2.2200000000000002"/>
    <n v="12"/>
  </r>
  <r>
    <x v="760"/>
    <x v="59"/>
    <x v="0"/>
    <s v="D5753"/>
    <x v="400"/>
    <x v="2"/>
    <s v="Airport"/>
    <s v="University"/>
    <n v="11.59"/>
    <x v="318"/>
    <x v="2"/>
    <x v="22"/>
    <x v="1"/>
    <n v="2.23"/>
    <n v="10"/>
  </r>
  <r>
    <x v="761"/>
    <x v="8"/>
    <x v="0"/>
    <s v="D7598"/>
    <x v="759"/>
    <x v="2"/>
    <s v="Railway Station"/>
    <s v="Market"/>
    <n v="11.54"/>
    <x v="751"/>
    <x v="2"/>
    <x v="22"/>
    <x v="1"/>
    <n v="1.71"/>
    <n v="9"/>
  </r>
  <r>
    <x v="762"/>
    <x v="99"/>
    <x v="0"/>
    <s v="D2282"/>
    <x v="760"/>
    <x v="4"/>
    <s v="Market"/>
    <s v="University"/>
    <n v="23.03"/>
    <x v="752"/>
    <x v="0"/>
    <x v="22"/>
    <x v="1"/>
    <n v="1.1100000000000001"/>
    <n v="1"/>
  </r>
  <r>
    <x v="763"/>
    <x v="147"/>
    <x v="0"/>
    <s v="D4807"/>
    <x v="761"/>
    <x v="0"/>
    <s v="Hospital"/>
    <s v="University"/>
    <n v="13.54"/>
    <x v="753"/>
    <x v="1"/>
    <x v="22"/>
    <x v="1"/>
    <n v="1.31"/>
    <n v="4"/>
  </r>
  <r>
    <x v="764"/>
    <x v="145"/>
    <x v="0"/>
    <s v="D7953"/>
    <x v="762"/>
    <x v="0"/>
    <s v="Tech Park"/>
    <s v="University"/>
    <n v="15.97"/>
    <x v="754"/>
    <x v="2"/>
    <x v="9"/>
    <x v="1"/>
    <n v="2.04"/>
    <n v="15"/>
  </r>
  <r>
    <x v="765"/>
    <x v="41"/>
    <x v="0"/>
    <s v="D9432"/>
    <x v="763"/>
    <x v="3"/>
    <s v="Airport"/>
    <s v="University"/>
    <n v="22.11"/>
    <x v="755"/>
    <x v="0"/>
    <x v="25"/>
    <x v="1"/>
    <n v="1.61"/>
    <n v="13"/>
  </r>
  <r>
    <x v="766"/>
    <x v="120"/>
    <x v="0"/>
    <s v="D7189"/>
    <x v="764"/>
    <x v="0"/>
    <s v="Railway Station"/>
    <s v="Hospital"/>
    <n v="14.36"/>
    <x v="756"/>
    <x v="1"/>
    <x v="25"/>
    <x v="0"/>
    <n v="2.02"/>
    <n v="17"/>
  </r>
  <r>
    <x v="767"/>
    <x v="27"/>
    <x v="0"/>
    <s v="D9432"/>
    <x v="765"/>
    <x v="0"/>
    <s v="Hospital"/>
    <s v="University"/>
    <n v="14.93"/>
    <x v="757"/>
    <x v="0"/>
    <x v="3"/>
    <x v="2"/>
    <n v="1.74"/>
    <n v="12"/>
  </r>
  <r>
    <x v="768"/>
    <x v="172"/>
    <x v="0"/>
    <s v="D6574"/>
    <x v="766"/>
    <x v="2"/>
    <s v="Market"/>
    <s v="Railway Station"/>
    <n v="6.11"/>
    <x v="758"/>
    <x v="2"/>
    <x v="21"/>
    <x v="0"/>
    <n v="1.45"/>
    <n v="19"/>
  </r>
  <r>
    <x v="769"/>
    <x v="137"/>
    <x v="0"/>
    <s v="D9219"/>
    <x v="767"/>
    <x v="0"/>
    <s v="University"/>
    <s v="Market"/>
    <n v="11.99"/>
    <x v="759"/>
    <x v="1"/>
    <x v="18"/>
    <x v="1"/>
    <n v="1.06"/>
    <n v="2"/>
  </r>
  <r>
    <x v="770"/>
    <x v="44"/>
    <x v="0"/>
    <s v="D9931"/>
    <x v="768"/>
    <x v="3"/>
    <s v="Tech Park"/>
    <s v="University"/>
    <n v="22.93"/>
    <x v="760"/>
    <x v="2"/>
    <x v="5"/>
    <x v="1"/>
    <n v="1.1000000000000001"/>
    <n v="16"/>
  </r>
  <r>
    <x v="771"/>
    <x v="1"/>
    <x v="0"/>
    <s v="D3607"/>
    <x v="769"/>
    <x v="3"/>
    <s v="Hospital"/>
    <s v="Hospital"/>
    <n v="14.89"/>
    <x v="761"/>
    <x v="0"/>
    <x v="18"/>
    <x v="2"/>
    <n v="1.59"/>
    <n v="4"/>
  </r>
  <r>
    <x v="772"/>
    <x v="33"/>
    <x v="0"/>
    <s v="D6408"/>
    <x v="770"/>
    <x v="0"/>
    <s v="University"/>
    <s v="Hospital"/>
    <n v="16.38"/>
    <x v="762"/>
    <x v="0"/>
    <x v="22"/>
    <x v="2"/>
    <n v="1.48"/>
    <n v="19"/>
  </r>
  <r>
    <x v="773"/>
    <x v="123"/>
    <x v="0"/>
    <s v="D6318"/>
    <x v="771"/>
    <x v="4"/>
    <s v="Tech Park"/>
    <s v="University"/>
    <n v="19.88"/>
    <x v="763"/>
    <x v="0"/>
    <x v="1"/>
    <x v="0"/>
    <n v="1.1599999999999999"/>
    <n v="11"/>
  </r>
  <r>
    <x v="774"/>
    <x v="170"/>
    <x v="0"/>
    <s v="D9655"/>
    <x v="772"/>
    <x v="2"/>
    <s v="Hospital"/>
    <s v="Mall"/>
    <n v="23.09"/>
    <x v="764"/>
    <x v="1"/>
    <x v="21"/>
    <x v="0"/>
    <n v="1.63"/>
    <n v="2"/>
  </r>
  <r>
    <x v="775"/>
    <x v="150"/>
    <x v="0"/>
    <s v="D9773"/>
    <x v="773"/>
    <x v="1"/>
    <s v="University"/>
    <s v="University"/>
    <n v="15.02"/>
    <x v="765"/>
    <x v="2"/>
    <x v="19"/>
    <x v="0"/>
    <n v="1.17"/>
    <n v="17"/>
  </r>
  <r>
    <x v="776"/>
    <x v="11"/>
    <x v="0"/>
    <s v="D7839"/>
    <x v="774"/>
    <x v="4"/>
    <s v="Hospital"/>
    <s v="Railway Station"/>
    <n v="10.77"/>
    <x v="766"/>
    <x v="0"/>
    <x v="1"/>
    <x v="0"/>
    <n v="1.74"/>
    <n v="4"/>
  </r>
  <r>
    <x v="777"/>
    <x v="120"/>
    <x v="0"/>
    <s v="D1863"/>
    <x v="775"/>
    <x v="3"/>
    <s v="Hospital"/>
    <s v="Railway Station"/>
    <n v="9.42"/>
    <x v="767"/>
    <x v="0"/>
    <x v="14"/>
    <x v="2"/>
    <n v="1.69"/>
    <n v="12"/>
  </r>
  <r>
    <x v="778"/>
    <x v="49"/>
    <x v="0"/>
    <s v="D5421"/>
    <x v="776"/>
    <x v="3"/>
    <s v="Hospital"/>
    <s v="Market"/>
    <n v="5.14"/>
    <x v="768"/>
    <x v="1"/>
    <x v="12"/>
    <x v="2"/>
    <n v="2.35"/>
    <n v="11"/>
  </r>
  <r>
    <x v="779"/>
    <x v="6"/>
    <x v="0"/>
    <s v="D2765"/>
    <x v="777"/>
    <x v="3"/>
    <s v="Market"/>
    <s v="Hospital"/>
    <n v="21.75"/>
    <x v="769"/>
    <x v="0"/>
    <x v="23"/>
    <x v="2"/>
    <n v="2.27"/>
    <n v="8"/>
  </r>
  <r>
    <x v="780"/>
    <x v="176"/>
    <x v="0"/>
    <s v="D4440"/>
    <x v="778"/>
    <x v="1"/>
    <s v="Tech Park"/>
    <s v="Airport"/>
    <n v="22.55"/>
    <x v="770"/>
    <x v="2"/>
    <x v="10"/>
    <x v="0"/>
    <n v="1.94"/>
    <n v="6"/>
  </r>
  <r>
    <x v="781"/>
    <x v="112"/>
    <x v="0"/>
    <s v="D2751"/>
    <x v="779"/>
    <x v="0"/>
    <s v="Airport"/>
    <s v="Mall"/>
    <n v="17.89"/>
    <x v="771"/>
    <x v="2"/>
    <x v="1"/>
    <x v="2"/>
    <n v="1.78"/>
    <n v="1"/>
  </r>
  <r>
    <x v="782"/>
    <x v="126"/>
    <x v="0"/>
    <s v="D3889"/>
    <x v="780"/>
    <x v="0"/>
    <s v="Airport"/>
    <s v="Mall"/>
    <n v="11.45"/>
    <x v="772"/>
    <x v="3"/>
    <x v="23"/>
    <x v="1"/>
    <n v="1.81"/>
    <n v="3"/>
  </r>
  <r>
    <x v="783"/>
    <x v="52"/>
    <x v="0"/>
    <s v="D9583"/>
    <x v="781"/>
    <x v="1"/>
    <s v="Airport"/>
    <s v="Airport"/>
    <n v="2.87"/>
    <x v="773"/>
    <x v="3"/>
    <x v="11"/>
    <x v="1"/>
    <n v="1.27"/>
    <n v="16"/>
  </r>
  <r>
    <x v="784"/>
    <x v="61"/>
    <x v="0"/>
    <s v="D3203"/>
    <x v="782"/>
    <x v="2"/>
    <s v="University"/>
    <s v="Tech Park"/>
    <n v="17.84"/>
    <x v="774"/>
    <x v="2"/>
    <x v="7"/>
    <x v="1"/>
    <n v="1.78"/>
    <n v="8"/>
  </r>
  <r>
    <x v="785"/>
    <x v="82"/>
    <x v="0"/>
    <s v="D8661"/>
    <x v="783"/>
    <x v="2"/>
    <s v="Market"/>
    <s v="Airport"/>
    <n v="7.18"/>
    <x v="775"/>
    <x v="3"/>
    <x v="10"/>
    <x v="1"/>
    <n v="1.02"/>
    <n v="14"/>
  </r>
  <r>
    <x v="786"/>
    <x v="115"/>
    <x v="0"/>
    <s v="D2787"/>
    <x v="784"/>
    <x v="4"/>
    <s v="University"/>
    <s v="Tech Park"/>
    <n v="15.28"/>
    <x v="776"/>
    <x v="2"/>
    <x v="4"/>
    <x v="1"/>
    <n v="1.5"/>
    <n v="14"/>
  </r>
  <r>
    <x v="787"/>
    <x v="75"/>
    <x v="0"/>
    <s v="D9064"/>
    <x v="785"/>
    <x v="2"/>
    <s v="Hospital"/>
    <s v="Hospital"/>
    <n v="16.36"/>
    <x v="777"/>
    <x v="3"/>
    <x v="25"/>
    <x v="0"/>
    <n v="1.55"/>
    <n v="10"/>
  </r>
  <r>
    <x v="788"/>
    <x v="18"/>
    <x v="0"/>
    <s v="D6370"/>
    <x v="786"/>
    <x v="4"/>
    <s v="Tech Park"/>
    <s v="Market"/>
    <n v="10.47"/>
    <x v="778"/>
    <x v="0"/>
    <x v="1"/>
    <x v="2"/>
    <n v="1.71"/>
    <n v="19"/>
  </r>
  <r>
    <x v="789"/>
    <x v="83"/>
    <x v="0"/>
    <s v="D8797"/>
    <x v="787"/>
    <x v="3"/>
    <s v="Airport"/>
    <s v="Railway Station"/>
    <n v="6.23"/>
    <x v="779"/>
    <x v="1"/>
    <x v="14"/>
    <x v="2"/>
    <n v="1.2"/>
    <n v="4"/>
  </r>
  <r>
    <x v="790"/>
    <x v="82"/>
    <x v="0"/>
    <s v="D9555"/>
    <x v="788"/>
    <x v="0"/>
    <s v="Tech Park"/>
    <s v="Mall"/>
    <n v="2.31"/>
    <x v="780"/>
    <x v="3"/>
    <x v="15"/>
    <x v="1"/>
    <n v="1.38"/>
    <n v="7"/>
  </r>
  <r>
    <x v="791"/>
    <x v="155"/>
    <x v="0"/>
    <s v="D1677"/>
    <x v="789"/>
    <x v="2"/>
    <s v="Tech Park"/>
    <s v="Market"/>
    <n v="1.9"/>
    <x v="781"/>
    <x v="3"/>
    <x v="17"/>
    <x v="0"/>
    <n v="2.34"/>
    <n v="8"/>
  </r>
  <r>
    <x v="792"/>
    <x v="155"/>
    <x v="0"/>
    <s v="D5557"/>
    <x v="790"/>
    <x v="0"/>
    <s v="Tech Park"/>
    <s v="University"/>
    <n v="20.21"/>
    <x v="782"/>
    <x v="2"/>
    <x v="5"/>
    <x v="1"/>
    <n v="1.87"/>
    <n v="14"/>
  </r>
  <r>
    <x v="793"/>
    <x v="52"/>
    <x v="0"/>
    <s v="D2612"/>
    <x v="791"/>
    <x v="3"/>
    <s v="Airport"/>
    <s v="Tech Park"/>
    <n v="14.9"/>
    <x v="783"/>
    <x v="2"/>
    <x v="16"/>
    <x v="2"/>
    <n v="1.1100000000000001"/>
    <n v="8"/>
  </r>
  <r>
    <x v="794"/>
    <x v="78"/>
    <x v="0"/>
    <s v="D5506"/>
    <x v="792"/>
    <x v="3"/>
    <s v="University"/>
    <s v="Airport"/>
    <n v="18.41"/>
    <x v="784"/>
    <x v="2"/>
    <x v="2"/>
    <x v="2"/>
    <n v="1.76"/>
    <n v="2"/>
  </r>
  <r>
    <x v="795"/>
    <x v="13"/>
    <x v="0"/>
    <s v="D3167"/>
    <x v="793"/>
    <x v="4"/>
    <s v="Hospital"/>
    <s v="University"/>
    <n v="6.61"/>
    <x v="785"/>
    <x v="1"/>
    <x v="1"/>
    <x v="1"/>
    <n v="2"/>
    <n v="12"/>
  </r>
  <r>
    <x v="796"/>
    <x v="127"/>
    <x v="0"/>
    <s v="D4750"/>
    <x v="794"/>
    <x v="1"/>
    <s v="Market"/>
    <s v="Mall"/>
    <n v="16.8"/>
    <x v="786"/>
    <x v="0"/>
    <x v="24"/>
    <x v="2"/>
    <n v="1.36"/>
    <n v="17"/>
  </r>
  <r>
    <x v="797"/>
    <x v="60"/>
    <x v="0"/>
    <s v="D5393"/>
    <x v="795"/>
    <x v="1"/>
    <s v="Mall"/>
    <s v="Market"/>
    <n v="20.149999999999999"/>
    <x v="787"/>
    <x v="3"/>
    <x v="0"/>
    <x v="1"/>
    <n v="1.33"/>
    <n v="19"/>
  </r>
  <r>
    <x v="798"/>
    <x v="159"/>
    <x v="0"/>
    <s v="D6019"/>
    <x v="796"/>
    <x v="1"/>
    <s v="Hospital"/>
    <s v="Hospital"/>
    <n v="7.19"/>
    <x v="788"/>
    <x v="1"/>
    <x v="3"/>
    <x v="0"/>
    <n v="1.41"/>
    <n v="17"/>
  </r>
  <r>
    <x v="799"/>
    <x v="152"/>
    <x v="0"/>
    <s v="D4536"/>
    <x v="797"/>
    <x v="2"/>
    <s v="Airport"/>
    <s v="Market"/>
    <n v="4.6100000000000003"/>
    <x v="789"/>
    <x v="3"/>
    <x v="18"/>
    <x v="1"/>
    <n v="1.63"/>
    <n v="13"/>
  </r>
  <r>
    <x v="800"/>
    <x v="138"/>
    <x v="0"/>
    <s v="D2208"/>
    <x v="798"/>
    <x v="4"/>
    <s v="University"/>
    <s v="Railway Station"/>
    <n v="2.48"/>
    <x v="790"/>
    <x v="1"/>
    <x v="8"/>
    <x v="1"/>
    <n v="1.95"/>
    <n v="14"/>
  </r>
  <r>
    <x v="801"/>
    <x v="42"/>
    <x v="0"/>
    <s v="D6642"/>
    <x v="799"/>
    <x v="4"/>
    <s v="Tech Park"/>
    <s v="Mall"/>
    <n v="23.44"/>
    <x v="791"/>
    <x v="2"/>
    <x v="6"/>
    <x v="2"/>
    <n v="2.5"/>
    <n v="6"/>
  </r>
  <r>
    <x v="802"/>
    <x v="106"/>
    <x v="0"/>
    <s v="D1853"/>
    <x v="800"/>
    <x v="0"/>
    <s v="University"/>
    <s v="Market"/>
    <n v="10.14"/>
    <x v="792"/>
    <x v="2"/>
    <x v="12"/>
    <x v="1"/>
    <n v="2.44"/>
    <n v="3"/>
  </r>
  <r>
    <x v="803"/>
    <x v="12"/>
    <x v="0"/>
    <s v="D8176"/>
    <x v="801"/>
    <x v="3"/>
    <s v="University"/>
    <s v="Market"/>
    <n v="21.04"/>
    <x v="793"/>
    <x v="2"/>
    <x v="12"/>
    <x v="1"/>
    <n v="2.14"/>
    <n v="12"/>
  </r>
  <r>
    <x v="804"/>
    <x v="16"/>
    <x v="0"/>
    <s v="D6814"/>
    <x v="802"/>
    <x v="3"/>
    <s v="Hospital"/>
    <s v="Market"/>
    <n v="18.37"/>
    <x v="794"/>
    <x v="0"/>
    <x v="6"/>
    <x v="0"/>
    <n v="1.25"/>
    <n v="6"/>
  </r>
  <r>
    <x v="805"/>
    <x v="39"/>
    <x v="0"/>
    <s v="D5804"/>
    <x v="803"/>
    <x v="3"/>
    <s v="University"/>
    <s v="Tech Park"/>
    <n v="10.38"/>
    <x v="795"/>
    <x v="0"/>
    <x v="20"/>
    <x v="0"/>
    <n v="1.57"/>
    <n v="10"/>
  </r>
  <r>
    <x v="806"/>
    <x v="114"/>
    <x v="0"/>
    <s v="D9966"/>
    <x v="804"/>
    <x v="1"/>
    <s v="Railway Station"/>
    <s v="Tech Park"/>
    <n v="22.04"/>
    <x v="379"/>
    <x v="0"/>
    <x v="5"/>
    <x v="1"/>
    <n v="1.74"/>
    <n v="17"/>
  </r>
  <r>
    <x v="807"/>
    <x v="14"/>
    <x v="0"/>
    <s v="D6555"/>
    <x v="805"/>
    <x v="4"/>
    <s v="Airport"/>
    <s v="University"/>
    <n v="9.02"/>
    <x v="796"/>
    <x v="0"/>
    <x v="25"/>
    <x v="1"/>
    <n v="2.06"/>
    <n v="10"/>
  </r>
  <r>
    <x v="808"/>
    <x v="131"/>
    <x v="0"/>
    <s v="D3482"/>
    <x v="806"/>
    <x v="1"/>
    <s v="Railway Station"/>
    <s v="Tech Park"/>
    <n v="16.48"/>
    <x v="797"/>
    <x v="1"/>
    <x v="20"/>
    <x v="1"/>
    <n v="1.97"/>
    <n v="10"/>
  </r>
  <r>
    <x v="809"/>
    <x v="174"/>
    <x v="0"/>
    <s v="D9719"/>
    <x v="807"/>
    <x v="3"/>
    <s v="Railway Station"/>
    <s v="Mall"/>
    <n v="8.89"/>
    <x v="798"/>
    <x v="0"/>
    <x v="10"/>
    <x v="1"/>
    <n v="1.66"/>
    <n v="4"/>
  </r>
  <r>
    <x v="810"/>
    <x v="95"/>
    <x v="0"/>
    <s v="D1264"/>
    <x v="808"/>
    <x v="4"/>
    <s v="Tech Park"/>
    <s v="Market"/>
    <n v="23.74"/>
    <x v="799"/>
    <x v="3"/>
    <x v="2"/>
    <x v="0"/>
    <n v="1.97"/>
    <n v="19"/>
  </r>
  <r>
    <x v="811"/>
    <x v="140"/>
    <x v="0"/>
    <s v="D6950"/>
    <x v="809"/>
    <x v="4"/>
    <s v="Railway Station"/>
    <s v="Hospital"/>
    <n v="8.08"/>
    <x v="800"/>
    <x v="1"/>
    <x v="22"/>
    <x v="2"/>
    <n v="1.82"/>
    <n v="12"/>
  </r>
  <r>
    <x v="812"/>
    <x v="57"/>
    <x v="0"/>
    <s v="D6464"/>
    <x v="810"/>
    <x v="3"/>
    <s v="Railway Station"/>
    <s v="Market"/>
    <n v="14.88"/>
    <x v="801"/>
    <x v="0"/>
    <x v="20"/>
    <x v="1"/>
    <n v="2.33"/>
    <n v="8"/>
  </r>
  <r>
    <x v="813"/>
    <x v="53"/>
    <x v="0"/>
    <s v="D3057"/>
    <x v="811"/>
    <x v="1"/>
    <s v="Hospital"/>
    <s v="Railway Station"/>
    <n v="15.05"/>
    <x v="802"/>
    <x v="1"/>
    <x v="9"/>
    <x v="1"/>
    <n v="1.77"/>
    <n v="15"/>
  </r>
  <r>
    <x v="814"/>
    <x v="102"/>
    <x v="0"/>
    <s v="D4551"/>
    <x v="812"/>
    <x v="0"/>
    <s v="University"/>
    <s v="Railway Station"/>
    <n v="20.399999999999999"/>
    <x v="803"/>
    <x v="2"/>
    <x v="25"/>
    <x v="1"/>
    <n v="1.08"/>
    <n v="18"/>
  </r>
  <r>
    <x v="815"/>
    <x v="143"/>
    <x v="0"/>
    <s v="D1837"/>
    <x v="813"/>
    <x v="3"/>
    <s v="Airport"/>
    <s v="University"/>
    <n v="18.899999999999999"/>
    <x v="804"/>
    <x v="3"/>
    <x v="3"/>
    <x v="1"/>
    <n v="1.76"/>
    <n v="12"/>
  </r>
  <r>
    <x v="816"/>
    <x v="164"/>
    <x v="0"/>
    <s v="D5290"/>
    <x v="814"/>
    <x v="4"/>
    <s v="Market"/>
    <s v="Railway Station"/>
    <n v="21.4"/>
    <x v="805"/>
    <x v="3"/>
    <x v="2"/>
    <x v="1"/>
    <n v="2.4"/>
    <n v="14"/>
  </r>
  <r>
    <x v="817"/>
    <x v="8"/>
    <x v="0"/>
    <s v="D9225"/>
    <x v="815"/>
    <x v="0"/>
    <s v="Mall"/>
    <s v="Market"/>
    <n v="19.95"/>
    <x v="806"/>
    <x v="3"/>
    <x v="23"/>
    <x v="0"/>
    <n v="1.05"/>
    <n v="16"/>
  </r>
  <r>
    <x v="818"/>
    <x v="172"/>
    <x v="0"/>
    <s v="D6102"/>
    <x v="816"/>
    <x v="3"/>
    <s v="Market"/>
    <s v="Airport"/>
    <n v="20.7"/>
    <x v="807"/>
    <x v="0"/>
    <x v="12"/>
    <x v="1"/>
    <n v="1.01"/>
    <n v="9"/>
  </r>
  <r>
    <x v="819"/>
    <x v="89"/>
    <x v="0"/>
    <s v="D2984"/>
    <x v="817"/>
    <x v="4"/>
    <s v="Mall"/>
    <s v="Market"/>
    <n v="17.940000000000001"/>
    <x v="808"/>
    <x v="0"/>
    <x v="5"/>
    <x v="1"/>
    <n v="2"/>
    <n v="13"/>
  </r>
  <r>
    <x v="820"/>
    <x v="22"/>
    <x v="0"/>
    <s v="D1867"/>
    <x v="818"/>
    <x v="3"/>
    <s v="Tech Park"/>
    <s v="Railway Station"/>
    <n v="6.88"/>
    <x v="625"/>
    <x v="0"/>
    <x v="15"/>
    <x v="0"/>
    <n v="2.4500000000000002"/>
    <n v="3"/>
  </r>
  <r>
    <x v="821"/>
    <x v="42"/>
    <x v="0"/>
    <s v="D9310"/>
    <x v="819"/>
    <x v="2"/>
    <s v="Railway Station"/>
    <s v="Market"/>
    <n v="20.22"/>
    <x v="809"/>
    <x v="3"/>
    <x v="11"/>
    <x v="1"/>
    <n v="1.1499999999999999"/>
    <n v="17"/>
  </r>
  <r>
    <x v="822"/>
    <x v="109"/>
    <x v="0"/>
    <s v="D8681"/>
    <x v="820"/>
    <x v="2"/>
    <s v="Airport"/>
    <s v="Mall"/>
    <n v="12.99"/>
    <x v="810"/>
    <x v="2"/>
    <x v="8"/>
    <x v="0"/>
    <n v="1.53"/>
    <n v="7"/>
  </r>
  <r>
    <x v="823"/>
    <x v="162"/>
    <x v="0"/>
    <s v="D2396"/>
    <x v="821"/>
    <x v="1"/>
    <s v="Market"/>
    <s v="Airport"/>
    <n v="12.1"/>
    <x v="811"/>
    <x v="2"/>
    <x v="11"/>
    <x v="2"/>
    <n v="1.85"/>
    <n v="7"/>
  </r>
  <r>
    <x v="824"/>
    <x v="40"/>
    <x v="0"/>
    <s v="D5888"/>
    <x v="822"/>
    <x v="4"/>
    <s v="Railway Station"/>
    <s v="Airport"/>
    <n v="22.3"/>
    <x v="812"/>
    <x v="0"/>
    <x v="5"/>
    <x v="2"/>
    <n v="1.1599999999999999"/>
    <n v="9"/>
  </r>
  <r>
    <x v="825"/>
    <x v="142"/>
    <x v="0"/>
    <s v="D4898"/>
    <x v="823"/>
    <x v="0"/>
    <s v="Market"/>
    <s v="Tech Park"/>
    <n v="21.24"/>
    <x v="813"/>
    <x v="0"/>
    <x v="3"/>
    <x v="1"/>
    <n v="2.3199999999999998"/>
    <n v="1"/>
  </r>
  <r>
    <x v="826"/>
    <x v="62"/>
    <x v="0"/>
    <s v="D7894"/>
    <x v="824"/>
    <x v="4"/>
    <s v="Market"/>
    <s v="University"/>
    <n v="8.65"/>
    <x v="814"/>
    <x v="1"/>
    <x v="15"/>
    <x v="1"/>
    <n v="1.83"/>
    <n v="16"/>
  </r>
  <r>
    <x v="827"/>
    <x v="129"/>
    <x v="0"/>
    <s v="D5866"/>
    <x v="825"/>
    <x v="2"/>
    <s v="Mall"/>
    <s v="Tech Park"/>
    <n v="3.94"/>
    <x v="815"/>
    <x v="2"/>
    <x v="13"/>
    <x v="1"/>
    <n v="1.34"/>
    <n v="12"/>
  </r>
  <r>
    <x v="828"/>
    <x v="34"/>
    <x v="0"/>
    <s v="D3101"/>
    <x v="826"/>
    <x v="3"/>
    <s v="Tech Park"/>
    <s v="University"/>
    <n v="12.61"/>
    <x v="816"/>
    <x v="1"/>
    <x v="2"/>
    <x v="0"/>
    <n v="2.4"/>
    <n v="5"/>
  </r>
  <r>
    <x v="829"/>
    <x v="80"/>
    <x v="0"/>
    <s v="D6136"/>
    <x v="827"/>
    <x v="4"/>
    <s v="Mall"/>
    <s v="Market"/>
    <n v="16.39"/>
    <x v="817"/>
    <x v="2"/>
    <x v="2"/>
    <x v="1"/>
    <n v="1.35"/>
    <n v="7"/>
  </r>
  <r>
    <x v="830"/>
    <x v="43"/>
    <x v="0"/>
    <s v="D2047"/>
    <x v="828"/>
    <x v="2"/>
    <s v="Tech Park"/>
    <s v="Mall"/>
    <n v="3.91"/>
    <x v="818"/>
    <x v="1"/>
    <x v="21"/>
    <x v="2"/>
    <n v="2.02"/>
    <n v="3"/>
  </r>
  <r>
    <x v="831"/>
    <x v="101"/>
    <x v="0"/>
    <s v="D3663"/>
    <x v="829"/>
    <x v="4"/>
    <s v="Hospital"/>
    <s v="Mall"/>
    <n v="21.66"/>
    <x v="819"/>
    <x v="1"/>
    <x v="7"/>
    <x v="1"/>
    <n v="2.35"/>
    <n v="10"/>
  </r>
  <r>
    <x v="832"/>
    <x v="5"/>
    <x v="0"/>
    <s v="D3977"/>
    <x v="830"/>
    <x v="4"/>
    <s v="Tech Park"/>
    <s v="Hospital"/>
    <n v="15.48"/>
    <x v="820"/>
    <x v="1"/>
    <x v="0"/>
    <x v="2"/>
    <n v="1.1200000000000001"/>
    <n v="9"/>
  </r>
  <r>
    <x v="833"/>
    <x v="164"/>
    <x v="0"/>
    <s v="D9937"/>
    <x v="831"/>
    <x v="1"/>
    <s v="Hospital"/>
    <s v="Mall"/>
    <n v="16.45"/>
    <x v="821"/>
    <x v="1"/>
    <x v="22"/>
    <x v="0"/>
    <n v="1.31"/>
    <n v="13"/>
  </r>
  <r>
    <x v="834"/>
    <x v="24"/>
    <x v="0"/>
    <s v="D8732"/>
    <x v="832"/>
    <x v="1"/>
    <s v="Railway Station"/>
    <s v="Railway Station"/>
    <n v="16.100000000000001"/>
    <x v="822"/>
    <x v="3"/>
    <x v="18"/>
    <x v="1"/>
    <n v="1.04"/>
    <n v="12"/>
  </r>
  <r>
    <x v="835"/>
    <x v="178"/>
    <x v="0"/>
    <s v="D1031"/>
    <x v="833"/>
    <x v="3"/>
    <s v="Mall"/>
    <s v="Market"/>
    <n v="10.6"/>
    <x v="823"/>
    <x v="2"/>
    <x v="9"/>
    <x v="1"/>
    <n v="1.72"/>
    <n v="10"/>
  </r>
  <r>
    <x v="836"/>
    <x v="123"/>
    <x v="0"/>
    <s v="D1274"/>
    <x v="834"/>
    <x v="3"/>
    <s v="Market"/>
    <s v="Market"/>
    <n v="8.6199999999999992"/>
    <x v="824"/>
    <x v="3"/>
    <x v="19"/>
    <x v="1"/>
    <n v="1.89"/>
    <n v="12"/>
  </r>
  <r>
    <x v="837"/>
    <x v="120"/>
    <x v="0"/>
    <s v="D9112"/>
    <x v="835"/>
    <x v="1"/>
    <s v="University"/>
    <s v="Hospital"/>
    <n v="13.17"/>
    <x v="825"/>
    <x v="2"/>
    <x v="15"/>
    <x v="0"/>
    <n v="2.41"/>
    <n v="16"/>
  </r>
  <r>
    <x v="838"/>
    <x v="54"/>
    <x v="0"/>
    <s v="D3598"/>
    <x v="836"/>
    <x v="4"/>
    <s v="Railway Station"/>
    <s v="Market"/>
    <n v="13.89"/>
    <x v="826"/>
    <x v="0"/>
    <x v="0"/>
    <x v="1"/>
    <n v="1.17"/>
    <n v="17"/>
  </r>
  <r>
    <x v="839"/>
    <x v="72"/>
    <x v="0"/>
    <s v="D1626"/>
    <x v="837"/>
    <x v="1"/>
    <s v="Hospital"/>
    <s v="Market"/>
    <n v="8.43"/>
    <x v="827"/>
    <x v="1"/>
    <x v="0"/>
    <x v="1"/>
    <n v="1.32"/>
    <n v="11"/>
  </r>
  <r>
    <x v="840"/>
    <x v="142"/>
    <x v="0"/>
    <s v="D2668"/>
    <x v="838"/>
    <x v="3"/>
    <s v="Hospital"/>
    <s v="Mall"/>
    <n v="2.7"/>
    <x v="828"/>
    <x v="2"/>
    <x v="10"/>
    <x v="1"/>
    <n v="1.1000000000000001"/>
    <n v="16"/>
  </r>
  <r>
    <x v="841"/>
    <x v="62"/>
    <x v="0"/>
    <s v="D7937"/>
    <x v="839"/>
    <x v="0"/>
    <s v="Market"/>
    <s v="Airport"/>
    <n v="5.74"/>
    <x v="829"/>
    <x v="0"/>
    <x v="16"/>
    <x v="1"/>
    <n v="1.17"/>
    <n v="1"/>
  </r>
  <r>
    <x v="842"/>
    <x v="111"/>
    <x v="0"/>
    <s v="D9351"/>
    <x v="840"/>
    <x v="0"/>
    <s v="Hospital"/>
    <s v="Airport"/>
    <n v="3.56"/>
    <x v="830"/>
    <x v="1"/>
    <x v="9"/>
    <x v="1"/>
    <n v="1.85"/>
    <n v="9"/>
  </r>
  <r>
    <x v="843"/>
    <x v="23"/>
    <x v="0"/>
    <s v="D9107"/>
    <x v="841"/>
    <x v="1"/>
    <s v="Tech Park"/>
    <s v="Hospital"/>
    <n v="7.68"/>
    <x v="831"/>
    <x v="3"/>
    <x v="8"/>
    <x v="1"/>
    <n v="1.67"/>
    <n v="9"/>
  </r>
  <r>
    <x v="844"/>
    <x v="153"/>
    <x v="1"/>
    <s v="D8478"/>
    <x v="842"/>
    <x v="3"/>
    <s v="University"/>
    <s v="Tech Park"/>
    <n v="20.2"/>
    <x v="832"/>
    <x v="3"/>
    <x v="14"/>
    <x v="1"/>
    <n v="1.56"/>
    <n v="14"/>
  </r>
  <r>
    <x v="845"/>
    <x v="27"/>
    <x v="1"/>
    <s v="D2802"/>
    <x v="843"/>
    <x v="4"/>
    <s v="Hospital"/>
    <s v="Mall"/>
    <n v="8.7899999999999991"/>
    <x v="833"/>
    <x v="0"/>
    <x v="19"/>
    <x v="0"/>
    <n v="2.25"/>
    <n v="14"/>
  </r>
  <r>
    <x v="846"/>
    <x v="34"/>
    <x v="1"/>
    <s v="D1406"/>
    <x v="844"/>
    <x v="1"/>
    <s v="University"/>
    <s v="Market"/>
    <n v="23.63"/>
    <x v="561"/>
    <x v="3"/>
    <x v="4"/>
    <x v="1"/>
    <n v="2.39"/>
    <n v="2"/>
  </r>
  <r>
    <x v="847"/>
    <x v="162"/>
    <x v="1"/>
    <s v="D7668"/>
    <x v="845"/>
    <x v="4"/>
    <s v="Railway Station"/>
    <s v="Railway Station"/>
    <n v="14.16"/>
    <x v="834"/>
    <x v="3"/>
    <x v="15"/>
    <x v="2"/>
    <n v="1.51"/>
    <n v="2"/>
  </r>
  <r>
    <x v="848"/>
    <x v="112"/>
    <x v="1"/>
    <s v="D2681"/>
    <x v="846"/>
    <x v="4"/>
    <s v="Railway Station"/>
    <s v="University"/>
    <n v="15.12"/>
    <x v="835"/>
    <x v="0"/>
    <x v="20"/>
    <x v="0"/>
    <n v="1.02"/>
    <n v="13"/>
  </r>
  <r>
    <x v="849"/>
    <x v="59"/>
    <x v="1"/>
    <s v="D7493"/>
    <x v="847"/>
    <x v="1"/>
    <s v="Hospital"/>
    <s v="University"/>
    <n v="3.02"/>
    <x v="836"/>
    <x v="2"/>
    <x v="21"/>
    <x v="1"/>
    <n v="1.47"/>
    <n v="18"/>
  </r>
  <r>
    <x v="850"/>
    <x v="101"/>
    <x v="1"/>
    <s v="D4744"/>
    <x v="848"/>
    <x v="2"/>
    <s v="Market"/>
    <s v="Mall"/>
    <n v="7.52"/>
    <x v="837"/>
    <x v="2"/>
    <x v="10"/>
    <x v="2"/>
    <n v="2.37"/>
    <n v="19"/>
  </r>
  <r>
    <x v="851"/>
    <x v="142"/>
    <x v="1"/>
    <s v="D6783"/>
    <x v="849"/>
    <x v="2"/>
    <s v="Mall"/>
    <s v="Hospital"/>
    <n v="7.2"/>
    <x v="838"/>
    <x v="1"/>
    <x v="16"/>
    <x v="1"/>
    <n v="1.72"/>
    <n v="1"/>
  </r>
  <r>
    <x v="852"/>
    <x v="117"/>
    <x v="1"/>
    <s v="D6051"/>
    <x v="850"/>
    <x v="0"/>
    <s v="Hospital"/>
    <s v="Railway Station"/>
    <n v="2.69"/>
    <x v="839"/>
    <x v="0"/>
    <x v="10"/>
    <x v="1"/>
    <n v="1.87"/>
    <n v="13"/>
  </r>
  <r>
    <x v="853"/>
    <x v="30"/>
    <x v="1"/>
    <s v="D8027"/>
    <x v="851"/>
    <x v="3"/>
    <s v="Tech Park"/>
    <s v="Market"/>
    <n v="24.45"/>
    <x v="840"/>
    <x v="1"/>
    <x v="7"/>
    <x v="1"/>
    <n v="2.0099999999999998"/>
    <n v="4"/>
  </r>
  <r>
    <x v="854"/>
    <x v="54"/>
    <x v="1"/>
    <s v="D1329"/>
    <x v="852"/>
    <x v="3"/>
    <s v="University"/>
    <s v="Mall"/>
    <n v="21.22"/>
    <x v="823"/>
    <x v="1"/>
    <x v="9"/>
    <x v="1"/>
    <n v="1.87"/>
    <n v="15"/>
  </r>
  <r>
    <x v="855"/>
    <x v="26"/>
    <x v="1"/>
    <s v="D5790"/>
    <x v="853"/>
    <x v="2"/>
    <s v="Hospital"/>
    <s v="Airport"/>
    <n v="7.97"/>
    <x v="841"/>
    <x v="3"/>
    <x v="12"/>
    <x v="2"/>
    <n v="1.94"/>
    <n v="11"/>
  </r>
  <r>
    <x v="856"/>
    <x v="88"/>
    <x v="1"/>
    <s v="D9645"/>
    <x v="854"/>
    <x v="1"/>
    <s v="Railway Station"/>
    <s v="Tech Park"/>
    <n v="17.72"/>
    <x v="842"/>
    <x v="0"/>
    <x v="5"/>
    <x v="2"/>
    <n v="2.0499999999999998"/>
    <n v="10"/>
  </r>
  <r>
    <x v="857"/>
    <x v="164"/>
    <x v="1"/>
    <s v="D3979"/>
    <x v="855"/>
    <x v="1"/>
    <s v="Hospital"/>
    <s v="University"/>
    <n v="11.71"/>
    <x v="843"/>
    <x v="0"/>
    <x v="25"/>
    <x v="1"/>
    <n v="1.76"/>
    <n v="4"/>
  </r>
  <r>
    <x v="858"/>
    <x v="122"/>
    <x v="1"/>
    <s v="D3209"/>
    <x v="856"/>
    <x v="1"/>
    <s v="Mall"/>
    <s v="Tech Park"/>
    <n v="18.350000000000001"/>
    <x v="844"/>
    <x v="1"/>
    <x v="19"/>
    <x v="2"/>
    <n v="1.73"/>
    <n v="2"/>
  </r>
  <r>
    <x v="859"/>
    <x v="53"/>
    <x v="1"/>
    <s v="D2411"/>
    <x v="857"/>
    <x v="3"/>
    <s v="Tech Park"/>
    <s v="Airport"/>
    <n v="6.73"/>
    <x v="845"/>
    <x v="1"/>
    <x v="14"/>
    <x v="1"/>
    <n v="2.25"/>
    <n v="1"/>
  </r>
  <r>
    <x v="860"/>
    <x v="43"/>
    <x v="1"/>
    <s v="D3479"/>
    <x v="858"/>
    <x v="3"/>
    <s v="Hospital"/>
    <s v="Tech Park"/>
    <n v="3.53"/>
    <x v="846"/>
    <x v="1"/>
    <x v="5"/>
    <x v="0"/>
    <n v="1.22"/>
    <n v="9"/>
  </r>
  <r>
    <x v="861"/>
    <x v="32"/>
    <x v="1"/>
    <s v="D2421"/>
    <x v="859"/>
    <x v="0"/>
    <s v="University"/>
    <s v="Railway Station"/>
    <n v="10.89"/>
    <x v="847"/>
    <x v="2"/>
    <x v="25"/>
    <x v="2"/>
    <n v="1.4"/>
    <n v="2"/>
  </r>
  <r>
    <x v="862"/>
    <x v="147"/>
    <x v="1"/>
    <s v="D5229"/>
    <x v="860"/>
    <x v="3"/>
    <s v="Mall"/>
    <s v="Mall"/>
    <n v="13.98"/>
    <x v="848"/>
    <x v="1"/>
    <x v="23"/>
    <x v="1"/>
    <n v="2.2200000000000002"/>
    <n v="18"/>
  </r>
  <r>
    <x v="863"/>
    <x v="13"/>
    <x v="1"/>
    <s v="D9632"/>
    <x v="861"/>
    <x v="1"/>
    <s v="University"/>
    <s v="Airport"/>
    <n v="3.63"/>
    <x v="849"/>
    <x v="2"/>
    <x v="15"/>
    <x v="2"/>
    <n v="1.75"/>
    <n v="13"/>
  </r>
  <r>
    <x v="864"/>
    <x v="13"/>
    <x v="1"/>
    <s v="D9930"/>
    <x v="862"/>
    <x v="1"/>
    <s v="Mall"/>
    <s v="Hospital"/>
    <n v="3.89"/>
    <x v="850"/>
    <x v="0"/>
    <x v="21"/>
    <x v="1"/>
    <n v="1.77"/>
    <n v="9"/>
  </r>
  <r>
    <x v="865"/>
    <x v="79"/>
    <x v="1"/>
    <s v="D6980"/>
    <x v="863"/>
    <x v="0"/>
    <s v="Tech Park"/>
    <s v="Market"/>
    <n v="7.31"/>
    <x v="851"/>
    <x v="0"/>
    <x v="9"/>
    <x v="1"/>
    <n v="2.41"/>
    <n v="14"/>
  </r>
  <r>
    <x v="866"/>
    <x v="162"/>
    <x v="1"/>
    <s v="D3423"/>
    <x v="864"/>
    <x v="3"/>
    <s v="Tech Park"/>
    <s v="University"/>
    <n v="14.13"/>
    <x v="852"/>
    <x v="0"/>
    <x v="19"/>
    <x v="1"/>
    <n v="2.2599999999999998"/>
    <n v="16"/>
  </r>
  <r>
    <x v="867"/>
    <x v="56"/>
    <x v="1"/>
    <s v="D5122"/>
    <x v="865"/>
    <x v="4"/>
    <s v="Railway Station"/>
    <s v="Tech Park"/>
    <n v="1.45"/>
    <x v="853"/>
    <x v="0"/>
    <x v="2"/>
    <x v="1"/>
    <n v="1.39"/>
    <n v="19"/>
  </r>
  <r>
    <x v="868"/>
    <x v="156"/>
    <x v="1"/>
    <s v="D3879"/>
    <x v="866"/>
    <x v="0"/>
    <s v="University"/>
    <s v="University"/>
    <n v="10.09"/>
    <x v="854"/>
    <x v="0"/>
    <x v="3"/>
    <x v="1"/>
    <n v="1.64"/>
    <n v="17"/>
  </r>
  <r>
    <x v="869"/>
    <x v="80"/>
    <x v="1"/>
    <s v="D8663"/>
    <x v="867"/>
    <x v="4"/>
    <s v="University"/>
    <s v="Railway Station"/>
    <n v="18.760000000000002"/>
    <x v="855"/>
    <x v="3"/>
    <x v="3"/>
    <x v="1"/>
    <n v="1.01"/>
    <n v="7"/>
  </r>
  <r>
    <x v="870"/>
    <x v="118"/>
    <x v="1"/>
    <s v="D4020"/>
    <x v="868"/>
    <x v="1"/>
    <s v="Hospital"/>
    <s v="Tech Park"/>
    <n v="8.6300000000000008"/>
    <x v="856"/>
    <x v="1"/>
    <x v="4"/>
    <x v="0"/>
    <n v="1.1599999999999999"/>
    <n v="13"/>
  </r>
  <r>
    <x v="871"/>
    <x v="133"/>
    <x v="1"/>
    <s v="D3231"/>
    <x v="869"/>
    <x v="0"/>
    <s v="Mall"/>
    <s v="University"/>
    <n v="6.15"/>
    <x v="857"/>
    <x v="2"/>
    <x v="9"/>
    <x v="2"/>
    <n v="1.26"/>
    <n v="13"/>
  </r>
  <r>
    <x v="872"/>
    <x v="171"/>
    <x v="1"/>
    <s v="D5182"/>
    <x v="870"/>
    <x v="1"/>
    <s v="Airport"/>
    <s v="Market"/>
    <n v="19.78"/>
    <x v="858"/>
    <x v="1"/>
    <x v="8"/>
    <x v="0"/>
    <n v="1.23"/>
    <n v="1"/>
  </r>
  <r>
    <x v="873"/>
    <x v="176"/>
    <x v="1"/>
    <s v="D2888"/>
    <x v="871"/>
    <x v="0"/>
    <s v="Railway Station"/>
    <s v="University"/>
    <n v="13.33"/>
    <x v="859"/>
    <x v="2"/>
    <x v="8"/>
    <x v="2"/>
    <n v="1.78"/>
    <n v="13"/>
  </r>
  <r>
    <x v="874"/>
    <x v="84"/>
    <x v="1"/>
    <s v="D6670"/>
    <x v="872"/>
    <x v="1"/>
    <s v="Market"/>
    <s v="Mall"/>
    <n v="4.45"/>
    <x v="860"/>
    <x v="3"/>
    <x v="25"/>
    <x v="1"/>
    <n v="1.73"/>
    <n v="18"/>
  </r>
  <r>
    <x v="875"/>
    <x v="28"/>
    <x v="1"/>
    <s v="D2670"/>
    <x v="873"/>
    <x v="4"/>
    <s v="Airport"/>
    <s v="Market"/>
    <n v="13.72"/>
    <x v="861"/>
    <x v="2"/>
    <x v="2"/>
    <x v="1"/>
    <n v="2.2999999999999998"/>
    <n v="1"/>
  </r>
  <r>
    <x v="876"/>
    <x v="79"/>
    <x v="1"/>
    <s v="D9119"/>
    <x v="874"/>
    <x v="2"/>
    <s v="Railway Station"/>
    <s v="Mall"/>
    <n v="16.61"/>
    <x v="862"/>
    <x v="1"/>
    <x v="3"/>
    <x v="0"/>
    <n v="1.89"/>
    <n v="8"/>
  </r>
  <r>
    <x v="877"/>
    <x v="106"/>
    <x v="1"/>
    <s v="D2191"/>
    <x v="875"/>
    <x v="0"/>
    <s v="Market"/>
    <s v="Airport"/>
    <n v="1.54"/>
    <x v="388"/>
    <x v="1"/>
    <x v="10"/>
    <x v="1"/>
    <n v="1.5"/>
    <n v="19"/>
  </r>
  <r>
    <x v="878"/>
    <x v="2"/>
    <x v="1"/>
    <s v="D8761"/>
    <x v="876"/>
    <x v="2"/>
    <s v="Market"/>
    <s v="Mall"/>
    <n v="5.94"/>
    <x v="863"/>
    <x v="2"/>
    <x v="2"/>
    <x v="1"/>
    <n v="2.2599999999999998"/>
    <n v="2"/>
  </r>
  <r>
    <x v="879"/>
    <x v="28"/>
    <x v="1"/>
    <s v="D1883"/>
    <x v="877"/>
    <x v="0"/>
    <s v="Airport"/>
    <s v="Mall"/>
    <n v="4.71"/>
    <x v="864"/>
    <x v="3"/>
    <x v="2"/>
    <x v="1"/>
    <n v="2.1800000000000002"/>
    <n v="4"/>
  </r>
  <r>
    <x v="880"/>
    <x v="50"/>
    <x v="1"/>
    <s v="D2154"/>
    <x v="878"/>
    <x v="4"/>
    <s v="Mall"/>
    <s v="University"/>
    <n v="18.75"/>
    <x v="865"/>
    <x v="1"/>
    <x v="13"/>
    <x v="1"/>
    <n v="1.07"/>
    <n v="2"/>
  </r>
  <r>
    <x v="881"/>
    <x v="39"/>
    <x v="1"/>
    <s v="D9521"/>
    <x v="879"/>
    <x v="4"/>
    <s v="University"/>
    <s v="Tech Park"/>
    <n v="22.05"/>
    <x v="866"/>
    <x v="2"/>
    <x v="9"/>
    <x v="1"/>
    <n v="1.79"/>
    <n v="2"/>
  </r>
  <r>
    <x v="882"/>
    <x v="53"/>
    <x v="1"/>
    <s v="D6708"/>
    <x v="880"/>
    <x v="0"/>
    <s v="Airport"/>
    <s v="Airport"/>
    <n v="18.190000000000001"/>
    <x v="867"/>
    <x v="3"/>
    <x v="22"/>
    <x v="1"/>
    <n v="2.34"/>
    <n v="4"/>
  </r>
  <r>
    <x v="883"/>
    <x v="68"/>
    <x v="1"/>
    <s v="D6452"/>
    <x v="881"/>
    <x v="4"/>
    <s v="Airport"/>
    <s v="Tech Park"/>
    <n v="20.55"/>
    <x v="868"/>
    <x v="2"/>
    <x v="11"/>
    <x v="1"/>
    <n v="2.4"/>
    <n v="16"/>
  </r>
  <r>
    <x v="884"/>
    <x v="127"/>
    <x v="1"/>
    <s v="D2697"/>
    <x v="882"/>
    <x v="4"/>
    <s v="Tech Park"/>
    <s v="University"/>
    <n v="21.05"/>
    <x v="869"/>
    <x v="2"/>
    <x v="20"/>
    <x v="1"/>
    <n v="1.88"/>
    <n v="12"/>
  </r>
  <r>
    <x v="885"/>
    <x v="155"/>
    <x v="1"/>
    <s v="D3032"/>
    <x v="883"/>
    <x v="2"/>
    <s v="Airport"/>
    <s v="Railway Station"/>
    <n v="20.71"/>
    <x v="870"/>
    <x v="1"/>
    <x v="22"/>
    <x v="0"/>
    <n v="1.72"/>
    <n v="5"/>
  </r>
  <r>
    <x v="886"/>
    <x v="62"/>
    <x v="1"/>
    <s v="D3483"/>
    <x v="884"/>
    <x v="1"/>
    <s v="Railway Station"/>
    <s v="Market"/>
    <n v="15.42"/>
    <x v="871"/>
    <x v="3"/>
    <x v="4"/>
    <x v="1"/>
    <n v="1.36"/>
    <n v="9"/>
  </r>
  <r>
    <x v="887"/>
    <x v="35"/>
    <x v="1"/>
    <s v="D9990"/>
    <x v="885"/>
    <x v="2"/>
    <s v="Airport"/>
    <s v="Railway Station"/>
    <n v="16.13"/>
    <x v="872"/>
    <x v="0"/>
    <x v="24"/>
    <x v="1"/>
    <n v="1.31"/>
    <n v="12"/>
  </r>
  <r>
    <x v="888"/>
    <x v="6"/>
    <x v="1"/>
    <s v="D2650"/>
    <x v="886"/>
    <x v="4"/>
    <s v="Hospital"/>
    <s v="Mall"/>
    <n v="21.7"/>
    <x v="873"/>
    <x v="0"/>
    <x v="10"/>
    <x v="1"/>
    <n v="1.7"/>
    <n v="16"/>
  </r>
  <r>
    <x v="889"/>
    <x v="77"/>
    <x v="1"/>
    <s v="D7174"/>
    <x v="887"/>
    <x v="0"/>
    <s v="Market"/>
    <s v="Market"/>
    <n v="13.98"/>
    <x v="874"/>
    <x v="0"/>
    <x v="20"/>
    <x v="1"/>
    <n v="2.41"/>
    <n v="2"/>
  </r>
  <r>
    <x v="890"/>
    <x v="22"/>
    <x v="1"/>
    <s v="D6762"/>
    <x v="888"/>
    <x v="4"/>
    <s v="Market"/>
    <s v="Railway Station"/>
    <n v="1.46"/>
    <x v="875"/>
    <x v="0"/>
    <x v="4"/>
    <x v="1"/>
    <n v="1.91"/>
    <n v="7"/>
  </r>
  <r>
    <x v="891"/>
    <x v="143"/>
    <x v="1"/>
    <s v="D3532"/>
    <x v="889"/>
    <x v="2"/>
    <s v="Tech Park"/>
    <s v="University"/>
    <n v="24.83"/>
    <x v="876"/>
    <x v="3"/>
    <x v="7"/>
    <x v="0"/>
    <n v="1.89"/>
    <n v="8"/>
  </r>
  <r>
    <x v="892"/>
    <x v="178"/>
    <x v="1"/>
    <s v="D3651"/>
    <x v="890"/>
    <x v="0"/>
    <s v="Market"/>
    <s v="Market"/>
    <n v="14.52"/>
    <x v="877"/>
    <x v="0"/>
    <x v="10"/>
    <x v="1"/>
    <n v="1.21"/>
    <n v="8"/>
  </r>
  <r>
    <x v="893"/>
    <x v="172"/>
    <x v="1"/>
    <s v="D4029"/>
    <x v="891"/>
    <x v="1"/>
    <s v="Tech Park"/>
    <s v="Hospital"/>
    <n v="23.27"/>
    <x v="878"/>
    <x v="1"/>
    <x v="15"/>
    <x v="1"/>
    <n v="1.76"/>
    <n v="2"/>
  </r>
  <r>
    <x v="894"/>
    <x v="81"/>
    <x v="1"/>
    <s v="D1989"/>
    <x v="892"/>
    <x v="2"/>
    <s v="Railway Station"/>
    <s v="Mall"/>
    <n v="20.46"/>
    <x v="879"/>
    <x v="2"/>
    <x v="16"/>
    <x v="1"/>
    <n v="1.88"/>
    <n v="5"/>
  </r>
  <r>
    <x v="895"/>
    <x v="62"/>
    <x v="1"/>
    <s v="D5121"/>
    <x v="893"/>
    <x v="0"/>
    <s v="Tech Park"/>
    <s v="Railway Station"/>
    <n v="8.7799999999999994"/>
    <x v="880"/>
    <x v="0"/>
    <x v="8"/>
    <x v="2"/>
    <n v="2.44"/>
    <n v="10"/>
  </r>
  <r>
    <x v="896"/>
    <x v="73"/>
    <x v="1"/>
    <s v="D4579"/>
    <x v="894"/>
    <x v="3"/>
    <s v="Hospital"/>
    <s v="Mall"/>
    <n v="19.170000000000002"/>
    <x v="881"/>
    <x v="0"/>
    <x v="11"/>
    <x v="1"/>
    <n v="1.37"/>
    <n v="16"/>
  </r>
  <r>
    <x v="897"/>
    <x v="30"/>
    <x v="1"/>
    <s v="D5131"/>
    <x v="895"/>
    <x v="3"/>
    <s v="Hospital"/>
    <s v="University"/>
    <n v="17.55"/>
    <x v="882"/>
    <x v="3"/>
    <x v="16"/>
    <x v="1"/>
    <n v="2.06"/>
    <n v="3"/>
  </r>
  <r>
    <x v="898"/>
    <x v="179"/>
    <x v="1"/>
    <s v="D2893"/>
    <x v="896"/>
    <x v="3"/>
    <s v="Hospital"/>
    <s v="Hospital"/>
    <n v="20.22"/>
    <x v="883"/>
    <x v="0"/>
    <x v="9"/>
    <x v="1"/>
    <n v="2.16"/>
    <n v="11"/>
  </r>
  <r>
    <x v="899"/>
    <x v="27"/>
    <x v="1"/>
    <s v="D7131"/>
    <x v="897"/>
    <x v="4"/>
    <s v="Market"/>
    <s v="Railway Station"/>
    <n v="7.79"/>
    <x v="884"/>
    <x v="1"/>
    <x v="3"/>
    <x v="1"/>
    <n v="1.52"/>
    <n v="16"/>
  </r>
  <r>
    <x v="900"/>
    <x v="146"/>
    <x v="1"/>
    <s v="D5038"/>
    <x v="898"/>
    <x v="4"/>
    <s v="University"/>
    <s v="Railway Station"/>
    <n v="11.43"/>
    <x v="885"/>
    <x v="0"/>
    <x v="13"/>
    <x v="1"/>
    <n v="1.21"/>
    <n v="6"/>
  </r>
  <r>
    <x v="901"/>
    <x v="27"/>
    <x v="1"/>
    <s v="D9777"/>
    <x v="408"/>
    <x v="3"/>
    <s v="Railway Station"/>
    <s v="Airport"/>
    <n v="13.56"/>
    <x v="886"/>
    <x v="0"/>
    <x v="23"/>
    <x v="2"/>
    <n v="2.35"/>
    <n v="1"/>
  </r>
  <r>
    <x v="902"/>
    <x v="36"/>
    <x v="1"/>
    <s v="D9121"/>
    <x v="899"/>
    <x v="2"/>
    <s v="Airport"/>
    <s v="University"/>
    <n v="15.19"/>
    <x v="887"/>
    <x v="0"/>
    <x v="21"/>
    <x v="2"/>
    <n v="1.17"/>
    <n v="2"/>
  </r>
  <r>
    <x v="903"/>
    <x v="99"/>
    <x v="1"/>
    <s v="D8761"/>
    <x v="900"/>
    <x v="1"/>
    <s v="University"/>
    <s v="Tech Park"/>
    <n v="20.9"/>
    <x v="888"/>
    <x v="3"/>
    <x v="0"/>
    <x v="2"/>
    <n v="1.42"/>
    <n v="18"/>
  </r>
  <r>
    <x v="904"/>
    <x v="16"/>
    <x v="1"/>
    <s v="D5736"/>
    <x v="901"/>
    <x v="4"/>
    <s v="Hospital"/>
    <s v="Railway Station"/>
    <n v="12.92"/>
    <x v="889"/>
    <x v="2"/>
    <x v="25"/>
    <x v="1"/>
    <n v="1.96"/>
    <n v="16"/>
  </r>
  <r>
    <x v="905"/>
    <x v="1"/>
    <x v="1"/>
    <s v="D8364"/>
    <x v="902"/>
    <x v="0"/>
    <s v="Railway Station"/>
    <s v="University"/>
    <n v="20.9"/>
    <x v="890"/>
    <x v="3"/>
    <x v="25"/>
    <x v="1"/>
    <n v="1.67"/>
    <n v="16"/>
  </r>
  <r>
    <x v="906"/>
    <x v="41"/>
    <x v="1"/>
    <s v="D1391"/>
    <x v="903"/>
    <x v="0"/>
    <s v="Hospital"/>
    <s v="University"/>
    <n v="18.489999999999998"/>
    <x v="891"/>
    <x v="2"/>
    <x v="13"/>
    <x v="0"/>
    <n v="2.4300000000000002"/>
    <n v="13"/>
  </r>
  <r>
    <x v="907"/>
    <x v="88"/>
    <x v="1"/>
    <s v="D1503"/>
    <x v="904"/>
    <x v="3"/>
    <s v="University"/>
    <s v="University"/>
    <n v="15.76"/>
    <x v="892"/>
    <x v="3"/>
    <x v="2"/>
    <x v="2"/>
    <n v="1.34"/>
    <n v="17"/>
  </r>
  <r>
    <x v="908"/>
    <x v="139"/>
    <x v="1"/>
    <s v="D6295"/>
    <x v="905"/>
    <x v="0"/>
    <s v="Mall"/>
    <s v="Mall"/>
    <n v="17.48"/>
    <x v="893"/>
    <x v="0"/>
    <x v="14"/>
    <x v="1"/>
    <n v="2.16"/>
    <n v="14"/>
  </r>
  <r>
    <x v="909"/>
    <x v="29"/>
    <x v="1"/>
    <s v="D4241"/>
    <x v="906"/>
    <x v="4"/>
    <s v="University"/>
    <s v="Hospital"/>
    <n v="19.72"/>
    <x v="894"/>
    <x v="0"/>
    <x v="22"/>
    <x v="0"/>
    <n v="2.11"/>
    <n v="16"/>
  </r>
  <r>
    <x v="910"/>
    <x v="10"/>
    <x v="1"/>
    <s v="D6598"/>
    <x v="907"/>
    <x v="2"/>
    <s v="Railway Station"/>
    <s v="Airport"/>
    <n v="12.99"/>
    <x v="895"/>
    <x v="0"/>
    <x v="22"/>
    <x v="0"/>
    <n v="1.8"/>
    <n v="14"/>
  </r>
  <r>
    <x v="911"/>
    <x v="111"/>
    <x v="1"/>
    <s v="D3552"/>
    <x v="908"/>
    <x v="2"/>
    <s v="University"/>
    <s v="Market"/>
    <n v="13.37"/>
    <x v="896"/>
    <x v="3"/>
    <x v="22"/>
    <x v="0"/>
    <n v="1.32"/>
    <n v="19"/>
  </r>
  <r>
    <x v="912"/>
    <x v="64"/>
    <x v="1"/>
    <s v="D5770"/>
    <x v="909"/>
    <x v="3"/>
    <s v="Mall"/>
    <s v="University"/>
    <n v="3.58"/>
    <x v="897"/>
    <x v="3"/>
    <x v="9"/>
    <x v="0"/>
    <n v="1.74"/>
    <n v="19"/>
  </r>
  <r>
    <x v="913"/>
    <x v="128"/>
    <x v="1"/>
    <s v="D2660"/>
    <x v="910"/>
    <x v="4"/>
    <s v="Tech Park"/>
    <s v="Hospital"/>
    <n v="18.75"/>
    <x v="898"/>
    <x v="1"/>
    <x v="9"/>
    <x v="1"/>
    <n v="1.81"/>
    <n v="7"/>
  </r>
  <r>
    <x v="914"/>
    <x v="134"/>
    <x v="1"/>
    <s v="D1196"/>
    <x v="911"/>
    <x v="0"/>
    <s v="Market"/>
    <s v="Tech Park"/>
    <n v="20.05"/>
    <x v="899"/>
    <x v="2"/>
    <x v="15"/>
    <x v="2"/>
    <n v="2.4300000000000002"/>
    <n v="18"/>
  </r>
  <r>
    <x v="915"/>
    <x v="156"/>
    <x v="1"/>
    <s v="D8796"/>
    <x v="912"/>
    <x v="2"/>
    <s v="Railway Station"/>
    <s v="Railway Station"/>
    <n v="12.49"/>
    <x v="900"/>
    <x v="3"/>
    <x v="7"/>
    <x v="1"/>
    <n v="1.67"/>
    <n v="4"/>
  </r>
  <r>
    <x v="916"/>
    <x v="166"/>
    <x v="1"/>
    <s v="D4468"/>
    <x v="913"/>
    <x v="0"/>
    <s v="Tech Park"/>
    <s v="Mall"/>
    <n v="20.07"/>
    <x v="901"/>
    <x v="0"/>
    <x v="2"/>
    <x v="1"/>
    <n v="1.63"/>
    <n v="7"/>
  </r>
  <r>
    <x v="917"/>
    <x v="129"/>
    <x v="1"/>
    <s v="D4603"/>
    <x v="914"/>
    <x v="0"/>
    <s v="University"/>
    <s v="Airport"/>
    <n v="5.84"/>
    <x v="902"/>
    <x v="3"/>
    <x v="13"/>
    <x v="2"/>
    <n v="1.1299999999999999"/>
    <n v="6"/>
  </r>
  <r>
    <x v="918"/>
    <x v="137"/>
    <x v="1"/>
    <s v="D6906"/>
    <x v="915"/>
    <x v="4"/>
    <s v="Airport"/>
    <s v="Market"/>
    <n v="14.07"/>
    <x v="903"/>
    <x v="2"/>
    <x v="15"/>
    <x v="1"/>
    <n v="1.62"/>
    <n v="8"/>
  </r>
  <r>
    <x v="919"/>
    <x v="63"/>
    <x v="1"/>
    <s v="D8734"/>
    <x v="916"/>
    <x v="1"/>
    <s v="Airport"/>
    <s v="Mall"/>
    <n v="19.64"/>
    <x v="904"/>
    <x v="2"/>
    <x v="13"/>
    <x v="0"/>
    <n v="1.94"/>
    <n v="3"/>
  </r>
  <r>
    <x v="920"/>
    <x v="179"/>
    <x v="1"/>
    <s v="D5617"/>
    <x v="917"/>
    <x v="2"/>
    <s v="Railway Station"/>
    <s v="Market"/>
    <n v="15.45"/>
    <x v="905"/>
    <x v="3"/>
    <x v="8"/>
    <x v="0"/>
    <n v="1.06"/>
    <n v="4"/>
  </r>
  <r>
    <x v="921"/>
    <x v="98"/>
    <x v="1"/>
    <s v="D4391"/>
    <x v="918"/>
    <x v="1"/>
    <s v="Hospital"/>
    <s v="Hospital"/>
    <n v="5.28"/>
    <x v="906"/>
    <x v="1"/>
    <x v="8"/>
    <x v="1"/>
    <n v="2.41"/>
    <n v="8"/>
  </r>
  <r>
    <x v="922"/>
    <x v="15"/>
    <x v="1"/>
    <s v="D9770"/>
    <x v="919"/>
    <x v="1"/>
    <s v="Airport"/>
    <s v="Tech Park"/>
    <n v="5.92"/>
    <x v="907"/>
    <x v="3"/>
    <x v="5"/>
    <x v="1"/>
    <n v="2.09"/>
    <n v="6"/>
  </r>
  <r>
    <x v="923"/>
    <x v="127"/>
    <x v="1"/>
    <s v="D8742"/>
    <x v="920"/>
    <x v="2"/>
    <s v="University"/>
    <s v="Tech Park"/>
    <n v="4.3899999999999997"/>
    <x v="908"/>
    <x v="2"/>
    <x v="25"/>
    <x v="1"/>
    <n v="1.36"/>
    <n v="9"/>
  </r>
  <r>
    <x v="924"/>
    <x v="36"/>
    <x v="1"/>
    <s v="D2654"/>
    <x v="921"/>
    <x v="3"/>
    <s v="Hospital"/>
    <s v="Tech Park"/>
    <n v="11.22"/>
    <x v="909"/>
    <x v="2"/>
    <x v="16"/>
    <x v="1"/>
    <n v="2.1800000000000002"/>
    <n v="6"/>
  </r>
  <r>
    <x v="925"/>
    <x v="6"/>
    <x v="1"/>
    <s v="D9335"/>
    <x v="922"/>
    <x v="4"/>
    <s v="Hospital"/>
    <s v="Railway Station"/>
    <n v="4.75"/>
    <x v="910"/>
    <x v="2"/>
    <x v="9"/>
    <x v="1"/>
    <n v="2.11"/>
    <n v="10"/>
  </r>
  <r>
    <x v="926"/>
    <x v="41"/>
    <x v="1"/>
    <s v="D8122"/>
    <x v="923"/>
    <x v="3"/>
    <s v="Hospital"/>
    <s v="Tech Park"/>
    <n v="19.61"/>
    <x v="911"/>
    <x v="2"/>
    <x v="21"/>
    <x v="1"/>
    <n v="1.56"/>
    <n v="9"/>
  </r>
  <r>
    <x v="927"/>
    <x v="111"/>
    <x v="1"/>
    <s v="D7656"/>
    <x v="924"/>
    <x v="0"/>
    <s v="Market"/>
    <s v="University"/>
    <n v="4.3099999999999996"/>
    <x v="912"/>
    <x v="2"/>
    <x v="6"/>
    <x v="1"/>
    <n v="1.51"/>
    <n v="19"/>
  </r>
  <r>
    <x v="928"/>
    <x v="122"/>
    <x v="1"/>
    <s v="D6379"/>
    <x v="925"/>
    <x v="1"/>
    <s v="Market"/>
    <s v="Tech Park"/>
    <n v="1.22"/>
    <x v="913"/>
    <x v="2"/>
    <x v="23"/>
    <x v="1"/>
    <n v="1.33"/>
    <n v="14"/>
  </r>
  <r>
    <x v="929"/>
    <x v="93"/>
    <x v="1"/>
    <s v="D4148"/>
    <x v="926"/>
    <x v="0"/>
    <s v="University"/>
    <s v="Mall"/>
    <n v="13.91"/>
    <x v="914"/>
    <x v="3"/>
    <x v="5"/>
    <x v="1"/>
    <n v="2.48"/>
    <n v="11"/>
  </r>
  <r>
    <x v="930"/>
    <x v="39"/>
    <x v="1"/>
    <s v="D1138"/>
    <x v="927"/>
    <x v="3"/>
    <s v="Tech Park"/>
    <s v="Railway Station"/>
    <n v="14.66"/>
    <x v="915"/>
    <x v="3"/>
    <x v="2"/>
    <x v="1"/>
    <n v="1.1399999999999999"/>
    <n v="9"/>
  </r>
  <r>
    <x v="931"/>
    <x v="146"/>
    <x v="1"/>
    <s v="D1258"/>
    <x v="928"/>
    <x v="4"/>
    <s v="Tech Park"/>
    <s v="Railway Station"/>
    <n v="12.61"/>
    <x v="916"/>
    <x v="3"/>
    <x v="18"/>
    <x v="1"/>
    <n v="2.4700000000000002"/>
    <n v="13"/>
  </r>
  <r>
    <x v="932"/>
    <x v="77"/>
    <x v="1"/>
    <s v="D5091"/>
    <x v="929"/>
    <x v="4"/>
    <s v="Hospital"/>
    <s v="Tech Park"/>
    <n v="21.43"/>
    <x v="917"/>
    <x v="3"/>
    <x v="22"/>
    <x v="1"/>
    <n v="1.1499999999999999"/>
    <n v="13"/>
  </r>
  <r>
    <x v="933"/>
    <x v="111"/>
    <x v="1"/>
    <s v="D2734"/>
    <x v="930"/>
    <x v="3"/>
    <s v="Hospital"/>
    <s v="Mall"/>
    <n v="21.83"/>
    <x v="918"/>
    <x v="2"/>
    <x v="15"/>
    <x v="1"/>
    <n v="2.09"/>
    <n v="7"/>
  </r>
  <r>
    <x v="934"/>
    <x v="83"/>
    <x v="1"/>
    <s v="D2635"/>
    <x v="931"/>
    <x v="3"/>
    <s v="Hospital"/>
    <s v="Tech Park"/>
    <n v="19.75"/>
    <x v="919"/>
    <x v="0"/>
    <x v="14"/>
    <x v="0"/>
    <n v="1.85"/>
    <n v="3"/>
  </r>
  <r>
    <x v="935"/>
    <x v="20"/>
    <x v="1"/>
    <s v="D7436"/>
    <x v="932"/>
    <x v="1"/>
    <s v="Tech Park"/>
    <s v="University"/>
    <n v="3.42"/>
    <x v="920"/>
    <x v="2"/>
    <x v="25"/>
    <x v="1"/>
    <n v="1.43"/>
    <n v="5"/>
  </r>
  <r>
    <x v="936"/>
    <x v="99"/>
    <x v="1"/>
    <s v="D4892"/>
    <x v="933"/>
    <x v="3"/>
    <s v="Mall"/>
    <s v="Tech Park"/>
    <n v="6.09"/>
    <x v="921"/>
    <x v="2"/>
    <x v="8"/>
    <x v="2"/>
    <n v="1.1499999999999999"/>
    <n v="17"/>
  </r>
  <r>
    <x v="937"/>
    <x v="116"/>
    <x v="1"/>
    <s v="D3054"/>
    <x v="934"/>
    <x v="3"/>
    <s v="University"/>
    <s v="Tech Park"/>
    <n v="11.58"/>
    <x v="922"/>
    <x v="3"/>
    <x v="14"/>
    <x v="0"/>
    <n v="1.74"/>
    <n v="17"/>
  </r>
  <r>
    <x v="938"/>
    <x v="27"/>
    <x v="1"/>
    <s v="D7335"/>
    <x v="935"/>
    <x v="4"/>
    <s v="Market"/>
    <s v="Hospital"/>
    <n v="21.64"/>
    <x v="923"/>
    <x v="0"/>
    <x v="3"/>
    <x v="1"/>
    <n v="1.05"/>
    <n v="8"/>
  </r>
  <r>
    <x v="939"/>
    <x v="148"/>
    <x v="1"/>
    <s v="D1177"/>
    <x v="936"/>
    <x v="0"/>
    <s v="University"/>
    <s v="University"/>
    <n v="8.07"/>
    <x v="924"/>
    <x v="2"/>
    <x v="14"/>
    <x v="2"/>
    <n v="1.71"/>
    <n v="6"/>
  </r>
  <r>
    <x v="940"/>
    <x v="40"/>
    <x v="1"/>
    <s v="D5975"/>
    <x v="937"/>
    <x v="1"/>
    <s v="Airport"/>
    <s v="Tech Park"/>
    <n v="23.94"/>
    <x v="925"/>
    <x v="3"/>
    <x v="13"/>
    <x v="1"/>
    <n v="1.42"/>
    <n v="10"/>
  </r>
  <r>
    <x v="941"/>
    <x v="18"/>
    <x v="1"/>
    <s v="D7784"/>
    <x v="938"/>
    <x v="2"/>
    <s v="Market"/>
    <s v="University"/>
    <n v="13.44"/>
    <x v="926"/>
    <x v="0"/>
    <x v="13"/>
    <x v="1"/>
    <n v="1.02"/>
    <n v="9"/>
  </r>
  <r>
    <x v="942"/>
    <x v="125"/>
    <x v="1"/>
    <s v="D8999"/>
    <x v="939"/>
    <x v="2"/>
    <s v="Railway Station"/>
    <s v="University"/>
    <n v="16.760000000000002"/>
    <x v="927"/>
    <x v="3"/>
    <x v="22"/>
    <x v="0"/>
    <n v="1.68"/>
    <n v="14"/>
  </r>
  <r>
    <x v="943"/>
    <x v="54"/>
    <x v="1"/>
    <s v="D4773"/>
    <x v="940"/>
    <x v="4"/>
    <s v="Railway Station"/>
    <s v="Hospital"/>
    <n v="22.49"/>
    <x v="928"/>
    <x v="3"/>
    <x v="19"/>
    <x v="1"/>
    <n v="2.17"/>
    <n v="12"/>
  </r>
  <r>
    <x v="944"/>
    <x v="131"/>
    <x v="1"/>
    <s v="D3931"/>
    <x v="941"/>
    <x v="4"/>
    <s v="Tech Park"/>
    <s v="Hospital"/>
    <n v="10.029999999999999"/>
    <x v="929"/>
    <x v="3"/>
    <x v="20"/>
    <x v="1"/>
    <n v="2.4700000000000002"/>
    <n v="2"/>
  </r>
  <r>
    <x v="945"/>
    <x v="138"/>
    <x v="1"/>
    <s v="D1950"/>
    <x v="942"/>
    <x v="2"/>
    <s v="Tech Park"/>
    <s v="Market"/>
    <n v="3.03"/>
    <x v="930"/>
    <x v="1"/>
    <x v="11"/>
    <x v="2"/>
    <n v="2.27"/>
    <n v="11"/>
  </r>
  <r>
    <x v="946"/>
    <x v="176"/>
    <x v="1"/>
    <s v="D4956"/>
    <x v="943"/>
    <x v="4"/>
    <s v="University"/>
    <s v="Market"/>
    <n v="23.5"/>
    <x v="388"/>
    <x v="1"/>
    <x v="14"/>
    <x v="1"/>
    <n v="2.1"/>
    <n v="14"/>
  </r>
  <r>
    <x v="947"/>
    <x v="102"/>
    <x v="1"/>
    <s v="D1995"/>
    <x v="944"/>
    <x v="1"/>
    <s v="Hospital"/>
    <s v="Airport"/>
    <n v="10.38"/>
    <x v="931"/>
    <x v="3"/>
    <x v="6"/>
    <x v="1"/>
    <n v="1.82"/>
    <n v="12"/>
  </r>
  <r>
    <x v="948"/>
    <x v="22"/>
    <x v="1"/>
    <s v="D2230"/>
    <x v="945"/>
    <x v="4"/>
    <s v="Railway Station"/>
    <s v="Mall"/>
    <n v="2.48"/>
    <x v="932"/>
    <x v="2"/>
    <x v="15"/>
    <x v="1"/>
    <n v="2.21"/>
    <n v="14"/>
  </r>
  <r>
    <x v="949"/>
    <x v="62"/>
    <x v="1"/>
    <s v="D1434"/>
    <x v="946"/>
    <x v="1"/>
    <s v="Tech Park"/>
    <s v="Airport"/>
    <n v="4.99"/>
    <x v="933"/>
    <x v="3"/>
    <x v="21"/>
    <x v="1"/>
    <n v="1.99"/>
    <n v="18"/>
  </r>
  <r>
    <x v="950"/>
    <x v="65"/>
    <x v="1"/>
    <s v="D9692"/>
    <x v="947"/>
    <x v="1"/>
    <s v="Mall"/>
    <s v="Tech Park"/>
    <n v="20.28"/>
    <x v="934"/>
    <x v="2"/>
    <x v="15"/>
    <x v="1"/>
    <n v="2.1"/>
    <n v="7"/>
  </r>
  <r>
    <x v="951"/>
    <x v="81"/>
    <x v="1"/>
    <s v="D4333"/>
    <x v="948"/>
    <x v="0"/>
    <s v="Market"/>
    <s v="Tech Park"/>
    <n v="6.14"/>
    <x v="935"/>
    <x v="3"/>
    <x v="9"/>
    <x v="1"/>
    <n v="2.21"/>
    <n v="16"/>
  </r>
  <r>
    <x v="952"/>
    <x v="83"/>
    <x v="1"/>
    <s v="D1014"/>
    <x v="949"/>
    <x v="4"/>
    <s v="Mall"/>
    <s v="Hospital"/>
    <n v="7.45"/>
    <x v="936"/>
    <x v="0"/>
    <x v="8"/>
    <x v="1"/>
    <n v="1.74"/>
    <n v="3"/>
  </r>
  <r>
    <x v="953"/>
    <x v="17"/>
    <x v="1"/>
    <s v="D3724"/>
    <x v="950"/>
    <x v="4"/>
    <s v="Tech Park"/>
    <s v="Mall"/>
    <n v="23.82"/>
    <x v="937"/>
    <x v="2"/>
    <x v="9"/>
    <x v="1"/>
    <n v="2.48"/>
    <n v="13"/>
  </r>
  <r>
    <x v="954"/>
    <x v="137"/>
    <x v="1"/>
    <s v="D8008"/>
    <x v="951"/>
    <x v="1"/>
    <s v="Tech Park"/>
    <s v="Tech Park"/>
    <n v="18.600000000000001"/>
    <x v="938"/>
    <x v="3"/>
    <x v="13"/>
    <x v="1"/>
    <n v="1.24"/>
    <n v="1"/>
  </r>
  <r>
    <x v="955"/>
    <x v="159"/>
    <x v="1"/>
    <s v="D6224"/>
    <x v="952"/>
    <x v="1"/>
    <s v="Tech Park"/>
    <s v="University"/>
    <n v="8.43"/>
    <x v="939"/>
    <x v="0"/>
    <x v="26"/>
    <x v="0"/>
    <n v="1.59"/>
    <n v="19"/>
  </r>
  <r>
    <x v="956"/>
    <x v="175"/>
    <x v="1"/>
    <s v="D8195"/>
    <x v="953"/>
    <x v="3"/>
    <s v="Hospital"/>
    <s v="Market"/>
    <n v="5.16"/>
    <x v="940"/>
    <x v="0"/>
    <x v="8"/>
    <x v="1"/>
    <n v="1.26"/>
    <n v="4"/>
  </r>
  <r>
    <x v="957"/>
    <x v="32"/>
    <x v="1"/>
    <s v="D7132"/>
    <x v="954"/>
    <x v="4"/>
    <s v="Hospital"/>
    <s v="Railway Station"/>
    <n v="19.22"/>
    <x v="941"/>
    <x v="2"/>
    <x v="0"/>
    <x v="0"/>
    <n v="2.17"/>
    <n v="2"/>
  </r>
  <r>
    <x v="958"/>
    <x v="122"/>
    <x v="1"/>
    <s v="D5995"/>
    <x v="955"/>
    <x v="1"/>
    <s v="Railway Station"/>
    <s v="Market"/>
    <n v="18.13"/>
    <x v="942"/>
    <x v="2"/>
    <x v="24"/>
    <x v="0"/>
    <n v="2.2000000000000002"/>
    <n v="17"/>
  </r>
  <r>
    <x v="959"/>
    <x v="66"/>
    <x v="1"/>
    <s v="D1320"/>
    <x v="956"/>
    <x v="2"/>
    <s v="Airport"/>
    <s v="University"/>
    <n v="23.74"/>
    <x v="943"/>
    <x v="1"/>
    <x v="13"/>
    <x v="1"/>
    <n v="1.23"/>
    <n v="15"/>
  </r>
  <r>
    <x v="960"/>
    <x v="117"/>
    <x v="1"/>
    <s v="D7198"/>
    <x v="957"/>
    <x v="1"/>
    <s v="Railway Station"/>
    <s v="Market"/>
    <n v="14.24"/>
    <x v="944"/>
    <x v="3"/>
    <x v="10"/>
    <x v="1"/>
    <n v="1.32"/>
    <n v="19"/>
  </r>
  <r>
    <x v="961"/>
    <x v="39"/>
    <x v="1"/>
    <s v="D2266"/>
    <x v="958"/>
    <x v="2"/>
    <s v="Airport"/>
    <s v="Railway Station"/>
    <n v="23.15"/>
    <x v="945"/>
    <x v="0"/>
    <x v="20"/>
    <x v="1"/>
    <n v="1.24"/>
    <n v="8"/>
  </r>
  <r>
    <x v="962"/>
    <x v="54"/>
    <x v="1"/>
    <s v="D2755"/>
    <x v="959"/>
    <x v="2"/>
    <s v="Market"/>
    <s v="Mall"/>
    <n v="16.87"/>
    <x v="946"/>
    <x v="0"/>
    <x v="21"/>
    <x v="1"/>
    <n v="1.89"/>
    <n v="18"/>
  </r>
  <r>
    <x v="963"/>
    <x v="130"/>
    <x v="1"/>
    <s v="D6159"/>
    <x v="960"/>
    <x v="4"/>
    <s v="Railway Station"/>
    <s v="Hospital"/>
    <n v="14.41"/>
    <x v="947"/>
    <x v="1"/>
    <x v="12"/>
    <x v="1"/>
    <n v="2.2200000000000002"/>
    <n v="15"/>
  </r>
  <r>
    <x v="964"/>
    <x v="22"/>
    <x v="1"/>
    <s v="D4910"/>
    <x v="961"/>
    <x v="0"/>
    <s v="Market"/>
    <s v="Hospital"/>
    <n v="9.06"/>
    <x v="948"/>
    <x v="3"/>
    <x v="0"/>
    <x v="2"/>
    <n v="1.89"/>
    <n v="5"/>
  </r>
  <r>
    <x v="965"/>
    <x v="157"/>
    <x v="1"/>
    <s v="D2181"/>
    <x v="962"/>
    <x v="1"/>
    <s v="Market"/>
    <s v="Tech Park"/>
    <n v="20.32"/>
    <x v="949"/>
    <x v="1"/>
    <x v="20"/>
    <x v="0"/>
    <n v="1.1200000000000001"/>
    <n v="6"/>
  </r>
  <r>
    <x v="966"/>
    <x v="101"/>
    <x v="1"/>
    <s v="D8980"/>
    <x v="963"/>
    <x v="4"/>
    <s v="Mall"/>
    <s v="University"/>
    <n v="14.7"/>
    <x v="950"/>
    <x v="2"/>
    <x v="14"/>
    <x v="1"/>
    <n v="1.98"/>
    <n v="8"/>
  </r>
  <r>
    <x v="967"/>
    <x v="12"/>
    <x v="1"/>
    <s v="D1648"/>
    <x v="964"/>
    <x v="2"/>
    <s v="Railway Station"/>
    <s v="Hospital"/>
    <n v="6.34"/>
    <x v="951"/>
    <x v="3"/>
    <x v="21"/>
    <x v="2"/>
    <n v="1.92"/>
    <n v="7"/>
  </r>
  <r>
    <x v="968"/>
    <x v="108"/>
    <x v="1"/>
    <s v="D1731"/>
    <x v="965"/>
    <x v="1"/>
    <s v="Railway Station"/>
    <s v="Railway Station"/>
    <n v="15.1"/>
    <x v="952"/>
    <x v="1"/>
    <x v="12"/>
    <x v="0"/>
    <n v="1.52"/>
    <n v="16"/>
  </r>
  <r>
    <x v="969"/>
    <x v="112"/>
    <x v="1"/>
    <s v="D6059"/>
    <x v="966"/>
    <x v="3"/>
    <s v="Railway Station"/>
    <s v="Railway Station"/>
    <n v="5.22"/>
    <x v="953"/>
    <x v="0"/>
    <x v="7"/>
    <x v="1"/>
    <n v="1.61"/>
    <n v="10"/>
  </r>
  <r>
    <x v="970"/>
    <x v="113"/>
    <x v="1"/>
    <s v="D8284"/>
    <x v="967"/>
    <x v="2"/>
    <s v="Railway Station"/>
    <s v="University"/>
    <n v="20.57"/>
    <x v="954"/>
    <x v="2"/>
    <x v="14"/>
    <x v="1"/>
    <n v="1.5"/>
    <n v="9"/>
  </r>
  <r>
    <x v="971"/>
    <x v="173"/>
    <x v="1"/>
    <s v="D5607"/>
    <x v="968"/>
    <x v="0"/>
    <s v="Market"/>
    <s v="Hospital"/>
    <n v="8.33"/>
    <x v="955"/>
    <x v="2"/>
    <x v="22"/>
    <x v="2"/>
    <n v="1.07"/>
    <n v="14"/>
  </r>
  <r>
    <x v="972"/>
    <x v="46"/>
    <x v="1"/>
    <s v="D6758"/>
    <x v="969"/>
    <x v="2"/>
    <s v="Hospital"/>
    <s v="Market"/>
    <n v="13.5"/>
    <x v="956"/>
    <x v="2"/>
    <x v="5"/>
    <x v="1"/>
    <n v="1.9"/>
    <n v="15"/>
  </r>
  <r>
    <x v="973"/>
    <x v="45"/>
    <x v="1"/>
    <s v="D8971"/>
    <x v="970"/>
    <x v="0"/>
    <s v="Tech Park"/>
    <s v="University"/>
    <n v="4.99"/>
    <x v="957"/>
    <x v="2"/>
    <x v="1"/>
    <x v="1"/>
    <n v="1.88"/>
    <n v="17"/>
  </r>
  <r>
    <x v="974"/>
    <x v="33"/>
    <x v="1"/>
    <s v="D2850"/>
    <x v="971"/>
    <x v="2"/>
    <s v="Market"/>
    <s v="University"/>
    <n v="22.2"/>
    <x v="958"/>
    <x v="3"/>
    <x v="11"/>
    <x v="2"/>
    <n v="1.86"/>
    <n v="6"/>
  </r>
  <r>
    <x v="975"/>
    <x v="74"/>
    <x v="1"/>
    <s v="D7569"/>
    <x v="972"/>
    <x v="4"/>
    <s v="Mall"/>
    <s v="Airport"/>
    <n v="3.07"/>
    <x v="959"/>
    <x v="0"/>
    <x v="1"/>
    <x v="1"/>
    <n v="1.45"/>
    <n v="17"/>
  </r>
  <r>
    <x v="976"/>
    <x v="175"/>
    <x v="1"/>
    <s v="D4444"/>
    <x v="973"/>
    <x v="3"/>
    <s v="Hospital"/>
    <s v="Market"/>
    <n v="2.15"/>
    <x v="960"/>
    <x v="2"/>
    <x v="0"/>
    <x v="0"/>
    <n v="2.2799999999999998"/>
    <n v="3"/>
  </r>
  <r>
    <x v="977"/>
    <x v="158"/>
    <x v="1"/>
    <s v="D1227"/>
    <x v="974"/>
    <x v="4"/>
    <s v="Airport"/>
    <s v="Tech Park"/>
    <n v="6.32"/>
    <x v="961"/>
    <x v="2"/>
    <x v="24"/>
    <x v="1"/>
    <n v="1.0900000000000001"/>
    <n v="11"/>
  </r>
  <r>
    <x v="978"/>
    <x v="174"/>
    <x v="1"/>
    <s v="D8709"/>
    <x v="975"/>
    <x v="2"/>
    <s v="Railway Station"/>
    <s v="University"/>
    <n v="9"/>
    <x v="962"/>
    <x v="0"/>
    <x v="15"/>
    <x v="1"/>
    <n v="1.66"/>
    <n v="8"/>
  </r>
  <r>
    <x v="979"/>
    <x v="161"/>
    <x v="1"/>
    <s v="D3523"/>
    <x v="976"/>
    <x v="0"/>
    <s v="University"/>
    <s v="Mall"/>
    <n v="14.46"/>
    <x v="963"/>
    <x v="1"/>
    <x v="14"/>
    <x v="1"/>
    <n v="1.91"/>
    <n v="1"/>
  </r>
  <r>
    <x v="980"/>
    <x v="76"/>
    <x v="1"/>
    <s v="D7630"/>
    <x v="977"/>
    <x v="2"/>
    <s v="University"/>
    <s v="Hospital"/>
    <n v="1.1000000000000001"/>
    <x v="964"/>
    <x v="2"/>
    <x v="5"/>
    <x v="0"/>
    <n v="1.93"/>
    <n v="10"/>
  </r>
  <r>
    <x v="981"/>
    <x v="7"/>
    <x v="1"/>
    <s v="D7934"/>
    <x v="978"/>
    <x v="2"/>
    <s v="Airport"/>
    <s v="Tech Park"/>
    <n v="15.61"/>
    <x v="965"/>
    <x v="3"/>
    <x v="19"/>
    <x v="2"/>
    <n v="1.05"/>
    <n v="11"/>
  </r>
  <r>
    <x v="982"/>
    <x v="22"/>
    <x v="1"/>
    <s v="D2352"/>
    <x v="979"/>
    <x v="1"/>
    <s v="Market"/>
    <s v="Hospital"/>
    <n v="20.27"/>
    <x v="966"/>
    <x v="1"/>
    <x v="12"/>
    <x v="0"/>
    <n v="2.31"/>
    <n v="2"/>
  </r>
  <r>
    <x v="983"/>
    <x v="118"/>
    <x v="1"/>
    <s v="D8984"/>
    <x v="980"/>
    <x v="3"/>
    <s v="University"/>
    <s v="Mall"/>
    <n v="6.97"/>
    <x v="967"/>
    <x v="1"/>
    <x v="11"/>
    <x v="2"/>
    <n v="1.91"/>
    <n v="15"/>
  </r>
  <r>
    <x v="984"/>
    <x v="0"/>
    <x v="1"/>
    <s v="D7973"/>
    <x v="981"/>
    <x v="4"/>
    <s v="Airport"/>
    <s v="Airport"/>
    <n v="9.65"/>
    <x v="388"/>
    <x v="3"/>
    <x v="8"/>
    <x v="2"/>
    <n v="2.21"/>
    <n v="6"/>
  </r>
  <r>
    <x v="985"/>
    <x v="24"/>
    <x v="1"/>
    <s v="D7336"/>
    <x v="982"/>
    <x v="1"/>
    <s v="Market"/>
    <s v="Tech Park"/>
    <n v="24.97"/>
    <x v="968"/>
    <x v="1"/>
    <x v="2"/>
    <x v="1"/>
    <n v="2.15"/>
    <n v="5"/>
  </r>
  <r>
    <x v="986"/>
    <x v="60"/>
    <x v="1"/>
    <s v="D1047"/>
    <x v="983"/>
    <x v="0"/>
    <s v="Hospital"/>
    <s v="Railway Station"/>
    <n v="8.15"/>
    <x v="969"/>
    <x v="2"/>
    <x v="22"/>
    <x v="1"/>
    <n v="1.33"/>
    <n v="2"/>
  </r>
  <r>
    <x v="987"/>
    <x v="163"/>
    <x v="1"/>
    <s v="D4113"/>
    <x v="984"/>
    <x v="2"/>
    <s v="Hospital"/>
    <s v="Mall"/>
    <n v="8.61"/>
    <x v="970"/>
    <x v="3"/>
    <x v="23"/>
    <x v="1"/>
    <n v="1.58"/>
    <n v="13"/>
  </r>
  <r>
    <x v="988"/>
    <x v="177"/>
    <x v="1"/>
    <s v="D5981"/>
    <x v="985"/>
    <x v="1"/>
    <s v="Airport"/>
    <s v="Tech Park"/>
    <n v="2.09"/>
    <x v="971"/>
    <x v="1"/>
    <x v="9"/>
    <x v="1"/>
    <n v="1.1399999999999999"/>
    <n v="6"/>
  </r>
  <r>
    <x v="989"/>
    <x v="152"/>
    <x v="1"/>
    <s v="D4491"/>
    <x v="986"/>
    <x v="0"/>
    <s v="Market"/>
    <s v="Mall"/>
    <n v="9.68"/>
    <x v="972"/>
    <x v="1"/>
    <x v="1"/>
    <x v="2"/>
    <n v="1.49"/>
    <n v="7"/>
  </r>
  <r>
    <x v="990"/>
    <x v="14"/>
    <x v="1"/>
    <s v="D8333"/>
    <x v="987"/>
    <x v="1"/>
    <s v="Tech Park"/>
    <s v="Mall"/>
    <n v="9.99"/>
    <x v="973"/>
    <x v="3"/>
    <x v="7"/>
    <x v="1"/>
    <n v="2.5"/>
    <n v="6"/>
  </r>
  <r>
    <x v="991"/>
    <x v="68"/>
    <x v="1"/>
    <s v="D3563"/>
    <x v="988"/>
    <x v="1"/>
    <s v="Tech Park"/>
    <s v="Hospital"/>
    <n v="6.9"/>
    <x v="974"/>
    <x v="0"/>
    <x v="23"/>
    <x v="1"/>
    <n v="1.81"/>
    <n v="14"/>
  </r>
  <r>
    <x v="992"/>
    <x v="47"/>
    <x v="1"/>
    <s v="D5602"/>
    <x v="989"/>
    <x v="1"/>
    <s v="Market"/>
    <s v="Mall"/>
    <n v="23.56"/>
    <x v="975"/>
    <x v="1"/>
    <x v="13"/>
    <x v="0"/>
    <n v="1.39"/>
    <n v="1"/>
  </r>
  <r>
    <x v="993"/>
    <x v="177"/>
    <x v="1"/>
    <s v="D3061"/>
    <x v="990"/>
    <x v="3"/>
    <s v="Mall"/>
    <s v="Market"/>
    <n v="21.16"/>
    <x v="976"/>
    <x v="3"/>
    <x v="14"/>
    <x v="1"/>
    <n v="1.64"/>
    <n v="18"/>
  </r>
  <r>
    <x v="994"/>
    <x v="108"/>
    <x v="1"/>
    <s v="D8690"/>
    <x v="991"/>
    <x v="2"/>
    <s v="Hospital"/>
    <s v="Mall"/>
    <n v="9.9700000000000006"/>
    <x v="977"/>
    <x v="3"/>
    <x v="24"/>
    <x v="1"/>
    <n v="1.92"/>
    <n v="17"/>
  </r>
  <r>
    <x v="995"/>
    <x v="177"/>
    <x v="1"/>
    <s v="D5163"/>
    <x v="992"/>
    <x v="3"/>
    <s v="Market"/>
    <s v="Mall"/>
    <n v="15.32"/>
    <x v="978"/>
    <x v="3"/>
    <x v="18"/>
    <x v="0"/>
    <n v="2.37"/>
    <n v="5"/>
  </r>
  <r>
    <x v="996"/>
    <x v="130"/>
    <x v="1"/>
    <s v="D5424"/>
    <x v="993"/>
    <x v="4"/>
    <s v="Tech Park"/>
    <s v="Railway Station"/>
    <n v="5.63"/>
    <x v="979"/>
    <x v="2"/>
    <x v="21"/>
    <x v="1"/>
    <n v="1.33"/>
    <n v="15"/>
  </r>
  <r>
    <x v="997"/>
    <x v="30"/>
    <x v="1"/>
    <s v="D2892"/>
    <x v="994"/>
    <x v="3"/>
    <s v="Mall"/>
    <s v="Tech Park"/>
    <n v="15.1"/>
    <x v="980"/>
    <x v="3"/>
    <x v="14"/>
    <x v="1"/>
    <n v="1.48"/>
    <n v="13"/>
  </r>
  <r>
    <x v="998"/>
    <x v="100"/>
    <x v="1"/>
    <s v="D7547"/>
    <x v="995"/>
    <x v="2"/>
    <s v="Airport"/>
    <s v="Hospital"/>
    <n v="1.65"/>
    <x v="981"/>
    <x v="1"/>
    <x v="3"/>
    <x v="1"/>
    <n v="1.67"/>
    <n v="10"/>
  </r>
  <r>
    <x v="999"/>
    <x v="44"/>
    <x v="1"/>
    <s v="D7847"/>
    <x v="996"/>
    <x v="4"/>
    <s v="Mall"/>
    <s v="Mall"/>
    <m/>
    <x v="982"/>
    <x v="0"/>
    <x v="12"/>
    <x v="1"/>
    <n v="1.53"/>
    <n v="14"/>
  </r>
  <r>
    <x v="1000"/>
    <x v="12"/>
    <x v="1"/>
    <s v="D1345"/>
    <x v="997"/>
    <x v="0"/>
    <s v="Hospital"/>
    <s v="Market"/>
    <n v="3.39"/>
    <x v="983"/>
    <x v="3"/>
    <x v="4"/>
    <x v="0"/>
    <n v="1.51"/>
    <n v="17"/>
  </r>
  <r>
    <x v="1001"/>
    <x v="137"/>
    <x v="1"/>
    <s v="D8607"/>
    <x v="998"/>
    <x v="2"/>
    <s v="Mall"/>
    <s v="Hospital"/>
    <n v="22.2"/>
    <x v="984"/>
    <x v="3"/>
    <x v="8"/>
    <x v="2"/>
    <n v="1.2"/>
    <n v="6"/>
  </r>
  <r>
    <x v="1002"/>
    <x v="46"/>
    <x v="1"/>
    <s v="D8814"/>
    <x v="999"/>
    <x v="0"/>
    <s v="Hospital"/>
    <s v="Airport"/>
    <n v="20.329999999999998"/>
    <x v="985"/>
    <x v="0"/>
    <x v="20"/>
    <x v="2"/>
    <n v="1.79"/>
    <n v="16"/>
  </r>
  <r>
    <x v="1003"/>
    <x v="75"/>
    <x v="1"/>
    <s v="D6770"/>
    <x v="1000"/>
    <x v="3"/>
    <s v="Tech Park"/>
    <s v="Tech Park"/>
    <n v="4.9000000000000004"/>
    <x v="986"/>
    <x v="0"/>
    <x v="5"/>
    <x v="0"/>
    <n v="1.23"/>
    <n v="13"/>
  </r>
  <r>
    <x v="1004"/>
    <x v="151"/>
    <x v="1"/>
    <s v="D3906"/>
    <x v="1001"/>
    <x v="2"/>
    <s v="Market"/>
    <s v="Tech Park"/>
    <n v="3.19"/>
    <x v="987"/>
    <x v="1"/>
    <x v="0"/>
    <x v="2"/>
    <n v="1.57"/>
    <n v="16"/>
  </r>
  <r>
    <x v="1005"/>
    <x v="141"/>
    <x v="1"/>
    <s v="D8195"/>
    <x v="1002"/>
    <x v="1"/>
    <s v="Market"/>
    <s v="Mall"/>
    <n v="21.73"/>
    <x v="988"/>
    <x v="3"/>
    <x v="25"/>
    <x v="1"/>
    <n v="2.09"/>
    <n v="17"/>
  </r>
  <r>
    <x v="1006"/>
    <x v="106"/>
    <x v="1"/>
    <s v="D4220"/>
    <x v="1003"/>
    <x v="0"/>
    <s v="Railway Station"/>
    <s v="Hospital"/>
    <n v="14.6"/>
    <x v="989"/>
    <x v="0"/>
    <x v="1"/>
    <x v="2"/>
    <n v="2.27"/>
    <n v="5"/>
  </r>
  <r>
    <x v="1007"/>
    <x v="112"/>
    <x v="1"/>
    <s v="D6172"/>
    <x v="1004"/>
    <x v="1"/>
    <s v="Mall"/>
    <s v="Airport"/>
    <n v="5.63"/>
    <x v="990"/>
    <x v="3"/>
    <x v="1"/>
    <x v="1"/>
    <n v="2.44"/>
    <n v="9"/>
  </r>
  <r>
    <x v="1008"/>
    <x v="165"/>
    <x v="1"/>
    <s v="D2769"/>
    <x v="1005"/>
    <x v="1"/>
    <s v="Tech Park"/>
    <s v="Mall"/>
    <n v="4.29"/>
    <x v="991"/>
    <x v="3"/>
    <x v="5"/>
    <x v="1"/>
    <n v="1.27"/>
    <n v="9"/>
  </r>
  <r>
    <x v="1009"/>
    <x v="72"/>
    <x v="1"/>
    <s v="D1714"/>
    <x v="1006"/>
    <x v="1"/>
    <s v="Railway Station"/>
    <s v="University"/>
    <n v="21.39"/>
    <x v="992"/>
    <x v="3"/>
    <x v="15"/>
    <x v="0"/>
    <n v="1.78"/>
    <n v="9"/>
  </r>
  <r>
    <x v="1010"/>
    <x v="179"/>
    <x v="1"/>
    <s v="D1577"/>
    <x v="1007"/>
    <x v="2"/>
    <s v="Tech Park"/>
    <s v="Hospital"/>
    <n v="12.7"/>
    <x v="993"/>
    <x v="1"/>
    <x v="22"/>
    <x v="1"/>
    <n v="1.74"/>
    <n v="6"/>
  </r>
  <r>
    <x v="1011"/>
    <x v="151"/>
    <x v="1"/>
    <s v="D6376"/>
    <x v="1008"/>
    <x v="2"/>
    <s v="Tech Park"/>
    <s v="Hospital"/>
    <n v="16.32"/>
    <x v="994"/>
    <x v="3"/>
    <x v="19"/>
    <x v="2"/>
    <n v="1.61"/>
    <n v="5"/>
  </r>
  <r>
    <x v="1012"/>
    <x v="175"/>
    <x v="1"/>
    <s v="D7571"/>
    <x v="1009"/>
    <x v="3"/>
    <s v="Market"/>
    <s v="Tech Park"/>
    <n v="8.01"/>
    <x v="995"/>
    <x v="0"/>
    <x v="16"/>
    <x v="1"/>
    <n v="2.2200000000000002"/>
    <n v="9"/>
  </r>
  <r>
    <x v="1013"/>
    <x v="21"/>
    <x v="1"/>
    <s v="D6019"/>
    <x v="1010"/>
    <x v="2"/>
    <s v="Market"/>
    <s v="University"/>
    <n v="16.39"/>
    <x v="996"/>
    <x v="3"/>
    <x v="13"/>
    <x v="1"/>
    <n v="2.02"/>
    <n v="2"/>
  </r>
  <r>
    <x v="1014"/>
    <x v="133"/>
    <x v="1"/>
    <s v="D6115"/>
    <x v="1011"/>
    <x v="1"/>
    <s v="Airport"/>
    <s v="Airport"/>
    <n v="10.34"/>
    <x v="997"/>
    <x v="3"/>
    <x v="11"/>
    <x v="2"/>
    <n v="1.6"/>
    <n v="4"/>
  </r>
  <r>
    <x v="1015"/>
    <x v="152"/>
    <x v="1"/>
    <s v="D8036"/>
    <x v="1012"/>
    <x v="4"/>
    <s v="Market"/>
    <s v="Tech Park"/>
    <n v="15.57"/>
    <x v="998"/>
    <x v="0"/>
    <x v="13"/>
    <x v="1"/>
    <n v="1.45"/>
    <n v="10"/>
  </r>
  <r>
    <x v="1016"/>
    <x v="152"/>
    <x v="1"/>
    <s v="D5458"/>
    <x v="1013"/>
    <x v="3"/>
    <s v="Railway Station"/>
    <s v="Market"/>
    <n v="4.5599999999999996"/>
    <x v="999"/>
    <x v="3"/>
    <x v="23"/>
    <x v="1"/>
    <n v="2.17"/>
    <n v="16"/>
  </r>
  <r>
    <x v="1017"/>
    <x v="151"/>
    <x v="1"/>
    <s v="D4727"/>
    <x v="1014"/>
    <x v="0"/>
    <s v="Mall"/>
    <s v="Market"/>
    <n v="7.07"/>
    <x v="1000"/>
    <x v="1"/>
    <x v="19"/>
    <x v="0"/>
    <n v="2.35"/>
    <n v="8"/>
  </r>
  <r>
    <x v="1018"/>
    <x v="84"/>
    <x v="1"/>
    <s v="D7567"/>
    <x v="1015"/>
    <x v="3"/>
    <s v="University"/>
    <s v="Railway Station"/>
    <n v="18.45"/>
    <x v="1001"/>
    <x v="3"/>
    <x v="14"/>
    <x v="1"/>
    <n v="1.93"/>
    <n v="14"/>
  </r>
  <r>
    <x v="1019"/>
    <x v="72"/>
    <x v="1"/>
    <s v="D9687"/>
    <x v="1016"/>
    <x v="0"/>
    <s v="Market"/>
    <s v="Market"/>
    <n v="9.42"/>
    <x v="1002"/>
    <x v="1"/>
    <x v="24"/>
    <x v="1"/>
    <n v="1.1599999999999999"/>
    <n v="7"/>
  </r>
  <r>
    <x v="1020"/>
    <x v="74"/>
    <x v="1"/>
    <s v="D5003"/>
    <x v="1017"/>
    <x v="0"/>
    <s v="Railway Station"/>
    <s v="Airport"/>
    <n v="5.89"/>
    <x v="1003"/>
    <x v="3"/>
    <x v="4"/>
    <x v="1"/>
    <n v="1.83"/>
    <n v="5"/>
  </r>
  <r>
    <x v="1021"/>
    <x v="83"/>
    <x v="1"/>
    <s v="D4675"/>
    <x v="1018"/>
    <x v="3"/>
    <s v="Tech Park"/>
    <s v="Market"/>
    <n v="22.29"/>
    <x v="1004"/>
    <x v="1"/>
    <x v="22"/>
    <x v="1"/>
    <n v="1.67"/>
    <n v="10"/>
  </r>
  <r>
    <x v="1022"/>
    <x v="52"/>
    <x v="1"/>
    <s v="D8846"/>
    <x v="1019"/>
    <x v="4"/>
    <s v="University"/>
    <s v="Hospital"/>
    <n v="22.71"/>
    <x v="1005"/>
    <x v="1"/>
    <x v="25"/>
    <x v="1"/>
    <n v="2.0099999999999998"/>
    <n v="10"/>
  </r>
  <r>
    <x v="1023"/>
    <x v="85"/>
    <x v="1"/>
    <s v="D2996"/>
    <x v="1020"/>
    <x v="4"/>
    <s v="Railway Station"/>
    <s v="University"/>
    <n v="8"/>
    <x v="1006"/>
    <x v="2"/>
    <x v="24"/>
    <x v="2"/>
    <n v="1.1000000000000001"/>
    <n v="9"/>
  </r>
  <r>
    <x v="1024"/>
    <x v="0"/>
    <x v="1"/>
    <s v="D1145"/>
    <x v="1021"/>
    <x v="0"/>
    <s v="Airport"/>
    <s v="Market"/>
    <n v="17"/>
    <x v="1007"/>
    <x v="0"/>
    <x v="11"/>
    <x v="1"/>
    <n v="1.99"/>
    <n v="15"/>
  </r>
  <r>
    <x v="1025"/>
    <x v="27"/>
    <x v="1"/>
    <s v="D8199"/>
    <x v="1022"/>
    <x v="4"/>
    <s v="University"/>
    <s v="Airport"/>
    <n v="14.11"/>
    <x v="1008"/>
    <x v="0"/>
    <x v="8"/>
    <x v="2"/>
    <n v="2.38"/>
    <n v="13"/>
  </r>
  <r>
    <x v="1026"/>
    <x v="142"/>
    <x v="1"/>
    <s v="D6579"/>
    <x v="1023"/>
    <x v="0"/>
    <s v="Hospital"/>
    <s v="Market"/>
    <n v="16.88"/>
    <x v="1009"/>
    <x v="3"/>
    <x v="6"/>
    <x v="2"/>
    <n v="2.11"/>
    <n v="6"/>
  </r>
  <r>
    <x v="1027"/>
    <x v="151"/>
    <x v="1"/>
    <s v="D7086"/>
    <x v="1024"/>
    <x v="0"/>
    <s v="University"/>
    <s v="Mall"/>
    <n v="12.74"/>
    <x v="1010"/>
    <x v="1"/>
    <x v="18"/>
    <x v="1"/>
    <n v="2.0699999999999998"/>
    <n v="14"/>
  </r>
  <r>
    <x v="1028"/>
    <x v="142"/>
    <x v="1"/>
    <s v="D6867"/>
    <x v="1025"/>
    <x v="2"/>
    <s v="Hospital"/>
    <s v="Hospital"/>
    <n v="21.4"/>
    <x v="1011"/>
    <x v="1"/>
    <x v="1"/>
    <x v="0"/>
    <n v="1.37"/>
    <n v="6"/>
  </r>
  <r>
    <x v="1029"/>
    <x v="104"/>
    <x v="1"/>
    <s v="D9721"/>
    <x v="1026"/>
    <x v="2"/>
    <s v="Market"/>
    <s v="University"/>
    <n v="4.88"/>
    <x v="1012"/>
    <x v="2"/>
    <x v="16"/>
    <x v="0"/>
    <n v="1.94"/>
    <n v="2"/>
  </r>
  <r>
    <x v="1030"/>
    <x v="86"/>
    <x v="1"/>
    <s v="D7704"/>
    <x v="1027"/>
    <x v="2"/>
    <s v="Hospital"/>
    <s v="Hospital"/>
    <n v="3.96"/>
    <x v="1013"/>
    <x v="1"/>
    <x v="16"/>
    <x v="1"/>
    <n v="1.8"/>
    <n v="15"/>
  </r>
  <r>
    <x v="1031"/>
    <x v="75"/>
    <x v="1"/>
    <s v="D7893"/>
    <x v="1028"/>
    <x v="0"/>
    <s v="Market"/>
    <s v="Mall"/>
    <n v="4.1900000000000004"/>
    <x v="1014"/>
    <x v="3"/>
    <x v="18"/>
    <x v="0"/>
    <n v="1.89"/>
    <n v="17"/>
  </r>
  <r>
    <x v="1032"/>
    <x v="49"/>
    <x v="1"/>
    <s v="D6558"/>
    <x v="1029"/>
    <x v="3"/>
    <s v="Mall"/>
    <s v="Hospital"/>
    <n v="8.0399999999999991"/>
    <x v="1015"/>
    <x v="2"/>
    <x v="4"/>
    <x v="1"/>
    <n v="1.2"/>
    <n v="12"/>
  </r>
  <r>
    <x v="1033"/>
    <x v="147"/>
    <x v="1"/>
    <s v="D6630"/>
    <x v="1030"/>
    <x v="1"/>
    <s v="Railway Station"/>
    <s v="Mall"/>
    <n v="6.43"/>
    <x v="1016"/>
    <x v="0"/>
    <x v="0"/>
    <x v="1"/>
    <n v="1.49"/>
    <n v="12"/>
  </r>
  <r>
    <x v="1034"/>
    <x v="15"/>
    <x v="1"/>
    <s v="D5205"/>
    <x v="1031"/>
    <x v="0"/>
    <s v="Hospital"/>
    <s v="Airport"/>
    <n v="21.37"/>
    <x v="1017"/>
    <x v="2"/>
    <x v="24"/>
    <x v="0"/>
    <n v="2.15"/>
    <n v="15"/>
  </r>
  <r>
    <x v="1035"/>
    <x v="151"/>
    <x v="1"/>
    <s v="D3427"/>
    <x v="1032"/>
    <x v="4"/>
    <s v="Mall"/>
    <s v="Market"/>
    <n v="17.829999999999998"/>
    <x v="1018"/>
    <x v="2"/>
    <x v="5"/>
    <x v="1"/>
    <n v="2.25"/>
    <n v="14"/>
  </r>
  <r>
    <x v="1036"/>
    <x v="66"/>
    <x v="1"/>
    <s v="D8385"/>
    <x v="1033"/>
    <x v="1"/>
    <s v="Market"/>
    <s v="Mall"/>
    <n v="6.06"/>
    <x v="1019"/>
    <x v="0"/>
    <x v="10"/>
    <x v="2"/>
    <n v="1.32"/>
    <n v="15"/>
  </r>
  <r>
    <x v="1037"/>
    <x v="111"/>
    <x v="1"/>
    <s v="D4096"/>
    <x v="1034"/>
    <x v="0"/>
    <s v="Market"/>
    <s v="Mall"/>
    <n v="2.4500000000000002"/>
    <x v="1020"/>
    <x v="3"/>
    <x v="22"/>
    <x v="1"/>
    <n v="1.28"/>
    <n v="15"/>
  </r>
  <r>
    <x v="1038"/>
    <x v="164"/>
    <x v="1"/>
    <s v="D3635"/>
    <x v="1035"/>
    <x v="0"/>
    <s v="Tech Park"/>
    <s v="Hospital"/>
    <n v="7.64"/>
    <x v="1021"/>
    <x v="2"/>
    <x v="0"/>
    <x v="1"/>
    <n v="1.7"/>
    <n v="12"/>
  </r>
  <r>
    <x v="1039"/>
    <x v="125"/>
    <x v="1"/>
    <s v="D3528"/>
    <x v="1036"/>
    <x v="4"/>
    <s v="Tech Park"/>
    <s v="Hospital"/>
    <n v="14.75"/>
    <x v="1022"/>
    <x v="1"/>
    <x v="12"/>
    <x v="1"/>
    <n v="1.81"/>
    <n v="12"/>
  </r>
  <r>
    <x v="1040"/>
    <x v="69"/>
    <x v="1"/>
    <s v="D7686"/>
    <x v="1037"/>
    <x v="4"/>
    <s v="Railway Station"/>
    <s v="Mall"/>
    <n v="7.44"/>
    <x v="1023"/>
    <x v="0"/>
    <x v="14"/>
    <x v="1"/>
    <n v="1.66"/>
    <n v="3"/>
  </r>
  <r>
    <x v="1041"/>
    <x v="173"/>
    <x v="1"/>
    <s v="D1192"/>
    <x v="1038"/>
    <x v="1"/>
    <s v="Market"/>
    <s v="Mall"/>
    <n v="15.21"/>
    <x v="1024"/>
    <x v="3"/>
    <x v="6"/>
    <x v="1"/>
    <n v="1.74"/>
    <n v="10"/>
  </r>
  <r>
    <x v="1042"/>
    <x v="112"/>
    <x v="1"/>
    <s v="D5951"/>
    <x v="1039"/>
    <x v="3"/>
    <s v="Airport"/>
    <s v="Tech Park"/>
    <n v="18.670000000000002"/>
    <x v="1025"/>
    <x v="1"/>
    <x v="10"/>
    <x v="2"/>
    <n v="2.2999999999999998"/>
    <n v="5"/>
  </r>
  <r>
    <x v="1043"/>
    <x v="90"/>
    <x v="1"/>
    <s v="D7699"/>
    <x v="1040"/>
    <x v="1"/>
    <s v="Mall"/>
    <s v="Railway Station"/>
    <n v="16.739999999999998"/>
    <x v="1026"/>
    <x v="0"/>
    <x v="24"/>
    <x v="1"/>
    <n v="2.34"/>
    <n v="2"/>
  </r>
  <r>
    <x v="1044"/>
    <x v="81"/>
    <x v="1"/>
    <s v="D7774"/>
    <x v="1041"/>
    <x v="4"/>
    <s v="University"/>
    <s v="Railway Station"/>
    <n v="8.61"/>
    <x v="1027"/>
    <x v="2"/>
    <x v="12"/>
    <x v="0"/>
    <n v="1.94"/>
    <n v="12"/>
  </r>
  <r>
    <x v="1045"/>
    <x v="33"/>
    <x v="1"/>
    <s v="D5020"/>
    <x v="1042"/>
    <x v="2"/>
    <s v="Mall"/>
    <s v="Market"/>
    <n v="9.2899999999999991"/>
    <x v="1028"/>
    <x v="1"/>
    <x v="7"/>
    <x v="2"/>
    <n v="1.04"/>
    <n v="1"/>
  </r>
  <r>
    <x v="1046"/>
    <x v="120"/>
    <x v="1"/>
    <s v="D1600"/>
    <x v="1043"/>
    <x v="4"/>
    <s v="Railway Station"/>
    <s v="Hospital"/>
    <n v="9.74"/>
    <x v="1029"/>
    <x v="3"/>
    <x v="15"/>
    <x v="1"/>
    <n v="1.7"/>
    <n v="4"/>
  </r>
  <r>
    <x v="1047"/>
    <x v="17"/>
    <x v="1"/>
    <s v="D5384"/>
    <x v="1044"/>
    <x v="3"/>
    <s v="Mall"/>
    <s v="Mall"/>
    <n v="20.170000000000002"/>
    <x v="1030"/>
    <x v="3"/>
    <x v="17"/>
    <x v="1"/>
    <n v="1.03"/>
    <n v="7"/>
  </r>
  <r>
    <x v="1048"/>
    <x v="56"/>
    <x v="1"/>
    <s v="D4479"/>
    <x v="1045"/>
    <x v="4"/>
    <s v="Hospital"/>
    <s v="Railway Station"/>
    <n v="18.38"/>
    <x v="1031"/>
    <x v="1"/>
    <x v="25"/>
    <x v="1"/>
    <n v="1.21"/>
    <n v="1"/>
  </r>
  <r>
    <x v="1049"/>
    <x v="166"/>
    <x v="1"/>
    <s v="D3418"/>
    <x v="1046"/>
    <x v="3"/>
    <s v="Railway Station"/>
    <s v="Market"/>
    <n v="14.87"/>
    <x v="1032"/>
    <x v="3"/>
    <x v="13"/>
    <x v="1"/>
    <n v="2.4300000000000002"/>
    <n v="17"/>
  </r>
  <r>
    <x v="1050"/>
    <x v="150"/>
    <x v="1"/>
    <s v="D6044"/>
    <x v="1047"/>
    <x v="2"/>
    <s v="Mall"/>
    <s v="Market"/>
    <n v="4.18"/>
    <x v="1033"/>
    <x v="3"/>
    <x v="3"/>
    <x v="1"/>
    <n v="1.17"/>
    <n v="12"/>
  </r>
  <r>
    <x v="1051"/>
    <x v="46"/>
    <x v="1"/>
    <s v="D5320"/>
    <x v="1048"/>
    <x v="3"/>
    <s v="Tech Park"/>
    <s v="Mall"/>
    <n v="22.07"/>
    <x v="388"/>
    <x v="3"/>
    <x v="2"/>
    <x v="1"/>
    <n v="1.96"/>
    <n v="17"/>
  </r>
  <r>
    <x v="1052"/>
    <x v="141"/>
    <x v="1"/>
    <s v="D1552"/>
    <x v="1049"/>
    <x v="2"/>
    <s v="University"/>
    <s v="Railway Station"/>
    <n v="15.65"/>
    <x v="1034"/>
    <x v="2"/>
    <x v="0"/>
    <x v="1"/>
    <n v="2.34"/>
    <n v="6"/>
  </r>
  <r>
    <x v="1053"/>
    <x v="152"/>
    <x v="1"/>
    <s v="D9939"/>
    <x v="1050"/>
    <x v="0"/>
    <s v="Tech Park"/>
    <s v="Mall"/>
    <n v="22.39"/>
    <x v="1035"/>
    <x v="2"/>
    <x v="14"/>
    <x v="0"/>
    <n v="2.13"/>
    <n v="7"/>
  </r>
  <r>
    <x v="1054"/>
    <x v="167"/>
    <x v="1"/>
    <s v="D7252"/>
    <x v="1051"/>
    <x v="2"/>
    <s v="University"/>
    <s v="Tech Park"/>
    <n v="5.78"/>
    <x v="1036"/>
    <x v="1"/>
    <x v="11"/>
    <x v="1"/>
    <n v="1.1000000000000001"/>
    <n v="5"/>
  </r>
  <r>
    <x v="1055"/>
    <x v="17"/>
    <x v="1"/>
    <s v="D6796"/>
    <x v="1052"/>
    <x v="0"/>
    <s v="Hospital"/>
    <s v="University"/>
    <n v="7.58"/>
    <x v="1037"/>
    <x v="3"/>
    <x v="23"/>
    <x v="0"/>
    <n v="1.78"/>
    <n v="2"/>
  </r>
  <r>
    <x v="1056"/>
    <x v="106"/>
    <x v="1"/>
    <s v="D3772"/>
    <x v="1053"/>
    <x v="0"/>
    <s v="Hospital"/>
    <s v="Market"/>
    <n v="17.18"/>
    <x v="1038"/>
    <x v="2"/>
    <x v="16"/>
    <x v="1"/>
    <n v="1.49"/>
    <n v="8"/>
  </r>
  <r>
    <x v="1057"/>
    <x v="134"/>
    <x v="1"/>
    <s v="D8168"/>
    <x v="1054"/>
    <x v="3"/>
    <s v="Hospital"/>
    <s v="Tech Park"/>
    <n v="16.059999999999999"/>
    <x v="1039"/>
    <x v="1"/>
    <x v="5"/>
    <x v="0"/>
    <n v="1.43"/>
    <n v="4"/>
  </r>
  <r>
    <x v="1058"/>
    <x v="93"/>
    <x v="1"/>
    <s v="D4859"/>
    <x v="1055"/>
    <x v="1"/>
    <s v="Airport"/>
    <s v="Market"/>
    <n v="19.79"/>
    <x v="1040"/>
    <x v="3"/>
    <x v="11"/>
    <x v="2"/>
    <n v="2.09"/>
    <n v="10"/>
  </r>
  <r>
    <x v="1059"/>
    <x v="10"/>
    <x v="1"/>
    <s v="D7638"/>
    <x v="1056"/>
    <x v="4"/>
    <s v="Airport"/>
    <s v="Tech Park"/>
    <n v="19.09"/>
    <x v="1041"/>
    <x v="0"/>
    <x v="7"/>
    <x v="0"/>
    <n v="1.46"/>
    <n v="14"/>
  </r>
  <r>
    <x v="1060"/>
    <x v="172"/>
    <x v="1"/>
    <s v="D1134"/>
    <x v="1057"/>
    <x v="2"/>
    <s v="Hospital"/>
    <s v="Mall"/>
    <n v="18.95"/>
    <x v="1042"/>
    <x v="3"/>
    <x v="8"/>
    <x v="1"/>
    <n v="1.1599999999999999"/>
    <n v="9"/>
  </r>
  <r>
    <x v="1061"/>
    <x v="47"/>
    <x v="1"/>
    <s v="D5596"/>
    <x v="1058"/>
    <x v="2"/>
    <s v="Market"/>
    <s v="Tech Park"/>
    <n v="10.77"/>
    <x v="218"/>
    <x v="0"/>
    <x v="14"/>
    <x v="1"/>
    <n v="1.01"/>
    <n v="7"/>
  </r>
  <r>
    <x v="1062"/>
    <x v="169"/>
    <x v="1"/>
    <s v="D1413"/>
    <x v="1059"/>
    <x v="3"/>
    <s v="Railway Station"/>
    <s v="Mall"/>
    <n v="15.87"/>
    <x v="1043"/>
    <x v="0"/>
    <x v="14"/>
    <x v="1"/>
    <n v="1.6"/>
    <n v="11"/>
  </r>
  <r>
    <x v="1063"/>
    <x v="173"/>
    <x v="1"/>
    <s v="D8147"/>
    <x v="1060"/>
    <x v="0"/>
    <s v="Tech Park"/>
    <s v="Tech Park"/>
    <n v="4.83"/>
    <x v="1044"/>
    <x v="3"/>
    <x v="17"/>
    <x v="1"/>
    <n v="1.07"/>
    <n v="6"/>
  </r>
  <r>
    <x v="1064"/>
    <x v="162"/>
    <x v="1"/>
    <s v="D9923"/>
    <x v="1061"/>
    <x v="0"/>
    <s v="Hospital"/>
    <s v="Hospital"/>
    <n v="3.54"/>
    <x v="1045"/>
    <x v="0"/>
    <x v="9"/>
    <x v="1"/>
    <n v="1.51"/>
    <n v="16"/>
  </r>
  <r>
    <x v="1065"/>
    <x v="89"/>
    <x v="1"/>
    <s v="D6057"/>
    <x v="1062"/>
    <x v="2"/>
    <s v="Airport"/>
    <s v="Mall"/>
    <n v="3.49"/>
    <x v="1046"/>
    <x v="2"/>
    <x v="5"/>
    <x v="1"/>
    <n v="1.79"/>
    <n v="15"/>
  </r>
  <r>
    <x v="1066"/>
    <x v="70"/>
    <x v="1"/>
    <s v="D4574"/>
    <x v="1063"/>
    <x v="3"/>
    <s v="Airport"/>
    <s v="Tech Park"/>
    <n v="13.6"/>
    <x v="1047"/>
    <x v="1"/>
    <x v="12"/>
    <x v="1"/>
    <n v="2.41"/>
    <n v="12"/>
  </r>
  <r>
    <x v="1067"/>
    <x v="1"/>
    <x v="1"/>
    <s v="D2433"/>
    <x v="1064"/>
    <x v="3"/>
    <s v="Tech Park"/>
    <s v="Mall"/>
    <n v="9.4600000000000009"/>
    <x v="1048"/>
    <x v="3"/>
    <x v="24"/>
    <x v="0"/>
    <n v="1.01"/>
    <n v="16"/>
  </r>
  <r>
    <x v="1068"/>
    <x v="93"/>
    <x v="1"/>
    <s v="D5633"/>
    <x v="1065"/>
    <x v="3"/>
    <s v="Hospital"/>
    <s v="University"/>
    <n v="5.46"/>
    <x v="1049"/>
    <x v="3"/>
    <x v="4"/>
    <x v="1"/>
    <n v="1.1100000000000001"/>
    <n v="17"/>
  </r>
  <r>
    <x v="1069"/>
    <x v="141"/>
    <x v="1"/>
    <s v="D7651"/>
    <x v="1066"/>
    <x v="3"/>
    <s v="Mall"/>
    <s v="Tech Park"/>
    <n v="21.06"/>
    <x v="1050"/>
    <x v="2"/>
    <x v="8"/>
    <x v="0"/>
    <n v="1.9"/>
    <n v="10"/>
  </r>
  <r>
    <x v="1070"/>
    <x v="146"/>
    <x v="1"/>
    <s v="D3181"/>
    <x v="1067"/>
    <x v="1"/>
    <s v="Market"/>
    <s v="Tech Park"/>
    <n v="21.86"/>
    <x v="1051"/>
    <x v="2"/>
    <x v="2"/>
    <x v="1"/>
    <n v="1.24"/>
    <n v="15"/>
  </r>
  <r>
    <x v="1071"/>
    <x v="152"/>
    <x v="1"/>
    <s v="D2132"/>
    <x v="1068"/>
    <x v="4"/>
    <s v="Mall"/>
    <s v="Mall"/>
    <n v="12.36"/>
    <x v="1052"/>
    <x v="2"/>
    <x v="4"/>
    <x v="0"/>
    <n v="1.97"/>
    <n v="19"/>
  </r>
  <r>
    <x v="1072"/>
    <x v="75"/>
    <x v="1"/>
    <s v="D2928"/>
    <x v="1069"/>
    <x v="0"/>
    <s v="Railway Station"/>
    <s v="Airport"/>
    <n v="16.02"/>
    <x v="1053"/>
    <x v="3"/>
    <x v="0"/>
    <x v="1"/>
    <n v="2.0499999999999998"/>
    <n v="9"/>
  </r>
  <r>
    <x v="1073"/>
    <x v="89"/>
    <x v="1"/>
    <s v="D7943"/>
    <x v="1070"/>
    <x v="2"/>
    <s v="Mall"/>
    <s v="Railway Station"/>
    <n v="2.0499999999999998"/>
    <x v="1054"/>
    <x v="3"/>
    <x v="12"/>
    <x v="2"/>
    <n v="1.93"/>
    <n v="16"/>
  </r>
  <r>
    <x v="1074"/>
    <x v="52"/>
    <x v="1"/>
    <s v="D1062"/>
    <x v="1071"/>
    <x v="2"/>
    <s v="Mall"/>
    <s v="Airport"/>
    <n v="14.9"/>
    <x v="1055"/>
    <x v="2"/>
    <x v="19"/>
    <x v="1"/>
    <n v="2.16"/>
    <n v="10"/>
  </r>
  <r>
    <x v="1075"/>
    <x v="27"/>
    <x v="1"/>
    <s v="D3234"/>
    <x v="1072"/>
    <x v="3"/>
    <s v="Tech Park"/>
    <s v="Railway Station"/>
    <n v="7.86"/>
    <x v="1056"/>
    <x v="1"/>
    <x v="15"/>
    <x v="1"/>
    <n v="1.69"/>
    <n v="15"/>
  </r>
  <r>
    <x v="1076"/>
    <x v="42"/>
    <x v="1"/>
    <s v="D3450"/>
    <x v="1073"/>
    <x v="3"/>
    <s v="Tech Park"/>
    <s v="Hospital"/>
    <n v="4.5599999999999996"/>
    <x v="1057"/>
    <x v="2"/>
    <x v="25"/>
    <x v="2"/>
    <n v="1.17"/>
    <n v="14"/>
  </r>
  <r>
    <x v="1077"/>
    <x v="90"/>
    <x v="1"/>
    <s v="D7195"/>
    <x v="1074"/>
    <x v="3"/>
    <s v="Market"/>
    <s v="Railway Station"/>
    <n v="20.62"/>
    <x v="1058"/>
    <x v="2"/>
    <x v="22"/>
    <x v="1"/>
    <n v="1.75"/>
    <n v="7"/>
  </r>
  <r>
    <x v="1078"/>
    <x v="167"/>
    <x v="1"/>
    <s v="D3078"/>
    <x v="1075"/>
    <x v="1"/>
    <s v="University"/>
    <s v="Airport"/>
    <n v="4.28"/>
    <x v="1059"/>
    <x v="0"/>
    <x v="2"/>
    <x v="1"/>
    <n v="1.37"/>
    <n v="16"/>
  </r>
  <r>
    <x v="1079"/>
    <x v="8"/>
    <x v="1"/>
    <s v="D3362"/>
    <x v="1076"/>
    <x v="4"/>
    <s v="Airport"/>
    <s v="Mall"/>
    <n v="10.91"/>
    <x v="1060"/>
    <x v="0"/>
    <x v="0"/>
    <x v="2"/>
    <n v="2.08"/>
    <n v="5"/>
  </r>
  <r>
    <x v="1080"/>
    <x v="158"/>
    <x v="1"/>
    <s v="D9743"/>
    <x v="1077"/>
    <x v="4"/>
    <s v="Hospital"/>
    <s v="Airport"/>
    <n v="18.87"/>
    <x v="1061"/>
    <x v="2"/>
    <x v="25"/>
    <x v="2"/>
    <n v="2.41"/>
    <n v="10"/>
  </r>
  <r>
    <x v="1081"/>
    <x v="170"/>
    <x v="1"/>
    <s v="D8430"/>
    <x v="1078"/>
    <x v="4"/>
    <s v="Hospital"/>
    <s v="Railway Station"/>
    <n v="18.170000000000002"/>
    <x v="1062"/>
    <x v="0"/>
    <x v="19"/>
    <x v="1"/>
    <n v="1.31"/>
    <n v="17"/>
  </r>
  <r>
    <x v="1082"/>
    <x v="91"/>
    <x v="1"/>
    <s v="D1802"/>
    <x v="1079"/>
    <x v="1"/>
    <s v="Mall"/>
    <s v="Tech Park"/>
    <n v="16.97"/>
    <x v="1063"/>
    <x v="1"/>
    <x v="8"/>
    <x v="0"/>
    <n v="2.15"/>
    <n v="6"/>
  </r>
  <r>
    <x v="1083"/>
    <x v="121"/>
    <x v="1"/>
    <s v="D6004"/>
    <x v="1080"/>
    <x v="2"/>
    <s v="Mall"/>
    <s v="Airport"/>
    <n v="7.79"/>
    <x v="1064"/>
    <x v="0"/>
    <x v="3"/>
    <x v="2"/>
    <n v="2"/>
    <n v="13"/>
  </r>
  <r>
    <x v="1084"/>
    <x v="44"/>
    <x v="1"/>
    <s v="D1381"/>
    <x v="131"/>
    <x v="2"/>
    <s v="University"/>
    <s v="Tech Park"/>
    <n v="10.42"/>
    <x v="1065"/>
    <x v="1"/>
    <x v="20"/>
    <x v="1"/>
    <n v="1.1200000000000001"/>
    <n v="17"/>
  </r>
  <r>
    <x v="1085"/>
    <x v="150"/>
    <x v="1"/>
    <s v="D5867"/>
    <x v="1081"/>
    <x v="3"/>
    <s v="Hospital"/>
    <s v="Tech Park"/>
    <n v="16.079999999999998"/>
    <x v="1066"/>
    <x v="2"/>
    <x v="5"/>
    <x v="2"/>
    <n v="1.94"/>
    <n v="1"/>
  </r>
  <r>
    <x v="1086"/>
    <x v="114"/>
    <x v="1"/>
    <s v="D3144"/>
    <x v="1082"/>
    <x v="3"/>
    <s v="Airport"/>
    <s v="University"/>
    <n v="22.46"/>
    <x v="1067"/>
    <x v="0"/>
    <x v="7"/>
    <x v="2"/>
    <n v="2.41"/>
    <n v="2"/>
  </r>
  <r>
    <x v="1087"/>
    <x v="122"/>
    <x v="1"/>
    <s v="D5261"/>
    <x v="1083"/>
    <x v="3"/>
    <s v="Airport"/>
    <s v="Airport"/>
    <n v="4.9000000000000004"/>
    <x v="1068"/>
    <x v="1"/>
    <x v="14"/>
    <x v="2"/>
    <n v="1.29"/>
    <n v="8"/>
  </r>
  <r>
    <x v="1088"/>
    <x v="36"/>
    <x v="1"/>
    <s v="D5011"/>
    <x v="1084"/>
    <x v="1"/>
    <s v="Tech Park"/>
    <s v="Airport"/>
    <n v="4.49"/>
    <x v="1069"/>
    <x v="0"/>
    <x v="24"/>
    <x v="2"/>
    <n v="1.51"/>
    <n v="10"/>
  </r>
  <r>
    <x v="1089"/>
    <x v="58"/>
    <x v="1"/>
    <s v="D5658"/>
    <x v="1085"/>
    <x v="2"/>
    <s v="Market"/>
    <s v="Tech Park"/>
    <n v="13.92"/>
    <x v="1070"/>
    <x v="3"/>
    <x v="25"/>
    <x v="1"/>
    <n v="1.93"/>
    <n v="5"/>
  </r>
  <r>
    <x v="1090"/>
    <x v="135"/>
    <x v="1"/>
    <s v="D3054"/>
    <x v="1086"/>
    <x v="1"/>
    <s v="University"/>
    <s v="Tech Park"/>
    <n v="1.79"/>
    <x v="1071"/>
    <x v="2"/>
    <x v="24"/>
    <x v="2"/>
    <n v="1.69"/>
    <n v="17"/>
  </r>
  <r>
    <x v="1091"/>
    <x v="48"/>
    <x v="1"/>
    <s v="D6017"/>
    <x v="1087"/>
    <x v="3"/>
    <s v="Market"/>
    <s v="Railway Station"/>
    <n v="11.23"/>
    <x v="1072"/>
    <x v="2"/>
    <x v="22"/>
    <x v="0"/>
    <n v="2.1"/>
    <n v="4"/>
  </r>
  <r>
    <x v="1092"/>
    <x v="59"/>
    <x v="1"/>
    <s v="D2777"/>
    <x v="1088"/>
    <x v="4"/>
    <s v="Tech Park"/>
    <s v="Airport"/>
    <n v="1.6"/>
    <x v="1073"/>
    <x v="1"/>
    <x v="14"/>
    <x v="1"/>
    <n v="1.91"/>
    <n v="10"/>
  </r>
  <r>
    <x v="1093"/>
    <x v="56"/>
    <x v="1"/>
    <s v="D1740"/>
    <x v="1089"/>
    <x v="0"/>
    <s v="University"/>
    <s v="Tech Park"/>
    <n v="18.11"/>
    <x v="1074"/>
    <x v="1"/>
    <x v="15"/>
    <x v="2"/>
    <n v="1.63"/>
    <n v="16"/>
  </r>
  <r>
    <x v="1094"/>
    <x v="143"/>
    <x v="1"/>
    <s v="D1224"/>
    <x v="1090"/>
    <x v="1"/>
    <s v="Mall"/>
    <s v="University"/>
    <n v="4.58"/>
    <x v="1075"/>
    <x v="0"/>
    <x v="23"/>
    <x v="1"/>
    <n v="1.66"/>
    <n v="16"/>
  </r>
  <r>
    <x v="1095"/>
    <x v="167"/>
    <x v="1"/>
    <s v="D3057"/>
    <x v="1091"/>
    <x v="0"/>
    <s v="University"/>
    <s v="Railway Station"/>
    <n v="19.89"/>
    <x v="1076"/>
    <x v="2"/>
    <x v="9"/>
    <x v="2"/>
    <n v="1.9"/>
    <n v="17"/>
  </r>
  <r>
    <x v="1096"/>
    <x v="109"/>
    <x v="1"/>
    <s v="D5783"/>
    <x v="1092"/>
    <x v="4"/>
    <s v="Market"/>
    <s v="Tech Park"/>
    <n v="23.48"/>
    <x v="1077"/>
    <x v="0"/>
    <x v="22"/>
    <x v="1"/>
    <n v="1.22"/>
    <n v="2"/>
  </r>
  <r>
    <x v="1097"/>
    <x v="177"/>
    <x v="1"/>
    <s v="D8410"/>
    <x v="1093"/>
    <x v="1"/>
    <s v="Airport"/>
    <s v="Market"/>
    <n v="13.79"/>
    <x v="1078"/>
    <x v="3"/>
    <x v="23"/>
    <x v="1"/>
    <n v="1.96"/>
    <n v="13"/>
  </r>
  <r>
    <x v="1098"/>
    <x v="113"/>
    <x v="1"/>
    <s v="D8211"/>
    <x v="1094"/>
    <x v="2"/>
    <s v="University"/>
    <s v="Hospital"/>
    <n v="10.92"/>
    <x v="1079"/>
    <x v="2"/>
    <x v="15"/>
    <x v="2"/>
    <n v="1.18"/>
    <n v="8"/>
  </r>
  <r>
    <x v="1099"/>
    <x v="148"/>
    <x v="1"/>
    <s v="D6647"/>
    <x v="1095"/>
    <x v="2"/>
    <s v="University"/>
    <s v="Airport"/>
    <n v="2.1"/>
    <x v="1080"/>
    <x v="1"/>
    <x v="16"/>
    <x v="0"/>
    <n v="1"/>
    <n v="11"/>
  </r>
  <r>
    <x v="1100"/>
    <x v="11"/>
    <x v="1"/>
    <s v="D4502"/>
    <x v="1096"/>
    <x v="1"/>
    <s v="Railway Station"/>
    <s v="University"/>
    <n v="6.96"/>
    <x v="1081"/>
    <x v="1"/>
    <x v="9"/>
    <x v="0"/>
    <n v="1.93"/>
    <n v="12"/>
  </r>
  <r>
    <x v="1101"/>
    <x v="170"/>
    <x v="1"/>
    <s v="D6656"/>
    <x v="1097"/>
    <x v="1"/>
    <s v="Mall"/>
    <s v="University"/>
    <n v="19.649999999999999"/>
    <x v="1082"/>
    <x v="1"/>
    <x v="20"/>
    <x v="1"/>
    <n v="1.33"/>
    <n v="18"/>
  </r>
  <r>
    <x v="1102"/>
    <x v="93"/>
    <x v="1"/>
    <s v="D1569"/>
    <x v="1098"/>
    <x v="2"/>
    <s v="Hospital"/>
    <s v="Airport"/>
    <n v="17.05"/>
    <x v="388"/>
    <x v="0"/>
    <x v="9"/>
    <x v="1"/>
    <n v="1.77"/>
    <n v="1"/>
  </r>
  <r>
    <x v="1103"/>
    <x v="20"/>
    <x v="1"/>
    <s v="D2139"/>
    <x v="1099"/>
    <x v="1"/>
    <s v="Railway Station"/>
    <s v="Railway Station"/>
    <n v="20.54"/>
    <x v="1083"/>
    <x v="2"/>
    <x v="1"/>
    <x v="0"/>
    <n v="1.36"/>
    <n v="15"/>
  </r>
  <r>
    <x v="1104"/>
    <x v="163"/>
    <x v="1"/>
    <s v="D5773"/>
    <x v="1100"/>
    <x v="3"/>
    <s v="Railway Station"/>
    <s v="Tech Park"/>
    <n v="23.09"/>
    <x v="1084"/>
    <x v="3"/>
    <x v="16"/>
    <x v="1"/>
    <n v="1.37"/>
    <n v="3"/>
  </r>
  <r>
    <x v="1105"/>
    <x v="56"/>
    <x v="1"/>
    <s v="D4260"/>
    <x v="1101"/>
    <x v="2"/>
    <s v="Railway Station"/>
    <s v="Tech Park"/>
    <n v="19.27"/>
    <x v="1085"/>
    <x v="0"/>
    <x v="6"/>
    <x v="1"/>
    <n v="2.3199999999999998"/>
    <n v="19"/>
  </r>
  <r>
    <x v="1106"/>
    <x v="153"/>
    <x v="1"/>
    <s v="D9422"/>
    <x v="1102"/>
    <x v="0"/>
    <s v="Mall"/>
    <s v="Market"/>
    <n v="19.98"/>
    <x v="1086"/>
    <x v="1"/>
    <x v="9"/>
    <x v="0"/>
    <n v="1.1000000000000001"/>
    <n v="1"/>
  </r>
  <r>
    <x v="1107"/>
    <x v="179"/>
    <x v="1"/>
    <s v="D4962"/>
    <x v="1103"/>
    <x v="1"/>
    <s v="Tech Park"/>
    <s v="Hospital"/>
    <n v="19.260000000000002"/>
    <x v="1087"/>
    <x v="3"/>
    <x v="21"/>
    <x v="1"/>
    <n v="2.41"/>
    <n v="11"/>
  </r>
  <r>
    <x v="1108"/>
    <x v="144"/>
    <x v="1"/>
    <s v="D9648"/>
    <x v="1104"/>
    <x v="2"/>
    <s v="Airport"/>
    <s v="Mall"/>
    <n v="19.02"/>
    <x v="1088"/>
    <x v="1"/>
    <x v="11"/>
    <x v="1"/>
    <n v="2.19"/>
    <n v="4"/>
  </r>
  <r>
    <x v="1109"/>
    <x v="7"/>
    <x v="1"/>
    <s v="D7800"/>
    <x v="1105"/>
    <x v="2"/>
    <s v="Hospital"/>
    <s v="Market"/>
    <n v="16.420000000000002"/>
    <x v="1089"/>
    <x v="1"/>
    <x v="25"/>
    <x v="0"/>
    <n v="2.1800000000000002"/>
    <n v="3"/>
  </r>
  <r>
    <x v="1110"/>
    <x v="103"/>
    <x v="1"/>
    <s v="D2429"/>
    <x v="1106"/>
    <x v="0"/>
    <s v="Market"/>
    <s v="Market"/>
    <n v="20.48"/>
    <x v="1090"/>
    <x v="3"/>
    <x v="18"/>
    <x v="1"/>
    <n v="1.02"/>
    <n v="9"/>
  </r>
  <r>
    <x v="1111"/>
    <x v="151"/>
    <x v="1"/>
    <s v="D2949"/>
    <x v="1107"/>
    <x v="2"/>
    <s v="Airport"/>
    <s v="Airport"/>
    <n v="7.36"/>
    <x v="1091"/>
    <x v="0"/>
    <x v="21"/>
    <x v="1"/>
    <n v="1.43"/>
    <n v="1"/>
  </r>
  <r>
    <x v="1112"/>
    <x v="61"/>
    <x v="1"/>
    <s v="D3849"/>
    <x v="1108"/>
    <x v="3"/>
    <s v="Railway Station"/>
    <s v="University"/>
    <n v="14.67"/>
    <x v="1092"/>
    <x v="2"/>
    <x v="1"/>
    <x v="1"/>
    <n v="1.1200000000000001"/>
    <n v="10"/>
  </r>
  <r>
    <x v="1113"/>
    <x v="6"/>
    <x v="1"/>
    <s v="D9223"/>
    <x v="1109"/>
    <x v="4"/>
    <s v="Airport"/>
    <s v="Airport"/>
    <n v="24.94"/>
    <x v="1093"/>
    <x v="1"/>
    <x v="8"/>
    <x v="0"/>
    <n v="1.21"/>
    <n v="13"/>
  </r>
  <r>
    <x v="1114"/>
    <x v="67"/>
    <x v="1"/>
    <s v="D8148"/>
    <x v="1110"/>
    <x v="4"/>
    <s v="Airport"/>
    <s v="Railway Station"/>
    <n v="6.65"/>
    <x v="1094"/>
    <x v="2"/>
    <x v="5"/>
    <x v="1"/>
    <n v="2.09"/>
    <n v="17"/>
  </r>
  <r>
    <x v="1115"/>
    <x v="161"/>
    <x v="1"/>
    <s v="D8798"/>
    <x v="1111"/>
    <x v="1"/>
    <s v="Mall"/>
    <s v="Airport"/>
    <n v="4.7"/>
    <x v="1095"/>
    <x v="1"/>
    <x v="5"/>
    <x v="2"/>
    <n v="1.56"/>
    <n v="5"/>
  </r>
  <r>
    <x v="1116"/>
    <x v="80"/>
    <x v="1"/>
    <s v="D3749"/>
    <x v="1112"/>
    <x v="1"/>
    <s v="Hospital"/>
    <s v="Mall"/>
    <n v="21"/>
    <x v="1096"/>
    <x v="1"/>
    <x v="21"/>
    <x v="1"/>
    <n v="1.74"/>
    <n v="15"/>
  </r>
  <r>
    <x v="1117"/>
    <x v="44"/>
    <x v="1"/>
    <s v="D5585"/>
    <x v="930"/>
    <x v="2"/>
    <s v="University"/>
    <s v="Tech Park"/>
    <n v="19.13"/>
    <x v="1097"/>
    <x v="1"/>
    <x v="9"/>
    <x v="1"/>
    <n v="1.1399999999999999"/>
    <n v="5"/>
  </r>
  <r>
    <x v="1118"/>
    <x v="168"/>
    <x v="1"/>
    <s v="D5404"/>
    <x v="1113"/>
    <x v="3"/>
    <s v="University"/>
    <s v="Market"/>
    <n v="6.88"/>
    <x v="1098"/>
    <x v="2"/>
    <x v="14"/>
    <x v="2"/>
    <n v="1.34"/>
    <n v="12"/>
  </r>
  <r>
    <x v="1119"/>
    <x v="3"/>
    <x v="1"/>
    <s v="D3432"/>
    <x v="1114"/>
    <x v="3"/>
    <s v="Tech Park"/>
    <s v="Market"/>
    <n v="15.18"/>
    <x v="665"/>
    <x v="3"/>
    <x v="0"/>
    <x v="1"/>
    <n v="2.34"/>
    <n v="3"/>
  </r>
  <r>
    <x v="1120"/>
    <x v="108"/>
    <x v="1"/>
    <s v="D1104"/>
    <x v="1115"/>
    <x v="3"/>
    <s v="Railway Station"/>
    <s v="Tech Park"/>
    <n v="18.079999999999998"/>
    <x v="327"/>
    <x v="2"/>
    <x v="19"/>
    <x v="1"/>
    <n v="1.21"/>
    <n v="12"/>
  </r>
  <r>
    <x v="1121"/>
    <x v="160"/>
    <x v="1"/>
    <s v="D7944"/>
    <x v="1116"/>
    <x v="3"/>
    <s v="Railway Station"/>
    <s v="Railway Station"/>
    <n v="9.39"/>
    <x v="1099"/>
    <x v="2"/>
    <x v="4"/>
    <x v="0"/>
    <n v="1.65"/>
    <n v="2"/>
  </r>
  <r>
    <x v="1122"/>
    <x v="61"/>
    <x v="1"/>
    <s v="D1786"/>
    <x v="1117"/>
    <x v="4"/>
    <s v="Railway Station"/>
    <s v="Hospital"/>
    <n v="9.33"/>
    <x v="1100"/>
    <x v="0"/>
    <x v="2"/>
    <x v="0"/>
    <n v="1.1000000000000001"/>
    <n v="7"/>
  </r>
  <r>
    <x v="1123"/>
    <x v="177"/>
    <x v="1"/>
    <s v="D7977"/>
    <x v="1118"/>
    <x v="4"/>
    <s v="Airport"/>
    <s v="Railway Station"/>
    <n v="21.38"/>
    <x v="1101"/>
    <x v="3"/>
    <x v="1"/>
    <x v="2"/>
    <n v="2.3199999999999998"/>
    <n v="15"/>
  </r>
  <r>
    <x v="1124"/>
    <x v="20"/>
    <x v="1"/>
    <s v="D1923"/>
    <x v="1119"/>
    <x v="3"/>
    <s v="Hospital"/>
    <s v="Mall"/>
    <n v="15.25"/>
    <x v="1102"/>
    <x v="1"/>
    <x v="22"/>
    <x v="1"/>
    <n v="1.61"/>
    <n v="4"/>
  </r>
  <r>
    <x v="1125"/>
    <x v="27"/>
    <x v="1"/>
    <s v="D4618"/>
    <x v="1120"/>
    <x v="3"/>
    <s v="Mall"/>
    <s v="Mall"/>
    <n v="4.2699999999999996"/>
    <x v="1103"/>
    <x v="1"/>
    <x v="13"/>
    <x v="1"/>
    <n v="1.18"/>
    <n v="7"/>
  </r>
  <r>
    <x v="1126"/>
    <x v="54"/>
    <x v="1"/>
    <s v="D5191"/>
    <x v="1121"/>
    <x v="2"/>
    <s v="Mall"/>
    <s v="Market"/>
    <m/>
    <x v="1104"/>
    <x v="2"/>
    <x v="23"/>
    <x v="1"/>
    <n v="1.22"/>
    <n v="12"/>
  </r>
  <r>
    <x v="1127"/>
    <x v="45"/>
    <x v="1"/>
    <s v="D2842"/>
    <x v="1122"/>
    <x v="3"/>
    <s v="Hospital"/>
    <s v="Hospital"/>
    <n v="4.29"/>
    <x v="1105"/>
    <x v="0"/>
    <x v="1"/>
    <x v="1"/>
    <n v="1.04"/>
    <n v="12"/>
  </r>
  <r>
    <x v="1128"/>
    <x v="81"/>
    <x v="1"/>
    <s v="D2544"/>
    <x v="1123"/>
    <x v="4"/>
    <s v="University"/>
    <s v="Tech Park"/>
    <n v="18.73"/>
    <x v="1106"/>
    <x v="3"/>
    <x v="1"/>
    <x v="1"/>
    <n v="1.72"/>
    <n v="6"/>
  </r>
  <r>
    <x v="1129"/>
    <x v="1"/>
    <x v="1"/>
    <s v="D4481"/>
    <x v="1124"/>
    <x v="0"/>
    <s v="Tech Park"/>
    <s v="University"/>
    <n v="14.62"/>
    <x v="1107"/>
    <x v="2"/>
    <x v="21"/>
    <x v="1"/>
    <n v="1.26"/>
    <n v="4"/>
  </r>
  <r>
    <x v="1130"/>
    <x v="72"/>
    <x v="1"/>
    <s v="D9257"/>
    <x v="1125"/>
    <x v="1"/>
    <s v="University"/>
    <s v="University"/>
    <n v="2.78"/>
    <x v="1108"/>
    <x v="0"/>
    <x v="4"/>
    <x v="1"/>
    <n v="1.24"/>
    <n v="2"/>
  </r>
  <r>
    <x v="1131"/>
    <x v="151"/>
    <x v="1"/>
    <s v="D4663"/>
    <x v="1126"/>
    <x v="3"/>
    <s v="Railway Station"/>
    <s v="Hospital"/>
    <n v="16.72"/>
    <x v="1109"/>
    <x v="3"/>
    <x v="3"/>
    <x v="2"/>
    <n v="2.02"/>
    <n v="19"/>
  </r>
  <r>
    <x v="1132"/>
    <x v="134"/>
    <x v="1"/>
    <s v="D9481"/>
    <x v="1127"/>
    <x v="4"/>
    <s v="Airport"/>
    <s v="Airport"/>
    <n v="3.6"/>
    <x v="1110"/>
    <x v="3"/>
    <x v="12"/>
    <x v="1"/>
    <n v="1.06"/>
    <n v="14"/>
  </r>
  <r>
    <x v="1133"/>
    <x v="76"/>
    <x v="1"/>
    <s v="D1742"/>
    <x v="1128"/>
    <x v="2"/>
    <s v="Airport"/>
    <s v="Hospital"/>
    <n v="23.21"/>
    <x v="1111"/>
    <x v="1"/>
    <x v="12"/>
    <x v="0"/>
    <n v="1.57"/>
    <n v="8"/>
  </r>
  <r>
    <x v="1134"/>
    <x v="100"/>
    <x v="1"/>
    <s v="D6777"/>
    <x v="1129"/>
    <x v="3"/>
    <s v="Hospital"/>
    <s v="Mall"/>
    <n v="12.53"/>
    <x v="1112"/>
    <x v="1"/>
    <x v="11"/>
    <x v="1"/>
    <n v="1.73"/>
    <n v="17"/>
  </r>
  <r>
    <x v="1135"/>
    <x v="155"/>
    <x v="1"/>
    <s v="D8150"/>
    <x v="1130"/>
    <x v="2"/>
    <s v="University"/>
    <s v="University"/>
    <n v="17.95"/>
    <x v="1113"/>
    <x v="3"/>
    <x v="1"/>
    <x v="0"/>
    <n v="1.89"/>
    <n v="5"/>
  </r>
  <r>
    <x v="1136"/>
    <x v="59"/>
    <x v="1"/>
    <s v="D9702"/>
    <x v="1131"/>
    <x v="2"/>
    <s v="Hospital"/>
    <s v="Railway Station"/>
    <n v="24.67"/>
    <x v="1114"/>
    <x v="2"/>
    <x v="23"/>
    <x v="1"/>
    <n v="1.9"/>
    <n v="10"/>
  </r>
  <r>
    <x v="1137"/>
    <x v="149"/>
    <x v="1"/>
    <s v="D9695"/>
    <x v="1132"/>
    <x v="1"/>
    <s v="Mall"/>
    <s v="Market"/>
    <n v="22.18"/>
    <x v="1115"/>
    <x v="0"/>
    <x v="6"/>
    <x v="2"/>
    <n v="1.77"/>
    <n v="3"/>
  </r>
  <r>
    <x v="1138"/>
    <x v="47"/>
    <x v="1"/>
    <s v="D9747"/>
    <x v="1133"/>
    <x v="0"/>
    <s v="Railway Station"/>
    <s v="Hospital"/>
    <n v="23.95"/>
    <x v="1116"/>
    <x v="0"/>
    <x v="10"/>
    <x v="1"/>
    <n v="1.55"/>
    <n v="5"/>
  </r>
  <r>
    <x v="1139"/>
    <x v="15"/>
    <x v="1"/>
    <s v="D8741"/>
    <x v="1134"/>
    <x v="4"/>
    <s v="Railway Station"/>
    <s v="Hospital"/>
    <n v="14.28"/>
    <x v="1117"/>
    <x v="2"/>
    <x v="7"/>
    <x v="1"/>
    <n v="1.24"/>
    <n v="8"/>
  </r>
  <r>
    <x v="1140"/>
    <x v="57"/>
    <x v="1"/>
    <s v="D2599"/>
    <x v="1135"/>
    <x v="3"/>
    <s v="Mall"/>
    <s v="Hospital"/>
    <n v="11.02"/>
    <x v="1118"/>
    <x v="0"/>
    <x v="5"/>
    <x v="1"/>
    <n v="1.55"/>
    <n v="19"/>
  </r>
  <r>
    <x v="1141"/>
    <x v="131"/>
    <x v="1"/>
    <s v="D2245"/>
    <x v="1136"/>
    <x v="2"/>
    <s v="Airport"/>
    <s v="Airport"/>
    <n v="19.52"/>
    <x v="1119"/>
    <x v="0"/>
    <x v="16"/>
    <x v="1"/>
    <n v="1.83"/>
    <n v="4"/>
  </r>
  <r>
    <x v="1142"/>
    <x v="101"/>
    <x v="1"/>
    <s v="D4669"/>
    <x v="1137"/>
    <x v="0"/>
    <s v="University"/>
    <s v="Airport"/>
    <n v="12.94"/>
    <x v="1120"/>
    <x v="3"/>
    <x v="17"/>
    <x v="1"/>
    <n v="1.63"/>
    <n v="19"/>
  </r>
  <r>
    <x v="1143"/>
    <x v="87"/>
    <x v="1"/>
    <s v="D2641"/>
    <x v="1138"/>
    <x v="0"/>
    <s v="Hospital"/>
    <s v="Airport"/>
    <n v="10.53"/>
    <x v="1121"/>
    <x v="1"/>
    <x v="2"/>
    <x v="1"/>
    <n v="1.79"/>
    <n v="7"/>
  </r>
  <r>
    <x v="1144"/>
    <x v="75"/>
    <x v="1"/>
    <s v="D9548"/>
    <x v="1139"/>
    <x v="4"/>
    <s v="Airport"/>
    <s v="Airport"/>
    <n v="9.93"/>
    <x v="1122"/>
    <x v="3"/>
    <x v="14"/>
    <x v="1"/>
    <n v="1.08"/>
    <n v="3"/>
  </r>
  <r>
    <x v="1145"/>
    <x v="64"/>
    <x v="1"/>
    <s v="D3526"/>
    <x v="1140"/>
    <x v="1"/>
    <s v="Market"/>
    <s v="Hospital"/>
    <n v="22.37"/>
    <x v="1123"/>
    <x v="3"/>
    <x v="20"/>
    <x v="1"/>
    <n v="2.16"/>
    <n v="12"/>
  </r>
  <r>
    <x v="1146"/>
    <x v="63"/>
    <x v="1"/>
    <s v="D9060"/>
    <x v="1141"/>
    <x v="4"/>
    <s v="Airport"/>
    <s v="Mall"/>
    <n v="25"/>
    <x v="1124"/>
    <x v="1"/>
    <x v="2"/>
    <x v="1"/>
    <n v="2.27"/>
    <n v="4"/>
  </r>
  <r>
    <x v="1147"/>
    <x v="70"/>
    <x v="1"/>
    <s v="D8746"/>
    <x v="1142"/>
    <x v="4"/>
    <s v="University"/>
    <s v="University"/>
    <n v="7.5"/>
    <x v="1125"/>
    <x v="0"/>
    <x v="13"/>
    <x v="2"/>
    <n v="2.0099999999999998"/>
    <n v="3"/>
  </r>
  <r>
    <x v="1148"/>
    <x v="126"/>
    <x v="1"/>
    <s v="D4618"/>
    <x v="1143"/>
    <x v="2"/>
    <s v="University"/>
    <s v="Hospital"/>
    <n v="5.43"/>
    <x v="1126"/>
    <x v="0"/>
    <x v="23"/>
    <x v="1"/>
    <n v="1.65"/>
    <n v="11"/>
  </r>
  <r>
    <x v="1149"/>
    <x v="38"/>
    <x v="1"/>
    <s v="D6633"/>
    <x v="1144"/>
    <x v="3"/>
    <s v="Mall"/>
    <s v="University"/>
    <n v="6.29"/>
    <x v="1127"/>
    <x v="3"/>
    <x v="4"/>
    <x v="0"/>
    <n v="1.31"/>
    <n v="11"/>
  </r>
  <r>
    <x v="1150"/>
    <x v="85"/>
    <x v="1"/>
    <s v="D7534"/>
    <x v="1145"/>
    <x v="3"/>
    <s v="Railway Station"/>
    <s v="Hospital"/>
    <n v="7.99"/>
    <x v="1128"/>
    <x v="3"/>
    <x v="9"/>
    <x v="1"/>
    <n v="2.0699999999999998"/>
    <n v="12"/>
  </r>
  <r>
    <x v="1151"/>
    <x v="120"/>
    <x v="1"/>
    <s v="D8856"/>
    <x v="1146"/>
    <x v="0"/>
    <s v="University"/>
    <s v="Hospital"/>
    <n v="7.34"/>
    <x v="1129"/>
    <x v="1"/>
    <x v="2"/>
    <x v="1"/>
    <n v="1.99"/>
    <n v="10"/>
  </r>
  <r>
    <x v="1152"/>
    <x v="168"/>
    <x v="1"/>
    <s v="D9046"/>
    <x v="1147"/>
    <x v="0"/>
    <s v="Railway Station"/>
    <s v="Tech Park"/>
    <n v="16.61"/>
    <x v="1130"/>
    <x v="2"/>
    <x v="4"/>
    <x v="1"/>
    <n v="1.56"/>
    <n v="19"/>
  </r>
  <r>
    <x v="1153"/>
    <x v="65"/>
    <x v="1"/>
    <s v="D2427"/>
    <x v="1148"/>
    <x v="4"/>
    <s v="Market"/>
    <s v="Hospital"/>
    <n v="14.83"/>
    <x v="1131"/>
    <x v="3"/>
    <x v="20"/>
    <x v="1"/>
    <n v="1.86"/>
    <n v="8"/>
  </r>
  <r>
    <x v="1154"/>
    <x v="118"/>
    <x v="1"/>
    <s v="D9569"/>
    <x v="1149"/>
    <x v="0"/>
    <s v="University"/>
    <s v="Railway Station"/>
    <n v="2.48"/>
    <x v="1132"/>
    <x v="2"/>
    <x v="4"/>
    <x v="1"/>
    <n v="1.07"/>
    <n v="1"/>
  </r>
  <r>
    <x v="1155"/>
    <x v="179"/>
    <x v="1"/>
    <s v="D3228"/>
    <x v="1150"/>
    <x v="3"/>
    <s v="Hospital"/>
    <s v="Railway Station"/>
    <n v="9.76"/>
    <x v="1133"/>
    <x v="0"/>
    <x v="7"/>
    <x v="2"/>
    <n v="1.48"/>
    <n v="3"/>
  </r>
  <r>
    <x v="1156"/>
    <x v="90"/>
    <x v="1"/>
    <s v="D3052"/>
    <x v="1151"/>
    <x v="3"/>
    <s v="Tech Park"/>
    <s v="University"/>
    <n v="5.85"/>
    <x v="1134"/>
    <x v="1"/>
    <x v="8"/>
    <x v="2"/>
    <n v="2.02"/>
    <n v="18"/>
  </r>
  <r>
    <x v="1157"/>
    <x v="29"/>
    <x v="1"/>
    <s v="D6380"/>
    <x v="1152"/>
    <x v="1"/>
    <s v="Airport"/>
    <s v="Hospital"/>
    <n v="4.7300000000000004"/>
    <x v="1135"/>
    <x v="1"/>
    <x v="10"/>
    <x v="0"/>
    <n v="2.35"/>
    <n v="2"/>
  </r>
  <r>
    <x v="1158"/>
    <x v="69"/>
    <x v="1"/>
    <s v="D6461"/>
    <x v="1153"/>
    <x v="1"/>
    <s v="University"/>
    <s v="Railway Station"/>
    <n v="6.91"/>
    <x v="1136"/>
    <x v="3"/>
    <x v="21"/>
    <x v="0"/>
    <n v="1.01"/>
    <n v="18"/>
  </r>
  <r>
    <x v="1159"/>
    <x v="4"/>
    <x v="1"/>
    <s v="D7528"/>
    <x v="1154"/>
    <x v="4"/>
    <s v="Market"/>
    <s v="Airport"/>
    <n v="10.52"/>
    <x v="1137"/>
    <x v="2"/>
    <x v="16"/>
    <x v="2"/>
    <n v="1.24"/>
    <n v="15"/>
  </r>
  <r>
    <x v="1160"/>
    <x v="41"/>
    <x v="1"/>
    <s v="D1400"/>
    <x v="1155"/>
    <x v="2"/>
    <s v="Hospital"/>
    <s v="Hospital"/>
    <n v="2.57"/>
    <x v="1138"/>
    <x v="3"/>
    <x v="25"/>
    <x v="1"/>
    <n v="1.1299999999999999"/>
    <n v="6"/>
  </r>
  <r>
    <x v="1161"/>
    <x v="168"/>
    <x v="1"/>
    <s v="D3674"/>
    <x v="1156"/>
    <x v="2"/>
    <s v="University"/>
    <s v="Market"/>
    <n v="18.05"/>
    <x v="1139"/>
    <x v="1"/>
    <x v="19"/>
    <x v="1"/>
    <n v="1.52"/>
    <n v="14"/>
  </r>
  <r>
    <x v="1162"/>
    <x v="26"/>
    <x v="1"/>
    <s v="D9984"/>
    <x v="1157"/>
    <x v="4"/>
    <s v="Tech Park"/>
    <s v="Hospital"/>
    <n v="8.57"/>
    <x v="1140"/>
    <x v="0"/>
    <x v="8"/>
    <x v="1"/>
    <n v="1.79"/>
    <n v="5"/>
  </r>
  <r>
    <x v="1163"/>
    <x v="77"/>
    <x v="1"/>
    <s v="D4872"/>
    <x v="1158"/>
    <x v="3"/>
    <s v="University"/>
    <s v="Airport"/>
    <n v="12.57"/>
    <x v="1141"/>
    <x v="0"/>
    <x v="8"/>
    <x v="0"/>
    <n v="2.14"/>
    <n v="5"/>
  </r>
  <r>
    <x v="1164"/>
    <x v="74"/>
    <x v="1"/>
    <s v="D1347"/>
    <x v="1159"/>
    <x v="2"/>
    <s v="Tech Park"/>
    <s v="Tech Park"/>
    <n v="11.22"/>
    <x v="1142"/>
    <x v="2"/>
    <x v="7"/>
    <x v="1"/>
    <n v="2.0699999999999998"/>
    <n v="19"/>
  </r>
  <r>
    <x v="1165"/>
    <x v="151"/>
    <x v="1"/>
    <s v="D1357"/>
    <x v="1160"/>
    <x v="0"/>
    <s v="Market"/>
    <s v="Tech Park"/>
    <n v="9.6"/>
    <x v="1143"/>
    <x v="0"/>
    <x v="1"/>
    <x v="1"/>
    <n v="1.74"/>
    <n v="19"/>
  </r>
  <r>
    <x v="1166"/>
    <x v="57"/>
    <x v="1"/>
    <s v="D6573"/>
    <x v="1161"/>
    <x v="0"/>
    <s v="University"/>
    <s v="Market"/>
    <n v="15.23"/>
    <x v="1144"/>
    <x v="0"/>
    <x v="9"/>
    <x v="1"/>
    <n v="1.04"/>
    <n v="12"/>
  </r>
  <r>
    <x v="1167"/>
    <x v="15"/>
    <x v="1"/>
    <s v="D6146"/>
    <x v="1162"/>
    <x v="3"/>
    <s v="Airport"/>
    <s v="Airport"/>
    <n v="5.36"/>
    <x v="1145"/>
    <x v="2"/>
    <x v="26"/>
    <x v="1"/>
    <n v="1.97"/>
    <n v="18"/>
  </r>
  <r>
    <x v="1168"/>
    <x v="120"/>
    <x v="1"/>
    <s v="D3473"/>
    <x v="1163"/>
    <x v="4"/>
    <s v="Railway Station"/>
    <s v="Hospital"/>
    <n v="7.73"/>
    <x v="1146"/>
    <x v="1"/>
    <x v="1"/>
    <x v="1"/>
    <n v="1.47"/>
    <n v="9"/>
  </r>
  <r>
    <x v="1169"/>
    <x v="2"/>
    <x v="1"/>
    <s v="D5675"/>
    <x v="1164"/>
    <x v="2"/>
    <s v="Hospital"/>
    <s v="Mall"/>
    <m/>
    <x v="1147"/>
    <x v="2"/>
    <x v="18"/>
    <x v="1"/>
    <n v="2.12"/>
    <n v="6"/>
  </r>
  <r>
    <x v="1170"/>
    <x v="101"/>
    <x v="1"/>
    <s v="D3040"/>
    <x v="1165"/>
    <x v="3"/>
    <s v="Tech Park"/>
    <s v="Tech Park"/>
    <n v="1.61"/>
    <x v="1148"/>
    <x v="3"/>
    <x v="23"/>
    <x v="0"/>
    <n v="1.61"/>
    <n v="7"/>
  </r>
  <r>
    <x v="1171"/>
    <x v="162"/>
    <x v="1"/>
    <s v="D6963"/>
    <x v="1166"/>
    <x v="2"/>
    <s v="Market"/>
    <s v="Tech Park"/>
    <n v="9.9"/>
    <x v="1149"/>
    <x v="3"/>
    <x v="21"/>
    <x v="0"/>
    <n v="1.27"/>
    <n v="16"/>
  </r>
  <r>
    <x v="1172"/>
    <x v="73"/>
    <x v="1"/>
    <s v="D7093"/>
    <x v="1167"/>
    <x v="4"/>
    <s v="Hospital"/>
    <s v="University"/>
    <n v="6.57"/>
    <x v="1150"/>
    <x v="1"/>
    <x v="25"/>
    <x v="1"/>
    <n v="1.74"/>
    <n v="14"/>
  </r>
  <r>
    <x v="1173"/>
    <x v="128"/>
    <x v="1"/>
    <s v="D2010"/>
    <x v="1168"/>
    <x v="1"/>
    <s v="University"/>
    <s v="Railway Station"/>
    <n v="13.9"/>
    <x v="1151"/>
    <x v="2"/>
    <x v="15"/>
    <x v="0"/>
    <n v="2.0299999999999998"/>
    <n v="15"/>
  </r>
  <r>
    <x v="1174"/>
    <x v="172"/>
    <x v="1"/>
    <s v="D7612"/>
    <x v="1169"/>
    <x v="1"/>
    <s v="University"/>
    <s v="Railway Station"/>
    <n v="21.58"/>
    <x v="1152"/>
    <x v="2"/>
    <x v="23"/>
    <x v="1"/>
    <n v="1.85"/>
    <n v="8"/>
  </r>
  <r>
    <x v="1175"/>
    <x v="62"/>
    <x v="1"/>
    <s v="D6000"/>
    <x v="1170"/>
    <x v="3"/>
    <s v="Mall"/>
    <s v="Airport"/>
    <n v="19.420000000000002"/>
    <x v="1153"/>
    <x v="3"/>
    <x v="11"/>
    <x v="1"/>
    <n v="2.48"/>
    <n v="6"/>
  </r>
  <r>
    <x v="1176"/>
    <x v="160"/>
    <x v="1"/>
    <s v="D1433"/>
    <x v="1171"/>
    <x v="1"/>
    <s v="Tech Park"/>
    <s v="Market"/>
    <n v="21.2"/>
    <x v="1154"/>
    <x v="3"/>
    <x v="17"/>
    <x v="2"/>
    <n v="1.04"/>
    <n v="14"/>
  </r>
  <r>
    <x v="1177"/>
    <x v="53"/>
    <x v="1"/>
    <s v="D7510"/>
    <x v="1172"/>
    <x v="0"/>
    <s v="Market"/>
    <s v="Airport"/>
    <n v="23.22"/>
    <x v="1155"/>
    <x v="1"/>
    <x v="0"/>
    <x v="2"/>
    <n v="2.2799999999999998"/>
    <n v="10"/>
  </r>
  <r>
    <x v="1178"/>
    <x v="58"/>
    <x v="1"/>
    <s v="D5189"/>
    <x v="1173"/>
    <x v="0"/>
    <s v="Airport"/>
    <s v="University"/>
    <n v="19.82"/>
    <x v="1156"/>
    <x v="1"/>
    <x v="18"/>
    <x v="1"/>
    <n v="1.59"/>
    <n v="6"/>
  </r>
  <r>
    <x v="1179"/>
    <x v="40"/>
    <x v="1"/>
    <s v="D5646"/>
    <x v="1174"/>
    <x v="0"/>
    <s v="Mall"/>
    <s v="Airport"/>
    <n v="24.74"/>
    <x v="1157"/>
    <x v="3"/>
    <x v="4"/>
    <x v="1"/>
    <n v="2.37"/>
    <n v="18"/>
  </r>
  <r>
    <x v="1180"/>
    <x v="105"/>
    <x v="1"/>
    <s v="D1714"/>
    <x v="1175"/>
    <x v="3"/>
    <s v="University"/>
    <s v="University"/>
    <n v="21.13"/>
    <x v="1158"/>
    <x v="1"/>
    <x v="8"/>
    <x v="0"/>
    <n v="1.5"/>
    <n v="12"/>
  </r>
  <r>
    <x v="1181"/>
    <x v="83"/>
    <x v="1"/>
    <s v="D1477"/>
    <x v="1176"/>
    <x v="3"/>
    <s v="Tech Park"/>
    <s v="Mall"/>
    <n v="5.12"/>
    <x v="1159"/>
    <x v="3"/>
    <x v="6"/>
    <x v="1"/>
    <n v="1.9"/>
    <n v="14"/>
  </r>
  <r>
    <x v="1182"/>
    <x v="31"/>
    <x v="1"/>
    <s v="D4985"/>
    <x v="1177"/>
    <x v="0"/>
    <s v="Airport"/>
    <s v="University"/>
    <n v="14.65"/>
    <x v="1160"/>
    <x v="2"/>
    <x v="4"/>
    <x v="1"/>
    <n v="1.94"/>
    <n v="3"/>
  </r>
  <r>
    <x v="1183"/>
    <x v="78"/>
    <x v="1"/>
    <s v="D6179"/>
    <x v="1178"/>
    <x v="2"/>
    <s v="Mall"/>
    <s v="Tech Park"/>
    <n v="1.86"/>
    <x v="1161"/>
    <x v="3"/>
    <x v="16"/>
    <x v="0"/>
    <n v="1.78"/>
    <n v="3"/>
  </r>
  <r>
    <x v="1184"/>
    <x v="20"/>
    <x v="1"/>
    <s v="D1121"/>
    <x v="1179"/>
    <x v="3"/>
    <s v="Railway Station"/>
    <s v="Railway Station"/>
    <n v="21.95"/>
    <x v="1162"/>
    <x v="2"/>
    <x v="17"/>
    <x v="1"/>
    <n v="2.42"/>
    <n v="13"/>
  </r>
  <r>
    <x v="1185"/>
    <x v="90"/>
    <x v="1"/>
    <s v="D8381"/>
    <x v="1180"/>
    <x v="2"/>
    <s v="Airport"/>
    <s v="Market"/>
    <n v="6.38"/>
    <x v="1163"/>
    <x v="2"/>
    <x v="21"/>
    <x v="1"/>
    <n v="2.3199999999999998"/>
    <n v="8"/>
  </r>
  <r>
    <x v="1186"/>
    <x v="38"/>
    <x v="1"/>
    <s v="D5398"/>
    <x v="1181"/>
    <x v="3"/>
    <s v="Market"/>
    <s v="University"/>
    <n v="9.15"/>
    <x v="1164"/>
    <x v="0"/>
    <x v="9"/>
    <x v="1"/>
    <n v="2.39"/>
    <n v="12"/>
  </r>
  <r>
    <x v="1187"/>
    <x v="76"/>
    <x v="1"/>
    <s v="D7132"/>
    <x v="1182"/>
    <x v="3"/>
    <s v="Hospital"/>
    <s v="Hospital"/>
    <n v="20.05"/>
    <x v="1165"/>
    <x v="0"/>
    <x v="3"/>
    <x v="1"/>
    <n v="1.2"/>
    <n v="1"/>
  </r>
  <r>
    <x v="1188"/>
    <x v="66"/>
    <x v="1"/>
    <s v="D1167"/>
    <x v="1183"/>
    <x v="4"/>
    <s v="Tech Park"/>
    <s v="Airport"/>
    <n v="2.79"/>
    <x v="1166"/>
    <x v="2"/>
    <x v="8"/>
    <x v="2"/>
    <n v="2.46"/>
    <n v="5"/>
  </r>
  <r>
    <x v="1189"/>
    <x v="3"/>
    <x v="1"/>
    <s v="D1807"/>
    <x v="1184"/>
    <x v="4"/>
    <s v="Tech Park"/>
    <s v="Airport"/>
    <n v="7.4"/>
    <x v="1167"/>
    <x v="2"/>
    <x v="4"/>
    <x v="1"/>
    <n v="1.06"/>
    <n v="12"/>
  </r>
  <r>
    <x v="1190"/>
    <x v="166"/>
    <x v="1"/>
    <s v="D6388"/>
    <x v="1185"/>
    <x v="1"/>
    <s v="Hospital"/>
    <s v="Railway Station"/>
    <n v="6.57"/>
    <x v="1168"/>
    <x v="0"/>
    <x v="25"/>
    <x v="1"/>
    <n v="2.46"/>
    <n v="17"/>
  </r>
  <r>
    <x v="1191"/>
    <x v="13"/>
    <x v="1"/>
    <s v="D8875"/>
    <x v="1186"/>
    <x v="0"/>
    <s v="Tech Park"/>
    <s v="Mall"/>
    <n v="9.32"/>
    <x v="1169"/>
    <x v="0"/>
    <x v="5"/>
    <x v="1"/>
    <n v="1.02"/>
    <n v="3"/>
  </r>
  <r>
    <x v="1192"/>
    <x v="89"/>
    <x v="1"/>
    <s v="D2509"/>
    <x v="1187"/>
    <x v="3"/>
    <s v="Railway Station"/>
    <s v="Railway Station"/>
    <n v="20.56"/>
    <x v="1170"/>
    <x v="1"/>
    <x v="23"/>
    <x v="2"/>
    <n v="1.98"/>
    <n v="19"/>
  </r>
  <r>
    <x v="1193"/>
    <x v="170"/>
    <x v="1"/>
    <s v="D2925"/>
    <x v="1188"/>
    <x v="4"/>
    <s v="Railway Station"/>
    <s v="Railway Station"/>
    <n v="18.46"/>
    <x v="1171"/>
    <x v="0"/>
    <x v="17"/>
    <x v="1"/>
    <n v="2.02"/>
    <n v="5"/>
  </r>
  <r>
    <x v="1194"/>
    <x v="171"/>
    <x v="1"/>
    <s v="D9853"/>
    <x v="1189"/>
    <x v="0"/>
    <s v="Airport"/>
    <s v="Market"/>
    <n v="15.2"/>
    <x v="1172"/>
    <x v="2"/>
    <x v="21"/>
    <x v="0"/>
    <n v="1.28"/>
    <n v="4"/>
  </r>
  <r>
    <x v="1195"/>
    <x v="27"/>
    <x v="1"/>
    <s v="D8891"/>
    <x v="1190"/>
    <x v="1"/>
    <s v="Mall"/>
    <s v="University"/>
    <n v="18.55"/>
    <x v="1173"/>
    <x v="0"/>
    <x v="11"/>
    <x v="1"/>
    <n v="1.55"/>
    <n v="17"/>
  </r>
  <r>
    <x v="1196"/>
    <x v="71"/>
    <x v="1"/>
    <s v="D2004"/>
    <x v="1191"/>
    <x v="4"/>
    <s v="Market"/>
    <s v="Market"/>
    <n v="9.67"/>
    <x v="1174"/>
    <x v="2"/>
    <x v="20"/>
    <x v="1"/>
    <n v="1.53"/>
    <n v="7"/>
  </r>
  <r>
    <x v="1197"/>
    <x v="85"/>
    <x v="1"/>
    <s v="D6145"/>
    <x v="1192"/>
    <x v="2"/>
    <s v="University"/>
    <s v="Airport"/>
    <n v="13.94"/>
    <x v="388"/>
    <x v="2"/>
    <x v="25"/>
    <x v="1"/>
    <n v="1.62"/>
    <n v="6"/>
  </r>
  <r>
    <x v="1198"/>
    <x v="47"/>
    <x v="1"/>
    <s v="D2046"/>
    <x v="1193"/>
    <x v="1"/>
    <s v="Mall"/>
    <s v="University"/>
    <n v="24.13"/>
    <x v="1175"/>
    <x v="2"/>
    <x v="26"/>
    <x v="0"/>
    <n v="1.25"/>
    <n v="5"/>
  </r>
  <r>
    <x v="1199"/>
    <x v="176"/>
    <x v="1"/>
    <s v="D7022"/>
    <x v="1194"/>
    <x v="1"/>
    <s v="Mall"/>
    <s v="Tech Park"/>
    <n v="18.38"/>
    <x v="1176"/>
    <x v="0"/>
    <x v="14"/>
    <x v="1"/>
    <n v="1.4"/>
    <n v="8"/>
  </r>
  <r>
    <x v="1200"/>
    <x v="170"/>
    <x v="1"/>
    <s v="D2658"/>
    <x v="1195"/>
    <x v="0"/>
    <s v="Mall"/>
    <s v="Market"/>
    <n v="22.02"/>
    <x v="1177"/>
    <x v="1"/>
    <x v="12"/>
    <x v="1"/>
    <n v="1.69"/>
    <n v="9"/>
  </r>
  <r>
    <x v="1201"/>
    <x v="54"/>
    <x v="1"/>
    <s v="D9292"/>
    <x v="1196"/>
    <x v="1"/>
    <s v="Tech Park"/>
    <s v="Market"/>
    <n v="11.53"/>
    <x v="1178"/>
    <x v="2"/>
    <x v="8"/>
    <x v="2"/>
    <n v="2.2999999999999998"/>
    <n v="11"/>
  </r>
  <r>
    <x v="1202"/>
    <x v="1"/>
    <x v="1"/>
    <s v="D7190"/>
    <x v="1197"/>
    <x v="4"/>
    <s v="Tech Park"/>
    <s v="Hospital"/>
    <n v="11.38"/>
    <x v="1179"/>
    <x v="2"/>
    <x v="4"/>
    <x v="1"/>
    <n v="1.56"/>
    <n v="19"/>
  </r>
  <r>
    <x v="1203"/>
    <x v="78"/>
    <x v="1"/>
    <s v="D3476"/>
    <x v="1198"/>
    <x v="2"/>
    <s v="Tech Park"/>
    <s v="Mall"/>
    <n v="6.41"/>
    <x v="1180"/>
    <x v="0"/>
    <x v="9"/>
    <x v="1"/>
    <n v="1.56"/>
    <n v="5"/>
  </r>
  <r>
    <x v="1204"/>
    <x v="58"/>
    <x v="1"/>
    <s v="D7745"/>
    <x v="1199"/>
    <x v="1"/>
    <s v="Hospital"/>
    <s v="Airport"/>
    <n v="17.239999999999998"/>
    <x v="1181"/>
    <x v="1"/>
    <x v="22"/>
    <x v="1"/>
    <n v="1.93"/>
    <n v="10"/>
  </r>
  <r>
    <x v="1205"/>
    <x v="26"/>
    <x v="1"/>
    <s v="D7786"/>
    <x v="1200"/>
    <x v="3"/>
    <s v="Tech Park"/>
    <s v="Tech Park"/>
    <n v="17.79"/>
    <x v="1182"/>
    <x v="3"/>
    <x v="22"/>
    <x v="1"/>
    <n v="2"/>
    <n v="9"/>
  </r>
  <r>
    <x v="1206"/>
    <x v="94"/>
    <x v="1"/>
    <s v="D3937"/>
    <x v="1201"/>
    <x v="3"/>
    <s v="University"/>
    <s v="Airport"/>
    <n v="4.03"/>
    <x v="1183"/>
    <x v="0"/>
    <x v="25"/>
    <x v="1"/>
    <n v="2.23"/>
    <n v="5"/>
  </r>
  <r>
    <x v="1207"/>
    <x v="132"/>
    <x v="1"/>
    <s v="D8866"/>
    <x v="1202"/>
    <x v="4"/>
    <s v="Airport"/>
    <s v="Airport"/>
    <n v="10.55"/>
    <x v="1184"/>
    <x v="0"/>
    <x v="25"/>
    <x v="1"/>
    <n v="1.48"/>
    <n v="6"/>
  </r>
  <r>
    <x v="1208"/>
    <x v="14"/>
    <x v="1"/>
    <s v="D3008"/>
    <x v="1203"/>
    <x v="1"/>
    <s v="Tech Park"/>
    <s v="Hospital"/>
    <n v="4.0599999999999996"/>
    <x v="1185"/>
    <x v="3"/>
    <x v="1"/>
    <x v="1"/>
    <n v="1.63"/>
    <n v="8"/>
  </r>
  <r>
    <x v="1209"/>
    <x v="40"/>
    <x v="1"/>
    <s v="D4073"/>
    <x v="1204"/>
    <x v="0"/>
    <s v="Tech Park"/>
    <s v="Market"/>
    <n v="23.15"/>
    <x v="1186"/>
    <x v="0"/>
    <x v="13"/>
    <x v="1"/>
    <n v="1"/>
    <n v="9"/>
  </r>
  <r>
    <x v="1210"/>
    <x v="137"/>
    <x v="1"/>
    <s v="D4281"/>
    <x v="1205"/>
    <x v="0"/>
    <s v="University"/>
    <s v="Mall"/>
    <n v="12.67"/>
    <x v="1187"/>
    <x v="0"/>
    <x v="9"/>
    <x v="1"/>
    <n v="1.23"/>
    <n v="4"/>
  </r>
  <r>
    <x v="1211"/>
    <x v="35"/>
    <x v="1"/>
    <s v="D7191"/>
    <x v="1206"/>
    <x v="4"/>
    <s v="Hospital"/>
    <s v="Mall"/>
    <n v="17.12"/>
    <x v="1188"/>
    <x v="1"/>
    <x v="4"/>
    <x v="1"/>
    <n v="2.35"/>
    <n v="19"/>
  </r>
  <r>
    <x v="1212"/>
    <x v="94"/>
    <x v="1"/>
    <s v="D7412"/>
    <x v="1207"/>
    <x v="2"/>
    <s v="Tech Park"/>
    <s v="University"/>
    <n v="23.12"/>
    <x v="1189"/>
    <x v="0"/>
    <x v="2"/>
    <x v="0"/>
    <n v="2.21"/>
    <n v="5"/>
  </r>
  <r>
    <x v="1213"/>
    <x v="127"/>
    <x v="1"/>
    <s v="D9084"/>
    <x v="1208"/>
    <x v="4"/>
    <s v="Hospital"/>
    <s v="Hospital"/>
    <n v="8.51"/>
    <x v="1190"/>
    <x v="1"/>
    <x v="2"/>
    <x v="1"/>
    <n v="1.08"/>
    <n v="12"/>
  </r>
  <r>
    <x v="1214"/>
    <x v="65"/>
    <x v="1"/>
    <s v="D7130"/>
    <x v="1209"/>
    <x v="3"/>
    <s v="University"/>
    <s v="Hospital"/>
    <n v="8.58"/>
    <x v="1191"/>
    <x v="3"/>
    <x v="0"/>
    <x v="1"/>
    <n v="1.83"/>
    <n v="12"/>
  </r>
  <r>
    <x v="1215"/>
    <x v="89"/>
    <x v="1"/>
    <s v="D4631"/>
    <x v="1210"/>
    <x v="4"/>
    <s v="Airport"/>
    <s v="Hospital"/>
    <n v="20.57"/>
    <x v="1192"/>
    <x v="0"/>
    <x v="24"/>
    <x v="2"/>
    <n v="1.82"/>
    <n v="12"/>
  </r>
  <r>
    <x v="1216"/>
    <x v="179"/>
    <x v="1"/>
    <s v="D7343"/>
    <x v="1211"/>
    <x v="0"/>
    <s v="Airport"/>
    <s v="Railway Station"/>
    <n v="3.26"/>
    <x v="1193"/>
    <x v="1"/>
    <x v="22"/>
    <x v="1"/>
    <n v="1.61"/>
    <n v="3"/>
  </r>
  <r>
    <x v="1217"/>
    <x v="153"/>
    <x v="1"/>
    <s v="D7046"/>
    <x v="1212"/>
    <x v="2"/>
    <s v="Railway Station"/>
    <s v="Tech Park"/>
    <n v="23.97"/>
    <x v="1194"/>
    <x v="1"/>
    <x v="5"/>
    <x v="1"/>
    <n v="2.4900000000000002"/>
    <n v="6"/>
  </r>
  <r>
    <x v="1218"/>
    <x v="81"/>
    <x v="1"/>
    <s v="D1187"/>
    <x v="1213"/>
    <x v="1"/>
    <s v="Tech Park"/>
    <s v="Market"/>
    <n v="15.05"/>
    <x v="1195"/>
    <x v="0"/>
    <x v="2"/>
    <x v="1"/>
    <n v="1.21"/>
    <n v="16"/>
  </r>
  <r>
    <x v="1219"/>
    <x v="6"/>
    <x v="1"/>
    <s v="D9115"/>
    <x v="1214"/>
    <x v="1"/>
    <s v="Market"/>
    <s v="Railway Station"/>
    <n v="3.4"/>
    <x v="1196"/>
    <x v="2"/>
    <x v="16"/>
    <x v="1"/>
    <n v="1.74"/>
    <n v="2"/>
  </r>
  <r>
    <x v="1220"/>
    <x v="14"/>
    <x v="1"/>
    <s v="D2329"/>
    <x v="1215"/>
    <x v="3"/>
    <s v="Tech Park"/>
    <s v="Tech Park"/>
    <n v="2.36"/>
    <x v="1197"/>
    <x v="1"/>
    <x v="18"/>
    <x v="1"/>
    <n v="1.92"/>
    <n v="15"/>
  </r>
  <r>
    <x v="1221"/>
    <x v="174"/>
    <x v="1"/>
    <s v="D7490"/>
    <x v="1216"/>
    <x v="3"/>
    <s v="Tech Park"/>
    <s v="Tech Park"/>
    <n v="9.92"/>
    <x v="1198"/>
    <x v="2"/>
    <x v="20"/>
    <x v="2"/>
    <n v="1.59"/>
    <n v="19"/>
  </r>
  <r>
    <x v="1222"/>
    <x v="132"/>
    <x v="1"/>
    <s v="D7794"/>
    <x v="1217"/>
    <x v="4"/>
    <s v="University"/>
    <s v="Market"/>
    <n v="15.34"/>
    <x v="1199"/>
    <x v="1"/>
    <x v="16"/>
    <x v="1"/>
    <n v="1.98"/>
    <n v="4"/>
  </r>
  <r>
    <x v="1223"/>
    <x v="9"/>
    <x v="1"/>
    <s v="D1654"/>
    <x v="1218"/>
    <x v="1"/>
    <s v="Railway Station"/>
    <s v="Tech Park"/>
    <n v="24"/>
    <x v="1200"/>
    <x v="1"/>
    <x v="1"/>
    <x v="1"/>
    <n v="2.27"/>
    <n v="8"/>
  </r>
  <r>
    <x v="1224"/>
    <x v="155"/>
    <x v="1"/>
    <s v="D1461"/>
    <x v="1219"/>
    <x v="0"/>
    <s v="Airport"/>
    <s v="Mall"/>
    <n v="4.5"/>
    <x v="1201"/>
    <x v="0"/>
    <x v="24"/>
    <x v="2"/>
    <n v="1.42"/>
    <n v="18"/>
  </r>
  <r>
    <x v="1225"/>
    <x v="106"/>
    <x v="1"/>
    <s v="D7734"/>
    <x v="1220"/>
    <x v="4"/>
    <s v="University"/>
    <s v="Airport"/>
    <n v="3.29"/>
    <x v="1202"/>
    <x v="1"/>
    <x v="11"/>
    <x v="2"/>
    <n v="2.1"/>
    <n v="7"/>
  </r>
  <r>
    <x v="1226"/>
    <x v="134"/>
    <x v="1"/>
    <s v="D6344"/>
    <x v="1221"/>
    <x v="1"/>
    <s v="Mall"/>
    <s v="Mall"/>
    <n v="19.190000000000001"/>
    <x v="1203"/>
    <x v="3"/>
    <x v="24"/>
    <x v="1"/>
    <n v="1.73"/>
    <n v="8"/>
  </r>
  <r>
    <x v="1227"/>
    <x v="18"/>
    <x v="1"/>
    <s v="D4981"/>
    <x v="1222"/>
    <x v="2"/>
    <s v="Market"/>
    <s v="University"/>
    <n v="16.989999999999998"/>
    <x v="702"/>
    <x v="0"/>
    <x v="21"/>
    <x v="2"/>
    <n v="2.3199999999999998"/>
    <n v="5"/>
  </r>
  <r>
    <x v="1228"/>
    <x v="114"/>
    <x v="1"/>
    <s v="D7757"/>
    <x v="1223"/>
    <x v="0"/>
    <s v="Railway Station"/>
    <s v="University"/>
    <n v="1.91"/>
    <x v="1204"/>
    <x v="3"/>
    <x v="9"/>
    <x v="1"/>
    <n v="1.34"/>
    <n v="19"/>
  </r>
  <r>
    <x v="1229"/>
    <x v="23"/>
    <x v="1"/>
    <s v="D2889"/>
    <x v="1224"/>
    <x v="0"/>
    <s v="Hospital"/>
    <s v="University"/>
    <n v="9.17"/>
    <x v="1205"/>
    <x v="1"/>
    <x v="23"/>
    <x v="0"/>
    <n v="2.15"/>
    <n v="16"/>
  </r>
  <r>
    <x v="1230"/>
    <x v="146"/>
    <x v="1"/>
    <s v="D7220"/>
    <x v="1225"/>
    <x v="0"/>
    <s v="Airport"/>
    <s v="Hospital"/>
    <n v="3.32"/>
    <x v="1206"/>
    <x v="1"/>
    <x v="5"/>
    <x v="1"/>
    <n v="1.06"/>
    <n v="3"/>
  </r>
  <r>
    <x v="1231"/>
    <x v="171"/>
    <x v="1"/>
    <s v="D4877"/>
    <x v="1226"/>
    <x v="2"/>
    <s v="Hospital"/>
    <s v="Tech Park"/>
    <n v="8.94"/>
    <x v="1207"/>
    <x v="2"/>
    <x v="9"/>
    <x v="1"/>
    <n v="2.33"/>
    <n v="13"/>
  </r>
  <r>
    <x v="1232"/>
    <x v="129"/>
    <x v="1"/>
    <s v="D5363"/>
    <x v="1227"/>
    <x v="2"/>
    <s v="Market"/>
    <s v="Market"/>
    <n v="17.440000000000001"/>
    <x v="1208"/>
    <x v="2"/>
    <x v="25"/>
    <x v="1"/>
    <n v="1.02"/>
    <n v="1"/>
  </r>
  <r>
    <x v="1233"/>
    <x v="54"/>
    <x v="1"/>
    <s v="D5376"/>
    <x v="1228"/>
    <x v="0"/>
    <s v="University"/>
    <s v="Airport"/>
    <n v="22.99"/>
    <x v="1209"/>
    <x v="3"/>
    <x v="2"/>
    <x v="0"/>
    <n v="1.23"/>
    <n v="8"/>
  </r>
  <r>
    <x v="1234"/>
    <x v="49"/>
    <x v="1"/>
    <s v="D9770"/>
    <x v="1229"/>
    <x v="3"/>
    <s v="Market"/>
    <s v="Airport"/>
    <n v="4.3600000000000003"/>
    <x v="1210"/>
    <x v="1"/>
    <x v="2"/>
    <x v="1"/>
    <n v="1.48"/>
    <n v="12"/>
  </r>
  <r>
    <x v="1235"/>
    <x v="126"/>
    <x v="1"/>
    <s v="D4141"/>
    <x v="1230"/>
    <x v="2"/>
    <s v="Market"/>
    <s v="Airport"/>
    <n v="8.3000000000000007"/>
    <x v="1211"/>
    <x v="1"/>
    <x v="10"/>
    <x v="1"/>
    <n v="1.64"/>
    <n v="4"/>
  </r>
  <r>
    <x v="1236"/>
    <x v="122"/>
    <x v="1"/>
    <s v="D8573"/>
    <x v="1231"/>
    <x v="4"/>
    <s v="Mall"/>
    <s v="University"/>
    <n v="2.9"/>
    <x v="1212"/>
    <x v="1"/>
    <x v="16"/>
    <x v="0"/>
    <n v="2.48"/>
    <n v="7"/>
  </r>
  <r>
    <x v="1237"/>
    <x v="66"/>
    <x v="1"/>
    <s v="D2134"/>
    <x v="1232"/>
    <x v="2"/>
    <s v="Mall"/>
    <s v="Tech Park"/>
    <n v="19.84"/>
    <x v="1213"/>
    <x v="3"/>
    <x v="10"/>
    <x v="1"/>
    <n v="1.95"/>
    <n v="6"/>
  </r>
  <r>
    <x v="1238"/>
    <x v="93"/>
    <x v="1"/>
    <s v="D2755"/>
    <x v="1233"/>
    <x v="1"/>
    <s v="Mall"/>
    <s v="Market"/>
    <n v="18.399999999999999"/>
    <x v="1214"/>
    <x v="3"/>
    <x v="4"/>
    <x v="0"/>
    <n v="1.75"/>
    <n v="4"/>
  </r>
  <r>
    <x v="1239"/>
    <x v="39"/>
    <x v="1"/>
    <s v="D8882"/>
    <x v="1234"/>
    <x v="1"/>
    <s v="Tech Park"/>
    <s v="Airport"/>
    <n v="13.12"/>
    <x v="1215"/>
    <x v="1"/>
    <x v="13"/>
    <x v="2"/>
    <n v="2.2799999999999998"/>
    <n v="1"/>
  </r>
  <r>
    <x v="1240"/>
    <x v="127"/>
    <x v="1"/>
    <s v="D5565"/>
    <x v="1235"/>
    <x v="3"/>
    <s v="Hospital"/>
    <s v="Railway Station"/>
    <n v="17.12"/>
    <x v="1216"/>
    <x v="0"/>
    <x v="5"/>
    <x v="1"/>
    <n v="1.72"/>
    <n v="8"/>
  </r>
  <r>
    <x v="1241"/>
    <x v="76"/>
    <x v="1"/>
    <s v="D7347"/>
    <x v="430"/>
    <x v="4"/>
    <s v="Mall"/>
    <s v="Airport"/>
    <n v="17.829999999999998"/>
    <x v="1217"/>
    <x v="0"/>
    <x v="10"/>
    <x v="0"/>
    <n v="1.94"/>
    <n v="13"/>
  </r>
  <r>
    <x v="1242"/>
    <x v="109"/>
    <x v="1"/>
    <s v="D7173"/>
    <x v="1236"/>
    <x v="2"/>
    <s v="Mall"/>
    <s v="Mall"/>
    <n v="19.47"/>
    <x v="1218"/>
    <x v="3"/>
    <x v="1"/>
    <x v="1"/>
    <n v="1.69"/>
    <n v="15"/>
  </r>
  <r>
    <x v="1243"/>
    <x v="178"/>
    <x v="1"/>
    <s v="D7348"/>
    <x v="1237"/>
    <x v="4"/>
    <s v="University"/>
    <s v="Hospital"/>
    <n v="18.2"/>
    <x v="1219"/>
    <x v="2"/>
    <x v="13"/>
    <x v="1"/>
    <n v="1.1200000000000001"/>
    <n v="18"/>
  </r>
  <r>
    <x v="1244"/>
    <x v="75"/>
    <x v="1"/>
    <s v="D9773"/>
    <x v="1238"/>
    <x v="2"/>
    <s v="Market"/>
    <s v="University"/>
    <n v="12.81"/>
    <x v="1220"/>
    <x v="3"/>
    <x v="23"/>
    <x v="0"/>
    <n v="2.0299999999999998"/>
    <n v="6"/>
  </r>
  <r>
    <x v="1245"/>
    <x v="123"/>
    <x v="1"/>
    <s v="D2514"/>
    <x v="1239"/>
    <x v="0"/>
    <s v="Airport"/>
    <s v="University"/>
    <n v="15.56"/>
    <x v="1221"/>
    <x v="0"/>
    <x v="5"/>
    <x v="1"/>
    <n v="1.22"/>
    <n v="12"/>
  </r>
  <r>
    <x v="1246"/>
    <x v="20"/>
    <x v="1"/>
    <s v="D8627"/>
    <x v="1240"/>
    <x v="1"/>
    <s v="University"/>
    <s v="Market"/>
    <n v="24.05"/>
    <x v="1222"/>
    <x v="0"/>
    <x v="17"/>
    <x v="0"/>
    <n v="2.16"/>
    <n v="7"/>
  </r>
  <r>
    <x v="1247"/>
    <x v="73"/>
    <x v="1"/>
    <s v="D1705"/>
    <x v="1241"/>
    <x v="1"/>
    <s v="Tech Park"/>
    <s v="Market"/>
    <n v="1.44"/>
    <x v="1223"/>
    <x v="2"/>
    <x v="11"/>
    <x v="1"/>
    <n v="1.2"/>
    <n v="12"/>
  </r>
  <r>
    <x v="1248"/>
    <x v="31"/>
    <x v="1"/>
    <s v="D4440"/>
    <x v="1242"/>
    <x v="3"/>
    <s v="Market"/>
    <s v="Tech Park"/>
    <n v="6.61"/>
    <x v="1224"/>
    <x v="2"/>
    <x v="8"/>
    <x v="0"/>
    <n v="1.43"/>
    <n v="16"/>
  </r>
  <r>
    <x v="1249"/>
    <x v="127"/>
    <x v="1"/>
    <s v="D3843"/>
    <x v="1243"/>
    <x v="3"/>
    <s v="Tech Park"/>
    <s v="Market"/>
    <n v="4.42"/>
    <x v="1225"/>
    <x v="3"/>
    <x v="25"/>
    <x v="0"/>
    <n v="1.51"/>
    <n v="14"/>
  </r>
  <r>
    <x v="1250"/>
    <x v="17"/>
    <x v="1"/>
    <s v="D8962"/>
    <x v="1244"/>
    <x v="2"/>
    <s v="Mall"/>
    <s v="Market"/>
    <n v="14.97"/>
    <x v="1226"/>
    <x v="3"/>
    <x v="7"/>
    <x v="0"/>
    <n v="1.56"/>
    <n v="7"/>
  </r>
  <r>
    <x v="1251"/>
    <x v="63"/>
    <x v="1"/>
    <s v="D9866"/>
    <x v="1245"/>
    <x v="1"/>
    <s v="Market"/>
    <s v="Tech Park"/>
    <n v="23.83"/>
    <x v="1227"/>
    <x v="0"/>
    <x v="19"/>
    <x v="1"/>
    <n v="1.48"/>
    <n v="9"/>
  </r>
  <r>
    <x v="1252"/>
    <x v="80"/>
    <x v="1"/>
    <s v="D8000"/>
    <x v="1246"/>
    <x v="1"/>
    <s v="Mall"/>
    <s v="Railway Station"/>
    <n v="19.86"/>
    <x v="1228"/>
    <x v="2"/>
    <x v="5"/>
    <x v="1"/>
    <n v="1.22"/>
    <n v="8"/>
  </r>
  <r>
    <x v="1253"/>
    <x v="148"/>
    <x v="1"/>
    <s v="D4684"/>
    <x v="1247"/>
    <x v="3"/>
    <s v="Hospital"/>
    <s v="Hospital"/>
    <n v="3.75"/>
    <x v="1229"/>
    <x v="2"/>
    <x v="0"/>
    <x v="1"/>
    <n v="1.88"/>
    <n v="14"/>
  </r>
  <r>
    <x v="1254"/>
    <x v="142"/>
    <x v="1"/>
    <s v="D2563"/>
    <x v="1248"/>
    <x v="4"/>
    <s v="Airport"/>
    <s v="Railway Station"/>
    <n v="11.29"/>
    <x v="1230"/>
    <x v="0"/>
    <x v="12"/>
    <x v="0"/>
    <n v="1.02"/>
    <n v="16"/>
  </r>
  <r>
    <x v="1255"/>
    <x v="124"/>
    <x v="1"/>
    <s v="D9196"/>
    <x v="1249"/>
    <x v="3"/>
    <s v="University"/>
    <s v="Railway Station"/>
    <n v="20.11"/>
    <x v="1231"/>
    <x v="1"/>
    <x v="19"/>
    <x v="1"/>
    <n v="2.14"/>
    <n v="16"/>
  </r>
  <r>
    <x v="1256"/>
    <x v="88"/>
    <x v="1"/>
    <s v="D8412"/>
    <x v="1250"/>
    <x v="4"/>
    <s v="Mall"/>
    <s v="Railway Station"/>
    <n v="5.98"/>
    <x v="1232"/>
    <x v="1"/>
    <x v="3"/>
    <x v="1"/>
    <n v="1.39"/>
    <n v="15"/>
  </r>
  <r>
    <x v="1257"/>
    <x v="175"/>
    <x v="1"/>
    <s v="D5372"/>
    <x v="1251"/>
    <x v="2"/>
    <s v="Airport"/>
    <s v="Railway Station"/>
    <n v="23.55"/>
    <x v="1233"/>
    <x v="0"/>
    <x v="16"/>
    <x v="1"/>
    <n v="2.4500000000000002"/>
    <n v="7"/>
  </r>
  <r>
    <x v="1258"/>
    <x v="10"/>
    <x v="1"/>
    <s v="D3482"/>
    <x v="1252"/>
    <x v="1"/>
    <s v="Railway Station"/>
    <s v="Railway Station"/>
    <n v="13.44"/>
    <x v="1234"/>
    <x v="3"/>
    <x v="9"/>
    <x v="0"/>
    <n v="1.2"/>
    <n v="19"/>
  </r>
  <r>
    <x v="1259"/>
    <x v="134"/>
    <x v="1"/>
    <s v="D3177"/>
    <x v="1253"/>
    <x v="3"/>
    <s v="Hospital"/>
    <s v="Hospital"/>
    <n v="22.71"/>
    <x v="1235"/>
    <x v="3"/>
    <x v="19"/>
    <x v="0"/>
    <n v="1.65"/>
    <n v="2"/>
  </r>
  <r>
    <x v="1260"/>
    <x v="113"/>
    <x v="1"/>
    <s v="D1845"/>
    <x v="1254"/>
    <x v="3"/>
    <s v="Hospital"/>
    <s v="Airport"/>
    <n v="15.22"/>
    <x v="1236"/>
    <x v="1"/>
    <x v="13"/>
    <x v="1"/>
    <n v="1.1499999999999999"/>
    <n v="16"/>
  </r>
  <r>
    <x v="1261"/>
    <x v="60"/>
    <x v="1"/>
    <s v="D2815"/>
    <x v="1255"/>
    <x v="0"/>
    <s v="Hospital"/>
    <s v="Hospital"/>
    <n v="7.94"/>
    <x v="1237"/>
    <x v="0"/>
    <x v="18"/>
    <x v="1"/>
    <n v="2.42"/>
    <n v="11"/>
  </r>
  <r>
    <x v="1262"/>
    <x v="129"/>
    <x v="1"/>
    <s v="D9717"/>
    <x v="1256"/>
    <x v="2"/>
    <s v="Hospital"/>
    <s v="University"/>
    <n v="12.29"/>
    <x v="1238"/>
    <x v="0"/>
    <x v="1"/>
    <x v="0"/>
    <n v="1.9"/>
    <n v="5"/>
  </r>
  <r>
    <x v="1263"/>
    <x v="66"/>
    <x v="1"/>
    <s v="D3793"/>
    <x v="1257"/>
    <x v="4"/>
    <s v="Railway Station"/>
    <s v="Tech Park"/>
    <n v="6.61"/>
    <x v="1239"/>
    <x v="2"/>
    <x v="1"/>
    <x v="1"/>
    <n v="1.97"/>
    <n v="13"/>
  </r>
  <r>
    <x v="1264"/>
    <x v="96"/>
    <x v="1"/>
    <s v="D1857"/>
    <x v="1258"/>
    <x v="2"/>
    <s v="Railway Station"/>
    <s v="Tech Park"/>
    <n v="8.8800000000000008"/>
    <x v="68"/>
    <x v="1"/>
    <x v="7"/>
    <x v="1"/>
    <n v="1.83"/>
    <n v="7"/>
  </r>
  <r>
    <x v="1265"/>
    <x v="27"/>
    <x v="1"/>
    <s v="D8377"/>
    <x v="1259"/>
    <x v="2"/>
    <s v="Railway Station"/>
    <s v="Airport"/>
    <n v="23.9"/>
    <x v="1240"/>
    <x v="3"/>
    <x v="26"/>
    <x v="1"/>
    <n v="2.1"/>
    <n v="3"/>
  </r>
  <r>
    <x v="1266"/>
    <x v="133"/>
    <x v="1"/>
    <s v="D4835"/>
    <x v="1260"/>
    <x v="1"/>
    <s v="Hospital"/>
    <s v="Market"/>
    <n v="15.04"/>
    <x v="1241"/>
    <x v="1"/>
    <x v="23"/>
    <x v="2"/>
    <n v="1.8"/>
    <n v="16"/>
  </r>
  <r>
    <x v="1267"/>
    <x v="164"/>
    <x v="1"/>
    <s v="D4260"/>
    <x v="1261"/>
    <x v="2"/>
    <s v="University"/>
    <s v="Hospital"/>
    <n v="5.43"/>
    <x v="1242"/>
    <x v="0"/>
    <x v="14"/>
    <x v="1"/>
    <n v="1.25"/>
    <n v="8"/>
  </r>
  <r>
    <x v="1268"/>
    <x v="27"/>
    <x v="1"/>
    <s v="D6769"/>
    <x v="1262"/>
    <x v="1"/>
    <s v="Railway Station"/>
    <s v="University"/>
    <n v="23.1"/>
    <x v="1243"/>
    <x v="1"/>
    <x v="6"/>
    <x v="2"/>
    <n v="1.33"/>
    <n v="11"/>
  </r>
  <r>
    <x v="1269"/>
    <x v="3"/>
    <x v="1"/>
    <s v="D1552"/>
    <x v="1263"/>
    <x v="0"/>
    <s v="Railway Station"/>
    <s v="Mall"/>
    <n v="6.2"/>
    <x v="1244"/>
    <x v="2"/>
    <x v="16"/>
    <x v="2"/>
    <n v="2.41"/>
    <n v="9"/>
  </r>
  <r>
    <x v="1270"/>
    <x v="76"/>
    <x v="1"/>
    <s v="D4317"/>
    <x v="1264"/>
    <x v="4"/>
    <s v="Mall"/>
    <s v="Mall"/>
    <n v="14.27"/>
    <x v="1245"/>
    <x v="2"/>
    <x v="19"/>
    <x v="1"/>
    <n v="2.04"/>
    <n v="16"/>
  </r>
  <r>
    <x v="1271"/>
    <x v="76"/>
    <x v="1"/>
    <s v="D6546"/>
    <x v="1265"/>
    <x v="2"/>
    <s v="Airport"/>
    <s v="Airport"/>
    <n v="21.24"/>
    <x v="1246"/>
    <x v="3"/>
    <x v="18"/>
    <x v="1"/>
    <n v="1.65"/>
    <n v="4"/>
  </r>
  <r>
    <x v="1272"/>
    <x v="96"/>
    <x v="1"/>
    <s v="D9718"/>
    <x v="1266"/>
    <x v="4"/>
    <s v="University"/>
    <s v="Railway Station"/>
    <n v="2.81"/>
    <x v="1247"/>
    <x v="2"/>
    <x v="21"/>
    <x v="2"/>
    <n v="2.0699999999999998"/>
    <n v="2"/>
  </r>
  <r>
    <x v="1273"/>
    <x v="128"/>
    <x v="1"/>
    <s v="D7574"/>
    <x v="1267"/>
    <x v="4"/>
    <s v="Railway Station"/>
    <s v="Mall"/>
    <n v="12.08"/>
    <x v="1248"/>
    <x v="2"/>
    <x v="4"/>
    <x v="1"/>
    <n v="2.41"/>
    <n v="8"/>
  </r>
  <r>
    <x v="1274"/>
    <x v="11"/>
    <x v="1"/>
    <s v="D2111"/>
    <x v="1268"/>
    <x v="1"/>
    <s v="Airport"/>
    <s v="Railway Station"/>
    <n v="6.58"/>
    <x v="1249"/>
    <x v="1"/>
    <x v="4"/>
    <x v="1"/>
    <n v="2.17"/>
    <n v="14"/>
  </r>
  <r>
    <x v="1275"/>
    <x v="22"/>
    <x v="1"/>
    <s v="D5345"/>
    <x v="1269"/>
    <x v="0"/>
    <s v="Hospital"/>
    <s v="University"/>
    <n v="3.79"/>
    <x v="1250"/>
    <x v="3"/>
    <x v="16"/>
    <x v="2"/>
    <n v="1.42"/>
    <n v="4"/>
  </r>
  <r>
    <x v="1276"/>
    <x v="83"/>
    <x v="1"/>
    <s v="D7143"/>
    <x v="1270"/>
    <x v="4"/>
    <s v="Hospital"/>
    <s v="Market"/>
    <n v="18.29"/>
    <x v="1251"/>
    <x v="3"/>
    <x v="2"/>
    <x v="0"/>
    <n v="1.85"/>
    <n v="1"/>
  </r>
  <r>
    <x v="1277"/>
    <x v="114"/>
    <x v="1"/>
    <s v="D4921"/>
    <x v="1271"/>
    <x v="0"/>
    <s v="Market"/>
    <s v="Hospital"/>
    <n v="13.39"/>
    <x v="1252"/>
    <x v="0"/>
    <x v="14"/>
    <x v="1"/>
    <n v="1.65"/>
    <n v="11"/>
  </r>
  <r>
    <x v="1278"/>
    <x v="178"/>
    <x v="1"/>
    <s v="D3299"/>
    <x v="1272"/>
    <x v="1"/>
    <s v="University"/>
    <s v="Airport"/>
    <n v="21.51"/>
    <x v="1253"/>
    <x v="1"/>
    <x v="5"/>
    <x v="1"/>
    <n v="1.02"/>
    <n v="11"/>
  </r>
  <r>
    <x v="1279"/>
    <x v="57"/>
    <x v="1"/>
    <s v="D6640"/>
    <x v="1273"/>
    <x v="4"/>
    <s v="Airport"/>
    <s v="Hospital"/>
    <n v="2.57"/>
    <x v="1254"/>
    <x v="2"/>
    <x v="6"/>
    <x v="1"/>
    <n v="1.26"/>
    <n v="2"/>
  </r>
  <r>
    <x v="1280"/>
    <x v="85"/>
    <x v="1"/>
    <s v="D5403"/>
    <x v="1274"/>
    <x v="2"/>
    <s v="Railway Station"/>
    <s v="Airport"/>
    <n v="19.48"/>
    <x v="1255"/>
    <x v="3"/>
    <x v="19"/>
    <x v="2"/>
    <n v="1.1399999999999999"/>
    <n v="16"/>
  </r>
  <r>
    <x v="1281"/>
    <x v="94"/>
    <x v="1"/>
    <s v="D2573"/>
    <x v="1275"/>
    <x v="1"/>
    <s v="University"/>
    <s v="Hospital"/>
    <n v="8.6"/>
    <x v="1256"/>
    <x v="2"/>
    <x v="7"/>
    <x v="0"/>
    <n v="1.1200000000000001"/>
    <n v="4"/>
  </r>
  <r>
    <x v="1282"/>
    <x v="22"/>
    <x v="1"/>
    <s v="D2062"/>
    <x v="1276"/>
    <x v="0"/>
    <s v="Hospital"/>
    <s v="Railway Station"/>
    <n v="24.16"/>
    <x v="1257"/>
    <x v="1"/>
    <x v="0"/>
    <x v="1"/>
    <n v="1.23"/>
    <n v="2"/>
  </r>
  <r>
    <x v="1283"/>
    <x v="69"/>
    <x v="1"/>
    <s v="D3247"/>
    <x v="1277"/>
    <x v="0"/>
    <s v="University"/>
    <s v="Tech Park"/>
    <n v="15.41"/>
    <x v="1258"/>
    <x v="1"/>
    <x v="25"/>
    <x v="1"/>
    <n v="1.92"/>
    <n v="2"/>
  </r>
  <r>
    <x v="1284"/>
    <x v="165"/>
    <x v="1"/>
    <s v="D7214"/>
    <x v="1278"/>
    <x v="3"/>
    <s v="Railway Station"/>
    <s v="Railway Station"/>
    <n v="14.89"/>
    <x v="1259"/>
    <x v="3"/>
    <x v="11"/>
    <x v="0"/>
    <n v="2.0299999999999998"/>
    <n v="5"/>
  </r>
  <r>
    <x v="1285"/>
    <x v="12"/>
    <x v="1"/>
    <s v="D4782"/>
    <x v="1279"/>
    <x v="2"/>
    <s v="Mall"/>
    <s v="Hospital"/>
    <n v="9.91"/>
    <x v="1260"/>
    <x v="1"/>
    <x v="9"/>
    <x v="1"/>
    <n v="1.93"/>
    <n v="16"/>
  </r>
  <r>
    <x v="1286"/>
    <x v="6"/>
    <x v="1"/>
    <s v="D8037"/>
    <x v="1280"/>
    <x v="2"/>
    <s v="Market"/>
    <s v="Mall"/>
    <n v="16.03"/>
    <x v="1261"/>
    <x v="2"/>
    <x v="15"/>
    <x v="1"/>
    <n v="1.98"/>
    <n v="6"/>
  </r>
  <r>
    <x v="1287"/>
    <x v="124"/>
    <x v="1"/>
    <s v="D9044"/>
    <x v="1281"/>
    <x v="2"/>
    <s v="Tech Park"/>
    <s v="Railway Station"/>
    <n v="8.39"/>
    <x v="1262"/>
    <x v="1"/>
    <x v="7"/>
    <x v="1"/>
    <n v="1.31"/>
    <n v="15"/>
  </r>
  <r>
    <x v="1288"/>
    <x v="15"/>
    <x v="1"/>
    <s v="D1476"/>
    <x v="1282"/>
    <x v="0"/>
    <s v="Railway Station"/>
    <s v="University"/>
    <n v="23.28"/>
    <x v="1263"/>
    <x v="0"/>
    <x v="25"/>
    <x v="1"/>
    <n v="2.0099999999999998"/>
    <n v="11"/>
  </r>
  <r>
    <x v="1289"/>
    <x v="97"/>
    <x v="1"/>
    <s v="D8793"/>
    <x v="1283"/>
    <x v="3"/>
    <s v="Railway Station"/>
    <s v="Mall"/>
    <n v="21.64"/>
    <x v="1264"/>
    <x v="0"/>
    <x v="9"/>
    <x v="1"/>
    <n v="2.4700000000000002"/>
    <n v="12"/>
  </r>
  <r>
    <x v="1290"/>
    <x v="83"/>
    <x v="1"/>
    <s v="D8594"/>
    <x v="1284"/>
    <x v="1"/>
    <s v="Hospital"/>
    <s v="University"/>
    <n v="6.21"/>
    <x v="1265"/>
    <x v="0"/>
    <x v="20"/>
    <x v="1"/>
    <n v="1.48"/>
    <n v="18"/>
  </r>
  <r>
    <x v="1291"/>
    <x v="0"/>
    <x v="1"/>
    <s v="D2737"/>
    <x v="1285"/>
    <x v="0"/>
    <s v="Airport"/>
    <s v="University"/>
    <n v="1.41"/>
    <x v="1266"/>
    <x v="1"/>
    <x v="1"/>
    <x v="2"/>
    <n v="1.06"/>
    <n v="1"/>
  </r>
  <r>
    <x v="1292"/>
    <x v="19"/>
    <x v="1"/>
    <s v="D6552"/>
    <x v="1286"/>
    <x v="4"/>
    <s v="Airport"/>
    <s v="Airport"/>
    <n v="1.71"/>
    <x v="1267"/>
    <x v="0"/>
    <x v="18"/>
    <x v="2"/>
    <n v="1.43"/>
    <n v="19"/>
  </r>
  <r>
    <x v="1293"/>
    <x v="30"/>
    <x v="1"/>
    <s v="D5304"/>
    <x v="1287"/>
    <x v="0"/>
    <s v="Mall"/>
    <s v="Hospital"/>
    <n v="11.6"/>
    <x v="1268"/>
    <x v="2"/>
    <x v="24"/>
    <x v="1"/>
    <n v="1.41"/>
    <n v="13"/>
  </r>
  <r>
    <x v="1294"/>
    <x v="56"/>
    <x v="1"/>
    <s v="D6043"/>
    <x v="1288"/>
    <x v="3"/>
    <s v="Market"/>
    <s v="Market"/>
    <n v="9.3000000000000007"/>
    <x v="1269"/>
    <x v="0"/>
    <x v="4"/>
    <x v="2"/>
    <n v="1.37"/>
    <n v="3"/>
  </r>
  <r>
    <x v="1295"/>
    <x v="100"/>
    <x v="1"/>
    <s v="D3102"/>
    <x v="1289"/>
    <x v="3"/>
    <s v="Airport"/>
    <s v="Hospital"/>
    <n v="21.05"/>
    <x v="1270"/>
    <x v="1"/>
    <x v="5"/>
    <x v="2"/>
    <n v="1.72"/>
    <n v="1"/>
  </r>
  <r>
    <x v="1296"/>
    <x v="50"/>
    <x v="1"/>
    <s v="D5608"/>
    <x v="1290"/>
    <x v="2"/>
    <s v="Market"/>
    <s v="Market"/>
    <n v="6.81"/>
    <x v="1271"/>
    <x v="2"/>
    <x v="16"/>
    <x v="1"/>
    <n v="1.29"/>
    <n v="16"/>
  </r>
  <r>
    <x v="1297"/>
    <x v="68"/>
    <x v="1"/>
    <s v="D5751"/>
    <x v="1291"/>
    <x v="2"/>
    <s v="Airport"/>
    <s v="Mall"/>
    <n v="1.38"/>
    <x v="1272"/>
    <x v="2"/>
    <x v="9"/>
    <x v="2"/>
    <n v="1.4"/>
    <n v="7"/>
  </r>
  <r>
    <x v="1298"/>
    <x v="130"/>
    <x v="1"/>
    <s v="D1622"/>
    <x v="1292"/>
    <x v="3"/>
    <s v="Hospital"/>
    <s v="Market"/>
    <n v="15.36"/>
    <x v="1273"/>
    <x v="1"/>
    <x v="22"/>
    <x v="1"/>
    <n v="2.09"/>
    <n v="12"/>
  </r>
  <r>
    <x v="1299"/>
    <x v="26"/>
    <x v="1"/>
    <s v="D3674"/>
    <x v="1293"/>
    <x v="0"/>
    <s v="University"/>
    <s v="Airport"/>
    <n v="17.16"/>
    <x v="1274"/>
    <x v="1"/>
    <x v="10"/>
    <x v="1"/>
    <n v="1.62"/>
    <n v="13"/>
  </r>
  <r>
    <x v="1300"/>
    <x v="6"/>
    <x v="1"/>
    <s v="D5368"/>
    <x v="1294"/>
    <x v="0"/>
    <s v="Tech Park"/>
    <s v="Hospital"/>
    <n v="24.37"/>
    <x v="1275"/>
    <x v="0"/>
    <x v="2"/>
    <x v="1"/>
    <n v="1.29"/>
    <n v="14"/>
  </r>
  <r>
    <x v="1301"/>
    <x v="132"/>
    <x v="1"/>
    <s v="D6399"/>
    <x v="1295"/>
    <x v="1"/>
    <s v="Tech Park"/>
    <s v="Market"/>
    <n v="16.25"/>
    <x v="1276"/>
    <x v="1"/>
    <x v="11"/>
    <x v="1"/>
    <n v="1.56"/>
    <n v="19"/>
  </r>
  <r>
    <x v="1302"/>
    <x v="179"/>
    <x v="1"/>
    <s v="D4510"/>
    <x v="1296"/>
    <x v="1"/>
    <s v="Railway Station"/>
    <s v="Airport"/>
    <n v="9.14"/>
    <x v="1277"/>
    <x v="3"/>
    <x v="26"/>
    <x v="2"/>
    <n v="2.27"/>
    <n v="8"/>
  </r>
  <r>
    <x v="1303"/>
    <x v="113"/>
    <x v="1"/>
    <s v="D1482"/>
    <x v="1297"/>
    <x v="4"/>
    <s v="Railway Station"/>
    <s v="Hospital"/>
    <n v="4.8099999999999996"/>
    <x v="1278"/>
    <x v="2"/>
    <x v="19"/>
    <x v="0"/>
    <n v="1.43"/>
    <n v="12"/>
  </r>
  <r>
    <x v="1304"/>
    <x v="171"/>
    <x v="1"/>
    <s v="D9979"/>
    <x v="1298"/>
    <x v="1"/>
    <s v="Airport"/>
    <s v="Mall"/>
    <n v="10.29"/>
    <x v="1279"/>
    <x v="2"/>
    <x v="12"/>
    <x v="1"/>
    <n v="1.91"/>
    <n v="7"/>
  </r>
  <r>
    <x v="1305"/>
    <x v="90"/>
    <x v="1"/>
    <s v="D9827"/>
    <x v="1299"/>
    <x v="3"/>
    <s v="Tech Park"/>
    <s v="University"/>
    <n v="23.93"/>
    <x v="1280"/>
    <x v="1"/>
    <x v="11"/>
    <x v="0"/>
    <n v="1.26"/>
    <n v="14"/>
  </r>
  <r>
    <x v="1306"/>
    <x v="108"/>
    <x v="1"/>
    <s v="D7001"/>
    <x v="1300"/>
    <x v="2"/>
    <s v="Market"/>
    <s v="University"/>
    <n v="19.88"/>
    <x v="1281"/>
    <x v="3"/>
    <x v="4"/>
    <x v="0"/>
    <n v="2.36"/>
    <n v="2"/>
  </r>
  <r>
    <x v="1307"/>
    <x v="31"/>
    <x v="1"/>
    <s v="D7638"/>
    <x v="1301"/>
    <x v="4"/>
    <s v="University"/>
    <s v="Market"/>
    <n v="7.26"/>
    <x v="1282"/>
    <x v="0"/>
    <x v="2"/>
    <x v="0"/>
    <n v="1.49"/>
    <n v="12"/>
  </r>
  <r>
    <x v="1308"/>
    <x v="34"/>
    <x v="1"/>
    <s v="D3897"/>
    <x v="1302"/>
    <x v="4"/>
    <s v="Tech Park"/>
    <s v="Market"/>
    <n v="19.46"/>
    <x v="1283"/>
    <x v="0"/>
    <x v="3"/>
    <x v="1"/>
    <n v="2.09"/>
    <n v="18"/>
  </r>
  <r>
    <x v="1309"/>
    <x v="15"/>
    <x v="1"/>
    <s v="D6512"/>
    <x v="1303"/>
    <x v="0"/>
    <s v="Market"/>
    <s v="Tech Park"/>
    <n v="7.42"/>
    <x v="1284"/>
    <x v="2"/>
    <x v="12"/>
    <x v="1"/>
    <n v="1.79"/>
    <n v="1"/>
  </r>
  <r>
    <x v="1310"/>
    <x v="164"/>
    <x v="1"/>
    <s v="D4036"/>
    <x v="1304"/>
    <x v="3"/>
    <s v="Railway Station"/>
    <s v="University"/>
    <n v="17.3"/>
    <x v="1285"/>
    <x v="0"/>
    <x v="23"/>
    <x v="1"/>
    <n v="2.4300000000000002"/>
    <n v="1"/>
  </r>
  <r>
    <x v="1311"/>
    <x v="90"/>
    <x v="1"/>
    <s v="D8691"/>
    <x v="1305"/>
    <x v="3"/>
    <s v="University"/>
    <s v="University"/>
    <n v="1.64"/>
    <x v="1286"/>
    <x v="3"/>
    <x v="9"/>
    <x v="1"/>
    <n v="2.09"/>
    <n v="9"/>
  </r>
  <r>
    <x v="1312"/>
    <x v="118"/>
    <x v="1"/>
    <s v="D3324"/>
    <x v="1306"/>
    <x v="1"/>
    <s v="Railway Station"/>
    <s v="Railway Station"/>
    <n v="21.24"/>
    <x v="1287"/>
    <x v="0"/>
    <x v="2"/>
    <x v="1"/>
    <n v="2.19"/>
    <n v="6"/>
  </r>
  <r>
    <x v="1313"/>
    <x v="64"/>
    <x v="1"/>
    <s v="D4560"/>
    <x v="1307"/>
    <x v="1"/>
    <s v="Airport"/>
    <s v="Railway Station"/>
    <n v="22.68"/>
    <x v="1288"/>
    <x v="0"/>
    <x v="9"/>
    <x v="1"/>
    <n v="2.35"/>
    <n v="1"/>
  </r>
  <r>
    <x v="1314"/>
    <x v="17"/>
    <x v="1"/>
    <s v="D3910"/>
    <x v="1308"/>
    <x v="1"/>
    <s v="Market"/>
    <s v="Tech Park"/>
    <n v="2.08"/>
    <x v="1289"/>
    <x v="1"/>
    <x v="8"/>
    <x v="1"/>
    <n v="1.55"/>
    <n v="17"/>
  </r>
  <r>
    <x v="1315"/>
    <x v="160"/>
    <x v="1"/>
    <s v="D4797"/>
    <x v="1309"/>
    <x v="3"/>
    <s v="Hospital"/>
    <s v="Tech Park"/>
    <n v="4.3499999999999996"/>
    <x v="1290"/>
    <x v="1"/>
    <x v="15"/>
    <x v="1"/>
    <n v="1.98"/>
    <n v="10"/>
  </r>
  <r>
    <x v="1316"/>
    <x v="55"/>
    <x v="1"/>
    <s v="D6937"/>
    <x v="1310"/>
    <x v="1"/>
    <s v="Mall"/>
    <s v="Airport"/>
    <n v="3.41"/>
    <x v="1291"/>
    <x v="0"/>
    <x v="12"/>
    <x v="2"/>
    <n v="1.52"/>
    <n v="9"/>
  </r>
  <r>
    <x v="1317"/>
    <x v="15"/>
    <x v="1"/>
    <s v="D5711"/>
    <x v="1311"/>
    <x v="4"/>
    <s v="Hospital"/>
    <s v="Tech Park"/>
    <n v="21.08"/>
    <x v="1292"/>
    <x v="0"/>
    <x v="12"/>
    <x v="1"/>
    <n v="2.21"/>
    <n v="13"/>
  </r>
  <r>
    <x v="1318"/>
    <x v="59"/>
    <x v="1"/>
    <s v="D1778"/>
    <x v="1312"/>
    <x v="4"/>
    <s v="Hospital"/>
    <s v="Airport"/>
    <n v="8.11"/>
    <x v="1293"/>
    <x v="1"/>
    <x v="23"/>
    <x v="1"/>
    <n v="1.19"/>
    <n v="9"/>
  </r>
  <r>
    <x v="1319"/>
    <x v="151"/>
    <x v="1"/>
    <s v="D3710"/>
    <x v="1313"/>
    <x v="3"/>
    <s v="Airport"/>
    <s v="Railway Station"/>
    <n v="19.420000000000002"/>
    <x v="1294"/>
    <x v="2"/>
    <x v="18"/>
    <x v="1"/>
    <n v="1.53"/>
    <n v="15"/>
  </r>
  <r>
    <x v="1320"/>
    <x v="91"/>
    <x v="1"/>
    <s v="D9185"/>
    <x v="1314"/>
    <x v="3"/>
    <s v="University"/>
    <s v="Hospital"/>
    <n v="22.93"/>
    <x v="1295"/>
    <x v="2"/>
    <x v="12"/>
    <x v="1"/>
    <n v="1.41"/>
    <n v="9"/>
  </r>
  <r>
    <x v="1321"/>
    <x v="170"/>
    <x v="1"/>
    <s v="D5349"/>
    <x v="1315"/>
    <x v="3"/>
    <s v="Railway Station"/>
    <s v="Airport"/>
    <n v="18.440000000000001"/>
    <x v="1296"/>
    <x v="1"/>
    <x v="20"/>
    <x v="2"/>
    <n v="1.69"/>
    <n v="5"/>
  </r>
  <r>
    <x v="1322"/>
    <x v="38"/>
    <x v="1"/>
    <s v="D9909"/>
    <x v="1316"/>
    <x v="3"/>
    <s v="Airport"/>
    <s v="Market"/>
    <n v="9.02"/>
    <x v="1297"/>
    <x v="1"/>
    <x v="10"/>
    <x v="2"/>
    <n v="1.99"/>
    <n v="4"/>
  </r>
  <r>
    <x v="1323"/>
    <x v="106"/>
    <x v="1"/>
    <s v="D2067"/>
    <x v="1317"/>
    <x v="4"/>
    <s v="University"/>
    <s v="Tech Park"/>
    <n v="12.44"/>
    <x v="1298"/>
    <x v="3"/>
    <x v="6"/>
    <x v="1"/>
    <n v="1.36"/>
    <n v="8"/>
  </r>
  <r>
    <x v="1324"/>
    <x v="26"/>
    <x v="1"/>
    <s v="D2195"/>
    <x v="1318"/>
    <x v="4"/>
    <s v="University"/>
    <s v="University"/>
    <n v="21.41"/>
    <x v="1299"/>
    <x v="1"/>
    <x v="22"/>
    <x v="2"/>
    <n v="1.43"/>
    <n v="16"/>
  </r>
  <r>
    <x v="1325"/>
    <x v="132"/>
    <x v="1"/>
    <s v="D6399"/>
    <x v="1319"/>
    <x v="0"/>
    <s v="Mall"/>
    <s v="Market"/>
    <n v="10.050000000000001"/>
    <x v="1300"/>
    <x v="0"/>
    <x v="7"/>
    <x v="2"/>
    <n v="1.6"/>
    <n v="7"/>
  </r>
  <r>
    <x v="1326"/>
    <x v="80"/>
    <x v="1"/>
    <s v="D8050"/>
    <x v="1320"/>
    <x v="3"/>
    <s v="Market"/>
    <s v="Hospital"/>
    <n v="22.32"/>
    <x v="1301"/>
    <x v="2"/>
    <x v="11"/>
    <x v="1"/>
    <n v="2.48"/>
    <n v="3"/>
  </r>
  <r>
    <x v="1327"/>
    <x v="26"/>
    <x v="1"/>
    <s v="D5344"/>
    <x v="1321"/>
    <x v="2"/>
    <s v="Mall"/>
    <s v="Tech Park"/>
    <n v="8.7200000000000006"/>
    <x v="1302"/>
    <x v="3"/>
    <x v="21"/>
    <x v="1"/>
    <n v="1.76"/>
    <n v="2"/>
  </r>
  <r>
    <x v="1328"/>
    <x v="41"/>
    <x v="1"/>
    <s v="D2149"/>
    <x v="1322"/>
    <x v="2"/>
    <s v="Tech Park"/>
    <s v="University"/>
    <n v="3.71"/>
    <x v="975"/>
    <x v="1"/>
    <x v="17"/>
    <x v="2"/>
    <n v="2.23"/>
    <n v="6"/>
  </r>
  <r>
    <x v="1329"/>
    <x v="61"/>
    <x v="1"/>
    <s v="D3571"/>
    <x v="1323"/>
    <x v="0"/>
    <s v="University"/>
    <s v="Tech Park"/>
    <n v="19.55"/>
    <x v="1303"/>
    <x v="2"/>
    <x v="25"/>
    <x v="1"/>
    <n v="2.4"/>
    <n v="19"/>
  </r>
  <r>
    <x v="1330"/>
    <x v="59"/>
    <x v="1"/>
    <s v="D8535"/>
    <x v="1324"/>
    <x v="1"/>
    <s v="Airport"/>
    <s v="Tech Park"/>
    <n v="13.96"/>
    <x v="1304"/>
    <x v="3"/>
    <x v="10"/>
    <x v="2"/>
    <n v="1.49"/>
    <n v="8"/>
  </r>
  <r>
    <x v="1331"/>
    <x v="89"/>
    <x v="1"/>
    <s v="D7290"/>
    <x v="1325"/>
    <x v="4"/>
    <s v="Tech Park"/>
    <s v="Mall"/>
    <n v="5.98"/>
    <x v="1305"/>
    <x v="1"/>
    <x v="20"/>
    <x v="0"/>
    <n v="1.1599999999999999"/>
    <n v="17"/>
  </r>
  <r>
    <x v="1332"/>
    <x v="34"/>
    <x v="1"/>
    <s v="D4669"/>
    <x v="1326"/>
    <x v="4"/>
    <s v="Hospital"/>
    <s v="University"/>
    <n v="18.559999999999999"/>
    <x v="1306"/>
    <x v="2"/>
    <x v="19"/>
    <x v="0"/>
    <n v="1.38"/>
    <n v="18"/>
  </r>
  <r>
    <x v="1333"/>
    <x v="6"/>
    <x v="1"/>
    <s v="D5142"/>
    <x v="1327"/>
    <x v="4"/>
    <s v="University"/>
    <s v="Tech Park"/>
    <n v="6.21"/>
    <x v="1307"/>
    <x v="3"/>
    <x v="11"/>
    <x v="1"/>
    <n v="1.55"/>
    <n v="13"/>
  </r>
  <r>
    <x v="1334"/>
    <x v="15"/>
    <x v="1"/>
    <s v="D6996"/>
    <x v="1328"/>
    <x v="4"/>
    <s v="Tech Park"/>
    <s v="Hospital"/>
    <n v="20.88"/>
    <x v="1308"/>
    <x v="2"/>
    <x v="1"/>
    <x v="2"/>
    <n v="1.65"/>
    <n v="17"/>
  </r>
  <r>
    <x v="1335"/>
    <x v="98"/>
    <x v="1"/>
    <s v="D5207"/>
    <x v="1329"/>
    <x v="3"/>
    <s v="Airport"/>
    <s v="Mall"/>
    <n v="10.38"/>
    <x v="1309"/>
    <x v="1"/>
    <x v="0"/>
    <x v="2"/>
    <n v="1.55"/>
    <n v="8"/>
  </r>
  <r>
    <x v="1336"/>
    <x v="135"/>
    <x v="1"/>
    <s v="D6451"/>
    <x v="1330"/>
    <x v="2"/>
    <s v="Tech Park"/>
    <s v="Railway Station"/>
    <n v="1.05"/>
    <x v="1310"/>
    <x v="1"/>
    <x v="13"/>
    <x v="0"/>
    <n v="2.38"/>
    <n v="12"/>
  </r>
  <r>
    <x v="1337"/>
    <x v="23"/>
    <x v="1"/>
    <s v="D9356"/>
    <x v="1331"/>
    <x v="2"/>
    <s v="University"/>
    <s v="Railway Station"/>
    <n v="14.43"/>
    <x v="1311"/>
    <x v="2"/>
    <x v="18"/>
    <x v="2"/>
    <n v="2.46"/>
    <n v="18"/>
  </r>
  <r>
    <x v="1338"/>
    <x v="36"/>
    <x v="1"/>
    <s v="D3998"/>
    <x v="1332"/>
    <x v="2"/>
    <s v="Mall"/>
    <s v="Mall"/>
    <n v="16.260000000000002"/>
    <x v="1312"/>
    <x v="2"/>
    <x v="3"/>
    <x v="1"/>
    <n v="1.72"/>
    <n v="19"/>
  </r>
  <r>
    <x v="1339"/>
    <x v="34"/>
    <x v="1"/>
    <s v="D8509"/>
    <x v="1333"/>
    <x v="4"/>
    <s v="Airport"/>
    <s v="Mall"/>
    <n v="14.04"/>
    <x v="1313"/>
    <x v="2"/>
    <x v="3"/>
    <x v="2"/>
    <n v="2.2400000000000002"/>
    <n v="19"/>
  </r>
  <r>
    <x v="1340"/>
    <x v="174"/>
    <x v="1"/>
    <s v="D4815"/>
    <x v="1334"/>
    <x v="4"/>
    <s v="Railway Station"/>
    <s v="Railway Station"/>
    <n v="3.69"/>
    <x v="1314"/>
    <x v="0"/>
    <x v="0"/>
    <x v="1"/>
    <n v="1.9"/>
    <n v="2"/>
  </r>
  <r>
    <x v="1341"/>
    <x v="135"/>
    <x v="1"/>
    <s v="D6527"/>
    <x v="1335"/>
    <x v="2"/>
    <s v="Railway Station"/>
    <s v="Hospital"/>
    <n v="18.899999999999999"/>
    <x v="1315"/>
    <x v="1"/>
    <x v="9"/>
    <x v="1"/>
    <n v="1.92"/>
    <n v="11"/>
  </r>
  <r>
    <x v="1342"/>
    <x v="97"/>
    <x v="1"/>
    <s v="D9730"/>
    <x v="1336"/>
    <x v="3"/>
    <s v="Airport"/>
    <s v="Tech Park"/>
    <n v="22.76"/>
    <x v="1316"/>
    <x v="1"/>
    <x v="8"/>
    <x v="0"/>
    <n v="1.29"/>
    <n v="3"/>
  </r>
  <r>
    <x v="1343"/>
    <x v="26"/>
    <x v="1"/>
    <s v="D5872"/>
    <x v="1337"/>
    <x v="1"/>
    <s v="Tech Park"/>
    <s v="Mall"/>
    <n v="24.65"/>
    <x v="1317"/>
    <x v="1"/>
    <x v="24"/>
    <x v="1"/>
    <n v="1.53"/>
    <n v="17"/>
  </r>
  <r>
    <x v="1344"/>
    <x v="47"/>
    <x v="1"/>
    <s v="D6256"/>
    <x v="1338"/>
    <x v="1"/>
    <s v="Railway Station"/>
    <s v="Railway Station"/>
    <n v="21.89"/>
    <x v="1318"/>
    <x v="1"/>
    <x v="16"/>
    <x v="1"/>
    <n v="2.2200000000000002"/>
    <n v="10"/>
  </r>
  <r>
    <x v="1345"/>
    <x v="3"/>
    <x v="1"/>
    <s v="D9201"/>
    <x v="1339"/>
    <x v="3"/>
    <s v="Railway Station"/>
    <s v="Hospital"/>
    <n v="20.38"/>
    <x v="1319"/>
    <x v="2"/>
    <x v="15"/>
    <x v="1"/>
    <n v="2.33"/>
    <n v="14"/>
  </r>
  <r>
    <x v="1346"/>
    <x v="16"/>
    <x v="1"/>
    <s v="D1029"/>
    <x v="1340"/>
    <x v="1"/>
    <s v="University"/>
    <s v="Tech Park"/>
    <n v="22.36"/>
    <x v="1320"/>
    <x v="3"/>
    <x v="25"/>
    <x v="1"/>
    <n v="2.46"/>
    <n v="4"/>
  </r>
  <r>
    <x v="1347"/>
    <x v="60"/>
    <x v="1"/>
    <s v="D6535"/>
    <x v="1341"/>
    <x v="4"/>
    <s v="Market"/>
    <s v="Mall"/>
    <n v="1.21"/>
    <x v="1321"/>
    <x v="2"/>
    <x v="5"/>
    <x v="0"/>
    <n v="1.1200000000000001"/>
    <n v="5"/>
  </r>
  <r>
    <x v="1348"/>
    <x v="112"/>
    <x v="1"/>
    <s v="D2633"/>
    <x v="1342"/>
    <x v="3"/>
    <s v="Market"/>
    <s v="Mall"/>
    <n v="8.33"/>
    <x v="1322"/>
    <x v="2"/>
    <x v="18"/>
    <x v="1"/>
    <n v="2.25"/>
    <n v="8"/>
  </r>
  <r>
    <x v="1349"/>
    <x v="108"/>
    <x v="1"/>
    <s v="D3462"/>
    <x v="1343"/>
    <x v="4"/>
    <s v="Airport"/>
    <s v="Airport"/>
    <n v="6.7"/>
    <x v="1323"/>
    <x v="1"/>
    <x v="23"/>
    <x v="2"/>
    <n v="1.21"/>
    <n v="5"/>
  </r>
  <r>
    <x v="1350"/>
    <x v="115"/>
    <x v="1"/>
    <s v="D2800"/>
    <x v="1344"/>
    <x v="3"/>
    <s v="Airport"/>
    <s v="Railway Station"/>
    <n v="19.739999999999998"/>
    <x v="1324"/>
    <x v="1"/>
    <x v="2"/>
    <x v="0"/>
    <n v="2.2400000000000002"/>
    <n v="13"/>
  </r>
  <r>
    <x v="1351"/>
    <x v="107"/>
    <x v="1"/>
    <s v="D1981"/>
    <x v="1345"/>
    <x v="4"/>
    <s v="Market"/>
    <s v="Mall"/>
    <n v="18.28"/>
    <x v="1325"/>
    <x v="1"/>
    <x v="22"/>
    <x v="1"/>
    <n v="1.04"/>
    <n v="18"/>
  </r>
  <r>
    <x v="1352"/>
    <x v="10"/>
    <x v="1"/>
    <s v="D8272"/>
    <x v="1346"/>
    <x v="0"/>
    <s v="Hospital"/>
    <s v="Mall"/>
    <n v="18.420000000000002"/>
    <x v="1326"/>
    <x v="1"/>
    <x v="16"/>
    <x v="1"/>
    <n v="2.16"/>
    <n v="8"/>
  </r>
  <r>
    <x v="1353"/>
    <x v="42"/>
    <x v="1"/>
    <s v="D5416"/>
    <x v="1347"/>
    <x v="3"/>
    <s v="Airport"/>
    <s v="Hospital"/>
    <n v="5.98"/>
    <x v="1327"/>
    <x v="2"/>
    <x v="24"/>
    <x v="0"/>
    <n v="1.8"/>
    <n v="10"/>
  </r>
  <r>
    <x v="1354"/>
    <x v="4"/>
    <x v="1"/>
    <s v="D6808"/>
    <x v="1348"/>
    <x v="0"/>
    <s v="Market"/>
    <s v="Tech Park"/>
    <n v="24.2"/>
    <x v="1328"/>
    <x v="1"/>
    <x v="16"/>
    <x v="1"/>
    <n v="2.34"/>
    <n v="3"/>
  </r>
  <r>
    <x v="1355"/>
    <x v="41"/>
    <x v="1"/>
    <s v="D4622"/>
    <x v="1349"/>
    <x v="2"/>
    <s v="Airport"/>
    <s v="Airport"/>
    <n v="19.75"/>
    <x v="1329"/>
    <x v="2"/>
    <x v="5"/>
    <x v="0"/>
    <n v="2.2400000000000002"/>
    <n v="5"/>
  </r>
  <r>
    <x v="1356"/>
    <x v="129"/>
    <x v="1"/>
    <s v="D8187"/>
    <x v="1350"/>
    <x v="4"/>
    <s v="Hospital"/>
    <s v="Tech Park"/>
    <n v="2.52"/>
    <x v="1330"/>
    <x v="1"/>
    <x v="3"/>
    <x v="1"/>
    <n v="1.32"/>
    <n v="16"/>
  </r>
  <r>
    <x v="1357"/>
    <x v="14"/>
    <x v="1"/>
    <s v="D7264"/>
    <x v="1351"/>
    <x v="2"/>
    <s v="Mall"/>
    <s v="Market"/>
    <n v="17.170000000000002"/>
    <x v="1331"/>
    <x v="2"/>
    <x v="25"/>
    <x v="1"/>
    <n v="1.36"/>
    <n v="7"/>
  </r>
  <r>
    <x v="1358"/>
    <x v="79"/>
    <x v="1"/>
    <s v="D8559"/>
    <x v="1352"/>
    <x v="4"/>
    <s v="Tech Park"/>
    <s v="Railway Station"/>
    <n v="19.84"/>
    <x v="1332"/>
    <x v="1"/>
    <x v="1"/>
    <x v="1"/>
    <n v="1.68"/>
    <n v="9"/>
  </r>
  <r>
    <x v="1359"/>
    <x v="106"/>
    <x v="1"/>
    <s v="D8416"/>
    <x v="1353"/>
    <x v="1"/>
    <s v="University"/>
    <s v="Market"/>
    <n v="6.78"/>
    <x v="1333"/>
    <x v="3"/>
    <x v="12"/>
    <x v="2"/>
    <n v="1.4"/>
    <n v="13"/>
  </r>
  <r>
    <x v="1360"/>
    <x v="89"/>
    <x v="1"/>
    <s v="D7920"/>
    <x v="1354"/>
    <x v="3"/>
    <s v="Mall"/>
    <s v="University"/>
    <n v="2.83"/>
    <x v="1334"/>
    <x v="1"/>
    <x v="17"/>
    <x v="1"/>
    <n v="1.03"/>
    <n v="2"/>
  </r>
  <r>
    <x v="1361"/>
    <x v="1"/>
    <x v="1"/>
    <s v="D6737"/>
    <x v="1355"/>
    <x v="0"/>
    <s v="Airport"/>
    <s v="Market"/>
    <n v="9.91"/>
    <x v="1335"/>
    <x v="2"/>
    <x v="24"/>
    <x v="1"/>
    <n v="1.97"/>
    <n v="13"/>
  </r>
  <r>
    <x v="1362"/>
    <x v="89"/>
    <x v="1"/>
    <s v="D4327"/>
    <x v="1356"/>
    <x v="4"/>
    <s v="Railway Station"/>
    <s v="University"/>
    <n v="4.4400000000000004"/>
    <x v="1336"/>
    <x v="0"/>
    <x v="1"/>
    <x v="2"/>
    <n v="2.21"/>
    <n v="19"/>
  </r>
  <r>
    <x v="1363"/>
    <x v="137"/>
    <x v="1"/>
    <s v="D6494"/>
    <x v="1357"/>
    <x v="0"/>
    <s v="Hospital"/>
    <s v="Mall"/>
    <n v="10.32"/>
    <x v="1337"/>
    <x v="3"/>
    <x v="25"/>
    <x v="2"/>
    <n v="2.11"/>
    <n v="17"/>
  </r>
  <r>
    <x v="1364"/>
    <x v="68"/>
    <x v="1"/>
    <s v="D6389"/>
    <x v="1358"/>
    <x v="0"/>
    <s v="Mall"/>
    <s v="Airport"/>
    <n v="10.33"/>
    <x v="1338"/>
    <x v="3"/>
    <x v="4"/>
    <x v="1"/>
    <n v="1.08"/>
    <n v="18"/>
  </r>
  <r>
    <x v="1365"/>
    <x v="30"/>
    <x v="1"/>
    <s v="D2746"/>
    <x v="1359"/>
    <x v="3"/>
    <s v="Airport"/>
    <s v="University"/>
    <n v="7.19"/>
    <x v="1339"/>
    <x v="0"/>
    <x v="25"/>
    <x v="1"/>
    <n v="1.2"/>
    <n v="14"/>
  </r>
  <r>
    <x v="1366"/>
    <x v="64"/>
    <x v="1"/>
    <s v="D1857"/>
    <x v="1360"/>
    <x v="4"/>
    <s v="Airport"/>
    <s v="Airport"/>
    <n v="16.36"/>
    <x v="1340"/>
    <x v="3"/>
    <x v="23"/>
    <x v="0"/>
    <n v="1.17"/>
    <n v="8"/>
  </r>
  <r>
    <x v="1367"/>
    <x v="60"/>
    <x v="1"/>
    <s v="D2054"/>
    <x v="1361"/>
    <x v="3"/>
    <s v="Hospital"/>
    <s v="Railway Station"/>
    <n v="17.7"/>
    <x v="1341"/>
    <x v="0"/>
    <x v="19"/>
    <x v="0"/>
    <n v="1.1499999999999999"/>
    <n v="8"/>
  </r>
  <r>
    <x v="1368"/>
    <x v="163"/>
    <x v="1"/>
    <s v="D7192"/>
    <x v="1362"/>
    <x v="2"/>
    <s v="University"/>
    <s v="University"/>
    <n v="7.94"/>
    <x v="1342"/>
    <x v="1"/>
    <x v="5"/>
    <x v="2"/>
    <n v="1.18"/>
    <n v="15"/>
  </r>
  <r>
    <x v="1369"/>
    <x v="59"/>
    <x v="1"/>
    <s v="D8356"/>
    <x v="1363"/>
    <x v="4"/>
    <s v="Railway Station"/>
    <s v="Railway Station"/>
    <n v="16.47"/>
    <x v="1343"/>
    <x v="0"/>
    <x v="15"/>
    <x v="0"/>
    <n v="1.57"/>
    <n v="8"/>
  </r>
  <r>
    <x v="1370"/>
    <x v="180"/>
    <x v="1"/>
    <s v="D8668"/>
    <x v="1364"/>
    <x v="2"/>
    <s v="Tech Park"/>
    <s v="Airport"/>
    <n v="4.79"/>
    <x v="1344"/>
    <x v="0"/>
    <x v="20"/>
    <x v="1"/>
    <n v="2.29"/>
    <n v="13"/>
  </r>
  <r>
    <x v="1371"/>
    <x v="112"/>
    <x v="1"/>
    <s v="D1941"/>
    <x v="1365"/>
    <x v="2"/>
    <s v="Railway Station"/>
    <s v="Tech Park"/>
    <n v="11.39"/>
    <x v="1345"/>
    <x v="1"/>
    <x v="24"/>
    <x v="2"/>
    <n v="2.0299999999999998"/>
    <n v="14"/>
  </r>
  <r>
    <x v="1372"/>
    <x v="73"/>
    <x v="1"/>
    <s v="D2629"/>
    <x v="1366"/>
    <x v="4"/>
    <s v="Railway Station"/>
    <s v="Railway Station"/>
    <n v="13.11"/>
    <x v="1346"/>
    <x v="3"/>
    <x v="2"/>
    <x v="1"/>
    <n v="1.07"/>
    <n v="12"/>
  </r>
  <r>
    <x v="1373"/>
    <x v="115"/>
    <x v="1"/>
    <s v="D9860"/>
    <x v="1367"/>
    <x v="3"/>
    <s v="Railway Station"/>
    <s v="Tech Park"/>
    <n v="13.33"/>
    <x v="1347"/>
    <x v="2"/>
    <x v="15"/>
    <x v="1"/>
    <n v="1.88"/>
    <n v="3"/>
  </r>
  <r>
    <x v="1374"/>
    <x v="95"/>
    <x v="1"/>
    <s v="D9853"/>
    <x v="1368"/>
    <x v="2"/>
    <s v="Hospital"/>
    <s v="Tech Park"/>
    <n v="11.11"/>
    <x v="1348"/>
    <x v="2"/>
    <x v="12"/>
    <x v="1"/>
    <n v="1.36"/>
    <n v="3"/>
  </r>
  <r>
    <x v="1375"/>
    <x v="85"/>
    <x v="1"/>
    <s v="D8678"/>
    <x v="1369"/>
    <x v="3"/>
    <s v="Airport"/>
    <s v="Airport"/>
    <n v="22.31"/>
    <x v="1349"/>
    <x v="2"/>
    <x v="21"/>
    <x v="2"/>
    <n v="2.25"/>
    <n v="16"/>
  </r>
  <r>
    <x v="1376"/>
    <x v="44"/>
    <x v="1"/>
    <s v="D7629"/>
    <x v="1370"/>
    <x v="4"/>
    <s v="Tech Park"/>
    <s v="Mall"/>
    <n v="10.54"/>
    <x v="1350"/>
    <x v="1"/>
    <x v="7"/>
    <x v="0"/>
    <n v="1.67"/>
    <n v="19"/>
  </r>
  <r>
    <x v="1377"/>
    <x v="170"/>
    <x v="1"/>
    <s v="D1984"/>
    <x v="1371"/>
    <x v="3"/>
    <s v="University"/>
    <s v="Mall"/>
    <n v="22.39"/>
    <x v="1351"/>
    <x v="3"/>
    <x v="6"/>
    <x v="1"/>
    <n v="2.27"/>
    <n v="10"/>
  </r>
  <r>
    <x v="1378"/>
    <x v="27"/>
    <x v="1"/>
    <s v="D9010"/>
    <x v="1372"/>
    <x v="3"/>
    <s v="University"/>
    <s v="Railway Station"/>
    <n v="21.86"/>
    <x v="1352"/>
    <x v="2"/>
    <x v="11"/>
    <x v="1"/>
    <n v="1.32"/>
    <n v="3"/>
  </r>
  <r>
    <x v="1379"/>
    <x v="124"/>
    <x v="1"/>
    <s v="D2725"/>
    <x v="1373"/>
    <x v="0"/>
    <s v="University"/>
    <s v="Airport"/>
    <n v="3.09"/>
    <x v="1353"/>
    <x v="2"/>
    <x v="23"/>
    <x v="1"/>
    <n v="2.35"/>
    <n v="17"/>
  </r>
  <r>
    <x v="1380"/>
    <x v="19"/>
    <x v="1"/>
    <s v="D2439"/>
    <x v="1374"/>
    <x v="2"/>
    <s v="Railway Station"/>
    <s v="Railway Station"/>
    <n v="4.4400000000000004"/>
    <x v="1354"/>
    <x v="2"/>
    <x v="17"/>
    <x v="1"/>
    <n v="2.2799999999999998"/>
    <n v="19"/>
  </r>
  <r>
    <x v="1381"/>
    <x v="36"/>
    <x v="1"/>
    <s v="D5674"/>
    <x v="1375"/>
    <x v="2"/>
    <s v="Railway Station"/>
    <s v="Railway Station"/>
    <n v="7.7"/>
    <x v="1355"/>
    <x v="0"/>
    <x v="1"/>
    <x v="1"/>
    <n v="1.86"/>
    <n v="2"/>
  </r>
  <r>
    <x v="1382"/>
    <x v="42"/>
    <x v="1"/>
    <s v="D1445"/>
    <x v="1376"/>
    <x v="4"/>
    <s v="Airport"/>
    <s v="Railway Station"/>
    <n v="22.08"/>
    <x v="1356"/>
    <x v="3"/>
    <x v="9"/>
    <x v="1"/>
    <n v="2.3199999999999998"/>
    <n v="1"/>
  </r>
  <r>
    <x v="1383"/>
    <x v="82"/>
    <x v="1"/>
    <s v="D7025"/>
    <x v="1377"/>
    <x v="1"/>
    <s v="Mall"/>
    <s v="Airport"/>
    <n v="2.92"/>
    <x v="1357"/>
    <x v="2"/>
    <x v="12"/>
    <x v="1"/>
    <n v="1.32"/>
    <n v="16"/>
  </r>
  <r>
    <x v="1384"/>
    <x v="71"/>
    <x v="1"/>
    <s v="D4523"/>
    <x v="1378"/>
    <x v="0"/>
    <s v="Mall"/>
    <s v="Hospital"/>
    <m/>
    <x v="1358"/>
    <x v="0"/>
    <x v="0"/>
    <x v="2"/>
    <n v="2.38"/>
    <n v="18"/>
  </r>
  <r>
    <x v="1385"/>
    <x v="117"/>
    <x v="1"/>
    <s v="D4392"/>
    <x v="1379"/>
    <x v="2"/>
    <s v="Mall"/>
    <s v="Mall"/>
    <n v="7.43"/>
    <x v="1359"/>
    <x v="3"/>
    <x v="7"/>
    <x v="2"/>
    <n v="1.43"/>
    <n v="6"/>
  </r>
  <r>
    <x v="1386"/>
    <x v="24"/>
    <x v="1"/>
    <s v="D7800"/>
    <x v="1380"/>
    <x v="3"/>
    <s v="Hospital"/>
    <s v="Market"/>
    <n v="23.45"/>
    <x v="1360"/>
    <x v="2"/>
    <x v="11"/>
    <x v="0"/>
    <n v="1.67"/>
    <n v="16"/>
  </r>
  <r>
    <x v="1387"/>
    <x v="96"/>
    <x v="1"/>
    <s v="D8849"/>
    <x v="1381"/>
    <x v="1"/>
    <s v="Tech Park"/>
    <s v="Mall"/>
    <n v="22.68"/>
    <x v="1361"/>
    <x v="0"/>
    <x v="11"/>
    <x v="1"/>
    <n v="2.33"/>
    <n v="2"/>
  </r>
  <r>
    <x v="1388"/>
    <x v="180"/>
    <x v="1"/>
    <s v="D2280"/>
    <x v="1382"/>
    <x v="4"/>
    <s v="Market"/>
    <s v="Tech Park"/>
    <n v="20.2"/>
    <x v="1362"/>
    <x v="0"/>
    <x v="9"/>
    <x v="0"/>
    <n v="1.52"/>
    <n v="18"/>
  </r>
  <r>
    <x v="1389"/>
    <x v="156"/>
    <x v="1"/>
    <s v="D8085"/>
    <x v="1383"/>
    <x v="4"/>
    <s v="Mall"/>
    <s v="University"/>
    <n v="9.4"/>
    <x v="1363"/>
    <x v="3"/>
    <x v="4"/>
    <x v="0"/>
    <n v="1.27"/>
    <n v="15"/>
  </r>
  <r>
    <x v="1390"/>
    <x v="22"/>
    <x v="1"/>
    <s v="D3326"/>
    <x v="1384"/>
    <x v="0"/>
    <s v="Hospital"/>
    <s v="Airport"/>
    <n v="4.45"/>
    <x v="1364"/>
    <x v="3"/>
    <x v="0"/>
    <x v="0"/>
    <n v="2.2400000000000002"/>
    <n v="6"/>
  </r>
  <r>
    <x v="1391"/>
    <x v="179"/>
    <x v="1"/>
    <s v="D5495"/>
    <x v="1385"/>
    <x v="3"/>
    <s v="Hospital"/>
    <s v="Mall"/>
    <n v="4.37"/>
    <x v="1365"/>
    <x v="0"/>
    <x v="21"/>
    <x v="2"/>
    <n v="1.37"/>
    <n v="18"/>
  </r>
  <r>
    <x v="1392"/>
    <x v="21"/>
    <x v="1"/>
    <s v="D4956"/>
    <x v="1386"/>
    <x v="1"/>
    <s v="Airport"/>
    <s v="Railway Station"/>
    <n v="21.14"/>
    <x v="1366"/>
    <x v="3"/>
    <x v="0"/>
    <x v="1"/>
    <n v="1.68"/>
    <n v="19"/>
  </r>
  <r>
    <x v="1393"/>
    <x v="155"/>
    <x v="1"/>
    <s v="D6990"/>
    <x v="1387"/>
    <x v="4"/>
    <s v="Railway Station"/>
    <s v="Mall"/>
    <n v="18.86"/>
    <x v="1196"/>
    <x v="1"/>
    <x v="7"/>
    <x v="1"/>
    <n v="2.0699999999999998"/>
    <n v="6"/>
  </r>
  <r>
    <x v="1394"/>
    <x v="58"/>
    <x v="1"/>
    <s v="D9287"/>
    <x v="1388"/>
    <x v="1"/>
    <s v="Hospital"/>
    <s v="Mall"/>
    <n v="9.34"/>
    <x v="1367"/>
    <x v="0"/>
    <x v="9"/>
    <x v="0"/>
    <n v="2.11"/>
    <n v="10"/>
  </r>
  <r>
    <x v="1395"/>
    <x v="55"/>
    <x v="1"/>
    <s v="D7473"/>
    <x v="1389"/>
    <x v="3"/>
    <s v="Mall"/>
    <s v="Mall"/>
    <n v="4.22"/>
    <x v="1368"/>
    <x v="0"/>
    <x v="5"/>
    <x v="1"/>
    <n v="2.23"/>
    <n v="2"/>
  </r>
  <r>
    <x v="1396"/>
    <x v="96"/>
    <x v="1"/>
    <s v="D1790"/>
    <x v="1390"/>
    <x v="2"/>
    <s v="Market"/>
    <s v="Market"/>
    <n v="1.88"/>
    <x v="1369"/>
    <x v="1"/>
    <x v="6"/>
    <x v="1"/>
    <n v="2.0099999999999998"/>
    <n v="14"/>
  </r>
  <r>
    <x v="1397"/>
    <x v="72"/>
    <x v="1"/>
    <s v="D6345"/>
    <x v="1391"/>
    <x v="4"/>
    <s v="Railway Station"/>
    <s v="Railway Station"/>
    <n v="1.1200000000000001"/>
    <x v="1370"/>
    <x v="0"/>
    <x v="21"/>
    <x v="0"/>
    <n v="1.69"/>
    <n v="13"/>
  </r>
  <r>
    <x v="1398"/>
    <x v="54"/>
    <x v="1"/>
    <s v="D5846"/>
    <x v="1392"/>
    <x v="4"/>
    <s v="Hospital"/>
    <s v="Railway Station"/>
    <m/>
    <x v="1371"/>
    <x v="0"/>
    <x v="4"/>
    <x v="0"/>
    <n v="2.2999999999999998"/>
    <n v="11"/>
  </r>
  <r>
    <x v="1399"/>
    <x v="153"/>
    <x v="1"/>
    <s v="D1388"/>
    <x v="1393"/>
    <x v="4"/>
    <s v="Hospital"/>
    <s v="Tech Park"/>
    <n v="6.94"/>
    <x v="1372"/>
    <x v="2"/>
    <x v="24"/>
    <x v="0"/>
    <n v="1.63"/>
    <n v="6"/>
  </r>
  <r>
    <x v="1400"/>
    <x v="86"/>
    <x v="1"/>
    <s v="D2444"/>
    <x v="1394"/>
    <x v="1"/>
    <s v="Hospital"/>
    <s v="Tech Park"/>
    <n v="23.41"/>
    <x v="1373"/>
    <x v="0"/>
    <x v="15"/>
    <x v="1"/>
    <n v="1.51"/>
    <n v="10"/>
  </r>
  <r>
    <x v="1401"/>
    <x v="120"/>
    <x v="1"/>
    <s v="D7364"/>
    <x v="1395"/>
    <x v="4"/>
    <s v="Mall"/>
    <s v="University"/>
    <n v="6.82"/>
    <x v="1374"/>
    <x v="2"/>
    <x v="10"/>
    <x v="1"/>
    <n v="1.62"/>
    <n v="7"/>
  </r>
  <r>
    <x v="1402"/>
    <x v="137"/>
    <x v="1"/>
    <s v="D8639"/>
    <x v="1396"/>
    <x v="2"/>
    <s v="Tech Park"/>
    <s v="Railway Station"/>
    <n v="10.38"/>
    <x v="1375"/>
    <x v="1"/>
    <x v="7"/>
    <x v="1"/>
    <n v="1.86"/>
    <n v="14"/>
  </r>
  <r>
    <x v="1403"/>
    <x v="57"/>
    <x v="1"/>
    <s v="D9599"/>
    <x v="1397"/>
    <x v="1"/>
    <s v="Hospital"/>
    <s v="Market"/>
    <n v="5.19"/>
    <x v="1376"/>
    <x v="2"/>
    <x v="24"/>
    <x v="2"/>
    <n v="2.35"/>
    <n v="16"/>
  </r>
  <r>
    <x v="1404"/>
    <x v="59"/>
    <x v="1"/>
    <s v="D4729"/>
    <x v="1398"/>
    <x v="3"/>
    <s v="Tech Park"/>
    <s v="Airport"/>
    <n v="7.74"/>
    <x v="1377"/>
    <x v="2"/>
    <x v="6"/>
    <x v="1"/>
    <n v="1.58"/>
    <n v="8"/>
  </r>
  <r>
    <x v="1405"/>
    <x v="131"/>
    <x v="1"/>
    <s v="D7631"/>
    <x v="1399"/>
    <x v="0"/>
    <s v="Hospital"/>
    <s v="Airport"/>
    <n v="5.37"/>
    <x v="1378"/>
    <x v="1"/>
    <x v="5"/>
    <x v="1"/>
    <n v="2.02"/>
    <n v="3"/>
  </r>
  <r>
    <x v="1406"/>
    <x v="52"/>
    <x v="1"/>
    <s v="D2580"/>
    <x v="1400"/>
    <x v="2"/>
    <s v="Airport"/>
    <s v="Mall"/>
    <n v="18.96"/>
    <x v="1379"/>
    <x v="2"/>
    <x v="0"/>
    <x v="1"/>
    <n v="1.71"/>
    <n v="4"/>
  </r>
  <r>
    <x v="1407"/>
    <x v="25"/>
    <x v="1"/>
    <s v="D7648"/>
    <x v="1401"/>
    <x v="3"/>
    <s v="University"/>
    <s v="Market"/>
    <n v="8.67"/>
    <x v="1380"/>
    <x v="3"/>
    <x v="19"/>
    <x v="1"/>
    <n v="1.32"/>
    <n v="12"/>
  </r>
  <r>
    <x v="1408"/>
    <x v="140"/>
    <x v="1"/>
    <s v="D9371"/>
    <x v="1402"/>
    <x v="3"/>
    <s v="Mall"/>
    <s v="Market"/>
    <n v="10.17"/>
    <x v="1381"/>
    <x v="0"/>
    <x v="9"/>
    <x v="1"/>
    <n v="1.25"/>
    <n v="6"/>
  </r>
  <r>
    <x v="1409"/>
    <x v="0"/>
    <x v="1"/>
    <s v="D6414"/>
    <x v="1403"/>
    <x v="1"/>
    <s v="Airport"/>
    <s v="Airport"/>
    <n v="14.14"/>
    <x v="1382"/>
    <x v="1"/>
    <x v="23"/>
    <x v="1"/>
    <n v="2.14"/>
    <n v="7"/>
  </r>
  <r>
    <x v="1410"/>
    <x v="175"/>
    <x v="1"/>
    <s v="D3760"/>
    <x v="1404"/>
    <x v="0"/>
    <s v="Airport"/>
    <s v="University"/>
    <n v="14.68"/>
    <x v="1383"/>
    <x v="0"/>
    <x v="17"/>
    <x v="1"/>
    <n v="1.95"/>
    <n v="15"/>
  </r>
  <r>
    <x v="1411"/>
    <x v="74"/>
    <x v="1"/>
    <s v="D5914"/>
    <x v="1405"/>
    <x v="0"/>
    <s v="Tech Park"/>
    <s v="Railway Station"/>
    <n v="22.24"/>
    <x v="1384"/>
    <x v="0"/>
    <x v="13"/>
    <x v="1"/>
    <n v="1.53"/>
    <n v="10"/>
  </r>
  <r>
    <x v="1412"/>
    <x v="73"/>
    <x v="1"/>
    <s v="D1788"/>
    <x v="1406"/>
    <x v="1"/>
    <s v="Railway Station"/>
    <s v="Airport"/>
    <n v="22.15"/>
    <x v="1385"/>
    <x v="2"/>
    <x v="5"/>
    <x v="0"/>
    <n v="2.09"/>
    <n v="15"/>
  </r>
  <r>
    <x v="1413"/>
    <x v="82"/>
    <x v="1"/>
    <s v="D3972"/>
    <x v="1407"/>
    <x v="2"/>
    <s v="Railway Station"/>
    <s v="Tech Park"/>
    <n v="10.33"/>
    <x v="1386"/>
    <x v="2"/>
    <x v="0"/>
    <x v="1"/>
    <n v="2.17"/>
    <n v="15"/>
  </r>
  <r>
    <x v="1414"/>
    <x v="15"/>
    <x v="1"/>
    <s v="D1441"/>
    <x v="1408"/>
    <x v="4"/>
    <s v="Airport"/>
    <s v="Airport"/>
    <n v="14.67"/>
    <x v="1387"/>
    <x v="3"/>
    <x v="20"/>
    <x v="1"/>
    <n v="2.23"/>
    <n v="11"/>
  </r>
  <r>
    <x v="1415"/>
    <x v="23"/>
    <x v="1"/>
    <s v="D1164"/>
    <x v="1409"/>
    <x v="4"/>
    <s v="Railway Station"/>
    <s v="University"/>
    <n v="15.46"/>
    <x v="1388"/>
    <x v="1"/>
    <x v="21"/>
    <x v="1"/>
    <n v="1.43"/>
    <n v="3"/>
  </r>
  <r>
    <x v="1416"/>
    <x v="125"/>
    <x v="1"/>
    <s v="D2604"/>
    <x v="1410"/>
    <x v="1"/>
    <s v="Airport"/>
    <s v="Hospital"/>
    <n v="20.03"/>
    <x v="1389"/>
    <x v="1"/>
    <x v="4"/>
    <x v="1"/>
    <n v="1.79"/>
    <n v="5"/>
  </r>
  <r>
    <x v="1417"/>
    <x v="124"/>
    <x v="1"/>
    <s v="D1791"/>
    <x v="1411"/>
    <x v="0"/>
    <s v="University"/>
    <s v="Tech Park"/>
    <n v="9.7899999999999991"/>
    <x v="1390"/>
    <x v="0"/>
    <x v="15"/>
    <x v="2"/>
    <n v="1.92"/>
    <n v="3"/>
  </r>
  <r>
    <x v="1418"/>
    <x v="120"/>
    <x v="1"/>
    <s v="D3380"/>
    <x v="1412"/>
    <x v="4"/>
    <s v="Mall"/>
    <s v="Hospital"/>
    <n v="7.87"/>
    <x v="1391"/>
    <x v="3"/>
    <x v="16"/>
    <x v="1"/>
    <n v="1.23"/>
    <n v="18"/>
  </r>
  <r>
    <x v="1419"/>
    <x v="120"/>
    <x v="1"/>
    <s v="D4001"/>
    <x v="1413"/>
    <x v="1"/>
    <s v="Hospital"/>
    <s v="Airport"/>
    <n v="11.03"/>
    <x v="1392"/>
    <x v="2"/>
    <x v="12"/>
    <x v="1"/>
    <n v="2.35"/>
    <n v="13"/>
  </r>
  <r>
    <x v="1420"/>
    <x v="166"/>
    <x v="1"/>
    <s v="D1700"/>
    <x v="1414"/>
    <x v="4"/>
    <s v="Market"/>
    <s v="University"/>
    <n v="19.12"/>
    <x v="1393"/>
    <x v="3"/>
    <x v="18"/>
    <x v="1"/>
    <n v="2.2599999999999998"/>
    <n v="12"/>
  </r>
  <r>
    <x v="1421"/>
    <x v="15"/>
    <x v="1"/>
    <s v="D6461"/>
    <x v="1415"/>
    <x v="3"/>
    <s v="University"/>
    <s v="Tech Park"/>
    <n v="12.73"/>
    <x v="1394"/>
    <x v="0"/>
    <x v="8"/>
    <x v="2"/>
    <n v="1.45"/>
    <n v="1"/>
  </r>
  <r>
    <x v="1422"/>
    <x v="132"/>
    <x v="1"/>
    <s v="D6124"/>
    <x v="1416"/>
    <x v="1"/>
    <s v="University"/>
    <s v="Railway Station"/>
    <n v="16.72"/>
    <x v="1395"/>
    <x v="3"/>
    <x v="12"/>
    <x v="1"/>
    <n v="1.77"/>
    <n v="15"/>
  </r>
  <r>
    <x v="1423"/>
    <x v="6"/>
    <x v="1"/>
    <s v="D2840"/>
    <x v="1417"/>
    <x v="1"/>
    <s v="Airport"/>
    <s v="Hospital"/>
    <n v="15.67"/>
    <x v="1396"/>
    <x v="2"/>
    <x v="7"/>
    <x v="1"/>
    <n v="2.02"/>
    <n v="5"/>
  </r>
  <r>
    <x v="1424"/>
    <x v="147"/>
    <x v="1"/>
    <s v="D1925"/>
    <x v="1418"/>
    <x v="1"/>
    <s v="University"/>
    <s v="Railway Station"/>
    <m/>
    <x v="1397"/>
    <x v="1"/>
    <x v="20"/>
    <x v="1"/>
    <n v="1.83"/>
    <n v="19"/>
  </r>
  <r>
    <x v="1425"/>
    <x v="64"/>
    <x v="1"/>
    <s v="D1865"/>
    <x v="1419"/>
    <x v="1"/>
    <s v="Hospital"/>
    <s v="Railway Station"/>
    <n v="18.600000000000001"/>
    <x v="1398"/>
    <x v="2"/>
    <x v="0"/>
    <x v="0"/>
    <n v="1.97"/>
    <n v="15"/>
  </r>
  <r>
    <x v="1426"/>
    <x v="77"/>
    <x v="1"/>
    <s v="D3196"/>
    <x v="151"/>
    <x v="2"/>
    <s v="Hospital"/>
    <s v="Market"/>
    <n v="21.44"/>
    <x v="1399"/>
    <x v="1"/>
    <x v="18"/>
    <x v="0"/>
    <n v="1.2"/>
    <n v="4"/>
  </r>
  <r>
    <x v="1427"/>
    <x v="105"/>
    <x v="1"/>
    <s v="D3683"/>
    <x v="1420"/>
    <x v="3"/>
    <s v="University"/>
    <s v="Mall"/>
    <n v="7.4"/>
    <x v="1400"/>
    <x v="1"/>
    <x v="14"/>
    <x v="2"/>
    <n v="2.13"/>
    <n v="8"/>
  </r>
  <r>
    <x v="1428"/>
    <x v="119"/>
    <x v="1"/>
    <s v="D1720"/>
    <x v="1421"/>
    <x v="1"/>
    <s v="Market"/>
    <s v="Hospital"/>
    <n v="14.84"/>
    <x v="1401"/>
    <x v="2"/>
    <x v="1"/>
    <x v="0"/>
    <n v="1.91"/>
    <n v="6"/>
  </r>
  <r>
    <x v="1429"/>
    <x v="142"/>
    <x v="1"/>
    <s v="D4221"/>
    <x v="1422"/>
    <x v="4"/>
    <s v="University"/>
    <s v="Hospital"/>
    <n v="14.39"/>
    <x v="1402"/>
    <x v="0"/>
    <x v="13"/>
    <x v="2"/>
    <n v="2.13"/>
    <n v="6"/>
  </r>
  <r>
    <x v="1430"/>
    <x v="32"/>
    <x v="1"/>
    <s v="D6705"/>
    <x v="1423"/>
    <x v="1"/>
    <s v="Mall"/>
    <s v="Airport"/>
    <n v="11.12"/>
    <x v="1403"/>
    <x v="1"/>
    <x v="8"/>
    <x v="1"/>
    <n v="2.38"/>
    <n v="17"/>
  </r>
  <r>
    <x v="1431"/>
    <x v="25"/>
    <x v="1"/>
    <s v="D3598"/>
    <x v="1424"/>
    <x v="3"/>
    <s v="Railway Station"/>
    <s v="Mall"/>
    <n v="23.91"/>
    <x v="1404"/>
    <x v="0"/>
    <x v="15"/>
    <x v="1"/>
    <n v="1.03"/>
    <n v="5"/>
  </r>
  <r>
    <x v="1432"/>
    <x v="65"/>
    <x v="1"/>
    <s v="D9349"/>
    <x v="1425"/>
    <x v="4"/>
    <s v="Tech Park"/>
    <s v="University"/>
    <n v="19.16"/>
    <x v="1405"/>
    <x v="3"/>
    <x v="4"/>
    <x v="1"/>
    <n v="1.66"/>
    <n v="1"/>
  </r>
  <r>
    <x v="1433"/>
    <x v="31"/>
    <x v="1"/>
    <s v="D6725"/>
    <x v="1426"/>
    <x v="2"/>
    <s v="University"/>
    <s v="University"/>
    <n v="2.79"/>
    <x v="1406"/>
    <x v="2"/>
    <x v="12"/>
    <x v="1"/>
    <n v="2.5"/>
    <n v="13"/>
  </r>
  <r>
    <x v="1434"/>
    <x v="28"/>
    <x v="1"/>
    <s v="D9364"/>
    <x v="1427"/>
    <x v="4"/>
    <s v="Airport"/>
    <s v="Mall"/>
    <n v="8.67"/>
    <x v="1407"/>
    <x v="2"/>
    <x v="10"/>
    <x v="1"/>
    <n v="1.89"/>
    <n v="3"/>
  </r>
  <r>
    <x v="1435"/>
    <x v="119"/>
    <x v="1"/>
    <s v="D7003"/>
    <x v="1428"/>
    <x v="2"/>
    <s v="Hospital"/>
    <s v="University"/>
    <n v="18.899999999999999"/>
    <x v="1408"/>
    <x v="3"/>
    <x v="22"/>
    <x v="0"/>
    <n v="1.32"/>
    <n v="19"/>
  </r>
  <r>
    <x v="1436"/>
    <x v="13"/>
    <x v="1"/>
    <s v="D2950"/>
    <x v="1429"/>
    <x v="3"/>
    <s v="Tech Park"/>
    <s v="Market"/>
    <n v="6.26"/>
    <x v="1409"/>
    <x v="1"/>
    <x v="26"/>
    <x v="1"/>
    <n v="1.58"/>
    <n v="3"/>
  </r>
  <r>
    <x v="1437"/>
    <x v="152"/>
    <x v="1"/>
    <s v="D6622"/>
    <x v="1430"/>
    <x v="1"/>
    <s v="Railway Station"/>
    <s v="University"/>
    <n v="19.5"/>
    <x v="1410"/>
    <x v="1"/>
    <x v="24"/>
    <x v="1"/>
    <n v="2.13"/>
    <n v="2"/>
  </r>
  <r>
    <x v="1438"/>
    <x v="162"/>
    <x v="1"/>
    <s v="D5537"/>
    <x v="1431"/>
    <x v="2"/>
    <s v="Railway Station"/>
    <s v="Mall"/>
    <n v="24.27"/>
    <x v="1411"/>
    <x v="3"/>
    <x v="12"/>
    <x v="1"/>
    <n v="1.03"/>
    <n v="7"/>
  </r>
  <r>
    <x v="1439"/>
    <x v="33"/>
    <x v="1"/>
    <s v="D4051"/>
    <x v="1432"/>
    <x v="4"/>
    <s v="Tech Park"/>
    <s v="Railway Station"/>
    <n v="16.96"/>
    <x v="1412"/>
    <x v="3"/>
    <x v="9"/>
    <x v="0"/>
    <n v="2.06"/>
    <n v="10"/>
  </r>
  <r>
    <x v="1440"/>
    <x v="75"/>
    <x v="1"/>
    <s v="D8698"/>
    <x v="1433"/>
    <x v="3"/>
    <s v="Railway Station"/>
    <s v="Hospital"/>
    <n v="17.059999999999999"/>
    <x v="1413"/>
    <x v="3"/>
    <x v="5"/>
    <x v="2"/>
    <n v="1.1299999999999999"/>
    <n v="7"/>
  </r>
  <r>
    <x v="1441"/>
    <x v="23"/>
    <x v="1"/>
    <s v="D2797"/>
    <x v="1434"/>
    <x v="0"/>
    <s v="Tech Park"/>
    <s v="Market"/>
    <n v="1.41"/>
    <x v="1414"/>
    <x v="0"/>
    <x v="0"/>
    <x v="1"/>
    <n v="1.48"/>
    <n v="7"/>
  </r>
  <r>
    <x v="1442"/>
    <x v="141"/>
    <x v="1"/>
    <s v="D2068"/>
    <x v="1435"/>
    <x v="2"/>
    <s v="Airport"/>
    <s v="Mall"/>
    <n v="7.6"/>
    <x v="1415"/>
    <x v="0"/>
    <x v="13"/>
    <x v="1"/>
    <n v="1.1399999999999999"/>
    <n v="11"/>
  </r>
  <r>
    <x v="1443"/>
    <x v="178"/>
    <x v="1"/>
    <s v="D8442"/>
    <x v="1436"/>
    <x v="4"/>
    <s v="Mall"/>
    <s v="Railway Station"/>
    <n v="15.3"/>
    <x v="1416"/>
    <x v="3"/>
    <x v="2"/>
    <x v="1"/>
    <n v="1.81"/>
    <n v="18"/>
  </r>
  <r>
    <x v="1444"/>
    <x v="77"/>
    <x v="1"/>
    <s v="D6507"/>
    <x v="1437"/>
    <x v="4"/>
    <s v="University"/>
    <s v="Market"/>
    <n v="2.2999999999999998"/>
    <x v="1417"/>
    <x v="3"/>
    <x v="12"/>
    <x v="1"/>
    <n v="2.38"/>
    <n v="1"/>
  </r>
  <r>
    <x v="1445"/>
    <x v="48"/>
    <x v="1"/>
    <s v="D3984"/>
    <x v="1438"/>
    <x v="1"/>
    <s v="Tech Park"/>
    <s v="Airport"/>
    <n v="9.92"/>
    <x v="1418"/>
    <x v="1"/>
    <x v="15"/>
    <x v="0"/>
    <n v="1.21"/>
    <n v="13"/>
  </r>
  <r>
    <x v="1446"/>
    <x v="74"/>
    <x v="1"/>
    <s v="D7812"/>
    <x v="1439"/>
    <x v="2"/>
    <s v="Tech Park"/>
    <s v="Railway Station"/>
    <n v="8.44"/>
    <x v="1419"/>
    <x v="3"/>
    <x v="15"/>
    <x v="1"/>
    <n v="2.0699999999999998"/>
    <n v="12"/>
  </r>
  <r>
    <x v="1447"/>
    <x v="36"/>
    <x v="1"/>
    <s v="D4482"/>
    <x v="1440"/>
    <x v="3"/>
    <s v="Tech Park"/>
    <s v="Airport"/>
    <n v="15.62"/>
    <x v="1420"/>
    <x v="0"/>
    <x v="2"/>
    <x v="1"/>
    <n v="2.2000000000000002"/>
    <n v="12"/>
  </r>
  <r>
    <x v="1448"/>
    <x v="150"/>
    <x v="1"/>
    <s v="D3103"/>
    <x v="1441"/>
    <x v="2"/>
    <s v="Market"/>
    <s v="Tech Park"/>
    <n v="16.61"/>
    <x v="1421"/>
    <x v="3"/>
    <x v="21"/>
    <x v="0"/>
    <n v="1.23"/>
    <n v="16"/>
  </r>
  <r>
    <x v="1449"/>
    <x v="167"/>
    <x v="1"/>
    <s v="D7966"/>
    <x v="1442"/>
    <x v="2"/>
    <s v="Railway Station"/>
    <s v="Tech Park"/>
    <n v="9.7200000000000006"/>
    <x v="1422"/>
    <x v="0"/>
    <x v="7"/>
    <x v="1"/>
    <n v="2.17"/>
    <n v="13"/>
  </r>
  <r>
    <x v="1450"/>
    <x v="136"/>
    <x v="1"/>
    <s v="D5231"/>
    <x v="1443"/>
    <x v="0"/>
    <s v="Railway Station"/>
    <s v="Market"/>
    <n v="8.1199999999999992"/>
    <x v="1423"/>
    <x v="0"/>
    <x v="9"/>
    <x v="1"/>
    <n v="1.68"/>
    <n v="6"/>
  </r>
  <r>
    <x v="1451"/>
    <x v="115"/>
    <x v="1"/>
    <s v="D1113"/>
    <x v="1444"/>
    <x v="4"/>
    <s v="Airport"/>
    <s v="University"/>
    <n v="13.7"/>
    <x v="1424"/>
    <x v="0"/>
    <x v="10"/>
    <x v="1"/>
    <n v="2.0699999999999998"/>
    <n v="11"/>
  </r>
  <r>
    <x v="1452"/>
    <x v="125"/>
    <x v="1"/>
    <s v="D3335"/>
    <x v="1445"/>
    <x v="1"/>
    <s v="Tech Park"/>
    <s v="Railway Station"/>
    <n v="9.09"/>
    <x v="1425"/>
    <x v="0"/>
    <x v="19"/>
    <x v="1"/>
    <n v="1.87"/>
    <n v="15"/>
  </r>
  <r>
    <x v="1453"/>
    <x v="96"/>
    <x v="1"/>
    <s v="D3015"/>
    <x v="1446"/>
    <x v="2"/>
    <s v="Airport"/>
    <s v="Market"/>
    <n v="9.69"/>
    <x v="1426"/>
    <x v="2"/>
    <x v="23"/>
    <x v="2"/>
    <n v="1.87"/>
    <n v="13"/>
  </r>
  <r>
    <x v="1454"/>
    <x v="96"/>
    <x v="1"/>
    <s v="D8006"/>
    <x v="1447"/>
    <x v="1"/>
    <s v="University"/>
    <s v="Airport"/>
    <n v="3.67"/>
    <x v="1427"/>
    <x v="0"/>
    <x v="16"/>
    <x v="1"/>
    <n v="2.11"/>
    <n v="14"/>
  </r>
  <r>
    <x v="1455"/>
    <x v="59"/>
    <x v="1"/>
    <s v="D4087"/>
    <x v="1448"/>
    <x v="3"/>
    <s v="Market"/>
    <s v="Tech Park"/>
    <n v="19.59"/>
    <x v="1428"/>
    <x v="1"/>
    <x v="5"/>
    <x v="2"/>
    <n v="1.87"/>
    <n v="13"/>
  </r>
  <r>
    <x v="1456"/>
    <x v="8"/>
    <x v="1"/>
    <s v="D6653"/>
    <x v="1449"/>
    <x v="2"/>
    <s v="Market"/>
    <s v="Airport"/>
    <n v="5.04"/>
    <x v="1429"/>
    <x v="1"/>
    <x v="6"/>
    <x v="1"/>
    <n v="1.19"/>
    <n v="6"/>
  </r>
  <r>
    <x v="1457"/>
    <x v="23"/>
    <x v="1"/>
    <s v="D4448"/>
    <x v="1450"/>
    <x v="3"/>
    <s v="Mall"/>
    <s v="Mall"/>
    <n v="16.690000000000001"/>
    <x v="1430"/>
    <x v="2"/>
    <x v="21"/>
    <x v="1"/>
    <n v="1.6"/>
    <n v="18"/>
  </r>
  <r>
    <x v="1458"/>
    <x v="9"/>
    <x v="1"/>
    <s v="D7023"/>
    <x v="1451"/>
    <x v="4"/>
    <s v="University"/>
    <s v="Market"/>
    <n v="14.18"/>
    <x v="1431"/>
    <x v="1"/>
    <x v="8"/>
    <x v="1"/>
    <n v="2.36"/>
    <n v="1"/>
  </r>
  <r>
    <x v="1459"/>
    <x v="9"/>
    <x v="1"/>
    <s v="D2442"/>
    <x v="1452"/>
    <x v="1"/>
    <s v="Market"/>
    <s v="Tech Park"/>
    <n v="8.5"/>
    <x v="1432"/>
    <x v="2"/>
    <x v="19"/>
    <x v="1"/>
    <n v="1.31"/>
    <n v="10"/>
  </r>
  <r>
    <x v="1460"/>
    <x v="63"/>
    <x v="1"/>
    <s v="D6323"/>
    <x v="1453"/>
    <x v="1"/>
    <s v="Hospital"/>
    <s v="Market"/>
    <n v="20.18"/>
    <x v="1433"/>
    <x v="3"/>
    <x v="23"/>
    <x v="2"/>
    <n v="1.45"/>
    <n v="17"/>
  </r>
  <r>
    <x v="1461"/>
    <x v="60"/>
    <x v="1"/>
    <s v="D9560"/>
    <x v="1454"/>
    <x v="0"/>
    <s v="Mall"/>
    <s v="Market"/>
    <n v="9.84"/>
    <x v="1434"/>
    <x v="3"/>
    <x v="10"/>
    <x v="0"/>
    <n v="1.8"/>
    <n v="17"/>
  </r>
  <r>
    <x v="1462"/>
    <x v="4"/>
    <x v="1"/>
    <s v="D2922"/>
    <x v="1455"/>
    <x v="4"/>
    <s v="University"/>
    <s v="Railway Station"/>
    <n v="3.52"/>
    <x v="1435"/>
    <x v="3"/>
    <x v="4"/>
    <x v="0"/>
    <n v="2.25"/>
    <n v="15"/>
  </r>
  <r>
    <x v="1463"/>
    <x v="5"/>
    <x v="1"/>
    <s v="D5856"/>
    <x v="1456"/>
    <x v="0"/>
    <s v="Tech Park"/>
    <s v="Railway Station"/>
    <n v="3.3"/>
    <x v="1436"/>
    <x v="0"/>
    <x v="13"/>
    <x v="1"/>
    <n v="2.2799999999999998"/>
    <n v="6"/>
  </r>
  <r>
    <x v="1464"/>
    <x v="177"/>
    <x v="1"/>
    <s v="D1697"/>
    <x v="1457"/>
    <x v="2"/>
    <s v="Mall"/>
    <s v="Mall"/>
    <n v="20.86"/>
    <x v="1437"/>
    <x v="2"/>
    <x v="7"/>
    <x v="0"/>
    <n v="1.47"/>
    <n v="1"/>
  </r>
  <r>
    <x v="1465"/>
    <x v="78"/>
    <x v="1"/>
    <s v="D4360"/>
    <x v="1458"/>
    <x v="3"/>
    <s v="Hospital"/>
    <s v="Railway Station"/>
    <n v="17.77"/>
    <x v="1438"/>
    <x v="0"/>
    <x v="11"/>
    <x v="1"/>
    <n v="1.81"/>
    <n v="4"/>
  </r>
  <r>
    <x v="1466"/>
    <x v="46"/>
    <x v="1"/>
    <s v="D6838"/>
    <x v="1459"/>
    <x v="0"/>
    <s v="Airport"/>
    <s v="Mall"/>
    <n v="19.97"/>
    <x v="1439"/>
    <x v="2"/>
    <x v="19"/>
    <x v="0"/>
    <n v="1.52"/>
    <n v="1"/>
  </r>
  <r>
    <x v="1467"/>
    <x v="21"/>
    <x v="1"/>
    <s v="D6760"/>
    <x v="1460"/>
    <x v="0"/>
    <s v="Mall"/>
    <s v="Market"/>
    <m/>
    <x v="1440"/>
    <x v="1"/>
    <x v="9"/>
    <x v="2"/>
    <n v="1.41"/>
    <n v="11"/>
  </r>
  <r>
    <x v="1468"/>
    <x v="109"/>
    <x v="1"/>
    <s v="D4178"/>
    <x v="1461"/>
    <x v="1"/>
    <s v="Tech Park"/>
    <s v="Hospital"/>
    <n v="15.1"/>
    <x v="1441"/>
    <x v="2"/>
    <x v="1"/>
    <x v="1"/>
    <n v="1.57"/>
    <n v="11"/>
  </r>
  <r>
    <x v="1469"/>
    <x v="120"/>
    <x v="1"/>
    <s v="D2214"/>
    <x v="1462"/>
    <x v="3"/>
    <s v="Tech Park"/>
    <s v="Tech Park"/>
    <n v="8.11"/>
    <x v="1442"/>
    <x v="1"/>
    <x v="5"/>
    <x v="1"/>
    <n v="1.0900000000000001"/>
    <n v="8"/>
  </r>
  <r>
    <x v="1470"/>
    <x v="106"/>
    <x v="1"/>
    <s v="D2561"/>
    <x v="1463"/>
    <x v="3"/>
    <s v="Hospital"/>
    <s v="Tech Park"/>
    <n v="4.7300000000000004"/>
    <x v="1443"/>
    <x v="0"/>
    <x v="2"/>
    <x v="1"/>
    <n v="1.1499999999999999"/>
    <n v="3"/>
  </r>
  <r>
    <x v="1471"/>
    <x v="24"/>
    <x v="1"/>
    <s v="D6269"/>
    <x v="1464"/>
    <x v="1"/>
    <s v="Hospital"/>
    <s v="Tech Park"/>
    <n v="8.3000000000000007"/>
    <x v="1444"/>
    <x v="1"/>
    <x v="10"/>
    <x v="0"/>
    <n v="2.16"/>
    <n v="15"/>
  </r>
  <r>
    <x v="1472"/>
    <x v="7"/>
    <x v="1"/>
    <s v="D3550"/>
    <x v="1465"/>
    <x v="4"/>
    <s v="Market"/>
    <s v="University"/>
    <n v="11.7"/>
    <x v="1445"/>
    <x v="2"/>
    <x v="7"/>
    <x v="0"/>
    <n v="2.4"/>
    <n v="16"/>
  </r>
  <r>
    <x v="1473"/>
    <x v="135"/>
    <x v="1"/>
    <s v="D3096"/>
    <x v="1466"/>
    <x v="4"/>
    <s v="Tech Park"/>
    <s v="Railway Station"/>
    <n v="17.440000000000001"/>
    <x v="1446"/>
    <x v="1"/>
    <x v="19"/>
    <x v="1"/>
    <n v="1.57"/>
    <n v="7"/>
  </r>
  <r>
    <x v="1474"/>
    <x v="45"/>
    <x v="1"/>
    <s v="D5637"/>
    <x v="1467"/>
    <x v="4"/>
    <s v="Tech Park"/>
    <s v="Tech Park"/>
    <n v="12.83"/>
    <x v="1447"/>
    <x v="2"/>
    <x v="23"/>
    <x v="2"/>
    <n v="1.07"/>
    <n v="10"/>
  </r>
  <r>
    <x v="1475"/>
    <x v="82"/>
    <x v="1"/>
    <s v="D1586"/>
    <x v="1468"/>
    <x v="2"/>
    <s v="Mall"/>
    <s v="Market"/>
    <n v="21.31"/>
    <x v="1448"/>
    <x v="0"/>
    <x v="1"/>
    <x v="1"/>
    <n v="1.75"/>
    <n v="9"/>
  </r>
  <r>
    <x v="1476"/>
    <x v="29"/>
    <x v="1"/>
    <s v="D6456"/>
    <x v="1469"/>
    <x v="4"/>
    <s v="Railway Station"/>
    <s v="Hospital"/>
    <n v="20.399999999999999"/>
    <x v="1449"/>
    <x v="1"/>
    <x v="15"/>
    <x v="2"/>
    <n v="1.1000000000000001"/>
    <n v="15"/>
  </r>
  <r>
    <x v="1477"/>
    <x v="108"/>
    <x v="1"/>
    <s v="D5691"/>
    <x v="1470"/>
    <x v="1"/>
    <s v="Tech Park"/>
    <s v="Railway Station"/>
    <n v="7.42"/>
    <x v="1450"/>
    <x v="2"/>
    <x v="2"/>
    <x v="1"/>
    <n v="1.79"/>
    <n v="6"/>
  </r>
  <r>
    <x v="1478"/>
    <x v="113"/>
    <x v="1"/>
    <s v="D5513"/>
    <x v="1471"/>
    <x v="1"/>
    <s v="Airport"/>
    <s v="University"/>
    <n v="16.84"/>
    <x v="1451"/>
    <x v="1"/>
    <x v="14"/>
    <x v="1"/>
    <n v="1.99"/>
    <n v="17"/>
  </r>
  <r>
    <x v="1479"/>
    <x v="143"/>
    <x v="1"/>
    <s v="D7459"/>
    <x v="1472"/>
    <x v="4"/>
    <s v="Market"/>
    <s v="Hospital"/>
    <n v="15.4"/>
    <x v="1452"/>
    <x v="3"/>
    <x v="3"/>
    <x v="1"/>
    <n v="1.3"/>
    <n v="2"/>
  </r>
  <r>
    <x v="1480"/>
    <x v="165"/>
    <x v="1"/>
    <s v="D1706"/>
    <x v="1473"/>
    <x v="1"/>
    <s v="Railway Station"/>
    <s v="Railway Station"/>
    <n v="19.260000000000002"/>
    <x v="1453"/>
    <x v="2"/>
    <x v="0"/>
    <x v="1"/>
    <n v="1.17"/>
    <n v="5"/>
  </r>
  <r>
    <x v="1481"/>
    <x v="130"/>
    <x v="1"/>
    <s v="D4442"/>
    <x v="1474"/>
    <x v="0"/>
    <s v="Tech Park"/>
    <s v="Tech Park"/>
    <n v="19.37"/>
    <x v="1454"/>
    <x v="2"/>
    <x v="7"/>
    <x v="1"/>
    <n v="2"/>
    <n v="15"/>
  </r>
  <r>
    <x v="1482"/>
    <x v="24"/>
    <x v="1"/>
    <s v="D1920"/>
    <x v="1475"/>
    <x v="2"/>
    <s v="Hospital"/>
    <s v="Market"/>
    <n v="22.86"/>
    <x v="1455"/>
    <x v="0"/>
    <x v="21"/>
    <x v="0"/>
    <n v="2.36"/>
    <n v="4"/>
  </r>
  <r>
    <x v="1483"/>
    <x v="168"/>
    <x v="1"/>
    <s v="D3587"/>
    <x v="1476"/>
    <x v="3"/>
    <s v="Airport"/>
    <s v="Hospital"/>
    <n v="1.8"/>
    <x v="1456"/>
    <x v="1"/>
    <x v="9"/>
    <x v="0"/>
    <n v="2.27"/>
    <n v="11"/>
  </r>
  <r>
    <x v="1484"/>
    <x v="35"/>
    <x v="1"/>
    <s v="D2366"/>
    <x v="1477"/>
    <x v="1"/>
    <s v="Market"/>
    <s v="Airport"/>
    <n v="14.05"/>
    <x v="1457"/>
    <x v="3"/>
    <x v="12"/>
    <x v="1"/>
    <n v="2.38"/>
    <n v="3"/>
  </r>
  <r>
    <x v="1485"/>
    <x v="102"/>
    <x v="1"/>
    <s v="D9758"/>
    <x v="1478"/>
    <x v="0"/>
    <s v="Airport"/>
    <s v="Tech Park"/>
    <n v="19.510000000000002"/>
    <x v="1458"/>
    <x v="1"/>
    <x v="17"/>
    <x v="1"/>
    <n v="2.42"/>
    <n v="9"/>
  </r>
  <r>
    <x v="1486"/>
    <x v="29"/>
    <x v="1"/>
    <s v="D1674"/>
    <x v="1479"/>
    <x v="4"/>
    <s v="University"/>
    <s v="Airport"/>
    <n v="16.29"/>
    <x v="1459"/>
    <x v="3"/>
    <x v="10"/>
    <x v="1"/>
    <n v="1.05"/>
    <n v="4"/>
  </r>
  <r>
    <x v="1487"/>
    <x v="173"/>
    <x v="1"/>
    <s v="D1655"/>
    <x v="1480"/>
    <x v="1"/>
    <s v="University"/>
    <s v="Market"/>
    <n v="11.16"/>
    <x v="1460"/>
    <x v="3"/>
    <x v="0"/>
    <x v="1"/>
    <n v="1.84"/>
    <n v="8"/>
  </r>
  <r>
    <x v="1488"/>
    <x v="168"/>
    <x v="1"/>
    <s v="D5291"/>
    <x v="1481"/>
    <x v="3"/>
    <s v="Tech Park"/>
    <s v="Tech Park"/>
    <n v="4.72"/>
    <x v="1461"/>
    <x v="1"/>
    <x v="2"/>
    <x v="1"/>
    <n v="1.82"/>
    <n v="16"/>
  </r>
  <r>
    <x v="1489"/>
    <x v="99"/>
    <x v="1"/>
    <s v="D8737"/>
    <x v="1482"/>
    <x v="1"/>
    <s v="Airport"/>
    <s v="University"/>
    <n v="14.45"/>
    <x v="1462"/>
    <x v="2"/>
    <x v="20"/>
    <x v="0"/>
    <n v="1.6"/>
    <n v="1"/>
  </r>
  <r>
    <x v="1490"/>
    <x v="6"/>
    <x v="1"/>
    <s v="D4356"/>
    <x v="1483"/>
    <x v="4"/>
    <s v="Market"/>
    <s v="Hospital"/>
    <n v="13.75"/>
    <x v="1463"/>
    <x v="3"/>
    <x v="20"/>
    <x v="2"/>
    <n v="1.6"/>
    <n v="11"/>
  </r>
  <r>
    <x v="1491"/>
    <x v="97"/>
    <x v="1"/>
    <s v="D6428"/>
    <x v="1484"/>
    <x v="4"/>
    <s v="Tech Park"/>
    <s v="Market"/>
    <n v="24.53"/>
    <x v="1464"/>
    <x v="2"/>
    <x v="11"/>
    <x v="2"/>
    <n v="2.35"/>
    <n v="5"/>
  </r>
  <r>
    <x v="1492"/>
    <x v="168"/>
    <x v="1"/>
    <s v="D4815"/>
    <x v="1485"/>
    <x v="1"/>
    <s v="Airport"/>
    <s v="Airport"/>
    <n v="12.43"/>
    <x v="1465"/>
    <x v="1"/>
    <x v="3"/>
    <x v="1"/>
    <n v="2.2999999999999998"/>
    <n v="15"/>
  </r>
  <r>
    <x v="1493"/>
    <x v="90"/>
    <x v="1"/>
    <s v="D9296"/>
    <x v="1486"/>
    <x v="4"/>
    <s v="Airport"/>
    <s v="Mall"/>
    <n v="9.73"/>
    <x v="1097"/>
    <x v="1"/>
    <x v="21"/>
    <x v="1"/>
    <n v="1.76"/>
    <n v="16"/>
  </r>
  <r>
    <x v="1494"/>
    <x v="34"/>
    <x v="1"/>
    <s v="D3512"/>
    <x v="1487"/>
    <x v="0"/>
    <s v="Mall"/>
    <s v="Tech Park"/>
    <n v="21.69"/>
    <x v="1466"/>
    <x v="3"/>
    <x v="12"/>
    <x v="2"/>
    <n v="1.91"/>
    <n v="17"/>
  </r>
  <r>
    <x v="1495"/>
    <x v="55"/>
    <x v="1"/>
    <s v="D6691"/>
    <x v="1488"/>
    <x v="2"/>
    <s v="Hospital"/>
    <s v="Mall"/>
    <n v="24.09"/>
    <x v="1467"/>
    <x v="2"/>
    <x v="5"/>
    <x v="0"/>
    <n v="1.38"/>
    <n v="2"/>
  </r>
  <r>
    <x v="1496"/>
    <x v="150"/>
    <x v="1"/>
    <s v="D1074"/>
    <x v="1489"/>
    <x v="3"/>
    <s v="Airport"/>
    <s v="Hospital"/>
    <n v="24.58"/>
    <x v="1468"/>
    <x v="1"/>
    <x v="19"/>
    <x v="0"/>
    <n v="1.75"/>
    <n v="19"/>
  </r>
  <r>
    <x v="1497"/>
    <x v="58"/>
    <x v="1"/>
    <s v="D7246"/>
    <x v="1490"/>
    <x v="4"/>
    <s v="Airport"/>
    <s v="Market"/>
    <n v="8.0500000000000007"/>
    <x v="1469"/>
    <x v="1"/>
    <x v="6"/>
    <x v="2"/>
    <n v="1.41"/>
    <n v="1"/>
  </r>
  <r>
    <x v="1498"/>
    <x v="76"/>
    <x v="1"/>
    <s v="D2208"/>
    <x v="1491"/>
    <x v="3"/>
    <s v="Mall"/>
    <s v="Railway Station"/>
    <n v="2.23"/>
    <x v="1470"/>
    <x v="0"/>
    <x v="19"/>
    <x v="0"/>
    <n v="1.52"/>
    <n v="15"/>
  </r>
  <r>
    <x v="1499"/>
    <x v="81"/>
    <x v="1"/>
    <s v="D3726"/>
    <x v="1492"/>
    <x v="0"/>
    <s v="Tech Park"/>
    <s v="Mall"/>
    <n v="14.48"/>
    <x v="1471"/>
    <x v="0"/>
    <x v="4"/>
    <x v="1"/>
    <n v="1.92"/>
    <n v="8"/>
  </r>
  <r>
    <x v="1500"/>
    <x v="26"/>
    <x v="1"/>
    <s v="D6218"/>
    <x v="1493"/>
    <x v="1"/>
    <s v="Hospital"/>
    <s v="Market"/>
    <n v="4.57"/>
    <x v="1472"/>
    <x v="3"/>
    <x v="19"/>
    <x v="1"/>
    <n v="2.3199999999999998"/>
    <n v="7"/>
  </r>
  <r>
    <x v="1501"/>
    <x v="150"/>
    <x v="1"/>
    <s v="D4845"/>
    <x v="1494"/>
    <x v="1"/>
    <s v="Railway Station"/>
    <s v="Hospital"/>
    <n v="16.170000000000002"/>
    <x v="1473"/>
    <x v="0"/>
    <x v="24"/>
    <x v="1"/>
    <n v="1.03"/>
    <n v="10"/>
  </r>
  <r>
    <x v="1502"/>
    <x v="173"/>
    <x v="1"/>
    <s v="D2118"/>
    <x v="1495"/>
    <x v="1"/>
    <s v="University"/>
    <s v="Airport"/>
    <n v="8.01"/>
    <x v="1474"/>
    <x v="0"/>
    <x v="18"/>
    <x v="0"/>
    <n v="2.31"/>
    <n v="13"/>
  </r>
  <r>
    <x v="1503"/>
    <x v="138"/>
    <x v="1"/>
    <s v="D5946"/>
    <x v="1496"/>
    <x v="2"/>
    <s v="Hospital"/>
    <s v="Mall"/>
    <n v="22.1"/>
    <x v="1475"/>
    <x v="1"/>
    <x v="3"/>
    <x v="0"/>
    <n v="2.14"/>
    <n v="5"/>
  </r>
  <r>
    <x v="1504"/>
    <x v="80"/>
    <x v="1"/>
    <s v="D6067"/>
    <x v="1497"/>
    <x v="0"/>
    <s v="University"/>
    <s v="Mall"/>
    <n v="14.23"/>
    <x v="1476"/>
    <x v="3"/>
    <x v="12"/>
    <x v="1"/>
    <n v="1.19"/>
    <n v="17"/>
  </r>
  <r>
    <x v="1505"/>
    <x v="4"/>
    <x v="1"/>
    <s v="D5505"/>
    <x v="1498"/>
    <x v="2"/>
    <s v="Airport"/>
    <s v="Airport"/>
    <n v="10.210000000000001"/>
    <x v="1477"/>
    <x v="0"/>
    <x v="8"/>
    <x v="2"/>
    <n v="1.07"/>
    <n v="14"/>
  </r>
  <r>
    <x v="1506"/>
    <x v="65"/>
    <x v="1"/>
    <s v="D7302"/>
    <x v="1499"/>
    <x v="1"/>
    <s v="Airport"/>
    <s v="Airport"/>
    <n v="16.73"/>
    <x v="1478"/>
    <x v="1"/>
    <x v="22"/>
    <x v="1"/>
    <n v="2.3199999999999998"/>
    <n v="5"/>
  </r>
  <r>
    <x v="1507"/>
    <x v="175"/>
    <x v="1"/>
    <s v="D7606"/>
    <x v="1500"/>
    <x v="1"/>
    <s v="Airport"/>
    <s v="Market"/>
    <n v="12.87"/>
    <x v="1479"/>
    <x v="2"/>
    <x v="0"/>
    <x v="0"/>
    <n v="1.35"/>
    <n v="14"/>
  </r>
  <r>
    <x v="1508"/>
    <x v="140"/>
    <x v="1"/>
    <s v="D7407"/>
    <x v="1501"/>
    <x v="3"/>
    <s v="Mall"/>
    <s v="University"/>
    <n v="1.2"/>
    <x v="1480"/>
    <x v="2"/>
    <x v="6"/>
    <x v="0"/>
    <n v="1.39"/>
    <n v="9"/>
  </r>
  <r>
    <x v="1509"/>
    <x v="167"/>
    <x v="1"/>
    <s v="D3908"/>
    <x v="1502"/>
    <x v="1"/>
    <s v="University"/>
    <s v="Tech Park"/>
    <n v="3"/>
    <x v="1481"/>
    <x v="2"/>
    <x v="7"/>
    <x v="1"/>
    <n v="1.36"/>
    <n v="1"/>
  </r>
  <r>
    <x v="1510"/>
    <x v="37"/>
    <x v="1"/>
    <s v="D5072"/>
    <x v="1503"/>
    <x v="4"/>
    <s v="Mall"/>
    <s v="Tech Park"/>
    <n v="16.29"/>
    <x v="1482"/>
    <x v="0"/>
    <x v="21"/>
    <x v="1"/>
    <n v="1.51"/>
    <n v="11"/>
  </r>
  <r>
    <x v="1511"/>
    <x v="106"/>
    <x v="1"/>
    <s v="D6621"/>
    <x v="1504"/>
    <x v="0"/>
    <s v="Market"/>
    <s v="Railway Station"/>
    <n v="3.8"/>
    <x v="1483"/>
    <x v="2"/>
    <x v="22"/>
    <x v="2"/>
    <n v="2.15"/>
    <n v="11"/>
  </r>
  <r>
    <x v="1512"/>
    <x v="65"/>
    <x v="1"/>
    <s v="D8576"/>
    <x v="1505"/>
    <x v="1"/>
    <s v="Airport"/>
    <s v="Market"/>
    <n v="14.85"/>
    <x v="1484"/>
    <x v="3"/>
    <x v="0"/>
    <x v="1"/>
    <n v="1.46"/>
    <n v="12"/>
  </r>
  <r>
    <x v="1513"/>
    <x v="119"/>
    <x v="1"/>
    <s v="D5435"/>
    <x v="1506"/>
    <x v="2"/>
    <s v="Railway Station"/>
    <s v="Airport"/>
    <n v="15.28"/>
    <x v="1485"/>
    <x v="2"/>
    <x v="10"/>
    <x v="1"/>
    <n v="1.86"/>
    <n v="3"/>
  </r>
  <r>
    <x v="1514"/>
    <x v="161"/>
    <x v="1"/>
    <s v="D8232"/>
    <x v="1507"/>
    <x v="3"/>
    <s v="Market"/>
    <s v="Airport"/>
    <n v="19.97"/>
    <x v="357"/>
    <x v="1"/>
    <x v="24"/>
    <x v="1"/>
    <n v="2.35"/>
    <n v="14"/>
  </r>
  <r>
    <x v="1515"/>
    <x v="95"/>
    <x v="1"/>
    <s v="D7664"/>
    <x v="1508"/>
    <x v="2"/>
    <s v="University"/>
    <s v="Tech Park"/>
    <n v="12.72"/>
    <x v="1486"/>
    <x v="3"/>
    <x v="21"/>
    <x v="1"/>
    <n v="1.32"/>
    <n v="14"/>
  </r>
  <r>
    <x v="1516"/>
    <x v="44"/>
    <x v="1"/>
    <s v="D5417"/>
    <x v="1509"/>
    <x v="4"/>
    <s v="Mall"/>
    <s v="University"/>
    <n v="10.28"/>
    <x v="1487"/>
    <x v="0"/>
    <x v="23"/>
    <x v="1"/>
    <n v="1.85"/>
    <n v="11"/>
  </r>
  <r>
    <x v="1517"/>
    <x v="90"/>
    <x v="1"/>
    <s v="D1400"/>
    <x v="1510"/>
    <x v="4"/>
    <s v="University"/>
    <s v="Market"/>
    <n v="4.9400000000000004"/>
    <x v="1488"/>
    <x v="3"/>
    <x v="8"/>
    <x v="2"/>
    <n v="1.94"/>
    <n v="7"/>
  </r>
  <r>
    <x v="1518"/>
    <x v="139"/>
    <x v="1"/>
    <s v="D2160"/>
    <x v="1511"/>
    <x v="2"/>
    <s v="Hospital"/>
    <s v="Hospital"/>
    <n v="6"/>
    <x v="1489"/>
    <x v="3"/>
    <x v="4"/>
    <x v="1"/>
    <n v="2.04"/>
    <n v="8"/>
  </r>
  <r>
    <x v="1519"/>
    <x v="46"/>
    <x v="1"/>
    <s v="D2965"/>
    <x v="1512"/>
    <x v="1"/>
    <s v="Mall"/>
    <s v="Hospital"/>
    <n v="5.14"/>
    <x v="1490"/>
    <x v="3"/>
    <x v="18"/>
    <x v="1"/>
    <n v="1.1599999999999999"/>
    <n v="4"/>
  </r>
  <r>
    <x v="1520"/>
    <x v="154"/>
    <x v="1"/>
    <s v="D2101"/>
    <x v="1513"/>
    <x v="0"/>
    <s v="Mall"/>
    <s v="Tech Park"/>
    <n v="9.73"/>
    <x v="1491"/>
    <x v="2"/>
    <x v="7"/>
    <x v="0"/>
    <n v="1.65"/>
    <n v="12"/>
  </r>
  <r>
    <x v="1521"/>
    <x v="143"/>
    <x v="1"/>
    <s v="D8039"/>
    <x v="1514"/>
    <x v="1"/>
    <s v="Tech Park"/>
    <s v="Hospital"/>
    <n v="23.59"/>
    <x v="1492"/>
    <x v="1"/>
    <x v="21"/>
    <x v="1"/>
    <n v="2.36"/>
    <n v="3"/>
  </r>
  <r>
    <x v="1522"/>
    <x v="88"/>
    <x v="1"/>
    <s v="D7897"/>
    <x v="1515"/>
    <x v="0"/>
    <s v="Hospital"/>
    <s v="Tech Park"/>
    <n v="5.26"/>
    <x v="1493"/>
    <x v="1"/>
    <x v="21"/>
    <x v="2"/>
    <n v="1.02"/>
    <n v="19"/>
  </r>
  <r>
    <x v="1523"/>
    <x v="164"/>
    <x v="1"/>
    <s v="D7907"/>
    <x v="1516"/>
    <x v="0"/>
    <s v="University"/>
    <s v="Railway Station"/>
    <n v="24.58"/>
    <x v="1494"/>
    <x v="2"/>
    <x v="10"/>
    <x v="1"/>
    <n v="1.71"/>
    <n v="11"/>
  </r>
  <r>
    <x v="1524"/>
    <x v="33"/>
    <x v="1"/>
    <s v="D7872"/>
    <x v="1517"/>
    <x v="1"/>
    <s v="Hospital"/>
    <s v="Airport"/>
    <n v="7.25"/>
    <x v="1495"/>
    <x v="3"/>
    <x v="12"/>
    <x v="1"/>
    <n v="1.39"/>
    <n v="16"/>
  </r>
  <r>
    <x v="1525"/>
    <x v="162"/>
    <x v="1"/>
    <s v="D7306"/>
    <x v="1518"/>
    <x v="3"/>
    <s v="Market"/>
    <s v="Airport"/>
    <n v="4.4000000000000004"/>
    <x v="1496"/>
    <x v="1"/>
    <x v="9"/>
    <x v="2"/>
    <n v="2.44"/>
    <n v="6"/>
  </r>
  <r>
    <x v="1526"/>
    <x v="30"/>
    <x v="1"/>
    <s v="D2772"/>
    <x v="1519"/>
    <x v="0"/>
    <s v="Tech Park"/>
    <s v="Tech Park"/>
    <n v="9.41"/>
    <x v="1497"/>
    <x v="0"/>
    <x v="13"/>
    <x v="1"/>
    <n v="1.37"/>
    <n v="1"/>
  </r>
  <r>
    <x v="1527"/>
    <x v="64"/>
    <x v="1"/>
    <s v="D9584"/>
    <x v="1520"/>
    <x v="2"/>
    <s v="Tech Park"/>
    <s v="Market"/>
    <n v="4.21"/>
    <x v="786"/>
    <x v="3"/>
    <x v="13"/>
    <x v="1"/>
    <n v="1.74"/>
    <n v="14"/>
  </r>
  <r>
    <x v="1528"/>
    <x v="102"/>
    <x v="1"/>
    <s v="D5014"/>
    <x v="1521"/>
    <x v="3"/>
    <s v="Market"/>
    <s v="Mall"/>
    <n v="9.98"/>
    <x v="1498"/>
    <x v="1"/>
    <x v="6"/>
    <x v="0"/>
    <n v="1.22"/>
    <n v="16"/>
  </r>
  <r>
    <x v="1529"/>
    <x v="38"/>
    <x v="1"/>
    <s v="D9591"/>
    <x v="1522"/>
    <x v="3"/>
    <s v="Airport"/>
    <s v="Market"/>
    <n v="21.69"/>
    <x v="1499"/>
    <x v="3"/>
    <x v="5"/>
    <x v="1"/>
    <n v="1.68"/>
    <n v="16"/>
  </r>
  <r>
    <x v="1530"/>
    <x v="120"/>
    <x v="1"/>
    <s v="D6692"/>
    <x v="1523"/>
    <x v="2"/>
    <s v="Railway Station"/>
    <s v="Railway Station"/>
    <n v="3.87"/>
    <x v="1500"/>
    <x v="1"/>
    <x v="19"/>
    <x v="1"/>
    <n v="1.29"/>
    <n v="17"/>
  </r>
  <r>
    <x v="1531"/>
    <x v="104"/>
    <x v="1"/>
    <s v="D5746"/>
    <x v="1524"/>
    <x v="3"/>
    <s v="Mall"/>
    <s v="Market"/>
    <n v="21.82"/>
    <x v="1501"/>
    <x v="3"/>
    <x v="4"/>
    <x v="1"/>
    <n v="2.25"/>
    <n v="18"/>
  </r>
  <r>
    <x v="1532"/>
    <x v="4"/>
    <x v="1"/>
    <s v="D4521"/>
    <x v="1525"/>
    <x v="4"/>
    <s v="Mall"/>
    <s v="Railway Station"/>
    <n v="12.82"/>
    <x v="1502"/>
    <x v="1"/>
    <x v="15"/>
    <x v="0"/>
    <n v="1.1499999999999999"/>
    <n v="12"/>
  </r>
  <r>
    <x v="1533"/>
    <x v="129"/>
    <x v="1"/>
    <s v="D4107"/>
    <x v="1526"/>
    <x v="2"/>
    <s v="Railway Station"/>
    <s v="Mall"/>
    <n v="11.94"/>
    <x v="1503"/>
    <x v="0"/>
    <x v="9"/>
    <x v="1"/>
    <n v="1.24"/>
    <n v="17"/>
  </r>
  <r>
    <x v="1534"/>
    <x v="27"/>
    <x v="1"/>
    <s v="D4711"/>
    <x v="1444"/>
    <x v="1"/>
    <s v="Tech Park"/>
    <s v="University"/>
    <n v="21.23"/>
    <x v="1504"/>
    <x v="2"/>
    <x v="16"/>
    <x v="1"/>
    <n v="1.23"/>
    <n v="19"/>
  </r>
  <r>
    <x v="1535"/>
    <x v="99"/>
    <x v="1"/>
    <s v="D5533"/>
    <x v="1527"/>
    <x v="3"/>
    <s v="Railway Station"/>
    <s v="University"/>
    <n v="24.92"/>
    <x v="1505"/>
    <x v="2"/>
    <x v="22"/>
    <x v="2"/>
    <n v="2.06"/>
    <n v="4"/>
  </r>
  <r>
    <x v="1536"/>
    <x v="46"/>
    <x v="1"/>
    <s v="D3123"/>
    <x v="1528"/>
    <x v="2"/>
    <s v="Hospital"/>
    <s v="Hospital"/>
    <n v="4.9400000000000004"/>
    <x v="1506"/>
    <x v="0"/>
    <x v="20"/>
    <x v="0"/>
    <n v="2.2200000000000002"/>
    <n v="10"/>
  </r>
  <r>
    <x v="1537"/>
    <x v="148"/>
    <x v="1"/>
    <s v="D8159"/>
    <x v="1529"/>
    <x v="2"/>
    <s v="Railway Station"/>
    <s v="Airport"/>
    <n v="6.48"/>
    <x v="1507"/>
    <x v="2"/>
    <x v="4"/>
    <x v="1"/>
    <n v="1.87"/>
    <n v="10"/>
  </r>
  <r>
    <x v="1538"/>
    <x v="121"/>
    <x v="1"/>
    <s v="D6495"/>
    <x v="1530"/>
    <x v="2"/>
    <s v="Airport"/>
    <s v="Hospital"/>
    <n v="13.74"/>
    <x v="1508"/>
    <x v="0"/>
    <x v="10"/>
    <x v="1"/>
    <n v="1.56"/>
    <n v="2"/>
  </r>
  <r>
    <x v="1539"/>
    <x v="137"/>
    <x v="1"/>
    <s v="D9880"/>
    <x v="1531"/>
    <x v="3"/>
    <s v="University"/>
    <s v="Mall"/>
    <n v="16.68"/>
    <x v="1509"/>
    <x v="3"/>
    <x v="2"/>
    <x v="1"/>
    <n v="2.1800000000000002"/>
    <n v="12"/>
  </r>
  <r>
    <x v="1540"/>
    <x v="28"/>
    <x v="1"/>
    <s v="D4104"/>
    <x v="1532"/>
    <x v="1"/>
    <s v="Tech Park"/>
    <s v="Hospital"/>
    <n v="14.34"/>
    <x v="1510"/>
    <x v="0"/>
    <x v="1"/>
    <x v="1"/>
    <n v="1.88"/>
    <n v="15"/>
  </r>
  <r>
    <x v="1541"/>
    <x v="8"/>
    <x v="1"/>
    <s v="D3938"/>
    <x v="1533"/>
    <x v="1"/>
    <s v="Railway Station"/>
    <s v="Mall"/>
    <n v="6.31"/>
    <x v="1511"/>
    <x v="1"/>
    <x v="3"/>
    <x v="1"/>
    <n v="2.14"/>
    <n v="16"/>
  </r>
  <r>
    <x v="1542"/>
    <x v="127"/>
    <x v="1"/>
    <s v="D7771"/>
    <x v="1534"/>
    <x v="1"/>
    <s v="Airport"/>
    <s v="Mall"/>
    <n v="24.74"/>
    <x v="1512"/>
    <x v="2"/>
    <x v="7"/>
    <x v="1"/>
    <n v="1.1299999999999999"/>
    <n v="13"/>
  </r>
  <r>
    <x v="1543"/>
    <x v="139"/>
    <x v="1"/>
    <s v="D9312"/>
    <x v="1535"/>
    <x v="3"/>
    <s v="Airport"/>
    <s v="Market"/>
    <n v="6.17"/>
    <x v="1513"/>
    <x v="2"/>
    <x v="7"/>
    <x v="1"/>
    <n v="1.64"/>
    <n v="14"/>
  </r>
  <r>
    <x v="1544"/>
    <x v="44"/>
    <x v="1"/>
    <s v="D4484"/>
    <x v="1536"/>
    <x v="4"/>
    <s v="Tech Park"/>
    <s v="Hospital"/>
    <n v="6.81"/>
    <x v="1514"/>
    <x v="1"/>
    <x v="9"/>
    <x v="1"/>
    <n v="1.81"/>
    <n v="19"/>
  </r>
  <r>
    <x v="1545"/>
    <x v="85"/>
    <x v="1"/>
    <s v="D7982"/>
    <x v="1537"/>
    <x v="3"/>
    <s v="Market"/>
    <s v="University"/>
    <n v="18.23"/>
    <x v="1515"/>
    <x v="2"/>
    <x v="1"/>
    <x v="2"/>
    <n v="1.45"/>
    <n v="16"/>
  </r>
  <r>
    <x v="1546"/>
    <x v="156"/>
    <x v="1"/>
    <s v="D8897"/>
    <x v="1538"/>
    <x v="3"/>
    <s v="Mall"/>
    <s v="Airport"/>
    <n v="15.94"/>
    <x v="1516"/>
    <x v="3"/>
    <x v="25"/>
    <x v="1"/>
    <n v="1.85"/>
    <n v="7"/>
  </r>
  <r>
    <x v="1547"/>
    <x v="77"/>
    <x v="1"/>
    <s v="D8876"/>
    <x v="1539"/>
    <x v="1"/>
    <s v="Mall"/>
    <s v="Airport"/>
    <n v="15.48"/>
    <x v="1517"/>
    <x v="0"/>
    <x v="24"/>
    <x v="1"/>
    <n v="1.08"/>
    <n v="18"/>
  </r>
  <r>
    <x v="1548"/>
    <x v="161"/>
    <x v="1"/>
    <s v="D5399"/>
    <x v="1540"/>
    <x v="2"/>
    <s v="Tech Park"/>
    <s v="Railway Station"/>
    <n v="7.66"/>
    <x v="1518"/>
    <x v="1"/>
    <x v="14"/>
    <x v="1"/>
    <n v="1.61"/>
    <n v="17"/>
  </r>
  <r>
    <x v="1549"/>
    <x v="151"/>
    <x v="1"/>
    <s v="D9713"/>
    <x v="1541"/>
    <x v="3"/>
    <s v="Hospital"/>
    <s v="Hospital"/>
    <n v="24.91"/>
    <x v="1519"/>
    <x v="3"/>
    <x v="23"/>
    <x v="1"/>
    <n v="2.5"/>
    <n v="15"/>
  </r>
  <r>
    <x v="1550"/>
    <x v="121"/>
    <x v="1"/>
    <s v="D5264"/>
    <x v="1542"/>
    <x v="1"/>
    <s v="Tech Park"/>
    <s v="Mall"/>
    <n v="18.12"/>
    <x v="1520"/>
    <x v="2"/>
    <x v="4"/>
    <x v="0"/>
    <n v="1.68"/>
    <n v="13"/>
  </r>
  <r>
    <x v="1551"/>
    <x v="42"/>
    <x v="1"/>
    <s v="D9003"/>
    <x v="1543"/>
    <x v="4"/>
    <s v="Mall"/>
    <s v="Mall"/>
    <n v="12.93"/>
    <x v="1521"/>
    <x v="2"/>
    <x v="3"/>
    <x v="1"/>
    <n v="1.38"/>
    <n v="18"/>
  </r>
  <r>
    <x v="1552"/>
    <x v="172"/>
    <x v="1"/>
    <s v="D7486"/>
    <x v="1544"/>
    <x v="4"/>
    <s v="University"/>
    <s v="Hospital"/>
    <n v="1.95"/>
    <x v="1522"/>
    <x v="0"/>
    <x v="5"/>
    <x v="1"/>
    <n v="1.49"/>
    <n v="13"/>
  </r>
  <r>
    <x v="1553"/>
    <x v="0"/>
    <x v="1"/>
    <s v="D3969"/>
    <x v="1545"/>
    <x v="2"/>
    <s v="Mall"/>
    <s v="University"/>
    <n v="12.69"/>
    <x v="1523"/>
    <x v="0"/>
    <x v="2"/>
    <x v="2"/>
    <n v="2.4500000000000002"/>
    <n v="18"/>
  </r>
  <r>
    <x v="1554"/>
    <x v="113"/>
    <x v="1"/>
    <s v="D4999"/>
    <x v="1546"/>
    <x v="0"/>
    <s v="Railway Station"/>
    <s v="Hospital"/>
    <n v="2.56"/>
    <x v="1524"/>
    <x v="2"/>
    <x v="4"/>
    <x v="1"/>
    <n v="1.24"/>
    <n v="19"/>
  </r>
  <r>
    <x v="1555"/>
    <x v="111"/>
    <x v="1"/>
    <s v="D4445"/>
    <x v="1547"/>
    <x v="1"/>
    <s v="University"/>
    <s v="Hospital"/>
    <n v="3.81"/>
    <x v="1525"/>
    <x v="1"/>
    <x v="5"/>
    <x v="0"/>
    <n v="1.27"/>
    <n v="15"/>
  </r>
  <r>
    <x v="1556"/>
    <x v="122"/>
    <x v="1"/>
    <s v="D4100"/>
    <x v="1548"/>
    <x v="1"/>
    <s v="Market"/>
    <s v="Mall"/>
    <n v="12.09"/>
    <x v="1526"/>
    <x v="2"/>
    <x v="7"/>
    <x v="1"/>
    <n v="1.98"/>
    <n v="15"/>
  </r>
  <r>
    <x v="1557"/>
    <x v="22"/>
    <x v="1"/>
    <s v="D1782"/>
    <x v="1549"/>
    <x v="1"/>
    <s v="Airport"/>
    <s v="Railway Station"/>
    <n v="5.64"/>
    <x v="1527"/>
    <x v="3"/>
    <x v="2"/>
    <x v="1"/>
    <n v="2.16"/>
    <n v="15"/>
  </r>
  <r>
    <x v="1558"/>
    <x v="4"/>
    <x v="1"/>
    <s v="D9583"/>
    <x v="1550"/>
    <x v="1"/>
    <s v="Airport"/>
    <s v="Mall"/>
    <n v="24.52"/>
    <x v="1528"/>
    <x v="3"/>
    <x v="10"/>
    <x v="2"/>
    <n v="1.93"/>
    <n v="13"/>
  </r>
  <r>
    <x v="1559"/>
    <x v="72"/>
    <x v="1"/>
    <s v="D3488"/>
    <x v="1551"/>
    <x v="3"/>
    <s v="Market"/>
    <s v="Railway Station"/>
    <n v="17.02"/>
    <x v="1529"/>
    <x v="3"/>
    <x v="20"/>
    <x v="1"/>
    <n v="1.7"/>
    <n v="2"/>
  </r>
  <r>
    <x v="1560"/>
    <x v="141"/>
    <x v="1"/>
    <s v="D2055"/>
    <x v="1552"/>
    <x v="4"/>
    <s v="Mall"/>
    <s v="Market"/>
    <n v="18.28"/>
    <x v="1530"/>
    <x v="1"/>
    <x v="25"/>
    <x v="1"/>
    <n v="2.08"/>
    <n v="15"/>
  </r>
  <r>
    <x v="1561"/>
    <x v="19"/>
    <x v="1"/>
    <s v="D9548"/>
    <x v="1553"/>
    <x v="2"/>
    <s v="University"/>
    <s v="Railway Station"/>
    <n v="13.82"/>
    <x v="1531"/>
    <x v="1"/>
    <x v="2"/>
    <x v="2"/>
    <n v="2.16"/>
    <n v="8"/>
  </r>
  <r>
    <x v="1562"/>
    <x v="46"/>
    <x v="1"/>
    <s v="D8472"/>
    <x v="1554"/>
    <x v="4"/>
    <s v="Tech Park"/>
    <s v="Hospital"/>
    <n v="20.9"/>
    <x v="1532"/>
    <x v="0"/>
    <x v="14"/>
    <x v="2"/>
    <n v="1.06"/>
    <n v="10"/>
  </r>
  <r>
    <x v="1563"/>
    <x v="124"/>
    <x v="1"/>
    <s v="D7648"/>
    <x v="1555"/>
    <x v="2"/>
    <s v="Railway Station"/>
    <s v="Market"/>
    <n v="21.51"/>
    <x v="1533"/>
    <x v="2"/>
    <x v="15"/>
    <x v="1"/>
    <n v="1.47"/>
    <n v="17"/>
  </r>
  <r>
    <x v="1564"/>
    <x v="100"/>
    <x v="1"/>
    <s v="D9220"/>
    <x v="1556"/>
    <x v="0"/>
    <s v="Mall"/>
    <s v="Market"/>
    <n v="5.9"/>
    <x v="1534"/>
    <x v="0"/>
    <x v="25"/>
    <x v="2"/>
    <n v="2.4700000000000002"/>
    <n v="18"/>
  </r>
  <r>
    <x v="1565"/>
    <x v="108"/>
    <x v="1"/>
    <s v="D7019"/>
    <x v="1557"/>
    <x v="2"/>
    <s v="Tech Park"/>
    <s v="Railway Station"/>
    <n v="16.18"/>
    <x v="1535"/>
    <x v="1"/>
    <x v="14"/>
    <x v="2"/>
    <n v="2.29"/>
    <n v="3"/>
  </r>
  <r>
    <x v="1566"/>
    <x v="39"/>
    <x v="1"/>
    <s v="D5628"/>
    <x v="1558"/>
    <x v="0"/>
    <s v="Railway Station"/>
    <s v="Tech Park"/>
    <n v="6.98"/>
    <x v="1536"/>
    <x v="1"/>
    <x v="23"/>
    <x v="2"/>
    <n v="1.27"/>
    <n v="7"/>
  </r>
  <r>
    <x v="1567"/>
    <x v="167"/>
    <x v="1"/>
    <s v="D4368"/>
    <x v="1559"/>
    <x v="0"/>
    <s v="Airport"/>
    <s v="Tech Park"/>
    <n v="19.13"/>
    <x v="1537"/>
    <x v="1"/>
    <x v="15"/>
    <x v="0"/>
    <n v="1.5"/>
    <n v="6"/>
  </r>
  <r>
    <x v="1568"/>
    <x v="108"/>
    <x v="1"/>
    <s v="D1605"/>
    <x v="1560"/>
    <x v="1"/>
    <s v="Railway Station"/>
    <s v="Railway Station"/>
    <n v="19.53"/>
    <x v="1538"/>
    <x v="0"/>
    <x v="2"/>
    <x v="2"/>
    <n v="1.76"/>
    <n v="12"/>
  </r>
  <r>
    <x v="1569"/>
    <x v="8"/>
    <x v="1"/>
    <s v="D6706"/>
    <x v="1561"/>
    <x v="1"/>
    <s v="Mall"/>
    <s v="Mall"/>
    <n v="23.42"/>
    <x v="1539"/>
    <x v="1"/>
    <x v="22"/>
    <x v="1"/>
    <n v="1.2"/>
    <n v="12"/>
  </r>
  <r>
    <x v="1570"/>
    <x v="164"/>
    <x v="1"/>
    <s v="D1424"/>
    <x v="1562"/>
    <x v="0"/>
    <s v="Market"/>
    <s v="Hospital"/>
    <n v="22"/>
    <x v="388"/>
    <x v="3"/>
    <x v="13"/>
    <x v="1"/>
    <n v="1.38"/>
    <n v="4"/>
  </r>
  <r>
    <x v="1571"/>
    <x v="10"/>
    <x v="1"/>
    <s v="D2917"/>
    <x v="1563"/>
    <x v="4"/>
    <s v="Airport"/>
    <s v="Airport"/>
    <n v="9.3699999999999992"/>
    <x v="1540"/>
    <x v="2"/>
    <x v="15"/>
    <x v="0"/>
    <n v="2.4300000000000002"/>
    <n v="1"/>
  </r>
  <r>
    <x v="1572"/>
    <x v="52"/>
    <x v="1"/>
    <s v="D7701"/>
    <x v="1564"/>
    <x v="1"/>
    <s v="Mall"/>
    <s v="Railway Station"/>
    <n v="3.71"/>
    <x v="1541"/>
    <x v="3"/>
    <x v="8"/>
    <x v="0"/>
    <n v="2.02"/>
    <n v="17"/>
  </r>
  <r>
    <x v="1573"/>
    <x v="25"/>
    <x v="1"/>
    <s v="D8256"/>
    <x v="1565"/>
    <x v="0"/>
    <s v="University"/>
    <s v="Market"/>
    <m/>
    <x v="1542"/>
    <x v="2"/>
    <x v="1"/>
    <x v="1"/>
    <n v="1.02"/>
    <n v="5"/>
  </r>
  <r>
    <x v="1574"/>
    <x v="33"/>
    <x v="1"/>
    <s v="D4809"/>
    <x v="1566"/>
    <x v="1"/>
    <s v="Airport"/>
    <s v="Railway Station"/>
    <n v="22.36"/>
    <x v="1543"/>
    <x v="0"/>
    <x v="26"/>
    <x v="1"/>
    <n v="2.19"/>
    <n v="11"/>
  </r>
  <r>
    <x v="1575"/>
    <x v="41"/>
    <x v="1"/>
    <s v="D3240"/>
    <x v="1567"/>
    <x v="1"/>
    <s v="Airport"/>
    <s v="Hospital"/>
    <n v="17.37"/>
    <x v="1544"/>
    <x v="0"/>
    <x v="20"/>
    <x v="1"/>
    <n v="2.27"/>
    <n v="10"/>
  </r>
  <r>
    <x v="1576"/>
    <x v="111"/>
    <x v="1"/>
    <s v="D6214"/>
    <x v="1568"/>
    <x v="2"/>
    <s v="Tech Park"/>
    <s v="Mall"/>
    <n v="13.28"/>
    <x v="1545"/>
    <x v="0"/>
    <x v="22"/>
    <x v="2"/>
    <n v="2.2400000000000002"/>
    <n v="5"/>
  </r>
  <r>
    <x v="1577"/>
    <x v="19"/>
    <x v="1"/>
    <s v="D6373"/>
    <x v="1569"/>
    <x v="2"/>
    <s v="Hospital"/>
    <s v="Railway Station"/>
    <n v="13.97"/>
    <x v="1546"/>
    <x v="2"/>
    <x v="12"/>
    <x v="2"/>
    <n v="2.17"/>
    <n v="13"/>
  </r>
  <r>
    <x v="1578"/>
    <x v="172"/>
    <x v="1"/>
    <s v="D7247"/>
    <x v="1570"/>
    <x v="4"/>
    <s v="Railway Station"/>
    <s v="Tech Park"/>
    <n v="22.43"/>
    <x v="1547"/>
    <x v="1"/>
    <x v="25"/>
    <x v="1"/>
    <n v="1.52"/>
    <n v="8"/>
  </r>
  <r>
    <x v="1579"/>
    <x v="99"/>
    <x v="1"/>
    <s v="D2840"/>
    <x v="1571"/>
    <x v="0"/>
    <s v="Market"/>
    <s v="University"/>
    <n v="16.11"/>
    <x v="1548"/>
    <x v="0"/>
    <x v="0"/>
    <x v="2"/>
    <n v="1.2"/>
    <n v="15"/>
  </r>
  <r>
    <x v="1580"/>
    <x v="179"/>
    <x v="1"/>
    <s v="D4178"/>
    <x v="1572"/>
    <x v="1"/>
    <s v="Market"/>
    <s v="Railway Station"/>
    <n v="13.08"/>
    <x v="1549"/>
    <x v="0"/>
    <x v="2"/>
    <x v="1"/>
    <n v="2.4300000000000002"/>
    <n v="13"/>
  </r>
  <r>
    <x v="1581"/>
    <x v="74"/>
    <x v="1"/>
    <s v="D4372"/>
    <x v="1573"/>
    <x v="3"/>
    <s v="Mall"/>
    <s v="Railway Station"/>
    <n v="8.8800000000000008"/>
    <x v="1550"/>
    <x v="2"/>
    <x v="2"/>
    <x v="1"/>
    <n v="1.04"/>
    <n v="3"/>
  </r>
  <r>
    <x v="1582"/>
    <x v="99"/>
    <x v="1"/>
    <s v="D5620"/>
    <x v="1574"/>
    <x v="4"/>
    <s v="Airport"/>
    <s v="Market"/>
    <n v="21.26"/>
    <x v="1551"/>
    <x v="2"/>
    <x v="9"/>
    <x v="2"/>
    <n v="1.21"/>
    <n v="13"/>
  </r>
  <r>
    <x v="1583"/>
    <x v="145"/>
    <x v="1"/>
    <s v="D9361"/>
    <x v="1575"/>
    <x v="1"/>
    <s v="Railway Station"/>
    <s v="Airport"/>
    <n v="1.1599999999999999"/>
    <x v="1552"/>
    <x v="0"/>
    <x v="20"/>
    <x v="0"/>
    <n v="1.06"/>
    <n v="9"/>
  </r>
  <r>
    <x v="1584"/>
    <x v="42"/>
    <x v="1"/>
    <s v="D9773"/>
    <x v="1576"/>
    <x v="2"/>
    <s v="Hospital"/>
    <s v="Market"/>
    <n v="18.25"/>
    <x v="388"/>
    <x v="3"/>
    <x v="6"/>
    <x v="0"/>
    <n v="2.48"/>
    <n v="5"/>
  </r>
  <r>
    <x v="1585"/>
    <x v="161"/>
    <x v="1"/>
    <s v="D8050"/>
    <x v="1577"/>
    <x v="3"/>
    <s v="Mall"/>
    <s v="Mall"/>
    <n v="21.78"/>
    <x v="1553"/>
    <x v="2"/>
    <x v="16"/>
    <x v="1"/>
    <n v="2.08"/>
    <n v="8"/>
  </r>
  <r>
    <x v="1586"/>
    <x v="135"/>
    <x v="1"/>
    <s v="D9909"/>
    <x v="1578"/>
    <x v="3"/>
    <s v="Hospital"/>
    <s v="University"/>
    <n v="11.67"/>
    <x v="1554"/>
    <x v="0"/>
    <x v="25"/>
    <x v="1"/>
    <n v="2.34"/>
    <n v="16"/>
  </r>
  <r>
    <x v="1587"/>
    <x v="46"/>
    <x v="1"/>
    <s v="D3330"/>
    <x v="1579"/>
    <x v="4"/>
    <s v="Market"/>
    <s v="University"/>
    <n v="5.89"/>
    <x v="1555"/>
    <x v="2"/>
    <x v="0"/>
    <x v="1"/>
    <n v="1.42"/>
    <n v="4"/>
  </r>
  <r>
    <x v="1588"/>
    <x v="106"/>
    <x v="1"/>
    <s v="D7338"/>
    <x v="1580"/>
    <x v="4"/>
    <s v="University"/>
    <s v="Railway Station"/>
    <n v="20.170000000000002"/>
    <x v="1556"/>
    <x v="0"/>
    <x v="9"/>
    <x v="0"/>
    <n v="1.99"/>
    <n v="1"/>
  </r>
  <r>
    <x v="1589"/>
    <x v="95"/>
    <x v="1"/>
    <s v="D3968"/>
    <x v="1581"/>
    <x v="1"/>
    <s v="Railway Station"/>
    <s v="Airport"/>
    <n v="21.12"/>
    <x v="1557"/>
    <x v="3"/>
    <x v="3"/>
    <x v="1"/>
    <n v="1.59"/>
    <n v="14"/>
  </r>
  <r>
    <x v="1590"/>
    <x v="131"/>
    <x v="1"/>
    <s v="D6639"/>
    <x v="1582"/>
    <x v="4"/>
    <s v="Tech Park"/>
    <s v="Market"/>
    <n v="20.65"/>
    <x v="1558"/>
    <x v="1"/>
    <x v="16"/>
    <x v="1"/>
    <n v="1.95"/>
    <n v="17"/>
  </r>
  <r>
    <x v="1591"/>
    <x v="134"/>
    <x v="1"/>
    <s v="D9894"/>
    <x v="1583"/>
    <x v="2"/>
    <s v="Mall"/>
    <s v="Mall"/>
    <n v="12.53"/>
    <x v="1559"/>
    <x v="3"/>
    <x v="2"/>
    <x v="0"/>
    <n v="1.19"/>
    <n v="9"/>
  </r>
  <r>
    <x v="1592"/>
    <x v="33"/>
    <x v="1"/>
    <s v="D3559"/>
    <x v="1584"/>
    <x v="0"/>
    <s v="Market"/>
    <s v="Airport"/>
    <n v="23.73"/>
    <x v="1560"/>
    <x v="3"/>
    <x v="5"/>
    <x v="0"/>
    <n v="2"/>
    <n v="14"/>
  </r>
  <r>
    <x v="1593"/>
    <x v="74"/>
    <x v="1"/>
    <s v="D1427"/>
    <x v="1585"/>
    <x v="4"/>
    <s v="Tech Park"/>
    <s v="Hospital"/>
    <n v="13"/>
    <x v="1561"/>
    <x v="0"/>
    <x v="9"/>
    <x v="2"/>
    <n v="2.25"/>
    <n v="6"/>
  </r>
  <r>
    <x v="1594"/>
    <x v="50"/>
    <x v="1"/>
    <s v="D9339"/>
    <x v="1586"/>
    <x v="3"/>
    <s v="Mall"/>
    <s v="University"/>
    <n v="17.989999999999998"/>
    <x v="652"/>
    <x v="3"/>
    <x v="5"/>
    <x v="1"/>
    <n v="2.33"/>
    <n v="9"/>
  </r>
  <r>
    <x v="1595"/>
    <x v="146"/>
    <x v="1"/>
    <s v="D3210"/>
    <x v="1587"/>
    <x v="2"/>
    <s v="Mall"/>
    <s v="Railway Station"/>
    <n v="1.79"/>
    <x v="1562"/>
    <x v="3"/>
    <x v="13"/>
    <x v="0"/>
    <n v="1.65"/>
    <n v="18"/>
  </r>
  <r>
    <x v="1596"/>
    <x v="118"/>
    <x v="1"/>
    <s v="D9395"/>
    <x v="1588"/>
    <x v="3"/>
    <s v="University"/>
    <s v="Mall"/>
    <n v="10.31"/>
    <x v="1563"/>
    <x v="1"/>
    <x v="4"/>
    <x v="2"/>
    <n v="2.37"/>
    <n v="9"/>
  </r>
  <r>
    <x v="1597"/>
    <x v="46"/>
    <x v="1"/>
    <s v="D3144"/>
    <x v="1589"/>
    <x v="4"/>
    <s v="University"/>
    <s v="Mall"/>
    <n v="18.260000000000002"/>
    <x v="1564"/>
    <x v="0"/>
    <x v="2"/>
    <x v="0"/>
    <n v="1.06"/>
    <n v="7"/>
  </r>
  <r>
    <x v="1598"/>
    <x v="154"/>
    <x v="1"/>
    <s v="D5950"/>
    <x v="1590"/>
    <x v="3"/>
    <s v="University"/>
    <s v="Railway Station"/>
    <n v="8.36"/>
    <x v="1565"/>
    <x v="2"/>
    <x v="23"/>
    <x v="2"/>
    <n v="1.24"/>
    <n v="8"/>
  </r>
  <r>
    <x v="1599"/>
    <x v="163"/>
    <x v="1"/>
    <s v="D9364"/>
    <x v="1591"/>
    <x v="4"/>
    <s v="Railway Station"/>
    <s v="Hospital"/>
    <n v="11.84"/>
    <x v="1566"/>
    <x v="1"/>
    <x v="12"/>
    <x v="1"/>
    <n v="2.44"/>
    <n v="9"/>
  </r>
  <r>
    <x v="1600"/>
    <x v="11"/>
    <x v="1"/>
    <s v="D1993"/>
    <x v="1592"/>
    <x v="3"/>
    <s v="Airport"/>
    <s v="Tech Park"/>
    <n v="14.74"/>
    <x v="1567"/>
    <x v="0"/>
    <x v="4"/>
    <x v="1"/>
    <n v="1.79"/>
    <n v="11"/>
  </r>
  <r>
    <x v="1601"/>
    <x v="120"/>
    <x v="1"/>
    <s v="D9551"/>
    <x v="1593"/>
    <x v="3"/>
    <s v="Airport"/>
    <s v="Market"/>
    <n v="21.88"/>
    <x v="1568"/>
    <x v="1"/>
    <x v="25"/>
    <x v="2"/>
    <n v="2.34"/>
    <n v="6"/>
  </r>
  <r>
    <x v="1602"/>
    <x v="113"/>
    <x v="1"/>
    <s v="D6044"/>
    <x v="1594"/>
    <x v="3"/>
    <s v="University"/>
    <s v="Tech Park"/>
    <n v="18.29"/>
    <x v="1569"/>
    <x v="3"/>
    <x v="21"/>
    <x v="1"/>
    <n v="2.0099999999999998"/>
    <n v="2"/>
  </r>
  <r>
    <x v="1603"/>
    <x v="106"/>
    <x v="1"/>
    <s v="D8886"/>
    <x v="1595"/>
    <x v="2"/>
    <s v="Mall"/>
    <s v="Market"/>
    <n v="20.27"/>
    <x v="1570"/>
    <x v="2"/>
    <x v="15"/>
    <x v="1"/>
    <n v="1.77"/>
    <n v="9"/>
  </r>
  <r>
    <x v="1604"/>
    <x v="26"/>
    <x v="1"/>
    <s v="D9104"/>
    <x v="1596"/>
    <x v="0"/>
    <s v="Hospital"/>
    <s v="University"/>
    <n v="20.63"/>
    <x v="1571"/>
    <x v="0"/>
    <x v="3"/>
    <x v="2"/>
    <n v="1.41"/>
    <n v="15"/>
  </r>
  <r>
    <x v="1605"/>
    <x v="74"/>
    <x v="1"/>
    <s v="D6064"/>
    <x v="1597"/>
    <x v="0"/>
    <s v="Mall"/>
    <s v="Market"/>
    <n v="10.32"/>
    <x v="1572"/>
    <x v="1"/>
    <x v="21"/>
    <x v="2"/>
    <n v="2.06"/>
    <n v="15"/>
  </r>
  <r>
    <x v="1606"/>
    <x v="154"/>
    <x v="1"/>
    <s v="D4427"/>
    <x v="1598"/>
    <x v="2"/>
    <s v="University"/>
    <s v="Mall"/>
    <n v="23.97"/>
    <x v="1573"/>
    <x v="1"/>
    <x v="3"/>
    <x v="2"/>
    <n v="1.66"/>
    <n v="10"/>
  </r>
  <r>
    <x v="1607"/>
    <x v="28"/>
    <x v="1"/>
    <s v="D8992"/>
    <x v="1599"/>
    <x v="4"/>
    <s v="Mall"/>
    <s v="University"/>
    <n v="10.68"/>
    <x v="1574"/>
    <x v="3"/>
    <x v="1"/>
    <x v="0"/>
    <n v="1.78"/>
    <n v="10"/>
  </r>
  <r>
    <x v="1608"/>
    <x v="70"/>
    <x v="1"/>
    <s v="D2406"/>
    <x v="1600"/>
    <x v="3"/>
    <s v="Market"/>
    <s v="Railway Station"/>
    <n v="5.54"/>
    <x v="1575"/>
    <x v="3"/>
    <x v="7"/>
    <x v="1"/>
    <n v="1.08"/>
    <n v="17"/>
  </r>
  <r>
    <x v="1609"/>
    <x v="153"/>
    <x v="1"/>
    <s v="D2719"/>
    <x v="1601"/>
    <x v="0"/>
    <s v="Market"/>
    <s v="Mall"/>
    <n v="11.44"/>
    <x v="1576"/>
    <x v="0"/>
    <x v="12"/>
    <x v="1"/>
    <n v="1.77"/>
    <n v="3"/>
  </r>
  <r>
    <x v="1610"/>
    <x v="2"/>
    <x v="1"/>
    <s v="D7454"/>
    <x v="1602"/>
    <x v="1"/>
    <s v="Airport"/>
    <s v="Airport"/>
    <n v="2.87"/>
    <x v="1577"/>
    <x v="1"/>
    <x v="13"/>
    <x v="1"/>
    <n v="2.46"/>
    <n v="2"/>
  </r>
  <r>
    <x v="1611"/>
    <x v="47"/>
    <x v="1"/>
    <s v="D9254"/>
    <x v="1603"/>
    <x v="0"/>
    <s v="Railway Station"/>
    <s v="Tech Park"/>
    <n v="4.68"/>
    <x v="1578"/>
    <x v="3"/>
    <x v="13"/>
    <x v="1"/>
    <n v="1.4"/>
    <n v="9"/>
  </r>
  <r>
    <x v="1612"/>
    <x v="16"/>
    <x v="1"/>
    <s v="D2440"/>
    <x v="1604"/>
    <x v="4"/>
    <s v="Tech Park"/>
    <s v="Tech Park"/>
    <n v="18.739999999999998"/>
    <x v="1579"/>
    <x v="2"/>
    <x v="24"/>
    <x v="2"/>
    <n v="1.25"/>
    <n v="1"/>
  </r>
  <r>
    <x v="1613"/>
    <x v="71"/>
    <x v="1"/>
    <s v="D6836"/>
    <x v="1605"/>
    <x v="1"/>
    <s v="Airport"/>
    <s v="Hospital"/>
    <n v="1.45"/>
    <x v="1071"/>
    <x v="1"/>
    <x v="14"/>
    <x v="2"/>
    <n v="1.53"/>
    <n v="16"/>
  </r>
  <r>
    <x v="1614"/>
    <x v="55"/>
    <x v="1"/>
    <s v="D9057"/>
    <x v="1606"/>
    <x v="2"/>
    <s v="University"/>
    <s v="Mall"/>
    <n v="23.21"/>
    <x v="1580"/>
    <x v="1"/>
    <x v="15"/>
    <x v="1"/>
    <n v="2.1"/>
    <n v="15"/>
  </r>
  <r>
    <x v="1615"/>
    <x v="16"/>
    <x v="1"/>
    <s v="D1093"/>
    <x v="1607"/>
    <x v="2"/>
    <s v="University"/>
    <s v="Hospital"/>
    <n v="5.51"/>
    <x v="1581"/>
    <x v="1"/>
    <x v="19"/>
    <x v="0"/>
    <n v="2.2799999999999998"/>
    <n v="18"/>
  </r>
  <r>
    <x v="1616"/>
    <x v="49"/>
    <x v="1"/>
    <s v="D5043"/>
    <x v="1608"/>
    <x v="4"/>
    <s v="Railway Station"/>
    <s v="Tech Park"/>
    <n v="6.73"/>
    <x v="1582"/>
    <x v="2"/>
    <x v="14"/>
    <x v="1"/>
    <n v="1.49"/>
    <n v="6"/>
  </r>
  <r>
    <x v="1617"/>
    <x v="148"/>
    <x v="1"/>
    <s v="D2274"/>
    <x v="1609"/>
    <x v="0"/>
    <s v="Airport"/>
    <s v="Mall"/>
    <n v="8.5299999999999994"/>
    <x v="1583"/>
    <x v="3"/>
    <x v="15"/>
    <x v="1"/>
    <n v="2.19"/>
    <n v="2"/>
  </r>
  <r>
    <x v="1618"/>
    <x v="74"/>
    <x v="1"/>
    <s v="D2068"/>
    <x v="1610"/>
    <x v="0"/>
    <s v="Railway Station"/>
    <s v="Mall"/>
    <n v="2.17"/>
    <x v="1584"/>
    <x v="0"/>
    <x v="18"/>
    <x v="2"/>
    <n v="1.07"/>
    <n v="4"/>
  </r>
  <r>
    <x v="1619"/>
    <x v="125"/>
    <x v="1"/>
    <s v="D2750"/>
    <x v="1611"/>
    <x v="0"/>
    <s v="Airport"/>
    <s v="Railway Station"/>
    <n v="16.07"/>
    <x v="1585"/>
    <x v="3"/>
    <x v="13"/>
    <x v="1"/>
    <n v="1.85"/>
    <n v="17"/>
  </r>
  <r>
    <x v="1620"/>
    <x v="144"/>
    <x v="1"/>
    <s v="D3819"/>
    <x v="1612"/>
    <x v="3"/>
    <s v="Hospital"/>
    <s v="Hospital"/>
    <n v="16.84"/>
    <x v="1586"/>
    <x v="0"/>
    <x v="6"/>
    <x v="0"/>
    <n v="2.35"/>
    <n v="9"/>
  </r>
  <r>
    <x v="1621"/>
    <x v="107"/>
    <x v="1"/>
    <s v="D5825"/>
    <x v="1613"/>
    <x v="0"/>
    <s v="Hospital"/>
    <s v="Airport"/>
    <n v="21.61"/>
    <x v="1587"/>
    <x v="2"/>
    <x v="7"/>
    <x v="1"/>
    <n v="1.39"/>
    <n v="1"/>
  </r>
  <r>
    <x v="1622"/>
    <x v="56"/>
    <x v="1"/>
    <s v="D1987"/>
    <x v="1614"/>
    <x v="2"/>
    <s v="Hospital"/>
    <s v="Railway Station"/>
    <n v="16.88"/>
    <x v="1588"/>
    <x v="0"/>
    <x v="2"/>
    <x v="0"/>
    <n v="1.63"/>
    <n v="18"/>
  </r>
  <r>
    <x v="1623"/>
    <x v="65"/>
    <x v="1"/>
    <s v="D3349"/>
    <x v="1615"/>
    <x v="1"/>
    <s v="Airport"/>
    <s v="University"/>
    <n v="13.68"/>
    <x v="1589"/>
    <x v="3"/>
    <x v="24"/>
    <x v="0"/>
    <n v="2.33"/>
    <n v="16"/>
  </r>
  <r>
    <x v="1624"/>
    <x v="12"/>
    <x v="1"/>
    <s v="D6848"/>
    <x v="1616"/>
    <x v="4"/>
    <s v="Airport"/>
    <s v="Airport"/>
    <n v="3.48"/>
    <x v="1590"/>
    <x v="0"/>
    <x v="11"/>
    <x v="2"/>
    <n v="1.39"/>
    <n v="9"/>
  </r>
  <r>
    <x v="1625"/>
    <x v="5"/>
    <x v="1"/>
    <s v="D2577"/>
    <x v="1617"/>
    <x v="3"/>
    <s v="Market"/>
    <s v="Railway Station"/>
    <n v="11.47"/>
    <x v="1591"/>
    <x v="3"/>
    <x v="4"/>
    <x v="1"/>
    <n v="1.83"/>
    <n v="9"/>
  </r>
  <r>
    <x v="1626"/>
    <x v="158"/>
    <x v="1"/>
    <s v="D1088"/>
    <x v="1618"/>
    <x v="4"/>
    <s v="Hospital"/>
    <s v="Hospital"/>
    <n v="17.989999999999998"/>
    <x v="1592"/>
    <x v="2"/>
    <x v="11"/>
    <x v="1"/>
    <n v="1.56"/>
    <n v="17"/>
  </r>
  <r>
    <x v="1627"/>
    <x v="11"/>
    <x v="1"/>
    <s v="D6010"/>
    <x v="1619"/>
    <x v="0"/>
    <s v="Market"/>
    <s v="Tech Park"/>
    <n v="18.23"/>
    <x v="1593"/>
    <x v="1"/>
    <x v="24"/>
    <x v="1"/>
    <n v="1.05"/>
    <n v="18"/>
  </r>
  <r>
    <x v="1628"/>
    <x v="35"/>
    <x v="1"/>
    <s v="D3517"/>
    <x v="1620"/>
    <x v="1"/>
    <s v="University"/>
    <s v="Hospital"/>
    <n v="16.03"/>
    <x v="1594"/>
    <x v="2"/>
    <x v="10"/>
    <x v="2"/>
    <n v="1.1000000000000001"/>
    <n v="8"/>
  </r>
  <r>
    <x v="1629"/>
    <x v="75"/>
    <x v="1"/>
    <s v="D2455"/>
    <x v="1621"/>
    <x v="3"/>
    <s v="Railway Station"/>
    <s v="Hospital"/>
    <n v="3.75"/>
    <x v="1595"/>
    <x v="1"/>
    <x v="14"/>
    <x v="0"/>
    <n v="1.29"/>
    <n v="12"/>
  </r>
  <r>
    <x v="1630"/>
    <x v="62"/>
    <x v="1"/>
    <s v="D1939"/>
    <x v="1622"/>
    <x v="1"/>
    <s v="Hospital"/>
    <s v="Mall"/>
    <n v="11.17"/>
    <x v="1596"/>
    <x v="3"/>
    <x v="7"/>
    <x v="2"/>
    <n v="1.1299999999999999"/>
    <n v="17"/>
  </r>
  <r>
    <x v="1631"/>
    <x v="39"/>
    <x v="1"/>
    <s v="D9971"/>
    <x v="1623"/>
    <x v="0"/>
    <s v="Market"/>
    <s v="Railway Station"/>
    <n v="6.78"/>
    <x v="1597"/>
    <x v="0"/>
    <x v="24"/>
    <x v="0"/>
    <n v="2.06"/>
    <n v="19"/>
  </r>
  <r>
    <x v="1632"/>
    <x v="160"/>
    <x v="1"/>
    <s v="D8521"/>
    <x v="1624"/>
    <x v="4"/>
    <s v="Hospital"/>
    <s v="Tech Park"/>
    <n v="12.55"/>
    <x v="1598"/>
    <x v="1"/>
    <x v="3"/>
    <x v="0"/>
    <n v="1.07"/>
    <n v="8"/>
  </r>
  <r>
    <x v="1633"/>
    <x v="154"/>
    <x v="1"/>
    <s v="D4711"/>
    <x v="1625"/>
    <x v="2"/>
    <s v="University"/>
    <s v="Tech Park"/>
    <n v="1.04"/>
    <x v="1599"/>
    <x v="3"/>
    <x v="5"/>
    <x v="1"/>
    <n v="1.26"/>
    <n v="12"/>
  </r>
  <r>
    <x v="1634"/>
    <x v="84"/>
    <x v="1"/>
    <s v="D7891"/>
    <x v="1626"/>
    <x v="4"/>
    <s v="Mall"/>
    <s v="University"/>
    <n v="12.77"/>
    <x v="1600"/>
    <x v="2"/>
    <x v="2"/>
    <x v="1"/>
    <n v="2.0299999999999998"/>
    <n v="11"/>
  </r>
  <r>
    <x v="1635"/>
    <x v="142"/>
    <x v="1"/>
    <s v="D2025"/>
    <x v="1627"/>
    <x v="3"/>
    <s v="Railway Station"/>
    <s v="Airport"/>
    <n v="3.34"/>
    <x v="1601"/>
    <x v="0"/>
    <x v="4"/>
    <x v="1"/>
    <n v="1.44"/>
    <n v="7"/>
  </r>
  <r>
    <x v="1636"/>
    <x v="67"/>
    <x v="1"/>
    <s v="D1049"/>
    <x v="1628"/>
    <x v="3"/>
    <s v="Mall"/>
    <s v="Airport"/>
    <n v="16.63"/>
    <x v="1602"/>
    <x v="1"/>
    <x v="21"/>
    <x v="2"/>
    <n v="1.26"/>
    <n v="16"/>
  </r>
  <r>
    <x v="1637"/>
    <x v="102"/>
    <x v="1"/>
    <s v="D3667"/>
    <x v="1629"/>
    <x v="3"/>
    <s v="Hospital"/>
    <s v="Market"/>
    <n v="24.5"/>
    <x v="1603"/>
    <x v="2"/>
    <x v="15"/>
    <x v="1"/>
    <n v="2.39"/>
    <n v="19"/>
  </r>
  <r>
    <x v="1638"/>
    <x v="150"/>
    <x v="1"/>
    <s v="D2298"/>
    <x v="1630"/>
    <x v="3"/>
    <s v="Mall"/>
    <s v="University"/>
    <n v="8.1300000000000008"/>
    <x v="1604"/>
    <x v="0"/>
    <x v="4"/>
    <x v="2"/>
    <n v="1.77"/>
    <n v="14"/>
  </r>
  <r>
    <x v="1639"/>
    <x v="93"/>
    <x v="1"/>
    <s v="D1377"/>
    <x v="1631"/>
    <x v="3"/>
    <s v="Hospital"/>
    <s v="Airport"/>
    <n v="17.52"/>
    <x v="1605"/>
    <x v="3"/>
    <x v="7"/>
    <x v="1"/>
    <n v="1.07"/>
    <n v="14"/>
  </r>
  <r>
    <x v="1640"/>
    <x v="162"/>
    <x v="1"/>
    <s v="D4735"/>
    <x v="1632"/>
    <x v="2"/>
    <s v="Hospital"/>
    <s v="Railway Station"/>
    <n v="10.199999999999999"/>
    <x v="1606"/>
    <x v="1"/>
    <x v="13"/>
    <x v="1"/>
    <n v="1.34"/>
    <n v="2"/>
  </r>
  <r>
    <x v="1641"/>
    <x v="36"/>
    <x v="1"/>
    <s v="D6663"/>
    <x v="1633"/>
    <x v="3"/>
    <s v="Mall"/>
    <s v="Mall"/>
    <n v="22.38"/>
    <x v="1607"/>
    <x v="1"/>
    <x v="7"/>
    <x v="1"/>
    <n v="1.68"/>
    <n v="2"/>
  </r>
  <r>
    <x v="1642"/>
    <x v="61"/>
    <x v="1"/>
    <s v="D1562"/>
    <x v="1634"/>
    <x v="0"/>
    <s v="Tech Park"/>
    <s v="Railway Station"/>
    <n v="24.62"/>
    <x v="1608"/>
    <x v="0"/>
    <x v="4"/>
    <x v="1"/>
    <n v="1.02"/>
    <n v="7"/>
  </r>
  <r>
    <x v="1643"/>
    <x v="150"/>
    <x v="1"/>
    <s v="D6514"/>
    <x v="1016"/>
    <x v="3"/>
    <s v="Mall"/>
    <s v="Railway Station"/>
    <n v="19.760000000000002"/>
    <x v="1609"/>
    <x v="3"/>
    <x v="0"/>
    <x v="1"/>
    <n v="1.85"/>
    <n v="16"/>
  </r>
  <r>
    <x v="1644"/>
    <x v="172"/>
    <x v="1"/>
    <s v="D4221"/>
    <x v="1635"/>
    <x v="4"/>
    <s v="Market"/>
    <s v="Railway Station"/>
    <n v="20.67"/>
    <x v="1610"/>
    <x v="1"/>
    <x v="12"/>
    <x v="2"/>
    <n v="1.64"/>
    <n v="18"/>
  </r>
  <r>
    <x v="1645"/>
    <x v="128"/>
    <x v="1"/>
    <s v="D5441"/>
    <x v="1636"/>
    <x v="4"/>
    <s v="Railway Station"/>
    <s v="Mall"/>
    <n v="14.03"/>
    <x v="1611"/>
    <x v="0"/>
    <x v="7"/>
    <x v="1"/>
    <n v="2.33"/>
    <n v="6"/>
  </r>
  <r>
    <x v="1646"/>
    <x v="139"/>
    <x v="1"/>
    <s v="D9578"/>
    <x v="1637"/>
    <x v="3"/>
    <s v="Airport"/>
    <s v="Hospital"/>
    <n v="12.02"/>
    <x v="1612"/>
    <x v="0"/>
    <x v="25"/>
    <x v="2"/>
    <n v="2.34"/>
    <n v="7"/>
  </r>
  <r>
    <x v="1647"/>
    <x v="97"/>
    <x v="1"/>
    <s v="D7145"/>
    <x v="1638"/>
    <x v="1"/>
    <s v="Market"/>
    <s v="Mall"/>
    <n v="14.9"/>
    <x v="1613"/>
    <x v="2"/>
    <x v="22"/>
    <x v="1"/>
    <n v="1.72"/>
    <n v="2"/>
  </r>
  <r>
    <x v="1648"/>
    <x v="105"/>
    <x v="1"/>
    <s v="D3831"/>
    <x v="67"/>
    <x v="3"/>
    <s v="Mall"/>
    <s v="Tech Park"/>
    <n v="18.23"/>
    <x v="1614"/>
    <x v="2"/>
    <x v="5"/>
    <x v="2"/>
    <n v="1.33"/>
    <n v="19"/>
  </r>
  <r>
    <x v="1649"/>
    <x v="27"/>
    <x v="1"/>
    <s v="D8007"/>
    <x v="1639"/>
    <x v="4"/>
    <s v="Market"/>
    <s v="Airport"/>
    <n v="22.55"/>
    <x v="1615"/>
    <x v="1"/>
    <x v="14"/>
    <x v="2"/>
    <n v="2.0299999999999998"/>
    <n v="6"/>
  </r>
  <r>
    <x v="1650"/>
    <x v="128"/>
    <x v="1"/>
    <s v="D3052"/>
    <x v="1640"/>
    <x v="4"/>
    <s v="Market"/>
    <s v="Market"/>
    <n v="7.05"/>
    <x v="1616"/>
    <x v="2"/>
    <x v="3"/>
    <x v="1"/>
    <n v="1.1599999999999999"/>
    <n v="11"/>
  </r>
  <r>
    <x v="1651"/>
    <x v="39"/>
    <x v="1"/>
    <s v="D9064"/>
    <x v="1641"/>
    <x v="0"/>
    <s v="Mall"/>
    <s v="University"/>
    <n v="16.11"/>
    <x v="1617"/>
    <x v="3"/>
    <x v="20"/>
    <x v="1"/>
    <n v="1.89"/>
    <n v="4"/>
  </r>
  <r>
    <x v="1652"/>
    <x v="21"/>
    <x v="1"/>
    <s v="D3174"/>
    <x v="1642"/>
    <x v="1"/>
    <s v="Market"/>
    <s v="Airport"/>
    <n v="23"/>
    <x v="1618"/>
    <x v="0"/>
    <x v="8"/>
    <x v="1"/>
    <n v="1.32"/>
    <n v="2"/>
  </r>
  <r>
    <x v="1653"/>
    <x v="38"/>
    <x v="1"/>
    <s v="D3878"/>
    <x v="1643"/>
    <x v="3"/>
    <s v="Hospital"/>
    <s v="Railway Station"/>
    <n v="2.41"/>
    <x v="1619"/>
    <x v="2"/>
    <x v="21"/>
    <x v="2"/>
    <n v="1.04"/>
    <n v="5"/>
  </r>
  <r>
    <x v="1654"/>
    <x v="110"/>
    <x v="1"/>
    <s v="D5002"/>
    <x v="1644"/>
    <x v="3"/>
    <s v="University"/>
    <s v="Hospital"/>
    <n v="10.91"/>
    <x v="1620"/>
    <x v="0"/>
    <x v="4"/>
    <x v="2"/>
    <n v="1.04"/>
    <n v="7"/>
  </r>
  <r>
    <x v="1655"/>
    <x v="138"/>
    <x v="1"/>
    <s v="D7373"/>
    <x v="1645"/>
    <x v="4"/>
    <s v="Tech Park"/>
    <s v="Airport"/>
    <n v="15.12"/>
    <x v="1621"/>
    <x v="2"/>
    <x v="8"/>
    <x v="2"/>
    <n v="2.39"/>
    <n v="15"/>
  </r>
  <r>
    <x v="1656"/>
    <x v="134"/>
    <x v="1"/>
    <s v="D3313"/>
    <x v="1646"/>
    <x v="2"/>
    <s v="Mall"/>
    <s v="Railway Station"/>
    <n v="3.45"/>
    <x v="1622"/>
    <x v="0"/>
    <x v="2"/>
    <x v="1"/>
    <n v="2.11"/>
    <n v="4"/>
  </r>
  <r>
    <x v="1657"/>
    <x v="13"/>
    <x v="1"/>
    <s v="D9055"/>
    <x v="1647"/>
    <x v="2"/>
    <s v="Airport"/>
    <s v="Market"/>
    <n v="4.21"/>
    <x v="1623"/>
    <x v="1"/>
    <x v="26"/>
    <x v="1"/>
    <n v="1.19"/>
    <n v="14"/>
  </r>
  <r>
    <x v="1658"/>
    <x v="122"/>
    <x v="1"/>
    <s v="D9871"/>
    <x v="1648"/>
    <x v="0"/>
    <s v="Airport"/>
    <s v="University"/>
    <n v="5.28"/>
    <x v="1624"/>
    <x v="2"/>
    <x v="4"/>
    <x v="1"/>
    <n v="1.56"/>
    <n v="4"/>
  </r>
  <r>
    <x v="1659"/>
    <x v="4"/>
    <x v="2"/>
    <s v="D8020"/>
    <x v="1649"/>
    <x v="4"/>
    <s v="Railway Station"/>
    <s v="Market"/>
    <n v="24.45"/>
    <x v="1625"/>
    <x v="1"/>
    <x v="10"/>
    <x v="1"/>
    <n v="1.97"/>
    <n v="14"/>
  </r>
  <r>
    <x v="1660"/>
    <x v="60"/>
    <x v="2"/>
    <s v="D5911"/>
    <x v="1650"/>
    <x v="3"/>
    <s v="Tech Park"/>
    <s v="Tech Park"/>
    <n v="21.03"/>
    <x v="1626"/>
    <x v="0"/>
    <x v="7"/>
    <x v="1"/>
    <n v="1.57"/>
    <n v="18"/>
  </r>
  <r>
    <x v="1661"/>
    <x v="127"/>
    <x v="2"/>
    <s v="D8699"/>
    <x v="1651"/>
    <x v="3"/>
    <s v="Railway Station"/>
    <s v="Tech Park"/>
    <n v="2.44"/>
    <x v="1627"/>
    <x v="3"/>
    <x v="8"/>
    <x v="1"/>
    <n v="1.1299999999999999"/>
    <n v="5"/>
  </r>
  <r>
    <x v="1662"/>
    <x v="126"/>
    <x v="2"/>
    <s v="D1558"/>
    <x v="1652"/>
    <x v="0"/>
    <s v="Railway Station"/>
    <s v="Railway Station"/>
    <n v="22.2"/>
    <x v="1628"/>
    <x v="1"/>
    <x v="16"/>
    <x v="1"/>
    <n v="2.17"/>
    <n v="12"/>
  </r>
  <r>
    <x v="1663"/>
    <x v="173"/>
    <x v="2"/>
    <s v="D2948"/>
    <x v="1653"/>
    <x v="2"/>
    <s v="Hospital"/>
    <s v="Railway Station"/>
    <n v="24.65"/>
    <x v="1629"/>
    <x v="2"/>
    <x v="13"/>
    <x v="1"/>
    <n v="1.39"/>
    <n v="18"/>
  </r>
  <r>
    <x v="1664"/>
    <x v="78"/>
    <x v="2"/>
    <s v="D2105"/>
    <x v="1654"/>
    <x v="2"/>
    <s v="Railway Station"/>
    <s v="Mall"/>
    <n v="5.72"/>
    <x v="1630"/>
    <x v="0"/>
    <x v="1"/>
    <x v="1"/>
    <n v="2.25"/>
    <n v="17"/>
  </r>
  <r>
    <x v="1665"/>
    <x v="7"/>
    <x v="2"/>
    <s v="D2760"/>
    <x v="1655"/>
    <x v="4"/>
    <s v="University"/>
    <s v="Market"/>
    <n v="22.09"/>
    <x v="503"/>
    <x v="0"/>
    <x v="20"/>
    <x v="2"/>
    <n v="1.1399999999999999"/>
    <n v="17"/>
  </r>
  <r>
    <x v="1666"/>
    <x v="107"/>
    <x v="2"/>
    <s v="D8309"/>
    <x v="1656"/>
    <x v="3"/>
    <s v="Mall"/>
    <s v="Hospital"/>
    <n v="8.41"/>
    <x v="1631"/>
    <x v="1"/>
    <x v="8"/>
    <x v="2"/>
    <n v="1.1200000000000001"/>
    <n v="4"/>
  </r>
  <r>
    <x v="1667"/>
    <x v="101"/>
    <x v="2"/>
    <s v="D2776"/>
    <x v="1657"/>
    <x v="1"/>
    <s v="Mall"/>
    <s v="University"/>
    <n v="9.51"/>
    <x v="1632"/>
    <x v="2"/>
    <x v="15"/>
    <x v="0"/>
    <n v="2.2000000000000002"/>
    <n v="19"/>
  </r>
  <r>
    <x v="1668"/>
    <x v="42"/>
    <x v="2"/>
    <s v="D4788"/>
    <x v="1658"/>
    <x v="3"/>
    <s v="University"/>
    <s v="Market"/>
    <n v="1.1100000000000001"/>
    <x v="1633"/>
    <x v="1"/>
    <x v="14"/>
    <x v="2"/>
    <n v="1.92"/>
    <n v="14"/>
  </r>
  <r>
    <x v="1669"/>
    <x v="5"/>
    <x v="2"/>
    <s v="D2253"/>
    <x v="1659"/>
    <x v="3"/>
    <s v="Market"/>
    <s v="Airport"/>
    <n v="20.45"/>
    <x v="1634"/>
    <x v="3"/>
    <x v="20"/>
    <x v="1"/>
    <n v="1.66"/>
    <n v="7"/>
  </r>
  <r>
    <x v="1670"/>
    <x v="75"/>
    <x v="2"/>
    <s v="D7772"/>
    <x v="1660"/>
    <x v="0"/>
    <s v="Airport"/>
    <s v="Mall"/>
    <n v="10.47"/>
    <x v="1635"/>
    <x v="1"/>
    <x v="23"/>
    <x v="1"/>
    <n v="2.4700000000000002"/>
    <n v="15"/>
  </r>
  <r>
    <x v="1671"/>
    <x v="148"/>
    <x v="2"/>
    <s v="D9052"/>
    <x v="1661"/>
    <x v="2"/>
    <s v="Hospital"/>
    <s v="Hospital"/>
    <n v="20.68"/>
    <x v="1636"/>
    <x v="3"/>
    <x v="9"/>
    <x v="1"/>
    <n v="1.06"/>
    <n v="1"/>
  </r>
  <r>
    <x v="1672"/>
    <x v="149"/>
    <x v="2"/>
    <s v="D6135"/>
    <x v="1662"/>
    <x v="2"/>
    <s v="Railway Station"/>
    <s v="Mall"/>
    <n v="12.53"/>
    <x v="1637"/>
    <x v="2"/>
    <x v="9"/>
    <x v="1"/>
    <n v="1.31"/>
    <n v="7"/>
  </r>
  <r>
    <x v="1673"/>
    <x v="36"/>
    <x v="2"/>
    <s v="D5375"/>
    <x v="1663"/>
    <x v="0"/>
    <s v="Tech Park"/>
    <s v="Mall"/>
    <n v="24.26"/>
    <x v="1638"/>
    <x v="3"/>
    <x v="2"/>
    <x v="1"/>
    <n v="1.95"/>
    <n v="5"/>
  </r>
  <r>
    <x v="1674"/>
    <x v="8"/>
    <x v="2"/>
    <s v="D9350"/>
    <x v="1664"/>
    <x v="3"/>
    <s v="Mall"/>
    <s v="Railway Station"/>
    <n v="11.68"/>
    <x v="1639"/>
    <x v="0"/>
    <x v="3"/>
    <x v="1"/>
    <n v="1.38"/>
    <n v="4"/>
  </r>
  <r>
    <x v="1675"/>
    <x v="81"/>
    <x v="2"/>
    <s v="D4796"/>
    <x v="1665"/>
    <x v="0"/>
    <s v="Railway Station"/>
    <s v="Mall"/>
    <n v="21.59"/>
    <x v="746"/>
    <x v="3"/>
    <x v="5"/>
    <x v="1"/>
    <n v="2.42"/>
    <n v="4"/>
  </r>
  <r>
    <x v="1676"/>
    <x v="85"/>
    <x v="2"/>
    <s v="D7879"/>
    <x v="1666"/>
    <x v="2"/>
    <s v="Railway Station"/>
    <s v="University"/>
    <n v="11.32"/>
    <x v="1640"/>
    <x v="0"/>
    <x v="24"/>
    <x v="1"/>
    <n v="1.82"/>
    <n v="10"/>
  </r>
  <r>
    <x v="1677"/>
    <x v="64"/>
    <x v="2"/>
    <s v="D2385"/>
    <x v="1667"/>
    <x v="4"/>
    <s v="Mall"/>
    <s v="University"/>
    <n v="11.73"/>
    <x v="1641"/>
    <x v="2"/>
    <x v="8"/>
    <x v="1"/>
    <n v="1.39"/>
    <n v="14"/>
  </r>
  <r>
    <x v="1678"/>
    <x v="11"/>
    <x v="2"/>
    <s v="D2632"/>
    <x v="1668"/>
    <x v="0"/>
    <s v="Mall"/>
    <s v="Hospital"/>
    <n v="4.7699999999999996"/>
    <x v="1642"/>
    <x v="3"/>
    <x v="4"/>
    <x v="1"/>
    <n v="1.28"/>
    <n v="13"/>
  </r>
  <r>
    <x v="1679"/>
    <x v="28"/>
    <x v="2"/>
    <s v="D4998"/>
    <x v="1669"/>
    <x v="1"/>
    <s v="University"/>
    <s v="Airport"/>
    <n v="14.56"/>
    <x v="1643"/>
    <x v="3"/>
    <x v="14"/>
    <x v="1"/>
    <n v="2.25"/>
    <n v="1"/>
  </r>
  <r>
    <x v="1680"/>
    <x v="161"/>
    <x v="2"/>
    <s v="D7489"/>
    <x v="1670"/>
    <x v="3"/>
    <s v="Railway Station"/>
    <s v="Hospital"/>
    <n v="23.7"/>
    <x v="1644"/>
    <x v="2"/>
    <x v="0"/>
    <x v="1"/>
    <n v="1.3"/>
    <n v="11"/>
  </r>
  <r>
    <x v="1681"/>
    <x v="95"/>
    <x v="2"/>
    <s v="D1152"/>
    <x v="1671"/>
    <x v="1"/>
    <s v="Mall"/>
    <s v="Railway Station"/>
    <n v="17.61"/>
    <x v="1645"/>
    <x v="2"/>
    <x v="5"/>
    <x v="2"/>
    <n v="2.25"/>
    <n v="15"/>
  </r>
  <r>
    <x v="1682"/>
    <x v="138"/>
    <x v="2"/>
    <s v="D3266"/>
    <x v="1672"/>
    <x v="0"/>
    <s v="Tech Park"/>
    <s v="Hospital"/>
    <n v="7.01"/>
    <x v="1646"/>
    <x v="1"/>
    <x v="13"/>
    <x v="0"/>
    <n v="1.24"/>
    <n v="19"/>
  </r>
  <r>
    <x v="1683"/>
    <x v="52"/>
    <x v="2"/>
    <s v="D1185"/>
    <x v="1673"/>
    <x v="4"/>
    <s v="Hospital"/>
    <s v="Mall"/>
    <n v="14.43"/>
    <x v="1647"/>
    <x v="3"/>
    <x v="25"/>
    <x v="1"/>
    <n v="1.94"/>
    <n v="19"/>
  </r>
  <r>
    <x v="1684"/>
    <x v="49"/>
    <x v="2"/>
    <s v="D7697"/>
    <x v="1674"/>
    <x v="4"/>
    <s v="Mall"/>
    <s v="Tech Park"/>
    <n v="2.85"/>
    <x v="1648"/>
    <x v="0"/>
    <x v="5"/>
    <x v="1"/>
    <n v="1.2"/>
    <n v="18"/>
  </r>
  <r>
    <x v="1685"/>
    <x v="109"/>
    <x v="2"/>
    <s v="D9716"/>
    <x v="1675"/>
    <x v="1"/>
    <s v="Market"/>
    <s v="Tech Park"/>
    <n v="21.94"/>
    <x v="1649"/>
    <x v="0"/>
    <x v="11"/>
    <x v="2"/>
    <n v="1.68"/>
    <n v="15"/>
  </r>
  <r>
    <x v="1686"/>
    <x v="125"/>
    <x v="2"/>
    <s v="D1762"/>
    <x v="1676"/>
    <x v="0"/>
    <s v="Airport"/>
    <s v="Mall"/>
    <n v="7"/>
    <x v="1650"/>
    <x v="3"/>
    <x v="1"/>
    <x v="2"/>
    <n v="1.78"/>
    <n v="10"/>
  </r>
  <r>
    <x v="1687"/>
    <x v="59"/>
    <x v="2"/>
    <s v="D2001"/>
    <x v="1677"/>
    <x v="1"/>
    <s v="Airport"/>
    <s v="Railway Station"/>
    <n v="2.7"/>
    <x v="1651"/>
    <x v="1"/>
    <x v="18"/>
    <x v="1"/>
    <n v="1.03"/>
    <n v="12"/>
  </r>
  <r>
    <x v="1688"/>
    <x v="67"/>
    <x v="2"/>
    <s v="D7244"/>
    <x v="1678"/>
    <x v="2"/>
    <s v="University"/>
    <s v="Tech Park"/>
    <n v="7.19"/>
    <x v="1652"/>
    <x v="2"/>
    <x v="7"/>
    <x v="1"/>
    <n v="2.4500000000000002"/>
    <n v="13"/>
  </r>
  <r>
    <x v="1689"/>
    <x v="29"/>
    <x v="2"/>
    <s v="D1000"/>
    <x v="1679"/>
    <x v="4"/>
    <s v="Market"/>
    <s v="Mall"/>
    <n v="10.63"/>
    <x v="1653"/>
    <x v="3"/>
    <x v="21"/>
    <x v="2"/>
    <n v="1.48"/>
    <n v="19"/>
  </r>
  <r>
    <x v="1690"/>
    <x v="98"/>
    <x v="2"/>
    <s v="D1484"/>
    <x v="1680"/>
    <x v="3"/>
    <s v="Hospital"/>
    <s v="Railway Station"/>
    <n v="24.11"/>
    <x v="1654"/>
    <x v="3"/>
    <x v="12"/>
    <x v="0"/>
    <n v="1.02"/>
    <n v="16"/>
  </r>
  <r>
    <x v="1691"/>
    <x v="49"/>
    <x v="2"/>
    <s v="D5378"/>
    <x v="1681"/>
    <x v="2"/>
    <s v="Hospital"/>
    <s v="Airport"/>
    <n v="7.12"/>
    <x v="1655"/>
    <x v="2"/>
    <x v="1"/>
    <x v="1"/>
    <n v="2.14"/>
    <n v="7"/>
  </r>
  <r>
    <x v="1692"/>
    <x v="78"/>
    <x v="2"/>
    <s v="D9016"/>
    <x v="1682"/>
    <x v="3"/>
    <s v="Railway Station"/>
    <s v="University"/>
    <n v="11.84"/>
    <x v="1656"/>
    <x v="1"/>
    <x v="23"/>
    <x v="1"/>
    <n v="1.36"/>
    <n v="1"/>
  </r>
  <r>
    <x v="1693"/>
    <x v="30"/>
    <x v="2"/>
    <s v="D8577"/>
    <x v="1683"/>
    <x v="0"/>
    <s v="Railway Station"/>
    <s v="Airport"/>
    <n v="23.96"/>
    <x v="1657"/>
    <x v="0"/>
    <x v="19"/>
    <x v="0"/>
    <n v="1.1200000000000001"/>
    <n v="8"/>
  </r>
  <r>
    <x v="1694"/>
    <x v="25"/>
    <x v="2"/>
    <s v="D4256"/>
    <x v="1684"/>
    <x v="1"/>
    <s v="Tech Park"/>
    <s v="Airport"/>
    <n v="14.28"/>
    <x v="1658"/>
    <x v="2"/>
    <x v="10"/>
    <x v="1"/>
    <n v="1.64"/>
    <n v="7"/>
  </r>
  <r>
    <x v="1695"/>
    <x v="51"/>
    <x v="2"/>
    <s v="D1623"/>
    <x v="1685"/>
    <x v="2"/>
    <s v="Airport"/>
    <s v="Market"/>
    <n v="6.13"/>
    <x v="1659"/>
    <x v="0"/>
    <x v="17"/>
    <x v="1"/>
    <n v="1.19"/>
    <n v="1"/>
  </r>
  <r>
    <x v="1696"/>
    <x v="5"/>
    <x v="2"/>
    <s v="D7033"/>
    <x v="1686"/>
    <x v="1"/>
    <s v="Airport"/>
    <s v="Airport"/>
    <n v="16.93"/>
    <x v="1660"/>
    <x v="0"/>
    <x v="2"/>
    <x v="1"/>
    <n v="1.77"/>
    <n v="17"/>
  </r>
  <r>
    <x v="1697"/>
    <x v="160"/>
    <x v="2"/>
    <s v="D7260"/>
    <x v="1687"/>
    <x v="2"/>
    <s v="Tech Park"/>
    <s v="Mall"/>
    <n v="23.06"/>
    <x v="1661"/>
    <x v="3"/>
    <x v="22"/>
    <x v="2"/>
    <n v="1.08"/>
    <n v="18"/>
  </r>
  <r>
    <x v="1698"/>
    <x v="117"/>
    <x v="2"/>
    <s v="D4029"/>
    <x v="1688"/>
    <x v="3"/>
    <s v="Tech Park"/>
    <s v="Mall"/>
    <n v="19.78"/>
    <x v="1662"/>
    <x v="3"/>
    <x v="3"/>
    <x v="1"/>
    <n v="2.23"/>
    <n v="10"/>
  </r>
  <r>
    <x v="1699"/>
    <x v="63"/>
    <x v="2"/>
    <s v="D4797"/>
    <x v="1689"/>
    <x v="2"/>
    <s v="Tech Park"/>
    <s v="Market"/>
    <n v="22.89"/>
    <x v="1663"/>
    <x v="1"/>
    <x v="5"/>
    <x v="1"/>
    <n v="1.63"/>
    <n v="7"/>
  </r>
  <r>
    <x v="1700"/>
    <x v="138"/>
    <x v="2"/>
    <s v="D7442"/>
    <x v="1690"/>
    <x v="3"/>
    <s v="Airport"/>
    <s v="University"/>
    <n v="10.85"/>
    <x v="1664"/>
    <x v="1"/>
    <x v="22"/>
    <x v="1"/>
    <n v="1.17"/>
    <n v="7"/>
  </r>
  <r>
    <x v="1701"/>
    <x v="133"/>
    <x v="2"/>
    <s v="D9905"/>
    <x v="1691"/>
    <x v="0"/>
    <s v="Mall"/>
    <s v="Tech Park"/>
    <n v="9.5500000000000007"/>
    <x v="1665"/>
    <x v="1"/>
    <x v="10"/>
    <x v="1"/>
    <n v="2.46"/>
    <n v="11"/>
  </r>
  <r>
    <x v="1702"/>
    <x v="69"/>
    <x v="2"/>
    <s v="D9690"/>
    <x v="1692"/>
    <x v="4"/>
    <s v="University"/>
    <s v="Railway Station"/>
    <n v="13.71"/>
    <x v="1666"/>
    <x v="0"/>
    <x v="6"/>
    <x v="1"/>
    <n v="1.42"/>
    <n v="17"/>
  </r>
  <r>
    <x v="1703"/>
    <x v="135"/>
    <x v="2"/>
    <s v="D2938"/>
    <x v="1693"/>
    <x v="4"/>
    <s v="Tech Park"/>
    <s v="Airport"/>
    <n v="1.6"/>
    <x v="1667"/>
    <x v="2"/>
    <x v="13"/>
    <x v="1"/>
    <n v="2.06"/>
    <n v="17"/>
  </r>
  <r>
    <x v="1704"/>
    <x v="176"/>
    <x v="2"/>
    <s v="D3472"/>
    <x v="1694"/>
    <x v="1"/>
    <s v="Mall"/>
    <s v="Tech Park"/>
    <n v="13.21"/>
    <x v="1668"/>
    <x v="3"/>
    <x v="0"/>
    <x v="0"/>
    <n v="2.4300000000000002"/>
    <n v="1"/>
  </r>
  <r>
    <x v="1705"/>
    <x v="6"/>
    <x v="2"/>
    <s v="D2611"/>
    <x v="1695"/>
    <x v="0"/>
    <s v="University"/>
    <s v="Mall"/>
    <n v="8.24"/>
    <x v="1669"/>
    <x v="0"/>
    <x v="13"/>
    <x v="1"/>
    <n v="1.58"/>
    <n v="8"/>
  </r>
  <r>
    <x v="1706"/>
    <x v="180"/>
    <x v="2"/>
    <s v="D8709"/>
    <x v="1696"/>
    <x v="2"/>
    <s v="Tech Park"/>
    <s v="Railway Station"/>
    <n v="1.1599999999999999"/>
    <x v="1670"/>
    <x v="0"/>
    <x v="3"/>
    <x v="1"/>
    <n v="1.63"/>
    <n v="11"/>
  </r>
  <r>
    <x v="1707"/>
    <x v="122"/>
    <x v="2"/>
    <s v="D5225"/>
    <x v="1502"/>
    <x v="4"/>
    <s v="Tech Park"/>
    <s v="Mall"/>
    <n v="10.38"/>
    <x v="1671"/>
    <x v="1"/>
    <x v="20"/>
    <x v="0"/>
    <n v="1.08"/>
    <n v="12"/>
  </r>
  <r>
    <x v="1708"/>
    <x v="123"/>
    <x v="2"/>
    <s v="D4057"/>
    <x v="1697"/>
    <x v="3"/>
    <s v="Airport"/>
    <s v="University"/>
    <n v="8.64"/>
    <x v="388"/>
    <x v="3"/>
    <x v="4"/>
    <x v="1"/>
    <n v="1.62"/>
    <n v="14"/>
  </r>
  <r>
    <x v="1709"/>
    <x v="155"/>
    <x v="2"/>
    <s v="D3921"/>
    <x v="1698"/>
    <x v="3"/>
    <s v="Hospital"/>
    <s v="Hospital"/>
    <n v="12.49"/>
    <x v="1672"/>
    <x v="0"/>
    <x v="15"/>
    <x v="1"/>
    <n v="1.55"/>
    <n v="10"/>
  </r>
  <r>
    <x v="1710"/>
    <x v="70"/>
    <x v="2"/>
    <s v="D6751"/>
    <x v="1699"/>
    <x v="0"/>
    <s v="Tech Park"/>
    <s v="Airport"/>
    <n v="10.88"/>
    <x v="1673"/>
    <x v="1"/>
    <x v="18"/>
    <x v="1"/>
    <n v="2.12"/>
    <n v="13"/>
  </r>
  <r>
    <x v="1711"/>
    <x v="103"/>
    <x v="2"/>
    <s v="D6485"/>
    <x v="1700"/>
    <x v="0"/>
    <s v="Mall"/>
    <s v="Mall"/>
    <n v="6.53"/>
    <x v="1674"/>
    <x v="1"/>
    <x v="10"/>
    <x v="0"/>
    <n v="1.51"/>
    <n v="12"/>
  </r>
  <r>
    <x v="1712"/>
    <x v="57"/>
    <x v="2"/>
    <s v="D2989"/>
    <x v="1701"/>
    <x v="0"/>
    <s v="Airport"/>
    <s v="Airport"/>
    <n v="6.57"/>
    <x v="1675"/>
    <x v="0"/>
    <x v="17"/>
    <x v="0"/>
    <n v="2.38"/>
    <n v="7"/>
  </r>
  <r>
    <x v="1713"/>
    <x v="33"/>
    <x v="2"/>
    <s v="D3241"/>
    <x v="1702"/>
    <x v="4"/>
    <s v="Tech Park"/>
    <s v="Mall"/>
    <n v="19.21"/>
    <x v="1676"/>
    <x v="1"/>
    <x v="2"/>
    <x v="1"/>
    <n v="1.93"/>
    <n v="10"/>
  </r>
  <r>
    <x v="1714"/>
    <x v="100"/>
    <x v="2"/>
    <s v="D3594"/>
    <x v="1703"/>
    <x v="1"/>
    <s v="University"/>
    <s v="Airport"/>
    <n v="19.899999999999999"/>
    <x v="1677"/>
    <x v="3"/>
    <x v="0"/>
    <x v="0"/>
    <n v="1.02"/>
    <n v="16"/>
  </r>
  <r>
    <x v="1715"/>
    <x v="69"/>
    <x v="2"/>
    <s v="D8188"/>
    <x v="1704"/>
    <x v="0"/>
    <s v="University"/>
    <s v="Airport"/>
    <n v="10.67"/>
    <x v="1678"/>
    <x v="3"/>
    <x v="20"/>
    <x v="1"/>
    <n v="1.36"/>
    <n v="4"/>
  </r>
  <r>
    <x v="1716"/>
    <x v="76"/>
    <x v="2"/>
    <s v="D5826"/>
    <x v="1705"/>
    <x v="1"/>
    <s v="Airport"/>
    <s v="Airport"/>
    <n v="3.05"/>
    <x v="1679"/>
    <x v="1"/>
    <x v="22"/>
    <x v="0"/>
    <n v="1.05"/>
    <n v="5"/>
  </r>
  <r>
    <x v="1717"/>
    <x v="86"/>
    <x v="2"/>
    <s v="D7741"/>
    <x v="1706"/>
    <x v="3"/>
    <s v="Railway Station"/>
    <s v="Hospital"/>
    <n v="17.28"/>
    <x v="1680"/>
    <x v="3"/>
    <x v="18"/>
    <x v="1"/>
    <n v="2.14"/>
    <n v="8"/>
  </r>
  <r>
    <x v="1718"/>
    <x v="114"/>
    <x v="2"/>
    <s v="D1990"/>
    <x v="1707"/>
    <x v="3"/>
    <s v="University"/>
    <s v="Market"/>
    <n v="13.78"/>
    <x v="1681"/>
    <x v="0"/>
    <x v="23"/>
    <x v="1"/>
    <n v="2.44"/>
    <n v="16"/>
  </r>
  <r>
    <x v="1719"/>
    <x v="169"/>
    <x v="2"/>
    <s v="D9021"/>
    <x v="1708"/>
    <x v="0"/>
    <s v="University"/>
    <s v="Airport"/>
    <n v="5.47"/>
    <x v="1682"/>
    <x v="0"/>
    <x v="25"/>
    <x v="1"/>
    <n v="2.46"/>
    <n v="5"/>
  </r>
  <r>
    <x v="1720"/>
    <x v="145"/>
    <x v="2"/>
    <s v="D2065"/>
    <x v="1709"/>
    <x v="0"/>
    <s v="Mall"/>
    <s v="Railway Station"/>
    <n v="6.78"/>
    <x v="1683"/>
    <x v="3"/>
    <x v="14"/>
    <x v="0"/>
    <n v="1.17"/>
    <n v="13"/>
  </r>
  <r>
    <x v="1721"/>
    <x v="59"/>
    <x v="2"/>
    <s v="D1247"/>
    <x v="1710"/>
    <x v="2"/>
    <s v="Mall"/>
    <s v="Mall"/>
    <n v="18.18"/>
    <x v="1684"/>
    <x v="0"/>
    <x v="25"/>
    <x v="2"/>
    <n v="2.42"/>
    <n v="7"/>
  </r>
  <r>
    <x v="1722"/>
    <x v="179"/>
    <x v="2"/>
    <s v="D4710"/>
    <x v="1711"/>
    <x v="2"/>
    <s v="Tech Park"/>
    <s v="Hospital"/>
    <n v="14.41"/>
    <x v="1685"/>
    <x v="0"/>
    <x v="17"/>
    <x v="1"/>
    <n v="1.1000000000000001"/>
    <n v="14"/>
  </r>
  <r>
    <x v="1723"/>
    <x v="164"/>
    <x v="2"/>
    <s v="D6278"/>
    <x v="1712"/>
    <x v="1"/>
    <s v="Market"/>
    <s v="Hospital"/>
    <n v="22.06"/>
    <x v="1686"/>
    <x v="1"/>
    <x v="12"/>
    <x v="2"/>
    <n v="1.25"/>
    <n v="10"/>
  </r>
  <r>
    <x v="1724"/>
    <x v="128"/>
    <x v="2"/>
    <s v="D8065"/>
    <x v="1713"/>
    <x v="2"/>
    <s v="Railway Station"/>
    <s v="Market"/>
    <n v="13.89"/>
    <x v="1687"/>
    <x v="2"/>
    <x v="13"/>
    <x v="1"/>
    <n v="2.02"/>
    <n v="4"/>
  </r>
  <r>
    <x v="1725"/>
    <x v="16"/>
    <x v="2"/>
    <s v="D9382"/>
    <x v="1714"/>
    <x v="0"/>
    <s v="Market"/>
    <s v="Tech Park"/>
    <n v="13.4"/>
    <x v="1688"/>
    <x v="0"/>
    <x v="6"/>
    <x v="0"/>
    <n v="2.48"/>
    <n v="11"/>
  </r>
  <r>
    <x v="1726"/>
    <x v="25"/>
    <x v="2"/>
    <s v="D6478"/>
    <x v="1715"/>
    <x v="2"/>
    <s v="Airport"/>
    <s v="Tech Park"/>
    <n v="14.3"/>
    <x v="1689"/>
    <x v="2"/>
    <x v="24"/>
    <x v="0"/>
    <n v="1.27"/>
    <n v="15"/>
  </r>
  <r>
    <x v="1727"/>
    <x v="124"/>
    <x v="2"/>
    <s v="D2425"/>
    <x v="1716"/>
    <x v="0"/>
    <s v="Mall"/>
    <s v="Tech Park"/>
    <n v="20.43"/>
    <x v="1690"/>
    <x v="0"/>
    <x v="15"/>
    <x v="2"/>
    <n v="1.78"/>
    <n v="9"/>
  </r>
  <r>
    <x v="1728"/>
    <x v="35"/>
    <x v="2"/>
    <s v="D5705"/>
    <x v="1717"/>
    <x v="4"/>
    <s v="Hospital"/>
    <s v="Market"/>
    <n v="23.45"/>
    <x v="1691"/>
    <x v="2"/>
    <x v="12"/>
    <x v="2"/>
    <n v="1.75"/>
    <n v="12"/>
  </r>
  <r>
    <x v="1729"/>
    <x v="80"/>
    <x v="2"/>
    <s v="D8490"/>
    <x v="1718"/>
    <x v="2"/>
    <s v="University"/>
    <s v="University"/>
    <n v="8.81"/>
    <x v="1692"/>
    <x v="0"/>
    <x v="20"/>
    <x v="1"/>
    <n v="1.63"/>
    <n v="16"/>
  </r>
  <r>
    <x v="1730"/>
    <x v="41"/>
    <x v="2"/>
    <s v="D4106"/>
    <x v="1719"/>
    <x v="1"/>
    <s v="Mall"/>
    <s v="Railway Station"/>
    <n v="10.87"/>
    <x v="1693"/>
    <x v="0"/>
    <x v="6"/>
    <x v="2"/>
    <n v="2.3199999999999998"/>
    <n v="7"/>
  </r>
  <r>
    <x v="1731"/>
    <x v="29"/>
    <x v="2"/>
    <s v="D5428"/>
    <x v="1720"/>
    <x v="4"/>
    <s v="Hospital"/>
    <s v="Hospital"/>
    <n v="16.260000000000002"/>
    <x v="1694"/>
    <x v="1"/>
    <x v="24"/>
    <x v="0"/>
    <n v="1.94"/>
    <n v="13"/>
  </r>
  <r>
    <x v="1732"/>
    <x v="78"/>
    <x v="2"/>
    <s v="D7435"/>
    <x v="1721"/>
    <x v="2"/>
    <s v="Market"/>
    <s v="University"/>
    <n v="24.33"/>
    <x v="1695"/>
    <x v="1"/>
    <x v="10"/>
    <x v="1"/>
    <n v="1.98"/>
    <n v="9"/>
  </r>
  <r>
    <x v="1733"/>
    <x v="107"/>
    <x v="2"/>
    <s v="D1559"/>
    <x v="1722"/>
    <x v="2"/>
    <s v="Airport"/>
    <s v="Hospital"/>
    <n v="17.95"/>
    <x v="1696"/>
    <x v="1"/>
    <x v="14"/>
    <x v="1"/>
    <n v="2.15"/>
    <n v="1"/>
  </r>
  <r>
    <x v="1734"/>
    <x v="84"/>
    <x v="2"/>
    <s v="D1122"/>
    <x v="1723"/>
    <x v="4"/>
    <s v="Hospital"/>
    <s v="Hospital"/>
    <n v="23.19"/>
    <x v="1697"/>
    <x v="1"/>
    <x v="9"/>
    <x v="1"/>
    <n v="2.3199999999999998"/>
    <n v="10"/>
  </r>
  <r>
    <x v="1735"/>
    <x v="143"/>
    <x v="2"/>
    <s v="D7239"/>
    <x v="1724"/>
    <x v="2"/>
    <s v="Hospital"/>
    <s v="Mall"/>
    <n v="19.73"/>
    <x v="1698"/>
    <x v="3"/>
    <x v="12"/>
    <x v="1"/>
    <n v="2.14"/>
    <n v="19"/>
  </r>
  <r>
    <x v="1736"/>
    <x v="63"/>
    <x v="2"/>
    <s v="D7359"/>
    <x v="1725"/>
    <x v="4"/>
    <s v="University"/>
    <s v="University"/>
    <n v="13.99"/>
    <x v="1699"/>
    <x v="1"/>
    <x v="7"/>
    <x v="1"/>
    <n v="1.1399999999999999"/>
    <n v="14"/>
  </r>
  <r>
    <x v="1737"/>
    <x v="29"/>
    <x v="2"/>
    <s v="D3010"/>
    <x v="1726"/>
    <x v="2"/>
    <s v="Tech Park"/>
    <s v="Airport"/>
    <n v="23.13"/>
    <x v="1700"/>
    <x v="0"/>
    <x v="25"/>
    <x v="0"/>
    <n v="1.59"/>
    <n v="5"/>
  </r>
  <r>
    <x v="1738"/>
    <x v="74"/>
    <x v="2"/>
    <s v="D2747"/>
    <x v="1727"/>
    <x v="4"/>
    <s v="Railway Station"/>
    <s v="Railway Station"/>
    <n v="1.36"/>
    <x v="1701"/>
    <x v="0"/>
    <x v="9"/>
    <x v="0"/>
    <n v="1.17"/>
    <n v="13"/>
  </r>
  <r>
    <x v="1739"/>
    <x v="4"/>
    <x v="2"/>
    <s v="D5223"/>
    <x v="1728"/>
    <x v="1"/>
    <s v="Mall"/>
    <s v="Tech Park"/>
    <n v="17.55"/>
    <x v="1702"/>
    <x v="0"/>
    <x v="9"/>
    <x v="1"/>
    <n v="1.81"/>
    <n v="18"/>
  </r>
  <r>
    <x v="1740"/>
    <x v="73"/>
    <x v="2"/>
    <s v="D7749"/>
    <x v="1729"/>
    <x v="0"/>
    <s v="Tech Park"/>
    <s v="Mall"/>
    <n v="21.03"/>
    <x v="1703"/>
    <x v="2"/>
    <x v="13"/>
    <x v="2"/>
    <n v="1.42"/>
    <n v="12"/>
  </r>
  <r>
    <x v="1741"/>
    <x v="174"/>
    <x v="2"/>
    <s v="D8323"/>
    <x v="1730"/>
    <x v="2"/>
    <s v="Mall"/>
    <s v="Airport"/>
    <n v="19.649999999999999"/>
    <x v="1704"/>
    <x v="0"/>
    <x v="22"/>
    <x v="1"/>
    <n v="1.08"/>
    <n v="4"/>
  </r>
  <r>
    <x v="1742"/>
    <x v="73"/>
    <x v="2"/>
    <s v="D9708"/>
    <x v="1731"/>
    <x v="3"/>
    <s v="University"/>
    <s v="Railway Station"/>
    <n v="3.69"/>
    <x v="1705"/>
    <x v="0"/>
    <x v="18"/>
    <x v="1"/>
    <n v="2.25"/>
    <n v="19"/>
  </r>
  <r>
    <x v="1743"/>
    <x v="154"/>
    <x v="2"/>
    <s v="D3116"/>
    <x v="1732"/>
    <x v="3"/>
    <s v="Tech Park"/>
    <s v="Railway Station"/>
    <n v="9.11"/>
    <x v="1706"/>
    <x v="0"/>
    <x v="5"/>
    <x v="0"/>
    <n v="1.64"/>
    <n v="1"/>
  </r>
  <r>
    <x v="1744"/>
    <x v="155"/>
    <x v="2"/>
    <s v="D7290"/>
    <x v="1733"/>
    <x v="2"/>
    <s v="University"/>
    <s v="Hospital"/>
    <n v="12.08"/>
    <x v="1707"/>
    <x v="0"/>
    <x v="21"/>
    <x v="2"/>
    <n v="1.77"/>
    <n v="14"/>
  </r>
  <r>
    <x v="1745"/>
    <x v="6"/>
    <x v="2"/>
    <s v="D4854"/>
    <x v="1734"/>
    <x v="4"/>
    <s v="University"/>
    <s v="University"/>
    <n v="19.73"/>
    <x v="1708"/>
    <x v="0"/>
    <x v="15"/>
    <x v="0"/>
    <n v="1.53"/>
    <n v="15"/>
  </r>
  <r>
    <x v="1746"/>
    <x v="135"/>
    <x v="2"/>
    <s v="D1040"/>
    <x v="1735"/>
    <x v="0"/>
    <s v="University"/>
    <s v="Mall"/>
    <n v="4.92"/>
    <x v="1709"/>
    <x v="0"/>
    <x v="14"/>
    <x v="0"/>
    <n v="1.33"/>
    <n v="5"/>
  </r>
  <r>
    <x v="1747"/>
    <x v="41"/>
    <x v="2"/>
    <s v="D4595"/>
    <x v="1736"/>
    <x v="0"/>
    <s v="Market"/>
    <s v="Market"/>
    <n v="23.36"/>
    <x v="1710"/>
    <x v="1"/>
    <x v="20"/>
    <x v="1"/>
    <n v="1.07"/>
    <n v="10"/>
  </r>
  <r>
    <x v="1748"/>
    <x v="18"/>
    <x v="2"/>
    <s v="D3595"/>
    <x v="1737"/>
    <x v="1"/>
    <s v="Mall"/>
    <s v="Tech Park"/>
    <n v="22.21"/>
    <x v="1711"/>
    <x v="2"/>
    <x v="16"/>
    <x v="0"/>
    <n v="1.36"/>
    <n v="5"/>
  </r>
  <r>
    <x v="1749"/>
    <x v="105"/>
    <x v="2"/>
    <s v="D7006"/>
    <x v="1738"/>
    <x v="0"/>
    <s v="Mall"/>
    <s v="Hospital"/>
    <n v="8.16"/>
    <x v="1712"/>
    <x v="0"/>
    <x v="6"/>
    <x v="0"/>
    <n v="1.26"/>
    <n v="14"/>
  </r>
  <r>
    <x v="1750"/>
    <x v="95"/>
    <x v="2"/>
    <s v="D5575"/>
    <x v="1739"/>
    <x v="0"/>
    <s v="Tech Park"/>
    <s v="Market"/>
    <n v="2.84"/>
    <x v="1713"/>
    <x v="2"/>
    <x v="21"/>
    <x v="0"/>
    <n v="1.49"/>
    <n v="4"/>
  </r>
  <r>
    <x v="1751"/>
    <x v="52"/>
    <x v="2"/>
    <s v="D8022"/>
    <x v="1740"/>
    <x v="4"/>
    <s v="University"/>
    <s v="Railway Station"/>
    <n v="13.52"/>
    <x v="1714"/>
    <x v="0"/>
    <x v="19"/>
    <x v="2"/>
    <n v="1.85"/>
    <n v="8"/>
  </r>
  <r>
    <x v="1752"/>
    <x v="80"/>
    <x v="2"/>
    <s v="D8699"/>
    <x v="1741"/>
    <x v="1"/>
    <s v="Market"/>
    <s v="Airport"/>
    <n v="6.47"/>
    <x v="1715"/>
    <x v="1"/>
    <x v="11"/>
    <x v="2"/>
    <n v="1.83"/>
    <n v="5"/>
  </r>
  <r>
    <x v="1753"/>
    <x v="123"/>
    <x v="2"/>
    <s v="D8181"/>
    <x v="1742"/>
    <x v="1"/>
    <s v="University"/>
    <s v="Mall"/>
    <n v="8.0399999999999991"/>
    <x v="1716"/>
    <x v="0"/>
    <x v="1"/>
    <x v="1"/>
    <n v="1.04"/>
    <n v="6"/>
  </r>
  <r>
    <x v="1754"/>
    <x v="168"/>
    <x v="2"/>
    <s v="D3973"/>
    <x v="1743"/>
    <x v="1"/>
    <s v="Tech Park"/>
    <s v="Railway Station"/>
    <n v="2.1"/>
    <x v="1717"/>
    <x v="2"/>
    <x v="26"/>
    <x v="1"/>
    <n v="1.1599999999999999"/>
    <n v="17"/>
  </r>
  <r>
    <x v="1755"/>
    <x v="92"/>
    <x v="2"/>
    <s v="D3047"/>
    <x v="1744"/>
    <x v="0"/>
    <s v="Railway Station"/>
    <s v="Mall"/>
    <n v="22.32"/>
    <x v="1718"/>
    <x v="3"/>
    <x v="17"/>
    <x v="1"/>
    <n v="1.76"/>
    <n v="4"/>
  </r>
  <r>
    <x v="1756"/>
    <x v="166"/>
    <x v="2"/>
    <s v="D5290"/>
    <x v="1745"/>
    <x v="2"/>
    <s v="Mall"/>
    <s v="Mall"/>
    <n v="23.75"/>
    <x v="1719"/>
    <x v="3"/>
    <x v="23"/>
    <x v="0"/>
    <n v="1.98"/>
    <n v="6"/>
  </r>
  <r>
    <x v="1757"/>
    <x v="49"/>
    <x v="2"/>
    <s v="D6140"/>
    <x v="1746"/>
    <x v="0"/>
    <s v="Hospital"/>
    <s v="Airport"/>
    <n v="6.5"/>
    <x v="1720"/>
    <x v="0"/>
    <x v="14"/>
    <x v="2"/>
    <n v="1.1299999999999999"/>
    <n v="14"/>
  </r>
  <r>
    <x v="1758"/>
    <x v="116"/>
    <x v="2"/>
    <s v="D7114"/>
    <x v="1747"/>
    <x v="1"/>
    <s v="Market"/>
    <s v="Tech Park"/>
    <n v="22.88"/>
    <x v="1721"/>
    <x v="3"/>
    <x v="24"/>
    <x v="0"/>
    <n v="1.95"/>
    <n v="11"/>
  </r>
  <r>
    <x v="1759"/>
    <x v="115"/>
    <x v="2"/>
    <s v="D2529"/>
    <x v="1748"/>
    <x v="0"/>
    <s v="Mall"/>
    <s v="Railway Station"/>
    <n v="24.76"/>
    <x v="1722"/>
    <x v="3"/>
    <x v="2"/>
    <x v="1"/>
    <n v="1.98"/>
    <n v="17"/>
  </r>
  <r>
    <x v="1760"/>
    <x v="171"/>
    <x v="2"/>
    <s v="D3953"/>
    <x v="1749"/>
    <x v="4"/>
    <s v="Railway Station"/>
    <s v="Airport"/>
    <n v="5.87"/>
    <x v="1723"/>
    <x v="2"/>
    <x v="9"/>
    <x v="1"/>
    <n v="1.92"/>
    <n v="19"/>
  </r>
  <r>
    <x v="1761"/>
    <x v="56"/>
    <x v="2"/>
    <s v="D9800"/>
    <x v="1750"/>
    <x v="1"/>
    <s v="University"/>
    <s v="Market"/>
    <n v="3.77"/>
    <x v="1724"/>
    <x v="3"/>
    <x v="18"/>
    <x v="2"/>
    <n v="1.19"/>
    <n v="8"/>
  </r>
  <r>
    <x v="1762"/>
    <x v="175"/>
    <x v="2"/>
    <s v="D4660"/>
    <x v="1751"/>
    <x v="2"/>
    <s v="Airport"/>
    <s v="Market"/>
    <n v="23.3"/>
    <x v="1725"/>
    <x v="3"/>
    <x v="2"/>
    <x v="1"/>
    <n v="2.2599999999999998"/>
    <n v="9"/>
  </r>
  <r>
    <x v="1763"/>
    <x v="72"/>
    <x v="2"/>
    <s v="D4650"/>
    <x v="1752"/>
    <x v="2"/>
    <s v="University"/>
    <s v="Market"/>
    <n v="18.02"/>
    <x v="1726"/>
    <x v="0"/>
    <x v="9"/>
    <x v="1"/>
    <n v="2.12"/>
    <n v="12"/>
  </r>
  <r>
    <x v="1764"/>
    <x v="3"/>
    <x v="2"/>
    <s v="D9567"/>
    <x v="1753"/>
    <x v="2"/>
    <s v="Market"/>
    <s v="Railway Station"/>
    <n v="14.22"/>
    <x v="1727"/>
    <x v="3"/>
    <x v="3"/>
    <x v="1"/>
    <n v="2.04"/>
    <n v="2"/>
  </r>
  <r>
    <x v="1765"/>
    <x v="106"/>
    <x v="2"/>
    <s v="D2798"/>
    <x v="1754"/>
    <x v="2"/>
    <s v="Airport"/>
    <s v="Airport"/>
    <n v="7.35"/>
    <x v="1728"/>
    <x v="3"/>
    <x v="26"/>
    <x v="0"/>
    <n v="2.3199999999999998"/>
    <n v="3"/>
  </r>
  <r>
    <x v="1766"/>
    <x v="85"/>
    <x v="2"/>
    <s v="D9054"/>
    <x v="1755"/>
    <x v="2"/>
    <s v="Market"/>
    <s v="Tech Park"/>
    <n v="7.16"/>
    <x v="1729"/>
    <x v="3"/>
    <x v="10"/>
    <x v="1"/>
    <n v="1.18"/>
    <n v="17"/>
  </r>
  <r>
    <x v="1767"/>
    <x v="153"/>
    <x v="2"/>
    <s v="D3377"/>
    <x v="1756"/>
    <x v="2"/>
    <s v="Airport"/>
    <s v="Tech Park"/>
    <n v="14.41"/>
    <x v="1730"/>
    <x v="2"/>
    <x v="23"/>
    <x v="1"/>
    <n v="2.42"/>
    <n v="16"/>
  </r>
  <r>
    <x v="1768"/>
    <x v="125"/>
    <x v="2"/>
    <s v="D1859"/>
    <x v="1757"/>
    <x v="4"/>
    <s v="Hospital"/>
    <s v="Mall"/>
    <n v="15.62"/>
    <x v="1731"/>
    <x v="0"/>
    <x v="11"/>
    <x v="1"/>
    <n v="1.53"/>
    <n v="16"/>
  </r>
  <r>
    <x v="1769"/>
    <x v="8"/>
    <x v="2"/>
    <s v="D5598"/>
    <x v="1758"/>
    <x v="0"/>
    <s v="Market"/>
    <s v="University"/>
    <n v="4.78"/>
    <x v="1732"/>
    <x v="2"/>
    <x v="25"/>
    <x v="0"/>
    <n v="1.41"/>
    <n v="17"/>
  </r>
  <r>
    <x v="1770"/>
    <x v="28"/>
    <x v="2"/>
    <s v="D8643"/>
    <x v="1759"/>
    <x v="0"/>
    <s v="Tech Park"/>
    <s v="Airport"/>
    <n v="22.91"/>
    <x v="1733"/>
    <x v="3"/>
    <x v="18"/>
    <x v="2"/>
    <n v="1.75"/>
    <n v="18"/>
  </r>
  <r>
    <x v="1771"/>
    <x v="0"/>
    <x v="2"/>
    <s v="D7899"/>
    <x v="1760"/>
    <x v="1"/>
    <s v="University"/>
    <s v="Mall"/>
    <n v="18.54"/>
    <x v="1734"/>
    <x v="1"/>
    <x v="13"/>
    <x v="1"/>
    <n v="1.3"/>
    <n v="15"/>
  </r>
  <r>
    <x v="1772"/>
    <x v="67"/>
    <x v="2"/>
    <s v="D8660"/>
    <x v="1761"/>
    <x v="4"/>
    <s v="Railway Station"/>
    <s v="Railway Station"/>
    <n v="22.86"/>
    <x v="1735"/>
    <x v="2"/>
    <x v="9"/>
    <x v="1"/>
    <n v="1.74"/>
    <n v="9"/>
  </r>
  <r>
    <x v="1773"/>
    <x v="26"/>
    <x v="2"/>
    <s v="D2925"/>
    <x v="1762"/>
    <x v="4"/>
    <s v="Hospital"/>
    <s v="Tech Park"/>
    <n v="18.89"/>
    <x v="1736"/>
    <x v="1"/>
    <x v="13"/>
    <x v="1"/>
    <n v="1.57"/>
    <n v="15"/>
  </r>
  <r>
    <x v="1774"/>
    <x v="141"/>
    <x v="2"/>
    <s v="D5159"/>
    <x v="1763"/>
    <x v="3"/>
    <s v="Mall"/>
    <s v="Airport"/>
    <n v="8.6"/>
    <x v="1737"/>
    <x v="1"/>
    <x v="11"/>
    <x v="1"/>
    <n v="1.62"/>
    <n v="17"/>
  </r>
  <r>
    <x v="1775"/>
    <x v="53"/>
    <x v="2"/>
    <s v="D7370"/>
    <x v="1764"/>
    <x v="2"/>
    <s v="Railway Station"/>
    <s v="Airport"/>
    <n v="23.07"/>
    <x v="1738"/>
    <x v="0"/>
    <x v="9"/>
    <x v="1"/>
    <n v="1.5"/>
    <n v="15"/>
  </r>
  <r>
    <x v="1776"/>
    <x v="81"/>
    <x v="2"/>
    <s v="D9003"/>
    <x v="1765"/>
    <x v="0"/>
    <s v="Hospital"/>
    <s v="Airport"/>
    <n v="12.43"/>
    <x v="1739"/>
    <x v="2"/>
    <x v="16"/>
    <x v="1"/>
    <n v="1.41"/>
    <n v="6"/>
  </r>
  <r>
    <x v="1777"/>
    <x v="152"/>
    <x v="2"/>
    <s v="D6976"/>
    <x v="1766"/>
    <x v="3"/>
    <s v="University"/>
    <s v="Railway Station"/>
    <n v="13.27"/>
    <x v="1740"/>
    <x v="2"/>
    <x v="22"/>
    <x v="1"/>
    <n v="2.02"/>
    <n v="17"/>
  </r>
  <r>
    <x v="1778"/>
    <x v="83"/>
    <x v="2"/>
    <s v="D8078"/>
    <x v="1767"/>
    <x v="4"/>
    <s v="Tech Park"/>
    <s v="Mall"/>
    <n v="9.43"/>
    <x v="1741"/>
    <x v="3"/>
    <x v="9"/>
    <x v="2"/>
    <n v="2.13"/>
    <n v="11"/>
  </r>
  <r>
    <x v="1779"/>
    <x v="80"/>
    <x v="2"/>
    <s v="D4069"/>
    <x v="1768"/>
    <x v="4"/>
    <s v="Mall"/>
    <s v="Hospital"/>
    <n v="9.1199999999999992"/>
    <x v="1742"/>
    <x v="0"/>
    <x v="18"/>
    <x v="1"/>
    <n v="1.04"/>
    <n v="6"/>
  </r>
  <r>
    <x v="1780"/>
    <x v="174"/>
    <x v="2"/>
    <s v="D4155"/>
    <x v="1769"/>
    <x v="1"/>
    <s v="Airport"/>
    <s v="Airport"/>
    <n v="9.66"/>
    <x v="1743"/>
    <x v="2"/>
    <x v="1"/>
    <x v="1"/>
    <n v="1.41"/>
    <n v="16"/>
  </r>
  <r>
    <x v="1781"/>
    <x v="138"/>
    <x v="2"/>
    <s v="D6051"/>
    <x v="1770"/>
    <x v="3"/>
    <s v="University"/>
    <s v="Market"/>
    <n v="15.09"/>
    <x v="1744"/>
    <x v="0"/>
    <x v="11"/>
    <x v="1"/>
    <n v="1.75"/>
    <n v="2"/>
  </r>
  <r>
    <x v="1782"/>
    <x v="84"/>
    <x v="2"/>
    <s v="D3872"/>
    <x v="1771"/>
    <x v="1"/>
    <s v="Railway Station"/>
    <s v="Tech Park"/>
    <n v="2.87"/>
    <x v="1745"/>
    <x v="2"/>
    <x v="21"/>
    <x v="1"/>
    <n v="1.6"/>
    <n v="16"/>
  </r>
  <r>
    <x v="1783"/>
    <x v="178"/>
    <x v="2"/>
    <s v="D5060"/>
    <x v="1772"/>
    <x v="2"/>
    <s v="Tech Park"/>
    <s v="Railway Station"/>
    <n v="17.57"/>
    <x v="1746"/>
    <x v="1"/>
    <x v="18"/>
    <x v="1"/>
    <n v="1.52"/>
    <n v="17"/>
  </r>
  <r>
    <x v="1784"/>
    <x v="157"/>
    <x v="2"/>
    <s v="D5947"/>
    <x v="1773"/>
    <x v="3"/>
    <s v="Market"/>
    <s v="Hospital"/>
    <n v="18.489999999999998"/>
    <x v="1747"/>
    <x v="3"/>
    <x v="1"/>
    <x v="1"/>
    <n v="2.06"/>
    <n v="6"/>
  </r>
  <r>
    <x v="1785"/>
    <x v="57"/>
    <x v="2"/>
    <s v="D3405"/>
    <x v="1774"/>
    <x v="4"/>
    <s v="Market"/>
    <s v="Market"/>
    <n v="8.3000000000000007"/>
    <x v="1748"/>
    <x v="3"/>
    <x v="10"/>
    <x v="0"/>
    <n v="1.35"/>
    <n v="6"/>
  </r>
  <r>
    <x v="1786"/>
    <x v="180"/>
    <x v="2"/>
    <s v="D2810"/>
    <x v="1775"/>
    <x v="4"/>
    <s v="University"/>
    <s v="Tech Park"/>
    <n v="24.17"/>
    <x v="1749"/>
    <x v="0"/>
    <x v="8"/>
    <x v="1"/>
    <n v="2.37"/>
    <n v="18"/>
  </r>
  <r>
    <x v="1787"/>
    <x v="108"/>
    <x v="2"/>
    <s v="D5903"/>
    <x v="1776"/>
    <x v="0"/>
    <s v="Mall"/>
    <s v="Tech Park"/>
    <n v="13.84"/>
    <x v="1750"/>
    <x v="2"/>
    <x v="20"/>
    <x v="1"/>
    <n v="1.73"/>
    <n v="2"/>
  </r>
  <r>
    <x v="1788"/>
    <x v="172"/>
    <x v="2"/>
    <s v="D7283"/>
    <x v="1777"/>
    <x v="0"/>
    <s v="Airport"/>
    <s v="Airport"/>
    <n v="2.72"/>
    <x v="1751"/>
    <x v="2"/>
    <x v="8"/>
    <x v="1"/>
    <n v="1.83"/>
    <n v="6"/>
  </r>
  <r>
    <x v="1789"/>
    <x v="156"/>
    <x v="2"/>
    <s v="D5360"/>
    <x v="1778"/>
    <x v="1"/>
    <s v="Railway Station"/>
    <s v="Market"/>
    <n v="15.82"/>
    <x v="1752"/>
    <x v="0"/>
    <x v="23"/>
    <x v="0"/>
    <n v="2.21"/>
    <n v="2"/>
  </r>
  <r>
    <x v="1790"/>
    <x v="171"/>
    <x v="2"/>
    <s v="D7226"/>
    <x v="1779"/>
    <x v="0"/>
    <s v="Railway Station"/>
    <s v="Mall"/>
    <n v="5.21"/>
    <x v="1753"/>
    <x v="1"/>
    <x v="19"/>
    <x v="1"/>
    <n v="2.06"/>
    <n v="2"/>
  </r>
  <r>
    <x v="1791"/>
    <x v="61"/>
    <x v="2"/>
    <s v="D8476"/>
    <x v="1780"/>
    <x v="0"/>
    <s v="Market"/>
    <s v="Mall"/>
    <n v="14.98"/>
    <x v="1754"/>
    <x v="1"/>
    <x v="21"/>
    <x v="1"/>
    <n v="1.76"/>
    <n v="10"/>
  </r>
  <r>
    <x v="1792"/>
    <x v="75"/>
    <x v="2"/>
    <s v="D8453"/>
    <x v="1781"/>
    <x v="4"/>
    <s v="Tech Park"/>
    <s v="Railway Station"/>
    <n v="19.190000000000001"/>
    <x v="1755"/>
    <x v="0"/>
    <x v="23"/>
    <x v="1"/>
    <n v="1.18"/>
    <n v="5"/>
  </r>
  <r>
    <x v="1793"/>
    <x v="57"/>
    <x v="2"/>
    <s v="D4028"/>
    <x v="1782"/>
    <x v="1"/>
    <s v="Railway Station"/>
    <s v="Tech Park"/>
    <n v="12.25"/>
    <x v="1756"/>
    <x v="0"/>
    <x v="3"/>
    <x v="1"/>
    <n v="1.9"/>
    <n v="11"/>
  </r>
  <r>
    <x v="1794"/>
    <x v="20"/>
    <x v="2"/>
    <s v="D3582"/>
    <x v="1783"/>
    <x v="4"/>
    <s v="University"/>
    <s v="Railway Station"/>
    <n v="19.850000000000001"/>
    <x v="1757"/>
    <x v="3"/>
    <x v="23"/>
    <x v="1"/>
    <n v="1.86"/>
    <n v="17"/>
  </r>
  <r>
    <x v="1795"/>
    <x v="175"/>
    <x v="2"/>
    <s v="D2589"/>
    <x v="1784"/>
    <x v="1"/>
    <s v="University"/>
    <s v="Market"/>
    <n v="14.58"/>
    <x v="1758"/>
    <x v="1"/>
    <x v="21"/>
    <x v="1"/>
    <n v="2.44"/>
    <n v="10"/>
  </r>
  <r>
    <x v="1796"/>
    <x v="167"/>
    <x v="2"/>
    <s v="D4527"/>
    <x v="1785"/>
    <x v="3"/>
    <s v="Mall"/>
    <s v="Hospital"/>
    <n v="5.71"/>
    <x v="1759"/>
    <x v="1"/>
    <x v="4"/>
    <x v="1"/>
    <n v="1.58"/>
    <n v="5"/>
  </r>
  <r>
    <x v="1797"/>
    <x v="124"/>
    <x v="2"/>
    <s v="D9104"/>
    <x v="1786"/>
    <x v="4"/>
    <s v="Hospital"/>
    <s v="Market"/>
    <n v="5.93"/>
    <x v="1760"/>
    <x v="1"/>
    <x v="3"/>
    <x v="1"/>
    <n v="1.17"/>
    <n v="9"/>
  </r>
  <r>
    <x v="1798"/>
    <x v="47"/>
    <x v="2"/>
    <s v="D9124"/>
    <x v="1787"/>
    <x v="4"/>
    <s v="University"/>
    <s v="Tech Park"/>
    <n v="22.37"/>
    <x v="1761"/>
    <x v="3"/>
    <x v="11"/>
    <x v="2"/>
    <n v="2.0699999999999998"/>
    <n v="19"/>
  </r>
  <r>
    <x v="1799"/>
    <x v="25"/>
    <x v="2"/>
    <s v="D5999"/>
    <x v="1788"/>
    <x v="0"/>
    <s v="Market"/>
    <s v="Mall"/>
    <n v="5.93"/>
    <x v="1762"/>
    <x v="1"/>
    <x v="1"/>
    <x v="1"/>
    <n v="1.26"/>
    <n v="18"/>
  </r>
  <r>
    <x v="1800"/>
    <x v="6"/>
    <x v="2"/>
    <s v="D8554"/>
    <x v="1789"/>
    <x v="0"/>
    <s v="Railway Station"/>
    <s v="Railway Station"/>
    <n v="7.91"/>
    <x v="1763"/>
    <x v="1"/>
    <x v="11"/>
    <x v="2"/>
    <n v="1.76"/>
    <n v="14"/>
  </r>
  <r>
    <x v="1801"/>
    <x v="156"/>
    <x v="2"/>
    <s v="D6330"/>
    <x v="1790"/>
    <x v="1"/>
    <s v="Railway Station"/>
    <s v="Mall"/>
    <n v="7.26"/>
    <x v="1764"/>
    <x v="2"/>
    <x v="0"/>
    <x v="1"/>
    <n v="1.98"/>
    <n v="6"/>
  </r>
  <r>
    <x v="1802"/>
    <x v="81"/>
    <x v="2"/>
    <s v="D7241"/>
    <x v="1791"/>
    <x v="2"/>
    <s v="Mall"/>
    <s v="Market"/>
    <n v="12.24"/>
    <x v="1765"/>
    <x v="1"/>
    <x v="10"/>
    <x v="2"/>
    <n v="1.78"/>
    <n v="11"/>
  </r>
  <r>
    <x v="1803"/>
    <x v="17"/>
    <x v="2"/>
    <s v="D7150"/>
    <x v="1792"/>
    <x v="2"/>
    <s v="Mall"/>
    <s v="Airport"/>
    <n v="23.19"/>
    <x v="1766"/>
    <x v="2"/>
    <x v="1"/>
    <x v="2"/>
    <n v="2.25"/>
    <n v="3"/>
  </r>
  <r>
    <x v="1804"/>
    <x v="59"/>
    <x v="2"/>
    <s v="D4082"/>
    <x v="1793"/>
    <x v="2"/>
    <s v="Tech Park"/>
    <s v="Market"/>
    <n v="20.53"/>
    <x v="1767"/>
    <x v="2"/>
    <x v="18"/>
    <x v="1"/>
    <n v="2.4700000000000002"/>
    <n v="15"/>
  </r>
  <r>
    <x v="1805"/>
    <x v="116"/>
    <x v="2"/>
    <s v="D6870"/>
    <x v="1073"/>
    <x v="0"/>
    <s v="Tech Park"/>
    <s v="Airport"/>
    <n v="7.76"/>
    <x v="1768"/>
    <x v="1"/>
    <x v="16"/>
    <x v="1"/>
    <n v="1.94"/>
    <n v="8"/>
  </r>
  <r>
    <x v="1806"/>
    <x v="92"/>
    <x v="2"/>
    <s v="D6245"/>
    <x v="1794"/>
    <x v="0"/>
    <s v="Market"/>
    <s v="University"/>
    <n v="15.29"/>
    <x v="1769"/>
    <x v="2"/>
    <x v="18"/>
    <x v="1"/>
    <n v="2.0699999999999998"/>
    <n v="18"/>
  </r>
  <r>
    <x v="1807"/>
    <x v="74"/>
    <x v="2"/>
    <s v="D6116"/>
    <x v="1795"/>
    <x v="0"/>
    <s v="Market"/>
    <s v="Hospital"/>
    <n v="13.26"/>
    <x v="469"/>
    <x v="3"/>
    <x v="2"/>
    <x v="1"/>
    <n v="1.54"/>
    <n v="16"/>
  </r>
  <r>
    <x v="1808"/>
    <x v="111"/>
    <x v="2"/>
    <s v="D6851"/>
    <x v="1796"/>
    <x v="0"/>
    <s v="Market"/>
    <s v="Market"/>
    <n v="17.399999999999999"/>
    <x v="1770"/>
    <x v="1"/>
    <x v="3"/>
    <x v="1"/>
    <n v="1.45"/>
    <n v="1"/>
  </r>
  <r>
    <x v="1809"/>
    <x v="12"/>
    <x v="2"/>
    <s v="D8755"/>
    <x v="1797"/>
    <x v="2"/>
    <s v="Tech Park"/>
    <s v="Railway Station"/>
    <n v="7.83"/>
    <x v="1771"/>
    <x v="2"/>
    <x v="11"/>
    <x v="0"/>
    <n v="1.19"/>
    <n v="14"/>
  </r>
  <r>
    <x v="1810"/>
    <x v="82"/>
    <x v="2"/>
    <s v="D4741"/>
    <x v="1798"/>
    <x v="0"/>
    <s v="Market"/>
    <s v="Mall"/>
    <n v="3.64"/>
    <x v="1772"/>
    <x v="2"/>
    <x v="11"/>
    <x v="1"/>
    <n v="1.51"/>
    <n v="18"/>
  </r>
  <r>
    <x v="1811"/>
    <x v="52"/>
    <x v="2"/>
    <s v="D5889"/>
    <x v="1799"/>
    <x v="3"/>
    <s v="Market"/>
    <s v="Hospital"/>
    <n v="8.09"/>
    <x v="1773"/>
    <x v="0"/>
    <x v="23"/>
    <x v="0"/>
    <n v="1.0900000000000001"/>
    <n v="13"/>
  </r>
  <r>
    <x v="1812"/>
    <x v="91"/>
    <x v="2"/>
    <s v="D4252"/>
    <x v="1800"/>
    <x v="3"/>
    <s v="University"/>
    <s v="Airport"/>
    <n v="16.010000000000002"/>
    <x v="1774"/>
    <x v="1"/>
    <x v="4"/>
    <x v="1"/>
    <n v="2"/>
    <n v="13"/>
  </r>
  <r>
    <x v="1813"/>
    <x v="67"/>
    <x v="2"/>
    <s v="D1500"/>
    <x v="1801"/>
    <x v="2"/>
    <s v="Airport"/>
    <s v="Tech Park"/>
    <n v="3.3"/>
    <x v="1775"/>
    <x v="2"/>
    <x v="8"/>
    <x v="0"/>
    <n v="1.1499999999999999"/>
    <n v="11"/>
  </r>
  <r>
    <x v="1814"/>
    <x v="142"/>
    <x v="2"/>
    <s v="D9083"/>
    <x v="1802"/>
    <x v="2"/>
    <s v="Mall"/>
    <s v="Hospital"/>
    <n v="20.58"/>
    <x v="388"/>
    <x v="2"/>
    <x v="10"/>
    <x v="1"/>
    <n v="1.05"/>
    <n v="16"/>
  </r>
  <r>
    <x v="1815"/>
    <x v="48"/>
    <x v="2"/>
    <s v="D6782"/>
    <x v="1803"/>
    <x v="2"/>
    <s v="Market"/>
    <s v="Mall"/>
    <n v="18.79"/>
    <x v="1776"/>
    <x v="3"/>
    <x v="4"/>
    <x v="1"/>
    <n v="1.53"/>
    <n v="18"/>
  </r>
  <r>
    <x v="1816"/>
    <x v="137"/>
    <x v="2"/>
    <s v="D4774"/>
    <x v="1804"/>
    <x v="2"/>
    <s v="Mall"/>
    <s v="Railway Station"/>
    <n v="15.67"/>
    <x v="1777"/>
    <x v="1"/>
    <x v="14"/>
    <x v="1"/>
    <n v="2"/>
    <n v="6"/>
  </r>
  <r>
    <x v="1817"/>
    <x v="167"/>
    <x v="2"/>
    <s v="D9256"/>
    <x v="1805"/>
    <x v="4"/>
    <s v="Mall"/>
    <s v="Railway Station"/>
    <n v="1.75"/>
    <x v="1778"/>
    <x v="0"/>
    <x v="21"/>
    <x v="1"/>
    <n v="1.06"/>
    <n v="16"/>
  </r>
  <r>
    <x v="1818"/>
    <x v="16"/>
    <x v="2"/>
    <s v="D5699"/>
    <x v="1806"/>
    <x v="3"/>
    <s v="Tech Park"/>
    <s v="University"/>
    <n v="7.93"/>
    <x v="1779"/>
    <x v="3"/>
    <x v="2"/>
    <x v="1"/>
    <n v="2.3199999999999998"/>
    <n v="7"/>
  </r>
  <r>
    <x v="1819"/>
    <x v="177"/>
    <x v="2"/>
    <s v="D6581"/>
    <x v="1807"/>
    <x v="1"/>
    <s v="Airport"/>
    <s v="Railway Station"/>
    <n v="8.33"/>
    <x v="1780"/>
    <x v="0"/>
    <x v="25"/>
    <x v="0"/>
    <n v="1.63"/>
    <n v="8"/>
  </r>
  <r>
    <x v="1820"/>
    <x v="179"/>
    <x v="2"/>
    <s v="D2613"/>
    <x v="1808"/>
    <x v="2"/>
    <s v="Mall"/>
    <s v="University"/>
    <n v="15.7"/>
    <x v="1781"/>
    <x v="2"/>
    <x v="25"/>
    <x v="1"/>
    <n v="2.0499999999999998"/>
    <n v="17"/>
  </r>
  <r>
    <x v="1821"/>
    <x v="75"/>
    <x v="2"/>
    <s v="D4748"/>
    <x v="1809"/>
    <x v="1"/>
    <s v="Airport"/>
    <s v="University"/>
    <n v="14.77"/>
    <x v="1782"/>
    <x v="1"/>
    <x v="19"/>
    <x v="0"/>
    <n v="1.52"/>
    <n v="14"/>
  </r>
  <r>
    <x v="1822"/>
    <x v="105"/>
    <x v="2"/>
    <s v="D6853"/>
    <x v="1810"/>
    <x v="3"/>
    <s v="University"/>
    <s v="Market"/>
    <n v="16.260000000000002"/>
    <x v="1783"/>
    <x v="3"/>
    <x v="8"/>
    <x v="1"/>
    <n v="2.23"/>
    <n v="4"/>
  </r>
  <r>
    <x v="1823"/>
    <x v="133"/>
    <x v="2"/>
    <s v="D2133"/>
    <x v="1811"/>
    <x v="1"/>
    <s v="Mall"/>
    <s v="Tech Park"/>
    <n v="20.65"/>
    <x v="1784"/>
    <x v="2"/>
    <x v="2"/>
    <x v="1"/>
    <n v="1.26"/>
    <n v="19"/>
  </r>
  <r>
    <x v="1824"/>
    <x v="58"/>
    <x v="2"/>
    <s v="D2968"/>
    <x v="204"/>
    <x v="2"/>
    <s v="Hospital"/>
    <s v="University"/>
    <n v="13.07"/>
    <x v="1785"/>
    <x v="3"/>
    <x v="10"/>
    <x v="1"/>
    <n v="2.06"/>
    <n v="11"/>
  </r>
  <r>
    <x v="1825"/>
    <x v="155"/>
    <x v="2"/>
    <s v="D5970"/>
    <x v="1812"/>
    <x v="0"/>
    <s v="Airport"/>
    <s v="Market"/>
    <n v="21.17"/>
    <x v="388"/>
    <x v="0"/>
    <x v="2"/>
    <x v="1"/>
    <n v="2.2400000000000002"/>
    <n v="14"/>
  </r>
  <r>
    <x v="1826"/>
    <x v="178"/>
    <x v="2"/>
    <s v="D4499"/>
    <x v="1813"/>
    <x v="2"/>
    <s v="Mall"/>
    <s v="University"/>
    <n v="18.989999999999998"/>
    <x v="1786"/>
    <x v="1"/>
    <x v="11"/>
    <x v="1"/>
    <n v="1.27"/>
    <n v="4"/>
  </r>
  <r>
    <x v="1827"/>
    <x v="29"/>
    <x v="2"/>
    <s v="D1246"/>
    <x v="1814"/>
    <x v="0"/>
    <s v="Hospital"/>
    <s v="Tech Park"/>
    <n v="16.010000000000002"/>
    <x v="1787"/>
    <x v="3"/>
    <x v="20"/>
    <x v="1"/>
    <n v="1.71"/>
    <n v="9"/>
  </r>
  <r>
    <x v="1828"/>
    <x v="85"/>
    <x v="2"/>
    <s v="D6228"/>
    <x v="1815"/>
    <x v="3"/>
    <s v="Mall"/>
    <s v="Market"/>
    <n v="14.75"/>
    <x v="1788"/>
    <x v="0"/>
    <x v="1"/>
    <x v="0"/>
    <n v="1.44"/>
    <n v="3"/>
  </r>
  <r>
    <x v="1829"/>
    <x v="102"/>
    <x v="2"/>
    <s v="D5565"/>
    <x v="429"/>
    <x v="4"/>
    <s v="Tech Park"/>
    <s v="Tech Park"/>
    <n v="8.1999999999999993"/>
    <x v="1789"/>
    <x v="1"/>
    <x v="25"/>
    <x v="1"/>
    <n v="2.15"/>
    <n v="6"/>
  </r>
  <r>
    <x v="1830"/>
    <x v="110"/>
    <x v="2"/>
    <s v="D8397"/>
    <x v="1816"/>
    <x v="3"/>
    <s v="Tech Park"/>
    <s v="Hospital"/>
    <n v="6.73"/>
    <x v="1790"/>
    <x v="1"/>
    <x v="5"/>
    <x v="1"/>
    <n v="1.33"/>
    <n v="19"/>
  </r>
  <r>
    <x v="1831"/>
    <x v="24"/>
    <x v="2"/>
    <s v="D9352"/>
    <x v="1817"/>
    <x v="3"/>
    <s v="University"/>
    <s v="Tech Park"/>
    <n v="11.95"/>
    <x v="1791"/>
    <x v="0"/>
    <x v="24"/>
    <x v="2"/>
    <n v="2.21"/>
    <n v="13"/>
  </r>
  <r>
    <x v="1832"/>
    <x v="148"/>
    <x v="2"/>
    <s v="D7732"/>
    <x v="1818"/>
    <x v="2"/>
    <s v="Market"/>
    <s v="Mall"/>
    <n v="11.72"/>
    <x v="1792"/>
    <x v="0"/>
    <x v="21"/>
    <x v="1"/>
    <n v="1.49"/>
    <n v="19"/>
  </r>
  <r>
    <x v="1833"/>
    <x v="157"/>
    <x v="2"/>
    <s v="D3041"/>
    <x v="1819"/>
    <x v="4"/>
    <s v="Airport"/>
    <s v="Hospital"/>
    <n v="9.67"/>
    <x v="1793"/>
    <x v="3"/>
    <x v="25"/>
    <x v="1"/>
    <n v="2.46"/>
    <n v="6"/>
  </r>
  <r>
    <x v="1834"/>
    <x v="132"/>
    <x v="2"/>
    <s v="D8539"/>
    <x v="1820"/>
    <x v="0"/>
    <s v="Mall"/>
    <s v="Railway Station"/>
    <n v="11.51"/>
    <x v="1794"/>
    <x v="3"/>
    <x v="14"/>
    <x v="1"/>
    <n v="1.95"/>
    <n v="8"/>
  </r>
  <r>
    <x v="1835"/>
    <x v="131"/>
    <x v="2"/>
    <s v="D3470"/>
    <x v="1821"/>
    <x v="4"/>
    <s v="University"/>
    <s v="Market"/>
    <n v="11.02"/>
    <x v="1795"/>
    <x v="3"/>
    <x v="12"/>
    <x v="2"/>
    <n v="2.4700000000000002"/>
    <n v="9"/>
  </r>
  <r>
    <x v="1836"/>
    <x v="81"/>
    <x v="2"/>
    <s v="D7486"/>
    <x v="1822"/>
    <x v="2"/>
    <s v="Hospital"/>
    <s v="Market"/>
    <n v="4.78"/>
    <x v="1796"/>
    <x v="1"/>
    <x v="9"/>
    <x v="0"/>
    <n v="2.4900000000000002"/>
    <n v="3"/>
  </r>
  <r>
    <x v="1837"/>
    <x v="45"/>
    <x v="2"/>
    <s v="D6520"/>
    <x v="1823"/>
    <x v="4"/>
    <s v="University"/>
    <s v="Railway Station"/>
    <n v="1.97"/>
    <x v="1797"/>
    <x v="2"/>
    <x v="5"/>
    <x v="2"/>
    <n v="1.97"/>
    <n v="12"/>
  </r>
  <r>
    <x v="1838"/>
    <x v="8"/>
    <x v="2"/>
    <s v="D1215"/>
    <x v="1824"/>
    <x v="4"/>
    <s v="Hospital"/>
    <s v="Airport"/>
    <n v="3.6"/>
    <x v="1798"/>
    <x v="2"/>
    <x v="23"/>
    <x v="1"/>
    <n v="1.1000000000000001"/>
    <n v="10"/>
  </r>
  <r>
    <x v="1839"/>
    <x v="40"/>
    <x v="2"/>
    <s v="D5147"/>
    <x v="1825"/>
    <x v="2"/>
    <s v="Railway Station"/>
    <s v="Hospital"/>
    <n v="18.12"/>
    <x v="1799"/>
    <x v="3"/>
    <x v="8"/>
    <x v="0"/>
    <n v="1.46"/>
    <n v="19"/>
  </r>
  <r>
    <x v="1840"/>
    <x v="138"/>
    <x v="2"/>
    <s v="D7766"/>
    <x v="1826"/>
    <x v="1"/>
    <s v="Market"/>
    <s v="Airport"/>
    <n v="16.43"/>
    <x v="1800"/>
    <x v="1"/>
    <x v="6"/>
    <x v="1"/>
    <n v="2.17"/>
    <n v="6"/>
  </r>
  <r>
    <x v="1841"/>
    <x v="74"/>
    <x v="2"/>
    <s v="D4732"/>
    <x v="1827"/>
    <x v="3"/>
    <s v="Market"/>
    <s v="Tech Park"/>
    <n v="11.98"/>
    <x v="1801"/>
    <x v="2"/>
    <x v="15"/>
    <x v="2"/>
    <n v="2.11"/>
    <n v="9"/>
  </r>
  <r>
    <x v="1842"/>
    <x v="132"/>
    <x v="2"/>
    <s v="D7551"/>
    <x v="1828"/>
    <x v="2"/>
    <s v="Airport"/>
    <s v="University"/>
    <n v="12.07"/>
    <x v="1802"/>
    <x v="0"/>
    <x v="3"/>
    <x v="0"/>
    <n v="1.32"/>
    <n v="5"/>
  </r>
  <r>
    <x v="1843"/>
    <x v="139"/>
    <x v="2"/>
    <s v="D9408"/>
    <x v="1829"/>
    <x v="2"/>
    <s v="Tech Park"/>
    <s v="Mall"/>
    <n v="12.09"/>
    <x v="1803"/>
    <x v="1"/>
    <x v="3"/>
    <x v="1"/>
    <n v="1.68"/>
    <n v="4"/>
  </r>
  <r>
    <x v="1844"/>
    <x v="138"/>
    <x v="2"/>
    <s v="D9061"/>
    <x v="1830"/>
    <x v="1"/>
    <s v="Mall"/>
    <s v="Railway Station"/>
    <n v="22.56"/>
    <x v="1804"/>
    <x v="2"/>
    <x v="19"/>
    <x v="1"/>
    <n v="1.1100000000000001"/>
    <n v="4"/>
  </r>
  <r>
    <x v="1845"/>
    <x v="68"/>
    <x v="2"/>
    <s v="D8457"/>
    <x v="1831"/>
    <x v="1"/>
    <s v="Mall"/>
    <s v="Hospital"/>
    <n v="5.08"/>
    <x v="1805"/>
    <x v="3"/>
    <x v="15"/>
    <x v="2"/>
    <n v="1.45"/>
    <n v="17"/>
  </r>
  <r>
    <x v="1846"/>
    <x v="86"/>
    <x v="2"/>
    <s v="D7291"/>
    <x v="1832"/>
    <x v="1"/>
    <s v="Airport"/>
    <s v="University"/>
    <n v="16.47"/>
    <x v="1806"/>
    <x v="2"/>
    <x v="10"/>
    <x v="1"/>
    <n v="1.44"/>
    <n v="19"/>
  </r>
  <r>
    <x v="1847"/>
    <x v="156"/>
    <x v="2"/>
    <s v="D2562"/>
    <x v="1833"/>
    <x v="4"/>
    <s v="Mall"/>
    <s v="Tech Park"/>
    <n v="24.62"/>
    <x v="1807"/>
    <x v="1"/>
    <x v="5"/>
    <x v="1"/>
    <n v="1.26"/>
    <n v="3"/>
  </r>
  <r>
    <x v="1848"/>
    <x v="83"/>
    <x v="2"/>
    <s v="D2619"/>
    <x v="1834"/>
    <x v="4"/>
    <s v="Mall"/>
    <s v="Airport"/>
    <n v="24.73"/>
    <x v="1808"/>
    <x v="3"/>
    <x v="6"/>
    <x v="0"/>
    <n v="1.1599999999999999"/>
    <n v="1"/>
  </r>
  <r>
    <x v="1849"/>
    <x v="110"/>
    <x v="2"/>
    <s v="D3857"/>
    <x v="1835"/>
    <x v="1"/>
    <s v="Mall"/>
    <s v="Market"/>
    <m/>
    <x v="1809"/>
    <x v="1"/>
    <x v="25"/>
    <x v="2"/>
    <n v="1.48"/>
    <n v="16"/>
  </r>
  <r>
    <x v="1850"/>
    <x v="9"/>
    <x v="2"/>
    <s v="D5536"/>
    <x v="1836"/>
    <x v="3"/>
    <s v="University"/>
    <s v="Mall"/>
    <n v="11.08"/>
    <x v="1810"/>
    <x v="3"/>
    <x v="6"/>
    <x v="2"/>
    <n v="1.29"/>
    <n v="16"/>
  </r>
  <r>
    <x v="1851"/>
    <x v="163"/>
    <x v="2"/>
    <s v="D6350"/>
    <x v="1837"/>
    <x v="2"/>
    <s v="Hospital"/>
    <s v="University"/>
    <n v="2.3199999999999998"/>
    <x v="1811"/>
    <x v="3"/>
    <x v="11"/>
    <x v="1"/>
    <n v="2.2599999999999998"/>
    <n v="10"/>
  </r>
  <r>
    <x v="1852"/>
    <x v="174"/>
    <x v="2"/>
    <s v="D5909"/>
    <x v="1838"/>
    <x v="4"/>
    <s v="Hospital"/>
    <s v="Market"/>
    <n v="13.2"/>
    <x v="1812"/>
    <x v="2"/>
    <x v="9"/>
    <x v="1"/>
    <n v="1.42"/>
    <n v="17"/>
  </r>
  <r>
    <x v="1853"/>
    <x v="129"/>
    <x v="2"/>
    <s v="D2864"/>
    <x v="1839"/>
    <x v="0"/>
    <s v="Market"/>
    <s v="Market"/>
    <n v="23.64"/>
    <x v="1813"/>
    <x v="0"/>
    <x v="14"/>
    <x v="0"/>
    <n v="1.1100000000000001"/>
    <n v="9"/>
  </r>
  <r>
    <x v="1854"/>
    <x v="138"/>
    <x v="2"/>
    <s v="D3940"/>
    <x v="1840"/>
    <x v="1"/>
    <s v="Airport"/>
    <s v="Market"/>
    <n v="23.04"/>
    <x v="1814"/>
    <x v="3"/>
    <x v="5"/>
    <x v="0"/>
    <n v="1.83"/>
    <n v="6"/>
  </r>
  <r>
    <x v="1855"/>
    <x v="12"/>
    <x v="2"/>
    <s v="D2556"/>
    <x v="1841"/>
    <x v="1"/>
    <s v="Tech Park"/>
    <s v="Mall"/>
    <n v="21.04"/>
    <x v="1815"/>
    <x v="3"/>
    <x v="11"/>
    <x v="1"/>
    <n v="1.1100000000000001"/>
    <n v="4"/>
  </r>
  <r>
    <x v="1856"/>
    <x v="78"/>
    <x v="2"/>
    <s v="D4539"/>
    <x v="1842"/>
    <x v="4"/>
    <s v="Hospital"/>
    <s v="Airport"/>
    <n v="11.47"/>
    <x v="1816"/>
    <x v="1"/>
    <x v="7"/>
    <x v="1"/>
    <n v="2.19"/>
    <n v="9"/>
  </r>
  <r>
    <x v="1857"/>
    <x v="103"/>
    <x v="2"/>
    <s v="D3209"/>
    <x v="1843"/>
    <x v="3"/>
    <s v="Mall"/>
    <s v="University"/>
    <n v="23.1"/>
    <x v="662"/>
    <x v="1"/>
    <x v="9"/>
    <x v="1"/>
    <n v="1.47"/>
    <n v="18"/>
  </r>
  <r>
    <x v="1858"/>
    <x v="65"/>
    <x v="2"/>
    <s v="D7287"/>
    <x v="1844"/>
    <x v="0"/>
    <s v="Airport"/>
    <s v="Hospital"/>
    <n v="9.58"/>
    <x v="1817"/>
    <x v="3"/>
    <x v="0"/>
    <x v="1"/>
    <n v="1.73"/>
    <n v="1"/>
  </r>
  <r>
    <x v="1859"/>
    <x v="84"/>
    <x v="2"/>
    <s v="D5446"/>
    <x v="1845"/>
    <x v="2"/>
    <s v="Tech Park"/>
    <s v="Mall"/>
    <n v="10.41"/>
    <x v="1818"/>
    <x v="3"/>
    <x v="11"/>
    <x v="1"/>
    <n v="1.71"/>
    <n v="4"/>
  </r>
  <r>
    <x v="1860"/>
    <x v="109"/>
    <x v="2"/>
    <s v="D7048"/>
    <x v="1846"/>
    <x v="0"/>
    <s v="University"/>
    <s v="Mall"/>
    <n v="19.940000000000001"/>
    <x v="1819"/>
    <x v="0"/>
    <x v="21"/>
    <x v="2"/>
    <n v="1.59"/>
    <n v="16"/>
  </r>
  <r>
    <x v="1861"/>
    <x v="140"/>
    <x v="2"/>
    <s v="D9160"/>
    <x v="1847"/>
    <x v="4"/>
    <s v="Market"/>
    <s v="University"/>
    <n v="5.43"/>
    <x v="1820"/>
    <x v="2"/>
    <x v="24"/>
    <x v="1"/>
    <n v="1.86"/>
    <n v="13"/>
  </r>
  <r>
    <x v="1862"/>
    <x v="165"/>
    <x v="2"/>
    <s v="D3767"/>
    <x v="1848"/>
    <x v="0"/>
    <s v="Railway Station"/>
    <s v="Hospital"/>
    <n v="20.83"/>
    <x v="1821"/>
    <x v="0"/>
    <x v="3"/>
    <x v="1"/>
    <n v="1.9"/>
    <n v="9"/>
  </r>
  <r>
    <x v="1863"/>
    <x v="119"/>
    <x v="2"/>
    <s v="D6231"/>
    <x v="1849"/>
    <x v="4"/>
    <s v="Tech Park"/>
    <s v="Tech Park"/>
    <n v="8.48"/>
    <x v="1822"/>
    <x v="0"/>
    <x v="0"/>
    <x v="1"/>
    <n v="1.78"/>
    <n v="19"/>
  </r>
  <r>
    <x v="1864"/>
    <x v="45"/>
    <x v="2"/>
    <s v="D4859"/>
    <x v="1850"/>
    <x v="3"/>
    <s v="University"/>
    <s v="Tech Park"/>
    <n v="11.25"/>
    <x v="1823"/>
    <x v="1"/>
    <x v="4"/>
    <x v="1"/>
    <n v="1.85"/>
    <n v="9"/>
  </r>
  <r>
    <x v="1865"/>
    <x v="180"/>
    <x v="2"/>
    <s v="D6101"/>
    <x v="1851"/>
    <x v="2"/>
    <s v="Hospital"/>
    <s v="Tech Park"/>
    <n v="10.07"/>
    <x v="1824"/>
    <x v="0"/>
    <x v="11"/>
    <x v="1"/>
    <n v="1.38"/>
    <n v="15"/>
  </r>
  <r>
    <x v="1866"/>
    <x v="35"/>
    <x v="2"/>
    <s v="D1323"/>
    <x v="1852"/>
    <x v="2"/>
    <s v="University"/>
    <s v="Railway Station"/>
    <n v="8.6"/>
    <x v="1825"/>
    <x v="0"/>
    <x v="3"/>
    <x v="1"/>
    <n v="1.72"/>
    <n v="8"/>
  </r>
  <r>
    <x v="1867"/>
    <x v="27"/>
    <x v="2"/>
    <s v="D3076"/>
    <x v="1853"/>
    <x v="2"/>
    <s v="Market"/>
    <s v="Airport"/>
    <n v="11.93"/>
    <x v="1826"/>
    <x v="1"/>
    <x v="13"/>
    <x v="0"/>
    <n v="1.77"/>
    <n v="5"/>
  </r>
  <r>
    <x v="1868"/>
    <x v="100"/>
    <x v="2"/>
    <s v="D5373"/>
    <x v="1854"/>
    <x v="2"/>
    <s v="University"/>
    <s v="Tech Park"/>
    <n v="1.58"/>
    <x v="1827"/>
    <x v="3"/>
    <x v="3"/>
    <x v="2"/>
    <n v="1.9"/>
    <n v="3"/>
  </r>
  <r>
    <x v="1869"/>
    <x v="107"/>
    <x v="2"/>
    <s v="D5253"/>
    <x v="1855"/>
    <x v="0"/>
    <s v="Hospital"/>
    <s v="Market"/>
    <n v="2.23"/>
    <x v="1828"/>
    <x v="2"/>
    <x v="0"/>
    <x v="1"/>
    <n v="1.77"/>
    <n v="6"/>
  </r>
  <r>
    <x v="1870"/>
    <x v="161"/>
    <x v="2"/>
    <s v="D6690"/>
    <x v="1856"/>
    <x v="0"/>
    <s v="University"/>
    <s v="Tech Park"/>
    <n v="19.93"/>
    <x v="1829"/>
    <x v="1"/>
    <x v="24"/>
    <x v="2"/>
    <n v="2.1"/>
    <n v="16"/>
  </r>
  <r>
    <x v="1871"/>
    <x v="57"/>
    <x v="2"/>
    <s v="D7525"/>
    <x v="1857"/>
    <x v="2"/>
    <s v="Mall"/>
    <s v="Market"/>
    <n v="3.18"/>
    <x v="1830"/>
    <x v="0"/>
    <x v="16"/>
    <x v="1"/>
    <n v="1.1499999999999999"/>
    <n v="14"/>
  </r>
  <r>
    <x v="1872"/>
    <x v="134"/>
    <x v="2"/>
    <s v="D9155"/>
    <x v="1858"/>
    <x v="4"/>
    <s v="University"/>
    <s v="Railway Station"/>
    <n v="23"/>
    <x v="1831"/>
    <x v="0"/>
    <x v="21"/>
    <x v="2"/>
    <n v="1.34"/>
    <n v="3"/>
  </r>
  <r>
    <x v="1873"/>
    <x v="57"/>
    <x v="2"/>
    <s v="D9040"/>
    <x v="1859"/>
    <x v="0"/>
    <s v="Airport"/>
    <s v="Railway Station"/>
    <n v="4.72"/>
    <x v="1832"/>
    <x v="2"/>
    <x v="23"/>
    <x v="2"/>
    <n v="1.61"/>
    <n v="14"/>
  </r>
  <r>
    <x v="1874"/>
    <x v="97"/>
    <x v="2"/>
    <s v="D8707"/>
    <x v="1860"/>
    <x v="1"/>
    <s v="Hospital"/>
    <s v="Airport"/>
    <n v="21.75"/>
    <x v="1833"/>
    <x v="0"/>
    <x v="24"/>
    <x v="1"/>
    <n v="2.39"/>
    <n v="2"/>
  </r>
  <r>
    <x v="1875"/>
    <x v="98"/>
    <x v="2"/>
    <s v="D6524"/>
    <x v="1861"/>
    <x v="4"/>
    <s v="Railway Station"/>
    <s v="Market"/>
    <n v="15.71"/>
    <x v="1834"/>
    <x v="3"/>
    <x v="7"/>
    <x v="0"/>
    <n v="2.19"/>
    <n v="11"/>
  </r>
  <r>
    <x v="1876"/>
    <x v="1"/>
    <x v="2"/>
    <s v="D6229"/>
    <x v="1862"/>
    <x v="1"/>
    <s v="Railway Station"/>
    <s v="Railway Station"/>
    <n v="23.51"/>
    <x v="1835"/>
    <x v="1"/>
    <x v="8"/>
    <x v="2"/>
    <n v="2.2799999999999998"/>
    <n v="18"/>
  </r>
  <r>
    <x v="1877"/>
    <x v="1"/>
    <x v="2"/>
    <s v="D5096"/>
    <x v="1863"/>
    <x v="2"/>
    <s v="Market"/>
    <s v="Airport"/>
    <n v="17.5"/>
    <x v="1836"/>
    <x v="0"/>
    <x v="2"/>
    <x v="1"/>
    <n v="1.81"/>
    <n v="14"/>
  </r>
  <r>
    <x v="1878"/>
    <x v="77"/>
    <x v="2"/>
    <s v="D3587"/>
    <x v="1864"/>
    <x v="1"/>
    <s v="Mall"/>
    <s v="Mall"/>
    <n v="24.3"/>
    <x v="1837"/>
    <x v="1"/>
    <x v="18"/>
    <x v="0"/>
    <n v="1.2"/>
    <n v="2"/>
  </r>
  <r>
    <x v="1879"/>
    <x v="1"/>
    <x v="2"/>
    <s v="D4076"/>
    <x v="1865"/>
    <x v="1"/>
    <s v="Hospital"/>
    <s v="Hospital"/>
    <n v="21.4"/>
    <x v="1838"/>
    <x v="3"/>
    <x v="8"/>
    <x v="2"/>
    <n v="2.37"/>
    <n v="16"/>
  </r>
  <r>
    <x v="1880"/>
    <x v="125"/>
    <x v="2"/>
    <s v="D4102"/>
    <x v="1866"/>
    <x v="4"/>
    <s v="Airport"/>
    <s v="Railway Station"/>
    <n v="11.64"/>
    <x v="1839"/>
    <x v="0"/>
    <x v="22"/>
    <x v="1"/>
    <n v="2.21"/>
    <n v="15"/>
  </r>
  <r>
    <x v="1881"/>
    <x v="150"/>
    <x v="2"/>
    <s v="D8794"/>
    <x v="1867"/>
    <x v="0"/>
    <s v="Tech Park"/>
    <s v="Market"/>
    <n v="24.15"/>
    <x v="1840"/>
    <x v="2"/>
    <x v="8"/>
    <x v="1"/>
    <n v="1.03"/>
    <n v="7"/>
  </r>
  <r>
    <x v="1882"/>
    <x v="101"/>
    <x v="2"/>
    <s v="D2311"/>
    <x v="1868"/>
    <x v="4"/>
    <s v="Mall"/>
    <s v="University"/>
    <n v="19.84"/>
    <x v="1841"/>
    <x v="3"/>
    <x v="9"/>
    <x v="1"/>
    <n v="1.2"/>
    <n v="2"/>
  </r>
  <r>
    <x v="1883"/>
    <x v="41"/>
    <x v="2"/>
    <s v="D3156"/>
    <x v="1869"/>
    <x v="1"/>
    <s v="University"/>
    <s v="Market"/>
    <n v="5.92"/>
    <x v="1842"/>
    <x v="3"/>
    <x v="10"/>
    <x v="1"/>
    <n v="1.38"/>
    <n v="12"/>
  </r>
  <r>
    <x v="1884"/>
    <x v="108"/>
    <x v="2"/>
    <s v="D3402"/>
    <x v="1870"/>
    <x v="4"/>
    <s v="Hospital"/>
    <s v="Railway Station"/>
    <n v="4.78"/>
    <x v="1843"/>
    <x v="2"/>
    <x v="18"/>
    <x v="1"/>
    <n v="1.29"/>
    <n v="10"/>
  </r>
  <r>
    <x v="1885"/>
    <x v="84"/>
    <x v="2"/>
    <s v="D5041"/>
    <x v="1871"/>
    <x v="3"/>
    <s v="Tech Park"/>
    <s v="Tech Park"/>
    <n v="14.1"/>
    <x v="1844"/>
    <x v="1"/>
    <x v="22"/>
    <x v="1"/>
    <n v="1.17"/>
    <n v="12"/>
  </r>
  <r>
    <x v="1886"/>
    <x v="174"/>
    <x v="2"/>
    <s v="D7144"/>
    <x v="1872"/>
    <x v="4"/>
    <s v="Airport"/>
    <s v="Mall"/>
    <n v="13.69"/>
    <x v="1845"/>
    <x v="2"/>
    <x v="21"/>
    <x v="1"/>
    <n v="1.86"/>
    <n v="1"/>
  </r>
  <r>
    <x v="1887"/>
    <x v="125"/>
    <x v="2"/>
    <s v="D5668"/>
    <x v="1873"/>
    <x v="4"/>
    <s v="Hospital"/>
    <s v="Railway Station"/>
    <n v="4.7300000000000004"/>
    <x v="1846"/>
    <x v="0"/>
    <x v="24"/>
    <x v="1"/>
    <n v="2.27"/>
    <n v="9"/>
  </r>
  <r>
    <x v="1888"/>
    <x v="96"/>
    <x v="2"/>
    <s v="D2885"/>
    <x v="1874"/>
    <x v="1"/>
    <s v="University"/>
    <s v="Tech Park"/>
    <n v="13.53"/>
    <x v="1847"/>
    <x v="1"/>
    <x v="5"/>
    <x v="1"/>
    <n v="2.02"/>
    <n v="16"/>
  </r>
  <r>
    <x v="1889"/>
    <x v="151"/>
    <x v="2"/>
    <s v="D8178"/>
    <x v="1875"/>
    <x v="1"/>
    <s v="Hospital"/>
    <s v="Mall"/>
    <n v="7.42"/>
    <x v="1848"/>
    <x v="3"/>
    <x v="14"/>
    <x v="1"/>
    <n v="2.48"/>
    <n v="7"/>
  </r>
  <r>
    <x v="1890"/>
    <x v="141"/>
    <x v="2"/>
    <s v="D5464"/>
    <x v="1876"/>
    <x v="2"/>
    <s v="Market"/>
    <s v="Hospital"/>
    <n v="15.76"/>
    <x v="1849"/>
    <x v="3"/>
    <x v="19"/>
    <x v="2"/>
    <n v="1.02"/>
    <n v="12"/>
  </r>
  <r>
    <x v="1891"/>
    <x v="158"/>
    <x v="2"/>
    <s v="D5115"/>
    <x v="1877"/>
    <x v="4"/>
    <s v="Tech Park"/>
    <s v="Mall"/>
    <n v="20.34"/>
    <x v="1850"/>
    <x v="3"/>
    <x v="22"/>
    <x v="0"/>
    <n v="2.46"/>
    <n v="8"/>
  </r>
  <r>
    <x v="1892"/>
    <x v="46"/>
    <x v="2"/>
    <s v="D3897"/>
    <x v="1878"/>
    <x v="1"/>
    <s v="Tech Park"/>
    <s v="Market"/>
    <n v="24.32"/>
    <x v="1851"/>
    <x v="0"/>
    <x v="13"/>
    <x v="1"/>
    <n v="2.41"/>
    <n v="6"/>
  </r>
  <r>
    <x v="1893"/>
    <x v="124"/>
    <x v="2"/>
    <s v="D6070"/>
    <x v="1879"/>
    <x v="4"/>
    <s v="Hospital"/>
    <s v="University"/>
    <n v="22.04"/>
    <x v="1852"/>
    <x v="1"/>
    <x v="8"/>
    <x v="2"/>
    <n v="1.82"/>
    <n v="4"/>
  </r>
  <r>
    <x v="1894"/>
    <x v="125"/>
    <x v="2"/>
    <s v="D7935"/>
    <x v="1880"/>
    <x v="1"/>
    <s v="Hospital"/>
    <s v="Airport"/>
    <n v="19.32"/>
    <x v="1853"/>
    <x v="0"/>
    <x v="20"/>
    <x v="0"/>
    <n v="1.02"/>
    <n v="8"/>
  </r>
  <r>
    <x v="1895"/>
    <x v="89"/>
    <x v="2"/>
    <s v="D1810"/>
    <x v="1881"/>
    <x v="1"/>
    <s v="Railway Station"/>
    <s v="Mall"/>
    <n v="17.32"/>
    <x v="1854"/>
    <x v="2"/>
    <x v="10"/>
    <x v="2"/>
    <n v="2.39"/>
    <n v="2"/>
  </r>
  <r>
    <x v="1896"/>
    <x v="39"/>
    <x v="2"/>
    <s v="D4066"/>
    <x v="1882"/>
    <x v="4"/>
    <s v="Hospital"/>
    <s v="Hospital"/>
    <n v="15.12"/>
    <x v="1855"/>
    <x v="3"/>
    <x v="18"/>
    <x v="1"/>
    <n v="1.7"/>
    <n v="19"/>
  </r>
  <r>
    <x v="1897"/>
    <x v="159"/>
    <x v="2"/>
    <s v="D9140"/>
    <x v="1883"/>
    <x v="0"/>
    <s v="Airport"/>
    <s v="Hospital"/>
    <n v="1.67"/>
    <x v="1856"/>
    <x v="1"/>
    <x v="10"/>
    <x v="0"/>
    <n v="2.44"/>
    <n v="4"/>
  </r>
  <r>
    <x v="1898"/>
    <x v="47"/>
    <x v="2"/>
    <s v="D2754"/>
    <x v="1884"/>
    <x v="0"/>
    <s v="Airport"/>
    <s v="University"/>
    <n v="5.33"/>
    <x v="1857"/>
    <x v="2"/>
    <x v="0"/>
    <x v="1"/>
    <n v="1.54"/>
    <n v="19"/>
  </r>
  <r>
    <x v="1899"/>
    <x v="159"/>
    <x v="2"/>
    <s v="D8824"/>
    <x v="1885"/>
    <x v="3"/>
    <s v="Railway Station"/>
    <s v="Hospital"/>
    <n v="6.84"/>
    <x v="1858"/>
    <x v="2"/>
    <x v="18"/>
    <x v="0"/>
    <n v="1.3"/>
    <n v="5"/>
  </r>
  <r>
    <x v="1900"/>
    <x v="19"/>
    <x v="2"/>
    <s v="D7148"/>
    <x v="1886"/>
    <x v="0"/>
    <s v="Hospital"/>
    <s v="Hospital"/>
    <n v="9.5399999999999991"/>
    <x v="1859"/>
    <x v="3"/>
    <x v="25"/>
    <x v="1"/>
    <n v="1.75"/>
    <n v="14"/>
  </r>
  <r>
    <x v="1901"/>
    <x v="31"/>
    <x v="2"/>
    <s v="D9632"/>
    <x v="1887"/>
    <x v="4"/>
    <s v="Airport"/>
    <s v="Hospital"/>
    <n v="4.5199999999999996"/>
    <x v="1860"/>
    <x v="1"/>
    <x v="18"/>
    <x v="1"/>
    <n v="1.77"/>
    <n v="9"/>
  </r>
  <r>
    <x v="1902"/>
    <x v="15"/>
    <x v="2"/>
    <s v="D1992"/>
    <x v="1888"/>
    <x v="3"/>
    <s v="Hospital"/>
    <s v="Tech Park"/>
    <n v="12.21"/>
    <x v="1861"/>
    <x v="2"/>
    <x v="4"/>
    <x v="0"/>
    <n v="1.88"/>
    <n v="15"/>
  </r>
  <r>
    <x v="1903"/>
    <x v="33"/>
    <x v="2"/>
    <s v="D2298"/>
    <x v="1889"/>
    <x v="0"/>
    <s v="Tech Park"/>
    <s v="Mall"/>
    <n v="6.43"/>
    <x v="1862"/>
    <x v="3"/>
    <x v="19"/>
    <x v="2"/>
    <n v="1.54"/>
    <n v="18"/>
  </r>
  <r>
    <x v="1904"/>
    <x v="140"/>
    <x v="2"/>
    <s v="D2267"/>
    <x v="1890"/>
    <x v="0"/>
    <s v="Tech Park"/>
    <s v="Hospital"/>
    <n v="5.58"/>
    <x v="1863"/>
    <x v="1"/>
    <x v="25"/>
    <x v="1"/>
    <n v="2.11"/>
    <n v="10"/>
  </r>
  <r>
    <x v="1905"/>
    <x v="10"/>
    <x v="2"/>
    <s v="D7354"/>
    <x v="1891"/>
    <x v="0"/>
    <s v="Airport"/>
    <s v="Mall"/>
    <n v="22.14"/>
    <x v="1864"/>
    <x v="2"/>
    <x v="19"/>
    <x v="1"/>
    <n v="2.11"/>
    <n v="11"/>
  </r>
  <r>
    <x v="1906"/>
    <x v="131"/>
    <x v="2"/>
    <s v="D9443"/>
    <x v="1892"/>
    <x v="1"/>
    <s v="University"/>
    <s v="Tech Park"/>
    <n v="2.99"/>
    <x v="1865"/>
    <x v="3"/>
    <x v="19"/>
    <x v="0"/>
    <n v="1.71"/>
    <n v="19"/>
  </r>
  <r>
    <x v="1907"/>
    <x v="147"/>
    <x v="2"/>
    <s v="D3864"/>
    <x v="1893"/>
    <x v="2"/>
    <s v="Railway Station"/>
    <s v="Market"/>
    <n v="22.14"/>
    <x v="1866"/>
    <x v="0"/>
    <x v="23"/>
    <x v="1"/>
    <n v="2.2200000000000002"/>
    <n v="2"/>
  </r>
  <r>
    <x v="1908"/>
    <x v="76"/>
    <x v="2"/>
    <s v="D3904"/>
    <x v="1894"/>
    <x v="1"/>
    <s v="Market"/>
    <s v="Tech Park"/>
    <n v="19.54"/>
    <x v="1867"/>
    <x v="2"/>
    <x v="20"/>
    <x v="1"/>
    <n v="2.2000000000000002"/>
    <n v="17"/>
  </r>
  <r>
    <x v="1909"/>
    <x v="157"/>
    <x v="2"/>
    <s v="D3729"/>
    <x v="1895"/>
    <x v="4"/>
    <s v="Railway Station"/>
    <s v="University"/>
    <n v="20.350000000000001"/>
    <x v="1868"/>
    <x v="1"/>
    <x v="14"/>
    <x v="2"/>
    <n v="2.2400000000000002"/>
    <n v="16"/>
  </r>
  <r>
    <x v="1910"/>
    <x v="30"/>
    <x v="2"/>
    <s v="D8559"/>
    <x v="1896"/>
    <x v="0"/>
    <s v="University"/>
    <s v="Mall"/>
    <n v="12.9"/>
    <x v="1869"/>
    <x v="3"/>
    <x v="6"/>
    <x v="1"/>
    <n v="1.33"/>
    <n v="16"/>
  </r>
  <r>
    <x v="1911"/>
    <x v="13"/>
    <x v="2"/>
    <s v="D2924"/>
    <x v="1897"/>
    <x v="3"/>
    <s v="Mall"/>
    <s v="Mall"/>
    <n v="19.43"/>
    <x v="1870"/>
    <x v="2"/>
    <x v="22"/>
    <x v="1"/>
    <n v="1.54"/>
    <n v="15"/>
  </r>
  <r>
    <x v="1912"/>
    <x v="145"/>
    <x v="2"/>
    <s v="D2719"/>
    <x v="1898"/>
    <x v="2"/>
    <s v="Tech Park"/>
    <s v="Market"/>
    <n v="3.47"/>
    <x v="1871"/>
    <x v="2"/>
    <x v="12"/>
    <x v="2"/>
    <n v="1.26"/>
    <n v="3"/>
  </r>
  <r>
    <x v="1913"/>
    <x v="6"/>
    <x v="2"/>
    <s v="D8469"/>
    <x v="1899"/>
    <x v="3"/>
    <s v="Market"/>
    <s v="Airport"/>
    <n v="2.54"/>
    <x v="1872"/>
    <x v="0"/>
    <x v="13"/>
    <x v="1"/>
    <n v="2.25"/>
    <n v="1"/>
  </r>
  <r>
    <x v="1914"/>
    <x v="146"/>
    <x v="2"/>
    <s v="D2871"/>
    <x v="1900"/>
    <x v="3"/>
    <s v="Railway Station"/>
    <s v="Tech Park"/>
    <n v="7.39"/>
    <x v="1873"/>
    <x v="1"/>
    <x v="22"/>
    <x v="0"/>
    <n v="1.1499999999999999"/>
    <n v="19"/>
  </r>
  <r>
    <x v="1915"/>
    <x v="160"/>
    <x v="2"/>
    <s v="D9819"/>
    <x v="1901"/>
    <x v="3"/>
    <s v="Mall"/>
    <s v="Mall"/>
    <n v="7.09"/>
    <x v="1874"/>
    <x v="3"/>
    <x v="23"/>
    <x v="1"/>
    <n v="1.54"/>
    <n v="6"/>
  </r>
  <r>
    <x v="1916"/>
    <x v="171"/>
    <x v="2"/>
    <s v="D6368"/>
    <x v="1902"/>
    <x v="3"/>
    <s v="University"/>
    <s v="Hospital"/>
    <n v="10.82"/>
    <x v="54"/>
    <x v="3"/>
    <x v="20"/>
    <x v="1"/>
    <n v="1.37"/>
    <n v="15"/>
  </r>
  <r>
    <x v="1917"/>
    <x v="98"/>
    <x v="2"/>
    <s v="D5573"/>
    <x v="1903"/>
    <x v="0"/>
    <s v="Tech Park"/>
    <s v="Hospital"/>
    <n v="7.41"/>
    <x v="1875"/>
    <x v="2"/>
    <x v="23"/>
    <x v="2"/>
    <n v="2.42"/>
    <n v="18"/>
  </r>
  <r>
    <x v="1918"/>
    <x v="101"/>
    <x v="2"/>
    <s v="D7214"/>
    <x v="1904"/>
    <x v="3"/>
    <s v="Mall"/>
    <s v="Hospital"/>
    <n v="14.72"/>
    <x v="1876"/>
    <x v="3"/>
    <x v="2"/>
    <x v="1"/>
    <n v="1.23"/>
    <n v="16"/>
  </r>
  <r>
    <x v="1919"/>
    <x v="42"/>
    <x v="2"/>
    <s v="D4283"/>
    <x v="1905"/>
    <x v="1"/>
    <s v="Tech Park"/>
    <s v="University"/>
    <n v="14.16"/>
    <x v="1877"/>
    <x v="2"/>
    <x v="18"/>
    <x v="1"/>
    <n v="1.51"/>
    <n v="19"/>
  </r>
  <r>
    <x v="1920"/>
    <x v="12"/>
    <x v="2"/>
    <s v="D9544"/>
    <x v="1906"/>
    <x v="4"/>
    <s v="Market"/>
    <s v="Hospital"/>
    <n v="9.06"/>
    <x v="1878"/>
    <x v="2"/>
    <x v="6"/>
    <x v="1"/>
    <n v="2.44"/>
    <n v="15"/>
  </r>
  <r>
    <x v="1921"/>
    <x v="32"/>
    <x v="2"/>
    <s v="D3314"/>
    <x v="1907"/>
    <x v="3"/>
    <s v="Railway Station"/>
    <s v="Market"/>
    <n v="3.79"/>
    <x v="1879"/>
    <x v="0"/>
    <x v="9"/>
    <x v="2"/>
    <n v="1.48"/>
    <n v="3"/>
  </r>
  <r>
    <x v="1922"/>
    <x v="3"/>
    <x v="2"/>
    <s v="D3503"/>
    <x v="1908"/>
    <x v="0"/>
    <s v="Railway Station"/>
    <s v="Mall"/>
    <n v="18.39"/>
    <x v="1880"/>
    <x v="3"/>
    <x v="24"/>
    <x v="1"/>
    <n v="2.48"/>
    <n v="19"/>
  </r>
  <r>
    <x v="1923"/>
    <x v="162"/>
    <x v="2"/>
    <s v="D6551"/>
    <x v="1909"/>
    <x v="1"/>
    <s v="Airport"/>
    <s v="Mall"/>
    <n v="24.16"/>
    <x v="1881"/>
    <x v="1"/>
    <x v="12"/>
    <x v="2"/>
    <n v="1.38"/>
    <n v="4"/>
  </r>
  <r>
    <x v="1924"/>
    <x v="111"/>
    <x v="2"/>
    <s v="D6254"/>
    <x v="1910"/>
    <x v="3"/>
    <s v="University"/>
    <s v="Railway Station"/>
    <n v="5.25"/>
    <x v="1882"/>
    <x v="3"/>
    <x v="5"/>
    <x v="1"/>
    <n v="1.02"/>
    <n v="15"/>
  </r>
  <r>
    <x v="1925"/>
    <x v="144"/>
    <x v="2"/>
    <s v="D8289"/>
    <x v="1911"/>
    <x v="4"/>
    <s v="Airport"/>
    <s v="University"/>
    <n v="7.64"/>
    <x v="1883"/>
    <x v="2"/>
    <x v="21"/>
    <x v="1"/>
    <n v="1.1599999999999999"/>
    <n v="10"/>
  </r>
  <r>
    <x v="1926"/>
    <x v="96"/>
    <x v="2"/>
    <s v="D1119"/>
    <x v="1912"/>
    <x v="3"/>
    <s v="Airport"/>
    <s v="Mall"/>
    <n v="1.27"/>
    <x v="1884"/>
    <x v="3"/>
    <x v="12"/>
    <x v="1"/>
    <n v="2.0299999999999998"/>
    <n v="2"/>
  </r>
  <r>
    <x v="1927"/>
    <x v="159"/>
    <x v="2"/>
    <s v="D8174"/>
    <x v="1913"/>
    <x v="3"/>
    <s v="Airport"/>
    <s v="Tech Park"/>
    <n v="18.84"/>
    <x v="1885"/>
    <x v="1"/>
    <x v="12"/>
    <x v="1"/>
    <n v="1.51"/>
    <n v="14"/>
  </r>
  <r>
    <x v="1928"/>
    <x v="14"/>
    <x v="2"/>
    <s v="D3819"/>
    <x v="1914"/>
    <x v="2"/>
    <s v="Hospital"/>
    <s v="University"/>
    <n v="15.31"/>
    <x v="1886"/>
    <x v="0"/>
    <x v="16"/>
    <x v="0"/>
    <n v="1.28"/>
    <n v="9"/>
  </r>
  <r>
    <x v="1929"/>
    <x v="33"/>
    <x v="2"/>
    <s v="D9288"/>
    <x v="1915"/>
    <x v="3"/>
    <s v="Mall"/>
    <s v="Mall"/>
    <m/>
    <x v="1887"/>
    <x v="3"/>
    <x v="20"/>
    <x v="1"/>
    <n v="2.2799999999999998"/>
    <n v="7"/>
  </r>
  <r>
    <x v="1930"/>
    <x v="82"/>
    <x v="2"/>
    <s v="D2223"/>
    <x v="1916"/>
    <x v="0"/>
    <s v="Hospital"/>
    <s v="Airport"/>
    <n v="8.99"/>
    <x v="1888"/>
    <x v="0"/>
    <x v="17"/>
    <x v="1"/>
    <n v="2.31"/>
    <n v="12"/>
  </r>
  <r>
    <x v="1931"/>
    <x v="10"/>
    <x v="2"/>
    <s v="D1483"/>
    <x v="1917"/>
    <x v="4"/>
    <s v="University"/>
    <s v="Hospital"/>
    <n v="17.07"/>
    <x v="1889"/>
    <x v="0"/>
    <x v="15"/>
    <x v="1"/>
    <n v="2.25"/>
    <n v="13"/>
  </r>
  <r>
    <x v="1932"/>
    <x v="127"/>
    <x v="2"/>
    <s v="D1837"/>
    <x v="1918"/>
    <x v="1"/>
    <s v="Railway Station"/>
    <s v="Airport"/>
    <n v="3.5"/>
    <x v="1890"/>
    <x v="2"/>
    <x v="17"/>
    <x v="0"/>
    <n v="2.25"/>
    <n v="17"/>
  </r>
  <r>
    <x v="1933"/>
    <x v="68"/>
    <x v="2"/>
    <s v="D1929"/>
    <x v="1919"/>
    <x v="2"/>
    <s v="Mall"/>
    <s v="Railway Station"/>
    <n v="18.920000000000002"/>
    <x v="1891"/>
    <x v="0"/>
    <x v="10"/>
    <x v="0"/>
    <n v="1.59"/>
    <n v="3"/>
  </r>
  <r>
    <x v="1934"/>
    <x v="117"/>
    <x v="2"/>
    <s v="D5086"/>
    <x v="1920"/>
    <x v="0"/>
    <s v="University"/>
    <s v="Mall"/>
    <n v="15.53"/>
    <x v="1892"/>
    <x v="3"/>
    <x v="16"/>
    <x v="1"/>
    <n v="1.98"/>
    <n v="17"/>
  </r>
  <r>
    <x v="1935"/>
    <x v="164"/>
    <x v="2"/>
    <s v="D6827"/>
    <x v="1921"/>
    <x v="1"/>
    <s v="Airport"/>
    <s v="Tech Park"/>
    <n v="9.19"/>
    <x v="1893"/>
    <x v="2"/>
    <x v="13"/>
    <x v="0"/>
    <n v="1.1200000000000001"/>
    <n v="8"/>
  </r>
  <r>
    <x v="1936"/>
    <x v="57"/>
    <x v="2"/>
    <s v="D1339"/>
    <x v="1922"/>
    <x v="0"/>
    <s v="Market"/>
    <s v="Tech Park"/>
    <n v="16.91"/>
    <x v="1894"/>
    <x v="0"/>
    <x v="1"/>
    <x v="1"/>
    <n v="1.75"/>
    <n v="16"/>
  </r>
  <r>
    <x v="1937"/>
    <x v="32"/>
    <x v="2"/>
    <s v="D1145"/>
    <x v="1923"/>
    <x v="4"/>
    <s v="Airport"/>
    <s v="Market"/>
    <n v="7.83"/>
    <x v="1895"/>
    <x v="1"/>
    <x v="16"/>
    <x v="0"/>
    <n v="2.3199999999999998"/>
    <n v="2"/>
  </r>
  <r>
    <x v="1938"/>
    <x v="157"/>
    <x v="2"/>
    <s v="D3158"/>
    <x v="1924"/>
    <x v="3"/>
    <s v="Railway Station"/>
    <s v="Railway Station"/>
    <n v="20.84"/>
    <x v="1896"/>
    <x v="0"/>
    <x v="13"/>
    <x v="1"/>
    <n v="1.57"/>
    <n v="5"/>
  </r>
  <r>
    <x v="1939"/>
    <x v="170"/>
    <x v="2"/>
    <s v="D6569"/>
    <x v="1925"/>
    <x v="3"/>
    <s v="University"/>
    <s v="Airport"/>
    <n v="8.56"/>
    <x v="1897"/>
    <x v="0"/>
    <x v="8"/>
    <x v="1"/>
    <n v="2.1"/>
    <n v="2"/>
  </r>
  <r>
    <x v="1940"/>
    <x v="172"/>
    <x v="2"/>
    <s v="D5866"/>
    <x v="1926"/>
    <x v="1"/>
    <s v="Market"/>
    <s v="Railway Station"/>
    <n v="15.12"/>
    <x v="1898"/>
    <x v="2"/>
    <x v="17"/>
    <x v="1"/>
    <n v="2.34"/>
    <n v="3"/>
  </r>
  <r>
    <x v="1941"/>
    <x v="112"/>
    <x v="2"/>
    <s v="D2279"/>
    <x v="1927"/>
    <x v="0"/>
    <s v="Mall"/>
    <s v="Railway Station"/>
    <n v="16.39"/>
    <x v="1899"/>
    <x v="1"/>
    <x v="18"/>
    <x v="1"/>
    <n v="2.2599999999999998"/>
    <n v="6"/>
  </r>
  <r>
    <x v="1942"/>
    <x v="127"/>
    <x v="2"/>
    <s v="D3615"/>
    <x v="1928"/>
    <x v="2"/>
    <s v="Airport"/>
    <s v="Airport"/>
    <n v="12.84"/>
    <x v="1900"/>
    <x v="2"/>
    <x v="13"/>
    <x v="1"/>
    <n v="1.7"/>
    <n v="12"/>
  </r>
  <r>
    <x v="1943"/>
    <x v="121"/>
    <x v="2"/>
    <s v="D6635"/>
    <x v="1929"/>
    <x v="0"/>
    <s v="Market"/>
    <s v="Airport"/>
    <n v="19"/>
    <x v="1901"/>
    <x v="2"/>
    <x v="18"/>
    <x v="1"/>
    <n v="2.1"/>
    <n v="7"/>
  </r>
  <r>
    <x v="1944"/>
    <x v="172"/>
    <x v="2"/>
    <s v="D7523"/>
    <x v="1930"/>
    <x v="2"/>
    <s v="Railway Station"/>
    <s v="Tech Park"/>
    <n v="24.53"/>
    <x v="1902"/>
    <x v="3"/>
    <x v="14"/>
    <x v="1"/>
    <n v="1.91"/>
    <n v="18"/>
  </r>
  <r>
    <x v="1945"/>
    <x v="24"/>
    <x v="2"/>
    <s v="D4314"/>
    <x v="1931"/>
    <x v="2"/>
    <s v="Airport"/>
    <s v="Railway Station"/>
    <n v="14.6"/>
    <x v="1903"/>
    <x v="0"/>
    <x v="21"/>
    <x v="0"/>
    <n v="2.2400000000000002"/>
    <n v="10"/>
  </r>
  <r>
    <x v="1946"/>
    <x v="81"/>
    <x v="2"/>
    <s v="D1132"/>
    <x v="1932"/>
    <x v="0"/>
    <s v="Market"/>
    <s v="Tech Park"/>
    <n v="6.74"/>
    <x v="1904"/>
    <x v="0"/>
    <x v="16"/>
    <x v="2"/>
    <n v="2.15"/>
    <n v="8"/>
  </r>
  <r>
    <x v="1947"/>
    <x v="22"/>
    <x v="2"/>
    <s v="D8815"/>
    <x v="1933"/>
    <x v="2"/>
    <s v="Hospital"/>
    <s v="Tech Park"/>
    <n v="5.94"/>
    <x v="1905"/>
    <x v="2"/>
    <x v="20"/>
    <x v="1"/>
    <n v="1.9"/>
    <n v="14"/>
  </r>
  <r>
    <x v="1948"/>
    <x v="147"/>
    <x v="2"/>
    <s v="D8818"/>
    <x v="1934"/>
    <x v="3"/>
    <s v="Hospital"/>
    <s v="Market"/>
    <n v="24.7"/>
    <x v="1906"/>
    <x v="3"/>
    <x v="12"/>
    <x v="2"/>
    <n v="2.36"/>
    <n v="15"/>
  </r>
  <r>
    <x v="1949"/>
    <x v="60"/>
    <x v="2"/>
    <s v="D4802"/>
    <x v="1935"/>
    <x v="2"/>
    <s v="Hospital"/>
    <s v="University"/>
    <n v="15.04"/>
    <x v="1907"/>
    <x v="2"/>
    <x v="19"/>
    <x v="2"/>
    <n v="2.34"/>
    <n v="19"/>
  </r>
  <r>
    <x v="1950"/>
    <x v="90"/>
    <x v="2"/>
    <s v="D1162"/>
    <x v="1936"/>
    <x v="1"/>
    <s v="Railway Station"/>
    <s v="Market"/>
    <n v="22.53"/>
    <x v="1908"/>
    <x v="1"/>
    <x v="5"/>
    <x v="2"/>
    <n v="2.14"/>
    <n v="3"/>
  </r>
  <r>
    <x v="1951"/>
    <x v="29"/>
    <x v="2"/>
    <s v="D7689"/>
    <x v="1937"/>
    <x v="3"/>
    <s v="University"/>
    <s v="Market"/>
    <n v="9.94"/>
    <x v="1909"/>
    <x v="1"/>
    <x v="13"/>
    <x v="1"/>
    <n v="1.93"/>
    <n v="1"/>
  </r>
  <r>
    <x v="1952"/>
    <x v="104"/>
    <x v="2"/>
    <s v="D3065"/>
    <x v="1938"/>
    <x v="3"/>
    <s v="Tech Park"/>
    <s v="Railway Station"/>
    <n v="22.56"/>
    <x v="1910"/>
    <x v="3"/>
    <x v="20"/>
    <x v="1"/>
    <n v="1.85"/>
    <n v="5"/>
  </r>
  <r>
    <x v="1953"/>
    <x v="137"/>
    <x v="2"/>
    <s v="D7742"/>
    <x v="1939"/>
    <x v="1"/>
    <s v="University"/>
    <s v="Mall"/>
    <n v="5.5"/>
    <x v="1911"/>
    <x v="3"/>
    <x v="8"/>
    <x v="1"/>
    <n v="1.66"/>
    <n v="12"/>
  </r>
  <r>
    <x v="1954"/>
    <x v="47"/>
    <x v="2"/>
    <s v="D3841"/>
    <x v="1940"/>
    <x v="3"/>
    <s v="Hospital"/>
    <s v="Hospital"/>
    <n v="24.28"/>
    <x v="1912"/>
    <x v="1"/>
    <x v="9"/>
    <x v="2"/>
    <n v="1.1399999999999999"/>
    <n v="4"/>
  </r>
  <r>
    <x v="1955"/>
    <x v="79"/>
    <x v="2"/>
    <s v="D9344"/>
    <x v="1941"/>
    <x v="3"/>
    <s v="Railway Station"/>
    <s v="Tech Park"/>
    <n v="3.38"/>
    <x v="1913"/>
    <x v="3"/>
    <x v="0"/>
    <x v="0"/>
    <n v="1.26"/>
    <n v="6"/>
  </r>
  <r>
    <x v="1956"/>
    <x v="42"/>
    <x v="2"/>
    <s v="D8974"/>
    <x v="1942"/>
    <x v="4"/>
    <s v="Market"/>
    <s v="Mall"/>
    <n v="1.24"/>
    <x v="1914"/>
    <x v="0"/>
    <x v="8"/>
    <x v="1"/>
    <n v="1.75"/>
    <n v="4"/>
  </r>
  <r>
    <x v="1957"/>
    <x v="118"/>
    <x v="2"/>
    <s v="D3799"/>
    <x v="876"/>
    <x v="4"/>
    <s v="University"/>
    <s v="Railway Station"/>
    <n v="5.52"/>
    <x v="519"/>
    <x v="2"/>
    <x v="19"/>
    <x v="1"/>
    <n v="2.25"/>
    <n v="2"/>
  </r>
  <r>
    <x v="1958"/>
    <x v="117"/>
    <x v="2"/>
    <s v="D7113"/>
    <x v="1943"/>
    <x v="0"/>
    <s v="Airport"/>
    <s v="University"/>
    <n v="7.46"/>
    <x v="1915"/>
    <x v="2"/>
    <x v="18"/>
    <x v="2"/>
    <n v="1.63"/>
    <n v="9"/>
  </r>
  <r>
    <x v="1959"/>
    <x v="175"/>
    <x v="2"/>
    <s v="D1501"/>
    <x v="1944"/>
    <x v="4"/>
    <s v="Tech Park"/>
    <s v="Airport"/>
    <n v="9.2899999999999991"/>
    <x v="1916"/>
    <x v="0"/>
    <x v="9"/>
    <x v="1"/>
    <n v="1.23"/>
    <n v="14"/>
  </r>
  <r>
    <x v="1960"/>
    <x v="169"/>
    <x v="2"/>
    <s v="D5288"/>
    <x v="1945"/>
    <x v="3"/>
    <s v="Hospital"/>
    <s v="Mall"/>
    <n v="8.41"/>
    <x v="1917"/>
    <x v="2"/>
    <x v="2"/>
    <x v="1"/>
    <n v="1.82"/>
    <n v="11"/>
  </r>
  <r>
    <x v="1961"/>
    <x v="99"/>
    <x v="2"/>
    <s v="D8506"/>
    <x v="1946"/>
    <x v="2"/>
    <s v="Tech Park"/>
    <s v="Market"/>
    <n v="24.9"/>
    <x v="1918"/>
    <x v="1"/>
    <x v="8"/>
    <x v="1"/>
    <n v="1.02"/>
    <n v="12"/>
  </r>
  <r>
    <x v="1962"/>
    <x v="65"/>
    <x v="2"/>
    <s v="D8511"/>
    <x v="1947"/>
    <x v="0"/>
    <s v="Airport"/>
    <s v="Mall"/>
    <n v="21.37"/>
    <x v="1919"/>
    <x v="0"/>
    <x v="20"/>
    <x v="2"/>
    <n v="2.23"/>
    <n v="19"/>
  </r>
  <r>
    <x v="1963"/>
    <x v="115"/>
    <x v="2"/>
    <s v="D5250"/>
    <x v="1948"/>
    <x v="1"/>
    <s v="Market"/>
    <s v="Hospital"/>
    <n v="21.11"/>
    <x v="1920"/>
    <x v="1"/>
    <x v="1"/>
    <x v="1"/>
    <n v="1.1499999999999999"/>
    <n v="2"/>
  </r>
  <r>
    <x v="1964"/>
    <x v="164"/>
    <x v="2"/>
    <s v="D4135"/>
    <x v="1949"/>
    <x v="0"/>
    <s v="Tech Park"/>
    <s v="Tech Park"/>
    <n v="18.309999999999999"/>
    <x v="388"/>
    <x v="0"/>
    <x v="0"/>
    <x v="2"/>
    <n v="1.49"/>
    <n v="6"/>
  </r>
  <r>
    <x v="1965"/>
    <x v="75"/>
    <x v="2"/>
    <s v="D4970"/>
    <x v="1950"/>
    <x v="2"/>
    <s v="Market"/>
    <s v="Market"/>
    <n v="5"/>
    <x v="1921"/>
    <x v="2"/>
    <x v="6"/>
    <x v="1"/>
    <n v="1.1299999999999999"/>
    <n v="14"/>
  </r>
  <r>
    <x v="1966"/>
    <x v="141"/>
    <x v="2"/>
    <s v="D3116"/>
    <x v="1951"/>
    <x v="1"/>
    <s v="Tech Park"/>
    <s v="Market"/>
    <n v="17.96"/>
    <x v="1922"/>
    <x v="2"/>
    <x v="24"/>
    <x v="0"/>
    <n v="2.4500000000000002"/>
    <n v="12"/>
  </r>
  <r>
    <x v="1967"/>
    <x v="132"/>
    <x v="2"/>
    <s v="D2495"/>
    <x v="1952"/>
    <x v="3"/>
    <s v="Railway Station"/>
    <s v="Railway Station"/>
    <n v="3.31"/>
    <x v="1923"/>
    <x v="3"/>
    <x v="12"/>
    <x v="0"/>
    <n v="1.77"/>
    <n v="11"/>
  </r>
  <r>
    <x v="1968"/>
    <x v="10"/>
    <x v="2"/>
    <s v="D7059"/>
    <x v="1953"/>
    <x v="3"/>
    <s v="Mall"/>
    <s v="Tech Park"/>
    <n v="9.3000000000000007"/>
    <x v="1924"/>
    <x v="3"/>
    <x v="24"/>
    <x v="2"/>
    <n v="1.52"/>
    <n v="18"/>
  </r>
  <r>
    <x v="1969"/>
    <x v="60"/>
    <x v="2"/>
    <s v="D2048"/>
    <x v="1954"/>
    <x v="4"/>
    <s v="Market"/>
    <s v="Market"/>
    <n v="3.57"/>
    <x v="1925"/>
    <x v="3"/>
    <x v="0"/>
    <x v="2"/>
    <n v="1.51"/>
    <n v="14"/>
  </r>
  <r>
    <x v="1970"/>
    <x v="61"/>
    <x v="2"/>
    <s v="D9939"/>
    <x v="1955"/>
    <x v="3"/>
    <s v="Airport"/>
    <s v="Tech Park"/>
    <n v="17.96"/>
    <x v="1926"/>
    <x v="1"/>
    <x v="20"/>
    <x v="2"/>
    <n v="2.2200000000000002"/>
    <n v="16"/>
  </r>
  <r>
    <x v="1971"/>
    <x v="38"/>
    <x v="2"/>
    <s v="D3942"/>
    <x v="1956"/>
    <x v="4"/>
    <s v="Mall"/>
    <s v="Railway Station"/>
    <n v="12.75"/>
    <x v="1927"/>
    <x v="3"/>
    <x v="1"/>
    <x v="1"/>
    <n v="2.31"/>
    <n v="3"/>
  </r>
  <r>
    <x v="1972"/>
    <x v="60"/>
    <x v="2"/>
    <s v="D5532"/>
    <x v="1957"/>
    <x v="1"/>
    <s v="Market"/>
    <s v="Market"/>
    <n v="21.96"/>
    <x v="1928"/>
    <x v="3"/>
    <x v="25"/>
    <x v="1"/>
    <n v="2.1800000000000002"/>
    <n v="13"/>
  </r>
  <r>
    <x v="1973"/>
    <x v="11"/>
    <x v="2"/>
    <s v="D3834"/>
    <x v="1958"/>
    <x v="1"/>
    <s v="Market"/>
    <s v="Airport"/>
    <n v="10.41"/>
    <x v="1929"/>
    <x v="1"/>
    <x v="25"/>
    <x v="0"/>
    <n v="2.29"/>
    <n v="13"/>
  </r>
  <r>
    <x v="1974"/>
    <x v="173"/>
    <x v="2"/>
    <s v="D6436"/>
    <x v="1959"/>
    <x v="2"/>
    <s v="Mall"/>
    <s v="Hospital"/>
    <n v="23.71"/>
    <x v="1930"/>
    <x v="2"/>
    <x v="6"/>
    <x v="1"/>
    <n v="1.73"/>
    <n v="9"/>
  </r>
  <r>
    <x v="1975"/>
    <x v="83"/>
    <x v="2"/>
    <s v="D8161"/>
    <x v="1960"/>
    <x v="1"/>
    <s v="Hospital"/>
    <s v="Hospital"/>
    <n v="3.51"/>
    <x v="1931"/>
    <x v="2"/>
    <x v="11"/>
    <x v="1"/>
    <n v="1.4"/>
    <n v="14"/>
  </r>
  <r>
    <x v="1976"/>
    <x v="173"/>
    <x v="2"/>
    <s v="D9236"/>
    <x v="1961"/>
    <x v="4"/>
    <s v="Hospital"/>
    <s v="Railway Station"/>
    <n v="10.199999999999999"/>
    <x v="1932"/>
    <x v="0"/>
    <x v="7"/>
    <x v="1"/>
    <n v="1.32"/>
    <n v="17"/>
  </r>
  <r>
    <x v="1977"/>
    <x v="7"/>
    <x v="2"/>
    <s v="D4975"/>
    <x v="1962"/>
    <x v="0"/>
    <s v="Market"/>
    <s v="Railway Station"/>
    <n v="12.22"/>
    <x v="1933"/>
    <x v="0"/>
    <x v="8"/>
    <x v="1"/>
    <n v="1.37"/>
    <n v="8"/>
  </r>
  <r>
    <x v="1978"/>
    <x v="170"/>
    <x v="2"/>
    <s v="D2293"/>
    <x v="1963"/>
    <x v="0"/>
    <s v="Mall"/>
    <s v="University"/>
    <n v="14.11"/>
    <x v="1934"/>
    <x v="3"/>
    <x v="3"/>
    <x v="1"/>
    <n v="2.38"/>
    <n v="2"/>
  </r>
  <r>
    <x v="1979"/>
    <x v="73"/>
    <x v="2"/>
    <s v="D4862"/>
    <x v="1964"/>
    <x v="1"/>
    <s v="Mall"/>
    <s v="Mall"/>
    <n v="6.99"/>
    <x v="1935"/>
    <x v="0"/>
    <x v="10"/>
    <x v="2"/>
    <n v="1.62"/>
    <n v="16"/>
  </r>
  <r>
    <x v="1980"/>
    <x v="30"/>
    <x v="2"/>
    <s v="D5501"/>
    <x v="1965"/>
    <x v="3"/>
    <s v="Hospital"/>
    <s v="University"/>
    <n v="24.38"/>
    <x v="1936"/>
    <x v="3"/>
    <x v="23"/>
    <x v="2"/>
    <n v="2.4300000000000002"/>
    <n v="17"/>
  </r>
  <r>
    <x v="1981"/>
    <x v="143"/>
    <x v="2"/>
    <s v="D3227"/>
    <x v="1966"/>
    <x v="2"/>
    <s v="Mall"/>
    <s v="Tech Park"/>
    <n v="17.05"/>
    <x v="1937"/>
    <x v="1"/>
    <x v="7"/>
    <x v="1"/>
    <n v="1.69"/>
    <n v="18"/>
  </r>
  <r>
    <x v="1982"/>
    <x v="7"/>
    <x v="2"/>
    <s v="D4136"/>
    <x v="1967"/>
    <x v="4"/>
    <s v="University"/>
    <s v="Tech Park"/>
    <n v="16.28"/>
    <x v="1938"/>
    <x v="2"/>
    <x v="24"/>
    <x v="0"/>
    <n v="1.26"/>
    <n v="15"/>
  </r>
  <r>
    <x v="1983"/>
    <x v="26"/>
    <x v="2"/>
    <s v="D9276"/>
    <x v="1968"/>
    <x v="3"/>
    <s v="Mall"/>
    <s v="University"/>
    <n v="3.34"/>
    <x v="1939"/>
    <x v="3"/>
    <x v="13"/>
    <x v="2"/>
    <n v="2.0699999999999998"/>
    <n v="18"/>
  </r>
  <r>
    <x v="1984"/>
    <x v="63"/>
    <x v="2"/>
    <s v="D4634"/>
    <x v="1969"/>
    <x v="3"/>
    <s v="Mall"/>
    <s v="Railway Station"/>
    <n v="17.149999999999999"/>
    <x v="1940"/>
    <x v="2"/>
    <x v="22"/>
    <x v="1"/>
    <n v="1.63"/>
    <n v="15"/>
  </r>
  <r>
    <x v="1985"/>
    <x v="166"/>
    <x v="2"/>
    <s v="D3528"/>
    <x v="1970"/>
    <x v="0"/>
    <s v="Airport"/>
    <s v="Hospital"/>
    <n v="7.02"/>
    <x v="1941"/>
    <x v="3"/>
    <x v="2"/>
    <x v="2"/>
    <n v="1.3"/>
    <n v="13"/>
  </r>
  <r>
    <x v="1986"/>
    <x v="153"/>
    <x v="2"/>
    <s v="D2053"/>
    <x v="1971"/>
    <x v="2"/>
    <s v="Railway Station"/>
    <s v="University"/>
    <n v="4.75"/>
    <x v="1942"/>
    <x v="1"/>
    <x v="14"/>
    <x v="1"/>
    <n v="1.67"/>
    <n v="4"/>
  </r>
  <r>
    <x v="1987"/>
    <x v="106"/>
    <x v="2"/>
    <s v="D2429"/>
    <x v="1972"/>
    <x v="3"/>
    <s v="Market"/>
    <s v="Railway Station"/>
    <n v="1.34"/>
    <x v="1943"/>
    <x v="2"/>
    <x v="10"/>
    <x v="1"/>
    <n v="1.1599999999999999"/>
    <n v="8"/>
  </r>
  <r>
    <x v="1988"/>
    <x v="164"/>
    <x v="2"/>
    <s v="D6296"/>
    <x v="1973"/>
    <x v="0"/>
    <s v="Tech Park"/>
    <s v="Railway Station"/>
    <m/>
    <x v="1944"/>
    <x v="2"/>
    <x v="7"/>
    <x v="1"/>
    <n v="1"/>
    <n v="1"/>
  </r>
  <r>
    <x v="1989"/>
    <x v="144"/>
    <x v="2"/>
    <s v="D7197"/>
    <x v="1974"/>
    <x v="2"/>
    <s v="Tech Park"/>
    <s v="Hospital"/>
    <n v="5.47"/>
    <x v="1945"/>
    <x v="3"/>
    <x v="2"/>
    <x v="2"/>
    <n v="1.69"/>
    <n v="2"/>
  </r>
  <r>
    <x v="1990"/>
    <x v="43"/>
    <x v="2"/>
    <s v="D7493"/>
    <x v="1975"/>
    <x v="0"/>
    <s v="Market"/>
    <s v="Hospital"/>
    <n v="7.69"/>
    <x v="1946"/>
    <x v="1"/>
    <x v="24"/>
    <x v="1"/>
    <n v="2.2200000000000002"/>
    <n v="13"/>
  </r>
  <r>
    <x v="1991"/>
    <x v="153"/>
    <x v="2"/>
    <s v="D2069"/>
    <x v="1976"/>
    <x v="4"/>
    <s v="Hospital"/>
    <s v="Mall"/>
    <n v="4.4800000000000004"/>
    <x v="1947"/>
    <x v="0"/>
    <x v="12"/>
    <x v="0"/>
    <n v="2"/>
    <n v="2"/>
  </r>
  <r>
    <x v="1992"/>
    <x v="33"/>
    <x v="2"/>
    <s v="D2672"/>
    <x v="1977"/>
    <x v="1"/>
    <s v="University"/>
    <s v="Market"/>
    <n v="14.78"/>
    <x v="1948"/>
    <x v="1"/>
    <x v="10"/>
    <x v="0"/>
    <n v="2.3199999999999998"/>
    <n v="7"/>
  </r>
  <r>
    <x v="1993"/>
    <x v="39"/>
    <x v="2"/>
    <s v="D6311"/>
    <x v="1978"/>
    <x v="1"/>
    <s v="Tech Park"/>
    <s v="Hospital"/>
    <n v="7.41"/>
    <x v="1949"/>
    <x v="2"/>
    <x v="9"/>
    <x v="1"/>
    <n v="1.75"/>
    <n v="19"/>
  </r>
  <r>
    <x v="1994"/>
    <x v="66"/>
    <x v="2"/>
    <s v="D2273"/>
    <x v="1979"/>
    <x v="3"/>
    <s v="Railway Station"/>
    <s v="University"/>
    <n v="2.98"/>
    <x v="1950"/>
    <x v="1"/>
    <x v="3"/>
    <x v="1"/>
    <n v="1.62"/>
    <n v="2"/>
  </r>
  <r>
    <x v="1995"/>
    <x v="171"/>
    <x v="2"/>
    <s v="D4395"/>
    <x v="1980"/>
    <x v="0"/>
    <s v="Airport"/>
    <s v="University"/>
    <n v="14.61"/>
    <x v="1951"/>
    <x v="0"/>
    <x v="10"/>
    <x v="2"/>
    <n v="2.19"/>
    <n v="1"/>
  </r>
  <r>
    <x v="1996"/>
    <x v="17"/>
    <x v="2"/>
    <s v="D2049"/>
    <x v="1981"/>
    <x v="4"/>
    <s v="University"/>
    <s v="University"/>
    <n v="24.8"/>
    <x v="1952"/>
    <x v="0"/>
    <x v="9"/>
    <x v="1"/>
    <n v="1.48"/>
    <n v="15"/>
  </r>
  <r>
    <x v="1997"/>
    <x v="18"/>
    <x v="2"/>
    <s v="D3534"/>
    <x v="1982"/>
    <x v="4"/>
    <s v="Market"/>
    <s v="Airport"/>
    <n v="14.36"/>
    <x v="1953"/>
    <x v="3"/>
    <x v="16"/>
    <x v="1"/>
    <n v="1.95"/>
    <n v="6"/>
  </r>
  <r>
    <x v="1998"/>
    <x v="35"/>
    <x v="2"/>
    <s v="D3697"/>
    <x v="1983"/>
    <x v="4"/>
    <s v="Mall"/>
    <s v="Market"/>
    <n v="12.79"/>
    <x v="1954"/>
    <x v="0"/>
    <x v="10"/>
    <x v="2"/>
    <n v="1.79"/>
    <n v="11"/>
  </r>
  <r>
    <x v="1999"/>
    <x v="45"/>
    <x v="2"/>
    <s v="D9299"/>
    <x v="1984"/>
    <x v="0"/>
    <s v="University"/>
    <s v="Railway Station"/>
    <n v="13.33"/>
    <x v="1955"/>
    <x v="3"/>
    <x v="8"/>
    <x v="1"/>
    <n v="1.17"/>
    <n v="11"/>
  </r>
  <r>
    <x v="2000"/>
    <x v="162"/>
    <x v="2"/>
    <s v="D5287"/>
    <x v="1985"/>
    <x v="2"/>
    <s v="Airport"/>
    <s v="Airport"/>
    <n v="19.079999999999998"/>
    <x v="1956"/>
    <x v="1"/>
    <x v="7"/>
    <x v="1"/>
    <n v="1.41"/>
    <n v="14"/>
  </r>
  <r>
    <x v="2001"/>
    <x v="0"/>
    <x v="2"/>
    <s v="D5556"/>
    <x v="1986"/>
    <x v="4"/>
    <s v="University"/>
    <s v="Market"/>
    <n v="8.06"/>
    <x v="1957"/>
    <x v="3"/>
    <x v="22"/>
    <x v="1"/>
    <n v="2.0499999999999998"/>
    <n v="8"/>
  </r>
  <r>
    <x v="2002"/>
    <x v="147"/>
    <x v="2"/>
    <s v="D7688"/>
    <x v="1987"/>
    <x v="1"/>
    <s v="Tech Park"/>
    <s v="University"/>
    <n v="10.16"/>
    <x v="1958"/>
    <x v="3"/>
    <x v="21"/>
    <x v="1"/>
    <n v="1.26"/>
    <n v="5"/>
  </r>
  <r>
    <x v="2003"/>
    <x v="157"/>
    <x v="2"/>
    <s v="D3244"/>
    <x v="1988"/>
    <x v="1"/>
    <s v="Tech Park"/>
    <s v="Tech Park"/>
    <n v="6.01"/>
    <x v="1959"/>
    <x v="3"/>
    <x v="1"/>
    <x v="1"/>
    <n v="1.29"/>
    <n v="14"/>
  </r>
  <r>
    <x v="2004"/>
    <x v="48"/>
    <x v="2"/>
    <s v="D9297"/>
    <x v="1989"/>
    <x v="4"/>
    <s v="Railway Station"/>
    <s v="Airport"/>
    <n v="21.59"/>
    <x v="1960"/>
    <x v="1"/>
    <x v="25"/>
    <x v="1"/>
    <n v="1.79"/>
    <n v="7"/>
  </r>
  <r>
    <x v="2005"/>
    <x v="95"/>
    <x v="2"/>
    <s v="D8445"/>
    <x v="1990"/>
    <x v="4"/>
    <s v="University"/>
    <s v="Mall"/>
    <n v="4.0199999999999996"/>
    <x v="1961"/>
    <x v="1"/>
    <x v="15"/>
    <x v="1"/>
    <n v="1.4"/>
    <n v="16"/>
  </r>
  <r>
    <x v="2006"/>
    <x v="140"/>
    <x v="2"/>
    <s v="D8731"/>
    <x v="1991"/>
    <x v="3"/>
    <s v="Mall"/>
    <s v="Tech Park"/>
    <n v="10.14"/>
    <x v="1962"/>
    <x v="0"/>
    <x v="26"/>
    <x v="1"/>
    <n v="2.2999999999999998"/>
    <n v="9"/>
  </r>
  <r>
    <x v="2007"/>
    <x v="139"/>
    <x v="2"/>
    <s v="D9342"/>
    <x v="1992"/>
    <x v="4"/>
    <s v="Market"/>
    <s v="Hospital"/>
    <n v="12.37"/>
    <x v="1963"/>
    <x v="1"/>
    <x v="1"/>
    <x v="0"/>
    <n v="1.24"/>
    <n v="12"/>
  </r>
  <r>
    <x v="2008"/>
    <x v="117"/>
    <x v="2"/>
    <s v="D6226"/>
    <x v="1993"/>
    <x v="2"/>
    <s v="Airport"/>
    <s v="Hospital"/>
    <n v="15.66"/>
    <x v="1964"/>
    <x v="0"/>
    <x v="22"/>
    <x v="1"/>
    <n v="1.25"/>
    <n v="19"/>
  </r>
  <r>
    <x v="2009"/>
    <x v="127"/>
    <x v="2"/>
    <s v="D6293"/>
    <x v="1994"/>
    <x v="4"/>
    <s v="Tech Park"/>
    <s v="Airport"/>
    <n v="5.35"/>
    <x v="1965"/>
    <x v="2"/>
    <x v="22"/>
    <x v="1"/>
    <n v="2.29"/>
    <n v="15"/>
  </r>
  <r>
    <x v="2010"/>
    <x v="164"/>
    <x v="2"/>
    <s v="D5811"/>
    <x v="1995"/>
    <x v="2"/>
    <s v="Mall"/>
    <s v="Hospital"/>
    <n v="17.3"/>
    <x v="388"/>
    <x v="1"/>
    <x v="18"/>
    <x v="1"/>
    <n v="1.0900000000000001"/>
    <n v="10"/>
  </r>
  <r>
    <x v="2011"/>
    <x v="61"/>
    <x v="2"/>
    <s v="D2946"/>
    <x v="1996"/>
    <x v="4"/>
    <s v="Airport"/>
    <s v="Tech Park"/>
    <n v="5.04"/>
    <x v="1966"/>
    <x v="2"/>
    <x v="10"/>
    <x v="1"/>
    <n v="1.91"/>
    <n v="19"/>
  </r>
  <r>
    <x v="2012"/>
    <x v="122"/>
    <x v="2"/>
    <s v="D1477"/>
    <x v="1997"/>
    <x v="0"/>
    <s v="Railway Station"/>
    <s v="Railway Station"/>
    <n v="15.67"/>
    <x v="1967"/>
    <x v="1"/>
    <x v="3"/>
    <x v="2"/>
    <n v="1.69"/>
    <n v="10"/>
  </r>
  <r>
    <x v="2013"/>
    <x v="80"/>
    <x v="2"/>
    <s v="D6108"/>
    <x v="1998"/>
    <x v="4"/>
    <s v="Market"/>
    <s v="University"/>
    <n v="24.71"/>
    <x v="1968"/>
    <x v="0"/>
    <x v="15"/>
    <x v="2"/>
    <n v="1"/>
    <n v="1"/>
  </r>
  <r>
    <x v="2014"/>
    <x v="11"/>
    <x v="2"/>
    <s v="D1643"/>
    <x v="1999"/>
    <x v="1"/>
    <s v="Tech Park"/>
    <s v="Hospital"/>
    <n v="4.12"/>
    <x v="1969"/>
    <x v="1"/>
    <x v="1"/>
    <x v="1"/>
    <n v="1.64"/>
    <n v="12"/>
  </r>
  <r>
    <x v="2015"/>
    <x v="84"/>
    <x v="2"/>
    <s v="D4671"/>
    <x v="2000"/>
    <x v="2"/>
    <s v="Mall"/>
    <s v="University"/>
    <n v="10.6"/>
    <x v="1970"/>
    <x v="2"/>
    <x v="24"/>
    <x v="2"/>
    <n v="1.75"/>
    <n v="10"/>
  </r>
  <r>
    <x v="2016"/>
    <x v="63"/>
    <x v="2"/>
    <s v="D7409"/>
    <x v="2001"/>
    <x v="0"/>
    <s v="Mall"/>
    <s v="University"/>
    <n v="23.81"/>
    <x v="1971"/>
    <x v="1"/>
    <x v="7"/>
    <x v="0"/>
    <n v="2.4300000000000002"/>
    <n v="10"/>
  </r>
  <r>
    <x v="2017"/>
    <x v="117"/>
    <x v="2"/>
    <s v="D5118"/>
    <x v="2002"/>
    <x v="0"/>
    <s v="Market"/>
    <s v="University"/>
    <n v="19.46"/>
    <x v="1972"/>
    <x v="3"/>
    <x v="21"/>
    <x v="1"/>
    <n v="1.19"/>
    <n v="5"/>
  </r>
  <r>
    <x v="2018"/>
    <x v="110"/>
    <x v="2"/>
    <s v="D1298"/>
    <x v="2003"/>
    <x v="2"/>
    <s v="Mall"/>
    <s v="Railway Station"/>
    <n v="14.71"/>
    <x v="1973"/>
    <x v="0"/>
    <x v="2"/>
    <x v="1"/>
    <n v="2.4700000000000002"/>
    <n v="16"/>
  </r>
  <r>
    <x v="2019"/>
    <x v="9"/>
    <x v="2"/>
    <s v="D5673"/>
    <x v="2004"/>
    <x v="4"/>
    <s v="Hospital"/>
    <s v="Market"/>
    <n v="9.49"/>
    <x v="1974"/>
    <x v="1"/>
    <x v="12"/>
    <x v="0"/>
    <n v="2.1800000000000002"/>
    <n v="4"/>
  </r>
  <r>
    <x v="2020"/>
    <x v="145"/>
    <x v="2"/>
    <s v="D4926"/>
    <x v="2005"/>
    <x v="1"/>
    <s v="Market"/>
    <s v="Market"/>
    <n v="7.62"/>
    <x v="1975"/>
    <x v="0"/>
    <x v="10"/>
    <x v="1"/>
    <n v="2.04"/>
    <n v="7"/>
  </r>
  <r>
    <x v="2021"/>
    <x v="75"/>
    <x v="2"/>
    <s v="D7222"/>
    <x v="2006"/>
    <x v="2"/>
    <s v="Tech Park"/>
    <s v="Airport"/>
    <n v="9.7799999999999994"/>
    <x v="1976"/>
    <x v="2"/>
    <x v="21"/>
    <x v="0"/>
    <n v="1.91"/>
    <n v="8"/>
  </r>
  <r>
    <x v="2022"/>
    <x v="116"/>
    <x v="2"/>
    <s v="D8574"/>
    <x v="2007"/>
    <x v="0"/>
    <s v="Mall"/>
    <s v="Tech Park"/>
    <n v="14.89"/>
    <x v="1977"/>
    <x v="2"/>
    <x v="8"/>
    <x v="1"/>
    <n v="1.6"/>
    <n v="9"/>
  </r>
  <r>
    <x v="2023"/>
    <x v="69"/>
    <x v="2"/>
    <s v="D7850"/>
    <x v="2008"/>
    <x v="3"/>
    <s v="Hospital"/>
    <s v="Airport"/>
    <n v="11.3"/>
    <x v="1978"/>
    <x v="1"/>
    <x v="6"/>
    <x v="1"/>
    <n v="1.4"/>
    <n v="12"/>
  </r>
  <r>
    <x v="2024"/>
    <x v="109"/>
    <x v="2"/>
    <s v="D7290"/>
    <x v="2009"/>
    <x v="1"/>
    <s v="University"/>
    <s v="Airport"/>
    <n v="1.05"/>
    <x v="1979"/>
    <x v="1"/>
    <x v="20"/>
    <x v="1"/>
    <n v="1.1399999999999999"/>
    <n v="10"/>
  </r>
  <r>
    <x v="2025"/>
    <x v="101"/>
    <x v="2"/>
    <s v="D6810"/>
    <x v="2010"/>
    <x v="2"/>
    <s v="Mall"/>
    <s v="Railway Station"/>
    <n v="9"/>
    <x v="1980"/>
    <x v="3"/>
    <x v="15"/>
    <x v="0"/>
    <n v="1.07"/>
    <n v="18"/>
  </r>
  <r>
    <x v="2026"/>
    <x v="16"/>
    <x v="2"/>
    <s v="D3708"/>
    <x v="2011"/>
    <x v="1"/>
    <s v="Mall"/>
    <s v="Railway Station"/>
    <n v="23.71"/>
    <x v="1981"/>
    <x v="0"/>
    <x v="16"/>
    <x v="1"/>
    <n v="2.4300000000000002"/>
    <n v="6"/>
  </r>
  <r>
    <x v="2027"/>
    <x v="40"/>
    <x v="2"/>
    <s v="D5748"/>
    <x v="2012"/>
    <x v="4"/>
    <s v="Hospital"/>
    <s v="Mall"/>
    <n v="1.22"/>
    <x v="1982"/>
    <x v="1"/>
    <x v="0"/>
    <x v="1"/>
    <n v="1.07"/>
    <n v="17"/>
  </r>
  <r>
    <x v="2028"/>
    <x v="33"/>
    <x v="2"/>
    <s v="D3141"/>
    <x v="2013"/>
    <x v="2"/>
    <s v="University"/>
    <s v="Airport"/>
    <n v="13.86"/>
    <x v="1983"/>
    <x v="0"/>
    <x v="19"/>
    <x v="1"/>
    <n v="2.2400000000000002"/>
    <n v="5"/>
  </r>
  <r>
    <x v="2029"/>
    <x v="100"/>
    <x v="2"/>
    <s v="D4408"/>
    <x v="2014"/>
    <x v="0"/>
    <s v="Railway Station"/>
    <s v="Mall"/>
    <n v="15.83"/>
    <x v="1984"/>
    <x v="1"/>
    <x v="22"/>
    <x v="1"/>
    <n v="2.46"/>
    <n v="19"/>
  </r>
  <r>
    <x v="2030"/>
    <x v="68"/>
    <x v="2"/>
    <s v="D6106"/>
    <x v="2015"/>
    <x v="0"/>
    <s v="Tech Park"/>
    <s v="Tech Park"/>
    <n v="8"/>
    <x v="1985"/>
    <x v="0"/>
    <x v="20"/>
    <x v="0"/>
    <n v="2.21"/>
    <n v="18"/>
  </r>
  <r>
    <x v="2031"/>
    <x v="44"/>
    <x v="2"/>
    <s v="D5222"/>
    <x v="2016"/>
    <x v="0"/>
    <s v="Hospital"/>
    <s v="University"/>
    <n v="9.2200000000000006"/>
    <x v="1986"/>
    <x v="3"/>
    <x v="23"/>
    <x v="1"/>
    <n v="1.43"/>
    <n v="9"/>
  </r>
  <r>
    <x v="2032"/>
    <x v="74"/>
    <x v="2"/>
    <s v="D2231"/>
    <x v="2017"/>
    <x v="4"/>
    <s v="Market"/>
    <s v="Tech Park"/>
    <n v="20.77"/>
    <x v="1987"/>
    <x v="3"/>
    <x v="12"/>
    <x v="0"/>
    <n v="1.44"/>
    <n v="13"/>
  </r>
  <r>
    <x v="2033"/>
    <x v="60"/>
    <x v="2"/>
    <s v="D6816"/>
    <x v="2018"/>
    <x v="4"/>
    <s v="Market"/>
    <s v="University"/>
    <n v="23.73"/>
    <x v="1988"/>
    <x v="0"/>
    <x v="7"/>
    <x v="1"/>
    <n v="1.21"/>
    <n v="8"/>
  </r>
  <r>
    <x v="2034"/>
    <x v="163"/>
    <x v="2"/>
    <s v="D4987"/>
    <x v="2019"/>
    <x v="1"/>
    <s v="Mall"/>
    <s v="Hospital"/>
    <n v="20.51"/>
    <x v="1989"/>
    <x v="0"/>
    <x v="4"/>
    <x v="1"/>
    <n v="1.18"/>
    <n v="2"/>
  </r>
  <r>
    <x v="2035"/>
    <x v="164"/>
    <x v="2"/>
    <s v="D2840"/>
    <x v="2020"/>
    <x v="3"/>
    <s v="Market"/>
    <s v="Railway Station"/>
    <n v="12.64"/>
    <x v="1990"/>
    <x v="2"/>
    <x v="0"/>
    <x v="1"/>
    <n v="2.08"/>
    <n v="2"/>
  </r>
  <r>
    <x v="2036"/>
    <x v="115"/>
    <x v="2"/>
    <s v="D7024"/>
    <x v="2021"/>
    <x v="2"/>
    <s v="University"/>
    <s v="Hospital"/>
    <n v="5.49"/>
    <x v="1991"/>
    <x v="3"/>
    <x v="6"/>
    <x v="1"/>
    <n v="1.5"/>
    <n v="18"/>
  </r>
  <r>
    <x v="2037"/>
    <x v="57"/>
    <x v="2"/>
    <s v="D5266"/>
    <x v="2022"/>
    <x v="0"/>
    <s v="Mall"/>
    <s v="Airport"/>
    <n v="7.52"/>
    <x v="1992"/>
    <x v="2"/>
    <x v="7"/>
    <x v="1"/>
    <n v="1.18"/>
    <n v="6"/>
  </r>
  <r>
    <x v="2038"/>
    <x v="31"/>
    <x v="2"/>
    <s v="D3019"/>
    <x v="2023"/>
    <x v="2"/>
    <s v="Hospital"/>
    <s v="University"/>
    <n v="22.43"/>
    <x v="1993"/>
    <x v="0"/>
    <x v="16"/>
    <x v="1"/>
    <n v="2.25"/>
    <n v="17"/>
  </r>
  <r>
    <x v="2039"/>
    <x v="111"/>
    <x v="2"/>
    <s v="D1847"/>
    <x v="2024"/>
    <x v="4"/>
    <s v="Airport"/>
    <s v="Airport"/>
    <n v="12.38"/>
    <x v="1994"/>
    <x v="1"/>
    <x v="25"/>
    <x v="1"/>
    <n v="2.21"/>
    <n v="5"/>
  </r>
  <r>
    <x v="2040"/>
    <x v="7"/>
    <x v="2"/>
    <s v="D9695"/>
    <x v="2025"/>
    <x v="0"/>
    <s v="Tech Park"/>
    <s v="Railway Station"/>
    <n v="9.69"/>
    <x v="1995"/>
    <x v="3"/>
    <x v="22"/>
    <x v="1"/>
    <n v="1.27"/>
    <n v="3"/>
  </r>
  <r>
    <x v="2041"/>
    <x v="169"/>
    <x v="2"/>
    <s v="D2201"/>
    <x v="2026"/>
    <x v="1"/>
    <s v="University"/>
    <s v="Mall"/>
    <n v="20.14"/>
    <x v="1996"/>
    <x v="1"/>
    <x v="3"/>
    <x v="0"/>
    <n v="2.4700000000000002"/>
    <n v="11"/>
  </r>
  <r>
    <x v="2042"/>
    <x v="156"/>
    <x v="2"/>
    <s v="D6957"/>
    <x v="2027"/>
    <x v="2"/>
    <s v="Mall"/>
    <s v="Tech Park"/>
    <n v="15.49"/>
    <x v="1997"/>
    <x v="3"/>
    <x v="16"/>
    <x v="2"/>
    <n v="1.31"/>
    <n v="19"/>
  </r>
  <r>
    <x v="2043"/>
    <x v="62"/>
    <x v="2"/>
    <s v="D3054"/>
    <x v="2028"/>
    <x v="0"/>
    <s v="Mall"/>
    <s v="University"/>
    <n v="19.68"/>
    <x v="1998"/>
    <x v="0"/>
    <x v="23"/>
    <x v="1"/>
    <n v="1.46"/>
    <n v="15"/>
  </r>
  <r>
    <x v="2044"/>
    <x v="58"/>
    <x v="2"/>
    <s v="D9796"/>
    <x v="2029"/>
    <x v="1"/>
    <s v="Railway Station"/>
    <s v="Hospital"/>
    <n v="15.87"/>
    <x v="1999"/>
    <x v="0"/>
    <x v="19"/>
    <x v="1"/>
    <n v="2.4300000000000002"/>
    <n v="13"/>
  </r>
  <r>
    <x v="2045"/>
    <x v="118"/>
    <x v="2"/>
    <s v="D9456"/>
    <x v="2030"/>
    <x v="3"/>
    <s v="Market"/>
    <s v="Tech Park"/>
    <n v="12.07"/>
    <x v="2000"/>
    <x v="2"/>
    <x v="2"/>
    <x v="1"/>
    <n v="1.58"/>
    <n v="15"/>
  </r>
  <r>
    <x v="2046"/>
    <x v="174"/>
    <x v="2"/>
    <s v="D4857"/>
    <x v="2031"/>
    <x v="3"/>
    <s v="Tech Park"/>
    <s v="Mall"/>
    <n v="22.44"/>
    <x v="2001"/>
    <x v="2"/>
    <x v="25"/>
    <x v="0"/>
    <n v="2.44"/>
    <n v="10"/>
  </r>
  <r>
    <x v="2047"/>
    <x v="23"/>
    <x v="2"/>
    <s v="D9113"/>
    <x v="2032"/>
    <x v="4"/>
    <s v="Hospital"/>
    <s v="Hospital"/>
    <n v="6.07"/>
    <x v="2002"/>
    <x v="1"/>
    <x v="23"/>
    <x v="2"/>
    <n v="2.17"/>
    <n v="12"/>
  </r>
  <r>
    <x v="2048"/>
    <x v="49"/>
    <x v="2"/>
    <s v="D6935"/>
    <x v="2033"/>
    <x v="1"/>
    <s v="Mall"/>
    <s v="University"/>
    <n v="21.21"/>
    <x v="2003"/>
    <x v="1"/>
    <x v="20"/>
    <x v="1"/>
    <n v="1.27"/>
    <n v="18"/>
  </r>
  <r>
    <x v="2049"/>
    <x v="63"/>
    <x v="2"/>
    <s v="D6825"/>
    <x v="2034"/>
    <x v="1"/>
    <s v="Mall"/>
    <s v="Airport"/>
    <n v="10.07"/>
    <x v="2004"/>
    <x v="2"/>
    <x v="20"/>
    <x v="1"/>
    <n v="2.31"/>
    <n v="15"/>
  </r>
  <r>
    <x v="2050"/>
    <x v="143"/>
    <x v="2"/>
    <s v="D9791"/>
    <x v="2035"/>
    <x v="3"/>
    <s v="Airport"/>
    <s v="Airport"/>
    <n v="22.27"/>
    <x v="2005"/>
    <x v="1"/>
    <x v="17"/>
    <x v="0"/>
    <n v="1.24"/>
    <n v="6"/>
  </r>
  <r>
    <x v="2051"/>
    <x v="74"/>
    <x v="2"/>
    <s v="D8747"/>
    <x v="2036"/>
    <x v="4"/>
    <s v="Market"/>
    <s v="Market"/>
    <n v="3.83"/>
    <x v="2006"/>
    <x v="2"/>
    <x v="0"/>
    <x v="1"/>
    <n v="1.1299999999999999"/>
    <n v="10"/>
  </r>
  <r>
    <x v="2052"/>
    <x v="38"/>
    <x v="2"/>
    <s v="D3789"/>
    <x v="2037"/>
    <x v="4"/>
    <s v="Hospital"/>
    <s v="Hospital"/>
    <n v="8.61"/>
    <x v="2007"/>
    <x v="2"/>
    <x v="21"/>
    <x v="2"/>
    <n v="1.98"/>
    <n v="5"/>
  </r>
  <r>
    <x v="2053"/>
    <x v="15"/>
    <x v="2"/>
    <s v="D7304"/>
    <x v="2038"/>
    <x v="1"/>
    <s v="Hospital"/>
    <s v="Airport"/>
    <n v="16.28"/>
    <x v="2008"/>
    <x v="1"/>
    <x v="11"/>
    <x v="2"/>
    <n v="2.08"/>
    <n v="15"/>
  </r>
  <r>
    <x v="2054"/>
    <x v="173"/>
    <x v="2"/>
    <s v="D7805"/>
    <x v="2039"/>
    <x v="1"/>
    <s v="Mall"/>
    <s v="University"/>
    <n v="16.32"/>
    <x v="2009"/>
    <x v="3"/>
    <x v="18"/>
    <x v="1"/>
    <n v="1.8"/>
    <n v="9"/>
  </r>
  <r>
    <x v="2055"/>
    <x v="141"/>
    <x v="2"/>
    <s v="D4904"/>
    <x v="2040"/>
    <x v="1"/>
    <s v="Railway Station"/>
    <s v="Market"/>
    <n v="3.23"/>
    <x v="2010"/>
    <x v="0"/>
    <x v="8"/>
    <x v="1"/>
    <n v="1.02"/>
    <n v="16"/>
  </r>
  <r>
    <x v="2056"/>
    <x v="159"/>
    <x v="2"/>
    <s v="D6933"/>
    <x v="2041"/>
    <x v="3"/>
    <s v="Market"/>
    <s v="University"/>
    <n v="24.49"/>
    <x v="2011"/>
    <x v="2"/>
    <x v="16"/>
    <x v="0"/>
    <n v="1.6"/>
    <n v="4"/>
  </r>
  <r>
    <x v="2057"/>
    <x v="174"/>
    <x v="2"/>
    <s v="D9647"/>
    <x v="2042"/>
    <x v="2"/>
    <s v="Airport"/>
    <s v="Market"/>
    <n v="24.19"/>
    <x v="2012"/>
    <x v="2"/>
    <x v="16"/>
    <x v="1"/>
    <n v="2.1"/>
    <n v="11"/>
  </r>
  <r>
    <x v="2058"/>
    <x v="100"/>
    <x v="2"/>
    <s v="D9842"/>
    <x v="2043"/>
    <x v="3"/>
    <s v="Airport"/>
    <s v="Market"/>
    <n v="9.83"/>
    <x v="2013"/>
    <x v="2"/>
    <x v="20"/>
    <x v="1"/>
    <n v="2.13"/>
    <n v="16"/>
  </r>
  <r>
    <x v="2059"/>
    <x v="169"/>
    <x v="2"/>
    <s v="D2209"/>
    <x v="2044"/>
    <x v="3"/>
    <s v="Railway Station"/>
    <s v="University"/>
    <n v="14.37"/>
    <x v="2014"/>
    <x v="2"/>
    <x v="19"/>
    <x v="1"/>
    <n v="1.9"/>
    <n v="7"/>
  </r>
  <r>
    <x v="2060"/>
    <x v="55"/>
    <x v="2"/>
    <s v="D2689"/>
    <x v="2045"/>
    <x v="1"/>
    <s v="Tech Park"/>
    <s v="Hospital"/>
    <n v="22.54"/>
    <x v="2015"/>
    <x v="0"/>
    <x v="21"/>
    <x v="1"/>
    <n v="1.73"/>
    <n v="3"/>
  </r>
  <r>
    <x v="2061"/>
    <x v="116"/>
    <x v="2"/>
    <s v="D2634"/>
    <x v="2046"/>
    <x v="0"/>
    <s v="Market"/>
    <s v="Hospital"/>
    <n v="6.48"/>
    <x v="2016"/>
    <x v="0"/>
    <x v="5"/>
    <x v="0"/>
    <n v="1.22"/>
    <n v="11"/>
  </r>
  <r>
    <x v="2062"/>
    <x v="148"/>
    <x v="2"/>
    <s v="D7408"/>
    <x v="2047"/>
    <x v="0"/>
    <s v="Hospital"/>
    <s v="Railway Station"/>
    <n v="5.51"/>
    <x v="2017"/>
    <x v="1"/>
    <x v="17"/>
    <x v="1"/>
    <n v="1.62"/>
    <n v="8"/>
  </r>
  <r>
    <x v="2063"/>
    <x v="116"/>
    <x v="2"/>
    <s v="D3266"/>
    <x v="2048"/>
    <x v="1"/>
    <s v="Railway Station"/>
    <s v="Mall"/>
    <n v="4.3"/>
    <x v="2018"/>
    <x v="0"/>
    <x v="19"/>
    <x v="0"/>
    <n v="1.4"/>
    <n v="19"/>
  </r>
  <r>
    <x v="2064"/>
    <x v="17"/>
    <x v="2"/>
    <s v="D8462"/>
    <x v="2049"/>
    <x v="1"/>
    <s v="University"/>
    <s v="University"/>
    <n v="7.92"/>
    <x v="2019"/>
    <x v="0"/>
    <x v="25"/>
    <x v="2"/>
    <n v="1.68"/>
    <n v="12"/>
  </r>
  <r>
    <x v="2065"/>
    <x v="58"/>
    <x v="2"/>
    <s v="D6108"/>
    <x v="2050"/>
    <x v="0"/>
    <s v="Tech Park"/>
    <s v="Railway Station"/>
    <n v="20.27"/>
    <x v="2020"/>
    <x v="3"/>
    <x v="5"/>
    <x v="2"/>
    <n v="2.4"/>
    <n v="4"/>
  </r>
  <r>
    <x v="2066"/>
    <x v="75"/>
    <x v="2"/>
    <s v="D9589"/>
    <x v="2051"/>
    <x v="0"/>
    <s v="Mall"/>
    <s v="Railway Station"/>
    <n v="7.37"/>
    <x v="2021"/>
    <x v="0"/>
    <x v="7"/>
    <x v="1"/>
    <n v="1.38"/>
    <n v="8"/>
  </r>
  <r>
    <x v="2067"/>
    <x v="154"/>
    <x v="2"/>
    <s v="D1239"/>
    <x v="2052"/>
    <x v="4"/>
    <s v="University"/>
    <s v="Railway Station"/>
    <n v="16.52"/>
    <x v="2022"/>
    <x v="0"/>
    <x v="25"/>
    <x v="1"/>
    <n v="1.9"/>
    <n v="9"/>
  </r>
  <r>
    <x v="2068"/>
    <x v="112"/>
    <x v="2"/>
    <s v="D6512"/>
    <x v="2053"/>
    <x v="3"/>
    <s v="Railway Station"/>
    <s v="University"/>
    <n v="23.85"/>
    <x v="2023"/>
    <x v="3"/>
    <x v="26"/>
    <x v="1"/>
    <n v="1.49"/>
    <n v="10"/>
  </r>
  <r>
    <x v="2069"/>
    <x v="151"/>
    <x v="2"/>
    <s v="D1060"/>
    <x v="2054"/>
    <x v="4"/>
    <s v="Airport"/>
    <s v="Airport"/>
    <n v="22.66"/>
    <x v="2024"/>
    <x v="2"/>
    <x v="19"/>
    <x v="2"/>
    <n v="2.35"/>
    <n v="18"/>
  </r>
  <r>
    <x v="2070"/>
    <x v="103"/>
    <x v="2"/>
    <s v="D7133"/>
    <x v="2055"/>
    <x v="3"/>
    <s v="University"/>
    <s v="Hospital"/>
    <n v="15.92"/>
    <x v="2025"/>
    <x v="2"/>
    <x v="7"/>
    <x v="2"/>
    <n v="1.17"/>
    <n v="16"/>
  </r>
  <r>
    <x v="2071"/>
    <x v="131"/>
    <x v="2"/>
    <s v="D5704"/>
    <x v="2056"/>
    <x v="3"/>
    <s v="Hospital"/>
    <s v="Hospital"/>
    <n v="15.16"/>
    <x v="2026"/>
    <x v="2"/>
    <x v="0"/>
    <x v="1"/>
    <n v="1.71"/>
    <n v="15"/>
  </r>
  <r>
    <x v="2072"/>
    <x v="91"/>
    <x v="2"/>
    <s v="D1628"/>
    <x v="2057"/>
    <x v="3"/>
    <s v="Mall"/>
    <s v="Tech Park"/>
    <n v="9.0299999999999994"/>
    <x v="2027"/>
    <x v="0"/>
    <x v="1"/>
    <x v="1"/>
    <n v="2.42"/>
    <n v="14"/>
  </r>
  <r>
    <x v="2073"/>
    <x v="70"/>
    <x v="2"/>
    <s v="D1117"/>
    <x v="2058"/>
    <x v="2"/>
    <s v="Market"/>
    <s v="Airport"/>
    <n v="24.36"/>
    <x v="2028"/>
    <x v="2"/>
    <x v="4"/>
    <x v="0"/>
    <n v="1.79"/>
    <n v="16"/>
  </r>
  <r>
    <x v="2074"/>
    <x v="157"/>
    <x v="2"/>
    <s v="D9899"/>
    <x v="2059"/>
    <x v="1"/>
    <s v="Mall"/>
    <s v="Hospital"/>
    <n v="21.92"/>
    <x v="2029"/>
    <x v="2"/>
    <x v="8"/>
    <x v="1"/>
    <n v="1.82"/>
    <n v="3"/>
  </r>
  <r>
    <x v="2075"/>
    <x v="155"/>
    <x v="2"/>
    <s v="D4980"/>
    <x v="2060"/>
    <x v="4"/>
    <s v="Airport"/>
    <s v="Airport"/>
    <n v="5.18"/>
    <x v="2030"/>
    <x v="3"/>
    <x v="24"/>
    <x v="0"/>
    <n v="1.87"/>
    <n v="15"/>
  </r>
  <r>
    <x v="2076"/>
    <x v="166"/>
    <x v="2"/>
    <s v="D5647"/>
    <x v="2061"/>
    <x v="3"/>
    <s v="Market"/>
    <s v="Market"/>
    <n v="17.059999999999999"/>
    <x v="2031"/>
    <x v="3"/>
    <x v="11"/>
    <x v="1"/>
    <n v="1.1100000000000001"/>
    <n v="14"/>
  </r>
  <r>
    <x v="2077"/>
    <x v="167"/>
    <x v="2"/>
    <s v="D4811"/>
    <x v="2062"/>
    <x v="3"/>
    <s v="University"/>
    <s v="University"/>
    <m/>
    <x v="2032"/>
    <x v="1"/>
    <x v="25"/>
    <x v="1"/>
    <n v="2.19"/>
    <n v="1"/>
  </r>
  <r>
    <x v="2078"/>
    <x v="39"/>
    <x v="2"/>
    <s v="D8945"/>
    <x v="2063"/>
    <x v="4"/>
    <s v="Market"/>
    <s v="Hospital"/>
    <n v="11.59"/>
    <x v="2033"/>
    <x v="2"/>
    <x v="9"/>
    <x v="1"/>
    <n v="2.17"/>
    <n v="7"/>
  </r>
  <r>
    <x v="2079"/>
    <x v="170"/>
    <x v="2"/>
    <s v="D9207"/>
    <x v="2064"/>
    <x v="2"/>
    <s v="Hospital"/>
    <s v="Airport"/>
    <n v="24.52"/>
    <x v="2034"/>
    <x v="1"/>
    <x v="12"/>
    <x v="1"/>
    <n v="2.48"/>
    <n v="15"/>
  </r>
  <r>
    <x v="2080"/>
    <x v="89"/>
    <x v="2"/>
    <s v="D4956"/>
    <x v="2065"/>
    <x v="0"/>
    <s v="Hospital"/>
    <s v="Hospital"/>
    <n v="7"/>
    <x v="2035"/>
    <x v="1"/>
    <x v="15"/>
    <x v="2"/>
    <n v="1.32"/>
    <n v="2"/>
  </r>
  <r>
    <x v="2081"/>
    <x v="31"/>
    <x v="2"/>
    <s v="D8198"/>
    <x v="2066"/>
    <x v="1"/>
    <s v="University"/>
    <s v="Tech Park"/>
    <n v="8.0500000000000007"/>
    <x v="2036"/>
    <x v="3"/>
    <x v="15"/>
    <x v="0"/>
    <n v="2.23"/>
    <n v="15"/>
  </r>
  <r>
    <x v="2082"/>
    <x v="11"/>
    <x v="2"/>
    <s v="D1790"/>
    <x v="2067"/>
    <x v="4"/>
    <s v="Railway Station"/>
    <s v="Market"/>
    <n v="18.440000000000001"/>
    <x v="2037"/>
    <x v="0"/>
    <x v="12"/>
    <x v="1"/>
    <n v="1.48"/>
    <n v="17"/>
  </r>
  <r>
    <x v="2083"/>
    <x v="109"/>
    <x v="2"/>
    <s v="D3202"/>
    <x v="2068"/>
    <x v="0"/>
    <s v="Tech Park"/>
    <s v="Railway Station"/>
    <n v="17.989999999999998"/>
    <x v="2038"/>
    <x v="0"/>
    <x v="12"/>
    <x v="2"/>
    <n v="1.1200000000000001"/>
    <n v="15"/>
  </r>
  <r>
    <x v="2084"/>
    <x v="112"/>
    <x v="2"/>
    <s v="D6550"/>
    <x v="2069"/>
    <x v="4"/>
    <s v="Tech Park"/>
    <s v="Tech Park"/>
    <n v="6.66"/>
    <x v="2039"/>
    <x v="1"/>
    <x v="2"/>
    <x v="0"/>
    <n v="2.2999999999999998"/>
    <n v="1"/>
  </r>
  <r>
    <x v="2085"/>
    <x v="110"/>
    <x v="2"/>
    <s v="D2711"/>
    <x v="2070"/>
    <x v="2"/>
    <s v="Railway Station"/>
    <s v="Railway Station"/>
    <n v="1.97"/>
    <x v="2040"/>
    <x v="2"/>
    <x v="2"/>
    <x v="1"/>
    <n v="1.19"/>
    <n v="18"/>
  </r>
  <r>
    <x v="2086"/>
    <x v="126"/>
    <x v="2"/>
    <s v="D6761"/>
    <x v="2071"/>
    <x v="1"/>
    <s v="Airport"/>
    <s v="Hospital"/>
    <n v="15.4"/>
    <x v="2041"/>
    <x v="0"/>
    <x v="24"/>
    <x v="2"/>
    <n v="1.57"/>
    <n v="14"/>
  </r>
  <r>
    <x v="2087"/>
    <x v="123"/>
    <x v="2"/>
    <s v="D1438"/>
    <x v="2072"/>
    <x v="2"/>
    <s v="Hospital"/>
    <s v="Market"/>
    <n v="4.4400000000000004"/>
    <x v="2042"/>
    <x v="2"/>
    <x v="19"/>
    <x v="1"/>
    <n v="1.26"/>
    <n v="4"/>
  </r>
  <r>
    <x v="2088"/>
    <x v="96"/>
    <x v="2"/>
    <s v="D4577"/>
    <x v="2073"/>
    <x v="1"/>
    <s v="Tech Park"/>
    <s v="Airport"/>
    <n v="22.16"/>
    <x v="2043"/>
    <x v="3"/>
    <x v="14"/>
    <x v="1"/>
    <n v="2.0699999999999998"/>
    <n v="12"/>
  </r>
  <r>
    <x v="2089"/>
    <x v="92"/>
    <x v="2"/>
    <s v="D5226"/>
    <x v="2074"/>
    <x v="2"/>
    <s v="Airport"/>
    <s v="Airport"/>
    <n v="5.52"/>
    <x v="2044"/>
    <x v="2"/>
    <x v="25"/>
    <x v="1"/>
    <n v="2.1"/>
    <n v="6"/>
  </r>
  <r>
    <x v="2090"/>
    <x v="18"/>
    <x v="2"/>
    <s v="D3283"/>
    <x v="2075"/>
    <x v="3"/>
    <s v="Railway Station"/>
    <s v="Tech Park"/>
    <n v="18.350000000000001"/>
    <x v="2045"/>
    <x v="3"/>
    <x v="7"/>
    <x v="1"/>
    <n v="1.62"/>
    <n v="4"/>
  </r>
  <r>
    <x v="2091"/>
    <x v="178"/>
    <x v="2"/>
    <s v="D4774"/>
    <x v="2076"/>
    <x v="3"/>
    <s v="Railway Station"/>
    <s v="Hospital"/>
    <n v="11.83"/>
    <x v="2046"/>
    <x v="3"/>
    <x v="1"/>
    <x v="2"/>
    <n v="2.0499999999999998"/>
    <n v="11"/>
  </r>
  <r>
    <x v="2092"/>
    <x v="174"/>
    <x v="2"/>
    <s v="D7375"/>
    <x v="2077"/>
    <x v="3"/>
    <s v="Mall"/>
    <s v="University"/>
    <n v="10.95"/>
    <x v="2047"/>
    <x v="1"/>
    <x v="8"/>
    <x v="1"/>
    <n v="1.3"/>
    <n v="17"/>
  </r>
  <r>
    <x v="2093"/>
    <x v="117"/>
    <x v="2"/>
    <s v="D7517"/>
    <x v="2078"/>
    <x v="4"/>
    <s v="Airport"/>
    <s v="Hospital"/>
    <n v="17.88"/>
    <x v="2048"/>
    <x v="3"/>
    <x v="23"/>
    <x v="0"/>
    <n v="1.06"/>
    <n v="2"/>
  </r>
  <r>
    <x v="2094"/>
    <x v="62"/>
    <x v="2"/>
    <s v="D3518"/>
    <x v="2079"/>
    <x v="1"/>
    <s v="University"/>
    <s v="Airport"/>
    <n v="9.14"/>
    <x v="1687"/>
    <x v="0"/>
    <x v="2"/>
    <x v="1"/>
    <n v="1.42"/>
    <n v="1"/>
  </r>
  <r>
    <x v="2095"/>
    <x v="85"/>
    <x v="2"/>
    <s v="D4458"/>
    <x v="2080"/>
    <x v="1"/>
    <s v="Airport"/>
    <s v="Hospital"/>
    <n v="18.87"/>
    <x v="2049"/>
    <x v="2"/>
    <x v="8"/>
    <x v="0"/>
    <n v="1.71"/>
    <n v="8"/>
  </r>
  <r>
    <x v="2096"/>
    <x v="151"/>
    <x v="2"/>
    <s v="D6406"/>
    <x v="2081"/>
    <x v="4"/>
    <s v="Mall"/>
    <s v="University"/>
    <n v="9.44"/>
    <x v="2050"/>
    <x v="1"/>
    <x v="8"/>
    <x v="2"/>
    <n v="1.38"/>
    <n v="12"/>
  </r>
  <r>
    <x v="2097"/>
    <x v="105"/>
    <x v="2"/>
    <s v="D2312"/>
    <x v="2082"/>
    <x v="1"/>
    <s v="Airport"/>
    <s v="Market"/>
    <n v="22.36"/>
    <x v="2051"/>
    <x v="0"/>
    <x v="12"/>
    <x v="2"/>
    <n v="1.1299999999999999"/>
    <n v="6"/>
  </r>
  <r>
    <x v="2098"/>
    <x v="49"/>
    <x v="2"/>
    <s v="D7997"/>
    <x v="2083"/>
    <x v="2"/>
    <s v="Airport"/>
    <s v="Hospital"/>
    <n v="9.27"/>
    <x v="2052"/>
    <x v="0"/>
    <x v="14"/>
    <x v="1"/>
    <n v="2.37"/>
    <n v="9"/>
  </r>
  <r>
    <x v="2099"/>
    <x v="39"/>
    <x v="2"/>
    <s v="D1885"/>
    <x v="2084"/>
    <x v="2"/>
    <s v="University"/>
    <s v="Airport"/>
    <n v="3.91"/>
    <x v="2053"/>
    <x v="3"/>
    <x v="9"/>
    <x v="1"/>
    <n v="1.65"/>
    <n v="4"/>
  </r>
  <r>
    <x v="2100"/>
    <x v="110"/>
    <x v="2"/>
    <s v="D6169"/>
    <x v="2085"/>
    <x v="0"/>
    <s v="Tech Park"/>
    <s v="Mall"/>
    <n v="3.65"/>
    <x v="2054"/>
    <x v="3"/>
    <x v="4"/>
    <x v="1"/>
    <n v="1.64"/>
    <n v="8"/>
  </r>
  <r>
    <x v="2101"/>
    <x v="18"/>
    <x v="2"/>
    <s v="D5206"/>
    <x v="2086"/>
    <x v="4"/>
    <s v="Airport"/>
    <s v="Tech Park"/>
    <n v="21.74"/>
    <x v="2055"/>
    <x v="0"/>
    <x v="3"/>
    <x v="1"/>
    <n v="1.51"/>
    <n v="10"/>
  </r>
  <r>
    <x v="2102"/>
    <x v="173"/>
    <x v="2"/>
    <s v="D2631"/>
    <x v="2087"/>
    <x v="3"/>
    <s v="Railway Station"/>
    <s v="Hospital"/>
    <n v="20.66"/>
    <x v="2056"/>
    <x v="1"/>
    <x v="12"/>
    <x v="0"/>
    <n v="2.44"/>
    <n v="8"/>
  </r>
  <r>
    <x v="2103"/>
    <x v="79"/>
    <x v="2"/>
    <s v="D9711"/>
    <x v="2088"/>
    <x v="2"/>
    <s v="Airport"/>
    <s v="Tech Park"/>
    <n v="11.98"/>
    <x v="2057"/>
    <x v="1"/>
    <x v="19"/>
    <x v="0"/>
    <n v="2.38"/>
    <n v="9"/>
  </r>
  <r>
    <x v="2104"/>
    <x v="130"/>
    <x v="2"/>
    <s v="D6065"/>
    <x v="2089"/>
    <x v="0"/>
    <s v="Market"/>
    <s v="Mall"/>
    <n v="18.100000000000001"/>
    <x v="2058"/>
    <x v="1"/>
    <x v="6"/>
    <x v="2"/>
    <n v="1.28"/>
    <n v="8"/>
  </r>
  <r>
    <x v="2105"/>
    <x v="102"/>
    <x v="2"/>
    <s v="D5349"/>
    <x v="2090"/>
    <x v="3"/>
    <s v="Mall"/>
    <s v="Tech Park"/>
    <n v="8.33"/>
    <x v="2059"/>
    <x v="3"/>
    <x v="24"/>
    <x v="1"/>
    <n v="1.27"/>
    <n v="7"/>
  </r>
  <r>
    <x v="2106"/>
    <x v="86"/>
    <x v="2"/>
    <s v="D9149"/>
    <x v="2091"/>
    <x v="4"/>
    <s v="Airport"/>
    <s v="University"/>
    <n v="20.260000000000002"/>
    <x v="2060"/>
    <x v="2"/>
    <x v="9"/>
    <x v="2"/>
    <n v="1.57"/>
    <n v="17"/>
  </r>
  <r>
    <x v="2107"/>
    <x v="57"/>
    <x v="2"/>
    <s v="D1674"/>
    <x v="2092"/>
    <x v="3"/>
    <s v="Tech Park"/>
    <s v="Railway Station"/>
    <n v="17.149999999999999"/>
    <x v="2061"/>
    <x v="2"/>
    <x v="25"/>
    <x v="1"/>
    <n v="2.15"/>
    <n v="1"/>
  </r>
  <r>
    <x v="2108"/>
    <x v="161"/>
    <x v="2"/>
    <s v="D6679"/>
    <x v="2093"/>
    <x v="2"/>
    <s v="Mall"/>
    <s v="University"/>
    <n v="3.2"/>
    <x v="2062"/>
    <x v="1"/>
    <x v="24"/>
    <x v="2"/>
    <n v="1.19"/>
    <n v="15"/>
  </r>
  <r>
    <x v="2109"/>
    <x v="113"/>
    <x v="2"/>
    <s v="D2453"/>
    <x v="2094"/>
    <x v="1"/>
    <s v="Tech Park"/>
    <s v="Mall"/>
    <n v="22.13"/>
    <x v="2063"/>
    <x v="2"/>
    <x v="11"/>
    <x v="1"/>
    <n v="2.25"/>
    <n v="5"/>
  </r>
  <r>
    <x v="2110"/>
    <x v="148"/>
    <x v="2"/>
    <s v="D9112"/>
    <x v="2095"/>
    <x v="4"/>
    <s v="Hospital"/>
    <s v="Market"/>
    <n v="9.6199999999999992"/>
    <x v="2064"/>
    <x v="0"/>
    <x v="13"/>
    <x v="0"/>
    <n v="1.07"/>
    <n v="2"/>
  </r>
  <r>
    <x v="2111"/>
    <x v="80"/>
    <x v="2"/>
    <s v="D1527"/>
    <x v="2096"/>
    <x v="2"/>
    <s v="Mall"/>
    <s v="University"/>
    <n v="6.72"/>
    <x v="2065"/>
    <x v="2"/>
    <x v="15"/>
    <x v="0"/>
    <n v="2.16"/>
    <n v="10"/>
  </r>
  <r>
    <x v="2112"/>
    <x v="167"/>
    <x v="2"/>
    <s v="D6412"/>
    <x v="2097"/>
    <x v="1"/>
    <s v="Mall"/>
    <s v="Hospital"/>
    <n v="7.39"/>
    <x v="2066"/>
    <x v="2"/>
    <x v="24"/>
    <x v="0"/>
    <n v="2.2000000000000002"/>
    <n v="1"/>
  </r>
  <r>
    <x v="2113"/>
    <x v="57"/>
    <x v="2"/>
    <s v="D5995"/>
    <x v="2098"/>
    <x v="1"/>
    <s v="University"/>
    <s v="Railway Station"/>
    <n v="11.41"/>
    <x v="2067"/>
    <x v="2"/>
    <x v="12"/>
    <x v="0"/>
    <n v="2.2000000000000002"/>
    <n v="6"/>
  </r>
  <r>
    <x v="2114"/>
    <x v="70"/>
    <x v="2"/>
    <s v="D7389"/>
    <x v="2099"/>
    <x v="1"/>
    <s v="Tech Park"/>
    <s v="Mall"/>
    <n v="16.350000000000001"/>
    <x v="2068"/>
    <x v="0"/>
    <x v="13"/>
    <x v="1"/>
    <n v="1.07"/>
    <n v="5"/>
  </r>
  <r>
    <x v="2115"/>
    <x v="113"/>
    <x v="2"/>
    <s v="D2285"/>
    <x v="2100"/>
    <x v="3"/>
    <s v="Tech Park"/>
    <s v="Airport"/>
    <n v="5.67"/>
    <x v="2069"/>
    <x v="3"/>
    <x v="0"/>
    <x v="1"/>
    <n v="1.33"/>
    <n v="17"/>
  </r>
  <r>
    <x v="2116"/>
    <x v="111"/>
    <x v="2"/>
    <s v="D7861"/>
    <x v="2101"/>
    <x v="4"/>
    <s v="Market"/>
    <s v="Market"/>
    <n v="1.71"/>
    <x v="2070"/>
    <x v="0"/>
    <x v="18"/>
    <x v="1"/>
    <n v="1.51"/>
    <n v="3"/>
  </r>
  <r>
    <x v="2117"/>
    <x v="140"/>
    <x v="2"/>
    <s v="D6872"/>
    <x v="2102"/>
    <x v="0"/>
    <s v="Market"/>
    <s v="Railway Station"/>
    <n v="1.56"/>
    <x v="2071"/>
    <x v="1"/>
    <x v="21"/>
    <x v="2"/>
    <n v="1.57"/>
    <n v="2"/>
  </r>
  <r>
    <x v="2118"/>
    <x v="33"/>
    <x v="2"/>
    <s v="D6670"/>
    <x v="2103"/>
    <x v="1"/>
    <s v="Railway Station"/>
    <s v="Hospital"/>
    <n v="6.48"/>
    <x v="2072"/>
    <x v="2"/>
    <x v="11"/>
    <x v="1"/>
    <n v="1.55"/>
    <n v="19"/>
  </r>
  <r>
    <x v="2119"/>
    <x v="101"/>
    <x v="2"/>
    <s v="D6047"/>
    <x v="2104"/>
    <x v="4"/>
    <s v="Market"/>
    <s v="Tech Park"/>
    <n v="12.69"/>
    <x v="2073"/>
    <x v="0"/>
    <x v="8"/>
    <x v="2"/>
    <n v="2.35"/>
    <n v="16"/>
  </r>
  <r>
    <x v="2120"/>
    <x v="132"/>
    <x v="2"/>
    <s v="D9881"/>
    <x v="2105"/>
    <x v="3"/>
    <s v="Mall"/>
    <s v="Tech Park"/>
    <n v="5.47"/>
    <x v="2074"/>
    <x v="2"/>
    <x v="19"/>
    <x v="1"/>
    <n v="1.27"/>
    <n v="5"/>
  </r>
  <r>
    <x v="2121"/>
    <x v="18"/>
    <x v="2"/>
    <s v="D4094"/>
    <x v="2106"/>
    <x v="0"/>
    <s v="Hospital"/>
    <s v="Hospital"/>
    <n v="11.18"/>
    <x v="2075"/>
    <x v="3"/>
    <x v="25"/>
    <x v="1"/>
    <n v="1.46"/>
    <n v="16"/>
  </r>
  <r>
    <x v="2122"/>
    <x v="20"/>
    <x v="2"/>
    <s v="D3752"/>
    <x v="2107"/>
    <x v="1"/>
    <s v="Market"/>
    <s v="Market"/>
    <n v="17.82"/>
    <x v="2076"/>
    <x v="3"/>
    <x v="0"/>
    <x v="1"/>
    <n v="1.71"/>
    <n v="12"/>
  </r>
  <r>
    <x v="2123"/>
    <x v="95"/>
    <x v="2"/>
    <s v="D7803"/>
    <x v="2108"/>
    <x v="4"/>
    <s v="Airport"/>
    <s v="Airport"/>
    <n v="13.58"/>
    <x v="2077"/>
    <x v="1"/>
    <x v="20"/>
    <x v="1"/>
    <n v="2.4"/>
    <n v="7"/>
  </r>
  <r>
    <x v="2124"/>
    <x v="34"/>
    <x v="2"/>
    <s v="D6008"/>
    <x v="2109"/>
    <x v="3"/>
    <s v="University"/>
    <s v="University"/>
    <n v="1.97"/>
    <x v="2078"/>
    <x v="0"/>
    <x v="25"/>
    <x v="0"/>
    <n v="1.28"/>
    <n v="18"/>
  </r>
  <r>
    <x v="2125"/>
    <x v="72"/>
    <x v="2"/>
    <s v="D8377"/>
    <x v="2110"/>
    <x v="4"/>
    <s v="Mall"/>
    <s v="Tech Park"/>
    <n v="17.62"/>
    <x v="2079"/>
    <x v="3"/>
    <x v="18"/>
    <x v="1"/>
    <n v="2.33"/>
    <n v="6"/>
  </r>
  <r>
    <x v="2126"/>
    <x v="64"/>
    <x v="2"/>
    <s v="D3700"/>
    <x v="2111"/>
    <x v="2"/>
    <s v="Market"/>
    <s v="Airport"/>
    <n v="3.83"/>
    <x v="2080"/>
    <x v="2"/>
    <x v="11"/>
    <x v="2"/>
    <n v="2.09"/>
    <n v="16"/>
  </r>
  <r>
    <x v="2127"/>
    <x v="102"/>
    <x v="2"/>
    <s v="D7234"/>
    <x v="2112"/>
    <x v="1"/>
    <s v="Railway Station"/>
    <s v="Railway Station"/>
    <n v="10.83"/>
    <x v="2081"/>
    <x v="3"/>
    <x v="22"/>
    <x v="1"/>
    <n v="1.34"/>
    <n v="4"/>
  </r>
  <r>
    <x v="2128"/>
    <x v="115"/>
    <x v="2"/>
    <s v="D8085"/>
    <x v="2113"/>
    <x v="4"/>
    <s v="Tech Park"/>
    <s v="Mall"/>
    <n v="10.3"/>
    <x v="2082"/>
    <x v="2"/>
    <x v="11"/>
    <x v="2"/>
    <n v="2.0299999999999998"/>
    <n v="1"/>
  </r>
  <r>
    <x v="2129"/>
    <x v="94"/>
    <x v="2"/>
    <s v="D5068"/>
    <x v="2114"/>
    <x v="2"/>
    <s v="Railway Station"/>
    <s v="Hospital"/>
    <n v="7.21"/>
    <x v="2083"/>
    <x v="3"/>
    <x v="12"/>
    <x v="1"/>
    <n v="2.23"/>
    <n v="14"/>
  </r>
  <r>
    <x v="2130"/>
    <x v="90"/>
    <x v="2"/>
    <s v="D8985"/>
    <x v="2115"/>
    <x v="4"/>
    <s v="University"/>
    <s v="Railway Station"/>
    <n v="21.58"/>
    <x v="2084"/>
    <x v="1"/>
    <x v="19"/>
    <x v="1"/>
    <n v="1.89"/>
    <n v="8"/>
  </r>
  <r>
    <x v="2131"/>
    <x v="33"/>
    <x v="2"/>
    <s v="D5720"/>
    <x v="2116"/>
    <x v="1"/>
    <s v="Tech Park"/>
    <s v="Mall"/>
    <n v="20.18"/>
    <x v="2085"/>
    <x v="1"/>
    <x v="15"/>
    <x v="1"/>
    <n v="1.25"/>
    <n v="14"/>
  </r>
  <r>
    <x v="2132"/>
    <x v="135"/>
    <x v="2"/>
    <s v="D8979"/>
    <x v="2117"/>
    <x v="1"/>
    <s v="Hospital"/>
    <s v="Mall"/>
    <n v="1.1100000000000001"/>
    <x v="2086"/>
    <x v="0"/>
    <x v="3"/>
    <x v="2"/>
    <n v="1.1499999999999999"/>
    <n v="13"/>
  </r>
  <r>
    <x v="2133"/>
    <x v="10"/>
    <x v="2"/>
    <s v="D6572"/>
    <x v="2118"/>
    <x v="3"/>
    <s v="Railway Station"/>
    <s v="University"/>
    <n v="4.95"/>
    <x v="67"/>
    <x v="3"/>
    <x v="16"/>
    <x v="1"/>
    <n v="2.27"/>
    <n v="17"/>
  </r>
  <r>
    <x v="2134"/>
    <x v="120"/>
    <x v="2"/>
    <s v="D5325"/>
    <x v="2119"/>
    <x v="2"/>
    <s v="Hospital"/>
    <s v="Railway Station"/>
    <n v="12.79"/>
    <x v="2087"/>
    <x v="3"/>
    <x v="1"/>
    <x v="1"/>
    <n v="1.19"/>
    <n v="2"/>
  </r>
  <r>
    <x v="2135"/>
    <x v="176"/>
    <x v="2"/>
    <s v="D7072"/>
    <x v="2120"/>
    <x v="1"/>
    <s v="Airport"/>
    <s v="University"/>
    <n v="13.94"/>
    <x v="2088"/>
    <x v="0"/>
    <x v="6"/>
    <x v="0"/>
    <n v="2.2400000000000002"/>
    <n v="4"/>
  </r>
  <r>
    <x v="2136"/>
    <x v="72"/>
    <x v="2"/>
    <s v="D5816"/>
    <x v="2121"/>
    <x v="2"/>
    <s v="Mall"/>
    <s v="Airport"/>
    <n v="9.2799999999999994"/>
    <x v="2089"/>
    <x v="1"/>
    <x v="12"/>
    <x v="1"/>
    <n v="1.17"/>
    <n v="19"/>
  </r>
  <r>
    <x v="2137"/>
    <x v="171"/>
    <x v="2"/>
    <s v="D9702"/>
    <x v="2122"/>
    <x v="3"/>
    <s v="Tech Park"/>
    <s v="University"/>
    <n v="20.39"/>
    <x v="2090"/>
    <x v="3"/>
    <x v="14"/>
    <x v="1"/>
    <n v="1.83"/>
    <n v="8"/>
  </r>
  <r>
    <x v="2138"/>
    <x v="176"/>
    <x v="2"/>
    <s v="D6587"/>
    <x v="2123"/>
    <x v="2"/>
    <s v="Hospital"/>
    <s v="Mall"/>
    <n v="6.4"/>
    <x v="2091"/>
    <x v="2"/>
    <x v="5"/>
    <x v="2"/>
    <n v="1.67"/>
    <n v="19"/>
  </r>
  <r>
    <x v="2139"/>
    <x v="87"/>
    <x v="2"/>
    <s v="D2221"/>
    <x v="2124"/>
    <x v="0"/>
    <s v="Market"/>
    <s v="Railway Station"/>
    <n v="21.5"/>
    <x v="2092"/>
    <x v="2"/>
    <x v="3"/>
    <x v="2"/>
    <n v="1.05"/>
    <n v="10"/>
  </r>
  <r>
    <x v="2140"/>
    <x v="2"/>
    <x v="2"/>
    <s v="D7940"/>
    <x v="2125"/>
    <x v="2"/>
    <s v="Hospital"/>
    <s v="University"/>
    <n v="22.06"/>
    <x v="2093"/>
    <x v="2"/>
    <x v="15"/>
    <x v="0"/>
    <n v="1.75"/>
    <n v="10"/>
  </r>
  <r>
    <x v="2141"/>
    <x v="51"/>
    <x v="2"/>
    <s v="D3445"/>
    <x v="2126"/>
    <x v="3"/>
    <s v="Tech Park"/>
    <s v="Tech Park"/>
    <n v="23.07"/>
    <x v="2094"/>
    <x v="0"/>
    <x v="10"/>
    <x v="1"/>
    <n v="1.64"/>
    <n v="18"/>
  </r>
  <r>
    <x v="2142"/>
    <x v="10"/>
    <x v="2"/>
    <s v="D3689"/>
    <x v="2127"/>
    <x v="2"/>
    <s v="Airport"/>
    <s v="Hospital"/>
    <n v="20.27"/>
    <x v="2095"/>
    <x v="3"/>
    <x v="12"/>
    <x v="1"/>
    <n v="2.4300000000000002"/>
    <n v="2"/>
  </r>
  <r>
    <x v="2143"/>
    <x v="24"/>
    <x v="2"/>
    <s v="D9042"/>
    <x v="2128"/>
    <x v="2"/>
    <s v="Tech Park"/>
    <s v="Railway Station"/>
    <n v="8.16"/>
    <x v="2096"/>
    <x v="1"/>
    <x v="2"/>
    <x v="1"/>
    <n v="2.0099999999999998"/>
    <n v="15"/>
  </r>
  <r>
    <x v="2144"/>
    <x v="42"/>
    <x v="2"/>
    <s v="D9765"/>
    <x v="2129"/>
    <x v="0"/>
    <s v="Tech Park"/>
    <s v="Airport"/>
    <n v="6.42"/>
    <x v="2097"/>
    <x v="0"/>
    <x v="18"/>
    <x v="1"/>
    <n v="1.32"/>
    <n v="14"/>
  </r>
  <r>
    <x v="2145"/>
    <x v="167"/>
    <x v="2"/>
    <s v="D3399"/>
    <x v="2130"/>
    <x v="4"/>
    <s v="Airport"/>
    <s v="Hospital"/>
    <n v="18.53"/>
    <x v="2098"/>
    <x v="0"/>
    <x v="6"/>
    <x v="2"/>
    <n v="1.87"/>
    <n v="15"/>
  </r>
  <r>
    <x v="2146"/>
    <x v="60"/>
    <x v="2"/>
    <s v="D4565"/>
    <x v="2131"/>
    <x v="4"/>
    <s v="Railway Station"/>
    <s v="Airport"/>
    <n v="19.55"/>
    <x v="1821"/>
    <x v="2"/>
    <x v="22"/>
    <x v="2"/>
    <n v="1.29"/>
    <n v="10"/>
  </r>
  <r>
    <x v="2147"/>
    <x v="140"/>
    <x v="2"/>
    <s v="D7231"/>
    <x v="2132"/>
    <x v="4"/>
    <s v="Mall"/>
    <s v="Airport"/>
    <n v="21.32"/>
    <x v="2099"/>
    <x v="2"/>
    <x v="13"/>
    <x v="1"/>
    <n v="1.47"/>
    <n v="8"/>
  </r>
  <r>
    <x v="2148"/>
    <x v="50"/>
    <x v="2"/>
    <s v="D4652"/>
    <x v="2133"/>
    <x v="1"/>
    <s v="Hospital"/>
    <s v="Hospital"/>
    <n v="21.57"/>
    <x v="388"/>
    <x v="0"/>
    <x v="2"/>
    <x v="1"/>
    <n v="1.19"/>
    <n v="6"/>
  </r>
  <r>
    <x v="2149"/>
    <x v="7"/>
    <x v="2"/>
    <s v="D2889"/>
    <x v="2134"/>
    <x v="0"/>
    <s v="Railway Station"/>
    <s v="University"/>
    <n v="16.420000000000002"/>
    <x v="2100"/>
    <x v="2"/>
    <x v="23"/>
    <x v="1"/>
    <n v="1.89"/>
    <n v="7"/>
  </r>
  <r>
    <x v="2150"/>
    <x v="35"/>
    <x v="2"/>
    <s v="D8906"/>
    <x v="2135"/>
    <x v="0"/>
    <s v="Market"/>
    <s v="Railway Station"/>
    <n v="6.44"/>
    <x v="2101"/>
    <x v="1"/>
    <x v="6"/>
    <x v="0"/>
    <n v="1.55"/>
    <n v="19"/>
  </r>
  <r>
    <x v="2151"/>
    <x v="132"/>
    <x v="2"/>
    <s v="D1760"/>
    <x v="2136"/>
    <x v="2"/>
    <s v="Railway Station"/>
    <s v="Hospital"/>
    <n v="17.46"/>
    <x v="2102"/>
    <x v="1"/>
    <x v="10"/>
    <x v="0"/>
    <n v="1.8"/>
    <n v="6"/>
  </r>
  <r>
    <x v="2152"/>
    <x v="65"/>
    <x v="2"/>
    <s v="D5072"/>
    <x v="2137"/>
    <x v="4"/>
    <s v="Airport"/>
    <s v="Market"/>
    <n v="10.87"/>
    <x v="2103"/>
    <x v="1"/>
    <x v="23"/>
    <x v="0"/>
    <n v="2.44"/>
    <n v="18"/>
  </r>
  <r>
    <x v="2153"/>
    <x v="124"/>
    <x v="2"/>
    <s v="D4260"/>
    <x v="2138"/>
    <x v="0"/>
    <s v="Tech Park"/>
    <s v="Mall"/>
    <n v="3.97"/>
    <x v="2104"/>
    <x v="2"/>
    <x v="23"/>
    <x v="1"/>
    <n v="1.45"/>
    <n v="3"/>
  </r>
  <r>
    <x v="2154"/>
    <x v="39"/>
    <x v="2"/>
    <s v="D9871"/>
    <x v="2139"/>
    <x v="1"/>
    <s v="Airport"/>
    <s v="Airport"/>
    <n v="18.8"/>
    <x v="2105"/>
    <x v="0"/>
    <x v="2"/>
    <x v="1"/>
    <n v="1.08"/>
    <n v="8"/>
  </r>
  <r>
    <x v="2155"/>
    <x v="7"/>
    <x v="2"/>
    <s v="D7961"/>
    <x v="2140"/>
    <x v="1"/>
    <s v="Mall"/>
    <s v="Railway Station"/>
    <n v="22.54"/>
    <x v="2106"/>
    <x v="3"/>
    <x v="21"/>
    <x v="2"/>
    <n v="1.51"/>
    <n v="15"/>
  </r>
  <r>
    <x v="2156"/>
    <x v="61"/>
    <x v="2"/>
    <s v="D5114"/>
    <x v="2141"/>
    <x v="2"/>
    <s v="Mall"/>
    <s v="Airport"/>
    <n v="10.199999999999999"/>
    <x v="2107"/>
    <x v="0"/>
    <x v="25"/>
    <x v="1"/>
    <n v="1.21"/>
    <n v="3"/>
  </r>
  <r>
    <x v="2157"/>
    <x v="156"/>
    <x v="2"/>
    <s v="D8592"/>
    <x v="418"/>
    <x v="0"/>
    <s v="Mall"/>
    <s v="Railway Station"/>
    <n v="24.35"/>
    <x v="2108"/>
    <x v="3"/>
    <x v="12"/>
    <x v="1"/>
    <n v="1.24"/>
    <n v="15"/>
  </r>
  <r>
    <x v="2158"/>
    <x v="6"/>
    <x v="2"/>
    <s v="D6119"/>
    <x v="2142"/>
    <x v="0"/>
    <s v="Hospital"/>
    <s v="Mall"/>
    <n v="10.93"/>
    <x v="2109"/>
    <x v="1"/>
    <x v="19"/>
    <x v="1"/>
    <n v="1.81"/>
    <n v="8"/>
  </r>
  <r>
    <x v="2159"/>
    <x v="129"/>
    <x v="2"/>
    <s v="D4343"/>
    <x v="2143"/>
    <x v="4"/>
    <s v="Railway Station"/>
    <s v="Mall"/>
    <n v="5.95"/>
    <x v="2110"/>
    <x v="3"/>
    <x v="23"/>
    <x v="1"/>
    <n v="1"/>
    <n v="2"/>
  </r>
  <r>
    <x v="2160"/>
    <x v="56"/>
    <x v="2"/>
    <s v="D3042"/>
    <x v="2144"/>
    <x v="2"/>
    <s v="University"/>
    <s v="Mall"/>
    <n v="7.59"/>
    <x v="2111"/>
    <x v="3"/>
    <x v="1"/>
    <x v="1"/>
    <n v="2.4700000000000002"/>
    <n v="8"/>
  </r>
  <r>
    <x v="2161"/>
    <x v="52"/>
    <x v="2"/>
    <s v="D1261"/>
    <x v="2145"/>
    <x v="1"/>
    <s v="University"/>
    <s v="Market"/>
    <n v="18.34"/>
    <x v="2112"/>
    <x v="0"/>
    <x v="3"/>
    <x v="1"/>
    <n v="1.61"/>
    <n v="4"/>
  </r>
  <r>
    <x v="2162"/>
    <x v="176"/>
    <x v="2"/>
    <s v="D3252"/>
    <x v="2146"/>
    <x v="0"/>
    <s v="Railway Station"/>
    <s v="Airport"/>
    <n v="23.22"/>
    <x v="2113"/>
    <x v="2"/>
    <x v="1"/>
    <x v="0"/>
    <n v="1.25"/>
    <n v="18"/>
  </r>
  <r>
    <x v="2163"/>
    <x v="79"/>
    <x v="2"/>
    <s v="D2735"/>
    <x v="2147"/>
    <x v="3"/>
    <s v="Hospital"/>
    <s v="Hospital"/>
    <n v="9.7899999999999991"/>
    <x v="2114"/>
    <x v="0"/>
    <x v="13"/>
    <x v="1"/>
    <n v="1.94"/>
    <n v="7"/>
  </r>
  <r>
    <x v="2164"/>
    <x v="104"/>
    <x v="2"/>
    <s v="D4049"/>
    <x v="2148"/>
    <x v="2"/>
    <s v="Market"/>
    <s v="Mall"/>
    <n v="3.53"/>
    <x v="2115"/>
    <x v="0"/>
    <x v="20"/>
    <x v="1"/>
    <n v="1.45"/>
    <n v="16"/>
  </r>
  <r>
    <x v="2165"/>
    <x v="10"/>
    <x v="2"/>
    <s v="D8215"/>
    <x v="2149"/>
    <x v="0"/>
    <s v="Market"/>
    <s v="Mall"/>
    <n v="17.21"/>
    <x v="2116"/>
    <x v="0"/>
    <x v="6"/>
    <x v="2"/>
    <n v="2.2599999999999998"/>
    <n v="12"/>
  </r>
  <r>
    <x v="2166"/>
    <x v="163"/>
    <x v="2"/>
    <s v="D4695"/>
    <x v="2150"/>
    <x v="0"/>
    <s v="University"/>
    <s v="Tech Park"/>
    <n v="19.95"/>
    <x v="2117"/>
    <x v="0"/>
    <x v="24"/>
    <x v="2"/>
    <n v="1.64"/>
    <n v="6"/>
  </r>
  <r>
    <x v="2167"/>
    <x v="145"/>
    <x v="2"/>
    <s v="D3747"/>
    <x v="2151"/>
    <x v="3"/>
    <s v="Mall"/>
    <s v="Market"/>
    <n v="7.35"/>
    <x v="2118"/>
    <x v="3"/>
    <x v="8"/>
    <x v="1"/>
    <n v="1.62"/>
    <n v="2"/>
  </r>
  <r>
    <x v="2168"/>
    <x v="9"/>
    <x v="2"/>
    <s v="D5481"/>
    <x v="2152"/>
    <x v="4"/>
    <s v="Mall"/>
    <s v="Mall"/>
    <n v="12.88"/>
    <x v="2119"/>
    <x v="2"/>
    <x v="23"/>
    <x v="1"/>
    <n v="2.1800000000000002"/>
    <n v="4"/>
  </r>
  <r>
    <x v="2169"/>
    <x v="26"/>
    <x v="2"/>
    <s v="D3910"/>
    <x v="2153"/>
    <x v="0"/>
    <s v="Railway Station"/>
    <s v="Hospital"/>
    <n v="17.02"/>
    <x v="2120"/>
    <x v="3"/>
    <x v="22"/>
    <x v="1"/>
    <n v="2.11"/>
    <n v="15"/>
  </r>
  <r>
    <x v="2170"/>
    <x v="106"/>
    <x v="2"/>
    <s v="D2052"/>
    <x v="2154"/>
    <x v="2"/>
    <s v="Market"/>
    <s v="Railway Station"/>
    <n v="11.15"/>
    <x v="2121"/>
    <x v="1"/>
    <x v="15"/>
    <x v="1"/>
    <n v="1.71"/>
    <n v="9"/>
  </r>
  <r>
    <x v="2171"/>
    <x v="52"/>
    <x v="2"/>
    <s v="D8707"/>
    <x v="2155"/>
    <x v="0"/>
    <s v="Market"/>
    <s v="Mall"/>
    <n v="21.96"/>
    <x v="2122"/>
    <x v="3"/>
    <x v="16"/>
    <x v="1"/>
    <n v="2.14"/>
    <n v="14"/>
  </r>
  <r>
    <x v="2172"/>
    <x v="130"/>
    <x v="2"/>
    <s v="D9443"/>
    <x v="2156"/>
    <x v="2"/>
    <s v="University"/>
    <s v="University"/>
    <n v="19.36"/>
    <x v="2123"/>
    <x v="1"/>
    <x v="20"/>
    <x v="1"/>
    <n v="2.2999999999999998"/>
    <n v="16"/>
  </r>
  <r>
    <x v="2173"/>
    <x v="106"/>
    <x v="2"/>
    <s v="D2746"/>
    <x v="2157"/>
    <x v="1"/>
    <s v="University"/>
    <s v="Railway Station"/>
    <n v="4.3"/>
    <x v="2124"/>
    <x v="0"/>
    <x v="17"/>
    <x v="1"/>
    <n v="1.72"/>
    <n v="12"/>
  </r>
  <r>
    <x v="2174"/>
    <x v="98"/>
    <x v="2"/>
    <s v="D7078"/>
    <x v="2158"/>
    <x v="4"/>
    <s v="Tech Park"/>
    <s v="Mall"/>
    <n v="12.83"/>
    <x v="2125"/>
    <x v="3"/>
    <x v="1"/>
    <x v="1"/>
    <n v="2.21"/>
    <n v="7"/>
  </r>
  <r>
    <x v="2175"/>
    <x v="162"/>
    <x v="2"/>
    <s v="D2503"/>
    <x v="2159"/>
    <x v="2"/>
    <s v="Tech Park"/>
    <s v="Mall"/>
    <n v="2.54"/>
    <x v="2126"/>
    <x v="2"/>
    <x v="1"/>
    <x v="1"/>
    <n v="2.04"/>
    <n v="7"/>
  </r>
  <r>
    <x v="2176"/>
    <x v="35"/>
    <x v="2"/>
    <s v="D6029"/>
    <x v="2160"/>
    <x v="0"/>
    <s v="Hospital"/>
    <s v="Railway Station"/>
    <n v="11.7"/>
    <x v="2127"/>
    <x v="1"/>
    <x v="12"/>
    <x v="2"/>
    <n v="1.58"/>
    <n v="4"/>
  </r>
  <r>
    <x v="2177"/>
    <x v="54"/>
    <x v="2"/>
    <s v="D3506"/>
    <x v="2161"/>
    <x v="4"/>
    <s v="Airport"/>
    <s v="Railway Station"/>
    <n v="24.78"/>
    <x v="2128"/>
    <x v="3"/>
    <x v="7"/>
    <x v="0"/>
    <n v="1.99"/>
    <n v="6"/>
  </r>
  <r>
    <x v="2178"/>
    <x v="147"/>
    <x v="2"/>
    <s v="D2594"/>
    <x v="2162"/>
    <x v="2"/>
    <s v="Market"/>
    <s v="Hospital"/>
    <n v="23.58"/>
    <x v="2129"/>
    <x v="3"/>
    <x v="8"/>
    <x v="2"/>
    <n v="2.17"/>
    <n v="2"/>
  </r>
  <r>
    <x v="2179"/>
    <x v="177"/>
    <x v="2"/>
    <s v="D8031"/>
    <x v="2163"/>
    <x v="2"/>
    <s v="Mall"/>
    <s v="Tech Park"/>
    <n v="8.76"/>
    <x v="2130"/>
    <x v="1"/>
    <x v="10"/>
    <x v="1"/>
    <n v="2.1800000000000002"/>
    <n v="7"/>
  </r>
  <r>
    <x v="2180"/>
    <x v="152"/>
    <x v="2"/>
    <s v="D7290"/>
    <x v="2164"/>
    <x v="4"/>
    <s v="Mall"/>
    <s v="Market"/>
    <n v="18.149999999999999"/>
    <x v="1851"/>
    <x v="3"/>
    <x v="19"/>
    <x v="0"/>
    <n v="1.57"/>
    <n v="16"/>
  </r>
  <r>
    <x v="2181"/>
    <x v="5"/>
    <x v="2"/>
    <s v="D1687"/>
    <x v="2165"/>
    <x v="4"/>
    <s v="University"/>
    <s v="Mall"/>
    <n v="22.36"/>
    <x v="2131"/>
    <x v="0"/>
    <x v="0"/>
    <x v="0"/>
    <n v="1.47"/>
    <n v="11"/>
  </r>
  <r>
    <x v="2182"/>
    <x v="7"/>
    <x v="2"/>
    <s v="D3827"/>
    <x v="2166"/>
    <x v="0"/>
    <s v="Market"/>
    <s v="Mall"/>
    <n v="8.48"/>
    <x v="2132"/>
    <x v="1"/>
    <x v="14"/>
    <x v="1"/>
    <n v="2.11"/>
    <n v="2"/>
  </r>
  <r>
    <x v="2183"/>
    <x v="35"/>
    <x v="2"/>
    <s v="D7146"/>
    <x v="2167"/>
    <x v="0"/>
    <s v="Market"/>
    <s v="Market"/>
    <n v="24.82"/>
    <x v="2133"/>
    <x v="2"/>
    <x v="4"/>
    <x v="1"/>
    <n v="2.09"/>
    <n v="9"/>
  </r>
  <r>
    <x v="2184"/>
    <x v="151"/>
    <x v="2"/>
    <s v="D6462"/>
    <x v="2168"/>
    <x v="1"/>
    <s v="Market"/>
    <s v="Airport"/>
    <n v="5.48"/>
    <x v="2134"/>
    <x v="0"/>
    <x v="16"/>
    <x v="1"/>
    <n v="2.37"/>
    <n v="5"/>
  </r>
  <r>
    <x v="2185"/>
    <x v="64"/>
    <x v="2"/>
    <s v="D2673"/>
    <x v="2169"/>
    <x v="0"/>
    <s v="Hospital"/>
    <s v="Market"/>
    <n v="15.51"/>
    <x v="2135"/>
    <x v="0"/>
    <x v="10"/>
    <x v="1"/>
    <n v="2"/>
    <n v="15"/>
  </r>
  <r>
    <x v="2186"/>
    <x v="72"/>
    <x v="2"/>
    <s v="D9535"/>
    <x v="2170"/>
    <x v="3"/>
    <s v="Railway Station"/>
    <s v="Tech Park"/>
    <n v="13.34"/>
    <x v="2136"/>
    <x v="1"/>
    <x v="23"/>
    <x v="1"/>
    <n v="2.44"/>
    <n v="5"/>
  </r>
  <r>
    <x v="2187"/>
    <x v="92"/>
    <x v="2"/>
    <s v="D5341"/>
    <x v="2171"/>
    <x v="0"/>
    <s v="Railway Station"/>
    <s v="Airport"/>
    <n v="6.65"/>
    <x v="2137"/>
    <x v="0"/>
    <x v="22"/>
    <x v="2"/>
    <n v="2.12"/>
    <n v="13"/>
  </r>
  <r>
    <x v="2188"/>
    <x v="133"/>
    <x v="2"/>
    <s v="D4782"/>
    <x v="2172"/>
    <x v="1"/>
    <s v="Hospital"/>
    <s v="Tech Park"/>
    <n v="15.72"/>
    <x v="2138"/>
    <x v="3"/>
    <x v="20"/>
    <x v="0"/>
    <n v="2.37"/>
    <n v="18"/>
  </r>
  <r>
    <x v="2189"/>
    <x v="87"/>
    <x v="2"/>
    <s v="D1581"/>
    <x v="2173"/>
    <x v="3"/>
    <s v="Airport"/>
    <s v="Market"/>
    <n v="15.95"/>
    <x v="2139"/>
    <x v="3"/>
    <x v="21"/>
    <x v="2"/>
    <n v="1.1499999999999999"/>
    <n v="15"/>
  </r>
  <r>
    <x v="2190"/>
    <x v="66"/>
    <x v="2"/>
    <s v="D5579"/>
    <x v="2174"/>
    <x v="0"/>
    <s v="Airport"/>
    <s v="Market"/>
    <n v="2.34"/>
    <x v="2140"/>
    <x v="1"/>
    <x v="0"/>
    <x v="0"/>
    <n v="2.2000000000000002"/>
    <n v="12"/>
  </r>
  <r>
    <x v="2191"/>
    <x v="117"/>
    <x v="2"/>
    <s v="D4980"/>
    <x v="2175"/>
    <x v="4"/>
    <s v="Tech Park"/>
    <s v="Railway Station"/>
    <n v="22.14"/>
    <x v="2141"/>
    <x v="3"/>
    <x v="21"/>
    <x v="1"/>
    <n v="1.79"/>
    <n v="15"/>
  </r>
  <r>
    <x v="2192"/>
    <x v="125"/>
    <x v="2"/>
    <s v="D2882"/>
    <x v="2176"/>
    <x v="4"/>
    <s v="Market"/>
    <s v="Market"/>
    <n v="23.35"/>
    <x v="2142"/>
    <x v="0"/>
    <x v="16"/>
    <x v="0"/>
    <n v="2.1800000000000002"/>
    <n v="12"/>
  </r>
  <r>
    <x v="2193"/>
    <x v="89"/>
    <x v="2"/>
    <s v="D6157"/>
    <x v="1155"/>
    <x v="3"/>
    <s v="Railway Station"/>
    <s v="Hospital"/>
    <n v="24.81"/>
    <x v="2143"/>
    <x v="1"/>
    <x v="8"/>
    <x v="1"/>
    <n v="2.2000000000000002"/>
    <n v="16"/>
  </r>
  <r>
    <x v="2194"/>
    <x v="42"/>
    <x v="2"/>
    <s v="D1966"/>
    <x v="2177"/>
    <x v="0"/>
    <s v="Market"/>
    <s v="Tech Park"/>
    <m/>
    <x v="2144"/>
    <x v="2"/>
    <x v="22"/>
    <x v="1"/>
    <n v="2.25"/>
    <n v="3"/>
  </r>
  <r>
    <x v="2195"/>
    <x v="63"/>
    <x v="2"/>
    <s v="D8697"/>
    <x v="2178"/>
    <x v="1"/>
    <s v="Railway Station"/>
    <s v="Tech Park"/>
    <n v="2.58"/>
    <x v="2145"/>
    <x v="3"/>
    <x v="23"/>
    <x v="2"/>
    <n v="2.4700000000000002"/>
    <n v="1"/>
  </r>
  <r>
    <x v="2196"/>
    <x v="8"/>
    <x v="2"/>
    <s v="D6061"/>
    <x v="2179"/>
    <x v="4"/>
    <s v="Mall"/>
    <s v="Mall"/>
    <n v="14.29"/>
    <x v="2146"/>
    <x v="0"/>
    <x v="26"/>
    <x v="1"/>
    <n v="1.92"/>
    <n v="10"/>
  </r>
  <r>
    <x v="2197"/>
    <x v="75"/>
    <x v="2"/>
    <s v="D1718"/>
    <x v="2180"/>
    <x v="2"/>
    <s v="Airport"/>
    <s v="Market"/>
    <n v="17.28"/>
    <x v="2147"/>
    <x v="3"/>
    <x v="1"/>
    <x v="2"/>
    <n v="2.2000000000000002"/>
    <n v="17"/>
  </r>
  <r>
    <x v="2198"/>
    <x v="81"/>
    <x v="2"/>
    <s v="D5732"/>
    <x v="2181"/>
    <x v="2"/>
    <s v="Tech Park"/>
    <s v="University"/>
    <n v="24.5"/>
    <x v="2148"/>
    <x v="3"/>
    <x v="24"/>
    <x v="2"/>
    <n v="2.39"/>
    <n v="10"/>
  </r>
  <r>
    <x v="2199"/>
    <x v="168"/>
    <x v="2"/>
    <s v="D8175"/>
    <x v="2182"/>
    <x v="1"/>
    <s v="Tech Park"/>
    <s v="Railway Station"/>
    <n v="8.5299999999999994"/>
    <x v="2149"/>
    <x v="2"/>
    <x v="9"/>
    <x v="1"/>
    <n v="1.81"/>
    <n v="3"/>
  </r>
  <r>
    <x v="2200"/>
    <x v="169"/>
    <x v="2"/>
    <s v="D9074"/>
    <x v="2183"/>
    <x v="1"/>
    <s v="Hospital"/>
    <s v="Hospital"/>
    <n v="23.59"/>
    <x v="2150"/>
    <x v="3"/>
    <x v="22"/>
    <x v="1"/>
    <n v="1.04"/>
    <n v="18"/>
  </r>
  <r>
    <x v="2201"/>
    <x v="110"/>
    <x v="2"/>
    <s v="D8007"/>
    <x v="2184"/>
    <x v="2"/>
    <s v="Airport"/>
    <s v="Market"/>
    <n v="17.52"/>
    <x v="2151"/>
    <x v="3"/>
    <x v="12"/>
    <x v="1"/>
    <n v="2.19"/>
    <n v="14"/>
  </r>
  <r>
    <x v="2202"/>
    <x v="62"/>
    <x v="2"/>
    <s v="D3038"/>
    <x v="2185"/>
    <x v="2"/>
    <s v="Market"/>
    <s v="University"/>
    <n v="11.32"/>
    <x v="2152"/>
    <x v="3"/>
    <x v="24"/>
    <x v="1"/>
    <n v="1.69"/>
    <n v="14"/>
  </r>
  <r>
    <x v="2203"/>
    <x v="97"/>
    <x v="2"/>
    <s v="D3074"/>
    <x v="2186"/>
    <x v="2"/>
    <s v="Market"/>
    <s v="Hospital"/>
    <n v="16.39"/>
    <x v="2153"/>
    <x v="3"/>
    <x v="24"/>
    <x v="1"/>
    <n v="1.79"/>
    <n v="14"/>
  </r>
  <r>
    <x v="2204"/>
    <x v="155"/>
    <x v="2"/>
    <s v="D2807"/>
    <x v="2187"/>
    <x v="4"/>
    <s v="Railway Station"/>
    <s v="Tech Park"/>
    <n v="6.63"/>
    <x v="2154"/>
    <x v="1"/>
    <x v="1"/>
    <x v="1"/>
    <n v="2.38"/>
    <n v="10"/>
  </r>
  <r>
    <x v="2205"/>
    <x v="178"/>
    <x v="2"/>
    <s v="D6751"/>
    <x v="2188"/>
    <x v="1"/>
    <s v="Mall"/>
    <s v="Airport"/>
    <n v="16.55"/>
    <x v="2155"/>
    <x v="0"/>
    <x v="20"/>
    <x v="0"/>
    <n v="1.31"/>
    <n v="10"/>
  </r>
  <r>
    <x v="2206"/>
    <x v="36"/>
    <x v="2"/>
    <s v="D9055"/>
    <x v="2189"/>
    <x v="0"/>
    <s v="Airport"/>
    <s v="Tech Park"/>
    <n v="1.1499999999999999"/>
    <x v="2156"/>
    <x v="3"/>
    <x v="26"/>
    <x v="2"/>
    <n v="1.46"/>
    <n v="17"/>
  </r>
  <r>
    <x v="2207"/>
    <x v="97"/>
    <x v="2"/>
    <s v="D5906"/>
    <x v="2190"/>
    <x v="1"/>
    <s v="University"/>
    <s v="University"/>
    <n v="19.190000000000001"/>
    <x v="2157"/>
    <x v="3"/>
    <x v="7"/>
    <x v="1"/>
    <n v="1.38"/>
    <n v="4"/>
  </r>
  <r>
    <x v="2208"/>
    <x v="112"/>
    <x v="2"/>
    <s v="D8714"/>
    <x v="2191"/>
    <x v="4"/>
    <s v="Market"/>
    <s v="University"/>
    <n v="17.690000000000001"/>
    <x v="2158"/>
    <x v="2"/>
    <x v="8"/>
    <x v="1"/>
    <n v="2.42"/>
    <n v="1"/>
  </r>
  <r>
    <x v="2209"/>
    <x v="109"/>
    <x v="2"/>
    <s v="D8275"/>
    <x v="2192"/>
    <x v="3"/>
    <s v="Market"/>
    <s v="Tech Park"/>
    <n v="3.32"/>
    <x v="2159"/>
    <x v="1"/>
    <x v="14"/>
    <x v="1"/>
    <n v="2.4700000000000002"/>
    <n v="6"/>
  </r>
  <r>
    <x v="2210"/>
    <x v="56"/>
    <x v="2"/>
    <s v="D8284"/>
    <x v="2193"/>
    <x v="1"/>
    <s v="Railway Station"/>
    <s v="Airport"/>
    <n v="18.440000000000001"/>
    <x v="2160"/>
    <x v="3"/>
    <x v="3"/>
    <x v="1"/>
    <n v="2.31"/>
    <n v="3"/>
  </r>
  <r>
    <x v="2211"/>
    <x v="127"/>
    <x v="2"/>
    <s v="D9926"/>
    <x v="2194"/>
    <x v="2"/>
    <s v="University"/>
    <s v="Market"/>
    <n v="2.27"/>
    <x v="2161"/>
    <x v="3"/>
    <x v="17"/>
    <x v="1"/>
    <n v="1.82"/>
    <n v="13"/>
  </r>
  <r>
    <x v="2212"/>
    <x v="162"/>
    <x v="2"/>
    <s v="D6047"/>
    <x v="2195"/>
    <x v="1"/>
    <s v="Railway Station"/>
    <s v="Mall"/>
    <n v="16.79"/>
    <x v="2162"/>
    <x v="0"/>
    <x v="12"/>
    <x v="2"/>
    <n v="2.0299999999999998"/>
    <n v="6"/>
  </r>
  <r>
    <x v="2213"/>
    <x v="158"/>
    <x v="2"/>
    <s v="D4626"/>
    <x v="2196"/>
    <x v="3"/>
    <s v="Airport"/>
    <s v="Railway Station"/>
    <n v="4.1900000000000004"/>
    <x v="2163"/>
    <x v="1"/>
    <x v="15"/>
    <x v="1"/>
    <n v="1.39"/>
    <n v="1"/>
  </r>
  <r>
    <x v="2214"/>
    <x v="12"/>
    <x v="2"/>
    <s v="D6617"/>
    <x v="2197"/>
    <x v="1"/>
    <s v="Market"/>
    <s v="University"/>
    <n v="18.54"/>
    <x v="2164"/>
    <x v="1"/>
    <x v="25"/>
    <x v="1"/>
    <n v="1.49"/>
    <n v="2"/>
  </r>
  <r>
    <x v="2215"/>
    <x v="149"/>
    <x v="2"/>
    <s v="D6968"/>
    <x v="2198"/>
    <x v="0"/>
    <s v="Tech Park"/>
    <s v="Mall"/>
    <n v="21.12"/>
    <x v="2165"/>
    <x v="3"/>
    <x v="16"/>
    <x v="1"/>
    <n v="1.53"/>
    <n v="9"/>
  </r>
  <r>
    <x v="2216"/>
    <x v="68"/>
    <x v="2"/>
    <s v="D2492"/>
    <x v="2199"/>
    <x v="1"/>
    <s v="Market"/>
    <s v="University"/>
    <m/>
    <x v="2166"/>
    <x v="1"/>
    <x v="5"/>
    <x v="0"/>
    <n v="1.62"/>
    <n v="13"/>
  </r>
  <r>
    <x v="2217"/>
    <x v="14"/>
    <x v="2"/>
    <s v="D4734"/>
    <x v="2200"/>
    <x v="1"/>
    <s v="Hospital"/>
    <s v="Mall"/>
    <n v="13.82"/>
    <x v="2167"/>
    <x v="1"/>
    <x v="3"/>
    <x v="0"/>
    <n v="1.69"/>
    <n v="1"/>
  </r>
  <r>
    <x v="2218"/>
    <x v="18"/>
    <x v="2"/>
    <s v="D6924"/>
    <x v="2201"/>
    <x v="4"/>
    <s v="Mall"/>
    <s v="Market"/>
    <n v="22.34"/>
    <x v="2168"/>
    <x v="0"/>
    <x v="16"/>
    <x v="1"/>
    <n v="1.62"/>
    <n v="12"/>
  </r>
  <r>
    <x v="2219"/>
    <x v="92"/>
    <x v="2"/>
    <s v="D7392"/>
    <x v="2202"/>
    <x v="1"/>
    <s v="Airport"/>
    <s v="Hospital"/>
    <n v="23.88"/>
    <x v="2169"/>
    <x v="3"/>
    <x v="8"/>
    <x v="1"/>
    <n v="1.1000000000000001"/>
    <n v="15"/>
  </r>
  <r>
    <x v="2220"/>
    <x v="39"/>
    <x v="2"/>
    <s v="D4807"/>
    <x v="2203"/>
    <x v="1"/>
    <s v="Airport"/>
    <s v="Tech Park"/>
    <n v="24.26"/>
    <x v="2170"/>
    <x v="2"/>
    <x v="7"/>
    <x v="1"/>
    <n v="1.47"/>
    <n v="6"/>
  </r>
  <r>
    <x v="2221"/>
    <x v="77"/>
    <x v="2"/>
    <s v="D6673"/>
    <x v="2204"/>
    <x v="4"/>
    <s v="Railway Station"/>
    <s v="Railway Station"/>
    <n v="15.74"/>
    <x v="2171"/>
    <x v="0"/>
    <x v="24"/>
    <x v="1"/>
    <n v="1.37"/>
    <n v="16"/>
  </r>
  <r>
    <x v="2222"/>
    <x v="70"/>
    <x v="2"/>
    <s v="D8447"/>
    <x v="2205"/>
    <x v="1"/>
    <s v="Tech Park"/>
    <s v="Mall"/>
    <n v="14.12"/>
    <x v="2172"/>
    <x v="3"/>
    <x v="7"/>
    <x v="1"/>
    <n v="1.77"/>
    <n v="14"/>
  </r>
  <r>
    <x v="2223"/>
    <x v="34"/>
    <x v="2"/>
    <s v="D3319"/>
    <x v="2206"/>
    <x v="2"/>
    <s v="Mall"/>
    <s v="Hospital"/>
    <n v="20.53"/>
    <x v="2173"/>
    <x v="2"/>
    <x v="12"/>
    <x v="2"/>
    <n v="1.21"/>
    <n v="1"/>
  </r>
  <r>
    <x v="2224"/>
    <x v="40"/>
    <x v="2"/>
    <s v="D8357"/>
    <x v="2207"/>
    <x v="2"/>
    <s v="Market"/>
    <s v="Tech Park"/>
    <n v="18.98"/>
    <x v="2174"/>
    <x v="0"/>
    <x v="10"/>
    <x v="1"/>
    <n v="2.15"/>
    <n v="8"/>
  </r>
  <r>
    <x v="2225"/>
    <x v="17"/>
    <x v="2"/>
    <s v="D6625"/>
    <x v="2208"/>
    <x v="2"/>
    <s v="Tech Park"/>
    <s v="University"/>
    <n v="8.61"/>
    <x v="2175"/>
    <x v="1"/>
    <x v="1"/>
    <x v="1"/>
    <n v="1.1599999999999999"/>
    <n v="4"/>
  </r>
  <r>
    <x v="2226"/>
    <x v="116"/>
    <x v="2"/>
    <s v="D8986"/>
    <x v="2209"/>
    <x v="2"/>
    <s v="University"/>
    <s v="Airport"/>
    <n v="12.63"/>
    <x v="2176"/>
    <x v="2"/>
    <x v="2"/>
    <x v="1"/>
    <n v="2.2599999999999998"/>
    <n v="15"/>
  </r>
  <r>
    <x v="2227"/>
    <x v="16"/>
    <x v="2"/>
    <s v="D1296"/>
    <x v="2210"/>
    <x v="2"/>
    <s v="Hospital"/>
    <s v="Hospital"/>
    <n v="15.06"/>
    <x v="2177"/>
    <x v="2"/>
    <x v="4"/>
    <x v="2"/>
    <n v="1.02"/>
    <n v="19"/>
  </r>
  <r>
    <x v="2228"/>
    <x v="162"/>
    <x v="2"/>
    <s v="D6940"/>
    <x v="2211"/>
    <x v="3"/>
    <s v="Hospital"/>
    <s v="Railway Station"/>
    <n v="14.56"/>
    <x v="388"/>
    <x v="0"/>
    <x v="15"/>
    <x v="1"/>
    <n v="1.08"/>
    <n v="14"/>
  </r>
  <r>
    <x v="2229"/>
    <x v="174"/>
    <x v="2"/>
    <s v="D8764"/>
    <x v="2212"/>
    <x v="3"/>
    <s v="Railway Station"/>
    <s v="Market"/>
    <n v="13.28"/>
    <x v="2178"/>
    <x v="1"/>
    <x v="7"/>
    <x v="1"/>
    <n v="1.71"/>
    <n v="16"/>
  </r>
  <r>
    <x v="2230"/>
    <x v="157"/>
    <x v="2"/>
    <s v="D2272"/>
    <x v="2213"/>
    <x v="1"/>
    <s v="University"/>
    <s v="Market"/>
    <n v="14.78"/>
    <x v="68"/>
    <x v="0"/>
    <x v="9"/>
    <x v="1"/>
    <n v="2.17"/>
    <n v="7"/>
  </r>
  <r>
    <x v="2231"/>
    <x v="91"/>
    <x v="2"/>
    <s v="D7938"/>
    <x v="2214"/>
    <x v="1"/>
    <s v="Hospital"/>
    <s v="Railway Station"/>
    <n v="3.13"/>
    <x v="2179"/>
    <x v="1"/>
    <x v="12"/>
    <x v="2"/>
    <n v="1.69"/>
    <n v="16"/>
  </r>
  <r>
    <x v="2232"/>
    <x v="13"/>
    <x v="2"/>
    <s v="D9320"/>
    <x v="2215"/>
    <x v="4"/>
    <s v="Market"/>
    <s v="Mall"/>
    <n v="11.06"/>
    <x v="922"/>
    <x v="0"/>
    <x v="24"/>
    <x v="2"/>
    <n v="1.32"/>
    <n v="13"/>
  </r>
  <r>
    <x v="2233"/>
    <x v="158"/>
    <x v="2"/>
    <s v="D2159"/>
    <x v="2216"/>
    <x v="3"/>
    <s v="Railway Station"/>
    <s v="Market"/>
    <n v="23.95"/>
    <x v="2180"/>
    <x v="3"/>
    <x v="20"/>
    <x v="2"/>
    <n v="1.03"/>
    <n v="8"/>
  </r>
  <r>
    <x v="2234"/>
    <x v="89"/>
    <x v="2"/>
    <s v="D4098"/>
    <x v="2217"/>
    <x v="4"/>
    <s v="Railway Station"/>
    <s v="Airport"/>
    <n v="12.17"/>
    <x v="2181"/>
    <x v="2"/>
    <x v="12"/>
    <x v="2"/>
    <n v="2.1800000000000002"/>
    <n v="4"/>
  </r>
  <r>
    <x v="2235"/>
    <x v="177"/>
    <x v="2"/>
    <s v="D1273"/>
    <x v="2218"/>
    <x v="3"/>
    <s v="Market"/>
    <s v="Airport"/>
    <n v="2.2599999999999998"/>
    <x v="2182"/>
    <x v="3"/>
    <x v="9"/>
    <x v="1"/>
    <n v="1.78"/>
    <n v="17"/>
  </r>
  <r>
    <x v="2236"/>
    <x v="152"/>
    <x v="2"/>
    <s v="D5468"/>
    <x v="2219"/>
    <x v="0"/>
    <s v="Mall"/>
    <s v="Airport"/>
    <n v="12.23"/>
    <x v="2183"/>
    <x v="2"/>
    <x v="19"/>
    <x v="1"/>
    <n v="2.31"/>
    <n v="9"/>
  </r>
  <r>
    <x v="2237"/>
    <x v="124"/>
    <x v="2"/>
    <s v="D3308"/>
    <x v="2220"/>
    <x v="4"/>
    <s v="Hospital"/>
    <s v="Railway Station"/>
    <n v="18.13"/>
    <x v="2184"/>
    <x v="2"/>
    <x v="14"/>
    <x v="1"/>
    <n v="1.17"/>
    <n v="6"/>
  </r>
  <r>
    <x v="2238"/>
    <x v="62"/>
    <x v="2"/>
    <s v="D1820"/>
    <x v="2221"/>
    <x v="0"/>
    <s v="Hospital"/>
    <s v="Market"/>
    <n v="6.85"/>
    <x v="2185"/>
    <x v="2"/>
    <x v="5"/>
    <x v="2"/>
    <n v="1.93"/>
    <n v="2"/>
  </r>
  <r>
    <x v="2239"/>
    <x v="131"/>
    <x v="2"/>
    <s v="D5989"/>
    <x v="2222"/>
    <x v="2"/>
    <s v="Airport"/>
    <s v="University"/>
    <n v="2.1800000000000002"/>
    <x v="1520"/>
    <x v="3"/>
    <x v="10"/>
    <x v="1"/>
    <n v="1.72"/>
    <n v="6"/>
  </r>
  <r>
    <x v="2240"/>
    <x v="10"/>
    <x v="2"/>
    <s v="D5494"/>
    <x v="2223"/>
    <x v="4"/>
    <s v="Tech Park"/>
    <s v="Tech Park"/>
    <n v="16.739999999999998"/>
    <x v="2186"/>
    <x v="3"/>
    <x v="24"/>
    <x v="1"/>
    <n v="1.45"/>
    <n v="1"/>
  </r>
  <r>
    <x v="2241"/>
    <x v="127"/>
    <x v="2"/>
    <s v="D5483"/>
    <x v="2224"/>
    <x v="2"/>
    <s v="Hospital"/>
    <s v="Railway Station"/>
    <n v="23.27"/>
    <x v="2187"/>
    <x v="0"/>
    <x v="20"/>
    <x v="2"/>
    <n v="1.89"/>
    <n v="5"/>
  </r>
  <r>
    <x v="2242"/>
    <x v="31"/>
    <x v="2"/>
    <s v="D8247"/>
    <x v="2225"/>
    <x v="4"/>
    <s v="Hospital"/>
    <s v="Hospital"/>
    <n v="21.78"/>
    <x v="2188"/>
    <x v="1"/>
    <x v="11"/>
    <x v="1"/>
    <n v="2.09"/>
    <n v="17"/>
  </r>
  <r>
    <x v="2243"/>
    <x v="168"/>
    <x v="2"/>
    <s v="D7639"/>
    <x v="2226"/>
    <x v="1"/>
    <s v="Airport"/>
    <s v="University"/>
    <n v="19.739999999999998"/>
    <x v="2189"/>
    <x v="2"/>
    <x v="7"/>
    <x v="1"/>
    <n v="2.11"/>
    <n v="9"/>
  </r>
  <r>
    <x v="2244"/>
    <x v="53"/>
    <x v="2"/>
    <s v="D1739"/>
    <x v="2227"/>
    <x v="4"/>
    <s v="Tech Park"/>
    <s v="Mall"/>
    <n v="6.87"/>
    <x v="2190"/>
    <x v="1"/>
    <x v="8"/>
    <x v="1"/>
    <n v="1.59"/>
    <n v="12"/>
  </r>
  <r>
    <x v="2245"/>
    <x v="73"/>
    <x v="2"/>
    <s v="D3318"/>
    <x v="2228"/>
    <x v="1"/>
    <s v="University"/>
    <s v="Mall"/>
    <n v="20.260000000000002"/>
    <x v="388"/>
    <x v="3"/>
    <x v="10"/>
    <x v="1"/>
    <n v="2.13"/>
    <n v="12"/>
  </r>
  <r>
    <x v="2246"/>
    <x v="9"/>
    <x v="2"/>
    <s v="D3457"/>
    <x v="2229"/>
    <x v="3"/>
    <s v="Hospital"/>
    <s v="University"/>
    <n v="11.16"/>
    <x v="2191"/>
    <x v="1"/>
    <x v="2"/>
    <x v="2"/>
    <n v="2.31"/>
    <n v="8"/>
  </r>
  <r>
    <x v="2247"/>
    <x v="166"/>
    <x v="2"/>
    <s v="D8966"/>
    <x v="2230"/>
    <x v="1"/>
    <s v="Market"/>
    <s v="Mall"/>
    <n v="7.11"/>
    <x v="2192"/>
    <x v="2"/>
    <x v="16"/>
    <x v="1"/>
    <n v="1.48"/>
    <n v="14"/>
  </r>
  <r>
    <x v="2248"/>
    <x v="148"/>
    <x v="2"/>
    <s v="D1029"/>
    <x v="1471"/>
    <x v="1"/>
    <s v="Hospital"/>
    <s v="University"/>
    <n v="21.58"/>
    <x v="2193"/>
    <x v="1"/>
    <x v="23"/>
    <x v="2"/>
    <n v="2.2799999999999998"/>
    <n v="12"/>
  </r>
  <r>
    <x v="2249"/>
    <x v="122"/>
    <x v="2"/>
    <s v="D3476"/>
    <x v="2231"/>
    <x v="4"/>
    <s v="Mall"/>
    <s v="Tech Park"/>
    <n v="12.39"/>
    <x v="1227"/>
    <x v="1"/>
    <x v="7"/>
    <x v="2"/>
    <n v="2.0299999999999998"/>
    <n v="11"/>
  </r>
  <r>
    <x v="2250"/>
    <x v="106"/>
    <x v="2"/>
    <s v="D9396"/>
    <x v="2232"/>
    <x v="2"/>
    <s v="Tech Park"/>
    <s v="Hospital"/>
    <n v="7.16"/>
    <x v="2194"/>
    <x v="1"/>
    <x v="12"/>
    <x v="1"/>
    <n v="1.86"/>
    <n v="19"/>
  </r>
  <r>
    <x v="2251"/>
    <x v="118"/>
    <x v="2"/>
    <s v="D1034"/>
    <x v="2233"/>
    <x v="4"/>
    <s v="Hospital"/>
    <s v="Hospital"/>
    <n v="4.21"/>
    <x v="2195"/>
    <x v="1"/>
    <x v="22"/>
    <x v="1"/>
    <n v="1.82"/>
    <n v="2"/>
  </r>
  <r>
    <x v="2252"/>
    <x v="123"/>
    <x v="2"/>
    <s v="D8661"/>
    <x v="2234"/>
    <x v="2"/>
    <s v="Market"/>
    <s v="Hospital"/>
    <n v="6.03"/>
    <x v="2196"/>
    <x v="2"/>
    <x v="24"/>
    <x v="0"/>
    <n v="2.14"/>
    <n v="19"/>
  </r>
  <r>
    <x v="2253"/>
    <x v="118"/>
    <x v="2"/>
    <s v="D4005"/>
    <x v="2235"/>
    <x v="4"/>
    <s v="Railway Station"/>
    <s v="Tech Park"/>
    <n v="18.010000000000002"/>
    <x v="2197"/>
    <x v="0"/>
    <x v="18"/>
    <x v="2"/>
    <n v="2.39"/>
    <n v="5"/>
  </r>
  <r>
    <x v="2254"/>
    <x v="50"/>
    <x v="2"/>
    <s v="D7419"/>
    <x v="2236"/>
    <x v="2"/>
    <s v="University"/>
    <s v="Market"/>
    <n v="15.99"/>
    <x v="2198"/>
    <x v="1"/>
    <x v="15"/>
    <x v="0"/>
    <n v="2.31"/>
    <n v="8"/>
  </r>
  <r>
    <x v="2255"/>
    <x v="138"/>
    <x v="2"/>
    <s v="D9759"/>
    <x v="2237"/>
    <x v="4"/>
    <s v="University"/>
    <s v="Market"/>
    <n v="22.99"/>
    <x v="2199"/>
    <x v="3"/>
    <x v="17"/>
    <x v="1"/>
    <n v="1.99"/>
    <n v="6"/>
  </r>
  <r>
    <x v="2256"/>
    <x v="153"/>
    <x v="2"/>
    <s v="D7939"/>
    <x v="2238"/>
    <x v="2"/>
    <s v="Railway Station"/>
    <s v="Hospital"/>
    <n v="7.72"/>
    <x v="2200"/>
    <x v="0"/>
    <x v="1"/>
    <x v="2"/>
    <n v="2.04"/>
    <n v="6"/>
  </r>
  <r>
    <x v="2257"/>
    <x v="69"/>
    <x v="2"/>
    <s v="D9185"/>
    <x v="2239"/>
    <x v="2"/>
    <s v="Railway Station"/>
    <s v="Market"/>
    <n v="1.0900000000000001"/>
    <x v="2201"/>
    <x v="0"/>
    <x v="14"/>
    <x v="1"/>
    <n v="2.33"/>
    <n v="14"/>
  </r>
  <r>
    <x v="2258"/>
    <x v="110"/>
    <x v="2"/>
    <s v="D1947"/>
    <x v="2240"/>
    <x v="0"/>
    <s v="Hospital"/>
    <s v="Mall"/>
    <n v="4.87"/>
    <x v="2202"/>
    <x v="0"/>
    <x v="1"/>
    <x v="2"/>
    <n v="1.1599999999999999"/>
    <n v="8"/>
  </r>
  <r>
    <x v="2259"/>
    <x v="68"/>
    <x v="2"/>
    <s v="D9765"/>
    <x v="2241"/>
    <x v="2"/>
    <s v="Hospital"/>
    <s v="Tech Park"/>
    <n v="11.46"/>
    <x v="2203"/>
    <x v="2"/>
    <x v="16"/>
    <x v="2"/>
    <n v="1.59"/>
    <n v="18"/>
  </r>
  <r>
    <x v="2260"/>
    <x v="160"/>
    <x v="2"/>
    <s v="D1516"/>
    <x v="2242"/>
    <x v="0"/>
    <s v="Airport"/>
    <s v="Market"/>
    <n v="11.06"/>
    <x v="2204"/>
    <x v="2"/>
    <x v="4"/>
    <x v="1"/>
    <n v="2.1"/>
    <n v="9"/>
  </r>
  <r>
    <x v="2261"/>
    <x v="9"/>
    <x v="2"/>
    <s v="D9426"/>
    <x v="2243"/>
    <x v="3"/>
    <s v="Airport"/>
    <s v="Tech Park"/>
    <n v="22.03"/>
    <x v="2205"/>
    <x v="1"/>
    <x v="13"/>
    <x v="1"/>
    <n v="1.63"/>
    <n v="17"/>
  </r>
  <r>
    <x v="2262"/>
    <x v="68"/>
    <x v="2"/>
    <s v="D5976"/>
    <x v="2244"/>
    <x v="3"/>
    <s v="Mall"/>
    <s v="University"/>
    <n v="21.88"/>
    <x v="2206"/>
    <x v="2"/>
    <x v="18"/>
    <x v="1"/>
    <n v="1.21"/>
    <n v="2"/>
  </r>
  <r>
    <x v="2263"/>
    <x v="31"/>
    <x v="2"/>
    <s v="D7066"/>
    <x v="2245"/>
    <x v="0"/>
    <s v="Mall"/>
    <s v="Tech Park"/>
    <n v="4.09"/>
    <x v="2207"/>
    <x v="2"/>
    <x v="22"/>
    <x v="1"/>
    <n v="1.43"/>
    <n v="10"/>
  </r>
  <r>
    <x v="2264"/>
    <x v="62"/>
    <x v="2"/>
    <s v="D2252"/>
    <x v="2246"/>
    <x v="4"/>
    <s v="Hospital"/>
    <s v="University"/>
    <n v="11.27"/>
    <x v="2208"/>
    <x v="1"/>
    <x v="25"/>
    <x v="1"/>
    <n v="1.1399999999999999"/>
    <n v="17"/>
  </r>
  <r>
    <x v="2265"/>
    <x v="31"/>
    <x v="2"/>
    <s v="D8871"/>
    <x v="2247"/>
    <x v="4"/>
    <s v="Mall"/>
    <s v="Hospital"/>
    <n v="12.2"/>
    <x v="2209"/>
    <x v="2"/>
    <x v="23"/>
    <x v="1"/>
    <n v="1.96"/>
    <n v="9"/>
  </r>
  <r>
    <x v="2266"/>
    <x v="99"/>
    <x v="2"/>
    <s v="D4400"/>
    <x v="2248"/>
    <x v="1"/>
    <s v="University"/>
    <s v="Airport"/>
    <n v="19.14"/>
    <x v="1892"/>
    <x v="2"/>
    <x v="22"/>
    <x v="2"/>
    <n v="1.78"/>
    <n v="16"/>
  </r>
  <r>
    <x v="2267"/>
    <x v="69"/>
    <x v="2"/>
    <s v="D7109"/>
    <x v="2249"/>
    <x v="1"/>
    <s v="Market"/>
    <s v="Tech Park"/>
    <n v="2.5"/>
    <x v="2210"/>
    <x v="0"/>
    <x v="10"/>
    <x v="1"/>
    <n v="2.25"/>
    <n v="15"/>
  </r>
  <r>
    <x v="2268"/>
    <x v="105"/>
    <x v="2"/>
    <s v="D8712"/>
    <x v="2250"/>
    <x v="0"/>
    <s v="Airport"/>
    <s v="Tech Park"/>
    <n v="24.91"/>
    <x v="2211"/>
    <x v="2"/>
    <x v="1"/>
    <x v="1"/>
    <n v="1.32"/>
    <n v="16"/>
  </r>
  <r>
    <x v="2269"/>
    <x v="55"/>
    <x v="2"/>
    <s v="D6862"/>
    <x v="2251"/>
    <x v="1"/>
    <s v="Railway Station"/>
    <s v="Market"/>
    <n v="4.74"/>
    <x v="2212"/>
    <x v="1"/>
    <x v="15"/>
    <x v="2"/>
    <n v="1.57"/>
    <n v="17"/>
  </r>
  <r>
    <x v="2270"/>
    <x v="53"/>
    <x v="2"/>
    <s v="D8930"/>
    <x v="2252"/>
    <x v="0"/>
    <s v="University"/>
    <s v="Tech Park"/>
    <n v="18.440000000000001"/>
    <x v="2213"/>
    <x v="0"/>
    <x v="7"/>
    <x v="0"/>
    <n v="1.06"/>
    <n v="1"/>
  </r>
  <r>
    <x v="2271"/>
    <x v="87"/>
    <x v="2"/>
    <s v="D8084"/>
    <x v="2253"/>
    <x v="3"/>
    <s v="Mall"/>
    <s v="Tech Park"/>
    <n v="13.86"/>
    <x v="2214"/>
    <x v="0"/>
    <x v="1"/>
    <x v="1"/>
    <n v="1.28"/>
    <n v="4"/>
  </r>
  <r>
    <x v="2272"/>
    <x v="38"/>
    <x v="2"/>
    <s v="D2140"/>
    <x v="2254"/>
    <x v="1"/>
    <s v="Railway Station"/>
    <s v="Mall"/>
    <n v="19.309999999999999"/>
    <x v="834"/>
    <x v="3"/>
    <x v="9"/>
    <x v="0"/>
    <n v="1.55"/>
    <n v="17"/>
  </r>
  <r>
    <x v="2273"/>
    <x v="79"/>
    <x v="2"/>
    <s v="D4109"/>
    <x v="2255"/>
    <x v="4"/>
    <s v="Market"/>
    <s v="Airport"/>
    <n v="13.46"/>
    <x v="2215"/>
    <x v="2"/>
    <x v="24"/>
    <x v="0"/>
    <n v="1.43"/>
    <n v="15"/>
  </r>
  <r>
    <x v="2274"/>
    <x v="40"/>
    <x v="2"/>
    <s v="D7849"/>
    <x v="2256"/>
    <x v="4"/>
    <s v="Hospital"/>
    <s v="Mall"/>
    <n v="16.97"/>
    <x v="2216"/>
    <x v="2"/>
    <x v="22"/>
    <x v="1"/>
    <n v="1.1100000000000001"/>
    <n v="17"/>
  </r>
  <r>
    <x v="2275"/>
    <x v="53"/>
    <x v="2"/>
    <s v="D1130"/>
    <x v="2257"/>
    <x v="0"/>
    <s v="Airport"/>
    <s v="Hospital"/>
    <n v="4.17"/>
    <x v="2217"/>
    <x v="1"/>
    <x v="18"/>
    <x v="2"/>
    <n v="2.2200000000000002"/>
    <n v="18"/>
  </r>
  <r>
    <x v="2276"/>
    <x v="163"/>
    <x v="2"/>
    <s v="D2215"/>
    <x v="2258"/>
    <x v="2"/>
    <s v="Airport"/>
    <s v="Market"/>
    <n v="2.06"/>
    <x v="1230"/>
    <x v="1"/>
    <x v="5"/>
    <x v="1"/>
    <n v="1.66"/>
    <n v="11"/>
  </r>
  <r>
    <x v="2277"/>
    <x v="9"/>
    <x v="2"/>
    <s v="D2355"/>
    <x v="2259"/>
    <x v="0"/>
    <s v="Hospital"/>
    <s v="University"/>
    <n v="20.65"/>
    <x v="2218"/>
    <x v="2"/>
    <x v="15"/>
    <x v="1"/>
    <n v="1.19"/>
    <n v="18"/>
  </r>
  <r>
    <x v="2278"/>
    <x v="142"/>
    <x v="2"/>
    <s v="D4954"/>
    <x v="2260"/>
    <x v="4"/>
    <s v="Airport"/>
    <s v="Market"/>
    <n v="24.29"/>
    <x v="2219"/>
    <x v="3"/>
    <x v="10"/>
    <x v="1"/>
    <n v="2.23"/>
    <n v="12"/>
  </r>
  <r>
    <x v="2279"/>
    <x v="50"/>
    <x v="2"/>
    <s v="D2918"/>
    <x v="2261"/>
    <x v="3"/>
    <s v="Tech Park"/>
    <s v="Airport"/>
    <n v="19.39"/>
    <x v="2220"/>
    <x v="3"/>
    <x v="12"/>
    <x v="1"/>
    <n v="1.57"/>
    <n v="11"/>
  </r>
  <r>
    <x v="2280"/>
    <x v="116"/>
    <x v="2"/>
    <s v="D6014"/>
    <x v="2262"/>
    <x v="1"/>
    <s v="University"/>
    <s v="Airport"/>
    <n v="7.39"/>
    <x v="2221"/>
    <x v="2"/>
    <x v="24"/>
    <x v="1"/>
    <n v="2.12"/>
    <n v="2"/>
  </r>
  <r>
    <x v="2281"/>
    <x v="42"/>
    <x v="2"/>
    <s v="D5117"/>
    <x v="2263"/>
    <x v="4"/>
    <s v="University"/>
    <s v="Tech Park"/>
    <n v="12.34"/>
    <x v="2222"/>
    <x v="3"/>
    <x v="18"/>
    <x v="1"/>
    <n v="2.39"/>
    <n v="11"/>
  </r>
  <r>
    <x v="2282"/>
    <x v="151"/>
    <x v="2"/>
    <s v="D3744"/>
    <x v="2264"/>
    <x v="3"/>
    <s v="University"/>
    <s v="Hospital"/>
    <n v="21.6"/>
    <x v="2223"/>
    <x v="1"/>
    <x v="2"/>
    <x v="1"/>
    <n v="1.32"/>
    <n v="7"/>
  </r>
  <r>
    <x v="2283"/>
    <x v="160"/>
    <x v="2"/>
    <s v="D5014"/>
    <x v="2265"/>
    <x v="2"/>
    <s v="Airport"/>
    <s v="Tech Park"/>
    <n v="1.26"/>
    <x v="2224"/>
    <x v="1"/>
    <x v="4"/>
    <x v="2"/>
    <n v="1.08"/>
    <n v="7"/>
  </r>
  <r>
    <x v="2284"/>
    <x v="66"/>
    <x v="2"/>
    <s v="D5701"/>
    <x v="2266"/>
    <x v="3"/>
    <s v="Airport"/>
    <s v="University"/>
    <n v="10.23"/>
    <x v="2225"/>
    <x v="1"/>
    <x v="13"/>
    <x v="1"/>
    <n v="1.46"/>
    <n v="13"/>
  </r>
  <r>
    <x v="2285"/>
    <x v="153"/>
    <x v="2"/>
    <s v="D5357"/>
    <x v="1379"/>
    <x v="4"/>
    <s v="University"/>
    <s v="University"/>
    <n v="7.72"/>
    <x v="2226"/>
    <x v="1"/>
    <x v="17"/>
    <x v="0"/>
    <n v="1.8"/>
    <n v="13"/>
  </r>
  <r>
    <x v="2286"/>
    <x v="125"/>
    <x v="2"/>
    <s v="D9678"/>
    <x v="419"/>
    <x v="2"/>
    <s v="Tech Park"/>
    <s v="Market"/>
    <n v="20.16"/>
    <x v="2227"/>
    <x v="3"/>
    <x v="18"/>
    <x v="1"/>
    <n v="1.67"/>
    <n v="13"/>
  </r>
  <r>
    <x v="2287"/>
    <x v="66"/>
    <x v="2"/>
    <s v="D3981"/>
    <x v="2267"/>
    <x v="4"/>
    <s v="Tech Park"/>
    <s v="Airport"/>
    <n v="18.21"/>
    <x v="2228"/>
    <x v="1"/>
    <x v="21"/>
    <x v="1"/>
    <n v="1.61"/>
    <n v="7"/>
  </r>
  <r>
    <x v="2288"/>
    <x v="52"/>
    <x v="2"/>
    <s v="D1576"/>
    <x v="2268"/>
    <x v="4"/>
    <s v="Airport"/>
    <s v="University"/>
    <n v="24.04"/>
    <x v="2229"/>
    <x v="1"/>
    <x v="3"/>
    <x v="1"/>
    <n v="1.83"/>
    <n v="3"/>
  </r>
  <r>
    <x v="2289"/>
    <x v="139"/>
    <x v="2"/>
    <s v="D2431"/>
    <x v="2269"/>
    <x v="4"/>
    <s v="Airport"/>
    <s v="Tech Park"/>
    <n v="8.0299999999999994"/>
    <x v="2230"/>
    <x v="1"/>
    <x v="16"/>
    <x v="2"/>
    <n v="1.75"/>
    <n v="10"/>
  </r>
  <r>
    <x v="2290"/>
    <x v="50"/>
    <x v="2"/>
    <s v="D5806"/>
    <x v="2270"/>
    <x v="0"/>
    <s v="University"/>
    <s v="Railway Station"/>
    <n v="2.35"/>
    <x v="2231"/>
    <x v="0"/>
    <x v="19"/>
    <x v="2"/>
    <n v="2.0699999999999998"/>
    <n v="18"/>
  </r>
  <r>
    <x v="2291"/>
    <x v="138"/>
    <x v="2"/>
    <s v="D6571"/>
    <x v="2271"/>
    <x v="1"/>
    <s v="University"/>
    <s v="Railway Station"/>
    <n v="3.38"/>
    <x v="2232"/>
    <x v="0"/>
    <x v="24"/>
    <x v="1"/>
    <n v="1.45"/>
    <n v="5"/>
  </r>
  <r>
    <x v="2292"/>
    <x v="90"/>
    <x v="2"/>
    <s v="D7324"/>
    <x v="2272"/>
    <x v="3"/>
    <s v="Hospital"/>
    <s v="Railway Station"/>
    <n v="23.31"/>
    <x v="2233"/>
    <x v="1"/>
    <x v="0"/>
    <x v="1"/>
    <n v="1.34"/>
    <n v="1"/>
  </r>
  <r>
    <x v="2293"/>
    <x v="106"/>
    <x v="2"/>
    <s v="D6411"/>
    <x v="2273"/>
    <x v="0"/>
    <s v="Railway Station"/>
    <s v="Airport"/>
    <n v="8.19"/>
    <x v="2234"/>
    <x v="3"/>
    <x v="5"/>
    <x v="1"/>
    <n v="2.4500000000000002"/>
    <n v="16"/>
  </r>
  <r>
    <x v="2294"/>
    <x v="24"/>
    <x v="2"/>
    <s v="D8447"/>
    <x v="2274"/>
    <x v="4"/>
    <s v="Tech Park"/>
    <s v="Mall"/>
    <n v="6.71"/>
    <x v="2235"/>
    <x v="0"/>
    <x v="21"/>
    <x v="1"/>
    <n v="2.41"/>
    <n v="6"/>
  </r>
  <r>
    <x v="2295"/>
    <x v="136"/>
    <x v="2"/>
    <s v="D7241"/>
    <x v="2275"/>
    <x v="2"/>
    <s v="Hospital"/>
    <s v="Airport"/>
    <n v="1.66"/>
    <x v="2236"/>
    <x v="0"/>
    <x v="21"/>
    <x v="1"/>
    <n v="2.14"/>
    <n v="9"/>
  </r>
  <r>
    <x v="2296"/>
    <x v="15"/>
    <x v="2"/>
    <s v="D4051"/>
    <x v="2276"/>
    <x v="0"/>
    <s v="Tech Park"/>
    <s v="University"/>
    <n v="2.29"/>
    <x v="2237"/>
    <x v="0"/>
    <x v="25"/>
    <x v="1"/>
    <n v="1.68"/>
    <n v="18"/>
  </r>
  <r>
    <x v="2297"/>
    <x v="132"/>
    <x v="2"/>
    <s v="D7038"/>
    <x v="2277"/>
    <x v="1"/>
    <s v="Market"/>
    <s v="Hospital"/>
    <n v="24.87"/>
    <x v="2238"/>
    <x v="3"/>
    <x v="1"/>
    <x v="0"/>
    <n v="1.55"/>
    <n v="16"/>
  </r>
  <r>
    <x v="2298"/>
    <x v="176"/>
    <x v="2"/>
    <s v="D9863"/>
    <x v="2278"/>
    <x v="2"/>
    <s v="Market"/>
    <s v="Market"/>
    <n v="19.96"/>
    <x v="2239"/>
    <x v="0"/>
    <x v="13"/>
    <x v="2"/>
    <n v="2.2200000000000002"/>
    <n v="18"/>
  </r>
  <r>
    <x v="2299"/>
    <x v="121"/>
    <x v="2"/>
    <s v="D5405"/>
    <x v="2279"/>
    <x v="0"/>
    <s v="Market"/>
    <s v="Mall"/>
    <n v="17.88"/>
    <x v="2240"/>
    <x v="2"/>
    <x v="3"/>
    <x v="1"/>
    <n v="2.4300000000000002"/>
    <n v="10"/>
  </r>
  <r>
    <x v="2300"/>
    <x v="60"/>
    <x v="2"/>
    <s v="D6490"/>
    <x v="2280"/>
    <x v="2"/>
    <s v="University"/>
    <s v="Airport"/>
    <n v="5.38"/>
    <x v="2241"/>
    <x v="0"/>
    <x v="13"/>
    <x v="2"/>
    <n v="2.2400000000000002"/>
    <n v="1"/>
  </r>
  <r>
    <x v="2301"/>
    <x v="13"/>
    <x v="2"/>
    <s v="D4207"/>
    <x v="2281"/>
    <x v="2"/>
    <s v="Mall"/>
    <s v="Airport"/>
    <n v="5.0199999999999996"/>
    <x v="2242"/>
    <x v="1"/>
    <x v="5"/>
    <x v="1"/>
    <n v="1"/>
    <n v="17"/>
  </r>
  <r>
    <x v="2302"/>
    <x v="111"/>
    <x v="2"/>
    <s v="D8324"/>
    <x v="2282"/>
    <x v="1"/>
    <s v="Mall"/>
    <s v="Railway Station"/>
    <n v="14.43"/>
    <x v="2243"/>
    <x v="1"/>
    <x v="16"/>
    <x v="0"/>
    <n v="2.41"/>
    <n v="12"/>
  </r>
  <r>
    <x v="2303"/>
    <x v="22"/>
    <x v="2"/>
    <s v="D8112"/>
    <x v="2283"/>
    <x v="3"/>
    <s v="University"/>
    <s v="Market"/>
    <n v="24.71"/>
    <x v="2244"/>
    <x v="0"/>
    <x v="18"/>
    <x v="1"/>
    <n v="2.5"/>
    <n v="18"/>
  </r>
  <r>
    <x v="2304"/>
    <x v="100"/>
    <x v="2"/>
    <s v="D1712"/>
    <x v="2284"/>
    <x v="2"/>
    <s v="Mall"/>
    <s v="Airport"/>
    <n v="23"/>
    <x v="2245"/>
    <x v="2"/>
    <x v="18"/>
    <x v="2"/>
    <n v="2.2799999999999998"/>
    <n v="15"/>
  </r>
  <r>
    <x v="2305"/>
    <x v="58"/>
    <x v="2"/>
    <s v="D6270"/>
    <x v="2285"/>
    <x v="2"/>
    <s v="Airport"/>
    <s v="Airport"/>
    <n v="14.02"/>
    <x v="1055"/>
    <x v="2"/>
    <x v="7"/>
    <x v="1"/>
    <n v="2.3199999999999998"/>
    <n v="15"/>
  </r>
  <r>
    <x v="2306"/>
    <x v="1"/>
    <x v="2"/>
    <s v="D9665"/>
    <x v="2286"/>
    <x v="3"/>
    <s v="Mall"/>
    <s v="Mall"/>
    <n v="14.97"/>
    <x v="2113"/>
    <x v="1"/>
    <x v="19"/>
    <x v="1"/>
    <n v="1.66"/>
    <n v="5"/>
  </r>
  <r>
    <x v="2307"/>
    <x v="173"/>
    <x v="2"/>
    <s v="D8270"/>
    <x v="2287"/>
    <x v="4"/>
    <s v="Tech Park"/>
    <s v="Airport"/>
    <n v="11.61"/>
    <x v="2246"/>
    <x v="2"/>
    <x v="4"/>
    <x v="0"/>
    <n v="2.4500000000000002"/>
    <n v="3"/>
  </r>
  <r>
    <x v="2308"/>
    <x v="167"/>
    <x v="2"/>
    <s v="D3457"/>
    <x v="2288"/>
    <x v="1"/>
    <s v="Hospital"/>
    <s v="University"/>
    <n v="20.63"/>
    <x v="2247"/>
    <x v="2"/>
    <x v="21"/>
    <x v="1"/>
    <n v="1.63"/>
    <n v="2"/>
  </r>
  <r>
    <x v="2309"/>
    <x v="33"/>
    <x v="2"/>
    <s v="D9721"/>
    <x v="2289"/>
    <x v="4"/>
    <s v="University"/>
    <s v="Hospital"/>
    <n v="5.28"/>
    <x v="2248"/>
    <x v="1"/>
    <x v="4"/>
    <x v="1"/>
    <n v="1.55"/>
    <n v="7"/>
  </r>
  <r>
    <x v="2310"/>
    <x v="83"/>
    <x v="2"/>
    <s v="D9320"/>
    <x v="2290"/>
    <x v="0"/>
    <s v="Mall"/>
    <s v="Tech Park"/>
    <n v="20.68"/>
    <x v="2249"/>
    <x v="0"/>
    <x v="18"/>
    <x v="1"/>
    <n v="2.37"/>
    <n v="6"/>
  </r>
  <r>
    <x v="2311"/>
    <x v="9"/>
    <x v="2"/>
    <s v="D1588"/>
    <x v="2291"/>
    <x v="3"/>
    <s v="University"/>
    <s v="Market"/>
    <n v="22.33"/>
    <x v="2250"/>
    <x v="0"/>
    <x v="5"/>
    <x v="1"/>
    <n v="1.08"/>
    <n v="8"/>
  </r>
  <r>
    <x v="2312"/>
    <x v="130"/>
    <x v="2"/>
    <s v="D6206"/>
    <x v="2292"/>
    <x v="4"/>
    <s v="Mall"/>
    <s v="Mall"/>
    <n v="24.16"/>
    <x v="2251"/>
    <x v="0"/>
    <x v="18"/>
    <x v="1"/>
    <n v="1.1299999999999999"/>
    <n v="16"/>
  </r>
  <r>
    <x v="2313"/>
    <x v="165"/>
    <x v="2"/>
    <s v="D5849"/>
    <x v="2293"/>
    <x v="1"/>
    <s v="University"/>
    <s v="Market"/>
    <n v="19.78"/>
    <x v="2252"/>
    <x v="3"/>
    <x v="1"/>
    <x v="0"/>
    <n v="2.16"/>
    <n v="11"/>
  </r>
  <r>
    <x v="2314"/>
    <x v="20"/>
    <x v="2"/>
    <s v="D7582"/>
    <x v="2294"/>
    <x v="2"/>
    <s v="Tech Park"/>
    <s v="Railway Station"/>
    <n v="14.44"/>
    <x v="2253"/>
    <x v="2"/>
    <x v="14"/>
    <x v="1"/>
    <n v="1.75"/>
    <n v="2"/>
  </r>
  <r>
    <x v="2315"/>
    <x v="0"/>
    <x v="2"/>
    <s v="D5485"/>
    <x v="2295"/>
    <x v="2"/>
    <s v="University"/>
    <s v="Mall"/>
    <n v="15.67"/>
    <x v="2254"/>
    <x v="1"/>
    <x v="2"/>
    <x v="2"/>
    <n v="2.0499999999999998"/>
    <n v="2"/>
  </r>
  <r>
    <x v="2316"/>
    <x v="34"/>
    <x v="2"/>
    <s v="D4562"/>
    <x v="762"/>
    <x v="3"/>
    <s v="Railway Station"/>
    <s v="Airport"/>
    <n v="23.86"/>
    <x v="2255"/>
    <x v="2"/>
    <x v="22"/>
    <x v="0"/>
    <n v="1.45"/>
    <n v="5"/>
  </r>
  <r>
    <x v="2317"/>
    <x v="177"/>
    <x v="2"/>
    <s v="D5577"/>
    <x v="2296"/>
    <x v="1"/>
    <s v="Airport"/>
    <s v="University"/>
    <n v="19.14"/>
    <x v="2256"/>
    <x v="0"/>
    <x v="18"/>
    <x v="1"/>
    <n v="1.73"/>
    <n v="19"/>
  </r>
  <r>
    <x v="2318"/>
    <x v="9"/>
    <x v="2"/>
    <s v="D8335"/>
    <x v="2297"/>
    <x v="2"/>
    <s v="Tech Park"/>
    <s v="University"/>
    <n v="15.61"/>
    <x v="2257"/>
    <x v="0"/>
    <x v="25"/>
    <x v="2"/>
    <n v="2.4900000000000002"/>
    <n v="18"/>
  </r>
  <r>
    <x v="2319"/>
    <x v="69"/>
    <x v="2"/>
    <s v="D7956"/>
    <x v="2298"/>
    <x v="3"/>
    <s v="Airport"/>
    <s v="University"/>
    <n v="19.18"/>
    <x v="2258"/>
    <x v="2"/>
    <x v="6"/>
    <x v="1"/>
    <n v="2.0699999999999998"/>
    <n v="5"/>
  </r>
  <r>
    <x v="2320"/>
    <x v="127"/>
    <x v="2"/>
    <s v="D6117"/>
    <x v="2299"/>
    <x v="2"/>
    <s v="Market"/>
    <s v="Mall"/>
    <n v="21.52"/>
    <x v="2259"/>
    <x v="0"/>
    <x v="14"/>
    <x v="0"/>
    <n v="1.25"/>
    <n v="8"/>
  </r>
  <r>
    <x v="2321"/>
    <x v="96"/>
    <x v="2"/>
    <s v="D3209"/>
    <x v="2300"/>
    <x v="0"/>
    <s v="Tech Park"/>
    <s v="Mall"/>
    <n v="11"/>
    <x v="2260"/>
    <x v="0"/>
    <x v="0"/>
    <x v="0"/>
    <n v="2.2400000000000002"/>
    <n v="2"/>
  </r>
  <r>
    <x v="2322"/>
    <x v="67"/>
    <x v="2"/>
    <s v="D2678"/>
    <x v="2301"/>
    <x v="0"/>
    <s v="Hospital"/>
    <s v="Market"/>
    <n v="2.77"/>
    <x v="2261"/>
    <x v="2"/>
    <x v="8"/>
    <x v="1"/>
    <n v="1.06"/>
    <n v="11"/>
  </r>
  <r>
    <x v="2323"/>
    <x v="23"/>
    <x v="2"/>
    <s v="D6422"/>
    <x v="2302"/>
    <x v="4"/>
    <s v="Hospital"/>
    <s v="Tech Park"/>
    <n v="23.67"/>
    <x v="2262"/>
    <x v="2"/>
    <x v="9"/>
    <x v="0"/>
    <n v="1.54"/>
    <n v="19"/>
  </r>
  <r>
    <x v="2324"/>
    <x v="51"/>
    <x v="2"/>
    <s v="D6249"/>
    <x v="2303"/>
    <x v="4"/>
    <s v="Airport"/>
    <s v="Hospital"/>
    <n v="5"/>
    <x v="2263"/>
    <x v="1"/>
    <x v="20"/>
    <x v="0"/>
    <n v="1.52"/>
    <n v="17"/>
  </r>
  <r>
    <x v="2325"/>
    <x v="131"/>
    <x v="2"/>
    <s v="D7615"/>
    <x v="2304"/>
    <x v="0"/>
    <s v="Airport"/>
    <s v="Market"/>
    <n v="23.02"/>
    <x v="2264"/>
    <x v="0"/>
    <x v="12"/>
    <x v="1"/>
    <n v="1.64"/>
    <n v="12"/>
  </r>
  <r>
    <x v="2326"/>
    <x v="162"/>
    <x v="2"/>
    <s v="D5791"/>
    <x v="2305"/>
    <x v="4"/>
    <s v="Tech Park"/>
    <s v="Tech Park"/>
    <n v="21.47"/>
    <x v="2265"/>
    <x v="0"/>
    <x v="14"/>
    <x v="1"/>
    <n v="2.4900000000000002"/>
    <n v="5"/>
  </r>
  <r>
    <x v="2327"/>
    <x v="14"/>
    <x v="2"/>
    <s v="D9590"/>
    <x v="2306"/>
    <x v="1"/>
    <s v="Tech Park"/>
    <s v="Airport"/>
    <n v="6.63"/>
    <x v="2266"/>
    <x v="2"/>
    <x v="19"/>
    <x v="1"/>
    <n v="2.1"/>
    <n v="15"/>
  </r>
  <r>
    <x v="2328"/>
    <x v="170"/>
    <x v="2"/>
    <s v="D2978"/>
    <x v="2307"/>
    <x v="3"/>
    <s v="Hospital"/>
    <s v="Mall"/>
    <n v="20.81"/>
    <x v="2267"/>
    <x v="0"/>
    <x v="25"/>
    <x v="2"/>
    <n v="1.97"/>
    <n v="5"/>
  </r>
  <r>
    <x v="2329"/>
    <x v="132"/>
    <x v="2"/>
    <s v="D8911"/>
    <x v="2308"/>
    <x v="1"/>
    <s v="Hospital"/>
    <s v="Mall"/>
    <n v="9.64"/>
    <x v="2268"/>
    <x v="2"/>
    <x v="26"/>
    <x v="1"/>
    <n v="1.78"/>
    <n v="6"/>
  </r>
  <r>
    <x v="2330"/>
    <x v="123"/>
    <x v="2"/>
    <s v="D4140"/>
    <x v="2309"/>
    <x v="0"/>
    <s v="Mall"/>
    <s v="University"/>
    <n v="7.88"/>
    <x v="2269"/>
    <x v="1"/>
    <x v="7"/>
    <x v="2"/>
    <n v="2"/>
    <n v="13"/>
  </r>
  <r>
    <x v="2331"/>
    <x v="106"/>
    <x v="2"/>
    <s v="D2287"/>
    <x v="2310"/>
    <x v="1"/>
    <s v="Mall"/>
    <s v="Hospital"/>
    <n v="2.27"/>
    <x v="2270"/>
    <x v="3"/>
    <x v="5"/>
    <x v="2"/>
    <n v="1.63"/>
    <n v="2"/>
  </r>
  <r>
    <x v="2332"/>
    <x v="152"/>
    <x v="2"/>
    <s v="D2331"/>
    <x v="2311"/>
    <x v="4"/>
    <s v="Market"/>
    <s v="Tech Park"/>
    <n v="4.82"/>
    <x v="2271"/>
    <x v="1"/>
    <x v="3"/>
    <x v="1"/>
    <n v="1.83"/>
    <n v="2"/>
  </r>
  <r>
    <x v="2333"/>
    <x v="92"/>
    <x v="2"/>
    <s v="D8687"/>
    <x v="2312"/>
    <x v="0"/>
    <s v="Railway Station"/>
    <s v="Mall"/>
    <n v="24.3"/>
    <x v="2272"/>
    <x v="0"/>
    <x v="15"/>
    <x v="0"/>
    <n v="1.65"/>
    <n v="17"/>
  </r>
  <r>
    <x v="2334"/>
    <x v="165"/>
    <x v="2"/>
    <s v="D9494"/>
    <x v="2313"/>
    <x v="2"/>
    <s v="Hospital"/>
    <s v="Airport"/>
    <n v="16.13"/>
    <x v="2273"/>
    <x v="3"/>
    <x v="10"/>
    <x v="0"/>
    <n v="1.08"/>
    <n v="13"/>
  </r>
  <r>
    <x v="2335"/>
    <x v="76"/>
    <x v="2"/>
    <s v="D7633"/>
    <x v="2314"/>
    <x v="0"/>
    <s v="Market"/>
    <s v="Airport"/>
    <n v="14.35"/>
    <x v="2274"/>
    <x v="1"/>
    <x v="24"/>
    <x v="2"/>
    <n v="1.18"/>
    <n v="6"/>
  </r>
  <r>
    <x v="2336"/>
    <x v="59"/>
    <x v="2"/>
    <s v="D5447"/>
    <x v="2315"/>
    <x v="4"/>
    <s v="Mall"/>
    <s v="Tech Park"/>
    <n v="18.78"/>
    <x v="2275"/>
    <x v="0"/>
    <x v="21"/>
    <x v="0"/>
    <n v="1.44"/>
    <n v="2"/>
  </r>
  <r>
    <x v="2337"/>
    <x v="92"/>
    <x v="2"/>
    <s v="D9738"/>
    <x v="2316"/>
    <x v="4"/>
    <s v="Market"/>
    <s v="University"/>
    <n v="8.94"/>
    <x v="2276"/>
    <x v="1"/>
    <x v="16"/>
    <x v="1"/>
    <n v="2.2200000000000002"/>
    <n v="15"/>
  </r>
  <r>
    <x v="2338"/>
    <x v="159"/>
    <x v="2"/>
    <s v="D8385"/>
    <x v="2317"/>
    <x v="3"/>
    <s v="University"/>
    <s v="Tech Park"/>
    <n v="12.49"/>
    <x v="2277"/>
    <x v="2"/>
    <x v="0"/>
    <x v="0"/>
    <n v="2.16"/>
    <n v="7"/>
  </r>
  <r>
    <x v="2339"/>
    <x v="42"/>
    <x v="2"/>
    <s v="D8746"/>
    <x v="2318"/>
    <x v="2"/>
    <s v="Mall"/>
    <s v="Tech Park"/>
    <n v="3.84"/>
    <x v="2278"/>
    <x v="2"/>
    <x v="20"/>
    <x v="0"/>
    <n v="2.09"/>
    <n v="14"/>
  </r>
  <r>
    <x v="2340"/>
    <x v="5"/>
    <x v="2"/>
    <s v="D8508"/>
    <x v="2319"/>
    <x v="0"/>
    <s v="Market"/>
    <s v="Mall"/>
    <n v="14.75"/>
    <x v="2279"/>
    <x v="1"/>
    <x v="18"/>
    <x v="0"/>
    <n v="2.5"/>
    <n v="6"/>
  </r>
  <r>
    <x v="2341"/>
    <x v="115"/>
    <x v="2"/>
    <s v="D6143"/>
    <x v="2320"/>
    <x v="0"/>
    <s v="Mall"/>
    <s v="Airport"/>
    <n v="14.79"/>
    <x v="2280"/>
    <x v="0"/>
    <x v="3"/>
    <x v="2"/>
    <n v="2.41"/>
    <n v="7"/>
  </r>
  <r>
    <x v="2342"/>
    <x v="75"/>
    <x v="2"/>
    <s v="D1260"/>
    <x v="2321"/>
    <x v="0"/>
    <s v="Mall"/>
    <s v="Airport"/>
    <n v="1.82"/>
    <x v="2281"/>
    <x v="3"/>
    <x v="10"/>
    <x v="0"/>
    <n v="1.51"/>
    <n v="10"/>
  </r>
  <r>
    <x v="2343"/>
    <x v="84"/>
    <x v="2"/>
    <s v="D2076"/>
    <x v="2322"/>
    <x v="1"/>
    <s v="Mall"/>
    <s v="Railway Station"/>
    <n v="12.24"/>
    <x v="2282"/>
    <x v="2"/>
    <x v="24"/>
    <x v="1"/>
    <n v="1.35"/>
    <n v="7"/>
  </r>
  <r>
    <x v="2344"/>
    <x v="129"/>
    <x v="2"/>
    <s v="D7616"/>
    <x v="2323"/>
    <x v="0"/>
    <s v="Airport"/>
    <s v="Railway Station"/>
    <n v="9.83"/>
    <x v="2283"/>
    <x v="0"/>
    <x v="16"/>
    <x v="1"/>
    <n v="1.59"/>
    <n v="6"/>
  </r>
  <r>
    <x v="2345"/>
    <x v="151"/>
    <x v="2"/>
    <s v="D5022"/>
    <x v="2324"/>
    <x v="4"/>
    <s v="Hospital"/>
    <s v="Airport"/>
    <n v="22.03"/>
    <x v="556"/>
    <x v="1"/>
    <x v="23"/>
    <x v="1"/>
    <n v="1.9"/>
    <n v="16"/>
  </r>
  <r>
    <x v="2346"/>
    <x v="112"/>
    <x v="2"/>
    <s v="D2729"/>
    <x v="2325"/>
    <x v="4"/>
    <s v="Mall"/>
    <s v="Mall"/>
    <n v="23.7"/>
    <x v="126"/>
    <x v="2"/>
    <x v="19"/>
    <x v="1"/>
    <n v="1.2"/>
    <n v="1"/>
  </r>
  <r>
    <x v="2347"/>
    <x v="168"/>
    <x v="2"/>
    <s v="D1940"/>
    <x v="2326"/>
    <x v="2"/>
    <s v="Railway Station"/>
    <s v="Market"/>
    <n v="22.47"/>
    <x v="2284"/>
    <x v="0"/>
    <x v="24"/>
    <x v="1"/>
    <n v="1.7"/>
    <n v="2"/>
  </r>
  <r>
    <x v="2348"/>
    <x v="16"/>
    <x v="2"/>
    <s v="D3988"/>
    <x v="2327"/>
    <x v="0"/>
    <s v="Hospital"/>
    <s v="Airport"/>
    <n v="19.68"/>
    <x v="2285"/>
    <x v="2"/>
    <x v="5"/>
    <x v="2"/>
    <n v="1.1399999999999999"/>
    <n v="14"/>
  </r>
  <r>
    <x v="2349"/>
    <x v="22"/>
    <x v="2"/>
    <s v="D2536"/>
    <x v="2328"/>
    <x v="2"/>
    <s v="Mall"/>
    <s v="Tech Park"/>
    <n v="8.56"/>
    <x v="2286"/>
    <x v="1"/>
    <x v="11"/>
    <x v="1"/>
    <n v="1.37"/>
    <n v="6"/>
  </r>
  <r>
    <x v="2350"/>
    <x v="110"/>
    <x v="2"/>
    <s v="D2743"/>
    <x v="2329"/>
    <x v="2"/>
    <s v="Mall"/>
    <s v="Railway Station"/>
    <n v="18.079999999999998"/>
    <x v="2287"/>
    <x v="1"/>
    <x v="18"/>
    <x v="2"/>
    <n v="1.98"/>
    <n v="10"/>
  </r>
  <r>
    <x v="2351"/>
    <x v="8"/>
    <x v="2"/>
    <s v="D3631"/>
    <x v="2330"/>
    <x v="3"/>
    <s v="Mall"/>
    <s v="Airport"/>
    <n v="11.22"/>
    <x v="2288"/>
    <x v="1"/>
    <x v="3"/>
    <x v="1"/>
    <n v="1.76"/>
    <n v="4"/>
  </r>
  <r>
    <x v="2352"/>
    <x v="95"/>
    <x v="2"/>
    <s v="D1467"/>
    <x v="2331"/>
    <x v="3"/>
    <s v="University"/>
    <s v="Hospital"/>
    <n v="4.3600000000000003"/>
    <x v="2289"/>
    <x v="2"/>
    <x v="3"/>
    <x v="0"/>
    <n v="1.64"/>
    <n v="4"/>
  </r>
  <r>
    <x v="2353"/>
    <x v="40"/>
    <x v="2"/>
    <s v="D9232"/>
    <x v="2332"/>
    <x v="4"/>
    <s v="Airport"/>
    <s v="University"/>
    <n v="17.53"/>
    <x v="2290"/>
    <x v="0"/>
    <x v="4"/>
    <x v="1"/>
    <n v="1.82"/>
    <n v="13"/>
  </r>
  <r>
    <x v="2354"/>
    <x v="162"/>
    <x v="2"/>
    <s v="D2343"/>
    <x v="2333"/>
    <x v="0"/>
    <s v="Mall"/>
    <s v="Market"/>
    <n v="9.6300000000000008"/>
    <x v="2291"/>
    <x v="1"/>
    <x v="16"/>
    <x v="1"/>
    <n v="1.92"/>
    <n v="16"/>
  </r>
  <r>
    <x v="2355"/>
    <x v="79"/>
    <x v="2"/>
    <s v="D9736"/>
    <x v="2334"/>
    <x v="0"/>
    <s v="University"/>
    <s v="Tech Park"/>
    <n v="11.84"/>
    <x v="2292"/>
    <x v="1"/>
    <x v="21"/>
    <x v="1"/>
    <n v="1.76"/>
    <n v="11"/>
  </r>
  <r>
    <x v="2356"/>
    <x v="162"/>
    <x v="2"/>
    <s v="D2873"/>
    <x v="2335"/>
    <x v="4"/>
    <s v="Hospital"/>
    <s v="Mall"/>
    <n v="9.4"/>
    <x v="2293"/>
    <x v="0"/>
    <x v="0"/>
    <x v="1"/>
    <n v="1.83"/>
    <n v="14"/>
  </r>
  <r>
    <x v="2357"/>
    <x v="71"/>
    <x v="2"/>
    <s v="D2377"/>
    <x v="2336"/>
    <x v="1"/>
    <s v="Railway Station"/>
    <s v="Hospital"/>
    <n v="4.3600000000000003"/>
    <x v="2294"/>
    <x v="3"/>
    <x v="5"/>
    <x v="2"/>
    <n v="1.08"/>
    <n v="18"/>
  </r>
  <r>
    <x v="2358"/>
    <x v="41"/>
    <x v="2"/>
    <s v="D6854"/>
    <x v="2337"/>
    <x v="1"/>
    <s v="Airport"/>
    <s v="Market"/>
    <n v="18.3"/>
    <x v="2295"/>
    <x v="3"/>
    <x v="22"/>
    <x v="2"/>
    <n v="1.24"/>
    <n v="9"/>
  </r>
  <r>
    <x v="2359"/>
    <x v="173"/>
    <x v="2"/>
    <s v="D9130"/>
    <x v="2338"/>
    <x v="4"/>
    <s v="Hospital"/>
    <s v="University"/>
    <n v="2.11"/>
    <x v="2296"/>
    <x v="2"/>
    <x v="7"/>
    <x v="1"/>
    <n v="1.84"/>
    <n v="18"/>
  </r>
  <r>
    <x v="2360"/>
    <x v="9"/>
    <x v="2"/>
    <s v="D2075"/>
    <x v="2339"/>
    <x v="3"/>
    <s v="Tech Park"/>
    <s v="Airport"/>
    <n v="15.17"/>
    <x v="2297"/>
    <x v="3"/>
    <x v="15"/>
    <x v="1"/>
    <n v="1.6"/>
    <n v="1"/>
  </r>
  <r>
    <x v="2361"/>
    <x v="106"/>
    <x v="2"/>
    <s v="D7442"/>
    <x v="2340"/>
    <x v="3"/>
    <s v="Hospital"/>
    <s v="Hospital"/>
    <m/>
    <x v="2298"/>
    <x v="1"/>
    <x v="23"/>
    <x v="1"/>
    <n v="1.93"/>
    <n v="4"/>
  </r>
  <r>
    <x v="2362"/>
    <x v="114"/>
    <x v="2"/>
    <s v="D2566"/>
    <x v="2341"/>
    <x v="1"/>
    <s v="University"/>
    <s v="Railway Station"/>
    <n v="4.9800000000000004"/>
    <x v="2299"/>
    <x v="3"/>
    <x v="16"/>
    <x v="1"/>
    <n v="1.89"/>
    <n v="7"/>
  </r>
  <r>
    <x v="2363"/>
    <x v="110"/>
    <x v="2"/>
    <s v="D1311"/>
    <x v="2342"/>
    <x v="3"/>
    <s v="Airport"/>
    <s v="Hospital"/>
    <n v="24.02"/>
    <x v="2300"/>
    <x v="2"/>
    <x v="8"/>
    <x v="2"/>
    <n v="1.36"/>
    <n v="19"/>
  </r>
  <r>
    <x v="2364"/>
    <x v="146"/>
    <x v="2"/>
    <s v="D4021"/>
    <x v="2343"/>
    <x v="1"/>
    <s v="Mall"/>
    <s v="University"/>
    <n v="8.16"/>
    <x v="2301"/>
    <x v="0"/>
    <x v="19"/>
    <x v="0"/>
    <n v="1.74"/>
    <n v="18"/>
  </r>
  <r>
    <x v="2365"/>
    <x v="8"/>
    <x v="2"/>
    <s v="D9027"/>
    <x v="2344"/>
    <x v="1"/>
    <s v="Mall"/>
    <s v="University"/>
    <n v="8.67"/>
    <x v="2302"/>
    <x v="1"/>
    <x v="13"/>
    <x v="1"/>
    <n v="1.26"/>
    <n v="13"/>
  </r>
  <r>
    <x v="2366"/>
    <x v="72"/>
    <x v="2"/>
    <s v="D9884"/>
    <x v="2345"/>
    <x v="1"/>
    <s v="Mall"/>
    <s v="Hospital"/>
    <n v="6.62"/>
    <x v="2303"/>
    <x v="3"/>
    <x v="10"/>
    <x v="2"/>
    <n v="1.58"/>
    <n v="2"/>
  </r>
  <r>
    <x v="2367"/>
    <x v="23"/>
    <x v="2"/>
    <s v="D5712"/>
    <x v="2346"/>
    <x v="3"/>
    <s v="Mall"/>
    <s v="Mall"/>
    <n v="22.32"/>
    <x v="2304"/>
    <x v="0"/>
    <x v="16"/>
    <x v="1"/>
    <n v="1.88"/>
    <n v="11"/>
  </r>
  <r>
    <x v="2368"/>
    <x v="131"/>
    <x v="2"/>
    <s v="D6081"/>
    <x v="2347"/>
    <x v="4"/>
    <s v="Market"/>
    <s v="University"/>
    <n v="11.55"/>
    <x v="2305"/>
    <x v="3"/>
    <x v="5"/>
    <x v="0"/>
    <n v="2.11"/>
    <n v="1"/>
  </r>
  <r>
    <x v="2369"/>
    <x v="130"/>
    <x v="2"/>
    <s v="D5092"/>
    <x v="2348"/>
    <x v="3"/>
    <s v="Railway Station"/>
    <s v="Airport"/>
    <n v="14.32"/>
    <x v="2306"/>
    <x v="3"/>
    <x v="19"/>
    <x v="0"/>
    <n v="1.52"/>
    <n v="3"/>
  </r>
  <r>
    <x v="2370"/>
    <x v="87"/>
    <x v="2"/>
    <s v="D3234"/>
    <x v="2349"/>
    <x v="0"/>
    <s v="Mall"/>
    <s v="Mall"/>
    <n v="1.97"/>
    <x v="2307"/>
    <x v="1"/>
    <x v="23"/>
    <x v="1"/>
    <n v="1.1399999999999999"/>
    <n v="18"/>
  </r>
  <r>
    <x v="2371"/>
    <x v="149"/>
    <x v="2"/>
    <s v="D8015"/>
    <x v="2350"/>
    <x v="1"/>
    <s v="Railway Station"/>
    <s v="Airport"/>
    <n v="22.24"/>
    <x v="2308"/>
    <x v="2"/>
    <x v="20"/>
    <x v="1"/>
    <n v="1.96"/>
    <n v="2"/>
  </r>
  <r>
    <x v="2372"/>
    <x v="44"/>
    <x v="2"/>
    <s v="D6672"/>
    <x v="2351"/>
    <x v="4"/>
    <s v="Railway Station"/>
    <s v="Tech Park"/>
    <n v="17.260000000000002"/>
    <x v="2309"/>
    <x v="3"/>
    <x v="5"/>
    <x v="1"/>
    <n v="1.7"/>
    <n v="17"/>
  </r>
  <r>
    <x v="2373"/>
    <x v="109"/>
    <x v="2"/>
    <s v="D8604"/>
    <x v="2352"/>
    <x v="1"/>
    <s v="Tech Park"/>
    <s v="Tech Park"/>
    <n v="10.08"/>
    <x v="2310"/>
    <x v="3"/>
    <x v="22"/>
    <x v="0"/>
    <n v="2.23"/>
    <n v="18"/>
  </r>
  <r>
    <x v="2374"/>
    <x v="14"/>
    <x v="2"/>
    <s v="D5034"/>
    <x v="2353"/>
    <x v="2"/>
    <s v="Hospital"/>
    <s v="Market"/>
    <n v="21.01"/>
    <x v="2311"/>
    <x v="2"/>
    <x v="8"/>
    <x v="0"/>
    <n v="2.33"/>
    <n v="5"/>
  </r>
  <r>
    <x v="2375"/>
    <x v="43"/>
    <x v="2"/>
    <s v="D3357"/>
    <x v="2354"/>
    <x v="3"/>
    <s v="Mall"/>
    <s v="Mall"/>
    <n v="2.78"/>
    <x v="2312"/>
    <x v="1"/>
    <x v="10"/>
    <x v="0"/>
    <n v="1.03"/>
    <n v="19"/>
  </r>
  <r>
    <x v="2376"/>
    <x v="96"/>
    <x v="2"/>
    <s v="D9567"/>
    <x v="2355"/>
    <x v="1"/>
    <s v="Hospital"/>
    <s v="Airport"/>
    <n v="4.83"/>
    <x v="2313"/>
    <x v="0"/>
    <x v="7"/>
    <x v="0"/>
    <n v="1.88"/>
    <n v="10"/>
  </r>
  <r>
    <x v="2377"/>
    <x v="98"/>
    <x v="2"/>
    <s v="D6149"/>
    <x v="2356"/>
    <x v="0"/>
    <s v="Tech Park"/>
    <s v="Tech Park"/>
    <n v="5.47"/>
    <x v="2314"/>
    <x v="3"/>
    <x v="8"/>
    <x v="0"/>
    <n v="1.7"/>
    <n v="6"/>
  </r>
  <r>
    <x v="2378"/>
    <x v="72"/>
    <x v="2"/>
    <s v="D1214"/>
    <x v="2357"/>
    <x v="2"/>
    <s v="Railway Station"/>
    <s v="University"/>
    <n v="18.87"/>
    <x v="2315"/>
    <x v="3"/>
    <x v="2"/>
    <x v="1"/>
    <n v="1.25"/>
    <n v="16"/>
  </r>
  <r>
    <x v="2379"/>
    <x v="172"/>
    <x v="2"/>
    <s v="D4349"/>
    <x v="2358"/>
    <x v="0"/>
    <s v="Mall"/>
    <s v="Airport"/>
    <n v="24.75"/>
    <x v="2316"/>
    <x v="0"/>
    <x v="12"/>
    <x v="1"/>
    <n v="1.01"/>
    <n v="1"/>
  </r>
  <r>
    <x v="2380"/>
    <x v="37"/>
    <x v="2"/>
    <s v="D8216"/>
    <x v="2359"/>
    <x v="3"/>
    <s v="Hospital"/>
    <s v="Mall"/>
    <n v="10.63"/>
    <x v="2317"/>
    <x v="1"/>
    <x v="13"/>
    <x v="1"/>
    <n v="2.2000000000000002"/>
    <n v="7"/>
  </r>
  <r>
    <x v="2381"/>
    <x v="137"/>
    <x v="2"/>
    <s v="D3264"/>
    <x v="2360"/>
    <x v="3"/>
    <s v="Airport"/>
    <s v="Hospital"/>
    <n v="12.58"/>
    <x v="388"/>
    <x v="3"/>
    <x v="13"/>
    <x v="1"/>
    <n v="1.74"/>
    <n v="6"/>
  </r>
  <r>
    <x v="2382"/>
    <x v="128"/>
    <x v="2"/>
    <s v="D1986"/>
    <x v="2361"/>
    <x v="2"/>
    <s v="Mall"/>
    <s v="Hospital"/>
    <n v="11.53"/>
    <x v="2318"/>
    <x v="1"/>
    <x v="20"/>
    <x v="2"/>
    <n v="2.4"/>
    <n v="10"/>
  </r>
  <r>
    <x v="2383"/>
    <x v="15"/>
    <x v="2"/>
    <s v="D4435"/>
    <x v="2362"/>
    <x v="1"/>
    <s v="Railway Station"/>
    <s v="Hospital"/>
    <n v="6.28"/>
    <x v="2319"/>
    <x v="2"/>
    <x v="12"/>
    <x v="2"/>
    <n v="2.15"/>
    <n v="5"/>
  </r>
  <r>
    <x v="2384"/>
    <x v="65"/>
    <x v="2"/>
    <s v="D8475"/>
    <x v="2363"/>
    <x v="4"/>
    <s v="University"/>
    <s v="Mall"/>
    <n v="11.5"/>
    <x v="2320"/>
    <x v="2"/>
    <x v="15"/>
    <x v="1"/>
    <n v="2.21"/>
    <n v="15"/>
  </r>
  <r>
    <x v="2385"/>
    <x v="89"/>
    <x v="2"/>
    <s v="D2515"/>
    <x v="2364"/>
    <x v="1"/>
    <s v="Hospital"/>
    <s v="Airport"/>
    <n v="17.91"/>
    <x v="2321"/>
    <x v="1"/>
    <x v="3"/>
    <x v="2"/>
    <n v="2.4"/>
    <n v="15"/>
  </r>
  <r>
    <x v="2386"/>
    <x v="64"/>
    <x v="2"/>
    <s v="D1210"/>
    <x v="2365"/>
    <x v="0"/>
    <s v="Railway Station"/>
    <s v="Mall"/>
    <n v="22.98"/>
    <x v="2322"/>
    <x v="0"/>
    <x v="20"/>
    <x v="1"/>
    <n v="2.04"/>
    <n v="5"/>
  </r>
  <r>
    <x v="2387"/>
    <x v="56"/>
    <x v="2"/>
    <s v="D2941"/>
    <x v="2366"/>
    <x v="1"/>
    <s v="Market"/>
    <s v="Airport"/>
    <n v="10.53"/>
    <x v="2323"/>
    <x v="0"/>
    <x v="12"/>
    <x v="1"/>
    <n v="1.48"/>
    <n v="17"/>
  </r>
  <r>
    <x v="2388"/>
    <x v="101"/>
    <x v="2"/>
    <s v="D6824"/>
    <x v="2367"/>
    <x v="3"/>
    <s v="University"/>
    <s v="Hospital"/>
    <n v="6.82"/>
    <x v="2324"/>
    <x v="0"/>
    <x v="9"/>
    <x v="1"/>
    <n v="1.98"/>
    <n v="9"/>
  </r>
  <r>
    <x v="2389"/>
    <x v="22"/>
    <x v="2"/>
    <s v="D6365"/>
    <x v="2368"/>
    <x v="3"/>
    <s v="Railway Station"/>
    <s v="Railway Station"/>
    <n v="10.27"/>
    <x v="2325"/>
    <x v="0"/>
    <x v="3"/>
    <x v="2"/>
    <n v="1.33"/>
    <n v="7"/>
  </r>
  <r>
    <x v="2390"/>
    <x v="89"/>
    <x v="2"/>
    <s v="D7958"/>
    <x v="2369"/>
    <x v="1"/>
    <s v="Market"/>
    <s v="Mall"/>
    <n v="3.12"/>
    <x v="2326"/>
    <x v="2"/>
    <x v="11"/>
    <x v="1"/>
    <n v="2.15"/>
    <n v="14"/>
  </r>
  <r>
    <x v="2391"/>
    <x v="47"/>
    <x v="2"/>
    <s v="D2684"/>
    <x v="2370"/>
    <x v="3"/>
    <s v="Hospital"/>
    <s v="Railway Station"/>
    <n v="18.29"/>
    <x v="2327"/>
    <x v="1"/>
    <x v="4"/>
    <x v="0"/>
    <n v="2.4900000000000002"/>
    <n v="9"/>
  </r>
  <r>
    <x v="2392"/>
    <x v="178"/>
    <x v="2"/>
    <s v="D1878"/>
    <x v="2371"/>
    <x v="1"/>
    <s v="Railway Station"/>
    <s v="Airport"/>
    <n v="20.96"/>
    <x v="626"/>
    <x v="1"/>
    <x v="10"/>
    <x v="1"/>
    <n v="2.29"/>
    <n v="15"/>
  </r>
  <r>
    <x v="2393"/>
    <x v="145"/>
    <x v="2"/>
    <s v="D3630"/>
    <x v="2372"/>
    <x v="1"/>
    <s v="Tech Park"/>
    <s v="Airport"/>
    <n v="21.14"/>
    <x v="2328"/>
    <x v="0"/>
    <x v="19"/>
    <x v="1"/>
    <n v="2.02"/>
    <n v="5"/>
  </r>
  <r>
    <x v="2394"/>
    <x v="143"/>
    <x v="2"/>
    <s v="D4739"/>
    <x v="2373"/>
    <x v="4"/>
    <s v="University"/>
    <s v="Mall"/>
    <n v="6.67"/>
    <x v="2329"/>
    <x v="3"/>
    <x v="20"/>
    <x v="2"/>
    <n v="1.7"/>
    <n v="4"/>
  </r>
  <r>
    <x v="2395"/>
    <x v="121"/>
    <x v="2"/>
    <s v="D6191"/>
    <x v="2374"/>
    <x v="3"/>
    <s v="Market"/>
    <s v="Railway Station"/>
    <n v="15.07"/>
    <x v="2330"/>
    <x v="3"/>
    <x v="13"/>
    <x v="2"/>
    <n v="2.1800000000000002"/>
    <n v="14"/>
  </r>
  <r>
    <x v="2396"/>
    <x v="156"/>
    <x v="2"/>
    <s v="D4222"/>
    <x v="2375"/>
    <x v="2"/>
    <s v="Hospital"/>
    <s v="Railway Station"/>
    <n v="11.74"/>
    <x v="2331"/>
    <x v="2"/>
    <x v="26"/>
    <x v="1"/>
    <n v="1.45"/>
    <n v="1"/>
  </r>
  <r>
    <x v="2397"/>
    <x v="173"/>
    <x v="2"/>
    <s v="D4904"/>
    <x v="2376"/>
    <x v="1"/>
    <s v="Railway Station"/>
    <s v="Airport"/>
    <n v="22.98"/>
    <x v="2332"/>
    <x v="2"/>
    <x v="4"/>
    <x v="0"/>
    <n v="1.65"/>
    <n v="15"/>
  </r>
  <r>
    <x v="2398"/>
    <x v="6"/>
    <x v="2"/>
    <s v="D5892"/>
    <x v="2377"/>
    <x v="2"/>
    <s v="Railway Station"/>
    <s v="Railway Station"/>
    <n v="11.32"/>
    <x v="1988"/>
    <x v="0"/>
    <x v="19"/>
    <x v="1"/>
    <n v="1.04"/>
    <n v="16"/>
  </r>
  <r>
    <x v="2399"/>
    <x v="53"/>
    <x v="2"/>
    <s v="D7527"/>
    <x v="2378"/>
    <x v="2"/>
    <s v="Railway Station"/>
    <s v="Railway Station"/>
    <n v="17.850000000000001"/>
    <x v="2333"/>
    <x v="0"/>
    <x v="9"/>
    <x v="0"/>
    <n v="1.62"/>
    <n v="11"/>
  </r>
  <r>
    <x v="2400"/>
    <x v="123"/>
    <x v="2"/>
    <s v="D7495"/>
    <x v="2368"/>
    <x v="2"/>
    <s v="Mall"/>
    <s v="Tech Park"/>
    <n v="5.32"/>
    <x v="2334"/>
    <x v="1"/>
    <x v="20"/>
    <x v="2"/>
    <n v="1.73"/>
    <n v="19"/>
  </r>
  <r>
    <x v="2401"/>
    <x v="77"/>
    <x v="2"/>
    <s v="D1639"/>
    <x v="2379"/>
    <x v="1"/>
    <s v="Mall"/>
    <s v="University"/>
    <n v="4.43"/>
    <x v="2335"/>
    <x v="0"/>
    <x v="23"/>
    <x v="2"/>
    <n v="1.49"/>
    <n v="16"/>
  </r>
  <r>
    <x v="2402"/>
    <x v="69"/>
    <x v="2"/>
    <s v="D3180"/>
    <x v="2380"/>
    <x v="1"/>
    <s v="Tech Park"/>
    <s v="University"/>
    <n v="14.51"/>
    <x v="2336"/>
    <x v="3"/>
    <x v="15"/>
    <x v="0"/>
    <n v="2.2400000000000002"/>
    <n v="19"/>
  </r>
  <r>
    <x v="2403"/>
    <x v="32"/>
    <x v="2"/>
    <s v="D2735"/>
    <x v="2381"/>
    <x v="0"/>
    <s v="Mall"/>
    <s v="Hospital"/>
    <n v="19.440000000000001"/>
    <x v="2337"/>
    <x v="2"/>
    <x v="4"/>
    <x v="0"/>
    <n v="2.4500000000000002"/>
    <n v="6"/>
  </r>
  <r>
    <x v="2404"/>
    <x v="119"/>
    <x v="2"/>
    <s v="D8181"/>
    <x v="2382"/>
    <x v="4"/>
    <s v="Railway Station"/>
    <s v="Tech Park"/>
    <n v="15.05"/>
    <x v="2338"/>
    <x v="3"/>
    <x v="13"/>
    <x v="2"/>
    <n v="2.09"/>
    <n v="9"/>
  </r>
  <r>
    <x v="2405"/>
    <x v="110"/>
    <x v="2"/>
    <s v="D2760"/>
    <x v="2383"/>
    <x v="4"/>
    <s v="Market"/>
    <s v="Airport"/>
    <n v="5.01"/>
    <x v="2339"/>
    <x v="0"/>
    <x v="20"/>
    <x v="1"/>
    <n v="2.2599999999999998"/>
    <n v="17"/>
  </r>
  <r>
    <x v="2406"/>
    <x v="27"/>
    <x v="2"/>
    <s v="D8293"/>
    <x v="2384"/>
    <x v="4"/>
    <s v="Tech Park"/>
    <s v="Railway Station"/>
    <n v="3.06"/>
    <x v="433"/>
    <x v="0"/>
    <x v="8"/>
    <x v="1"/>
    <n v="2.2599999999999998"/>
    <n v="13"/>
  </r>
  <r>
    <x v="2407"/>
    <x v="4"/>
    <x v="2"/>
    <s v="D2289"/>
    <x v="2385"/>
    <x v="1"/>
    <s v="Market"/>
    <s v="Railway Station"/>
    <n v="6.78"/>
    <x v="2340"/>
    <x v="1"/>
    <x v="14"/>
    <x v="0"/>
    <n v="1.48"/>
    <n v="19"/>
  </r>
  <r>
    <x v="2408"/>
    <x v="3"/>
    <x v="2"/>
    <s v="D5150"/>
    <x v="2386"/>
    <x v="2"/>
    <s v="Mall"/>
    <s v="Tech Park"/>
    <n v="6.91"/>
    <x v="2341"/>
    <x v="2"/>
    <x v="5"/>
    <x v="1"/>
    <n v="2.2799999999999998"/>
    <n v="3"/>
  </r>
  <r>
    <x v="2409"/>
    <x v="45"/>
    <x v="2"/>
    <s v="D5108"/>
    <x v="2387"/>
    <x v="4"/>
    <s v="University"/>
    <s v="University"/>
    <n v="14.59"/>
    <x v="2342"/>
    <x v="2"/>
    <x v="6"/>
    <x v="1"/>
    <n v="1.42"/>
    <n v="4"/>
  </r>
  <r>
    <x v="2410"/>
    <x v="74"/>
    <x v="2"/>
    <s v="D5776"/>
    <x v="2388"/>
    <x v="3"/>
    <s v="Airport"/>
    <s v="Railway Station"/>
    <n v="6.48"/>
    <x v="2343"/>
    <x v="2"/>
    <x v="21"/>
    <x v="1"/>
    <n v="1.77"/>
    <n v="11"/>
  </r>
  <r>
    <x v="2411"/>
    <x v="3"/>
    <x v="2"/>
    <s v="D8396"/>
    <x v="2389"/>
    <x v="0"/>
    <s v="Airport"/>
    <s v="Market"/>
    <n v="3.46"/>
    <x v="2344"/>
    <x v="1"/>
    <x v="0"/>
    <x v="1"/>
    <n v="2.25"/>
    <n v="1"/>
  </r>
  <r>
    <x v="2412"/>
    <x v="146"/>
    <x v="2"/>
    <s v="D5709"/>
    <x v="2390"/>
    <x v="3"/>
    <s v="Market"/>
    <s v="University"/>
    <n v="16.14"/>
    <x v="2345"/>
    <x v="2"/>
    <x v="2"/>
    <x v="2"/>
    <n v="2.29"/>
    <n v="1"/>
  </r>
  <r>
    <x v="2413"/>
    <x v="64"/>
    <x v="2"/>
    <s v="D7797"/>
    <x v="2391"/>
    <x v="2"/>
    <s v="Tech Park"/>
    <s v="Market"/>
    <n v="23.24"/>
    <x v="2346"/>
    <x v="1"/>
    <x v="22"/>
    <x v="0"/>
    <n v="1.32"/>
    <n v="14"/>
  </r>
  <r>
    <x v="2414"/>
    <x v="75"/>
    <x v="2"/>
    <s v="D2296"/>
    <x v="2392"/>
    <x v="3"/>
    <s v="Hospital"/>
    <s v="Market"/>
    <n v="17.309999999999999"/>
    <x v="2347"/>
    <x v="2"/>
    <x v="7"/>
    <x v="1"/>
    <n v="1.4"/>
    <n v="3"/>
  </r>
  <r>
    <x v="2415"/>
    <x v="28"/>
    <x v="2"/>
    <s v="D4059"/>
    <x v="2393"/>
    <x v="3"/>
    <s v="Railway Station"/>
    <s v="Market"/>
    <n v="14.91"/>
    <x v="2348"/>
    <x v="0"/>
    <x v="17"/>
    <x v="1"/>
    <n v="2.02"/>
    <n v="9"/>
  </r>
  <r>
    <x v="2416"/>
    <x v="67"/>
    <x v="2"/>
    <s v="D1408"/>
    <x v="2394"/>
    <x v="1"/>
    <s v="Railway Station"/>
    <s v="Market"/>
    <n v="1.28"/>
    <x v="2349"/>
    <x v="1"/>
    <x v="13"/>
    <x v="1"/>
    <n v="1.25"/>
    <n v="4"/>
  </r>
  <r>
    <x v="2417"/>
    <x v="6"/>
    <x v="2"/>
    <s v="D7443"/>
    <x v="2395"/>
    <x v="1"/>
    <s v="Mall"/>
    <s v="Mall"/>
    <n v="8.36"/>
    <x v="2350"/>
    <x v="0"/>
    <x v="16"/>
    <x v="1"/>
    <n v="1.2"/>
    <n v="3"/>
  </r>
  <r>
    <x v="2418"/>
    <x v="50"/>
    <x v="2"/>
    <s v="D6294"/>
    <x v="2396"/>
    <x v="2"/>
    <s v="Railway Station"/>
    <s v="Hospital"/>
    <n v="7.92"/>
    <x v="2351"/>
    <x v="1"/>
    <x v="0"/>
    <x v="1"/>
    <n v="1.1000000000000001"/>
    <n v="12"/>
  </r>
  <r>
    <x v="2419"/>
    <x v="113"/>
    <x v="2"/>
    <s v="D4675"/>
    <x v="2397"/>
    <x v="4"/>
    <s v="Hospital"/>
    <s v="Tech Park"/>
    <n v="18.82"/>
    <x v="2352"/>
    <x v="1"/>
    <x v="4"/>
    <x v="1"/>
    <n v="2.21"/>
    <n v="4"/>
  </r>
  <r>
    <x v="2420"/>
    <x v="139"/>
    <x v="2"/>
    <s v="D7745"/>
    <x v="2398"/>
    <x v="4"/>
    <s v="University"/>
    <s v="Mall"/>
    <n v="19.96"/>
    <x v="2353"/>
    <x v="2"/>
    <x v="6"/>
    <x v="1"/>
    <n v="1.07"/>
    <n v="16"/>
  </r>
  <r>
    <x v="2421"/>
    <x v="139"/>
    <x v="2"/>
    <s v="D5682"/>
    <x v="2399"/>
    <x v="3"/>
    <s v="Railway Station"/>
    <s v="Hospital"/>
    <n v="17.8"/>
    <x v="2354"/>
    <x v="1"/>
    <x v="5"/>
    <x v="2"/>
    <n v="1.53"/>
    <n v="6"/>
  </r>
  <r>
    <x v="2422"/>
    <x v="83"/>
    <x v="2"/>
    <s v="D1056"/>
    <x v="2400"/>
    <x v="4"/>
    <s v="Railway Station"/>
    <s v="Airport"/>
    <n v="16.809999999999999"/>
    <x v="2355"/>
    <x v="0"/>
    <x v="1"/>
    <x v="1"/>
    <n v="1.62"/>
    <n v="19"/>
  </r>
  <r>
    <x v="2423"/>
    <x v="93"/>
    <x v="2"/>
    <s v="D6154"/>
    <x v="2401"/>
    <x v="0"/>
    <s v="Market"/>
    <s v="Tech Park"/>
    <n v="11.93"/>
    <x v="2356"/>
    <x v="0"/>
    <x v="13"/>
    <x v="0"/>
    <n v="1.29"/>
    <n v="5"/>
  </r>
  <r>
    <x v="2424"/>
    <x v="127"/>
    <x v="2"/>
    <s v="D5510"/>
    <x v="2402"/>
    <x v="0"/>
    <s v="Market"/>
    <s v="Hospital"/>
    <n v="5.56"/>
    <x v="2357"/>
    <x v="3"/>
    <x v="26"/>
    <x v="0"/>
    <n v="2.14"/>
    <n v="13"/>
  </r>
  <r>
    <x v="2425"/>
    <x v="155"/>
    <x v="2"/>
    <s v="D2066"/>
    <x v="2403"/>
    <x v="4"/>
    <s v="Mall"/>
    <s v="Mall"/>
    <n v="2.4900000000000002"/>
    <x v="2358"/>
    <x v="1"/>
    <x v="7"/>
    <x v="2"/>
    <n v="1.73"/>
    <n v="4"/>
  </r>
  <r>
    <x v="2426"/>
    <x v="124"/>
    <x v="2"/>
    <s v="D6960"/>
    <x v="2404"/>
    <x v="0"/>
    <s v="Mall"/>
    <s v="Railway Station"/>
    <n v="7.96"/>
    <x v="2359"/>
    <x v="1"/>
    <x v="4"/>
    <x v="0"/>
    <n v="2.2000000000000002"/>
    <n v="10"/>
  </r>
  <r>
    <x v="2427"/>
    <x v="61"/>
    <x v="2"/>
    <s v="D5155"/>
    <x v="2405"/>
    <x v="0"/>
    <s v="Airport"/>
    <s v="Tech Park"/>
    <n v="2.41"/>
    <x v="2360"/>
    <x v="1"/>
    <x v="7"/>
    <x v="1"/>
    <n v="1.72"/>
    <n v="14"/>
  </r>
  <r>
    <x v="2428"/>
    <x v="5"/>
    <x v="2"/>
    <s v="D2745"/>
    <x v="2406"/>
    <x v="0"/>
    <s v="Railway Station"/>
    <s v="University"/>
    <n v="18.96"/>
    <x v="2361"/>
    <x v="2"/>
    <x v="0"/>
    <x v="1"/>
    <n v="1.45"/>
    <n v="19"/>
  </r>
  <r>
    <x v="2429"/>
    <x v="15"/>
    <x v="2"/>
    <s v="D2285"/>
    <x v="2407"/>
    <x v="0"/>
    <s v="Mall"/>
    <s v="Hospital"/>
    <n v="24"/>
    <x v="2362"/>
    <x v="3"/>
    <x v="4"/>
    <x v="0"/>
    <n v="2.34"/>
    <n v="2"/>
  </r>
  <r>
    <x v="2430"/>
    <x v="152"/>
    <x v="2"/>
    <s v="D9838"/>
    <x v="2408"/>
    <x v="1"/>
    <s v="Mall"/>
    <s v="Market"/>
    <n v="7.02"/>
    <x v="2363"/>
    <x v="2"/>
    <x v="7"/>
    <x v="1"/>
    <n v="1.3"/>
    <n v="11"/>
  </r>
  <r>
    <x v="2431"/>
    <x v="149"/>
    <x v="2"/>
    <s v="D1958"/>
    <x v="2409"/>
    <x v="2"/>
    <s v="Railway Station"/>
    <s v="Market"/>
    <n v="8.25"/>
    <x v="2364"/>
    <x v="3"/>
    <x v="23"/>
    <x v="1"/>
    <n v="1.17"/>
    <n v="15"/>
  </r>
  <r>
    <x v="2432"/>
    <x v="86"/>
    <x v="2"/>
    <s v="D2695"/>
    <x v="2410"/>
    <x v="4"/>
    <s v="Airport"/>
    <s v="Mall"/>
    <n v="6.87"/>
    <x v="2365"/>
    <x v="1"/>
    <x v="4"/>
    <x v="0"/>
    <n v="1.92"/>
    <n v="16"/>
  </r>
  <r>
    <x v="2433"/>
    <x v="122"/>
    <x v="2"/>
    <s v="D2005"/>
    <x v="2411"/>
    <x v="2"/>
    <s v="Hospital"/>
    <s v="Mall"/>
    <n v="18.34"/>
    <x v="2366"/>
    <x v="1"/>
    <x v="17"/>
    <x v="1"/>
    <n v="1.31"/>
    <n v="3"/>
  </r>
  <r>
    <x v="2434"/>
    <x v="26"/>
    <x v="2"/>
    <s v="D8014"/>
    <x v="925"/>
    <x v="2"/>
    <s v="Market"/>
    <s v="University"/>
    <n v="4.6900000000000004"/>
    <x v="2367"/>
    <x v="1"/>
    <x v="3"/>
    <x v="1"/>
    <n v="1.97"/>
    <n v="15"/>
  </r>
  <r>
    <x v="2435"/>
    <x v="111"/>
    <x v="2"/>
    <s v="D6629"/>
    <x v="2412"/>
    <x v="0"/>
    <s v="Mall"/>
    <s v="Mall"/>
    <n v="18.37"/>
    <x v="2368"/>
    <x v="2"/>
    <x v="24"/>
    <x v="1"/>
    <n v="1.53"/>
    <n v="2"/>
  </r>
  <r>
    <x v="2436"/>
    <x v="26"/>
    <x v="2"/>
    <s v="D7059"/>
    <x v="2413"/>
    <x v="0"/>
    <s v="Hospital"/>
    <s v="University"/>
    <n v="5.26"/>
    <x v="2369"/>
    <x v="1"/>
    <x v="3"/>
    <x v="1"/>
    <n v="1.75"/>
    <n v="13"/>
  </r>
  <r>
    <x v="2437"/>
    <x v="109"/>
    <x v="2"/>
    <s v="D8139"/>
    <x v="2414"/>
    <x v="4"/>
    <s v="Airport"/>
    <s v="Airport"/>
    <n v="11.01"/>
    <x v="2370"/>
    <x v="3"/>
    <x v="14"/>
    <x v="0"/>
    <n v="1.04"/>
    <n v="19"/>
  </r>
  <r>
    <x v="2438"/>
    <x v="167"/>
    <x v="2"/>
    <s v="D7232"/>
    <x v="2415"/>
    <x v="4"/>
    <s v="Mall"/>
    <s v="Tech Park"/>
    <n v="19.059999999999999"/>
    <x v="2371"/>
    <x v="2"/>
    <x v="15"/>
    <x v="2"/>
    <n v="1.29"/>
    <n v="13"/>
  </r>
  <r>
    <x v="2439"/>
    <x v="145"/>
    <x v="2"/>
    <s v="D4107"/>
    <x v="2416"/>
    <x v="4"/>
    <s v="Hospital"/>
    <s v="Hospital"/>
    <n v="15.22"/>
    <x v="2372"/>
    <x v="3"/>
    <x v="8"/>
    <x v="1"/>
    <n v="1.44"/>
    <n v="1"/>
  </r>
  <r>
    <x v="2440"/>
    <x v="165"/>
    <x v="2"/>
    <s v="D3902"/>
    <x v="2417"/>
    <x v="4"/>
    <s v="Airport"/>
    <s v="Tech Park"/>
    <n v="19.73"/>
    <x v="1566"/>
    <x v="1"/>
    <x v="4"/>
    <x v="1"/>
    <n v="1.2"/>
    <n v="6"/>
  </r>
  <r>
    <x v="2441"/>
    <x v="103"/>
    <x v="2"/>
    <s v="D9173"/>
    <x v="2418"/>
    <x v="2"/>
    <s v="Market"/>
    <s v="Railway Station"/>
    <n v="1.6"/>
    <x v="2373"/>
    <x v="0"/>
    <x v="12"/>
    <x v="0"/>
    <n v="1.03"/>
    <n v="5"/>
  </r>
  <r>
    <x v="2442"/>
    <x v="0"/>
    <x v="2"/>
    <s v="D1100"/>
    <x v="2419"/>
    <x v="2"/>
    <s v="Railway Station"/>
    <s v="Mall"/>
    <n v="15.5"/>
    <x v="2374"/>
    <x v="3"/>
    <x v="22"/>
    <x v="2"/>
    <n v="2.04"/>
    <n v="12"/>
  </r>
  <r>
    <x v="2443"/>
    <x v="163"/>
    <x v="2"/>
    <s v="D3748"/>
    <x v="2420"/>
    <x v="1"/>
    <s v="Railway Station"/>
    <s v="Mall"/>
    <n v="20.29"/>
    <x v="2375"/>
    <x v="1"/>
    <x v="8"/>
    <x v="1"/>
    <n v="2.41"/>
    <n v="18"/>
  </r>
  <r>
    <x v="2444"/>
    <x v="11"/>
    <x v="2"/>
    <s v="D2104"/>
    <x v="2421"/>
    <x v="0"/>
    <s v="Railway Station"/>
    <s v="University"/>
    <n v="17.89"/>
    <x v="2376"/>
    <x v="2"/>
    <x v="0"/>
    <x v="2"/>
    <n v="2.38"/>
    <n v="5"/>
  </r>
  <r>
    <x v="2445"/>
    <x v="123"/>
    <x v="2"/>
    <s v="D8079"/>
    <x v="2422"/>
    <x v="0"/>
    <s v="Mall"/>
    <s v="Railway Station"/>
    <n v="23.74"/>
    <x v="2377"/>
    <x v="3"/>
    <x v="19"/>
    <x v="2"/>
    <n v="1.96"/>
    <n v="17"/>
  </r>
  <r>
    <x v="2446"/>
    <x v="2"/>
    <x v="2"/>
    <s v="D7892"/>
    <x v="2423"/>
    <x v="4"/>
    <s v="Tech Park"/>
    <s v="Airport"/>
    <n v="18.010000000000002"/>
    <x v="2378"/>
    <x v="0"/>
    <x v="3"/>
    <x v="0"/>
    <n v="1.1100000000000001"/>
    <n v="11"/>
  </r>
  <r>
    <x v="2447"/>
    <x v="56"/>
    <x v="2"/>
    <s v="D5296"/>
    <x v="2424"/>
    <x v="0"/>
    <s v="Hospital"/>
    <s v="Hospital"/>
    <n v="8.41"/>
    <x v="388"/>
    <x v="2"/>
    <x v="23"/>
    <x v="0"/>
    <n v="1.67"/>
    <n v="1"/>
  </r>
  <r>
    <x v="2448"/>
    <x v="28"/>
    <x v="2"/>
    <s v="D8424"/>
    <x v="2425"/>
    <x v="2"/>
    <s v="Market"/>
    <s v="University"/>
    <n v="17.96"/>
    <x v="2379"/>
    <x v="3"/>
    <x v="4"/>
    <x v="2"/>
    <n v="2.48"/>
    <n v="10"/>
  </r>
  <r>
    <x v="2449"/>
    <x v="139"/>
    <x v="2"/>
    <s v="D9857"/>
    <x v="2426"/>
    <x v="0"/>
    <s v="Market"/>
    <s v="University"/>
    <n v="14.63"/>
    <x v="2380"/>
    <x v="1"/>
    <x v="13"/>
    <x v="1"/>
    <n v="1.37"/>
    <n v="13"/>
  </r>
  <r>
    <x v="2450"/>
    <x v="122"/>
    <x v="2"/>
    <s v="D5788"/>
    <x v="2427"/>
    <x v="2"/>
    <s v="Market"/>
    <s v="Tech Park"/>
    <n v="21.72"/>
    <x v="2381"/>
    <x v="1"/>
    <x v="7"/>
    <x v="2"/>
    <n v="1.47"/>
    <n v="5"/>
  </r>
  <r>
    <x v="2451"/>
    <x v="108"/>
    <x v="2"/>
    <s v="D3086"/>
    <x v="2428"/>
    <x v="3"/>
    <s v="Hospital"/>
    <s v="University"/>
    <n v="20.010000000000002"/>
    <x v="2382"/>
    <x v="2"/>
    <x v="7"/>
    <x v="0"/>
    <n v="1.56"/>
    <n v="3"/>
  </r>
  <r>
    <x v="2452"/>
    <x v="44"/>
    <x v="2"/>
    <s v="D5294"/>
    <x v="2429"/>
    <x v="0"/>
    <s v="Tech Park"/>
    <s v="University"/>
    <n v="18.37"/>
    <x v="2383"/>
    <x v="2"/>
    <x v="14"/>
    <x v="0"/>
    <n v="1.91"/>
    <n v="16"/>
  </r>
  <r>
    <x v="2453"/>
    <x v="86"/>
    <x v="2"/>
    <s v="D4247"/>
    <x v="2430"/>
    <x v="3"/>
    <s v="Airport"/>
    <s v="Tech Park"/>
    <n v="10.85"/>
    <x v="2384"/>
    <x v="2"/>
    <x v="16"/>
    <x v="2"/>
    <n v="1.83"/>
    <n v="18"/>
  </r>
  <r>
    <x v="2454"/>
    <x v="140"/>
    <x v="2"/>
    <s v="D7801"/>
    <x v="2431"/>
    <x v="1"/>
    <s v="Railway Station"/>
    <s v="University"/>
    <n v="17.77"/>
    <x v="2385"/>
    <x v="2"/>
    <x v="7"/>
    <x v="1"/>
    <n v="2.06"/>
    <n v="18"/>
  </r>
  <r>
    <x v="2455"/>
    <x v="59"/>
    <x v="2"/>
    <s v="D9448"/>
    <x v="2432"/>
    <x v="4"/>
    <s v="Market"/>
    <s v="Tech Park"/>
    <n v="11.2"/>
    <x v="2386"/>
    <x v="0"/>
    <x v="2"/>
    <x v="0"/>
    <n v="1.64"/>
    <n v="4"/>
  </r>
  <r>
    <x v="2456"/>
    <x v="115"/>
    <x v="2"/>
    <s v="D8250"/>
    <x v="2433"/>
    <x v="3"/>
    <s v="Market"/>
    <s v="Railway Station"/>
    <n v="3.45"/>
    <x v="2387"/>
    <x v="1"/>
    <x v="23"/>
    <x v="1"/>
    <n v="1.1200000000000001"/>
    <n v="2"/>
  </r>
  <r>
    <x v="2457"/>
    <x v="56"/>
    <x v="2"/>
    <s v="D1680"/>
    <x v="2434"/>
    <x v="3"/>
    <s v="Railway Station"/>
    <s v="Railway Station"/>
    <n v="21.95"/>
    <x v="2388"/>
    <x v="3"/>
    <x v="24"/>
    <x v="2"/>
    <n v="2.13"/>
    <n v="8"/>
  </r>
  <r>
    <x v="2458"/>
    <x v="52"/>
    <x v="2"/>
    <s v="D7007"/>
    <x v="2435"/>
    <x v="3"/>
    <s v="Airport"/>
    <s v="Airport"/>
    <n v="3.05"/>
    <x v="2389"/>
    <x v="2"/>
    <x v="22"/>
    <x v="1"/>
    <n v="1.36"/>
    <n v="9"/>
  </r>
  <r>
    <x v="2459"/>
    <x v="128"/>
    <x v="2"/>
    <s v="D2910"/>
    <x v="2436"/>
    <x v="2"/>
    <s v="Market"/>
    <s v="Tech Park"/>
    <n v="10.38"/>
    <x v="2390"/>
    <x v="0"/>
    <x v="23"/>
    <x v="1"/>
    <n v="1.68"/>
    <n v="15"/>
  </r>
  <r>
    <x v="2460"/>
    <x v="104"/>
    <x v="2"/>
    <s v="D8886"/>
    <x v="2437"/>
    <x v="2"/>
    <s v="University"/>
    <s v="Airport"/>
    <n v="13.95"/>
    <x v="318"/>
    <x v="1"/>
    <x v="20"/>
    <x v="1"/>
    <n v="1.73"/>
    <n v="15"/>
  </r>
  <r>
    <x v="2461"/>
    <x v="93"/>
    <x v="2"/>
    <s v="D6264"/>
    <x v="2438"/>
    <x v="4"/>
    <s v="Hospital"/>
    <s v="Airport"/>
    <n v="22.8"/>
    <x v="2391"/>
    <x v="2"/>
    <x v="4"/>
    <x v="2"/>
    <n v="2.0099999999999998"/>
    <n v="12"/>
  </r>
  <r>
    <x v="2462"/>
    <x v="61"/>
    <x v="2"/>
    <s v="D9220"/>
    <x v="2439"/>
    <x v="0"/>
    <s v="Market"/>
    <s v="Tech Park"/>
    <n v="24.69"/>
    <x v="2392"/>
    <x v="3"/>
    <x v="10"/>
    <x v="1"/>
    <n v="1.03"/>
    <n v="7"/>
  </r>
  <r>
    <x v="2463"/>
    <x v="3"/>
    <x v="2"/>
    <s v="D5043"/>
    <x v="2440"/>
    <x v="4"/>
    <s v="Tech Park"/>
    <s v="Airport"/>
    <n v="14.42"/>
    <x v="247"/>
    <x v="3"/>
    <x v="26"/>
    <x v="2"/>
    <n v="1.08"/>
    <n v="17"/>
  </r>
  <r>
    <x v="2464"/>
    <x v="23"/>
    <x v="2"/>
    <s v="D5002"/>
    <x v="2441"/>
    <x v="1"/>
    <s v="University"/>
    <s v="Airport"/>
    <n v="8.25"/>
    <x v="2393"/>
    <x v="2"/>
    <x v="8"/>
    <x v="2"/>
    <n v="2.2999999999999998"/>
    <n v="1"/>
  </r>
  <r>
    <x v="2465"/>
    <x v="3"/>
    <x v="2"/>
    <s v="D2471"/>
    <x v="2442"/>
    <x v="4"/>
    <s v="Railway Station"/>
    <s v="Market"/>
    <n v="16.239999999999998"/>
    <x v="2394"/>
    <x v="3"/>
    <x v="12"/>
    <x v="1"/>
    <n v="1.24"/>
    <n v="15"/>
  </r>
  <r>
    <x v="2466"/>
    <x v="59"/>
    <x v="2"/>
    <s v="D7852"/>
    <x v="2443"/>
    <x v="0"/>
    <s v="Mall"/>
    <s v="Railway Station"/>
    <n v="18.309999999999999"/>
    <x v="2395"/>
    <x v="3"/>
    <x v="25"/>
    <x v="0"/>
    <n v="1.95"/>
    <n v="16"/>
  </r>
  <r>
    <x v="2467"/>
    <x v="72"/>
    <x v="2"/>
    <s v="D7175"/>
    <x v="2444"/>
    <x v="2"/>
    <s v="Hospital"/>
    <s v="Hospital"/>
    <n v="3.31"/>
    <x v="2396"/>
    <x v="1"/>
    <x v="1"/>
    <x v="2"/>
    <n v="2.25"/>
    <n v="3"/>
  </r>
  <r>
    <x v="2468"/>
    <x v="82"/>
    <x v="2"/>
    <s v="D8927"/>
    <x v="2445"/>
    <x v="0"/>
    <s v="Tech Park"/>
    <s v="University"/>
    <n v="19.98"/>
    <x v="2397"/>
    <x v="2"/>
    <x v="3"/>
    <x v="1"/>
    <n v="1.01"/>
    <n v="6"/>
  </r>
  <r>
    <x v="2469"/>
    <x v="142"/>
    <x v="2"/>
    <s v="D5444"/>
    <x v="2446"/>
    <x v="3"/>
    <s v="Tech Park"/>
    <s v="Airport"/>
    <n v="2.84"/>
    <x v="2398"/>
    <x v="0"/>
    <x v="20"/>
    <x v="0"/>
    <n v="1.36"/>
    <n v="8"/>
  </r>
  <r>
    <x v="2470"/>
    <x v="94"/>
    <x v="2"/>
    <s v="D6361"/>
    <x v="2447"/>
    <x v="3"/>
    <s v="Airport"/>
    <s v="Hospital"/>
    <n v="3.7"/>
    <x v="2399"/>
    <x v="0"/>
    <x v="15"/>
    <x v="2"/>
    <n v="1.7"/>
    <n v="8"/>
  </r>
  <r>
    <x v="2471"/>
    <x v="136"/>
    <x v="2"/>
    <s v="D3587"/>
    <x v="2448"/>
    <x v="2"/>
    <s v="Market"/>
    <s v="University"/>
    <n v="15.98"/>
    <x v="2400"/>
    <x v="3"/>
    <x v="8"/>
    <x v="1"/>
    <n v="1.55"/>
    <n v="12"/>
  </r>
  <r>
    <x v="2472"/>
    <x v="176"/>
    <x v="2"/>
    <s v="D6250"/>
    <x v="2449"/>
    <x v="1"/>
    <s v="Tech Park"/>
    <s v="Airport"/>
    <n v="17.46"/>
    <x v="2401"/>
    <x v="0"/>
    <x v="1"/>
    <x v="1"/>
    <n v="2.2799999999999998"/>
    <n v="13"/>
  </r>
  <r>
    <x v="2473"/>
    <x v="53"/>
    <x v="2"/>
    <s v="D1766"/>
    <x v="2450"/>
    <x v="4"/>
    <s v="Tech Park"/>
    <s v="University"/>
    <n v="19.100000000000001"/>
    <x v="2402"/>
    <x v="0"/>
    <x v="2"/>
    <x v="0"/>
    <n v="1.95"/>
    <n v="15"/>
  </r>
  <r>
    <x v="2474"/>
    <x v="91"/>
    <x v="2"/>
    <s v="D4132"/>
    <x v="2451"/>
    <x v="0"/>
    <s v="Tech Park"/>
    <s v="Mall"/>
    <n v="18.190000000000001"/>
    <x v="2403"/>
    <x v="2"/>
    <x v="1"/>
    <x v="1"/>
    <n v="1.78"/>
    <n v="19"/>
  </r>
  <r>
    <x v="2475"/>
    <x v="179"/>
    <x v="2"/>
    <s v="D9205"/>
    <x v="2452"/>
    <x v="4"/>
    <s v="Market"/>
    <s v="University"/>
    <n v="24.7"/>
    <x v="2404"/>
    <x v="1"/>
    <x v="17"/>
    <x v="0"/>
    <n v="1.1299999999999999"/>
    <n v="11"/>
  </r>
  <r>
    <x v="2476"/>
    <x v="151"/>
    <x v="2"/>
    <s v="D2124"/>
    <x v="2453"/>
    <x v="2"/>
    <s v="Tech Park"/>
    <s v="University"/>
    <n v="11.63"/>
    <x v="2405"/>
    <x v="3"/>
    <x v="12"/>
    <x v="1"/>
    <n v="1.57"/>
    <n v="1"/>
  </r>
  <r>
    <x v="2477"/>
    <x v="52"/>
    <x v="2"/>
    <s v="D6872"/>
    <x v="2454"/>
    <x v="2"/>
    <s v="Airport"/>
    <s v="Railway Station"/>
    <n v="24.95"/>
    <x v="2406"/>
    <x v="0"/>
    <x v="25"/>
    <x v="1"/>
    <n v="1.4"/>
    <n v="13"/>
  </r>
  <r>
    <x v="2478"/>
    <x v="33"/>
    <x v="2"/>
    <s v="D5365"/>
    <x v="2455"/>
    <x v="1"/>
    <s v="Mall"/>
    <s v="Tech Park"/>
    <n v="6.87"/>
    <x v="2407"/>
    <x v="1"/>
    <x v="22"/>
    <x v="1"/>
    <n v="1.77"/>
    <n v="9"/>
  </r>
  <r>
    <x v="2479"/>
    <x v="36"/>
    <x v="2"/>
    <s v="D5744"/>
    <x v="2456"/>
    <x v="1"/>
    <s v="Railway Station"/>
    <s v="Railway Station"/>
    <n v="9.43"/>
    <x v="2408"/>
    <x v="2"/>
    <x v="4"/>
    <x v="2"/>
    <n v="1.68"/>
    <n v="12"/>
  </r>
  <r>
    <x v="2480"/>
    <x v="55"/>
    <x v="2"/>
    <s v="D6829"/>
    <x v="2457"/>
    <x v="3"/>
    <s v="Tech Park"/>
    <s v="University"/>
    <n v="20.57"/>
    <x v="2409"/>
    <x v="0"/>
    <x v="11"/>
    <x v="0"/>
    <n v="1.85"/>
    <n v="3"/>
  </r>
  <r>
    <x v="2481"/>
    <x v="176"/>
    <x v="2"/>
    <s v="D6078"/>
    <x v="2434"/>
    <x v="1"/>
    <s v="Tech Park"/>
    <s v="Hospital"/>
    <n v="3.09"/>
    <x v="2410"/>
    <x v="1"/>
    <x v="23"/>
    <x v="0"/>
    <n v="2.09"/>
    <n v="15"/>
  </r>
  <r>
    <x v="2482"/>
    <x v="132"/>
    <x v="2"/>
    <s v="D7292"/>
    <x v="2458"/>
    <x v="4"/>
    <s v="Railway Station"/>
    <s v="Airport"/>
    <n v="8.9600000000000009"/>
    <x v="2411"/>
    <x v="2"/>
    <x v="21"/>
    <x v="1"/>
    <n v="1.17"/>
    <n v="8"/>
  </r>
  <r>
    <x v="2483"/>
    <x v="31"/>
    <x v="2"/>
    <s v="D5926"/>
    <x v="2459"/>
    <x v="4"/>
    <s v="Tech Park"/>
    <s v="Railway Station"/>
    <n v="24.13"/>
    <x v="2412"/>
    <x v="3"/>
    <x v="8"/>
    <x v="0"/>
    <n v="2.19"/>
    <n v="9"/>
  </r>
  <r>
    <x v="2484"/>
    <x v="173"/>
    <x v="2"/>
    <s v="D7245"/>
    <x v="2460"/>
    <x v="1"/>
    <s v="Hospital"/>
    <s v="Airport"/>
    <n v="20.88"/>
    <x v="2413"/>
    <x v="0"/>
    <x v="4"/>
    <x v="1"/>
    <n v="1.06"/>
    <n v="12"/>
  </r>
  <r>
    <x v="2485"/>
    <x v="100"/>
    <x v="2"/>
    <s v="D6917"/>
    <x v="2461"/>
    <x v="1"/>
    <s v="Market"/>
    <s v="Tech Park"/>
    <n v="22.51"/>
    <x v="2414"/>
    <x v="3"/>
    <x v="8"/>
    <x v="1"/>
    <n v="1.29"/>
    <n v="8"/>
  </r>
  <r>
    <x v="2486"/>
    <x v="16"/>
    <x v="2"/>
    <s v="D7895"/>
    <x v="2462"/>
    <x v="4"/>
    <s v="Mall"/>
    <s v="Tech Park"/>
    <n v="17.73"/>
    <x v="2415"/>
    <x v="0"/>
    <x v="14"/>
    <x v="2"/>
    <n v="2.27"/>
    <n v="16"/>
  </r>
  <r>
    <x v="2487"/>
    <x v="127"/>
    <x v="2"/>
    <s v="D7047"/>
    <x v="2463"/>
    <x v="1"/>
    <s v="University"/>
    <s v="Tech Park"/>
    <n v="15.44"/>
    <x v="2416"/>
    <x v="0"/>
    <x v="4"/>
    <x v="1"/>
    <n v="1.3"/>
    <n v="9"/>
  </r>
  <r>
    <x v="2488"/>
    <x v="155"/>
    <x v="2"/>
    <s v="D4308"/>
    <x v="2464"/>
    <x v="2"/>
    <s v="Mall"/>
    <s v="Airport"/>
    <n v="6.98"/>
    <x v="2417"/>
    <x v="1"/>
    <x v="18"/>
    <x v="1"/>
    <n v="2.34"/>
    <n v="14"/>
  </r>
  <r>
    <x v="2489"/>
    <x v="18"/>
    <x v="3"/>
    <s v="D9831"/>
    <x v="2465"/>
    <x v="2"/>
    <s v="Hospital"/>
    <s v="Airport"/>
    <n v="8.2799999999999994"/>
    <x v="2418"/>
    <x v="2"/>
    <x v="24"/>
    <x v="2"/>
    <n v="2.34"/>
    <n v="15"/>
  </r>
  <r>
    <x v="2490"/>
    <x v="92"/>
    <x v="3"/>
    <s v="D4391"/>
    <x v="2466"/>
    <x v="0"/>
    <s v="University"/>
    <s v="Hospital"/>
    <n v="21.97"/>
    <x v="2419"/>
    <x v="2"/>
    <x v="16"/>
    <x v="1"/>
    <n v="1.51"/>
    <n v="12"/>
  </r>
  <r>
    <x v="2491"/>
    <x v="95"/>
    <x v="3"/>
    <s v="D4277"/>
    <x v="2467"/>
    <x v="2"/>
    <s v="Tech Park"/>
    <s v="Railway Station"/>
    <n v="20.85"/>
    <x v="2420"/>
    <x v="0"/>
    <x v="15"/>
    <x v="0"/>
    <n v="1.34"/>
    <n v="8"/>
  </r>
  <r>
    <x v="2492"/>
    <x v="136"/>
    <x v="3"/>
    <s v="D3068"/>
    <x v="2468"/>
    <x v="0"/>
    <s v="Market"/>
    <s v="Mall"/>
    <n v="21.59"/>
    <x v="2421"/>
    <x v="0"/>
    <x v="22"/>
    <x v="1"/>
    <n v="2.4"/>
    <n v="4"/>
  </r>
  <r>
    <x v="2493"/>
    <x v="72"/>
    <x v="3"/>
    <s v="D1650"/>
    <x v="2469"/>
    <x v="1"/>
    <s v="Tech Park"/>
    <s v="Tech Park"/>
    <n v="5.85"/>
    <x v="2422"/>
    <x v="0"/>
    <x v="0"/>
    <x v="1"/>
    <n v="1.26"/>
    <n v="17"/>
  </r>
  <r>
    <x v="2494"/>
    <x v="170"/>
    <x v="3"/>
    <s v="D1856"/>
    <x v="2470"/>
    <x v="0"/>
    <s v="Tech Park"/>
    <s v="Hospital"/>
    <n v="3.28"/>
    <x v="2423"/>
    <x v="0"/>
    <x v="21"/>
    <x v="0"/>
    <n v="2.19"/>
    <n v="17"/>
  </r>
  <r>
    <x v="2495"/>
    <x v="129"/>
    <x v="3"/>
    <s v="D3020"/>
    <x v="2471"/>
    <x v="2"/>
    <s v="Mall"/>
    <s v="Airport"/>
    <n v="15.89"/>
    <x v="2424"/>
    <x v="2"/>
    <x v="11"/>
    <x v="1"/>
    <n v="1.38"/>
    <n v="1"/>
  </r>
  <r>
    <x v="2496"/>
    <x v="70"/>
    <x v="3"/>
    <s v="D3952"/>
    <x v="2472"/>
    <x v="0"/>
    <s v="University"/>
    <s v="Railway Station"/>
    <n v="9.74"/>
    <x v="2425"/>
    <x v="2"/>
    <x v="7"/>
    <x v="1"/>
    <n v="1.25"/>
    <n v="2"/>
  </r>
  <r>
    <x v="2497"/>
    <x v="150"/>
    <x v="3"/>
    <s v="D8166"/>
    <x v="2473"/>
    <x v="2"/>
    <s v="Airport"/>
    <s v="Mall"/>
    <n v="23.07"/>
    <x v="2426"/>
    <x v="1"/>
    <x v="12"/>
    <x v="1"/>
    <n v="2.25"/>
    <n v="8"/>
  </r>
  <r>
    <x v="2498"/>
    <x v="171"/>
    <x v="3"/>
    <s v="D8276"/>
    <x v="2474"/>
    <x v="1"/>
    <s v="Market"/>
    <s v="Tech Park"/>
    <n v="4.8099999999999996"/>
    <x v="2427"/>
    <x v="0"/>
    <x v="12"/>
    <x v="0"/>
    <n v="2.4700000000000002"/>
    <n v="7"/>
  </r>
  <r>
    <x v="2499"/>
    <x v="180"/>
    <x v="3"/>
    <s v="D2385"/>
    <x v="2475"/>
    <x v="2"/>
    <s v="Airport"/>
    <s v="University"/>
    <n v="12.93"/>
    <x v="2428"/>
    <x v="3"/>
    <x v="17"/>
    <x v="0"/>
    <n v="1.75"/>
    <n v="8"/>
  </r>
  <r>
    <x v="2500"/>
    <x v="140"/>
    <x v="3"/>
    <s v="D8728"/>
    <x v="2476"/>
    <x v="4"/>
    <s v="Railway Station"/>
    <s v="Hospital"/>
    <n v="5.05"/>
    <x v="1154"/>
    <x v="1"/>
    <x v="26"/>
    <x v="1"/>
    <n v="1.5"/>
    <n v="12"/>
  </r>
  <r>
    <x v="2501"/>
    <x v="47"/>
    <x v="3"/>
    <s v="D2183"/>
    <x v="2477"/>
    <x v="4"/>
    <s v="Hospital"/>
    <s v="Railway Station"/>
    <n v="20.79"/>
    <x v="2429"/>
    <x v="0"/>
    <x v="18"/>
    <x v="0"/>
    <n v="2.4900000000000002"/>
    <n v="10"/>
  </r>
  <r>
    <x v="2502"/>
    <x v="30"/>
    <x v="3"/>
    <s v="D9088"/>
    <x v="2478"/>
    <x v="0"/>
    <s v="Tech Park"/>
    <s v="Railway Station"/>
    <n v="2.84"/>
    <x v="2430"/>
    <x v="0"/>
    <x v="15"/>
    <x v="0"/>
    <n v="1.59"/>
    <n v="14"/>
  </r>
  <r>
    <x v="2503"/>
    <x v="56"/>
    <x v="3"/>
    <s v="D2414"/>
    <x v="2479"/>
    <x v="3"/>
    <s v="Mall"/>
    <s v="University"/>
    <n v="9.34"/>
    <x v="2431"/>
    <x v="3"/>
    <x v="21"/>
    <x v="1"/>
    <n v="1.29"/>
    <n v="10"/>
  </r>
  <r>
    <x v="2504"/>
    <x v="48"/>
    <x v="3"/>
    <s v="D8818"/>
    <x v="2480"/>
    <x v="4"/>
    <s v="Airport"/>
    <s v="Airport"/>
    <n v="7.17"/>
    <x v="2412"/>
    <x v="2"/>
    <x v="8"/>
    <x v="1"/>
    <n v="1.96"/>
    <n v="12"/>
  </r>
  <r>
    <x v="2505"/>
    <x v="154"/>
    <x v="3"/>
    <s v="D6332"/>
    <x v="2481"/>
    <x v="4"/>
    <s v="Mall"/>
    <s v="Market"/>
    <n v="8.82"/>
    <x v="2432"/>
    <x v="3"/>
    <x v="22"/>
    <x v="1"/>
    <n v="1.38"/>
    <n v="10"/>
  </r>
  <r>
    <x v="2506"/>
    <x v="59"/>
    <x v="3"/>
    <s v="D5409"/>
    <x v="2482"/>
    <x v="0"/>
    <s v="University"/>
    <s v="Airport"/>
    <n v="17.98"/>
    <x v="2433"/>
    <x v="3"/>
    <x v="1"/>
    <x v="2"/>
    <n v="1.1100000000000001"/>
    <n v="7"/>
  </r>
  <r>
    <x v="2507"/>
    <x v="91"/>
    <x v="3"/>
    <s v="D6579"/>
    <x v="2483"/>
    <x v="1"/>
    <s v="Mall"/>
    <s v="Mall"/>
    <n v="4.8"/>
    <x v="2434"/>
    <x v="3"/>
    <x v="21"/>
    <x v="2"/>
    <n v="2.02"/>
    <n v="8"/>
  </r>
  <r>
    <x v="2508"/>
    <x v="90"/>
    <x v="3"/>
    <s v="D8589"/>
    <x v="2484"/>
    <x v="1"/>
    <s v="University"/>
    <s v="Market"/>
    <n v="7.87"/>
    <x v="2435"/>
    <x v="3"/>
    <x v="14"/>
    <x v="1"/>
    <n v="2.17"/>
    <n v="14"/>
  </r>
  <r>
    <x v="2509"/>
    <x v="65"/>
    <x v="3"/>
    <s v="D1543"/>
    <x v="2485"/>
    <x v="2"/>
    <s v="Hospital"/>
    <s v="Mall"/>
    <n v="20.71"/>
    <x v="2436"/>
    <x v="0"/>
    <x v="4"/>
    <x v="2"/>
    <n v="1.96"/>
    <n v="9"/>
  </r>
  <r>
    <x v="2510"/>
    <x v="105"/>
    <x v="3"/>
    <s v="D8526"/>
    <x v="2486"/>
    <x v="0"/>
    <s v="Railway Station"/>
    <s v="Tech Park"/>
    <n v="15.62"/>
    <x v="2437"/>
    <x v="0"/>
    <x v="8"/>
    <x v="1"/>
    <n v="1.73"/>
    <n v="8"/>
  </r>
  <r>
    <x v="2511"/>
    <x v="73"/>
    <x v="3"/>
    <s v="D4505"/>
    <x v="2487"/>
    <x v="4"/>
    <s v="Airport"/>
    <s v="University"/>
    <n v="1.66"/>
    <x v="2438"/>
    <x v="3"/>
    <x v="22"/>
    <x v="0"/>
    <n v="1.32"/>
    <n v="16"/>
  </r>
  <r>
    <x v="2512"/>
    <x v="101"/>
    <x v="3"/>
    <s v="D9429"/>
    <x v="2488"/>
    <x v="1"/>
    <s v="Airport"/>
    <s v="Hospital"/>
    <n v="3.29"/>
    <x v="2439"/>
    <x v="3"/>
    <x v="7"/>
    <x v="1"/>
    <n v="2.21"/>
    <n v="4"/>
  </r>
  <r>
    <x v="2513"/>
    <x v="64"/>
    <x v="3"/>
    <s v="D8318"/>
    <x v="2489"/>
    <x v="1"/>
    <s v="Market"/>
    <s v="University"/>
    <n v="10.39"/>
    <x v="2440"/>
    <x v="2"/>
    <x v="15"/>
    <x v="1"/>
    <n v="1.64"/>
    <n v="2"/>
  </r>
  <r>
    <x v="2514"/>
    <x v="2"/>
    <x v="3"/>
    <s v="D3208"/>
    <x v="2490"/>
    <x v="1"/>
    <s v="University"/>
    <s v="Airport"/>
    <n v="18.18"/>
    <x v="2441"/>
    <x v="3"/>
    <x v="13"/>
    <x v="2"/>
    <n v="1.59"/>
    <n v="4"/>
  </r>
  <r>
    <x v="2515"/>
    <x v="168"/>
    <x v="3"/>
    <s v="D3521"/>
    <x v="2491"/>
    <x v="3"/>
    <s v="Airport"/>
    <s v="Tech Park"/>
    <n v="18.920000000000002"/>
    <x v="2442"/>
    <x v="3"/>
    <x v="14"/>
    <x v="1"/>
    <n v="1.31"/>
    <n v="8"/>
  </r>
  <r>
    <x v="2516"/>
    <x v="104"/>
    <x v="3"/>
    <s v="D6152"/>
    <x v="2492"/>
    <x v="1"/>
    <s v="Mall"/>
    <s v="Railway Station"/>
    <n v="14.94"/>
    <x v="2443"/>
    <x v="0"/>
    <x v="5"/>
    <x v="2"/>
    <n v="1.1100000000000001"/>
    <n v="9"/>
  </r>
  <r>
    <x v="2517"/>
    <x v="95"/>
    <x v="3"/>
    <s v="D4268"/>
    <x v="2493"/>
    <x v="1"/>
    <s v="Railway Station"/>
    <s v="Railway Station"/>
    <n v="16"/>
    <x v="2444"/>
    <x v="3"/>
    <x v="17"/>
    <x v="2"/>
    <n v="1.17"/>
    <n v="14"/>
  </r>
  <r>
    <x v="2518"/>
    <x v="34"/>
    <x v="3"/>
    <s v="D8772"/>
    <x v="2494"/>
    <x v="0"/>
    <s v="Hospital"/>
    <s v="Hospital"/>
    <n v="23.69"/>
    <x v="2445"/>
    <x v="1"/>
    <x v="7"/>
    <x v="1"/>
    <n v="1.56"/>
    <n v="11"/>
  </r>
  <r>
    <x v="2519"/>
    <x v="161"/>
    <x v="3"/>
    <s v="D7431"/>
    <x v="2495"/>
    <x v="1"/>
    <s v="Railway Station"/>
    <s v="Market"/>
    <n v="19.71"/>
    <x v="2446"/>
    <x v="1"/>
    <x v="10"/>
    <x v="1"/>
    <n v="1.66"/>
    <n v="5"/>
  </r>
  <r>
    <x v="2520"/>
    <x v="133"/>
    <x v="3"/>
    <s v="D4655"/>
    <x v="2496"/>
    <x v="0"/>
    <s v="University"/>
    <s v="Railway Station"/>
    <n v="9.9700000000000006"/>
    <x v="2447"/>
    <x v="3"/>
    <x v="3"/>
    <x v="1"/>
    <n v="2.23"/>
    <n v="19"/>
  </r>
  <r>
    <x v="2521"/>
    <x v="144"/>
    <x v="3"/>
    <s v="D6733"/>
    <x v="2497"/>
    <x v="4"/>
    <s v="University"/>
    <s v="University"/>
    <n v="8.7799999999999994"/>
    <x v="2448"/>
    <x v="3"/>
    <x v="7"/>
    <x v="1"/>
    <n v="2.27"/>
    <n v="16"/>
  </r>
  <r>
    <x v="2522"/>
    <x v="3"/>
    <x v="3"/>
    <s v="D4916"/>
    <x v="2498"/>
    <x v="3"/>
    <s v="Airport"/>
    <s v="University"/>
    <n v="18.489999999999998"/>
    <x v="2449"/>
    <x v="0"/>
    <x v="19"/>
    <x v="1"/>
    <n v="1.6"/>
    <n v="12"/>
  </r>
  <r>
    <x v="2523"/>
    <x v="67"/>
    <x v="3"/>
    <s v="D5527"/>
    <x v="2499"/>
    <x v="0"/>
    <s v="Market"/>
    <s v="Railway Station"/>
    <n v="10"/>
    <x v="2450"/>
    <x v="0"/>
    <x v="16"/>
    <x v="1"/>
    <n v="2.2000000000000002"/>
    <n v="14"/>
  </r>
  <r>
    <x v="2524"/>
    <x v="173"/>
    <x v="3"/>
    <s v="D7637"/>
    <x v="2500"/>
    <x v="2"/>
    <s v="Tech Park"/>
    <s v="Tech Park"/>
    <n v="6.97"/>
    <x v="2451"/>
    <x v="2"/>
    <x v="9"/>
    <x v="1"/>
    <n v="1.95"/>
    <n v="10"/>
  </r>
  <r>
    <x v="2525"/>
    <x v="76"/>
    <x v="3"/>
    <s v="D4515"/>
    <x v="2501"/>
    <x v="2"/>
    <s v="Mall"/>
    <s v="Mall"/>
    <n v="12.72"/>
    <x v="2452"/>
    <x v="0"/>
    <x v="9"/>
    <x v="1"/>
    <n v="1.4"/>
    <n v="16"/>
  </r>
  <r>
    <x v="2526"/>
    <x v="101"/>
    <x v="3"/>
    <s v="D3059"/>
    <x v="2502"/>
    <x v="1"/>
    <s v="Tech Park"/>
    <s v="Hospital"/>
    <n v="20.04"/>
    <x v="2453"/>
    <x v="3"/>
    <x v="25"/>
    <x v="0"/>
    <n v="1.19"/>
    <n v="19"/>
  </r>
  <r>
    <x v="2527"/>
    <x v="144"/>
    <x v="3"/>
    <s v="D8482"/>
    <x v="2503"/>
    <x v="3"/>
    <s v="University"/>
    <s v="Hospital"/>
    <n v="13.01"/>
    <x v="388"/>
    <x v="2"/>
    <x v="15"/>
    <x v="1"/>
    <n v="1.23"/>
    <n v="7"/>
  </r>
  <r>
    <x v="2528"/>
    <x v="18"/>
    <x v="3"/>
    <s v="D3153"/>
    <x v="2504"/>
    <x v="2"/>
    <s v="University"/>
    <s v="Railway Station"/>
    <n v="21.69"/>
    <x v="2454"/>
    <x v="2"/>
    <x v="15"/>
    <x v="1"/>
    <n v="1.34"/>
    <n v="13"/>
  </r>
  <r>
    <x v="2529"/>
    <x v="164"/>
    <x v="3"/>
    <s v="D6209"/>
    <x v="2505"/>
    <x v="0"/>
    <s v="Railway Station"/>
    <s v="Hospital"/>
    <n v="19.21"/>
    <x v="2455"/>
    <x v="3"/>
    <x v="1"/>
    <x v="1"/>
    <n v="1.25"/>
    <n v="9"/>
  </r>
  <r>
    <x v="2530"/>
    <x v="25"/>
    <x v="3"/>
    <s v="D4645"/>
    <x v="2506"/>
    <x v="4"/>
    <s v="Mall"/>
    <s v="Hospital"/>
    <n v="16.29"/>
    <x v="2456"/>
    <x v="2"/>
    <x v="5"/>
    <x v="0"/>
    <n v="1.77"/>
    <n v="9"/>
  </r>
  <r>
    <x v="2531"/>
    <x v="94"/>
    <x v="3"/>
    <s v="D7323"/>
    <x v="2507"/>
    <x v="0"/>
    <s v="Market"/>
    <s v="Tech Park"/>
    <n v="20.49"/>
    <x v="2457"/>
    <x v="0"/>
    <x v="5"/>
    <x v="2"/>
    <n v="2.23"/>
    <n v="18"/>
  </r>
  <r>
    <x v="2532"/>
    <x v="114"/>
    <x v="3"/>
    <s v="D7322"/>
    <x v="2508"/>
    <x v="2"/>
    <s v="Hospital"/>
    <s v="Market"/>
    <n v="5.77"/>
    <x v="2458"/>
    <x v="0"/>
    <x v="22"/>
    <x v="0"/>
    <n v="2.21"/>
    <n v="8"/>
  </r>
  <r>
    <x v="2533"/>
    <x v="47"/>
    <x v="3"/>
    <s v="D9636"/>
    <x v="2509"/>
    <x v="2"/>
    <s v="Hospital"/>
    <s v="Hospital"/>
    <n v="13.89"/>
    <x v="2459"/>
    <x v="1"/>
    <x v="6"/>
    <x v="0"/>
    <n v="1.89"/>
    <n v="8"/>
  </r>
  <r>
    <x v="2534"/>
    <x v="148"/>
    <x v="3"/>
    <s v="D6352"/>
    <x v="2510"/>
    <x v="0"/>
    <s v="Tech Park"/>
    <s v="Railway Station"/>
    <n v="11.3"/>
    <x v="2460"/>
    <x v="1"/>
    <x v="18"/>
    <x v="0"/>
    <n v="1.06"/>
    <n v="7"/>
  </r>
  <r>
    <x v="2535"/>
    <x v="70"/>
    <x v="3"/>
    <s v="D4812"/>
    <x v="2511"/>
    <x v="0"/>
    <s v="Airport"/>
    <s v="Airport"/>
    <n v="1.72"/>
    <x v="2461"/>
    <x v="2"/>
    <x v="10"/>
    <x v="0"/>
    <n v="2.4900000000000002"/>
    <n v="9"/>
  </r>
  <r>
    <x v="2536"/>
    <x v="13"/>
    <x v="3"/>
    <s v="D9643"/>
    <x v="2512"/>
    <x v="0"/>
    <s v="Mall"/>
    <s v="University"/>
    <n v="13.63"/>
    <x v="2462"/>
    <x v="2"/>
    <x v="1"/>
    <x v="1"/>
    <n v="2.0299999999999998"/>
    <n v="12"/>
  </r>
  <r>
    <x v="2537"/>
    <x v="121"/>
    <x v="3"/>
    <s v="D9268"/>
    <x v="2513"/>
    <x v="4"/>
    <s v="University"/>
    <s v="Airport"/>
    <n v="22.5"/>
    <x v="2463"/>
    <x v="1"/>
    <x v="16"/>
    <x v="1"/>
    <n v="2.34"/>
    <n v="3"/>
  </r>
  <r>
    <x v="2538"/>
    <x v="58"/>
    <x v="3"/>
    <s v="D1175"/>
    <x v="2514"/>
    <x v="1"/>
    <s v="Hospital"/>
    <s v="Tech Park"/>
    <n v="17.8"/>
    <x v="2464"/>
    <x v="0"/>
    <x v="11"/>
    <x v="2"/>
    <n v="1.1000000000000001"/>
    <n v="4"/>
  </r>
  <r>
    <x v="2539"/>
    <x v="117"/>
    <x v="3"/>
    <s v="D1172"/>
    <x v="2515"/>
    <x v="3"/>
    <s v="University"/>
    <s v="University"/>
    <n v="16.18"/>
    <x v="2465"/>
    <x v="3"/>
    <x v="7"/>
    <x v="1"/>
    <n v="2.1800000000000002"/>
    <n v="18"/>
  </r>
  <r>
    <x v="2540"/>
    <x v="121"/>
    <x v="3"/>
    <s v="D4063"/>
    <x v="2516"/>
    <x v="4"/>
    <s v="Hospital"/>
    <s v="University"/>
    <n v="18.09"/>
    <x v="2466"/>
    <x v="2"/>
    <x v="24"/>
    <x v="1"/>
    <n v="1.85"/>
    <n v="5"/>
  </r>
  <r>
    <x v="2541"/>
    <x v="134"/>
    <x v="3"/>
    <s v="D2355"/>
    <x v="2517"/>
    <x v="0"/>
    <s v="Railway Station"/>
    <s v="Market"/>
    <n v="13.24"/>
    <x v="2467"/>
    <x v="2"/>
    <x v="15"/>
    <x v="2"/>
    <n v="1.95"/>
    <n v="5"/>
  </r>
  <r>
    <x v="2542"/>
    <x v="164"/>
    <x v="3"/>
    <s v="D1183"/>
    <x v="2518"/>
    <x v="2"/>
    <s v="Railway Station"/>
    <s v="Mall"/>
    <n v="18.75"/>
    <x v="2468"/>
    <x v="2"/>
    <x v="22"/>
    <x v="1"/>
    <n v="1.1299999999999999"/>
    <n v="4"/>
  </r>
  <r>
    <x v="2543"/>
    <x v="66"/>
    <x v="3"/>
    <s v="D5326"/>
    <x v="2519"/>
    <x v="4"/>
    <s v="University"/>
    <s v="Railway Station"/>
    <n v="16.43"/>
    <x v="2469"/>
    <x v="0"/>
    <x v="1"/>
    <x v="0"/>
    <n v="2.12"/>
    <n v="5"/>
  </r>
  <r>
    <x v="2544"/>
    <x v="68"/>
    <x v="3"/>
    <s v="D3240"/>
    <x v="2520"/>
    <x v="3"/>
    <s v="Market"/>
    <s v="Mall"/>
    <n v="12.49"/>
    <x v="2470"/>
    <x v="1"/>
    <x v="19"/>
    <x v="1"/>
    <n v="1.76"/>
    <n v="19"/>
  </r>
  <r>
    <x v="2545"/>
    <x v="173"/>
    <x v="3"/>
    <s v="D6639"/>
    <x v="615"/>
    <x v="0"/>
    <s v="Railway Station"/>
    <s v="Airport"/>
    <n v="15.95"/>
    <x v="2471"/>
    <x v="2"/>
    <x v="12"/>
    <x v="1"/>
    <n v="2.08"/>
    <n v="8"/>
  </r>
  <r>
    <x v="2546"/>
    <x v="66"/>
    <x v="3"/>
    <s v="D8824"/>
    <x v="2521"/>
    <x v="0"/>
    <s v="Railway Station"/>
    <s v="Hospital"/>
    <n v="18.53"/>
    <x v="2472"/>
    <x v="1"/>
    <x v="10"/>
    <x v="1"/>
    <n v="2.08"/>
    <n v="9"/>
  </r>
  <r>
    <x v="2547"/>
    <x v="83"/>
    <x v="3"/>
    <s v="D8311"/>
    <x v="2522"/>
    <x v="0"/>
    <s v="Hospital"/>
    <s v="Railway Station"/>
    <n v="18.04"/>
    <x v="2473"/>
    <x v="1"/>
    <x v="13"/>
    <x v="2"/>
    <n v="1.72"/>
    <n v="14"/>
  </r>
  <r>
    <x v="2548"/>
    <x v="118"/>
    <x v="3"/>
    <s v="D3515"/>
    <x v="2523"/>
    <x v="2"/>
    <s v="University"/>
    <s v="Airport"/>
    <n v="24.8"/>
    <x v="2474"/>
    <x v="3"/>
    <x v="3"/>
    <x v="2"/>
    <n v="1.57"/>
    <n v="7"/>
  </r>
  <r>
    <x v="2549"/>
    <x v="25"/>
    <x v="3"/>
    <s v="D7330"/>
    <x v="2524"/>
    <x v="1"/>
    <s v="Airport"/>
    <s v="Hospital"/>
    <n v="6.53"/>
    <x v="2475"/>
    <x v="0"/>
    <x v="15"/>
    <x v="1"/>
    <n v="2.2400000000000002"/>
    <n v="9"/>
  </r>
  <r>
    <x v="2550"/>
    <x v="152"/>
    <x v="3"/>
    <s v="D4579"/>
    <x v="2525"/>
    <x v="1"/>
    <s v="Railway Station"/>
    <s v="Railway Station"/>
    <n v="24.2"/>
    <x v="2476"/>
    <x v="1"/>
    <x v="3"/>
    <x v="0"/>
    <n v="2.39"/>
    <n v="12"/>
  </r>
  <r>
    <x v="2551"/>
    <x v="122"/>
    <x v="3"/>
    <s v="D1564"/>
    <x v="2526"/>
    <x v="0"/>
    <s v="Airport"/>
    <s v="Railway Station"/>
    <n v="1.78"/>
    <x v="2477"/>
    <x v="3"/>
    <x v="10"/>
    <x v="1"/>
    <n v="1.43"/>
    <n v="15"/>
  </r>
  <r>
    <x v="2552"/>
    <x v="41"/>
    <x v="3"/>
    <s v="D7065"/>
    <x v="2527"/>
    <x v="4"/>
    <s v="Hospital"/>
    <s v="Hospital"/>
    <n v="21.6"/>
    <x v="2478"/>
    <x v="3"/>
    <x v="21"/>
    <x v="2"/>
    <n v="2.35"/>
    <n v="3"/>
  </r>
  <r>
    <x v="2553"/>
    <x v="110"/>
    <x v="3"/>
    <s v="D7454"/>
    <x v="2528"/>
    <x v="3"/>
    <s v="University"/>
    <s v="Mall"/>
    <n v="19.309999999999999"/>
    <x v="2479"/>
    <x v="0"/>
    <x v="7"/>
    <x v="1"/>
    <n v="1.8"/>
    <n v="11"/>
  </r>
  <r>
    <x v="2554"/>
    <x v="119"/>
    <x v="3"/>
    <s v="D5766"/>
    <x v="2529"/>
    <x v="4"/>
    <s v="University"/>
    <s v="Railway Station"/>
    <n v="21.55"/>
    <x v="2480"/>
    <x v="2"/>
    <x v="13"/>
    <x v="1"/>
    <n v="1.75"/>
    <n v="9"/>
  </r>
  <r>
    <x v="2555"/>
    <x v="30"/>
    <x v="3"/>
    <s v="D5342"/>
    <x v="2530"/>
    <x v="2"/>
    <s v="Tech Park"/>
    <s v="University"/>
    <n v="8.34"/>
    <x v="1134"/>
    <x v="2"/>
    <x v="4"/>
    <x v="2"/>
    <n v="1.1200000000000001"/>
    <n v="4"/>
  </r>
  <r>
    <x v="2556"/>
    <x v="12"/>
    <x v="3"/>
    <s v="D3843"/>
    <x v="2531"/>
    <x v="2"/>
    <s v="Tech Park"/>
    <s v="Airport"/>
    <n v="5.13"/>
    <x v="2481"/>
    <x v="2"/>
    <x v="14"/>
    <x v="1"/>
    <n v="1.34"/>
    <n v="19"/>
  </r>
  <r>
    <x v="2557"/>
    <x v="177"/>
    <x v="3"/>
    <s v="D8835"/>
    <x v="2532"/>
    <x v="1"/>
    <s v="Market"/>
    <s v="Hospital"/>
    <n v="3.65"/>
    <x v="2482"/>
    <x v="2"/>
    <x v="6"/>
    <x v="0"/>
    <n v="1.1200000000000001"/>
    <n v="10"/>
  </r>
  <r>
    <x v="2558"/>
    <x v="157"/>
    <x v="3"/>
    <s v="D9140"/>
    <x v="2533"/>
    <x v="1"/>
    <s v="Airport"/>
    <s v="University"/>
    <n v="15.12"/>
    <x v="2483"/>
    <x v="1"/>
    <x v="3"/>
    <x v="1"/>
    <n v="2.15"/>
    <n v="15"/>
  </r>
  <r>
    <x v="2559"/>
    <x v="169"/>
    <x v="3"/>
    <s v="D8417"/>
    <x v="2534"/>
    <x v="2"/>
    <s v="Mall"/>
    <s v="Tech Park"/>
    <n v="11.37"/>
    <x v="2484"/>
    <x v="3"/>
    <x v="22"/>
    <x v="2"/>
    <n v="1.99"/>
    <n v="12"/>
  </r>
  <r>
    <x v="2560"/>
    <x v="13"/>
    <x v="3"/>
    <s v="D7966"/>
    <x v="2535"/>
    <x v="2"/>
    <s v="University"/>
    <s v="Mall"/>
    <n v="11.8"/>
    <x v="2485"/>
    <x v="0"/>
    <x v="14"/>
    <x v="1"/>
    <n v="2.1800000000000002"/>
    <n v="3"/>
  </r>
  <r>
    <x v="2561"/>
    <x v="50"/>
    <x v="3"/>
    <s v="D1184"/>
    <x v="2536"/>
    <x v="3"/>
    <s v="University"/>
    <s v="Mall"/>
    <n v="3.81"/>
    <x v="2486"/>
    <x v="1"/>
    <x v="13"/>
    <x v="2"/>
    <n v="1.07"/>
    <n v="10"/>
  </r>
  <r>
    <x v="2562"/>
    <x v="161"/>
    <x v="3"/>
    <s v="D7318"/>
    <x v="2537"/>
    <x v="0"/>
    <s v="Market"/>
    <s v="University"/>
    <n v="21.91"/>
    <x v="2487"/>
    <x v="1"/>
    <x v="8"/>
    <x v="1"/>
    <n v="1.54"/>
    <n v="10"/>
  </r>
  <r>
    <x v="2563"/>
    <x v="148"/>
    <x v="3"/>
    <s v="D8054"/>
    <x v="2538"/>
    <x v="1"/>
    <s v="Mall"/>
    <s v="Railway Station"/>
    <n v="7.99"/>
    <x v="2488"/>
    <x v="2"/>
    <x v="12"/>
    <x v="1"/>
    <n v="1.08"/>
    <n v="12"/>
  </r>
  <r>
    <x v="2564"/>
    <x v="168"/>
    <x v="3"/>
    <s v="D8771"/>
    <x v="2539"/>
    <x v="4"/>
    <s v="Hospital"/>
    <s v="Mall"/>
    <n v="10.85"/>
    <x v="2489"/>
    <x v="2"/>
    <x v="7"/>
    <x v="2"/>
    <n v="1.1599999999999999"/>
    <n v="7"/>
  </r>
  <r>
    <x v="2565"/>
    <x v="36"/>
    <x v="3"/>
    <s v="D3957"/>
    <x v="2540"/>
    <x v="0"/>
    <s v="Market"/>
    <s v="Railway Station"/>
    <n v="24.98"/>
    <x v="2490"/>
    <x v="2"/>
    <x v="11"/>
    <x v="1"/>
    <n v="2.2599999999999998"/>
    <n v="19"/>
  </r>
  <r>
    <x v="2566"/>
    <x v="12"/>
    <x v="3"/>
    <s v="D6634"/>
    <x v="2541"/>
    <x v="0"/>
    <s v="Airport"/>
    <s v="Railway Station"/>
    <n v="10.45"/>
    <x v="2491"/>
    <x v="0"/>
    <x v="4"/>
    <x v="0"/>
    <n v="2.33"/>
    <n v="12"/>
  </r>
  <r>
    <x v="2567"/>
    <x v="19"/>
    <x v="3"/>
    <s v="D5364"/>
    <x v="2542"/>
    <x v="3"/>
    <s v="Mall"/>
    <s v="University"/>
    <n v="2.08"/>
    <x v="2492"/>
    <x v="1"/>
    <x v="8"/>
    <x v="0"/>
    <n v="1.76"/>
    <n v="10"/>
  </r>
  <r>
    <x v="2568"/>
    <x v="89"/>
    <x v="3"/>
    <s v="D1676"/>
    <x v="2543"/>
    <x v="3"/>
    <s v="Railway Station"/>
    <s v="Hospital"/>
    <n v="16.079999999999998"/>
    <x v="2493"/>
    <x v="0"/>
    <x v="2"/>
    <x v="1"/>
    <n v="1.02"/>
    <n v="19"/>
  </r>
  <r>
    <x v="2569"/>
    <x v="70"/>
    <x v="3"/>
    <s v="D1814"/>
    <x v="2544"/>
    <x v="4"/>
    <s v="University"/>
    <s v="Hospital"/>
    <n v="6.81"/>
    <x v="2494"/>
    <x v="0"/>
    <x v="7"/>
    <x v="1"/>
    <n v="1.0900000000000001"/>
    <n v="13"/>
  </r>
  <r>
    <x v="2570"/>
    <x v="68"/>
    <x v="3"/>
    <s v="D4047"/>
    <x v="2545"/>
    <x v="3"/>
    <s v="University"/>
    <s v="Hospital"/>
    <n v="14.92"/>
    <x v="2495"/>
    <x v="2"/>
    <x v="11"/>
    <x v="1"/>
    <n v="1.1599999999999999"/>
    <n v="18"/>
  </r>
  <r>
    <x v="2571"/>
    <x v="36"/>
    <x v="3"/>
    <s v="D9308"/>
    <x v="2546"/>
    <x v="3"/>
    <s v="Tech Park"/>
    <s v="Railway Station"/>
    <n v="11.5"/>
    <x v="2496"/>
    <x v="1"/>
    <x v="16"/>
    <x v="2"/>
    <n v="2.4300000000000002"/>
    <n v="14"/>
  </r>
  <r>
    <x v="2572"/>
    <x v="149"/>
    <x v="3"/>
    <s v="D6492"/>
    <x v="2547"/>
    <x v="4"/>
    <s v="Railway Station"/>
    <s v="University"/>
    <n v="2.5299999999999998"/>
    <x v="2497"/>
    <x v="1"/>
    <x v="8"/>
    <x v="1"/>
    <n v="1.1499999999999999"/>
    <n v="7"/>
  </r>
  <r>
    <x v="2573"/>
    <x v="130"/>
    <x v="3"/>
    <s v="D2835"/>
    <x v="2548"/>
    <x v="2"/>
    <s v="Tech Park"/>
    <s v="Airport"/>
    <n v="12.15"/>
    <x v="1008"/>
    <x v="1"/>
    <x v="1"/>
    <x v="1"/>
    <n v="1.53"/>
    <n v="1"/>
  </r>
  <r>
    <x v="2574"/>
    <x v="13"/>
    <x v="3"/>
    <s v="D7046"/>
    <x v="2549"/>
    <x v="1"/>
    <s v="Market"/>
    <s v="Airport"/>
    <n v="1.47"/>
    <x v="2498"/>
    <x v="2"/>
    <x v="0"/>
    <x v="2"/>
    <n v="2.5"/>
    <n v="3"/>
  </r>
  <r>
    <x v="2575"/>
    <x v="69"/>
    <x v="3"/>
    <s v="D2899"/>
    <x v="1672"/>
    <x v="3"/>
    <s v="Hospital"/>
    <s v="Tech Park"/>
    <n v="21.78"/>
    <x v="2499"/>
    <x v="3"/>
    <x v="7"/>
    <x v="1"/>
    <n v="1.94"/>
    <n v="13"/>
  </r>
  <r>
    <x v="2576"/>
    <x v="150"/>
    <x v="3"/>
    <s v="D5504"/>
    <x v="2550"/>
    <x v="0"/>
    <s v="Airport"/>
    <s v="University"/>
    <n v="17.32"/>
    <x v="2500"/>
    <x v="1"/>
    <x v="3"/>
    <x v="1"/>
    <n v="1.66"/>
    <n v="10"/>
  </r>
  <r>
    <x v="2577"/>
    <x v="8"/>
    <x v="3"/>
    <s v="D5466"/>
    <x v="2551"/>
    <x v="2"/>
    <s v="Tech Park"/>
    <s v="Mall"/>
    <n v="17.98"/>
    <x v="2501"/>
    <x v="3"/>
    <x v="23"/>
    <x v="1"/>
    <n v="1.61"/>
    <n v="2"/>
  </r>
  <r>
    <x v="2578"/>
    <x v="85"/>
    <x v="3"/>
    <s v="D8567"/>
    <x v="2552"/>
    <x v="0"/>
    <s v="Market"/>
    <s v="Airport"/>
    <n v="1.05"/>
    <x v="2502"/>
    <x v="1"/>
    <x v="1"/>
    <x v="2"/>
    <n v="2.2599999999999998"/>
    <n v="12"/>
  </r>
  <r>
    <x v="2579"/>
    <x v="8"/>
    <x v="3"/>
    <s v="D4662"/>
    <x v="2553"/>
    <x v="4"/>
    <s v="Market"/>
    <s v="Railway Station"/>
    <n v="16.29"/>
    <x v="2503"/>
    <x v="3"/>
    <x v="14"/>
    <x v="1"/>
    <n v="1.62"/>
    <n v="16"/>
  </r>
  <r>
    <x v="2580"/>
    <x v="18"/>
    <x v="3"/>
    <s v="D7793"/>
    <x v="2554"/>
    <x v="3"/>
    <s v="University"/>
    <s v="Market"/>
    <n v="11.93"/>
    <x v="2504"/>
    <x v="3"/>
    <x v="4"/>
    <x v="1"/>
    <n v="2.35"/>
    <n v="15"/>
  </r>
  <r>
    <x v="2581"/>
    <x v="172"/>
    <x v="3"/>
    <s v="D2853"/>
    <x v="2555"/>
    <x v="2"/>
    <s v="University"/>
    <s v="University"/>
    <n v="17.47"/>
    <x v="2505"/>
    <x v="3"/>
    <x v="11"/>
    <x v="0"/>
    <n v="1.31"/>
    <n v="16"/>
  </r>
  <r>
    <x v="2582"/>
    <x v="133"/>
    <x v="3"/>
    <s v="D7810"/>
    <x v="2556"/>
    <x v="1"/>
    <s v="Market"/>
    <s v="Mall"/>
    <n v="24.59"/>
    <x v="2506"/>
    <x v="2"/>
    <x v="21"/>
    <x v="1"/>
    <n v="1.65"/>
    <n v="9"/>
  </r>
  <r>
    <x v="2583"/>
    <x v="137"/>
    <x v="3"/>
    <s v="D7091"/>
    <x v="2557"/>
    <x v="2"/>
    <s v="Hospital"/>
    <s v="Tech Park"/>
    <n v="13.05"/>
    <x v="2507"/>
    <x v="1"/>
    <x v="10"/>
    <x v="1"/>
    <n v="1.22"/>
    <n v="7"/>
  </r>
  <r>
    <x v="2584"/>
    <x v="108"/>
    <x v="3"/>
    <s v="D3670"/>
    <x v="2558"/>
    <x v="0"/>
    <s v="Mall"/>
    <s v="Airport"/>
    <n v="11.21"/>
    <x v="2508"/>
    <x v="2"/>
    <x v="10"/>
    <x v="0"/>
    <n v="1.4"/>
    <n v="13"/>
  </r>
  <r>
    <x v="2585"/>
    <x v="87"/>
    <x v="3"/>
    <s v="D1824"/>
    <x v="2559"/>
    <x v="2"/>
    <s v="Mall"/>
    <s v="Hospital"/>
    <n v="18.079999999999998"/>
    <x v="2509"/>
    <x v="2"/>
    <x v="16"/>
    <x v="1"/>
    <n v="1.33"/>
    <n v="13"/>
  </r>
  <r>
    <x v="2586"/>
    <x v="83"/>
    <x v="3"/>
    <s v="D3117"/>
    <x v="2560"/>
    <x v="2"/>
    <s v="Airport"/>
    <s v="Market"/>
    <n v="24.34"/>
    <x v="2510"/>
    <x v="0"/>
    <x v="17"/>
    <x v="1"/>
    <n v="1.02"/>
    <n v="4"/>
  </r>
  <r>
    <x v="2587"/>
    <x v="172"/>
    <x v="3"/>
    <s v="D1370"/>
    <x v="2561"/>
    <x v="3"/>
    <s v="Market"/>
    <s v="Airport"/>
    <n v="7.97"/>
    <x v="2511"/>
    <x v="1"/>
    <x v="12"/>
    <x v="2"/>
    <n v="2.04"/>
    <n v="12"/>
  </r>
  <r>
    <x v="2588"/>
    <x v="124"/>
    <x v="3"/>
    <s v="D3480"/>
    <x v="2562"/>
    <x v="2"/>
    <s v="Airport"/>
    <s v="Railway Station"/>
    <n v="16.62"/>
    <x v="1100"/>
    <x v="3"/>
    <x v="8"/>
    <x v="1"/>
    <n v="2.1"/>
    <n v="7"/>
  </r>
  <r>
    <x v="2589"/>
    <x v="23"/>
    <x v="3"/>
    <s v="D8900"/>
    <x v="2563"/>
    <x v="2"/>
    <s v="University"/>
    <s v="Hospital"/>
    <n v="8.31"/>
    <x v="2512"/>
    <x v="3"/>
    <x v="23"/>
    <x v="2"/>
    <n v="1.05"/>
    <n v="15"/>
  </r>
  <r>
    <x v="2590"/>
    <x v="47"/>
    <x v="3"/>
    <s v="D3037"/>
    <x v="2564"/>
    <x v="4"/>
    <s v="Hospital"/>
    <s v="Tech Park"/>
    <n v="7.87"/>
    <x v="2513"/>
    <x v="2"/>
    <x v="0"/>
    <x v="1"/>
    <n v="1.1000000000000001"/>
    <n v="6"/>
  </r>
  <r>
    <x v="2591"/>
    <x v="167"/>
    <x v="3"/>
    <s v="D6688"/>
    <x v="2565"/>
    <x v="4"/>
    <s v="Market"/>
    <s v="Hospital"/>
    <n v="7.17"/>
    <x v="2514"/>
    <x v="1"/>
    <x v="11"/>
    <x v="1"/>
    <n v="2.2400000000000002"/>
    <n v="2"/>
  </r>
  <r>
    <x v="2592"/>
    <x v="6"/>
    <x v="3"/>
    <s v="D2182"/>
    <x v="2566"/>
    <x v="4"/>
    <s v="Hospital"/>
    <s v="Mall"/>
    <n v="14.15"/>
    <x v="2515"/>
    <x v="1"/>
    <x v="17"/>
    <x v="1"/>
    <n v="1.43"/>
    <n v="11"/>
  </r>
  <r>
    <x v="2593"/>
    <x v="48"/>
    <x v="3"/>
    <s v="D9262"/>
    <x v="2567"/>
    <x v="2"/>
    <s v="Mall"/>
    <s v="University"/>
    <n v="5.96"/>
    <x v="2516"/>
    <x v="1"/>
    <x v="12"/>
    <x v="1"/>
    <n v="1.47"/>
    <n v="14"/>
  </r>
  <r>
    <x v="2594"/>
    <x v="134"/>
    <x v="3"/>
    <s v="D3580"/>
    <x v="2568"/>
    <x v="4"/>
    <s v="University"/>
    <s v="Hospital"/>
    <n v="6.68"/>
    <x v="2517"/>
    <x v="1"/>
    <x v="5"/>
    <x v="0"/>
    <n v="1.1399999999999999"/>
    <n v="14"/>
  </r>
  <r>
    <x v="2595"/>
    <x v="65"/>
    <x v="3"/>
    <s v="D9561"/>
    <x v="2569"/>
    <x v="1"/>
    <s v="Mall"/>
    <s v="University"/>
    <n v="23.19"/>
    <x v="2518"/>
    <x v="0"/>
    <x v="4"/>
    <x v="1"/>
    <n v="2.39"/>
    <n v="16"/>
  </r>
  <r>
    <x v="2596"/>
    <x v="23"/>
    <x v="3"/>
    <s v="D6248"/>
    <x v="2570"/>
    <x v="2"/>
    <s v="Railway Station"/>
    <s v="Market"/>
    <n v="21.22"/>
    <x v="2519"/>
    <x v="1"/>
    <x v="26"/>
    <x v="1"/>
    <n v="1.69"/>
    <n v="5"/>
  </r>
  <r>
    <x v="2597"/>
    <x v="173"/>
    <x v="3"/>
    <s v="D3584"/>
    <x v="2571"/>
    <x v="4"/>
    <s v="Tech Park"/>
    <s v="Hospital"/>
    <n v="13.23"/>
    <x v="2520"/>
    <x v="2"/>
    <x v="2"/>
    <x v="1"/>
    <n v="2.41"/>
    <n v="5"/>
  </r>
  <r>
    <x v="2598"/>
    <x v="68"/>
    <x v="3"/>
    <s v="D4591"/>
    <x v="2572"/>
    <x v="2"/>
    <s v="Railway Station"/>
    <s v="Airport"/>
    <n v="20.75"/>
    <x v="2521"/>
    <x v="0"/>
    <x v="7"/>
    <x v="1"/>
    <n v="2.17"/>
    <n v="19"/>
  </r>
  <r>
    <x v="2599"/>
    <x v="120"/>
    <x v="3"/>
    <s v="D8042"/>
    <x v="2573"/>
    <x v="0"/>
    <s v="Market"/>
    <s v="Airport"/>
    <n v="4.09"/>
    <x v="2522"/>
    <x v="1"/>
    <x v="15"/>
    <x v="0"/>
    <n v="2.4300000000000002"/>
    <n v="1"/>
  </r>
  <r>
    <x v="2600"/>
    <x v="150"/>
    <x v="3"/>
    <s v="D9342"/>
    <x v="2574"/>
    <x v="4"/>
    <s v="Airport"/>
    <s v="Hospital"/>
    <n v="21.02"/>
    <x v="2523"/>
    <x v="0"/>
    <x v="6"/>
    <x v="1"/>
    <n v="1.01"/>
    <n v="5"/>
  </r>
  <r>
    <x v="2601"/>
    <x v="167"/>
    <x v="3"/>
    <s v="D5226"/>
    <x v="2575"/>
    <x v="2"/>
    <s v="Mall"/>
    <s v="Market"/>
    <n v="23.6"/>
    <x v="2524"/>
    <x v="3"/>
    <x v="13"/>
    <x v="2"/>
    <n v="2.08"/>
    <n v="2"/>
  </r>
  <r>
    <x v="2602"/>
    <x v="121"/>
    <x v="3"/>
    <s v="D9350"/>
    <x v="2576"/>
    <x v="3"/>
    <s v="Tech Park"/>
    <s v="University"/>
    <n v="22.9"/>
    <x v="2525"/>
    <x v="2"/>
    <x v="20"/>
    <x v="1"/>
    <n v="1.19"/>
    <n v="5"/>
  </r>
  <r>
    <x v="2603"/>
    <x v="50"/>
    <x v="3"/>
    <s v="D6132"/>
    <x v="2577"/>
    <x v="3"/>
    <s v="Airport"/>
    <s v="Railway Station"/>
    <n v="18.97"/>
    <x v="2526"/>
    <x v="0"/>
    <x v="22"/>
    <x v="2"/>
    <n v="1.86"/>
    <n v="17"/>
  </r>
  <r>
    <x v="2604"/>
    <x v="167"/>
    <x v="3"/>
    <s v="D2301"/>
    <x v="2578"/>
    <x v="3"/>
    <s v="Airport"/>
    <s v="Railway Station"/>
    <n v="14.84"/>
    <x v="2527"/>
    <x v="3"/>
    <x v="8"/>
    <x v="1"/>
    <n v="1.57"/>
    <n v="17"/>
  </r>
  <r>
    <x v="2605"/>
    <x v="94"/>
    <x v="3"/>
    <s v="D8222"/>
    <x v="2579"/>
    <x v="3"/>
    <s v="University"/>
    <s v="Hospital"/>
    <n v="16.16"/>
    <x v="2528"/>
    <x v="2"/>
    <x v="10"/>
    <x v="0"/>
    <n v="1.1399999999999999"/>
    <n v="7"/>
  </r>
  <r>
    <x v="2606"/>
    <x v="180"/>
    <x v="3"/>
    <s v="D6283"/>
    <x v="2580"/>
    <x v="4"/>
    <s v="Airport"/>
    <s v="Airport"/>
    <n v="15.78"/>
    <x v="2529"/>
    <x v="2"/>
    <x v="20"/>
    <x v="1"/>
    <n v="2.5"/>
    <n v="4"/>
  </r>
  <r>
    <x v="2607"/>
    <x v="122"/>
    <x v="3"/>
    <s v="D3855"/>
    <x v="2581"/>
    <x v="4"/>
    <s v="University"/>
    <s v="Market"/>
    <n v="6.59"/>
    <x v="2530"/>
    <x v="3"/>
    <x v="12"/>
    <x v="2"/>
    <n v="2.13"/>
    <n v="16"/>
  </r>
  <r>
    <x v="2608"/>
    <x v="117"/>
    <x v="3"/>
    <s v="D3337"/>
    <x v="2582"/>
    <x v="0"/>
    <s v="Tech Park"/>
    <s v="Hospital"/>
    <n v="21.47"/>
    <x v="2531"/>
    <x v="3"/>
    <x v="20"/>
    <x v="2"/>
    <n v="1.59"/>
    <n v="7"/>
  </r>
  <r>
    <x v="2609"/>
    <x v="12"/>
    <x v="3"/>
    <s v="D4549"/>
    <x v="2583"/>
    <x v="2"/>
    <s v="Tech Park"/>
    <s v="Hospital"/>
    <n v="5.12"/>
    <x v="2532"/>
    <x v="3"/>
    <x v="3"/>
    <x v="1"/>
    <n v="1.04"/>
    <n v="11"/>
  </r>
  <r>
    <x v="2610"/>
    <x v="42"/>
    <x v="3"/>
    <s v="D4917"/>
    <x v="1062"/>
    <x v="4"/>
    <s v="Airport"/>
    <s v="Hospital"/>
    <n v="5.15"/>
    <x v="2533"/>
    <x v="3"/>
    <x v="2"/>
    <x v="1"/>
    <n v="1.99"/>
    <n v="8"/>
  </r>
  <r>
    <x v="2611"/>
    <x v="175"/>
    <x v="3"/>
    <s v="D8644"/>
    <x v="2584"/>
    <x v="4"/>
    <s v="University"/>
    <s v="Hospital"/>
    <n v="8.68"/>
    <x v="2534"/>
    <x v="3"/>
    <x v="23"/>
    <x v="0"/>
    <n v="1.17"/>
    <n v="12"/>
  </r>
  <r>
    <x v="2612"/>
    <x v="169"/>
    <x v="3"/>
    <s v="D8446"/>
    <x v="2585"/>
    <x v="1"/>
    <s v="Market"/>
    <s v="Tech Park"/>
    <n v="8"/>
    <x v="2535"/>
    <x v="3"/>
    <x v="19"/>
    <x v="0"/>
    <n v="1.06"/>
    <n v="11"/>
  </r>
  <r>
    <x v="2613"/>
    <x v="78"/>
    <x v="3"/>
    <s v="D2606"/>
    <x v="1314"/>
    <x v="4"/>
    <s v="Airport"/>
    <s v="Hospital"/>
    <n v="24.52"/>
    <x v="2536"/>
    <x v="3"/>
    <x v="12"/>
    <x v="1"/>
    <n v="1.89"/>
    <n v="11"/>
  </r>
  <r>
    <x v="2614"/>
    <x v="170"/>
    <x v="3"/>
    <s v="D6337"/>
    <x v="2586"/>
    <x v="1"/>
    <s v="University"/>
    <s v="Hospital"/>
    <n v="7.99"/>
    <x v="2537"/>
    <x v="1"/>
    <x v="17"/>
    <x v="2"/>
    <n v="2.09"/>
    <n v="9"/>
  </r>
  <r>
    <x v="2615"/>
    <x v="102"/>
    <x v="3"/>
    <s v="D2110"/>
    <x v="2587"/>
    <x v="1"/>
    <s v="Market"/>
    <s v="Railway Station"/>
    <n v="12.16"/>
    <x v="2538"/>
    <x v="2"/>
    <x v="16"/>
    <x v="2"/>
    <n v="1.62"/>
    <n v="7"/>
  </r>
  <r>
    <x v="2616"/>
    <x v="78"/>
    <x v="3"/>
    <s v="D1285"/>
    <x v="2588"/>
    <x v="1"/>
    <s v="Airport"/>
    <s v="Airport"/>
    <n v="17.89"/>
    <x v="2539"/>
    <x v="2"/>
    <x v="15"/>
    <x v="1"/>
    <n v="1.32"/>
    <n v="8"/>
  </r>
  <r>
    <x v="2617"/>
    <x v="4"/>
    <x v="3"/>
    <s v="D6600"/>
    <x v="2589"/>
    <x v="0"/>
    <s v="Railway Station"/>
    <s v="Market"/>
    <n v="9.19"/>
    <x v="1031"/>
    <x v="2"/>
    <x v="18"/>
    <x v="0"/>
    <n v="1.54"/>
    <n v="12"/>
  </r>
  <r>
    <x v="2618"/>
    <x v="159"/>
    <x v="3"/>
    <s v="D7695"/>
    <x v="2490"/>
    <x v="2"/>
    <s v="Mall"/>
    <s v="Mall"/>
    <n v="23.22"/>
    <x v="2540"/>
    <x v="0"/>
    <x v="13"/>
    <x v="0"/>
    <n v="1.02"/>
    <n v="7"/>
  </r>
  <r>
    <x v="2619"/>
    <x v="180"/>
    <x v="3"/>
    <s v="D6116"/>
    <x v="2590"/>
    <x v="4"/>
    <s v="Mall"/>
    <s v="Mall"/>
    <n v="14.08"/>
    <x v="2541"/>
    <x v="0"/>
    <x v="24"/>
    <x v="1"/>
    <n v="2.31"/>
    <n v="12"/>
  </r>
  <r>
    <x v="2620"/>
    <x v="17"/>
    <x v="3"/>
    <s v="D3146"/>
    <x v="2591"/>
    <x v="1"/>
    <s v="Market"/>
    <s v="Hospital"/>
    <n v="4.93"/>
    <x v="2542"/>
    <x v="1"/>
    <x v="6"/>
    <x v="1"/>
    <n v="2.33"/>
    <n v="9"/>
  </r>
  <r>
    <x v="2621"/>
    <x v="54"/>
    <x v="3"/>
    <s v="D1977"/>
    <x v="2592"/>
    <x v="4"/>
    <s v="Market"/>
    <s v="Market"/>
    <n v="9.42"/>
    <x v="2543"/>
    <x v="2"/>
    <x v="23"/>
    <x v="0"/>
    <n v="2.04"/>
    <n v="12"/>
  </r>
  <r>
    <x v="2622"/>
    <x v="76"/>
    <x v="3"/>
    <s v="D9497"/>
    <x v="614"/>
    <x v="4"/>
    <s v="Tech Park"/>
    <s v="Mall"/>
    <n v="19.32"/>
    <x v="2544"/>
    <x v="0"/>
    <x v="16"/>
    <x v="2"/>
    <n v="2.0299999999999998"/>
    <n v="18"/>
  </r>
  <r>
    <x v="2623"/>
    <x v="63"/>
    <x v="3"/>
    <s v="D2654"/>
    <x v="2593"/>
    <x v="2"/>
    <s v="Market"/>
    <s v="Market"/>
    <n v="18.239999999999998"/>
    <x v="2545"/>
    <x v="1"/>
    <x v="3"/>
    <x v="0"/>
    <n v="1.18"/>
    <n v="14"/>
  </r>
  <r>
    <x v="2624"/>
    <x v="25"/>
    <x v="3"/>
    <s v="D4931"/>
    <x v="2594"/>
    <x v="1"/>
    <s v="University"/>
    <s v="Hospital"/>
    <n v="1.94"/>
    <x v="2546"/>
    <x v="2"/>
    <x v="20"/>
    <x v="1"/>
    <n v="1.39"/>
    <n v="10"/>
  </r>
  <r>
    <x v="2625"/>
    <x v="99"/>
    <x v="3"/>
    <s v="D7587"/>
    <x v="2595"/>
    <x v="3"/>
    <s v="Tech Park"/>
    <s v="Mall"/>
    <n v="19.760000000000002"/>
    <x v="2547"/>
    <x v="1"/>
    <x v="5"/>
    <x v="1"/>
    <n v="1.18"/>
    <n v="1"/>
  </r>
  <r>
    <x v="2626"/>
    <x v="9"/>
    <x v="3"/>
    <s v="D4146"/>
    <x v="2596"/>
    <x v="4"/>
    <s v="Tech Park"/>
    <s v="University"/>
    <n v="9.7799999999999994"/>
    <x v="2548"/>
    <x v="2"/>
    <x v="25"/>
    <x v="2"/>
    <n v="2.19"/>
    <n v="6"/>
  </r>
  <r>
    <x v="2627"/>
    <x v="78"/>
    <x v="3"/>
    <s v="D3874"/>
    <x v="2597"/>
    <x v="4"/>
    <s v="Market"/>
    <s v="University"/>
    <n v="11.04"/>
    <x v="2549"/>
    <x v="2"/>
    <x v="24"/>
    <x v="1"/>
    <n v="2.08"/>
    <n v="1"/>
  </r>
  <r>
    <x v="2628"/>
    <x v="128"/>
    <x v="3"/>
    <s v="D8593"/>
    <x v="1043"/>
    <x v="3"/>
    <s v="Railway Station"/>
    <s v="Market"/>
    <n v="19.28"/>
    <x v="2550"/>
    <x v="2"/>
    <x v="6"/>
    <x v="2"/>
    <n v="1.66"/>
    <n v="10"/>
  </r>
  <r>
    <x v="2629"/>
    <x v="68"/>
    <x v="3"/>
    <s v="D7429"/>
    <x v="2598"/>
    <x v="1"/>
    <s v="Hospital"/>
    <s v="Mall"/>
    <n v="8.49"/>
    <x v="2551"/>
    <x v="3"/>
    <x v="4"/>
    <x v="1"/>
    <n v="1.64"/>
    <n v="4"/>
  </r>
  <r>
    <x v="2630"/>
    <x v="53"/>
    <x v="3"/>
    <s v="D7633"/>
    <x v="2599"/>
    <x v="2"/>
    <s v="Hospital"/>
    <s v="University"/>
    <n v="11.48"/>
    <x v="2552"/>
    <x v="3"/>
    <x v="0"/>
    <x v="2"/>
    <n v="1.78"/>
    <n v="7"/>
  </r>
  <r>
    <x v="2631"/>
    <x v="38"/>
    <x v="3"/>
    <s v="D2218"/>
    <x v="2600"/>
    <x v="4"/>
    <s v="University"/>
    <s v="Hospital"/>
    <n v="14.36"/>
    <x v="388"/>
    <x v="3"/>
    <x v="11"/>
    <x v="0"/>
    <n v="1.08"/>
    <n v="11"/>
  </r>
  <r>
    <x v="2632"/>
    <x v="77"/>
    <x v="3"/>
    <s v="D5519"/>
    <x v="2601"/>
    <x v="1"/>
    <s v="Hospital"/>
    <s v="Tech Park"/>
    <n v="15.27"/>
    <x v="2553"/>
    <x v="3"/>
    <x v="26"/>
    <x v="2"/>
    <n v="1.73"/>
    <n v="6"/>
  </r>
  <r>
    <x v="2633"/>
    <x v="120"/>
    <x v="3"/>
    <s v="D7101"/>
    <x v="2602"/>
    <x v="2"/>
    <s v="Tech Park"/>
    <s v="Railway Station"/>
    <n v="1.21"/>
    <x v="2554"/>
    <x v="0"/>
    <x v="8"/>
    <x v="1"/>
    <n v="1.71"/>
    <n v="8"/>
  </r>
  <r>
    <x v="2634"/>
    <x v="52"/>
    <x v="3"/>
    <s v="D3185"/>
    <x v="2603"/>
    <x v="3"/>
    <s v="Railway Station"/>
    <s v="Railway Station"/>
    <n v="19.670000000000002"/>
    <x v="2555"/>
    <x v="0"/>
    <x v="17"/>
    <x v="1"/>
    <n v="1.86"/>
    <n v="12"/>
  </r>
  <r>
    <x v="2635"/>
    <x v="164"/>
    <x v="3"/>
    <s v="D8145"/>
    <x v="2604"/>
    <x v="4"/>
    <s v="Mall"/>
    <s v="Hospital"/>
    <n v="9.86"/>
    <x v="2556"/>
    <x v="3"/>
    <x v="3"/>
    <x v="1"/>
    <n v="2.2999999999999998"/>
    <n v="1"/>
  </r>
  <r>
    <x v="2636"/>
    <x v="146"/>
    <x v="3"/>
    <s v="D2821"/>
    <x v="2605"/>
    <x v="2"/>
    <s v="Market"/>
    <s v="Tech Park"/>
    <n v="4.07"/>
    <x v="2557"/>
    <x v="1"/>
    <x v="9"/>
    <x v="1"/>
    <n v="1.5"/>
    <n v="13"/>
  </r>
  <r>
    <x v="2637"/>
    <x v="50"/>
    <x v="3"/>
    <s v="D9335"/>
    <x v="2606"/>
    <x v="0"/>
    <s v="Tech Park"/>
    <s v="Railway Station"/>
    <n v="14.13"/>
    <x v="2558"/>
    <x v="0"/>
    <x v="13"/>
    <x v="0"/>
    <n v="1.05"/>
    <n v="3"/>
  </r>
  <r>
    <x v="2638"/>
    <x v="60"/>
    <x v="3"/>
    <s v="D3860"/>
    <x v="2607"/>
    <x v="4"/>
    <s v="University"/>
    <s v="Airport"/>
    <n v="16.28"/>
    <x v="2559"/>
    <x v="0"/>
    <x v="2"/>
    <x v="0"/>
    <n v="1.42"/>
    <n v="14"/>
  </r>
  <r>
    <x v="2639"/>
    <x v="165"/>
    <x v="3"/>
    <s v="D8481"/>
    <x v="2608"/>
    <x v="4"/>
    <s v="Hospital"/>
    <s v="Railway Station"/>
    <n v="14.03"/>
    <x v="2560"/>
    <x v="0"/>
    <x v="25"/>
    <x v="2"/>
    <n v="1.91"/>
    <n v="14"/>
  </r>
  <r>
    <x v="2640"/>
    <x v="169"/>
    <x v="3"/>
    <s v="D9394"/>
    <x v="2609"/>
    <x v="3"/>
    <s v="Market"/>
    <s v="Railway Station"/>
    <n v="7.6"/>
    <x v="2561"/>
    <x v="2"/>
    <x v="15"/>
    <x v="1"/>
    <n v="1.9"/>
    <n v="10"/>
  </r>
  <r>
    <x v="2641"/>
    <x v="32"/>
    <x v="3"/>
    <s v="D1967"/>
    <x v="2610"/>
    <x v="4"/>
    <s v="Hospital"/>
    <s v="University"/>
    <n v="3.92"/>
    <x v="2562"/>
    <x v="0"/>
    <x v="25"/>
    <x v="1"/>
    <n v="1.24"/>
    <n v="14"/>
  </r>
  <r>
    <x v="2642"/>
    <x v="122"/>
    <x v="3"/>
    <s v="D1365"/>
    <x v="2611"/>
    <x v="3"/>
    <s v="Airport"/>
    <s v="University"/>
    <m/>
    <x v="2563"/>
    <x v="3"/>
    <x v="0"/>
    <x v="1"/>
    <n v="2.06"/>
    <n v="11"/>
  </r>
  <r>
    <x v="2643"/>
    <x v="17"/>
    <x v="3"/>
    <s v="D3114"/>
    <x v="2612"/>
    <x v="0"/>
    <s v="Market"/>
    <s v="Market"/>
    <n v="11.46"/>
    <x v="2564"/>
    <x v="2"/>
    <x v="1"/>
    <x v="1"/>
    <n v="2.14"/>
    <n v="19"/>
  </r>
  <r>
    <x v="2644"/>
    <x v="60"/>
    <x v="3"/>
    <s v="D4490"/>
    <x v="2613"/>
    <x v="1"/>
    <s v="University"/>
    <s v="University"/>
    <n v="22.7"/>
    <x v="2565"/>
    <x v="0"/>
    <x v="15"/>
    <x v="1"/>
    <n v="1.76"/>
    <n v="10"/>
  </r>
  <r>
    <x v="2645"/>
    <x v="64"/>
    <x v="3"/>
    <s v="D7408"/>
    <x v="2614"/>
    <x v="4"/>
    <s v="Mall"/>
    <s v="University"/>
    <n v="1.61"/>
    <x v="2566"/>
    <x v="3"/>
    <x v="16"/>
    <x v="2"/>
    <n v="1.88"/>
    <n v="10"/>
  </r>
  <r>
    <x v="2646"/>
    <x v="9"/>
    <x v="3"/>
    <s v="D8905"/>
    <x v="2615"/>
    <x v="4"/>
    <s v="Airport"/>
    <s v="Railway Station"/>
    <n v="14.93"/>
    <x v="2567"/>
    <x v="0"/>
    <x v="22"/>
    <x v="1"/>
    <n v="2.4300000000000002"/>
    <n v="17"/>
  </r>
  <r>
    <x v="2647"/>
    <x v="105"/>
    <x v="3"/>
    <s v="D6202"/>
    <x v="2616"/>
    <x v="0"/>
    <s v="Hospital"/>
    <s v="Market"/>
    <n v="11.63"/>
    <x v="2568"/>
    <x v="3"/>
    <x v="16"/>
    <x v="1"/>
    <n v="1.43"/>
    <n v="5"/>
  </r>
  <r>
    <x v="2648"/>
    <x v="31"/>
    <x v="3"/>
    <s v="D3978"/>
    <x v="2617"/>
    <x v="3"/>
    <s v="University"/>
    <s v="Airport"/>
    <n v="5.46"/>
    <x v="2569"/>
    <x v="2"/>
    <x v="5"/>
    <x v="0"/>
    <n v="2.31"/>
    <n v="17"/>
  </r>
  <r>
    <x v="2649"/>
    <x v="73"/>
    <x v="3"/>
    <s v="D6289"/>
    <x v="2618"/>
    <x v="0"/>
    <s v="Market"/>
    <s v="Market"/>
    <n v="14.47"/>
    <x v="2570"/>
    <x v="2"/>
    <x v="24"/>
    <x v="1"/>
    <n v="2.48"/>
    <n v="11"/>
  </r>
  <r>
    <x v="2650"/>
    <x v="178"/>
    <x v="3"/>
    <s v="D1516"/>
    <x v="2619"/>
    <x v="3"/>
    <s v="Airport"/>
    <s v="Hospital"/>
    <n v="2.3199999999999998"/>
    <x v="2571"/>
    <x v="3"/>
    <x v="18"/>
    <x v="2"/>
    <n v="1.94"/>
    <n v="9"/>
  </r>
  <r>
    <x v="2651"/>
    <x v="128"/>
    <x v="3"/>
    <s v="D1273"/>
    <x v="2620"/>
    <x v="0"/>
    <s v="Tech Park"/>
    <s v="Railway Station"/>
    <n v="8.44"/>
    <x v="2572"/>
    <x v="0"/>
    <x v="9"/>
    <x v="2"/>
    <n v="1.26"/>
    <n v="9"/>
  </r>
  <r>
    <x v="2652"/>
    <x v="138"/>
    <x v="3"/>
    <s v="D1883"/>
    <x v="2621"/>
    <x v="3"/>
    <s v="Mall"/>
    <s v="Railway Station"/>
    <n v="11.18"/>
    <x v="2573"/>
    <x v="0"/>
    <x v="23"/>
    <x v="2"/>
    <n v="2.4700000000000002"/>
    <n v="16"/>
  </r>
  <r>
    <x v="2653"/>
    <x v="41"/>
    <x v="3"/>
    <s v="D6398"/>
    <x v="2622"/>
    <x v="2"/>
    <s v="Hospital"/>
    <s v="Market"/>
    <n v="23.76"/>
    <x v="2574"/>
    <x v="0"/>
    <x v="7"/>
    <x v="0"/>
    <n v="1.37"/>
    <n v="9"/>
  </r>
  <r>
    <x v="2654"/>
    <x v="3"/>
    <x v="3"/>
    <s v="D5411"/>
    <x v="2623"/>
    <x v="2"/>
    <s v="Market"/>
    <s v="Railway Station"/>
    <n v="24.24"/>
    <x v="2575"/>
    <x v="2"/>
    <x v="9"/>
    <x v="2"/>
    <n v="1.17"/>
    <n v="9"/>
  </r>
  <r>
    <x v="2655"/>
    <x v="74"/>
    <x v="3"/>
    <s v="D1153"/>
    <x v="2624"/>
    <x v="3"/>
    <s v="Tech Park"/>
    <s v="Railway Station"/>
    <n v="6.78"/>
    <x v="2576"/>
    <x v="0"/>
    <x v="1"/>
    <x v="1"/>
    <n v="1.61"/>
    <n v="14"/>
  </r>
  <r>
    <x v="2656"/>
    <x v="142"/>
    <x v="3"/>
    <s v="D8215"/>
    <x v="2625"/>
    <x v="4"/>
    <s v="Airport"/>
    <s v="Market"/>
    <n v="15.74"/>
    <x v="2577"/>
    <x v="3"/>
    <x v="12"/>
    <x v="2"/>
    <n v="1.1399999999999999"/>
    <n v="18"/>
  </r>
  <r>
    <x v="2657"/>
    <x v="152"/>
    <x v="3"/>
    <s v="D9323"/>
    <x v="2626"/>
    <x v="3"/>
    <s v="Market"/>
    <s v="Hospital"/>
    <n v="22.43"/>
    <x v="2578"/>
    <x v="3"/>
    <x v="21"/>
    <x v="1"/>
    <n v="1.33"/>
    <n v="10"/>
  </r>
  <r>
    <x v="2658"/>
    <x v="122"/>
    <x v="3"/>
    <s v="D8441"/>
    <x v="2627"/>
    <x v="4"/>
    <s v="Railway Station"/>
    <s v="University"/>
    <n v="20.059999999999999"/>
    <x v="2579"/>
    <x v="1"/>
    <x v="24"/>
    <x v="1"/>
    <n v="2.0099999999999998"/>
    <n v="12"/>
  </r>
  <r>
    <x v="2659"/>
    <x v="99"/>
    <x v="3"/>
    <s v="D2644"/>
    <x v="2628"/>
    <x v="3"/>
    <s v="Railway Station"/>
    <s v="University"/>
    <n v="3.65"/>
    <x v="2580"/>
    <x v="3"/>
    <x v="3"/>
    <x v="0"/>
    <n v="2.11"/>
    <n v="5"/>
  </r>
  <r>
    <x v="2660"/>
    <x v="16"/>
    <x v="3"/>
    <s v="D3078"/>
    <x v="2629"/>
    <x v="2"/>
    <s v="Airport"/>
    <s v="Tech Park"/>
    <n v="1.8"/>
    <x v="2581"/>
    <x v="1"/>
    <x v="21"/>
    <x v="1"/>
    <n v="1.48"/>
    <n v="12"/>
  </r>
  <r>
    <x v="2661"/>
    <x v="174"/>
    <x v="3"/>
    <s v="D8252"/>
    <x v="2630"/>
    <x v="0"/>
    <s v="Mall"/>
    <s v="Mall"/>
    <n v="3.09"/>
    <x v="2582"/>
    <x v="2"/>
    <x v="0"/>
    <x v="1"/>
    <n v="2.06"/>
    <n v="12"/>
  </r>
  <r>
    <x v="2662"/>
    <x v="7"/>
    <x v="3"/>
    <s v="D1302"/>
    <x v="2631"/>
    <x v="2"/>
    <s v="Tech Park"/>
    <s v="Hospital"/>
    <n v="4.7699999999999996"/>
    <x v="2583"/>
    <x v="2"/>
    <x v="14"/>
    <x v="1"/>
    <n v="2.25"/>
    <n v="11"/>
  </r>
  <r>
    <x v="2663"/>
    <x v="106"/>
    <x v="3"/>
    <s v="D8784"/>
    <x v="2632"/>
    <x v="3"/>
    <s v="University"/>
    <s v="Hospital"/>
    <n v="19.82"/>
    <x v="2584"/>
    <x v="1"/>
    <x v="5"/>
    <x v="0"/>
    <n v="1.98"/>
    <n v="15"/>
  </r>
  <r>
    <x v="2664"/>
    <x v="96"/>
    <x v="3"/>
    <s v="D2634"/>
    <x v="2633"/>
    <x v="4"/>
    <s v="Market"/>
    <s v="Hospital"/>
    <n v="2.92"/>
    <x v="2585"/>
    <x v="3"/>
    <x v="13"/>
    <x v="1"/>
    <n v="1.37"/>
    <n v="9"/>
  </r>
  <r>
    <x v="2665"/>
    <x v="131"/>
    <x v="3"/>
    <s v="D2227"/>
    <x v="2634"/>
    <x v="4"/>
    <s v="University"/>
    <s v="Tech Park"/>
    <n v="12.04"/>
    <x v="2586"/>
    <x v="1"/>
    <x v="18"/>
    <x v="0"/>
    <n v="1.75"/>
    <n v="8"/>
  </r>
  <r>
    <x v="2666"/>
    <x v="79"/>
    <x v="3"/>
    <s v="D4955"/>
    <x v="2635"/>
    <x v="4"/>
    <s v="Airport"/>
    <s v="Airport"/>
    <n v="15.65"/>
    <x v="243"/>
    <x v="1"/>
    <x v="1"/>
    <x v="1"/>
    <n v="2.35"/>
    <n v="5"/>
  </r>
  <r>
    <x v="2667"/>
    <x v="61"/>
    <x v="3"/>
    <s v="D9273"/>
    <x v="2636"/>
    <x v="1"/>
    <s v="University"/>
    <s v="Airport"/>
    <n v="16.8"/>
    <x v="2587"/>
    <x v="3"/>
    <x v="4"/>
    <x v="1"/>
    <n v="2.1800000000000002"/>
    <n v="15"/>
  </r>
  <r>
    <x v="2668"/>
    <x v="178"/>
    <x v="3"/>
    <s v="D8983"/>
    <x v="2637"/>
    <x v="0"/>
    <s v="Hospital"/>
    <s v="University"/>
    <n v="3.12"/>
    <x v="2588"/>
    <x v="2"/>
    <x v="3"/>
    <x v="2"/>
    <n v="1.37"/>
    <n v="7"/>
  </r>
  <r>
    <x v="2669"/>
    <x v="111"/>
    <x v="3"/>
    <s v="D5433"/>
    <x v="2638"/>
    <x v="4"/>
    <s v="Market"/>
    <s v="Railway Station"/>
    <n v="15.76"/>
    <x v="2589"/>
    <x v="0"/>
    <x v="16"/>
    <x v="2"/>
    <n v="1.08"/>
    <n v="12"/>
  </r>
  <r>
    <x v="2670"/>
    <x v="13"/>
    <x v="3"/>
    <s v="D6863"/>
    <x v="2639"/>
    <x v="4"/>
    <s v="Railway Station"/>
    <s v="Hospital"/>
    <n v="12.43"/>
    <x v="2590"/>
    <x v="0"/>
    <x v="15"/>
    <x v="1"/>
    <n v="1.49"/>
    <n v="1"/>
  </r>
  <r>
    <x v="2671"/>
    <x v="138"/>
    <x v="3"/>
    <s v="D4118"/>
    <x v="2640"/>
    <x v="0"/>
    <s v="Mall"/>
    <s v="Hospital"/>
    <n v="18.14"/>
    <x v="2591"/>
    <x v="2"/>
    <x v="9"/>
    <x v="2"/>
    <n v="2.4900000000000002"/>
    <n v="18"/>
  </r>
  <r>
    <x v="2672"/>
    <x v="57"/>
    <x v="3"/>
    <s v="D8903"/>
    <x v="2641"/>
    <x v="2"/>
    <s v="Market"/>
    <s v="Mall"/>
    <n v="5.53"/>
    <x v="2592"/>
    <x v="2"/>
    <x v="21"/>
    <x v="1"/>
    <n v="1.73"/>
    <n v="17"/>
  </r>
  <r>
    <x v="2673"/>
    <x v="167"/>
    <x v="3"/>
    <s v="D7213"/>
    <x v="2642"/>
    <x v="3"/>
    <s v="Railway Station"/>
    <s v="University"/>
    <n v="9.9700000000000006"/>
    <x v="2593"/>
    <x v="2"/>
    <x v="9"/>
    <x v="2"/>
    <n v="1.7"/>
    <n v="8"/>
  </r>
  <r>
    <x v="2674"/>
    <x v="131"/>
    <x v="3"/>
    <s v="D3874"/>
    <x v="2643"/>
    <x v="4"/>
    <s v="Tech Park"/>
    <s v="University"/>
    <n v="22.58"/>
    <x v="2594"/>
    <x v="0"/>
    <x v="25"/>
    <x v="1"/>
    <n v="2.1800000000000002"/>
    <n v="4"/>
  </r>
  <r>
    <x v="2675"/>
    <x v="109"/>
    <x v="3"/>
    <s v="D3653"/>
    <x v="2644"/>
    <x v="1"/>
    <s v="Hospital"/>
    <s v="University"/>
    <n v="21.06"/>
    <x v="2595"/>
    <x v="0"/>
    <x v="10"/>
    <x v="1"/>
    <n v="1.77"/>
    <n v="17"/>
  </r>
  <r>
    <x v="2676"/>
    <x v="16"/>
    <x v="3"/>
    <s v="D1438"/>
    <x v="2645"/>
    <x v="0"/>
    <s v="University"/>
    <s v="Airport"/>
    <n v="1.22"/>
    <x v="2596"/>
    <x v="2"/>
    <x v="10"/>
    <x v="1"/>
    <n v="1.0900000000000001"/>
    <n v="17"/>
  </r>
  <r>
    <x v="2677"/>
    <x v="52"/>
    <x v="3"/>
    <s v="D5577"/>
    <x v="2646"/>
    <x v="4"/>
    <s v="Mall"/>
    <s v="University"/>
    <n v="5.91"/>
    <x v="2597"/>
    <x v="3"/>
    <x v="17"/>
    <x v="0"/>
    <n v="1.1200000000000001"/>
    <n v="11"/>
  </r>
  <r>
    <x v="2678"/>
    <x v="95"/>
    <x v="3"/>
    <s v="D5580"/>
    <x v="2647"/>
    <x v="0"/>
    <s v="Railway Station"/>
    <s v="University"/>
    <n v="12.18"/>
    <x v="2598"/>
    <x v="2"/>
    <x v="7"/>
    <x v="0"/>
    <n v="2.08"/>
    <n v="17"/>
  </r>
  <r>
    <x v="2679"/>
    <x v="105"/>
    <x v="3"/>
    <s v="D5557"/>
    <x v="2323"/>
    <x v="2"/>
    <s v="Market"/>
    <s v="Hospital"/>
    <n v="14.74"/>
    <x v="2599"/>
    <x v="0"/>
    <x v="1"/>
    <x v="0"/>
    <n v="2.35"/>
    <n v="17"/>
  </r>
  <r>
    <x v="2680"/>
    <x v="77"/>
    <x v="3"/>
    <s v="D9847"/>
    <x v="2648"/>
    <x v="3"/>
    <s v="Mall"/>
    <s v="Railway Station"/>
    <n v="14.64"/>
    <x v="2600"/>
    <x v="1"/>
    <x v="13"/>
    <x v="1"/>
    <n v="1.57"/>
    <n v="1"/>
  </r>
  <r>
    <x v="2681"/>
    <x v="171"/>
    <x v="3"/>
    <s v="D8413"/>
    <x v="2649"/>
    <x v="0"/>
    <s v="Market"/>
    <s v="Airport"/>
    <n v="19.71"/>
    <x v="2601"/>
    <x v="2"/>
    <x v="0"/>
    <x v="1"/>
    <n v="2.09"/>
    <n v="5"/>
  </r>
  <r>
    <x v="2682"/>
    <x v="23"/>
    <x v="3"/>
    <s v="D1907"/>
    <x v="2650"/>
    <x v="1"/>
    <s v="Mall"/>
    <s v="Tech Park"/>
    <n v="18.899999999999999"/>
    <x v="2602"/>
    <x v="1"/>
    <x v="5"/>
    <x v="2"/>
    <n v="1.9"/>
    <n v="16"/>
  </r>
  <r>
    <x v="2683"/>
    <x v="19"/>
    <x v="3"/>
    <s v="D2979"/>
    <x v="2651"/>
    <x v="1"/>
    <s v="University"/>
    <s v="Mall"/>
    <n v="24.15"/>
    <x v="2603"/>
    <x v="2"/>
    <x v="4"/>
    <x v="2"/>
    <n v="1.06"/>
    <n v="15"/>
  </r>
  <r>
    <x v="2684"/>
    <x v="125"/>
    <x v="3"/>
    <s v="D1441"/>
    <x v="2652"/>
    <x v="3"/>
    <s v="Mall"/>
    <s v="Tech Park"/>
    <n v="7.81"/>
    <x v="2604"/>
    <x v="1"/>
    <x v="22"/>
    <x v="1"/>
    <n v="1.25"/>
    <n v="6"/>
  </r>
  <r>
    <x v="2685"/>
    <x v="145"/>
    <x v="3"/>
    <s v="D6390"/>
    <x v="2653"/>
    <x v="4"/>
    <s v="Airport"/>
    <s v="Railway Station"/>
    <n v="17.48"/>
    <x v="2605"/>
    <x v="1"/>
    <x v="25"/>
    <x v="2"/>
    <n v="1.25"/>
    <n v="8"/>
  </r>
  <r>
    <x v="2686"/>
    <x v="36"/>
    <x v="3"/>
    <s v="D9415"/>
    <x v="2654"/>
    <x v="4"/>
    <s v="Tech Park"/>
    <s v="University"/>
    <n v="18.850000000000001"/>
    <x v="32"/>
    <x v="3"/>
    <x v="20"/>
    <x v="1"/>
    <n v="1.93"/>
    <n v="4"/>
  </r>
  <r>
    <x v="2687"/>
    <x v="71"/>
    <x v="3"/>
    <s v="D4523"/>
    <x v="2655"/>
    <x v="2"/>
    <s v="Market"/>
    <s v="University"/>
    <n v="17.04"/>
    <x v="2606"/>
    <x v="0"/>
    <x v="24"/>
    <x v="1"/>
    <n v="1.78"/>
    <n v="1"/>
  </r>
  <r>
    <x v="2688"/>
    <x v="43"/>
    <x v="3"/>
    <s v="D3008"/>
    <x v="2656"/>
    <x v="2"/>
    <s v="Railway Station"/>
    <s v="University"/>
    <n v="2.27"/>
    <x v="2607"/>
    <x v="1"/>
    <x v="0"/>
    <x v="2"/>
    <n v="1.47"/>
    <n v="3"/>
  </r>
  <r>
    <x v="2689"/>
    <x v="30"/>
    <x v="3"/>
    <s v="D6203"/>
    <x v="2657"/>
    <x v="3"/>
    <s v="Tech Park"/>
    <s v="Market"/>
    <n v="9.74"/>
    <x v="2608"/>
    <x v="2"/>
    <x v="12"/>
    <x v="0"/>
    <n v="1.9"/>
    <n v="17"/>
  </r>
  <r>
    <x v="2690"/>
    <x v="10"/>
    <x v="3"/>
    <s v="D3041"/>
    <x v="2658"/>
    <x v="3"/>
    <s v="Mall"/>
    <s v="Hospital"/>
    <n v="4.01"/>
    <x v="2609"/>
    <x v="3"/>
    <x v="21"/>
    <x v="1"/>
    <n v="1.68"/>
    <n v="7"/>
  </r>
  <r>
    <x v="2691"/>
    <x v="149"/>
    <x v="3"/>
    <s v="D6838"/>
    <x v="2659"/>
    <x v="3"/>
    <s v="Tech Park"/>
    <s v="Airport"/>
    <n v="18.73"/>
    <x v="2610"/>
    <x v="3"/>
    <x v="7"/>
    <x v="1"/>
    <n v="1.2"/>
    <n v="9"/>
  </r>
  <r>
    <x v="2692"/>
    <x v="35"/>
    <x v="3"/>
    <s v="D3634"/>
    <x v="2660"/>
    <x v="4"/>
    <s v="Mall"/>
    <s v="Market"/>
    <n v="8.76"/>
    <x v="2611"/>
    <x v="3"/>
    <x v="20"/>
    <x v="1"/>
    <n v="2.19"/>
    <n v="9"/>
  </r>
  <r>
    <x v="2693"/>
    <x v="30"/>
    <x v="3"/>
    <s v="D8686"/>
    <x v="2661"/>
    <x v="3"/>
    <s v="Railway Station"/>
    <s v="University"/>
    <n v="19.010000000000002"/>
    <x v="2612"/>
    <x v="3"/>
    <x v="1"/>
    <x v="2"/>
    <n v="1.27"/>
    <n v="6"/>
  </r>
  <r>
    <x v="2694"/>
    <x v="98"/>
    <x v="3"/>
    <s v="D6629"/>
    <x v="2662"/>
    <x v="1"/>
    <s v="University"/>
    <s v="Airport"/>
    <n v="9.3699999999999992"/>
    <x v="2613"/>
    <x v="0"/>
    <x v="11"/>
    <x v="1"/>
    <n v="1.99"/>
    <n v="9"/>
  </r>
  <r>
    <x v="2695"/>
    <x v="173"/>
    <x v="3"/>
    <s v="D1769"/>
    <x v="2663"/>
    <x v="3"/>
    <s v="Market"/>
    <s v="Mall"/>
    <n v="12.9"/>
    <x v="2614"/>
    <x v="3"/>
    <x v="14"/>
    <x v="0"/>
    <n v="1.73"/>
    <n v="6"/>
  </r>
  <r>
    <x v="2696"/>
    <x v="34"/>
    <x v="3"/>
    <s v="D9630"/>
    <x v="2664"/>
    <x v="3"/>
    <s v="Tech Park"/>
    <s v="University"/>
    <n v="10.56"/>
    <x v="2615"/>
    <x v="1"/>
    <x v="24"/>
    <x v="1"/>
    <n v="1.8"/>
    <n v="1"/>
  </r>
  <r>
    <x v="2697"/>
    <x v="21"/>
    <x v="3"/>
    <s v="D2906"/>
    <x v="2665"/>
    <x v="0"/>
    <s v="University"/>
    <s v="Market"/>
    <n v="24.65"/>
    <x v="2616"/>
    <x v="3"/>
    <x v="25"/>
    <x v="1"/>
    <n v="2.0699999999999998"/>
    <n v="15"/>
  </r>
  <r>
    <x v="2698"/>
    <x v="28"/>
    <x v="3"/>
    <s v="D6357"/>
    <x v="2666"/>
    <x v="4"/>
    <s v="Mall"/>
    <s v="University"/>
    <n v="8.14"/>
    <x v="2617"/>
    <x v="0"/>
    <x v="4"/>
    <x v="1"/>
    <n v="2.2200000000000002"/>
    <n v="2"/>
  </r>
  <r>
    <x v="2699"/>
    <x v="178"/>
    <x v="3"/>
    <s v="D6088"/>
    <x v="2667"/>
    <x v="0"/>
    <s v="University"/>
    <s v="Market"/>
    <n v="21.46"/>
    <x v="2618"/>
    <x v="2"/>
    <x v="21"/>
    <x v="0"/>
    <n v="2.42"/>
    <n v="6"/>
  </r>
  <r>
    <x v="2700"/>
    <x v="110"/>
    <x v="3"/>
    <s v="D1290"/>
    <x v="2668"/>
    <x v="4"/>
    <s v="Tech Park"/>
    <s v="Airport"/>
    <m/>
    <x v="2619"/>
    <x v="3"/>
    <x v="23"/>
    <x v="0"/>
    <n v="1.92"/>
    <n v="10"/>
  </r>
  <r>
    <x v="2701"/>
    <x v="31"/>
    <x v="3"/>
    <s v="D6821"/>
    <x v="2669"/>
    <x v="1"/>
    <s v="Airport"/>
    <s v="Market"/>
    <n v="14.52"/>
    <x v="2620"/>
    <x v="1"/>
    <x v="25"/>
    <x v="2"/>
    <n v="2.4"/>
    <n v="5"/>
  </r>
  <r>
    <x v="2702"/>
    <x v="150"/>
    <x v="3"/>
    <s v="D5255"/>
    <x v="2670"/>
    <x v="0"/>
    <s v="Hospital"/>
    <s v="Tech Park"/>
    <n v="14.65"/>
    <x v="2621"/>
    <x v="1"/>
    <x v="16"/>
    <x v="1"/>
    <n v="1.83"/>
    <n v="2"/>
  </r>
  <r>
    <x v="2703"/>
    <x v="116"/>
    <x v="3"/>
    <s v="D4464"/>
    <x v="2671"/>
    <x v="3"/>
    <s v="Mall"/>
    <s v="Tech Park"/>
    <n v="10.95"/>
    <x v="2622"/>
    <x v="0"/>
    <x v="14"/>
    <x v="1"/>
    <n v="1.21"/>
    <n v="14"/>
  </r>
  <r>
    <x v="2704"/>
    <x v="151"/>
    <x v="3"/>
    <s v="D2529"/>
    <x v="2672"/>
    <x v="2"/>
    <s v="Tech Park"/>
    <s v="Hospital"/>
    <n v="17.59"/>
    <x v="2623"/>
    <x v="2"/>
    <x v="17"/>
    <x v="0"/>
    <n v="1.68"/>
    <n v="19"/>
  </r>
  <r>
    <x v="2705"/>
    <x v="171"/>
    <x v="3"/>
    <s v="D6893"/>
    <x v="2673"/>
    <x v="0"/>
    <s v="Mall"/>
    <s v="Railway Station"/>
    <n v="11.51"/>
    <x v="2624"/>
    <x v="0"/>
    <x v="7"/>
    <x v="1"/>
    <n v="2.46"/>
    <n v="7"/>
  </r>
  <r>
    <x v="2706"/>
    <x v="109"/>
    <x v="3"/>
    <s v="D8167"/>
    <x v="2674"/>
    <x v="0"/>
    <s v="Railway Station"/>
    <s v="Market"/>
    <n v="17.350000000000001"/>
    <x v="2625"/>
    <x v="2"/>
    <x v="14"/>
    <x v="1"/>
    <n v="1.57"/>
    <n v="2"/>
  </r>
  <r>
    <x v="2707"/>
    <x v="77"/>
    <x v="3"/>
    <s v="D9794"/>
    <x v="2675"/>
    <x v="1"/>
    <s v="Hospital"/>
    <s v="Mall"/>
    <n v="6.39"/>
    <x v="2626"/>
    <x v="3"/>
    <x v="18"/>
    <x v="1"/>
    <n v="2.4900000000000002"/>
    <n v="2"/>
  </r>
  <r>
    <x v="2708"/>
    <x v="155"/>
    <x v="3"/>
    <s v="D5123"/>
    <x v="2676"/>
    <x v="2"/>
    <s v="Tech Park"/>
    <s v="Mall"/>
    <n v="24.05"/>
    <x v="2627"/>
    <x v="0"/>
    <x v="10"/>
    <x v="1"/>
    <n v="1.1100000000000001"/>
    <n v="13"/>
  </r>
  <r>
    <x v="2709"/>
    <x v="124"/>
    <x v="3"/>
    <s v="D4977"/>
    <x v="2677"/>
    <x v="2"/>
    <s v="Mall"/>
    <s v="Mall"/>
    <n v="7.53"/>
    <x v="2628"/>
    <x v="0"/>
    <x v="2"/>
    <x v="1"/>
    <n v="1.02"/>
    <n v="1"/>
  </r>
  <r>
    <x v="2710"/>
    <x v="171"/>
    <x v="3"/>
    <s v="D1129"/>
    <x v="2678"/>
    <x v="1"/>
    <s v="Hospital"/>
    <s v="Market"/>
    <n v="10.67"/>
    <x v="2629"/>
    <x v="3"/>
    <x v="0"/>
    <x v="0"/>
    <n v="2.21"/>
    <n v="3"/>
  </r>
  <r>
    <x v="2711"/>
    <x v="152"/>
    <x v="3"/>
    <s v="D3641"/>
    <x v="2679"/>
    <x v="1"/>
    <s v="Market"/>
    <s v="Railway Station"/>
    <n v="2.3199999999999998"/>
    <x v="2121"/>
    <x v="2"/>
    <x v="21"/>
    <x v="1"/>
    <n v="2.36"/>
    <n v="12"/>
  </r>
  <r>
    <x v="2712"/>
    <x v="68"/>
    <x v="3"/>
    <s v="D9240"/>
    <x v="2680"/>
    <x v="0"/>
    <s v="Mall"/>
    <s v="Airport"/>
    <n v="15.41"/>
    <x v="2630"/>
    <x v="3"/>
    <x v="25"/>
    <x v="1"/>
    <n v="1.68"/>
    <n v="1"/>
  </r>
  <r>
    <x v="2713"/>
    <x v="36"/>
    <x v="3"/>
    <s v="D4511"/>
    <x v="2681"/>
    <x v="2"/>
    <s v="University"/>
    <s v="Railway Station"/>
    <n v="23.16"/>
    <x v="2631"/>
    <x v="3"/>
    <x v="21"/>
    <x v="1"/>
    <n v="2.19"/>
    <n v="18"/>
  </r>
  <r>
    <x v="2714"/>
    <x v="21"/>
    <x v="3"/>
    <s v="D3412"/>
    <x v="2682"/>
    <x v="4"/>
    <s v="Railway Station"/>
    <s v="Airport"/>
    <n v="20.23"/>
    <x v="2632"/>
    <x v="2"/>
    <x v="16"/>
    <x v="0"/>
    <n v="1.94"/>
    <n v="18"/>
  </r>
  <r>
    <x v="2715"/>
    <x v="53"/>
    <x v="3"/>
    <s v="D7924"/>
    <x v="2683"/>
    <x v="4"/>
    <s v="Market"/>
    <s v="Mall"/>
    <n v="18.2"/>
    <x v="2633"/>
    <x v="2"/>
    <x v="20"/>
    <x v="1"/>
    <n v="2.36"/>
    <n v="17"/>
  </r>
  <r>
    <x v="2716"/>
    <x v="78"/>
    <x v="3"/>
    <s v="D6214"/>
    <x v="2684"/>
    <x v="0"/>
    <s v="Mall"/>
    <s v="Airport"/>
    <n v="18.68"/>
    <x v="2634"/>
    <x v="0"/>
    <x v="12"/>
    <x v="2"/>
    <n v="1.54"/>
    <n v="17"/>
  </r>
  <r>
    <x v="2717"/>
    <x v="46"/>
    <x v="3"/>
    <s v="D3359"/>
    <x v="2685"/>
    <x v="4"/>
    <s v="Market"/>
    <s v="Market"/>
    <n v="2.56"/>
    <x v="2635"/>
    <x v="2"/>
    <x v="19"/>
    <x v="1"/>
    <n v="2.4300000000000002"/>
    <n v="15"/>
  </r>
  <r>
    <x v="2718"/>
    <x v="27"/>
    <x v="3"/>
    <s v="D5176"/>
    <x v="2686"/>
    <x v="4"/>
    <s v="University"/>
    <s v="Tech Park"/>
    <n v="9.64"/>
    <x v="2636"/>
    <x v="3"/>
    <x v="22"/>
    <x v="2"/>
    <n v="2.39"/>
    <n v="8"/>
  </r>
  <r>
    <x v="2719"/>
    <x v="114"/>
    <x v="3"/>
    <s v="D1127"/>
    <x v="2687"/>
    <x v="4"/>
    <s v="Airport"/>
    <s v="Hospital"/>
    <n v="14.66"/>
    <x v="2637"/>
    <x v="2"/>
    <x v="14"/>
    <x v="2"/>
    <n v="2.19"/>
    <n v="11"/>
  </r>
  <r>
    <x v="2720"/>
    <x v="162"/>
    <x v="3"/>
    <s v="D3275"/>
    <x v="2688"/>
    <x v="2"/>
    <s v="Mall"/>
    <s v="Mall"/>
    <n v="17.62"/>
    <x v="2443"/>
    <x v="2"/>
    <x v="8"/>
    <x v="2"/>
    <n v="1.92"/>
    <n v="3"/>
  </r>
  <r>
    <x v="2721"/>
    <x v="92"/>
    <x v="3"/>
    <s v="D6574"/>
    <x v="2689"/>
    <x v="2"/>
    <s v="Mall"/>
    <s v="Railway Station"/>
    <n v="7.09"/>
    <x v="2638"/>
    <x v="1"/>
    <x v="4"/>
    <x v="1"/>
    <n v="1.52"/>
    <n v="7"/>
  </r>
  <r>
    <x v="2722"/>
    <x v="129"/>
    <x v="3"/>
    <s v="D7993"/>
    <x v="2690"/>
    <x v="1"/>
    <s v="University"/>
    <s v="Railway Station"/>
    <n v="14.23"/>
    <x v="2639"/>
    <x v="1"/>
    <x v="22"/>
    <x v="1"/>
    <n v="2.2599999999999998"/>
    <n v="12"/>
  </r>
  <r>
    <x v="2723"/>
    <x v="77"/>
    <x v="3"/>
    <s v="D2264"/>
    <x v="2691"/>
    <x v="1"/>
    <s v="Airport"/>
    <s v="Railway Station"/>
    <n v="3.33"/>
    <x v="2640"/>
    <x v="1"/>
    <x v="24"/>
    <x v="1"/>
    <n v="2.29"/>
    <n v="11"/>
  </r>
  <r>
    <x v="2724"/>
    <x v="138"/>
    <x v="3"/>
    <s v="D8444"/>
    <x v="2692"/>
    <x v="1"/>
    <s v="Mall"/>
    <s v="Hospital"/>
    <n v="18.170000000000002"/>
    <x v="2641"/>
    <x v="1"/>
    <x v="21"/>
    <x v="1"/>
    <n v="1.37"/>
    <n v="11"/>
  </r>
  <r>
    <x v="2725"/>
    <x v="121"/>
    <x v="3"/>
    <s v="D2022"/>
    <x v="2693"/>
    <x v="3"/>
    <s v="Airport"/>
    <s v="Airport"/>
    <n v="17.239999999999998"/>
    <x v="2642"/>
    <x v="3"/>
    <x v="11"/>
    <x v="1"/>
    <n v="1.39"/>
    <n v="17"/>
  </r>
  <r>
    <x v="2726"/>
    <x v="144"/>
    <x v="3"/>
    <s v="D8379"/>
    <x v="2694"/>
    <x v="4"/>
    <s v="Mall"/>
    <s v="Market"/>
    <n v="12.13"/>
    <x v="2643"/>
    <x v="0"/>
    <x v="16"/>
    <x v="0"/>
    <n v="1.26"/>
    <n v="5"/>
  </r>
  <r>
    <x v="2727"/>
    <x v="54"/>
    <x v="3"/>
    <s v="D2385"/>
    <x v="2695"/>
    <x v="3"/>
    <s v="Hospital"/>
    <s v="Mall"/>
    <n v="12.88"/>
    <x v="2644"/>
    <x v="0"/>
    <x v="17"/>
    <x v="1"/>
    <n v="1.43"/>
    <n v="11"/>
  </r>
  <r>
    <x v="2728"/>
    <x v="148"/>
    <x v="3"/>
    <s v="D2266"/>
    <x v="2696"/>
    <x v="2"/>
    <s v="Airport"/>
    <s v="Market"/>
    <n v="21.58"/>
    <x v="2645"/>
    <x v="1"/>
    <x v="24"/>
    <x v="2"/>
    <n v="2.11"/>
    <n v="7"/>
  </r>
  <r>
    <x v="2729"/>
    <x v="99"/>
    <x v="3"/>
    <s v="D9274"/>
    <x v="2697"/>
    <x v="4"/>
    <s v="Tech Park"/>
    <s v="Mall"/>
    <n v="2.21"/>
    <x v="2646"/>
    <x v="2"/>
    <x v="14"/>
    <x v="0"/>
    <n v="2.04"/>
    <n v="1"/>
  </r>
  <r>
    <x v="2730"/>
    <x v="89"/>
    <x v="3"/>
    <s v="D3278"/>
    <x v="2698"/>
    <x v="3"/>
    <s v="Mall"/>
    <s v="University"/>
    <n v="17.41"/>
    <x v="2647"/>
    <x v="2"/>
    <x v="25"/>
    <x v="1"/>
    <n v="1.36"/>
    <n v="18"/>
  </r>
  <r>
    <x v="2731"/>
    <x v="17"/>
    <x v="3"/>
    <s v="D9575"/>
    <x v="2699"/>
    <x v="3"/>
    <s v="Railway Station"/>
    <s v="Mall"/>
    <n v="3.58"/>
    <x v="2648"/>
    <x v="3"/>
    <x v="1"/>
    <x v="1"/>
    <n v="1.99"/>
    <n v="8"/>
  </r>
  <r>
    <x v="2732"/>
    <x v="169"/>
    <x v="3"/>
    <s v="D5343"/>
    <x v="2700"/>
    <x v="4"/>
    <s v="Airport"/>
    <s v="Hospital"/>
    <n v="15.9"/>
    <x v="2649"/>
    <x v="3"/>
    <x v="10"/>
    <x v="1"/>
    <n v="1.37"/>
    <n v="16"/>
  </r>
  <r>
    <x v="2733"/>
    <x v="171"/>
    <x v="3"/>
    <s v="D8107"/>
    <x v="2701"/>
    <x v="2"/>
    <s v="Airport"/>
    <s v="University"/>
    <n v="5.74"/>
    <x v="2650"/>
    <x v="1"/>
    <x v="10"/>
    <x v="2"/>
    <n v="1.74"/>
    <n v="12"/>
  </r>
  <r>
    <x v="2734"/>
    <x v="79"/>
    <x v="3"/>
    <s v="D2452"/>
    <x v="2702"/>
    <x v="2"/>
    <s v="Market"/>
    <s v="Hospital"/>
    <n v="18.78"/>
    <x v="2651"/>
    <x v="1"/>
    <x v="18"/>
    <x v="1"/>
    <n v="1.1100000000000001"/>
    <n v="10"/>
  </r>
  <r>
    <x v="2735"/>
    <x v="64"/>
    <x v="3"/>
    <s v="D5716"/>
    <x v="2703"/>
    <x v="3"/>
    <s v="Railway Station"/>
    <s v="University"/>
    <n v="22.1"/>
    <x v="974"/>
    <x v="0"/>
    <x v="0"/>
    <x v="0"/>
    <n v="2.5"/>
    <n v="18"/>
  </r>
  <r>
    <x v="2736"/>
    <x v="129"/>
    <x v="3"/>
    <s v="D2024"/>
    <x v="2704"/>
    <x v="2"/>
    <s v="Railway Station"/>
    <s v="University"/>
    <n v="20.62"/>
    <x v="2652"/>
    <x v="1"/>
    <x v="22"/>
    <x v="0"/>
    <n v="1.72"/>
    <n v="2"/>
  </r>
  <r>
    <x v="2737"/>
    <x v="124"/>
    <x v="3"/>
    <s v="D2895"/>
    <x v="2705"/>
    <x v="3"/>
    <s v="Mall"/>
    <s v="Railway Station"/>
    <n v="23.81"/>
    <x v="2653"/>
    <x v="1"/>
    <x v="5"/>
    <x v="1"/>
    <n v="1.2"/>
    <n v="17"/>
  </r>
  <r>
    <x v="2738"/>
    <x v="82"/>
    <x v="3"/>
    <s v="D8106"/>
    <x v="2706"/>
    <x v="1"/>
    <s v="Airport"/>
    <s v="University"/>
    <n v="2.85"/>
    <x v="2654"/>
    <x v="2"/>
    <x v="8"/>
    <x v="0"/>
    <n v="2.0699999999999998"/>
    <n v="15"/>
  </r>
  <r>
    <x v="2739"/>
    <x v="105"/>
    <x v="3"/>
    <s v="D3592"/>
    <x v="2707"/>
    <x v="0"/>
    <s v="Airport"/>
    <s v="Mall"/>
    <n v="16.66"/>
    <x v="2655"/>
    <x v="1"/>
    <x v="16"/>
    <x v="1"/>
    <n v="1.72"/>
    <n v="7"/>
  </r>
  <r>
    <x v="2740"/>
    <x v="101"/>
    <x v="3"/>
    <s v="D4669"/>
    <x v="2708"/>
    <x v="4"/>
    <s v="Mall"/>
    <s v="Tech Park"/>
    <n v="6.63"/>
    <x v="2656"/>
    <x v="1"/>
    <x v="24"/>
    <x v="2"/>
    <n v="1.21"/>
    <n v="17"/>
  </r>
  <r>
    <x v="2741"/>
    <x v="175"/>
    <x v="3"/>
    <s v="D6591"/>
    <x v="2709"/>
    <x v="3"/>
    <s v="University"/>
    <s v="Railway Station"/>
    <n v="10.82"/>
    <x v="2657"/>
    <x v="2"/>
    <x v="3"/>
    <x v="2"/>
    <n v="2"/>
    <n v="9"/>
  </r>
  <r>
    <x v="2742"/>
    <x v="124"/>
    <x v="3"/>
    <s v="D4746"/>
    <x v="2710"/>
    <x v="0"/>
    <s v="University"/>
    <s v="Mall"/>
    <n v="19.91"/>
    <x v="2658"/>
    <x v="2"/>
    <x v="2"/>
    <x v="1"/>
    <n v="2.2200000000000002"/>
    <n v="18"/>
  </r>
  <r>
    <x v="2743"/>
    <x v="57"/>
    <x v="3"/>
    <s v="D1122"/>
    <x v="2711"/>
    <x v="4"/>
    <s v="Market"/>
    <s v="Airport"/>
    <n v="1.37"/>
    <x v="2659"/>
    <x v="2"/>
    <x v="19"/>
    <x v="1"/>
    <n v="1.1599999999999999"/>
    <n v="10"/>
  </r>
  <r>
    <x v="2744"/>
    <x v="142"/>
    <x v="3"/>
    <s v="D9614"/>
    <x v="2712"/>
    <x v="1"/>
    <s v="University"/>
    <s v="Market"/>
    <n v="15.01"/>
    <x v="2660"/>
    <x v="2"/>
    <x v="15"/>
    <x v="1"/>
    <n v="1.68"/>
    <n v="3"/>
  </r>
  <r>
    <x v="2745"/>
    <x v="7"/>
    <x v="3"/>
    <s v="D5461"/>
    <x v="2713"/>
    <x v="1"/>
    <s v="Market"/>
    <s v="Market"/>
    <n v="12.66"/>
    <x v="2661"/>
    <x v="1"/>
    <x v="20"/>
    <x v="1"/>
    <n v="2.2200000000000002"/>
    <n v="4"/>
  </r>
  <r>
    <x v="2746"/>
    <x v="110"/>
    <x v="3"/>
    <s v="D2308"/>
    <x v="2714"/>
    <x v="3"/>
    <s v="Mall"/>
    <s v="University"/>
    <n v="20.16"/>
    <x v="2662"/>
    <x v="0"/>
    <x v="14"/>
    <x v="1"/>
    <n v="1.63"/>
    <n v="16"/>
  </r>
  <r>
    <x v="2747"/>
    <x v="76"/>
    <x v="3"/>
    <s v="D3854"/>
    <x v="2715"/>
    <x v="1"/>
    <s v="Mall"/>
    <s v="Airport"/>
    <n v="7.18"/>
    <x v="2663"/>
    <x v="2"/>
    <x v="15"/>
    <x v="1"/>
    <n v="1.84"/>
    <n v="16"/>
  </r>
  <r>
    <x v="2748"/>
    <x v="76"/>
    <x v="3"/>
    <s v="D7723"/>
    <x v="2716"/>
    <x v="1"/>
    <s v="Tech Park"/>
    <s v="Mall"/>
    <n v="9.77"/>
    <x v="2664"/>
    <x v="0"/>
    <x v="8"/>
    <x v="1"/>
    <n v="2.16"/>
    <n v="7"/>
  </r>
  <r>
    <x v="2749"/>
    <x v="172"/>
    <x v="3"/>
    <s v="D4350"/>
    <x v="2717"/>
    <x v="1"/>
    <s v="University"/>
    <s v="Hospital"/>
    <n v="10.15"/>
    <x v="2665"/>
    <x v="0"/>
    <x v="11"/>
    <x v="1"/>
    <n v="1.69"/>
    <n v="5"/>
  </r>
  <r>
    <x v="2750"/>
    <x v="26"/>
    <x v="3"/>
    <s v="D7586"/>
    <x v="2718"/>
    <x v="3"/>
    <s v="Railway Station"/>
    <s v="Airport"/>
    <n v="8.3000000000000007"/>
    <x v="2666"/>
    <x v="2"/>
    <x v="15"/>
    <x v="1"/>
    <n v="1.01"/>
    <n v="11"/>
  </r>
  <r>
    <x v="2751"/>
    <x v="170"/>
    <x v="3"/>
    <s v="D3342"/>
    <x v="2719"/>
    <x v="3"/>
    <s v="Hospital"/>
    <s v="Railway Station"/>
    <n v="18.329999999999998"/>
    <x v="2667"/>
    <x v="1"/>
    <x v="11"/>
    <x v="1"/>
    <n v="1.66"/>
    <n v="10"/>
  </r>
  <r>
    <x v="2752"/>
    <x v="133"/>
    <x v="3"/>
    <s v="D7800"/>
    <x v="2720"/>
    <x v="2"/>
    <s v="Hospital"/>
    <s v="Airport"/>
    <n v="7.75"/>
    <x v="2668"/>
    <x v="3"/>
    <x v="14"/>
    <x v="2"/>
    <n v="2.2599999999999998"/>
    <n v="5"/>
  </r>
  <r>
    <x v="2753"/>
    <x v="111"/>
    <x v="3"/>
    <s v="D9186"/>
    <x v="2721"/>
    <x v="0"/>
    <s v="Mall"/>
    <s v="University"/>
    <n v="14.23"/>
    <x v="2669"/>
    <x v="1"/>
    <x v="22"/>
    <x v="1"/>
    <n v="2.34"/>
    <n v="1"/>
  </r>
  <r>
    <x v="2754"/>
    <x v="12"/>
    <x v="3"/>
    <s v="D9117"/>
    <x v="2722"/>
    <x v="3"/>
    <s v="Airport"/>
    <s v="Hospital"/>
    <n v="15.49"/>
    <x v="2670"/>
    <x v="2"/>
    <x v="7"/>
    <x v="1"/>
    <n v="1.97"/>
    <n v="8"/>
  </r>
  <r>
    <x v="2755"/>
    <x v="166"/>
    <x v="3"/>
    <s v="D3433"/>
    <x v="2723"/>
    <x v="3"/>
    <s v="Market"/>
    <s v="University"/>
    <n v="13.21"/>
    <x v="2671"/>
    <x v="0"/>
    <x v="1"/>
    <x v="1"/>
    <n v="2.11"/>
    <n v="5"/>
  </r>
  <r>
    <x v="2756"/>
    <x v="138"/>
    <x v="3"/>
    <s v="D8131"/>
    <x v="2724"/>
    <x v="2"/>
    <s v="Market"/>
    <s v="Tech Park"/>
    <n v="20.9"/>
    <x v="2672"/>
    <x v="0"/>
    <x v="15"/>
    <x v="0"/>
    <n v="1.44"/>
    <n v="12"/>
  </r>
  <r>
    <x v="2757"/>
    <x v="81"/>
    <x v="3"/>
    <s v="D4112"/>
    <x v="2725"/>
    <x v="3"/>
    <s v="University"/>
    <s v="Airport"/>
    <n v="12.33"/>
    <x v="2673"/>
    <x v="3"/>
    <x v="7"/>
    <x v="1"/>
    <n v="1.0900000000000001"/>
    <n v="6"/>
  </r>
  <r>
    <x v="2758"/>
    <x v="97"/>
    <x v="3"/>
    <s v="D7257"/>
    <x v="2726"/>
    <x v="2"/>
    <s v="Hospital"/>
    <s v="Tech Park"/>
    <n v="7.93"/>
    <x v="2674"/>
    <x v="3"/>
    <x v="24"/>
    <x v="1"/>
    <n v="1.58"/>
    <n v="4"/>
  </r>
  <r>
    <x v="2759"/>
    <x v="104"/>
    <x v="3"/>
    <s v="D1590"/>
    <x v="2727"/>
    <x v="3"/>
    <s v="University"/>
    <s v="Market"/>
    <n v="14.79"/>
    <x v="2675"/>
    <x v="3"/>
    <x v="12"/>
    <x v="1"/>
    <n v="2.4300000000000002"/>
    <n v="17"/>
  </r>
  <r>
    <x v="2760"/>
    <x v="56"/>
    <x v="3"/>
    <s v="D9680"/>
    <x v="2728"/>
    <x v="0"/>
    <s v="Mall"/>
    <s v="Hospital"/>
    <n v="11.99"/>
    <x v="2676"/>
    <x v="3"/>
    <x v="8"/>
    <x v="1"/>
    <n v="1.34"/>
    <n v="17"/>
  </r>
  <r>
    <x v="2761"/>
    <x v="129"/>
    <x v="3"/>
    <s v="D1102"/>
    <x v="2729"/>
    <x v="0"/>
    <s v="University"/>
    <s v="Railway Station"/>
    <n v="9.83"/>
    <x v="2677"/>
    <x v="0"/>
    <x v="5"/>
    <x v="1"/>
    <n v="2.39"/>
    <n v="4"/>
  </r>
  <r>
    <x v="2762"/>
    <x v="97"/>
    <x v="3"/>
    <s v="D2476"/>
    <x v="2730"/>
    <x v="1"/>
    <s v="University"/>
    <s v="Hospital"/>
    <n v="17.03"/>
    <x v="2678"/>
    <x v="2"/>
    <x v="14"/>
    <x v="1"/>
    <n v="2.36"/>
    <n v="9"/>
  </r>
  <r>
    <x v="2763"/>
    <x v="27"/>
    <x v="3"/>
    <s v="D6047"/>
    <x v="2731"/>
    <x v="1"/>
    <s v="Airport"/>
    <s v="Airport"/>
    <n v="22.79"/>
    <x v="2679"/>
    <x v="2"/>
    <x v="19"/>
    <x v="1"/>
    <n v="1.75"/>
    <n v="16"/>
  </r>
  <r>
    <x v="2764"/>
    <x v="37"/>
    <x v="3"/>
    <s v="D1983"/>
    <x v="2732"/>
    <x v="2"/>
    <s v="Market"/>
    <s v="Mall"/>
    <n v="1.63"/>
    <x v="2680"/>
    <x v="3"/>
    <x v="10"/>
    <x v="1"/>
    <n v="2.2400000000000002"/>
    <n v="11"/>
  </r>
  <r>
    <x v="2765"/>
    <x v="104"/>
    <x v="3"/>
    <s v="D2122"/>
    <x v="2733"/>
    <x v="1"/>
    <s v="Mall"/>
    <s v="Mall"/>
    <n v="3.38"/>
    <x v="2681"/>
    <x v="3"/>
    <x v="20"/>
    <x v="1"/>
    <n v="2.31"/>
    <n v="18"/>
  </r>
  <r>
    <x v="2766"/>
    <x v="169"/>
    <x v="3"/>
    <s v="D8382"/>
    <x v="2734"/>
    <x v="1"/>
    <s v="Market"/>
    <s v="University"/>
    <n v="5.54"/>
    <x v="2682"/>
    <x v="1"/>
    <x v="10"/>
    <x v="2"/>
    <n v="1.17"/>
    <n v="9"/>
  </r>
  <r>
    <x v="2767"/>
    <x v="173"/>
    <x v="3"/>
    <s v="D3839"/>
    <x v="2735"/>
    <x v="2"/>
    <s v="Mall"/>
    <s v="Railway Station"/>
    <n v="12.14"/>
    <x v="2683"/>
    <x v="2"/>
    <x v="7"/>
    <x v="1"/>
    <n v="2.04"/>
    <n v="2"/>
  </r>
  <r>
    <x v="2768"/>
    <x v="10"/>
    <x v="3"/>
    <s v="D4119"/>
    <x v="2736"/>
    <x v="4"/>
    <s v="Tech Park"/>
    <s v="Airport"/>
    <n v="18.5"/>
    <x v="2684"/>
    <x v="0"/>
    <x v="0"/>
    <x v="0"/>
    <n v="2.4900000000000002"/>
    <n v="3"/>
  </r>
  <r>
    <x v="2769"/>
    <x v="47"/>
    <x v="3"/>
    <s v="D3153"/>
    <x v="2737"/>
    <x v="0"/>
    <s v="Mall"/>
    <s v="University"/>
    <n v="15.67"/>
    <x v="2685"/>
    <x v="3"/>
    <x v="15"/>
    <x v="0"/>
    <n v="1.7"/>
    <n v="9"/>
  </r>
  <r>
    <x v="2770"/>
    <x v="131"/>
    <x v="3"/>
    <s v="D9137"/>
    <x v="2738"/>
    <x v="1"/>
    <s v="Railway Station"/>
    <s v="Hospital"/>
    <n v="1.73"/>
    <x v="2686"/>
    <x v="1"/>
    <x v="19"/>
    <x v="2"/>
    <n v="1.38"/>
    <n v="19"/>
  </r>
  <r>
    <x v="2771"/>
    <x v="133"/>
    <x v="3"/>
    <s v="D6063"/>
    <x v="2739"/>
    <x v="4"/>
    <s v="University"/>
    <s v="Mall"/>
    <n v="10.78"/>
    <x v="2687"/>
    <x v="1"/>
    <x v="21"/>
    <x v="1"/>
    <n v="1.29"/>
    <n v="3"/>
  </r>
  <r>
    <x v="2772"/>
    <x v="61"/>
    <x v="3"/>
    <s v="D2239"/>
    <x v="2740"/>
    <x v="3"/>
    <s v="University"/>
    <s v="Market"/>
    <n v="12.86"/>
    <x v="2688"/>
    <x v="0"/>
    <x v="7"/>
    <x v="1"/>
    <n v="1.07"/>
    <n v="13"/>
  </r>
  <r>
    <x v="2773"/>
    <x v="160"/>
    <x v="3"/>
    <s v="D6424"/>
    <x v="2741"/>
    <x v="4"/>
    <s v="Railway Station"/>
    <s v="Mall"/>
    <n v="24.82"/>
    <x v="2689"/>
    <x v="0"/>
    <x v="16"/>
    <x v="0"/>
    <n v="1.53"/>
    <n v="15"/>
  </r>
  <r>
    <x v="2774"/>
    <x v="164"/>
    <x v="3"/>
    <s v="D7294"/>
    <x v="2742"/>
    <x v="3"/>
    <s v="Mall"/>
    <s v="Railway Station"/>
    <n v="12.03"/>
    <x v="2690"/>
    <x v="0"/>
    <x v="8"/>
    <x v="1"/>
    <n v="1.71"/>
    <n v="18"/>
  </r>
  <r>
    <x v="2775"/>
    <x v="127"/>
    <x v="3"/>
    <s v="D2364"/>
    <x v="2743"/>
    <x v="2"/>
    <s v="Mall"/>
    <s v="Railway Station"/>
    <n v="23.12"/>
    <x v="2691"/>
    <x v="0"/>
    <x v="24"/>
    <x v="1"/>
    <n v="1.92"/>
    <n v="13"/>
  </r>
  <r>
    <x v="2776"/>
    <x v="134"/>
    <x v="3"/>
    <s v="D7424"/>
    <x v="2744"/>
    <x v="2"/>
    <s v="Market"/>
    <s v="Railway Station"/>
    <n v="10.98"/>
    <x v="2692"/>
    <x v="2"/>
    <x v="0"/>
    <x v="2"/>
    <n v="1.43"/>
    <n v="4"/>
  </r>
  <r>
    <x v="2777"/>
    <x v="95"/>
    <x v="3"/>
    <s v="D7874"/>
    <x v="2745"/>
    <x v="4"/>
    <s v="Railway Station"/>
    <s v="University"/>
    <n v="21.96"/>
    <x v="2693"/>
    <x v="1"/>
    <x v="10"/>
    <x v="1"/>
    <n v="1.77"/>
    <n v="18"/>
  </r>
  <r>
    <x v="2778"/>
    <x v="16"/>
    <x v="3"/>
    <s v="D2905"/>
    <x v="2746"/>
    <x v="0"/>
    <s v="Market"/>
    <s v="Market"/>
    <n v="16.89"/>
    <x v="2694"/>
    <x v="1"/>
    <x v="22"/>
    <x v="1"/>
    <n v="1.37"/>
    <n v="9"/>
  </r>
  <r>
    <x v="2779"/>
    <x v="58"/>
    <x v="3"/>
    <s v="D6550"/>
    <x v="2747"/>
    <x v="3"/>
    <s v="Hospital"/>
    <s v="University"/>
    <n v="14.09"/>
    <x v="2695"/>
    <x v="2"/>
    <x v="24"/>
    <x v="1"/>
    <n v="2.4300000000000002"/>
    <n v="11"/>
  </r>
  <r>
    <x v="2780"/>
    <x v="146"/>
    <x v="3"/>
    <s v="D9213"/>
    <x v="2748"/>
    <x v="0"/>
    <s v="Tech Park"/>
    <s v="Airport"/>
    <n v="10.28"/>
    <x v="2696"/>
    <x v="3"/>
    <x v="9"/>
    <x v="0"/>
    <n v="2.14"/>
    <n v="7"/>
  </r>
  <r>
    <x v="2781"/>
    <x v="33"/>
    <x v="3"/>
    <s v="D6209"/>
    <x v="2749"/>
    <x v="4"/>
    <s v="Tech Park"/>
    <s v="Airport"/>
    <n v="20.12"/>
    <x v="2697"/>
    <x v="0"/>
    <x v="7"/>
    <x v="1"/>
    <n v="1.96"/>
    <n v="11"/>
  </r>
  <r>
    <x v="2782"/>
    <x v="87"/>
    <x v="3"/>
    <s v="D5035"/>
    <x v="2750"/>
    <x v="1"/>
    <s v="Railway Station"/>
    <s v="Tech Park"/>
    <n v="17.89"/>
    <x v="2698"/>
    <x v="2"/>
    <x v="12"/>
    <x v="1"/>
    <n v="1.25"/>
    <n v="8"/>
  </r>
  <r>
    <x v="2783"/>
    <x v="63"/>
    <x v="3"/>
    <s v="D4120"/>
    <x v="2751"/>
    <x v="0"/>
    <s v="Airport"/>
    <s v="University"/>
    <n v="8.39"/>
    <x v="2699"/>
    <x v="3"/>
    <x v="13"/>
    <x v="1"/>
    <n v="1.48"/>
    <n v="14"/>
  </r>
  <r>
    <x v="2784"/>
    <x v="166"/>
    <x v="3"/>
    <s v="D2874"/>
    <x v="2752"/>
    <x v="3"/>
    <s v="Tech Park"/>
    <s v="Airport"/>
    <n v="9.06"/>
    <x v="2700"/>
    <x v="3"/>
    <x v="10"/>
    <x v="2"/>
    <n v="1.0900000000000001"/>
    <n v="2"/>
  </r>
  <r>
    <x v="2785"/>
    <x v="169"/>
    <x v="3"/>
    <s v="D8367"/>
    <x v="2753"/>
    <x v="4"/>
    <s v="Railway Station"/>
    <s v="Mall"/>
    <n v="1.32"/>
    <x v="2701"/>
    <x v="0"/>
    <x v="19"/>
    <x v="2"/>
    <n v="1.53"/>
    <n v="2"/>
  </r>
  <r>
    <x v="2786"/>
    <x v="71"/>
    <x v="3"/>
    <s v="D3893"/>
    <x v="2754"/>
    <x v="1"/>
    <s v="University"/>
    <s v="Market"/>
    <n v="9.3000000000000007"/>
    <x v="2702"/>
    <x v="1"/>
    <x v="22"/>
    <x v="2"/>
    <n v="1"/>
    <n v="5"/>
  </r>
  <r>
    <x v="2787"/>
    <x v="43"/>
    <x v="3"/>
    <s v="D4233"/>
    <x v="2755"/>
    <x v="1"/>
    <s v="Tech Park"/>
    <s v="Tech Park"/>
    <n v="21.31"/>
    <x v="2703"/>
    <x v="3"/>
    <x v="6"/>
    <x v="1"/>
    <n v="2.0099999999999998"/>
    <n v="11"/>
  </r>
  <r>
    <x v="2788"/>
    <x v="133"/>
    <x v="3"/>
    <s v="D3680"/>
    <x v="2756"/>
    <x v="1"/>
    <s v="Mall"/>
    <s v="Airport"/>
    <n v="14.04"/>
    <x v="2704"/>
    <x v="0"/>
    <x v="19"/>
    <x v="1"/>
    <n v="1.64"/>
    <n v="4"/>
  </r>
  <r>
    <x v="2789"/>
    <x v="15"/>
    <x v="3"/>
    <s v="D6376"/>
    <x v="2757"/>
    <x v="2"/>
    <s v="Tech Park"/>
    <s v="Airport"/>
    <n v="24.57"/>
    <x v="2705"/>
    <x v="1"/>
    <x v="11"/>
    <x v="2"/>
    <n v="2.2000000000000002"/>
    <n v="8"/>
  </r>
  <r>
    <x v="2790"/>
    <x v="29"/>
    <x v="3"/>
    <s v="D5811"/>
    <x v="2758"/>
    <x v="0"/>
    <s v="Airport"/>
    <s v="University"/>
    <n v="14.46"/>
    <x v="2507"/>
    <x v="2"/>
    <x v="4"/>
    <x v="2"/>
    <n v="1.21"/>
    <n v="11"/>
  </r>
  <r>
    <x v="2791"/>
    <x v="17"/>
    <x v="3"/>
    <s v="D5020"/>
    <x v="2365"/>
    <x v="0"/>
    <s v="University"/>
    <s v="University"/>
    <n v="6.16"/>
    <x v="2706"/>
    <x v="1"/>
    <x v="17"/>
    <x v="0"/>
    <n v="1.24"/>
    <n v="8"/>
  </r>
  <r>
    <x v="2792"/>
    <x v="53"/>
    <x v="3"/>
    <s v="D1344"/>
    <x v="2759"/>
    <x v="3"/>
    <s v="Railway Station"/>
    <s v="University"/>
    <n v="9.09"/>
    <x v="296"/>
    <x v="0"/>
    <x v="22"/>
    <x v="0"/>
    <n v="1.74"/>
    <n v="8"/>
  </r>
  <r>
    <x v="2793"/>
    <x v="179"/>
    <x v="3"/>
    <s v="D4289"/>
    <x v="2760"/>
    <x v="3"/>
    <s v="Hospital"/>
    <s v="Airport"/>
    <n v="7.45"/>
    <x v="2707"/>
    <x v="2"/>
    <x v="8"/>
    <x v="2"/>
    <n v="1.92"/>
    <n v="1"/>
  </r>
  <r>
    <x v="2794"/>
    <x v="98"/>
    <x v="3"/>
    <s v="D1266"/>
    <x v="2761"/>
    <x v="0"/>
    <s v="Tech Park"/>
    <s v="Mall"/>
    <n v="23.51"/>
    <x v="2708"/>
    <x v="2"/>
    <x v="0"/>
    <x v="1"/>
    <n v="2.2799999999999998"/>
    <n v="4"/>
  </r>
  <r>
    <x v="2795"/>
    <x v="16"/>
    <x v="3"/>
    <s v="D1869"/>
    <x v="2762"/>
    <x v="3"/>
    <s v="Tech Park"/>
    <s v="Hospital"/>
    <n v="16.559999999999999"/>
    <x v="2709"/>
    <x v="2"/>
    <x v="20"/>
    <x v="1"/>
    <n v="1.3"/>
    <n v="13"/>
  </r>
  <r>
    <x v="2796"/>
    <x v="142"/>
    <x v="3"/>
    <s v="D2327"/>
    <x v="2763"/>
    <x v="2"/>
    <s v="Mall"/>
    <s v="Hospital"/>
    <n v="19.53"/>
    <x v="2710"/>
    <x v="1"/>
    <x v="25"/>
    <x v="2"/>
    <n v="1.66"/>
    <n v="19"/>
  </r>
  <r>
    <x v="2797"/>
    <x v="103"/>
    <x v="3"/>
    <s v="D9023"/>
    <x v="2764"/>
    <x v="0"/>
    <s v="University"/>
    <s v="Market"/>
    <n v="12.29"/>
    <x v="2711"/>
    <x v="0"/>
    <x v="10"/>
    <x v="2"/>
    <n v="1.28"/>
    <n v="19"/>
  </r>
  <r>
    <x v="2798"/>
    <x v="139"/>
    <x v="3"/>
    <s v="D4128"/>
    <x v="2765"/>
    <x v="4"/>
    <s v="Tech Park"/>
    <s v="Market"/>
    <n v="18.690000000000001"/>
    <x v="2712"/>
    <x v="1"/>
    <x v="16"/>
    <x v="1"/>
    <n v="2.0699999999999998"/>
    <n v="13"/>
  </r>
  <r>
    <x v="2799"/>
    <x v="91"/>
    <x v="3"/>
    <s v="D5161"/>
    <x v="2766"/>
    <x v="3"/>
    <s v="Hospital"/>
    <s v="Airport"/>
    <n v="16.690000000000001"/>
    <x v="2713"/>
    <x v="0"/>
    <x v="17"/>
    <x v="1"/>
    <n v="1.19"/>
    <n v="1"/>
  </r>
  <r>
    <x v="2800"/>
    <x v="142"/>
    <x v="3"/>
    <s v="D8665"/>
    <x v="2767"/>
    <x v="0"/>
    <s v="University"/>
    <s v="University"/>
    <n v="10.96"/>
    <x v="2714"/>
    <x v="3"/>
    <x v="20"/>
    <x v="1"/>
    <n v="2.35"/>
    <n v="8"/>
  </r>
  <r>
    <x v="2801"/>
    <x v="148"/>
    <x v="3"/>
    <s v="D2090"/>
    <x v="2768"/>
    <x v="1"/>
    <s v="Railway Station"/>
    <s v="University"/>
    <n v="2.4300000000000002"/>
    <x v="2715"/>
    <x v="3"/>
    <x v="2"/>
    <x v="1"/>
    <n v="2.2599999999999998"/>
    <n v="1"/>
  </r>
  <r>
    <x v="2802"/>
    <x v="137"/>
    <x v="3"/>
    <s v="D5227"/>
    <x v="2769"/>
    <x v="0"/>
    <s v="Mall"/>
    <s v="University"/>
    <n v="19.190000000000001"/>
    <x v="2716"/>
    <x v="0"/>
    <x v="11"/>
    <x v="0"/>
    <n v="2.21"/>
    <n v="12"/>
  </r>
  <r>
    <x v="2803"/>
    <x v="3"/>
    <x v="3"/>
    <s v="D7308"/>
    <x v="2770"/>
    <x v="3"/>
    <s v="Tech Park"/>
    <s v="Market"/>
    <n v="18.54"/>
    <x v="2717"/>
    <x v="0"/>
    <x v="8"/>
    <x v="1"/>
    <n v="1.51"/>
    <n v="5"/>
  </r>
  <r>
    <x v="2804"/>
    <x v="89"/>
    <x v="3"/>
    <s v="D8162"/>
    <x v="2771"/>
    <x v="3"/>
    <s v="Tech Park"/>
    <s v="University"/>
    <n v="21.98"/>
    <x v="2718"/>
    <x v="1"/>
    <x v="22"/>
    <x v="2"/>
    <n v="1.61"/>
    <n v="3"/>
  </r>
  <r>
    <x v="2805"/>
    <x v="21"/>
    <x v="3"/>
    <s v="D7098"/>
    <x v="2772"/>
    <x v="2"/>
    <s v="Airport"/>
    <s v="Tech Park"/>
    <n v="8.7899999999999991"/>
    <x v="2719"/>
    <x v="1"/>
    <x v="3"/>
    <x v="1"/>
    <n v="1.94"/>
    <n v="7"/>
  </r>
  <r>
    <x v="2806"/>
    <x v="18"/>
    <x v="3"/>
    <s v="D5891"/>
    <x v="2773"/>
    <x v="4"/>
    <s v="Railway Station"/>
    <s v="Hospital"/>
    <n v="19.41"/>
    <x v="2720"/>
    <x v="3"/>
    <x v="25"/>
    <x v="1"/>
    <n v="1.19"/>
    <n v="18"/>
  </r>
  <r>
    <x v="2807"/>
    <x v="167"/>
    <x v="3"/>
    <s v="D2440"/>
    <x v="2774"/>
    <x v="1"/>
    <s v="University"/>
    <s v="Hospital"/>
    <n v="13.68"/>
    <x v="2721"/>
    <x v="1"/>
    <x v="24"/>
    <x v="1"/>
    <n v="2.2400000000000002"/>
    <n v="12"/>
  </r>
  <r>
    <x v="2808"/>
    <x v="56"/>
    <x v="3"/>
    <s v="D3907"/>
    <x v="2775"/>
    <x v="1"/>
    <s v="Railway Station"/>
    <s v="University"/>
    <n v="3.8"/>
    <x v="2722"/>
    <x v="0"/>
    <x v="2"/>
    <x v="1"/>
    <n v="1.34"/>
    <n v="19"/>
  </r>
  <r>
    <x v="2809"/>
    <x v="77"/>
    <x v="3"/>
    <s v="D8814"/>
    <x v="2776"/>
    <x v="2"/>
    <s v="Airport"/>
    <s v="Market"/>
    <n v="23.19"/>
    <x v="2723"/>
    <x v="2"/>
    <x v="26"/>
    <x v="0"/>
    <n v="1.84"/>
    <n v="12"/>
  </r>
  <r>
    <x v="2810"/>
    <x v="155"/>
    <x v="3"/>
    <s v="D3738"/>
    <x v="2777"/>
    <x v="2"/>
    <s v="Airport"/>
    <s v="University"/>
    <n v="24.13"/>
    <x v="2724"/>
    <x v="1"/>
    <x v="18"/>
    <x v="2"/>
    <n v="1.0900000000000001"/>
    <n v="7"/>
  </r>
  <r>
    <x v="2811"/>
    <x v="85"/>
    <x v="3"/>
    <s v="D1522"/>
    <x v="2778"/>
    <x v="3"/>
    <s v="Mall"/>
    <s v="Airport"/>
    <n v="8.1300000000000008"/>
    <x v="2725"/>
    <x v="0"/>
    <x v="14"/>
    <x v="1"/>
    <n v="2.27"/>
    <n v="19"/>
  </r>
  <r>
    <x v="2812"/>
    <x v="81"/>
    <x v="3"/>
    <s v="D4372"/>
    <x v="2779"/>
    <x v="4"/>
    <s v="University"/>
    <s v="Airport"/>
    <n v="21.41"/>
    <x v="2726"/>
    <x v="0"/>
    <x v="17"/>
    <x v="1"/>
    <n v="1.5"/>
    <n v="3"/>
  </r>
  <r>
    <x v="2813"/>
    <x v="133"/>
    <x v="3"/>
    <s v="D9860"/>
    <x v="2780"/>
    <x v="1"/>
    <s v="Railway Station"/>
    <s v="Market"/>
    <n v="20.55"/>
    <x v="2727"/>
    <x v="3"/>
    <x v="14"/>
    <x v="1"/>
    <n v="1.23"/>
    <n v="16"/>
  </r>
  <r>
    <x v="2814"/>
    <x v="95"/>
    <x v="3"/>
    <s v="D3855"/>
    <x v="2781"/>
    <x v="4"/>
    <s v="University"/>
    <s v="Tech Park"/>
    <n v="3.7"/>
    <x v="2728"/>
    <x v="2"/>
    <x v="14"/>
    <x v="0"/>
    <n v="2.4700000000000002"/>
    <n v="19"/>
  </r>
  <r>
    <x v="2815"/>
    <x v="7"/>
    <x v="3"/>
    <s v="D8602"/>
    <x v="2782"/>
    <x v="1"/>
    <s v="Market"/>
    <s v="Market"/>
    <n v="23.55"/>
    <x v="2729"/>
    <x v="2"/>
    <x v="21"/>
    <x v="1"/>
    <n v="2.4900000000000002"/>
    <n v="16"/>
  </r>
  <r>
    <x v="2816"/>
    <x v="9"/>
    <x v="3"/>
    <s v="D4822"/>
    <x v="2783"/>
    <x v="1"/>
    <s v="Mall"/>
    <s v="Market"/>
    <n v="8.14"/>
    <x v="2730"/>
    <x v="3"/>
    <x v="14"/>
    <x v="2"/>
    <n v="1.91"/>
    <n v="2"/>
  </r>
  <r>
    <x v="2817"/>
    <x v="169"/>
    <x v="3"/>
    <s v="D6021"/>
    <x v="2784"/>
    <x v="2"/>
    <s v="University"/>
    <s v="Hospital"/>
    <n v="8.2899999999999991"/>
    <x v="2731"/>
    <x v="1"/>
    <x v="25"/>
    <x v="1"/>
    <n v="1.64"/>
    <n v="9"/>
  </r>
  <r>
    <x v="2818"/>
    <x v="134"/>
    <x v="3"/>
    <s v="D4949"/>
    <x v="2785"/>
    <x v="0"/>
    <s v="University"/>
    <s v="Mall"/>
    <n v="9.86"/>
    <x v="2732"/>
    <x v="0"/>
    <x v="10"/>
    <x v="0"/>
    <n v="1.63"/>
    <n v="16"/>
  </r>
  <r>
    <x v="2819"/>
    <x v="43"/>
    <x v="3"/>
    <s v="D4094"/>
    <x v="2786"/>
    <x v="4"/>
    <s v="Mall"/>
    <s v="Market"/>
    <n v="2.92"/>
    <x v="2733"/>
    <x v="3"/>
    <x v="7"/>
    <x v="0"/>
    <n v="1.22"/>
    <n v="18"/>
  </r>
  <r>
    <x v="2820"/>
    <x v="150"/>
    <x v="3"/>
    <s v="D4090"/>
    <x v="2787"/>
    <x v="0"/>
    <s v="University"/>
    <s v="Market"/>
    <n v="5.59"/>
    <x v="2734"/>
    <x v="2"/>
    <x v="20"/>
    <x v="2"/>
    <n v="1.52"/>
    <n v="8"/>
  </r>
  <r>
    <x v="2821"/>
    <x v="143"/>
    <x v="3"/>
    <s v="D9019"/>
    <x v="2788"/>
    <x v="3"/>
    <s v="Railway Station"/>
    <s v="Hospital"/>
    <n v="17.309999999999999"/>
    <x v="2735"/>
    <x v="1"/>
    <x v="2"/>
    <x v="1"/>
    <n v="2.35"/>
    <n v="8"/>
  </r>
  <r>
    <x v="2822"/>
    <x v="94"/>
    <x v="3"/>
    <s v="D9520"/>
    <x v="2789"/>
    <x v="2"/>
    <s v="Hospital"/>
    <s v="Market"/>
    <n v="22.01"/>
    <x v="2736"/>
    <x v="2"/>
    <x v="15"/>
    <x v="1"/>
    <n v="1.54"/>
    <n v="3"/>
  </r>
  <r>
    <x v="2823"/>
    <x v="141"/>
    <x v="3"/>
    <s v="D1329"/>
    <x v="2790"/>
    <x v="0"/>
    <s v="Market"/>
    <s v="Airport"/>
    <n v="22.08"/>
    <x v="2737"/>
    <x v="0"/>
    <x v="23"/>
    <x v="1"/>
    <n v="2.27"/>
    <n v="4"/>
  </r>
  <r>
    <x v="2824"/>
    <x v="58"/>
    <x v="3"/>
    <s v="D9891"/>
    <x v="2791"/>
    <x v="4"/>
    <s v="Tech Park"/>
    <s v="Tech Park"/>
    <n v="24.51"/>
    <x v="2738"/>
    <x v="0"/>
    <x v="0"/>
    <x v="2"/>
    <n v="2.2400000000000002"/>
    <n v="13"/>
  </r>
  <r>
    <x v="2825"/>
    <x v="141"/>
    <x v="3"/>
    <s v="D7046"/>
    <x v="2792"/>
    <x v="3"/>
    <s v="University"/>
    <s v="Market"/>
    <n v="19.25"/>
    <x v="2739"/>
    <x v="1"/>
    <x v="7"/>
    <x v="2"/>
    <n v="1.27"/>
    <n v="14"/>
  </r>
  <r>
    <x v="2826"/>
    <x v="93"/>
    <x v="3"/>
    <s v="D2809"/>
    <x v="2793"/>
    <x v="1"/>
    <s v="Railway Station"/>
    <s v="Airport"/>
    <n v="11.75"/>
    <x v="2740"/>
    <x v="2"/>
    <x v="6"/>
    <x v="1"/>
    <n v="2.13"/>
    <n v="2"/>
  </r>
  <r>
    <x v="2827"/>
    <x v="52"/>
    <x v="3"/>
    <s v="D5445"/>
    <x v="2794"/>
    <x v="0"/>
    <s v="Railway Station"/>
    <s v="University"/>
    <n v="20.58"/>
    <x v="2741"/>
    <x v="2"/>
    <x v="20"/>
    <x v="0"/>
    <n v="1.41"/>
    <n v="10"/>
  </r>
  <r>
    <x v="2828"/>
    <x v="135"/>
    <x v="3"/>
    <s v="D2165"/>
    <x v="2795"/>
    <x v="3"/>
    <s v="University"/>
    <s v="Railway Station"/>
    <n v="9.74"/>
    <x v="2742"/>
    <x v="0"/>
    <x v="4"/>
    <x v="1"/>
    <n v="2.29"/>
    <n v="8"/>
  </r>
  <r>
    <x v="2829"/>
    <x v="121"/>
    <x v="3"/>
    <s v="D7854"/>
    <x v="2796"/>
    <x v="1"/>
    <s v="Airport"/>
    <s v="Hospital"/>
    <n v="15.98"/>
    <x v="2743"/>
    <x v="2"/>
    <x v="8"/>
    <x v="2"/>
    <n v="1.0900000000000001"/>
    <n v="4"/>
  </r>
  <r>
    <x v="2830"/>
    <x v="161"/>
    <x v="3"/>
    <s v="D8044"/>
    <x v="2797"/>
    <x v="3"/>
    <s v="Mall"/>
    <s v="Tech Park"/>
    <n v="11.27"/>
    <x v="2744"/>
    <x v="2"/>
    <x v="1"/>
    <x v="2"/>
    <n v="1.92"/>
    <n v="4"/>
  </r>
  <r>
    <x v="2831"/>
    <x v="5"/>
    <x v="3"/>
    <s v="D4900"/>
    <x v="2798"/>
    <x v="3"/>
    <s v="Market"/>
    <s v="Railway Station"/>
    <n v="3.34"/>
    <x v="2745"/>
    <x v="3"/>
    <x v="0"/>
    <x v="1"/>
    <n v="2.15"/>
    <n v="12"/>
  </r>
  <r>
    <x v="2832"/>
    <x v="86"/>
    <x v="3"/>
    <s v="D4020"/>
    <x v="2799"/>
    <x v="1"/>
    <s v="Mall"/>
    <s v="Hospital"/>
    <n v="16.260000000000002"/>
    <x v="2746"/>
    <x v="0"/>
    <x v="0"/>
    <x v="1"/>
    <n v="1.49"/>
    <n v="17"/>
  </r>
  <r>
    <x v="2833"/>
    <x v="113"/>
    <x v="3"/>
    <s v="D1964"/>
    <x v="2800"/>
    <x v="0"/>
    <s v="Railway Station"/>
    <s v="University"/>
    <n v="7.18"/>
    <x v="2747"/>
    <x v="3"/>
    <x v="23"/>
    <x v="1"/>
    <n v="1.41"/>
    <n v="5"/>
  </r>
  <r>
    <x v="2834"/>
    <x v="25"/>
    <x v="3"/>
    <s v="D2895"/>
    <x v="2801"/>
    <x v="2"/>
    <s v="Railway Station"/>
    <s v="Airport"/>
    <n v="12.72"/>
    <x v="2748"/>
    <x v="1"/>
    <x v="4"/>
    <x v="0"/>
    <n v="2.42"/>
    <n v="8"/>
  </r>
  <r>
    <x v="2835"/>
    <x v="132"/>
    <x v="3"/>
    <s v="D9619"/>
    <x v="2802"/>
    <x v="3"/>
    <s v="Tech Park"/>
    <s v="Airport"/>
    <n v="15.77"/>
    <x v="2749"/>
    <x v="3"/>
    <x v="20"/>
    <x v="1"/>
    <n v="2.17"/>
    <n v="9"/>
  </r>
  <r>
    <x v="2836"/>
    <x v="52"/>
    <x v="3"/>
    <s v="D6660"/>
    <x v="2803"/>
    <x v="1"/>
    <s v="Airport"/>
    <s v="Airport"/>
    <n v="21.07"/>
    <x v="2750"/>
    <x v="3"/>
    <x v="25"/>
    <x v="2"/>
    <n v="1.36"/>
    <n v="6"/>
  </r>
  <r>
    <x v="2837"/>
    <x v="139"/>
    <x v="3"/>
    <s v="D6177"/>
    <x v="2804"/>
    <x v="0"/>
    <s v="Airport"/>
    <s v="Market"/>
    <n v="7.72"/>
    <x v="2751"/>
    <x v="2"/>
    <x v="7"/>
    <x v="2"/>
    <n v="1.03"/>
    <n v="9"/>
  </r>
  <r>
    <x v="2838"/>
    <x v="114"/>
    <x v="3"/>
    <s v="D3201"/>
    <x v="2805"/>
    <x v="0"/>
    <s v="Mall"/>
    <s v="Airport"/>
    <n v="10.64"/>
    <x v="2752"/>
    <x v="2"/>
    <x v="22"/>
    <x v="1"/>
    <n v="1.37"/>
    <n v="17"/>
  </r>
  <r>
    <x v="2839"/>
    <x v="50"/>
    <x v="3"/>
    <s v="D6235"/>
    <x v="2806"/>
    <x v="2"/>
    <s v="University"/>
    <s v="Railway Station"/>
    <n v="13.51"/>
    <x v="2753"/>
    <x v="1"/>
    <x v="19"/>
    <x v="1"/>
    <n v="1.81"/>
    <n v="10"/>
  </r>
  <r>
    <x v="2840"/>
    <x v="132"/>
    <x v="3"/>
    <s v="D7604"/>
    <x v="2807"/>
    <x v="1"/>
    <s v="Tech Park"/>
    <s v="Market"/>
    <n v="8.6999999999999993"/>
    <x v="2754"/>
    <x v="3"/>
    <x v="5"/>
    <x v="2"/>
    <n v="1.03"/>
    <n v="14"/>
  </r>
  <r>
    <x v="2841"/>
    <x v="157"/>
    <x v="3"/>
    <s v="D4432"/>
    <x v="2808"/>
    <x v="3"/>
    <s v="Tech Park"/>
    <s v="University"/>
    <n v="7.5"/>
    <x v="2755"/>
    <x v="3"/>
    <x v="13"/>
    <x v="1"/>
    <n v="2.13"/>
    <n v="3"/>
  </r>
  <r>
    <x v="2842"/>
    <x v="171"/>
    <x v="3"/>
    <s v="D7497"/>
    <x v="2809"/>
    <x v="3"/>
    <s v="Mall"/>
    <s v="Hospital"/>
    <n v="11.41"/>
    <x v="2756"/>
    <x v="3"/>
    <x v="9"/>
    <x v="1"/>
    <n v="2.19"/>
    <n v="12"/>
  </r>
  <r>
    <x v="2843"/>
    <x v="52"/>
    <x v="3"/>
    <s v="D5028"/>
    <x v="2810"/>
    <x v="4"/>
    <s v="Railway Station"/>
    <s v="Tech Park"/>
    <n v="7.46"/>
    <x v="2757"/>
    <x v="2"/>
    <x v="10"/>
    <x v="1"/>
    <n v="2.2599999999999998"/>
    <n v="6"/>
  </r>
  <r>
    <x v="2844"/>
    <x v="96"/>
    <x v="3"/>
    <s v="D3654"/>
    <x v="2811"/>
    <x v="1"/>
    <s v="Tech Park"/>
    <s v="Railway Station"/>
    <n v="13.66"/>
    <x v="2758"/>
    <x v="0"/>
    <x v="16"/>
    <x v="0"/>
    <n v="1.59"/>
    <n v="6"/>
  </r>
  <r>
    <x v="2845"/>
    <x v="140"/>
    <x v="3"/>
    <s v="D7821"/>
    <x v="2812"/>
    <x v="0"/>
    <s v="Airport"/>
    <s v="Hospital"/>
    <n v="11.45"/>
    <x v="2759"/>
    <x v="1"/>
    <x v="7"/>
    <x v="0"/>
    <n v="2.4700000000000002"/>
    <n v="9"/>
  </r>
  <r>
    <x v="2846"/>
    <x v="62"/>
    <x v="3"/>
    <s v="D4883"/>
    <x v="2813"/>
    <x v="2"/>
    <s v="University"/>
    <s v="Railway Station"/>
    <n v="14.65"/>
    <x v="2760"/>
    <x v="3"/>
    <x v="10"/>
    <x v="1"/>
    <n v="2.33"/>
    <n v="9"/>
  </r>
  <r>
    <x v="2847"/>
    <x v="77"/>
    <x v="3"/>
    <s v="D3641"/>
    <x v="2814"/>
    <x v="4"/>
    <s v="Tech Park"/>
    <s v="Hospital"/>
    <n v="16.57"/>
    <x v="1864"/>
    <x v="3"/>
    <x v="23"/>
    <x v="0"/>
    <n v="2.0299999999999998"/>
    <n v="17"/>
  </r>
  <r>
    <x v="2848"/>
    <x v="154"/>
    <x v="3"/>
    <s v="D4427"/>
    <x v="2815"/>
    <x v="1"/>
    <s v="Railway Station"/>
    <s v="Market"/>
    <n v="19.34"/>
    <x v="2761"/>
    <x v="0"/>
    <x v="17"/>
    <x v="1"/>
    <n v="1.18"/>
    <n v="9"/>
  </r>
  <r>
    <x v="2849"/>
    <x v="38"/>
    <x v="3"/>
    <s v="D7973"/>
    <x v="2816"/>
    <x v="3"/>
    <s v="Tech Park"/>
    <s v="Tech Park"/>
    <n v="13.64"/>
    <x v="2762"/>
    <x v="0"/>
    <x v="19"/>
    <x v="1"/>
    <n v="2.09"/>
    <n v="16"/>
  </r>
  <r>
    <x v="2850"/>
    <x v="59"/>
    <x v="3"/>
    <s v="D4941"/>
    <x v="2817"/>
    <x v="0"/>
    <s v="Tech Park"/>
    <s v="Mall"/>
    <n v="3.94"/>
    <x v="2763"/>
    <x v="2"/>
    <x v="3"/>
    <x v="0"/>
    <n v="1.38"/>
    <n v="8"/>
  </r>
  <r>
    <x v="2851"/>
    <x v="8"/>
    <x v="3"/>
    <s v="D9937"/>
    <x v="2818"/>
    <x v="1"/>
    <s v="Market"/>
    <s v="Railway Station"/>
    <n v="21.11"/>
    <x v="2764"/>
    <x v="2"/>
    <x v="13"/>
    <x v="1"/>
    <n v="1.59"/>
    <n v="11"/>
  </r>
  <r>
    <x v="2852"/>
    <x v="19"/>
    <x v="3"/>
    <s v="D2566"/>
    <x v="2819"/>
    <x v="4"/>
    <s v="Railway Station"/>
    <s v="Market"/>
    <n v="18.57"/>
    <x v="2765"/>
    <x v="0"/>
    <x v="19"/>
    <x v="0"/>
    <n v="1.1200000000000001"/>
    <n v="3"/>
  </r>
  <r>
    <x v="2853"/>
    <x v="57"/>
    <x v="3"/>
    <s v="D6413"/>
    <x v="2820"/>
    <x v="1"/>
    <s v="Railway Station"/>
    <s v="University"/>
    <n v="8.91"/>
    <x v="388"/>
    <x v="0"/>
    <x v="14"/>
    <x v="1"/>
    <n v="1.78"/>
    <n v="12"/>
  </r>
  <r>
    <x v="2854"/>
    <x v="91"/>
    <x v="3"/>
    <s v="D6998"/>
    <x v="2821"/>
    <x v="1"/>
    <s v="Tech Park"/>
    <s v="Market"/>
    <n v="4.47"/>
    <x v="1642"/>
    <x v="0"/>
    <x v="13"/>
    <x v="1"/>
    <n v="1.22"/>
    <n v="8"/>
  </r>
  <r>
    <x v="2855"/>
    <x v="9"/>
    <x v="3"/>
    <s v="D4580"/>
    <x v="2822"/>
    <x v="3"/>
    <s v="Airport"/>
    <s v="University"/>
    <n v="10.11"/>
    <x v="2766"/>
    <x v="0"/>
    <x v="24"/>
    <x v="1"/>
    <n v="1.72"/>
    <n v="7"/>
  </r>
  <r>
    <x v="2856"/>
    <x v="17"/>
    <x v="3"/>
    <s v="D8894"/>
    <x v="2823"/>
    <x v="1"/>
    <s v="Market"/>
    <s v="Tech Park"/>
    <n v="23.98"/>
    <x v="2767"/>
    <x v="3"/>
    <x v="10"/>
    <x v="1"/>
    <n v="2.48"/>
    <n v="16"/>
  </r>
  <r>
    <x v="2857"/>
    <x v="112"/>
    <x v="3"/>
    <s v="D6886"/>
    <x v="2824"/>
    <x v="0"/>
    <s v="Airport"/>
    <s v="Tech Park"/>
    <n v="12.8"/>
    <x v="2768"/>
    <x v="2"/>
    <x v="17"/>
    <x v="1"/>
    <n v="2.15"/>
    <n v="1"/>
  </r>
  <r>
    <x v="2858"/>
    <x v="72"/>
    <x v="3"/>
    <s v="D5747"/>
    <x v="2825"/>
    <x v="4"/>
    <s v="Airport"/>
    <s v="Mall"/>
    <n v="17.54"/>
    <x v="2769"/>
    <x v="3"/>
    <x v="7"/>
    <x v="1"/>
    <n v="2.1800000000000002"/>
    <n v="2"/>
  </r>
  <r>
    <x v="2859"/>
    <x v="81"/>
    <x v="3"/>
    <s v="D2642"/>
    <x v="2826"/>
    <x v="2"/>
    <s v="University"/>
    <s v="Railway Station"/>
    <n v="11.28"/>
    <x v="2770"/>
    <x v="2"/>
    <x v="25"/>
    <x v="1"/>
    <n v="1.85"/>
    <n v="12"/>
  </r>
  <r>
    <x v="2860"/>
    <x v="56"/>
    <x v="3"/>
    <s v="D4584"/>
    <x v="2827"/>
    <x v="3"/>
    <s v="Market"/>
    <s v="Market"/>
    <n v="11.08"/>
    <x v="2771"/>
    <x v="0"/>
    <x v="19"/>
    <x v="1"/>
    <n v="1.84"/>
    <n v="7"/>
  </r>
  <r>
    <x v="2861"/>
    <x v="0"/>
    <x v="3"/>
    <s v="D4386"/>
    <x v="2828"/>
    <x v="0"/>
    <s v="Hospital"/>
    <s v="Railway Station"/>
    <n v="24.17"/>
    <x v="2772"/>
    <x v="0"/>
    <x v="3"/>
    <x v="1"/>
    <n v="1.22"/>
    <n v="8"/>
  </r>
  <r>
    <x v="2862"/>
    <x v="114"/>
    <x v="3"/>
    <s v="D6223"/>
    <x v="2829"/>
    <x v="1"/>
    <s v="Tech Park"/>
    <s v="Railway Station"/>
    <n v="15.5"/>
    <x v="2773"/>
    <x v="3"/>
    <x v="13"/>
    <x v="1"/>
    <n v="1.1299999999999999"/>
    <n v="7"/>
  </r>
  <r>
    <x v="2863"/>
    <x v="169"/>
    <x v="3"/>
    <s v="D6693"/>
    <x v="2830"/>
    <x v="3"/>
    <s v="Railway Station"/>
    <s v="Railway Station"/>
    <n v="11.43"/>
    <x v="2774"/>
    <x v="1"/>
    <x v="3"/>
    <x v="1"/>
    <n v="1.41"/>
    <n v="10"/>
  </r>
  <r>
    <x v="2864"/>
    <x v="178"/>
    <x v="3"/>
    <s v="D9735"/>
    <x v="2831"/>
    <x v="3"/>
    <s v="University"/>
    <s v="University"/>
    <n v="16.399999999999999"/>
    <x v="2775"/>
    <x v="2"/>
    <x v="13"/>
    <x v="2"/>
    <n v="1.93"/>
    <n v="16"/>
  </r>
  <r>
    <x v="2865"/>
    <x v="78"/>
    <x v="3"/>
    <s v="D3591"/>
    <x v="2832"/>
    <x v="4"/>
    <s v="Tech Park"/>
    <s v="Airport"/>
    <n v="6.5"/>
    <x v="2776"/>
    <x v="0"/>
    <x v="14"/>
    <x v="1"/>
    <n v="2.21"/>
    <n v="11"/>
  </r>
  <r>
    <x v="2866"/>
    <x v="46"/>
    <x v="3"/>
    <s v="D4780"/>
    <x v="2833"/>
    <x v="1"/>
    <s v="Hospital"/>
    <s v="Hospital"/>
    <n v="2.14"/>
    <x v="2777"/>
    <x v="1"/>
    <x v="20"/>
    <x v="1"/>
    <n v="1.95"/>
    <n v="11"/>
  </r>
  <r>
    <x v="2867"/>
    <x v="144"/>
    <x v="3"/>
    <s v="D7250"/>
    <x v="2834"/>
    <x v="2"/>
    <s v="Tech Park"/>
    <s v="Mall"/>
    <n v="19.04"/>
    <x v="2778"/>
    <x v="1"/>
    <x v="25"/>
    <x v="1"/>
    <n v="1.47"/>
    <n v="10"/>
  </r>
  <r>
    <x v="2868"/>
    <x v="20"/>
    <x v="3"/>
    <s v="D3619"/>
    <x v="2835"/>
    <x v="3"/>
    <s v="Tech Park"/>
    <s v="Tech Park"/>
    <n v="7.32"/>
    <x v="2779"/>
    <x v="1"/>
    <x v="12"/>
    <x v="2"/>
    <n v="1.69"/>
    <n v="7"/>
  </r>
  <r>
    <x v="2869"/>
    <x v="77"/>
    <x v="3"/>
    <s v="D2005"/>
    <x v="2836"/>
    <x v="1"/>
    <s v="Market"/>
    <s v="Mall"/>
    <n v="20.51"/>
    <x v="2780"/>
    <x v="2"/>
    <x v="21"/>
    <x v="1"/>
    <n v="1.46"/>
    <n v="1"/>
  </r>
  <r>
    <x v="2870"/>
    <x v="54"/>
    <x v="3"/>
    <s v="D9274"/>
    <x v="2837"/>
    <x v="1"/>
    <s v="Railway Station"/>
    <s v="Railway Station"/>
    <n v="4.3899999999999997"/>
    <x v="1086"/>
    <x v="3"/>
    <x v="14"/>
    <x v="0"/>
    <n v="2.4300000000000002"/>
    <n v="17"/>
  </r>
  <r>
    <x v="2871"/>
    <x v="54"/>
    <x v="3"/>
    <s v="D9077"/>
    <x v="2838"/>
    <x v="1"/>
    <s v="University"/>
    <s v="Mall"/>
    <n v="19.23"/>
    <x v="2781"/>
    <x v="0"/>
    <x v="5"/>
    <x v="1"/>
    <n v="1.36"/>
    <n v="10"/>
  </r>
  <r>
    <x v="2872"/>
    <x v="110"/>
    <x v="3"/>
    <s v="D7766"/>
    <x v="2839"/>
    <x v="2"/>
    <s v="University"/>
    <s v="University"/>
    <n v="12.32"/>
    <x v="631"/>
    <x v="1"/>
    <x v="16"/>
    <x v="1"/>
    <n v="1.49"/>
    <n v="7"/>
  </r>
  <r>
    <x v="2873"/>
    <x v="102"/>
    <x v="3"/>
    <s v="D1511"/>
    <x v="2840"/>
    <x v="1"/>
    <s v="University"/>
    <s v="Mall"/>
    <n v="6.32"/>
    <x v="2782"/>
    <x v="3"/>
    <x v="20"/>
    <x v="0"/>
    <n v="1.39"/>
    <n v="14"/>
  </r>
  <r>
    <x v="2874"/>
    <x v="102"/>
    <x v="3"/>
    <s v="D2260"/>
    <x v="2841"/>
    <x v="4"/>
    <s v="Airport"/>
    <s v="Hospital"/>
    <n v="12.16"/>
    <x v="792"/>
    <x v="2"/>
    <x v="15"/>
    <x v="2"/>
    <n v="1.84"/>
    <n v="11"/>
  </r>
  <r>
    <x v="2875"/>
    <x v="55"/>
    <x v="3"/>
    <s v="D4582"/>
    <x v="2842"/>
    <x v="0"/>
    <s v="Airport"/>
    <s v="Hospital"/>
    <n v="6.1"/>
    <x v="2783"/>
    <x v="1"/>
    <x v="6"/>
    <x v="0"/>
    <n v="1.28"/>
    <n v="18"/>
  </r>
  <r>
    <x v="2876"/>
    <x v="115"/>
    <x v="3"/>
    <s v="D1784"/>
    <x v="2843"/>
    <x v="4"/>
    <s v="Railway Station"/>
    <s v="Tech Park"/>
    <n v="17.82"/>
    <x v="2784"/>
    <x v="3"/>
    <x v="11"/>
    <x v="1"/>
    <n v="2.27"/>
    <n v="4"/>
  </r>
  <r>
    <x v="2877"/>
    <x v="132"/>
    <x v="3"/>
    <s v="D2299"/>
    <x v="2844"/>
    <x v="3"/>
    <s v="Tech Park"/>
    <s v="Railway Station"/>
    <n v="14.72"/>
    <x v="2785"/>
    <x v="0"/>
    <x v="3"/>
    <x v="1"/>
    <n v="1.5"/>
    <n v="2"/>
  </r>
  <r>
    <x v="2878"/>
    <x v="129"/>
    <x v="3"/>
    <s v="D8165"/>
    <x v="2845"/>
    <x v="3"/>
    <s v="Airport"/>
    <s v="Hospital"/>
    <n v="4.13"/>
    <x v="2786"/>
    <x v="2"/>
    <x v="21"/>
    <x v="1"/>
    <n v="1.68"/>
    <n v="9"/>
  </r>
  <r>
    <x v="2879"/>
    <x v="79"/>
    <x v="3"/>
    <s v="D2913"/>
    <x v="2846"/>
    <x v="1"/>
    <s v="Hospital"/>
    <s v="Mall"/>
    <n v="22.67"/>
    <x v="388"/>
    <x v="3"/>
    <x v="2"/>
    <x v="1"/>
    <n v="1.24"/>
    <n v="12"/>
  </r>
  <r>
    <x v="2880"/>
    <x v="61"/>
    <x v="3"/>
    <s v="D8938"/>
    <x v="2847"/>
    <x v="1"/>
    <s v="Hospital"/>
    <s v="Railway Station"/>
    <n v="15.84"/>
    <x v="2787"/>
    <x v="1"/>
    <x v="16"/>
    <x v="1"/>
    <n v="1.68"/>
    <n v="10"/>
  </r>
  <r>
    <x v="2881"/>
    <x v="95"/>
    <x v="3"/>
    <s v="D6843"/>
    <x v="2848"/>
    <x v="2"/>
    <s v="Railway Station"/>
    <s v="Hospital"/>
    <n v="18.57"/>
    <x v="2788"/>
    <x v="3"/>
    <x v="13"/>
    <x v="1"/>
    <n v="1.29"/>
    <n v="14"/>
  </r>
  <r>
    <x v="2882"/>
    <x v="170"/>
    <x v="3"/>
    <s v="D1897"/>
    <x v="2849"/>
    <x v="4"/>
    <s v="Railway Station"/>
    <s v="Market"/>
    <n v="10.86"/>
    <x v="2789"/>
    <x v="3"/>
    <x v="23"/>
    <x v="1"/>
    <n v="1.93"/>
    <n v="15"/>
  </r>
  <r>
    <x v="2883"/>
    <x v="121"/>
    <x v="3"/>
    <s v="D2657"/>
    <x v="2850"/>
    <x v="3"/>
    <s v="Market"/>
    <s v="Market"/>
    <n v="7.63"/>
    <x v="2790"/>
    <x v="0"/>
    <x v="9"/>
    <x v="1"/>
    <n v="1.04"/>
    <n v="8"/>
  </r>
  <r>
    <x v="2884"/>
    <x v="35"/>
    <x v="3"/>
    <s v="D8704"/>
    <x v="2851"/>
    <x v="4"/>
    <s v="Tech Park"/>
    <s v="Market"/>
    <n v="2.78"/>
    <x v="2791"/>
    <x v="0"/>
    <x v="1"/>
    <x v="2"/>
    <n v="1.44"/>
    <n v="17"/>
  </r>
  <r>
    <x v="2885"/>
    <x v="140"/>
    <x v="3"/>
    <s v="D8935"/>
    <x v="2852"/>
    <x v="3"/>
    <s v="Airport"/>
    <s v="Mall"/>
    <n v="9.5399999999999991"/>
    <x v="2792"/>
    <x v="1"/>
    <x v="19"/>
    <x v="2"/>
    <n v="1.28"/>
    <n v="12"/>
  </r>
  <r>
    <x v="2886"/>
    <x v="26"/>
    <x v="3"/>
    <s v="D2907"/>
    <x v="2853"/>
    <x v="3"/>
    <s v="University"/>
    <s v="University"/>
    <n v="23.63"/>
    <x v="2793"/>
    <x v="1"/>
    <x v="9"/>
    <x v="0"/>
    <n v="1.22"/>
    <n v="8"/>
  </r>
  <r>
    <x v="2887"/>
    <x v="22"/>
    <x v="3"/>
    <s v="D9973"/>
    <x v="2854"/>
    <x v="1"/>
    <s v="Tech Park"/>
    <s v="Hospital"/>
    <n v="21.65"/>
    <x v="2794"/>
    <x v="2"/>
    <x v="14"/>
    <x v="0"/>
    <n v="1.77"/>
    <n v="6"/>
  </r>
  <r>
    <x v="2888"/>
    <x v="178"/>
    <x v="3"/>
    <s v="D3753"/>
    <x v="2855"/>
    <x v="0"/>
    <s v="Hospital"/>
    <s v="Market"/>
    <n v="21.28"/>
    <x v="2795"/>
    <x v="1"/>
    <x v="19"/>
    <x v="0"/>
    <n v="1.9"/>
    <n v="10"/>
  </r>
  <r>
    <x v="2889"/>
    <x v="33"/>
    <x v="3"/>
    <s v="D6463"/>
    <x v="2856"/>
    <x v="3"/>
    <s v="Railway Station"/>
    <s v="Mall"/>
    <n v="24.97"/>
    <x v="2796"/>
    <x v="0"/>
    <x v="5"/>
    <x v="1"/>
    <n v="1.1200000000000001"/>
    <n v="2"/>
  </r>
  <r>
    <x v="2890"/>
    <x v="91"/>
    <x v="3"/>
    <s v="D5512"/>
    <x v="2857"/>
    <x v="4"/>
    <s v="Hospital"/>
    <s v="Tech Park"/>
    <n v="6.7"/>
    <x v="2797"/>
    <x v="3"/>
    <x v="9"/>
    <x v="1"/>
    <n v="1.73"/>
    <n v="6"/>
  </r>
  <r>
    <x v="2891"/>
    <x v="18"/>
    <x v="3"/>
    <s v="D6227"/>
    <x v="2858"/>
    <x v="4"/>
    <s v="University"/>
    <s v="University"/>
    <n v="5.86"/>
    <x v="2798"/>
    <x v="1"/>
    <x v="16"/>
    <x v="1"/>
    <n v="1.5"/>
    <n v="12"/>
  </r>
  <r>
    <x v="2892"/>
    <x v="131"/>
    <x v="3"/>
    <s v="D7172"/>
    <x v="2859"/>
    <x v="2"/>
    <s v="Market"/>
    <s v="Railway Station"/>
    <n v="22.69"/>
    <x v="2799"/>
    <x v="1"/>
    <x v="17"/>
    <x v="1"/>
    <n v="1.41"/>
    <n v="7"/>
  </r>
  <r>
    <x v="2893"/>
    <x v="33"/>
    <x v="3"/>
    <s v="D9527"/>
    <x v="2860"/>
    <x v="4"/>
    <s v="Hospital"/>
    <s v="Tech Park"/>
    <n v="1.1599999999999999"/>
    <x v="2800"/>
    <x v="0"/>
    <x v="24"/>
    <x v="1"/>
    <n v="1.54"/>
    <n v="8"/>
  </r>
  <r>
    <x v="2894"/>
    <x v="8"/>
    <x v="3"/>
    <s v="D9915"/>
    <x v="2861"/>
    <x v="3"/>
    <s v="University"/>
    <s v="Tech Park"/>
    <n v="6.78"/>
    <x v="2801"/>
    <x v="1"/>
    <x v="11"/>
    <x v="1"/>
    <n v="2.36"/>
    <n v="6"/>
  </r>
  <r>
    <x v="2895"/>
    <x v="45"/>
    <x v="3"/>
    <s v="D1841"/>
    <x v="2862"/>
    <x v="3"/>
    <s v="Railway Station"/>
    <s v="Airport"/>
    <n v="1.33"/>
    <x v="2802"/>
    <x v="2"/>
    <x v="21"/>
    <x v="1"/>
    <n v="2.44"/>
    <n v="8"/>
  </r>
  <r>
    <x v="2896"/>
    <x v="72"/>
    <x v="3"/>
    <s v="D9453"/>
    <x v="2863"/>
    <x v="1"/>
    <s v="Hospital"/>
    <s v="Mall"/>
    <n v="17.350000000000001"/>
    <x v="2803"/>
    <x v="3"/>
    <x v="5"/>
    <x v="0"/>
    <n v="1.92"/>
    <n v="18"/>
  </r>
  <r>
    <x v="2897"/>
    <x v="144"/>
    <x v="3"/>
    <s v="D3482"/>
    <x v="2864"/>
    <x v="2"/>
    <s v="Railway Station"/>
    <s v="Airport"/>
    <n v="5.62"/>
    <x v="2804"/>
    <x v="0"/>
    <x v="6"/>
    <x v="0"/>
    <n v="2.17"/>
    <n v="6"/>
  </r>
  <r>
    <x v="2898"/>
    <x v="150"/>
    <x v="3"/>
    <s v="D4238"/>
    <x v="2865"/>
    <x v="0"/>
    <s v="Airport"/>
    <s v="Mall"/>
    <n v="11.55"/>
    <x v="2805"/>
    <x v="2"/>
    <x v="1"/>
    <x v="1"/>
    <n v="1.1499999999999999"/>
    <n v="6"/>
  </r>
  <r>
    <x v="2899"/>
    <x v="177"/>
    <x v="3"/>
    <s v="D5799"/>
    <x v="2866"/>
    <x v="0"/>
    <s v="Mall"/>
    <s v="Airport"/>
    <n v="14.12"/>
    <x v="2806"/>
    <x v="2"/>
    <x v="25"/>
    <x v="0"/>
    <n v="2.33"/>
    <n v="7"/>
  </r>
  <r>
    <x v="2900"/>
    <x v="35"/>
    <x v="3"/>
    <s v="D3680"/>
    <x v="2867"/>
    <x v="1"/>
    <s v="Hospital"/>
    <s v="University"/>
    <n v="8.89"/>
    <x v="2807"/>
    <x v="0"/>
    <x v="0"/>
    <x v="1"/>
    <n v="1.62"/>
    <n v="6"/>
  </r>
  <r>
    <x v="2901"/>
    <x v="12"/>
    <x v="3"/>
    <s v="D8260"/>
    <x v="2868"/>
    <x v="3"/>
    <s v="University"/>
    <s v="Hospital"/>
    <n v="14.61"/>
    <x v="2808"/>
    <x v="2"/>
    <x v="18"/>
    <x v="1"/>
    <n v="2.2200000000000002"/>
    <n v="4"/>
  </r>
  <r>
    <x v="2902"/>
    <x v="151"/>
    <x v="3"/>
    <s v="D8276"/>
    <x v="2869"/>
    <x v="3"/>
    <s v="Tech Park"/>
    <s v="University"/>
    <n v="24.86"/>
    <x v="2809"/>
    <x v="0"/>
    <x v="5"/>
    <x v="1"/>
    <n v="1.02"/>
    <n v="14"/>
  </r>
  <r>
    <x v="2903"/>
    <x v="146"/>
    <x v="3"/>
    <s v="D2651"/>
    <x v="2870"/>
    <x v="4"/>
    <s v="Airport"/>
    <s v="Hospital"/>
    <n v="8.59"/>
    <x v="2810"/>
    <x v="2"/>
    <x v="18"/>
    <x v="0"/>
    <n v="1.64"/>
    <n v="12"/>
  </r>
  <r>
    <x v="2904"/>
    <x v="59"/>
    <x v="3"/>
    <s v="D5952"/>
    <x v="2871"/>
    <x v="4"/>
    <s v="Railway Station"/>
    <s v="Hospital"/>
    <n v="14.23"/>
    <x v="2811"/>
    <x v="3"/>
    <x v="20"/>
    <x v="1"/>
    <n v="1.95"/>
    <n v="3"/>
  </r>
  <r>
    <x v="2905"/>
    <x v="148"/>
    <x v="3"/>
    <s v="D1289"/>
    <x v="2872"/>
    <x v="4"/>
    <s v="University"/>
    <s v="Airport"/>
    <n v="23.01"/>
    <x v="2812"/>
    <x v="2"/>
    <x v="6"/>
    <x v="1"/>
    <n v="1.1000000000000001"/>
    <n v="8"/>
  </r>
  <r>
    <x v="2906"/>
    <x v="21"/>
    <x v="3"/>
    <s v="D3878"/>
    <x v="2873"/>
    <x v="4"/>
    <s v="Railway Station"/>
    <s v="Market"/>
    <n v="19.71"/>
    <x v="2813"/>
    <x v="1"/>
    <x v="4"/>
    <x v="1"/>
    <n v="2.27"/>
    <n v="3"/>
  </r>
  <r>
    <x v="2907"/>
    <x v="52"/>
    <x v="3"/>
    <s v="D8420"/>
    <x v="2874"/>
    <x v="3"/>
    <s v="Tech Park"/>
    <s v="Hospital"/>
    <n v="6.97"/>
    <x v="2814"/>
    <x v="2"/>
    <x v="3"/>
    <x v="1"/>
    <n v="1.71"/>
    <n v="15"/>
  </r>
  <r>
    <x v="2908"/>
    <x v="96"/>
    <x v="3"/>
    <s v="D8860"/>
    <x v="2875"/>
    <x v="4"/>
    <s v="Hospital"/>
    <s v="Railway Station"/>
    <n v="2.67"/>
    <x v="2815"/>
    <x v="0"/>
    <x v="18"/>
    <x v="1"/>
    <n v="2.4500000000000002"/>
    <n v="5"/>
  </r>
  <r>
    <x v="2909"/>
    <x v="40"/>
    <x v="3"/>
    <s v="D6023"/>
    <x v="2876"/>
    <x v="2"/>
    <s v="University"/>
    <s v="Hospital"/>
    <n v="21.2"/>
    <x v="2816"/>
    <x v="3"/>
    <x v="14"/>
    <x v="1"/>
    <n v="1.59"/>
    <n v="15"/>
  </r>
  <r>
    <x v="2910"/>
    <x v="49"/>
    <x v="3"/>
    <s v="D9200"/>
    <x v="2877"/>
    <x v="4"/>
    <s v="University"/>
    <s v="Market"/>
    <n v="7.15"/>
    <x v="2817"/>
    <x v="0"/>
    <x v="24"/>
    <x v="1"/>
    <n v="2.29"/>
    <n v="10"/>
  </r>
  <r>
    <x v="2911"/>
    <x v="98"/>
    <x v="3"/>
    <s v="D5315"/>
    <x v="2878"/>
    <x v="0"/>
    <s v="Airport"/>
    <s v="Hospital"/>
    <n v="24.48"/>
    <x v="2818"/>
    <x v="1"/>
    <x v="19"/>
    <x v="1"/>
    <n v="2.11"/>
    <n v="17"/>
  </r>
  <r>
    <x v="2912"/>
    <x v="73"/>
    <x v="3"/>
    <s v="D6683"/>
    <x v="2879"/>
    <x v="2"/>
    <s v="Tech Park"/>
    <s v="Mall"/>
    <n v="17.05"/>
    <x v="2819"/>
    <x v="3"/>
    <x v="15"/>
    <x v="2"/>
    <n v="2.2599999999999998"/>
    <n v="10"/>
  </r>
  <r>
    <x v="2913"/>
    <x v="32"/>
    <x v="3"/>
    <s v="D3420"/>
    <x v="2880"/>
    <x v="2"/>
    <s v="Hospital"/>
    <s v="Airport"/>
    <n v="1.53"/>
    <x v="2820"/>
    <x v="0"/>
    <x v="18"/>
    <x v="0"/>
    <n v="1.41"/>
    <n v="9"/>
  </r>
  <r>
    <x v="2914"/>
    <x v="16"/>
    <x v="3"/>
    <s v="D8910"/>
    <x v="2881"/>
    <x v="0"/>
    <s v="Hospital"/>
    <s v="Hospital"/>
    <n v="9.93"/>
    <x v="2821"/>
    <x v="3"/>
    <x v="5"/>
    <x v="2"/>
    <n v="1.72"/>
    <n v="1"/>
  </r>
  <r>
    <x v="2915"/>
    <x v="63"/>
    <x v="3"/>
    <s v="D6334"/>
    <x v="2882"/>
    <x v="3"/>
    <s v="Hospital"/>
    <s v="Mall"/>
    <n v="23.16"/>
    <x v="2822"/>
    <x v="3"/>
    <x v="14"/>
    <x v="1"/>
    <n v="2.06"/>
    <n v="15"/>
  </r>
  <r>
    <x v="2916"/>
    <x v="116"/>
    <x v="3"/>
    <s v="D1739"/>
    <x v="2883"/>
    <x v="4"/>
    <s v="Hospital"/>
    <s v="University"/>
    <n v="19.89"/>
    <x v="2823"/>
    <x v="3"/>
    <x v="17"/>
    <x v="0"/>
    <n v="1.99"/>
    <n v="15"/>
  </r>
  <r>
    <x v="2917"/>
    <x v="23"/>
    <x v="3"/>
    <s v="D7461"/>
    <x v="2884"/>
    <x v="1"/>
    <s v="Mall"/>
    <s v="Mall"/>
    <n v="11.52"/>
    <x v="2824"/>
    <x v="1"/>
    <x v="23"/>
    <x v="1"/>
    <n v="2.4900000000000002"/>
    <n v="1"/>
  </r>
  <r>
    <x v="2918"/>
    <x v="95"/>
    <x v="3"/>
    <s v="D7231"/>
    <x v="2885"/>
    <x v="3"/>
    <s v="Tech Park"/>
    <s v="Mall"/>
    <n v="10.07"/>
    <x v="2825"/>
    <x v="1"/>
    <x v="10"/>
    <x v="1"/>
    <n v="1.29"/>
    <n v="19"/>
  </r>
  <r>
    <x v="2919"/>
    <x v="85"/>
    <x v="3"/>
    <s v="D5682"/>
    <x v="2886"/>
    <x v="3"/>
    <s v="Tech Park"/>
    <s v="University"/>
    <n v="16.13"/>
    <x v="2826"/>
    <x v="0"/>
    <x v="11"/>
    <x v="1"/>
    <n v="2.4300000000000002"/>
    <n v="4"/>
  </r>
  <r>
    <x v="2920"/>
    <x v="136"/>
    <x v="3"/>
    <s v="D9323"/>
    <x v="2887"/>
    <x v="3"/>
    <s v="Market"/>
    <s v="Hospital"/>
    <n v="4.62"/>
    <x v="2827"/>
    <x v="1"/>
    <x v="14"/>
    <x v="2"/>
    <n v="1.1200000000000001"/>
    <n v="4"/>
  </r>
  <r>
    <x v="2921"/>
    <x v="109"/>
    <x v="3"/>
    <s v="D1208"/>
    <x v="2888"/>
    <x v="4"/>
    <s v="Tech Park"/>
    <s v="Tech Park"/>
    <n v="19.64"/>
    <x v="2828"/>
    <x v="3"/>
    <x v="16"/>
    <x v="1"/>
    <n v="2.44"/>
    <n v="10"/>
  </r>
  <r>
    <x v="2922"/>
    <x v="44"/>
    <x v="3"/>
    <s v="D8791"/>
    <x v="634"/>
    <x v="2"/>
    <s v="Airport"/>
    <s v="Hospital"/>
    <n v="13.63"/>
    <x v="2829"/>
    <x v="2"/>
    <x v="10"/>
    <x v="1"/>
    <n v="1.21"/>
    <n v="4"/>
  </r>
  <r>
    <x v="2923"/>
    <x v="0"/>
    <x v="3"/>
    <s v="D9187"/>
    <x v="2889"/>
    <x v="0"/>
    <s v="Hospital"/>
    <s v="Hospital"/>
    <n v="24.36"/>
    <x v="2830"/>
    <x v="3"/>
    <x v="25"/>
    <x v="1"/>
    <n v="1.48"/>
    <n v="9"/>
  </r>
  <r>
    <x v="2924"/>
    <x v="48"/>
    <x v="3"/>
    <s v="D2811"/>
    <x v="2890"/>
    <x v="1"/>
    <s v="Railway Station"/>
    <s v="Tech Park"/>
    <n v="12.57"/>
    <x v="2831"/>
    <x v="0"/>
    <x v="22"/>
    <x v="1"/>
    <n v="1.46"/>
    <n v="6"/>
  </r>
  <r>
    <x v="2925"/>
    <x v="125"/>
    <x v="3"/>
    <s v="D4979"/>
    <x v="2891"/>
    <x v="0"/>
    <s v="University"/>
    <s v="Market"/>
    <n v="16.29"/>
    <x v="2832"/>
    <x v="0"/>
    <x v="4"/>
    <x v="0"/>
    <n v="2.08"/>
    <n v="12"/>
  </r>
  <r>
    <x v="2926"/>
    <x v="20"/>
    <x v="3"/>
    <s v="D9579"/>
    <x v="2892"/>
    <x v="4"/>
    <s v="Airport"/>
    <s v="Hospital"/>
    <n v="19.920000000000002"/>
    <x v="2833"/>
    <x v="1"/>
    <x v="12"/>
    <x v="2"/>
    <n v="2.08"/>
    <n v="10"/>
  </r>
  <r>
    <x v="2927"/>
    <x v="158"/>
    <x v="3"/>
    <s v="D8260"/>
    <x v="2893"/>
    <x v="3"/>
    <s v="Hospital"/>
    <s v="Tech Park"/>
    <n v="24.47"/>
    <x v="2834"/>
    <x v="0"/>
    <x v="24"/>
    <x v="1"/>
    <n v="1.98"/>
    <n v="14"/>
  </r>
  <r>
    <x v="2928"/>
    <x v="17"/>
    <x v="3"/>
    <s v="D7200"/>
    <x v="2894"/>
    <x v="3"/>
    <s v="Mall"/>
    <s v="Railway Station"/>
    <n v="6.37"/>
    <x v="2835"/>
    <x v="3"/>
    <x v="3"/>
    <x v="2"/>
    <n v="2.11"/>
    <n v="7"/>
  </r>
  <r>
    <x v="2929"/>
    <x v="156"/>
    <x v="3"/>
    <s v="D1892"/>
    <x v="2895"/>
    <x v="2"/>
    <s v="Hospital"/>
    <s v="Railway Station"/>
    <n v="17.38"/>
    <x v="2836"/>
    <x v="3"/>
    <x v="3"/>
    <x v="1"/>
    <n v="1.3"/>
    <n v="18"/>
  </r>
  <r>
    <x v="2930"/>
    <x v="51"/>
    <x v="3"/>
    <s v="D6390"/>
    <x v="2896"/>
    <x v="4"/>
    <s v="Tech Park"/>
    <s v="Hospital"/>
    <n v="14.95"/>
    <x v="2837"/>
    <x v="2"/>
    <x v="1"/>
    <x v="1"/>
    <n v="1.1000000000000001"/>
    <n v="14"/>
  </r>
  <r>
    <x v="2931"/>
    <x v="76"/>
    <x v="3"/>
    <s v="D3783"/>
    <x v="2897"/>
    <x v="1"/>
    <s v="Market"/>
    <s v="Market"/>
    <n v="13.96"/>
    <x v="2838"/>
    <x v="0"/>
    <x v="14"/>
    <x v="1"/>
    <n v="2.1"/>
    <n v="15"/>
  </r>
  <r>
    <x v="2932"/>
    <x v="5"/>
    <x v="3"/>
    <s v="D7262"/>
    <x v="2898"/>
    <x v="2"/>
    <s v="Railway Station"/>
    <s v="Airport"/>
    <n v="7.39"/>
    <x v="2839"/>
    <x v="2"/>
    <x v="18"/>
    <x v="1"/>
    <n v="1.57"/>
    <n v="2"/>
  </r>
  <r>
    <x v="2933"/>
    <x v="157"/>
    <x v="3"/>
    <s v="D5483"/>
    <x v="2899"/>
    <x v="3"/>
    <s v="Market"/>
    <s v="Tech Park"/>
    <n v="2.2799999999999998"/>
    <x v="2840"/>
    <x v="0"/>
    <x v="25"/>
    <x v="1"/>
    <n v="1.34"/>
    <n v="16"/>
  </r>
  <r>
    <x v="2934"/>
    <x v="135"/>
    <x v="3"/>
    <s v="D8718"/>
    <x v="2900"/>
    <x v="4"/>
    <s v="Airport"/>
    <s v="Airport"/>
    <n v="16.14"/>
    <x v="2841"/>
    <x v="2"/>
    <x v="11"/>
    <x v="1"/>
    <n v="1.1399999999999999"/>
    <n v="15"/>
  </r>
  <r>
    <x v="2935"/>
    <x v="99"/>
    <x v="3"/>
    <s v="D4927"/>
    <x v="2901"/>
    <x v="0"/>
    <s v="Airport"/>
    <s v="Market"/>
    <n v="9.4"/>
    <x v="2842"/>
    <x v="0"/>
    <x v="25"/>
    <x v="2"/>
    <n v="2.2200000000000002"/>
    <n v="2"/>
  </r>
  <r>
    <x v="2936"/>
    <x v="22"/>
    <x v="3"/>
    <s v="D2877"/>
    <x v="2902"/>
    <x v="3"/>
    <s v="Tech Park"/>
    <s v="Market"/>
    <n v="1.38"/>
    <x v="2843"/>
    <x v="0"/>
    <x v="13"/>
    <x v="1"/>
    <n v="2.3199999999999998"/>
    <n v="16"/>
  </r>
  <r>
    <x v="2937"/>
    <x v="169"/>
    <x v="3"/>
    <s v="D2544"/>
    <x v="2903"/>
    <x v="0"/>
    <s v="Hospital"/>
    <s v="Airport"/>
    <n v="14.95"/>
    <x v="2844"/>
    <x v="3"/>
    <x v="24"/>
    <x v="1"/>
    <n v="1.96"/>
    <n v="8"/>
  </r>
  <r>
    <x v="2938"/>
    <x v="1"/>
    <x v="3"/>
    <s v="D1371"/>
    <x v="2904"/>
    <x v="1"/>
    <s v="Hospital"/>
    <s v="Market"/>
    <n v="18.7"/>
    <x v="2845"/>
    <x v="3"/>
    <x v="9"/>
    <x v="1"/>
    <n v="1.07"/>
    <n v="9"/>
  </r>
  <r>
    <x v="2939"/>
    <x v="65"/>
    <x v="3"/>
    <s v="D4361"/>
    <x v="2905"/>
    <x v="1"/>
    <s v="Hospital"/>
    <s v="Tech Park"/>
    <n v="14.47"/>
    <x v="2846"/>
    <x v="0"/>
    <x v="13"/>
    <x v="2"/>
    <n v="1.61"/>
    <n v="15"/>
  </r>
  <r>
    <x v="2940"/>
    <x v="8"/>
    <x v="3"/>
    <s v="D9129"/>
    <x v="2906"/>
    <x v="2"/>
    <s v="Airport"/>
    <s v="Mall"/>
    <n v="17.18"/>
    <x v="2847"/>
    <x v="0"/>
    <x v="18"/>
    <x v="1"/>
    <n v="1.65"/>
    <n v="9"/>
  </r>
  <r>
    <x v="2941"/>
    <x v="17"/>
    <x v="3"/>
    <s v="D7235"/>
    <x v="2907"/>
    <x v="4"/>
    <s v="University"/>
    <s v="Railway Station"/>
    <n v="2.76"/>
    <x v="388"/>
    <x v="1"/>
    <x v="11"/>
    <x v="1"/>
    <n v="1.46"/>
    <n v="17"/>
  </r>
  <r>
    <x v="2942"/>
    <x v="7"/>
    <x v="3"/>
    <s v="D7291"/>
    <x v="2908"/>
    <x v="0"/>
    <s v="Railway Station"/>
    <s v="University"/>
    <n v="13.09"/>
    <x v="2848"/>
    <x v="1"/>
    <x v="2"/>
    <x v="1"/>
    <n v="2.19"/>
    <n v="10"/>
  </r>
  <r>
    <x v="2943"/>
    <x v="141"/>
    <x v="3"/>
    <s v="D5874"/>
    <x v="2909"/>
    <x v="2"/>
    <s v="Hospital"/>
    <s v="Market"/>
    <n v="9.34"/>
    <x v="2849"/>
    <x v="0"/>
    <x v="16"/>
    <x v="1"/>
    <n v="1.7"/>
    <n v="12"/>
  </r>
  <r>
    <x v="2944"/>
    <x v="15"/>
    <x v="3"/>
    <s v="D1175"/>
    <x v="2910"/>
    <x v="2"/>
    <s v="Railway Station"/>
    <s v="Hospital"/>
    <n v="9.7899999999999991"/>
    <x v="2850"/>
    <x v="1"/>
    <x v="5"/>
    <x v="0"/>
    <n v="2.36"/>
    <n v="9"/>
  </r>
  <r>
    <x v="2945"/>
    <x v="6"/>
    <x v="3"/>
    <s v="D6995"/>
    <x v="2911"/>
    <x v="3"/>
    <s v="Airport"/>
    <s v="Mall"/>
    <n v="4.63"/>
    <x v="2851"/>
    <x v="1"/>
    <x v="13"/>
    <x v="1"/>
    <n v="1.83"/>
    <n v="11"/>
  </r>
  <r>
    <x v="2946"/>
    <x v="92"/>
    <x v="3"/>
    <s v="D1518"/>
    <x v="2912"/>
    <x v="2"/>
    <s v="Airport"/>
    <s v="Hospital"/>
    <n v="21.7"/>
    <x v="2852"/>
    <x v="3"/>
    <x v="18"/>
    <x v="1"/>
    <n v="2.4700000000000002"/>
    <n v="6"/>
  </r>
  <r>
    <x v="2947"/>
    <x v="87"/>
    <x v="3"/>
    <s v="D8289"/>
    <x v="2913"/>
    <x v="1"/>
    <s v="Railway Station"/>
    <s v="University"/>
    <n v="10.86"/>
    <x v="2853"/>
    <x v="0"/>
    <x v="23"/>
    <x v="1"/>
    <n v="2.46"/>
    <n v="10"/>
  </r>
  <r>
    <x v="2948"/>
    <x v="93"/>
    <x v="3"/>
    <s v="D4477"/>
    <x v="2914"/>
    <x v="1"/>
    <s v="Mall"/>
    <s v="Railway Station"/>
    <n v="16.329999999999998"/>
    <x v="2854"/>
    <x v="3"/>
    <x v="14"/>
    <x v="1"/>
    <n v="2.48"/>
    <n v="8"/>
  </r>
  <r>
    <x v="2949"/>
    <x v="36"/>
    <x v="3"/>
    <s v="D8224"/>
    <x v="2915"/>
    <x v="1"/>
    <s v="University"/>
    <s v="Railway Station"/>
    <n v="13.41"/>
    <x v="2855"/>
    <x v="3"/>
    <x v="1"/>
    <x v="1"/>
    <n v="1.85"/>
    <n v="13"/>
  </r>
  <r>
    <x v="2950"/>
    <x v="136"/>
    <x v="3"/>
    <s v="D7008"/>
    <x v="2916"/>
    <x v="3"/>
    <s v="Hospital"/>
    <s v="Tech Park"/>
    <n v="18.36"/>
    <x v="2856"/>
    <x v="2"/>
    <x v="1"/>
    <x v="0"/>
    <n v="1.42"/>
    <n v="8"/>
  </r>
  <r>
    <x v="2951"/>
    <x v="61"/>
    <x v="3"/>
    <s v="D7263"/>
    <x v="2917"/>
    <x v="4"/>
    <s v="Market"/>
    <s v="Tech Park"/>
    <n v="16.440000000000001"/>
    <x v="2857"/>
    <x v="3"/>
    <x v="25"/>
    <x v="1"/>
    <n v="1.1200000000000001"/>
    <n v="11"/>
  </r>
  <r>
    <x v="2952"/>
    <x v="89"/>
    <x v="3"/>
    <s v="D6457"/>
    <x v="2918"/>
    <x v="4"/>
    <s v="Market"/>
    <s v="Market"/>
    <n v="19.97"/>
    <x v="2858"/>
    <x v="2"/>
    <x v="5"/>
    <x v="1"/>
    <n v="1.5"/>
    <n v="6"/>
  </r>
  <r>
    <x v="2953"/>
    <x v="24"/>
    <x v="3"/>
    <s v="D4575"/>
    <x v="2919"/>
    <x v="0"/>
    <s v="Market"/>
    <s v="Airport"/>
    <n v="15.92"/>
    <x v="2859"/>
    <x v="1"/>
    <x v="18"/>
    <x v="2"/>
    <n v="1.24"/>
    <n v="3"/>
  </r>
  <r>
    <x v="2954"/>
    <x v="23"/>
    <x v="3"/>
    <s v="D6418"/>
    <x v="2920"/>
    <x v="4"/>
    <s v="University"/>
    <s v="Railway Station"/>
    <n v="7.27"/>
    <x v="2860"/>
    <x v="2"/>
    <x v="25"/>
    <x v="1"/>
    <n v="1.71"/>
    <n v="17"/>
  </r>
  <r>
    <x v="2955"/>
    <x v="159"/>
    <x v="3"/>
    <s v="D6072"/>
    <x v="2921"/>
    <x v="0"/>
    <s v="Mall"/>
    <s v="Railway Station"/>
    <n v="9.3000000000000007"/>
    <x v="2861"/>
    <x v="1"/>
    <x v="8"/>
    <x v="1"/>
    <n v="1.56"/>
    <n v="18"/>
  </r>
  <r>
    <x v="2956"/>
    <x v="80"/>
    <x v="3"/>
    <s v="D3818"/>
    <x v="2922"/>
    <x v="1"/>
    <s v="Mall"/>
    <s v="Hospital"/>
    <n v="24.43"/>
    <x v="2862"/>
    <x v="2"/>
    <x v="8"/>
    <x v="1"/>
    <n v="1.52"/>
    <n v="1"/>
  </r>
  <r>
    <x v="2957"/>
    <x v="111"/>
    <x v="3"/>
    <s v="D7043"/>
    <x v="2923"/>
    <x v="2"/>
    <s v="Railway Station"/>
    <s v="Mall"/>
    <n v="2.82"/>
    <x v="2863"/>
    <x v="1"/>
    <x v="16"/>
    <x v="1"/>
    <n v="2.08"/>
    <n v="6"/>
  </r>
  <r>
    <x v="2958"/>
    <x v="175"/>
    <x v="3"/>
    <s v="D5313"/>
    <x v="2924"/>
    <x v="1"/>
    <s v="University"/>
    <s v="Market"/>
    <n v="16.600000000000001"/>
    <x v="2864"/>
    <x v="0"/>
    <x v="16"/>
    <x v="0"/>
    <n v="1.88"/>
    <n v="19"/>
  </r>
  <r>
    <x v="2959"/>
    <x v="164"/>
    <x v="3"/>
    <s v="D6095"/>
    <x v="2925"/>
    <x v="0"/>
    <s v="Tech Park"/>
    <s v="Railway Station"/>
    <n v="23.42"/>
    <x v="2865"/>
    <x v="3"/>
    <x v="20"/>
    <x v="1"/>
    <n v="1.34"/>
    <n v="19"/>
  </r>
  <r>
    <x v="2960"/>
    <x v="59"/>
    <x v="3"/>
    <s v="D6041"/>
    <x v="2926"/>
    <x v="2"/>
    <s v="Tech Park"/>
    <s v="University"/>
    <n v="17.28"/>
    <x v="388"/>
    <x v="2"/>
    <x v="1"/>
    <x v="1"/>
    <n v="2.06"/>
    <n v="2"/>
  </r>
  <r>
    <x v="2961"/>
    <x v="164"/>
    <x v="3"/>
    <s v="D5291"/>
    <x v="2927"/>
    <x v="4"/>
    <s v="University"/>
    <s v="University"/>
    <n v="6.42"/>
    <x v="2866"/>
    <x v="1"/>
    <x v="11"/>
    <x v="0"/>
    <n v="1.3"/>
    <n v="15"/>
  </r>
  <r>
    <x v="2962"/>
    <x v="132"/>
    <x v="3"/>
    <s v="D9820"/>
    <x v="2928"/>
    <x v="2"/>
    <s v="Tech Park"/>
    <s v="Market"/>
    <n v="17.11"/>
    <x v="2867"/>
    <x v="2"/>
    <x v="11"/>
    <x v="1"/>
    <n v="2.0699999999999998"/>
    <n v="15"/>
  </r>
  <r>
    <x v="2963"/>
    <x v="47"/>
    <x v="3"/>
    <s v="D8779"/>
    <x v="2929"/>
    <x v="1"/>
    <s v="Railway Station"/>
    <s v="Mall"/>
    <n v="12.46"/>
    <x v="2868"/>
    <x v="0"/>
    <x v="5"/>
    <x v="1"/>
    <n v="2.4700000000000002"/>
    <n v="3"/>
  </r>
  <r>
    <x v="2964"/>
    <x v="16"/>
    <x v="3"/>
    <s v="D6630"/>
    <x v="2930"/>
    <x v="2"/>
    <s v="Mall"/>
    <s v="Market"/>
    <n v="14.41"/>
    <x v="2869"/>
    <x v="1"/>
    <x v="1"/>
    <x v="1"/>
    <n v="1.95"/>
    <n v="10"/>
  </r>
  <r>
    <x v="2965"/>
    <x v="148"/>
    <x v="3"/>
    <s v="D4967"/>
    <x v="2931"/>
    <x v="4"/>
    <s v="Tech Park"/>
    <s v="University"/>
    <n v="24.79"/>
    <x v="2870"/>
    <x v="0"/>
    <x v="3"/>
    <x v="2"/>
    <n v="1.54"/>
    <n v="18"/>
  </r>
  <r>
    <x v="2966"/>
    <x v="6"/>
    <x v="3"/>
    <s v="D1936"/>
    <x v="2932"/>
    <x v="3"/>
    <s v="Hospital"/>
    <s v="Hospital"/>
    <n v="12.86"/>
    <x v="2871"/>
    <x v="3"/>
    <x v="25"/>
    <x v="1"/>
    <n v="1.1399999999999999"/>
    <n v="13"/>
  </r>
  <r>
    <x v="2967"/>
    <x v="15"/>
    <x v="3"/>
    <s v="D7481"/>
    <x v="2933"/>
    <x v="4"/>
    <s v="Tech Park"/>
    <s v="Railway Station"/>
    <n v="12.53"/>
    <x v="2872"/>
    <x v="0"/>
    <x v="16"/>
    <x v="0"/>
    <n v="1.69"/>
    <n v="17"/>
  </r>
  <r>
    <x v="2968"/>
    <x v="34"/>
    <x v="3"/>
    <s v="D4536"/>
    <x v="2934"/>
    <x v="2"/>
    <s v="Railway Station"/>
    <s v="Railway Station"/>
    <n v="10.95"/>
    <x v="2873"/>
    <x v="0"/>
    <x v="10"/>
    <x v="1"/>
    <n v="1.95"/>
    <n v="2"/>
  </r>
  <r>
    <x v="2969"/>
    <x v="69"/>
    <x v="3"/>
    <s v="D5885"/>
    <x v="2935"/>
    <x v="1"/>
    <s v="University"/>
    <s v="Tech Park"/>
    <n v="15.93"/>
    <x v="2874"/>
    <x v="0"/>
    <x v="23"/>
    <x v="2"/>
    <n v="1.96"/>
    <n v="7"/>
  </r>
  <r>
    <x v="2970"/>
    <x v="71"/>
    <x v="3"/>
    <s v="D7907"/>
    <x v="2936"/>
    <x v="4"/>
    <s v="Airport"/>
    <s v="University"/>
    <n v="15.47"/>
    <x v="2875"/>
    <x v="2"/>
    <x v="23"/>
    <x v="1"/>
    <n v="1.42"/>
    <n v="19"/>
  </r>
  <r>
    <x v="2971"/>
    <x v="97"/>
    <x v="3"/>
    <s v="D4023"/>
    <x v="2937"/>
    <x v="4"/>
    <s v="Hospital"/>
    <s v="Railway Station"/>
    <n v="19.68"/>
    <x v="2876"/>
    <x v="1"/>
    <x v="22"/>
    <x v="1"/>
    <n v="1.83"/>
    <n v="15"/>
  </r>
  <r>
    <x v="2972"/>
    <x v="114"/>
    <x v="3"/>
    <s v="D3410"/>
    <x v="2938"/>
    <x v="3"/>
    <s v="Mall"/>
    <s v="Hospital"/>
    <n v="2.4700000000000002"/>
    <x v="2877"/>
    <x v="3"/>
    <x v="13"/>
    <x v="1"/>
    <n v="1.58"/>
    <n v="18"/>
  </r>
  <r>
    <x v="2973"/>
    <x v="96"/>
    <x v="3"/>
    <s v="D6713"/>
    <x v="2939"/>
    <x v="0"/>
    <s v="Mall"/>
    <s v="University"/>
    <n v="7.74"/>
    <x v="2878"/>
    <x v="2"/>
    <x v="18"/>
    <x v="1"/>
    <n v="1.07"/>
    <n v="14"/>
  </r>
  <r>
    <x v="2974"/>
    <x v="11"/>
    <x v="3"/>
    <s v="D4625"/>
    <x v="1105"/>
    <x v="0"/>
    <s v="Mall"/>
    <s v="Hospital"/>
    <n v="9.51"/>
    <x v="2879"/>
    <x v="2"/>
    <x v="7"/>
    <x v="1"/>
    <n v="1.22"/>
    <n v="4"/>
  </r>
  <r>
    <x v="2975"/>
    <x v="157"/>
    <x v="3"/>
    <s v="D5772"/>
    <x v="1711"/>
    <x v="0"/>
    <s v="Hospital"/>
    <s v="Market"/>
    <n v="5.07"/>
    <x v="2880"/>
    <x v="1"/>
    <x v="12"/>
    <x v="2"/>
    <n v="1.75"/>
    <n v="13"/>
  </r>
  <r>
    <x v="2976"/>
    <x v="39"/>
    <x v="3"/>
    <s v="D4962"/>
    <x v="2940"/>
    <x v="4"/>
    <s v="University"/>
    <s v="Hospital"/>
    <n v="21.93"/>
    <x v="2881"/>
    <x v="0"/>
    <x v="19"/>
    <x v="2"/>
    <n v="2"/>
    <n v="19"/>
  </r>
  <r>
    <x v="2977"/>
    <x v="33"/>
    <x v="3"/>
    <s v="D4838"/>
    <x v="2941"/>
    <x v="1"/>
    <s v="Mall"/>
    <s v="University"/>
    <n v="9.6300000000000008"/>
    <x v="2882"/>
    <x v="0"/>
    <x v="0"/>
    <x v="1"/>
    <n v="2.15"/>
    <n v="19"/>
  </r>
  <r>
    <x v="2978"/>
    <x v="22"/>
    <x v="3"/>
    <s v="D2471"/>
    <x v="2942"/>
    <x v="0"/>
    <s v="Tech Park"/>
    <s v="Hospital"/>
    <n v="23.89"/>
    <x v="2883"/>
    <x v="3"/>
    <x v="13"/>
    <x v="1"/>
    <n v="2.37"/>
    <n v="19"/>
  </r>
  <r>
    <x v="2979"/>
    <x v="11"/>
    <x v="3"/>
    <s v="D9696"/>
    <x v="2943"/>
    <x v="4"/>
    <s v="Railway Station"/>
    <s v="Mall"/>
    <n v="12.17"/>
    <x v="2884"/>
    <x v="1"/>
    <x v="3"/>
    <x v="1"/>
    <n v="2.1"/>
    <n v="2"/>
  </r>
  <r>
    <x v="2980"/>
    <x v="46"/>
    <x v="3"/>
    <s v="D3464"/>
    <x v="2944"/>
    <x v="1"/>
    <s v="University"/>
    <s v="Tech Park"/>
    <n v="14.78"/>
    <x v="2885"/>
    <x v="3"/>
    <x v="22"/>
    <x v="0"/>
    <n v="1.1599999999999999"/>
    <n v="10"/>
  </r>
  <r>
    <x v="2981"/>
    <x v="104"/>
    <x v="3"/>
    <s v="D7848"/>
    <x v="2945"/>
    <x v="3"/>
    <s v="Railway Station"/>
    <s v="Mall"/>
    <m/>
    <x v="2886"/>
    <x v="3"/>
    <x v="19"/>
    <x v="2"/>
    <n v="2.42"/>
    <n v="10"/>
  </r>
  <r>
    <x v="2982"/>
    <x v="165"/>
    <x v="3"/>
    <s v="D6297"/>
    <x v="2946"/>
    <x v="0"/>
    <s v="Airport"/>
    <s v="Airport"/>
    <n v="20.13"/>
    <x v="2887"/>
    <x v="3"/>
    <x v="10"/>
    <x v="1"/>
    <n v="2.4300000000000002"/>
    <n v="14"/>
  </r>
  <r>
    <x v="2983"/>
    <x v="98"/>
    <x v="3"/>
    <s v="D4600"/>
    <x v="2947"/>
    <x v="3"/>
    <s v="Hospital"/>
    <s v="Mall"/>
    <n v="19.78"/>
    <x v="2888"/>
    <x v="0"/>
    <x v="13"/>
    <x v="2"/>
    <n v="2.3199999999999998"/>
    <n v="17"/>
  </r>
  <r>
    <x v="2984"/>
    <x v="95"/>
    <x v="3"/>
    <s v="D6831"/>
    <x v="2948"/>
    <x v="2"/>
    <s v="Tech Park"/>
    <s v="Airport"/>
    <n v="16.11"/>
    <x v="2889"/>
    <x v="2"/>
    <x v="3"/>
    <x v="1"/>
    <n v="1.06"/>
    <n v="17"/>
  </r>
  <r>
    <x v="2985"/>
    <x v="78"/>
    <x v="3"/>
    <s v="D2797"/>
    <x v="2949"/>
    <x v="2"/>
    <s v="Tech Park"/>
    <s v="Railway Station"/>
    <n v="17.899999999999999"/>
    <x v="2890"/>
    <x v="3"/>
    <x v="2"/>
    <x v="1"/>
    <n v="1.27"/>
    <n v="15"/>
  </r>
  <r>
    <x v="2986"/>
    <x v="110"/>
    <x v="3"/>
    <s v="D3783"/>
    <x v="2950"/>
    <x v="1"/>
    <s v="Tech Park"/>
    <s v="Railway Station"/>
    <n v="20.81"/>
    <x v="2891"/>
    <x v="1"/>
    <x v="11"/>
    <x v="1"/>
    <n v="2.2599999999999998"/>
    <n v="17"/>
  </r>
  <r>
    <x v="2987"/>
    <x v="24"/>
    <x v="3"/>
    <s v="D9871"/>
    <x v="1101"/>
    <x v="0"/>
    <s v="Railway Station"/>
    <s v="Railway Station"/>
    <n v="9.4"/>
    <x v="2892"/>
    <x v="0"/>
    <x v="3"/>
    <x v="2"/>
    <n v="1.01"/>
    <n v="17"/>
  </r>
  <r>
    <x v="2988"/>
    <x v="153"/>
    <x v="3"/>
    <s v="D7905"/>
    <x v="2951"/>
    <x v="2"/>
    <s v="Tech Park"/>
    <s v="Airport"/>
    <n v="15.2"/>
    <x v="2893"/>
    <x v="0"/>
    <x v="15"/>
    <x v="2"/>
    <n v="1.23"/>
    <n v="15"/>
  </r>
  <r>
    <x v="2989"/>
    <x v="72"/>
    <x v="3"/>
    <s v="D3626"/>
    <x v="2952"/>
    <x v="0"/>
    <s v="Airport"/>
    <s v="University"/>
    <n v="10.08"/>
    <x v="2894"/>
    <x v="2"/>
    <x v="13"/>
    <x v="0"/>
    <n v="1.33"/>
    <n v="8"/>
  </r>
  <r>
    <x v="2990"/>
    <x v="18"/>
    <x v="3"/>
    <s v="D8381"/>
    <x v="2953"/>
    <x v="0"/>
    <s v="Market"/>
    <s v="Railway Station"/>
    <n v="24.25"/>
    <x v="2895"/>
    <x v="1"/>
    <x v="25"/>
    <x v="0"/>
    <n v="2.0499999999999998"/>
    <n v="14"/>
  </r>
  <r>
    <x v="2991"/>
    <x v="154"/>
    <x v="3"/>
    <s v="D3602"/>
    <x v="2954"/>
    <x v="3"/>
    <s v="Tech Park"/>
    <s v="Airport"/>
    <n v="10.31"/>
    <x v="2896"/>
    <x v="3"/>
    <x v="1"/>
    <x v="0"/>
    <n v="2.37"/>
    <n v="5"/>
  </r>
  <r>
    <x v="2992"/>
    <x v="10"/>
    <x v="3"/>
    <s v="D9381"/>
    <x v="2955"/>
    <x v="2"/>
    <s v="Mall"/>
    <s v="Tech Park"/>
    <n v="7.35"/>
    <x v="1128"/>
    <x v="1"/>
    <x v="11"/>
    <x v="2"/>
    <n v="1.75"/>
    <n v="10"/>
  </r>
  <r>
    <x v="2993"/>
    <x v="122"/>
    <x v="3"/>
    <s v="D5391"/>
    <x v="2956"/>
    <x v="4"/>
    <s v="Airport"/>
    <s v="Railway Station"/>
    <n v="12.8"/>
    <x v="2897"/>
    <x v="1"/>
    <x v="0"/>
    <x v="1"/>
    <n v="2.0099999999999998"/>
    <n v="5"/>
  </r>
  <r>
    <x v="2994"/>
    <x v="19"/>
    <x v="3"/>
    <s v="D8905"/>
    <x v="2957"/>
    <x v="4"/>
    <s v="Tech Park"/>
    <s v="Market"/>
    <n v="18.420000000000002"/>
    <x v="2898"/>
    <x v="0"/>
    <x v="3"/>
    <x v="1"/>
    <n v="1.7"/>
    <n v="5"/>
  </r>
  <r>
    <x v="2995"/>
    <x v="112"/>
    <x v="3"/>
    <s v="D6828"/>
    <x v="2958"/>
    <x v="3"/>
    <s v="University"/>
    <s v="Hospital"/>
    <n v="15.56"/>
    <x v="2899"/>
    <x v="1"/>
    <x v="12"/>
    <x v="0"/>
    <n v="2.25"/>
    <n v="9"/>
  </r>
  <r>
    <x v="2996"/>
    <x v="136"/>
    <x v="3"/>
    <s v="D6938"/>
    <x v="2959"/>
    <x v="2"/>
    <s v="Mall"/>
    <s v="Hospital"/>
    <n v="2.59"/>
    <x v="2900"/>
    <x v="2"/>
    <x v="13"/>
    <x v="1"/>
    <n v="2.2799999999999998"/>
    <n v="15"/>
  </r>
  <r>
    <x v="2997"/>
    <x v="92"/>
    <x v="3"/>
    <s v="D2101"/>
    <x v="2960"/>
    <x v="4"/>
    <s v="Tech Park"/>
    <s v="University"/>
    <n v="15.32"/>
    <x v="2901"/>
    <x v="2"/>
    <x v="25"/>
    <x v="1"/>
    <n v="1.05"/>
    <n v="19"/>
  </r>
  <r>
    <x v="2998"/>
    <x v="96"/>
    <x v="3"/>
    <s v="D1321"/>
    <x v="2961"/>
    <x v="4"/>
    <s v="Airport"/>
    <s v="Hospital"/>
    <n v="21.63"/>
    <x v="2902"/>
    <x v="3"/>
    <x v="2"/>
    <x v="0"/>
    <n v="1.55"/>
    <n v="17"/>
  </r>
  <r>
    <x v="2999"/>
    <x v="122"/>
    <x v="3"/>
    <s v="D4935"/>
    <x v="2962"/>
    <x v="1"/>
    <s v="Hospital"/>
    <s v="Tech Park"/>
    <n v="14.21"/>
    <x v="2903"/>
    <x v="0"/>
    <x v="14"/>
    <x v="0"/>
    <n v="2.37"/>
    <n v="6"/>
  </r>
  <r>
    <x v="3000"/>
    <x v="42"/>
    <x v="3"/>
    <s v="D5649"/>
    <x v="2963"/>
    <x v="4"/>
    <s v="Tech Park"/>
    <s v="Airport"/>
    <n v="8.18"/>
    <x v="2904"/>
    <x v="0"/>
    <x v="10"/>
    <x v="2"/>
    <n v="1.89"/>
    <n v="15"/>
  </r>
  <r>
    <x v="3001"/>
    <x v="127"/>
    <x v="3"/>
    <s v="D3261"/>
    <x v="2964"/>
    <x v="2"/>
    <s v="Railway Station"/>
    <s v="Mall"/>
    <n v="1.54"/>
    <x v="2905"/>
    <x v="2"/>
    <x v="14"/>
    <x v="1"/>
    <n v="1.29"/>
    <n v="18"/>
  </r>
  <r>
    <x v="3002"/>
    <x v="78"/>
    <x v="3"/>
    <s v="D4602"/>
    <x v="2965"/>
    <x v="0"/>
    <s v="Mall"/>
    <s v="Mall"/>
    <n v="13.48"/>
    <x v="2906"/>
    <x v="3"/>
    <x v="18"/>
    <x v="2"/>
    <n v="2.0299999999999998"/>
    <n v="10"/>
  </r>
  <r>
    <x v="3003"/>
    <x v="86"/>
    <x v="3"/>
    <s v="D3702"/>
    <x v="2966"/>
    <x v="4"/>
    <s v="Mall"/>
    <s v="Airport"/>
    <n v="5.3"/>
    <x v="2907"/>
    <x v="1"/>
    <x v="22"/>
    <x v="1"/>
    <n v="1.64"/>
    <n v="7"/>
  </r>
  <r>
    <x v="3004"/>
    <x v="78"/>
    <x v="3"/>
    <s v="D1613"/>
    <x v="2967"/>
    <x v="3"/>
    <s v="Railway Station"/>
    <s v="Mall"/>
    <n v="15.13"/>
    <x v="2908"/>
    <x v="0"/>
    <x v="12"/>
    <x v="1"/>
    <n v="2.12"/>
    <n v="14"/>
  </r>
  <r>
    <x v="3005"/>
    <x v="29"/>
    <x v="3"/>
    <s v="D3650"/>
    <x v="2968"/>
    <x v="1"/>
    <s v="Market"/>
    <s v="Airport"/>
    <n v="10.58"/>
    <x v="2909"/>
    <x v="1"/>
    <x v="19"/>
    <x v="0"/>
    <n v="2.2000000000000002"/>
    <n v="17"/>
  </r>
  <r>
    <x v="3006"/>
    <x v="145"/>
    <x v="3"/>
    <s v="D4830"/>
    <x v="2969"/>
    <x v="1"/>
    <s v="Market"/>
    <s v="Airport"/>
    <n v="6.98"/>
    <x v="2910"/>
    <x v="0"/>
    <x v="5"/>
    <x v="2"/>
    <n v="1.75"/>
    <n v="14"/>
  </r>
  <r>
    <x v="3007"/>
    <x v="153"/>
    <x v="3"/>
    <s v="D2993"/>
    <x v="2970"/>
    <x v="3"/>
    <s v="Hospital"/>
    <s v="Tech Park"/>
    <n v="9.65"/>
    <x v="2911"/>
    <x v="3"/>
    <x v="14"/>
    <x v="2"/>
    <n v="1.1299999999999999"/>
    <n v="19"/>
  </r>
  <r>
    <x v="3008"/>
    <x v="178"/>
    <x v="3"/>
    <s v="D7197"/>
    <x v="2971"/>
    <x v="1"/>
    <s v="Market"/>
    <s v="Tech Park"/>
    <n v="5.35"/>
    <x v="2912"/>
    <x v="3"/>
    <x v="2"/>
    <x v="1"/>
    <n v="1.03"/>
    <n v="1"/>
  </r>
  <r>
    <x v="3009"/>
    <x v="58"/>
    <x v="3"/>
    <s v="D9328"/>
    <x v="2972"/>
    <x v="2"/>
    <s v="Mall"/>
    <s v="University"/>
    <n v="24.64"/>
    <x v="2913"/>
    <x v="1"/>
    <x v="18"/>
    <x v="1"/>
    <n v="2.13"/>
    <n v="16"/>
  </r>
  <r>
    <x v="3010"/>
    <x v="70"/>
    <x v="3"/>
    <s v="D6127"/>
    <x v="2973"/>
    <x v="2"/>
    <s v="Railway Station"/>
    <s v="University"/>
    <n v="6.36"/>
    <x v="2914"/>
    <x v="3"/>
    <x v="18"/>
    <x v="1"/>
    <n v="1.51"/>
    <n v="7"/>
  </r>
  <r>
    <x v="3011"/>
    <x v="0"/>
    <x v="3"/>
    <s v="D8615"/>
    <x v="2974"/>
    <x v="0"/>
    <s v="Hospital"/>
    <s v="University"/>
    <n v="18.47"/>
    <x v="2915"/>
    <x v="2"/>
    <x v="10"/>
    <x v="1"/>
    <n v="1.1299999999999999"/>
    <n v="19"/>
  </r>
  <r>
    <x v="3012"/>
    <x v="99"/>
    <x v="3"/>
    <s v="D6600"/>
    <x v="2975"/>
    <x v="0"/>
    <s v="Mall"/>
    <s v="Tech Park"/>
    <n v="10.95"/>
    <x v="2916"/>
    <x v="2"/>
    <x v="18"/>
    <x v="1"/>
    <n v="2.3199999999999998"/>
    <n v="16"/>
  </r>
  <r>
    <x v="3013"/>
    <x v="4"/>
    <x v="3"/>
    <s v="D8243"/>
    <x v="2976"/>
    <x v="2"/>
    <s v="Market"/>
    <s v="Hospital"/>
    <n v="5.0599999999999996"/>
    <x v="2917"/>
    <x v="3"/>
    <x v="21"/>
    <x v="0"/>
    <n v="1.44"/>
    <n v="8"/>
  </r>
  <r>
    <x v="3014"/>
    <x v="41"/>
    <x v="3"/>
    <s v="D5391"/>
    <x v="2977"/>
    <x v="3"/>
    <s v="Mall"/>
    <s v="University"/>
    <n v="21.13"/>
    <x v="2918"/>
    <x v="0"/>
    <x v="19"/>
    <x v="1"/>
    <n v="2.13"/>
    <n v="10"/>
  </r>
  <r>
    <x v="3015"/>
    <x v="134"/>
    <x v="3"/>
    <s v="D9497"/>
    <x v="2978"/>
    <x v="1"/>
    <s v="Market"/>
    <s v="Railway Station"/>
    <n v="3.99"/>
    <x v="2919"/>
    <x v="0"/>
    <x v="4"/>
    <x v="1"/>
    <n v="1.81"/>
    <n v="15"/>
  </r>
  <r>
    <x v="3016"/>
    <x v="127"/>
    <x v="3"/>
    <s v="D6756"/>
    <x v="2979"/>
    <x v="1"/>
    <s v="Tech Park"/>
    <s v="Tech Park"/>
    <n v="22.56"/>
    <x v="2920"/>
    <x v="2"/>
    <x v="15"/>
    <x v="1"/>
    <n v="1.79"/>
    <n v="11"/>
  </r>
  <r>
    <x v="3017"/>
    <x v="43"/>
    <x v="3"/>
    <s v="D7612"/>
    <x v="2980"/>
    <x v="3"/>
    <s v="Mall"/>
    <s v="Airport"/>
    <n v="7.42"/>
    <x v="2921"/>
    <x v="0"/>
    <x v="5"/>
    <x v="1"/>
    <n v="1.1599999999999999"/>
    <n v="15"/>
  </r>
  <r>
    <x v="3018"/>
    <x v="88"/>
    <x v="3"/>
    <s v="D3885"/>
    <x v="2981"/>
    <x v="4"/>
    <s v="Railway Station"/>
    <s v="University"/>
    <m/>
    <x v="2922"/>
    <x v="2"/>
    <x v="10"/>
    <x v="1"/>
    <n v="1.2"/>
    <n v="19"/>
  </r>
  <r>
    <x v="3019"/>
    <x v="131"/>
    <x v="3"/>
    <s v="D4753"/>
    <x v="2982"/>
    <x v="4"/>
    <s v="Mall"/>
    <s v="Mall"/>
    <n v="18.89"/>
    <x v="2923"/>
    <x v="1"/>
    <x v="16"/>
    <x v="1"/>
    <n v="1.21"/>
    <n v="17"/>
  </r>
  <r>
    <x v="3020"/>
    <x v="143"/>
    <x v="3"/>
    <s v="D3845"/>
    <x v="2983"/>
    <x v="0"/>
    <s v="Airport"/>
    <s v="Tech Park"/>
    <n v="11.3"/>
    <x v="2924"/>
    <x v="3"/>
    <x v="14"/>
    <x v="0"/>
    <n v="1.5"/>
    <n v="15"/>
  </r>
  <r>
    <x v="3021"/>
    <x v="76"/>
    <x v="3"/>
    <s v="D9388"/>
    <x v="2984"/>
    <x v="4"/>
    <s v="Mall"/>
    <s v="Railway Station"/>
    <n v="8.4"/>
    <x v="2925"/>
    <x v="1"/>
    <x v="22"/>
    <x v="0"/>
    <n v="1.97"/>
    <n v="13"/>
  </r>
  <r>
    <x v="3022"/>
    <x v="46"/>
    <x v="3"/>
    <s v="D6561"/>
    <x v="2985"/>
    <x v="3"/>
    <s v="Tech Park"/>
    <s v="Airport"/>
    <n v="24.27"/>
    <x v="2926"/>
    <x v="2"/>
    <x v="15"/>
    <x v="2"/>
    <n v="1.58"/>
    <n v="14"/>
  </r>
  <r>
    <x v="3023"/>
    <x v="180"/>
    <x v="3"/>
    <s v="D6028"/>
    <x v="2986"/>
    <x v="3"/>
    <s v="University"/>
    <s v="Market"/>
    <n v="2.61"/>
    <x v="2927"/>
    <x v="2"/>
    <x v="23"/>
    <x v="1"/>
    <n v="1.51"/>
    <n v="9"/>
  </r>
  <r>
    <x v="3024"/>
    <x v="124"/>
    <x v="3"/>
    <s v="D8882"/>
    <x v="2987"/>
    <x v="3"/>
    <s v="Airport"/>
    <s v="Mall"/>
    <n v="22.23"/>
    <x v="2928"/>
    <x v="1"/>
    <x v="12"/>
    <x v="1"/>
    <n v="2.2400000000000002"/>
    <n v="4"/>
  </r>
  <r>
    <x v="3025"/>
    <x v="53"/>
    <x v="3"/>
    <s v="D3508"/>
    <x v="2988"/>
    <x v="3"/>
    <s v="Hospital"/>
    <s v="Hospital"/>
    <n v="11.19"/>
    <x v="2929"/>
    <x v="0"/>
    <x v="4"/>
    <x v="2"/>
    <n v="2.39"/>
    <n v="4"/>
  </r>
  <r>
    <x v="3026"/>
    <x v="127"/>
    <x v="3"/>
    <s v="D9123"/>
    <x v="588"/>
    <x v="4"/>
    <s v="Railway Station"/>
    <s v="Mall"/>
    <n v="11.75"/>
    <x v="2930"/>
    <x v="2"/>
    <x v="8"/>
    <x v="2"/>
    <n v="1.45"/>
    <n v="12"/>
  </r>
  <r>
    <x v="3027"/>
    <x v="155"/>
    <x v="3"/>
    <s v="D1322"/>
    <x v="2989"/>
    <x v="4"/>
    <s v="Market"/>
    <s v="Airport"/>
    <n v="7.5"/>
    <x v="2931"/>
    <x v="2"/>
    <x v="12"/>
    <x v="1"/>
    <n v="2.35"/>
    <n v="2"/>
  </r>
  <r>
    <x v="3028"/>
    <x v="11"/>
    <x v="3"/>
    <s v="D4629"/>
    <x v="2990"/>
    <x v="2"/>
    <s v="Hospital"/>
    <s v="Tech Park"/>
    <n v="20.34"/>
    <x v="2932"/>
    <x v="2"/>
    <x v="7"/>
    <x v="0"/>
    <n v="2.0499999999999998"/>
    <n v="6"/>
  </r>
  <r>
    <x v="3029"/>
    <x v="91"/>
    <x v="3"/>
    <s v="D1706"/>
    <x v="2991"/>
    <x v="1"/>
    <s v="Railway Station"/>
    <s v="Hospital"/>
    <n v="18.57"/>
    <x v="2933"/>
    <x v="2"/>
    <x v="12"/>
    <x v="1"/>
    <n v="1.38"/>
    <n v="4"/>
  </r>
  <r>
    <x v="3030"/>
    <x v="144"/>
    <x v="3"/>
    <s v="D1297"/>
    <x v="2992"/>
    <x v="3"/>
    <s v="University"/>
    <s v="Airport"/>
    <n v="23.81"/>
    <x v="2934"/>
    <x v="2"/>
    <x v="0"/>
    <x v="1"/>
    <n v="2.04"/>
    <n v="5"/>
  </r>
  <r>
    <x v="3031"/>
    <x v="11"/>
    <x v="3"/>
    <s v="D9957"/>
    <x v="1229"/>
    <x v="4"/>
    <s v="Mall"/>
    <s v="University"/>
    <n v="22.36"/>
    <x v="2935"/>
    <x v="2"/>
    <x v="12"/>
    <x v="0"/>
    <n v="1.69"/>
    <n v="8"/>
  </r>
  <r>
    <x v="3032"/>
    <x v="72"/>
    <x v="3"/>
    <s v="D2321"/>
    <x v="2993"/>
    <x v="2"/>
    <s v="Tech Park"/>
    <s v="Mall"/>
    <n v="13.96"/>
    <x v="2936"/>
    <x v="3"/>
    <x v="11"/>
    <x v="2"/>
    <n v="1.02"/>
    <n v="7"/>
  </r>
  <r>
    <x v="3033"/>
    <x v="55"/>
    <x v="3"/>
    <s v="D9934"/>
    <x v="2994"/>
    <x v="4"/>
    <s v="Mall"/>
    <s v="Hospital"/>
    <n v="24.98"/>
    <x v="2937"/>
    <x v="1"/>
    <x v="25"/>
    <x v="1"/>
    <n v="1.07"/>
    <n v="10"/>
  </r>
  <r>
    <x v="3034"/>
    <x v="160"/>
    <x v="3"/>
    <s v="D5112"/>
    <x v="2995"/>
    <x v="2"/>
    <s v="Mall"/>
    <s v="Railway Station"/>
    <n v="19.02"/>
    <x v="2938"/>
    <x v="1"/>
    <x v="0"/>
    <x v="1"/>
    <n v="1.24"/>
    <n v="16"/>
  </r>
  <r>
    <x v="3035"/>
    <x v="96"/>
    <x v="3"/>
    <s v="D7191"/>
    <x v="2996"/>
    <x v="0"/>
    <s v="Railway Station"/>
    <s v="Hospital"/>
    <n v="7.55"/>
    <x v="2939"/>
    <x v="0"/>
    <x v="12"/>
    <x v="1"/>
    <n v="2.23"/>
    <n v="18"/>
  </r>
  <r>
    <x v="3036"/>
    <x v="78"/>
    <x v="3"/>
    <s v="D3059"/>
    <x v="2997"/>
    <x v="3"/>
    <s v="Airport"/>
    <s v="Tech Park"/>
    <n v="12.93"/>
    <x v="2940"/>
    <x v="2"/>
    <x v="8"/>
    <x v="1"/>
    <n v="1.88"/>
    <n v="1"/>
  </r>
  <r>
    <x v="3037"/>
    <x v="28"/>
    <x v="3"/>
    <s v="D6946"/>
    <x v="2998"/>
    <x v="0"/>
    <s v="Hospital"/>
    <s v="Railway Station"/>
    <n v="7.71"/>
    <x v="2941"/>
    <x v="1"/>
    <x v="15"/>
    <x v="1"/>
    <n v="1.4"/>
    <n v="16"/>
  </r>
  <r>
    <x v="3038"/>
    <x v="5"/>
    <x v="3"/>
    <s v="D5694"/>
    <x v="2999"/>
    <x v="4"/>
    <s v="University"/>
    <s v="Tech Park"/>
    <n v="22.84"/>
    <x v="2942"/>
    <x v="2"/>
    <x v="16"/>
    <x v="1"/>
    <n v="1.18"/>
    <n v="3"/>
  </r>
  <r>
    <x v="3039"/>
    <x v="113"/>
    <x v="3"/>
    <s v="D2607"/>
    <x v="3000"/>
    <x v="0"/>
    <s v="Hospital"/>
    <s v="University"/>
    <n v="14.06"/>
    <x v="2943"/>
    <x v="2"/>
    <x v="13"/>
    <x v="1"/>
    <n v="1.1399999999999999"/>
    <n v="6"/>
  </r>
  <r>
    <x v="3040"/>
    <x v="26"/>
    <x v="3"/>
    <s v="D9800"/>
    <x v="3001"/>
    <x v="4"/>
    <s v="Hospital"/>
    <s v="Airport"/>
    <n v="17.829999999999998"/>
    <x v="2944"/>
    <x v="3"/>
    <x v="1"/>
    <x v="0"/>
    <n v="2.2200000000000002"/>
    <n v="3"/>
  </r>
  <r>
    <x v="3041"/>
    <x v="99"/>
    <x v="3"/>
    <s v="D6385"/>
    <x v="3002"/>
    <x v="4"/>
    <s v="Airport"/>
    <s v="Market"/>
    <n v="13.62"/>
    <x v="2945"/>
    <x v="1"/>
    <x v="11"/>
    <x v="1"/>
    <n v="1.76"/>
    <n v="9"/>
  </r>
  <r>
    <x v="3042"/>
    <x v="160"/>
    <x v="3"/>
    <s v="D5700"/>
    <x v="3003"/>
    <x v="4"/>
    <s v="Railway Station"/>
    <s v="Market"/>
    <n v="7.41"/>
    <x v="2946"/>
    <x v="2"/>
    <x v="12"/>
    <x v="1"/>
    <n v="2.31"/>
    <n v="10"/>
  </r>
  <r>
    <x v="3043"/>
    <x v="31"/>
    <x v="3"/>
    <s v="D7894"/>
    <x v="3004"/>
    <x v="0"/>
    <s v="University"/>
    <s v="Railway Station"/>
    <n v="12.03"/>
    <x v="2947"/>
    <x v="1"/>
    <x v="2"/>
    <x v="1"/>
    <n v="2.15"/>
    <n v="6"/>
  </r>
  <r>
    <x v="3044"/>
    <x v="77"/>
    <x v="3"/>
    <s v="D4291"/>
    <x v="3005"/>
    <x v="0"/>
    <s v="Airport"/>
    <s v="Hospital"/>
    <n v="14.97"/>
    <x v="2948"/>
    <x v="3"/>
    <x v="4"/>
    <x v="1"/>
    <n v="2.16"/>
    <n v="12"/>
  </r>
  <r>
    <x v="3045"/>
    <x v="61"/>
    <x v="3"/>
    <s v="D2087"/>
    <x v="3006"/>
    <x v="3"/>
    <s v="Tech Park"/>
    <s v="Market"/>
    <n v="23.31"/>
    <x v="2949"/>
    <x v="3"/>
    <x v="23"/>
    <x v="0"/>
    <n v="1.43"/>
    <n v="15"/>
  </r>
  <r>
    <x v="3046"/>
    <x v="100"/>
    <x v="3"/>
    <s v="D7631"/>
    <x v="3007"/>
    <x v="4"/>
    <s v="Tech Park"/>
    <s v="Mall"/>
    <n v="21.97"/>
    <x v="2950"/>
    <x v="3"/>
    <x v="5"/>
    <x v="2"/>
    <n v="1.29"/>
    <n v="6"/>
  </r>
  <r>
    <x v="3047"/>
    <x v="0"/>
    <x v="3"/>
    <s v="D1425"/>
    <x v="3008"/>
    <x v="3"/>
    <s v="Tech Park"/>
    <s v="Market"/>
    <n v="24.37"/>
    <x v="2951"/>
    <x v="1"/>
    <x v="20"/>
    <x v="1"/>
    <n v="2.0699999999999998"/>
    <n v="18"/>
  </r>
  <r>
    <x v="3048"/>
    <x v="84"/>
    <x v="3"/>
    <s v="D3174"/>
    <x v="3009"/>
    <x v="4"/>
    <s v="Market"/>
    <s v="Mall"/>
    <n v="10.97"/>
    <x v="2952"/>
    <x v="0"/>
    <x v="12"/>
    <x v="0"/>
    <n v="2.1800000000000002"/>
    <n v="6"/>
  </r>
  <r>
    <x v="3049"/>
    <x v="73"/>
    <x v="3"/>
    <s v="D9295"/>
    <x v="3010"/>
    <x v="1"/>
    <s v="Railway Station"/>
    <s v="University"/>
    <n v="10.19"/>
    <x v="711"/>
    <x v="0"/>
    <x v="9"/>
    <x v="1"/>
    <n v="2.0499999999999998"/>
    <n v="8"/>
  </r>
  <r>
    <x v="3050"/>
    <x v="160"/>
    <x v="3"/>
    <s v="D9314"/>
    <x v="3011"/>
    <x v="2"/>
    <s v="University"/>
    <s v="Airport"/>
    <n v="13.42"/>
    <x v="2953"/>
    <x v="3"/>
    <x v="10"/>
    <x v="1"/>
    <n v="1.66"/>
    <n v="9"/>
  </r>
  <r>
    <x v="3051"/>
    <x v="67"/>
    <x v="3"/>
    <s v="D3052"/>
    <x v="3012"/>
    <x v="2"/>
    <s v="Tech Park"/>
    <s v="Airport"/>
    <n v="22.44"/>
    <x v="2954"/>
    <x v="2"/>
    <x v="20"/>
    <x v="2"/>
    <n v="2.46"/>
    <n v="11"/>
  </r>
  <r>
    <x v="3052"/>
    <x v="11"/>
    <x v="3"/>
    <s v="D5590"/>
    <x v="3013"/>
    <x v="4"/>
    <s v="Hospital"/>
    <s v="Hospital"/>
    <n v="13.1"/>
    <x v="2955"/>
    <x v="3"/>
    <x v="5"/>
    <x v="1"/>
    <n v="1.77"/>
    <n v="14"/>
  </r>
  <r>
    <x v="3053"/>
    <x v="48"/>
    <x v="3"/>
    <s v="D9467"/>
    <x v="3014"/>
    <x v="2"/>
    <s v="Market"/>
    <s v="University"/>
    <n v="18.190000000000001"/>
    <x v="2956"/>
    <x v="2"/>
    <x v="25"/>
    <x v="2"/>
    <n v="1"/>
    <n v="16"/>
  </r>
  <r>
    <x v="3054"/>
    <x v="21"/>
    <x v="3"/>
    <s v="D4569"/>
    <x v="3015"/>
    <x v="4"/>
    <s v="Market"/>
    <s v="Market"/>
    <n v="12.67"/>
    <x v="2957"/>
    <x v="0"/>
    <x v="15"/>
    <x v="1"/>
    <n v="2.2000000000000002"/>
    <n v="7"/>
  </r>
  <r>
    <x v="3055"/>
    <x v="88"/>
    <x v="3"/>
    <s v="D9384"/>
    <x v="3016"/>
    <x v="1"/>
    <s v="Hospital"/>
    <s v="University"/>
    <n v="13.07"/>
    <x v="2958"/>
    <x v="0"/>
    <x v="24"/>
    <x v="1"/>
    <n v="2.12"/>
    <n v="12"/>
  </r>
  <r>
    <x v="3056"/>
    <x v="15"/>
    <x v="3"/>
    <s v="D6670"/>
    <x v="3017"/>
    <x v="4"/>
    <s v="Market"/>
    <s v="Mall"/>
    <n v="21.02"/>
    <x v="2959"/>
    <x v="3"/>
    <x v="0"/>
    <x v="1"/>
    <n v="2.16"/>
    <n v="14"/>
  </r>
  <r>
    <x v="3057"/>
    <x v="20"/>
    <x v="3"/>
    <s v="D3425"/>
    <x v="3018"/>
    <x v="3"/>
    <s v="Mall"/>
    <s v="University"/>
    <n v="12.1"/>
    <x v="2960"/>
    <x v="2"/>
    <x v="11"/>
    <x v="0"/>
    <n v="1.81"/>
    <n v="2"/>
  </r>
  <r>
    <x v="3058"/>
    <x v="45"/>
    <x v="3"/>
    <s v="D4104"/>
    <x v="3019"/>
    <x v="2"/>
    <s v="Market"/>
    <s v="Tech Park"/>
    <n v="9.68"/>
    <x v="2961"/>
    <x v="3"/>
    <x v="2"/>
    <x v="2"/>
    <n v="1.32"/>
    <n v="4"/>
  </r>
  <r>
    <x v="3059"/>
    <x v="145"/>
    <x v="3"/>
    <s v="D6846"/>
    <x v="3020"/>
    <x v="1"/>
    <s v="Market"/>
    <s v="Mall"/>
    <n v="5.24"/>
    <x v="2962"/>
    <x v="0"/>
    <x v="0"/>
    <x v="1"/>
    <n v="2.0299999999999998"/>
    <n v="5"/>
  </r>
  <r>
    <x v="3060"/>
    <x v="55"/>
    <x v="3"/>
    <s v="D9837"/>
    <x v="3021"/>
    <x v="0"/>
    <s v="Railway Station"/>
    <s v="Airport"/>
    <n v="5.97"/>
    <x v="2963"/>
    <x v="3"/>
    <x v="2"/>
    <x v="0"/>
    <n v="1.3"/>
    <n v="19"/>
  </r>
  <r>
    <x v="3061"/>
    <x v="88"/>
    <x v="3"/>
    <s v="D8666"/>
    <x v="3022"/>
    <x v="3"/>
    <s v="University"/>
    <s v="Market"/>
    <n v="19.170000000000002"/>
    <x v="2964"/>
    <x v="2"/>
    <x v="25"/>
    <x v="2"/>
    <n v="1.54"/>
    <n v="15"/>
  </r>
  <r>
    <x v="3062"/>
    <x v="75"/>
    <x v="3"/>
    <s v="D6661"/>
    <x v="3023"/>
    <x v="0"/>
    <s v="Mall"/>
    <s v="Airport"/>
    <n v="1.99"/>
    <x v="2965"/>
    <x v="0"/>
    <x v="23"/>
    <x v="1"/>
    <n v="1.46"/>
    <n v="6"/>
  </r>
  <r>
    <x v="3063"/>
    <x v="64"/>
    <x v="3"/>
    <s v="D7235"/>
    <x v="3024"/>
    <x v="0"/>
    <s v="Airport"/>
    <s v="Railway Station"/>
    <n v="9.5500000000000007"/>
    <x v="2966"/>
    <x v="3"/>
    <x v="14"/>
    <x v="2"/>
    <n v="1.1200000000000001"/>
    <n v="13"/>
  </r>
  <r>
    <x v="3064"/>
    <x v="42"/>
    <x v="3"/>
    <s v="D1115"/>
    <x v="3025"/>
    <x v="0"/>
    <s v="University"/>
    <s v="University"/>
    <n v="22.94"/>
    <x v="2967"/>
    <x v="3"/>
    <x v="26"/>
    <x v="0"/>
    <n v="1.72"/>
    <n v="11"/>
  </r>
  <r>
    <x v="3065"/>
    <x v="27"/>
    <x v="3"/>
    <s v="D2075"/>
    <x v="3026"/>
    <x v="0"/>
    <s v="University"/>
    <s v="Hospital"/>
    <n v="7.81"/>
    <x v="2968"/>
    <x v="1"/>
    <x v="9"/>
    <x v="1"/>
    <n v="1.1399999999999999"/>
    <n v="11"/>
  </r>
  <r>
    <x v="3066"/>
    <x v="130"/>
    <x v="3"/>
    <s v="D9703"/>
    <x v="3027"/>
    <x v="0"/>
    <s v="University"/>
    <s v="Market"/>
    <n v="23.32"/>
    <x v="2969"/>
    <x v="3"/>
    <x v="25"/>
    <x v="0"/>
    <n v="1.35"/>
    <n v="13"/>
  </r>
  <r>
    <x v="3067"/>
    <x v="151"/>
    <x v="3"/>
    <s v="D3582"/>
    <x v="3028"/>
    <x v="4"/>
    <s v="Hospital"/>
    <s v="University"/>
    <n v="5.86"/>
    <x v="2970"/>
    <x v="3"/>
    <x v="12"/>
    <x v="0"/>
    <n v="1.38"/>
    <n v="12"/>
  </r>
  <r>
    <x v="3068"/>
    <x v="50"/>
    <x v="3"/>
    <s v="D9891"/>
    <x v="3029"/>
    <x v="0"/>
    <s v="Mall"/>
    <s v="Market"/>
    <n v="24.47"/>
    <x v="2971"/>
    <x v="1"/>
    <x v="9"/>
    <x v="2"/>
    <n v="2.06"/>
    <n v="5"/>
  </r>
  <r>
    <x v="3069"/>
    <x v="46"/>
    <x v="3"/>
    <s v="D7650"/>
    <x v="3030"/>
    <x v="4"/>
    <s v="Airport"/>
    <s v="Mall"/>
    <n v="4"/>
    <x v="2972"/>
    <x v="1"/>
    <x v="11"/>
    <x v="0"/>
    <n v="1.73"/>
    <n v="14"/>
  </r>
  <r>
    <x v="3070"/>
    <x v="38"/>
    <x v="3"/>
    <s v="D6470"/>
    <x v="3031"/>
    <x v="1"/>
    <s v="Mall"/>
    <s v="University"/>
    <n v="16.13"/>
    <x v="2973"/>
    <x v="3"/>
    <x v="0"/>
    <x v="1"/>
    <n v="1.04"/>
    <n v="1"/>
  </r>
  <r>
    <x v="3071"/>
    <x v="79"/>
    <x v="3"/>
    <s v="D4686"/>
    <x v="3032"/>
    <x v="0"/>
    <s v="Hospital"/>
    <s v="Market"/>
    <n v="1.35"/>
    <x v="2974"/>
    <x v="1"/>
    <x v="25"/>
    <x v="1"/>
    <n v="1.05"/>
    <n v="13"/>
  </r>
  <r>
    <x v="3072"/>
    <x v="81"/>
    <x v="3"/>
    <s v="D9653"/>
    <x v="3033"/>
    <x v="0"/>
    <s v="University"/>
    <s v="Market"/>
    <n v="4.45"/>
    <x v="163"/>
    <x v="3"/>
    <x v="22"/>
    <x v="0"/>
    <n v="1.78"/>
    <n v="6"/>
  </r>
  <r>
    <x v="3073"/>
    <x v="109"/>
    <x v="3"/>
    <s v="D2054"/>
    <x v="3034"/>
    <x v="4"/>
    <s v="University"/>
    <s v="Hospital"/>
    <n v="18.649999999999999"/>
    <x v="2975"/>
    <x v="2"/>
    <x v="9"/>
    <x v="1"/>
    <n v="1.84"/>
    <n v="14"/>
  </r>
  <r>
    <x v="3074"/>
    <x v="94"/>
    <x v="3"/>
    <s v="D7328"/>
    <x v="3035"/>
    <x v="0"/>
    <s v="Mall"/>
    <s v="Airport"/>
    <n v="2.86"/>
    <x v="2976"/>
    <x v="0"/>
    <x v="0"/>
    <x v="0"/>
    <n v="2.13"/>
    <n v="8"/>
  </r>
  <r>
    <x v="3075"/>
    <x v="50"/>
    <x v="3"/>
    <s v="D1898"/>
    <x v="3036"/>
    <x v="1"/>
    <s v="Market"/>
    <s v="Airport"/>
    <n v="24.64"/>
    <x v="2977"/>
    <x v="0"/>
    <x v="2"/>
    <x v="2"/>
    <n v="1.07"/>
    <n v="12"/>
  </r>
  <r>
    <x v="3076"/>
    <x v="121"/>
    <x v="3"/>
    <s v="D9527"/>
    <x v="3037"/>
    <x v="0"/>
    <s v="Tech Park"/>
    <s v="Railway Station"/>
    <n v="2.95"/>
    <x v="2978"/>
    <x v="1"/>
    <x v="18"/>
    <x v="2"/>
    <n v="1.74"/>
    <n v="10"/>
  </r>
  <r>
    <x v="3077"/>
    <x v="130"/>
    <x v="3"/>
    <s v="D2912"/>
    <x v="3038"/>
    <x v="1"/>
    <s v="Hospital"/>
    <s v="Hospital"/>
    <n v="3.54"/>
    <x v="2979"/>
    <x v="1"/>
    <x v="2"/>
    <x v="1"/>
    <n v="2.1800000000000002"/>
    <n v="13"/>
  </r>
  <r>
    <x v="3078"/>
    <x v="40"/>
    <x v="3"/>
    <s v="D5554"/>
    <x v="3039"/>
    <x v="1"/>
    <s v="Mall"/>
    <s v="Tech Park"/>
    <n v="22.53"/>
    <x v="2980"/>
    <x v="1"/>
    <x v="9"/>
    <x v="2"/>
    <n v="2.13"/>
    <n v="12"/>
  </r>
  <r>
    <x v="3079"/>
    <x v="132"/>
    <x v="3"/>
    <s v="D4908"/>
    <x v="3040"/>
    <x v="0"/>
    <s v="Railway Station"/>
    <s v="Hospital"/>
    <n v="7.01"/>
    <x v="2981"/>
    <x v="0"/>
    <x v="0"/>
    <x v="1"/>
    <n v="1.53"/>
    <n v="18"/>
  </r>
  <r>
    <x v="3080"/>
    <x v="121"/>
    <x v="3"/>
    <s v="D4511"/>
    <x v="3041"/>
    <x v="3"/>
    <s v="Tech Park"/>
    <s v="Mall"/>
    <n v="14.49"/>
    <x v="2982"/>
    <x v="0"/>
    <x v="0"/>
    <x v="1"/>
    <n v="2.39"/>
    <n v="14"/>
  </r>
  <r>
    <x v="3081"/>
    <x v="62"/>
    <x v="3"/>
    <s v="D4491"/>
    <x v="3042"/>
    <x v="2"/>
    <s v="Tech Park"/>
    <s v="Railway Station"/>
    <n v="24.75"/>
    <x v="2983"/>
    <x v="2"/>
    <x v="9"/>
    <x v="1"/>
    <n v="1.3"/>
    <n v="3"/>
  </r>
  <r>
    <x v="3082"/>
    <x v="59"/>
    <x v="3"/>
    <s v="D2803"/>
    <x v="3043"/>
    <x v="4"/>
    <s v="Hospital"/>
    <s v="Tech Park"/>
    <n v="5.2"/>
    <x v="2984"/>
    <x v="1"/>
    <x v="2"/>
    <x v="2"/>
    <n v="2.19"/>
    <n v="14"/>
  </r>
  <r>
    <x v="3083"/>
    <x v="6"/>
    <x v="3"/>
    <s v="D4246"/>
    <x v="3044"/>
    <x v="0"/>
    <s v="University"/>
    <s v="University"/>
    <n v="8.65"/>
    <x v="2985"/>
    <x v="1"/>
    <x v="11"/>
    <x v="2"/>
    <n v="1.6"/>
    <n v="3"/>
  </r>
  <r>
    <x v="3084"/>
    <x v="161"/>
    <x v="3"/>
    <s v="D8427"/>
    <x v="3045"/>
    <x v="2"/>
    <s v="Tech Park"/>
    <s v="Tech Park"/>
    <n v="20.22"/>
    <x v="2986"/>
    <x v="3"/>
    <x v="20"/>
    <x v="2"/>
    <n v="1.54"/>
    <n v="16"/>
  </r>
  <r>
    <x v="3085"/>
    <x v="163"/>
    <x v="3"/>
    <s v="D8390"/>
    <x v="3046"/>
    <x v="1"/>
    <s v="Mall"/>
    <s v="University"/>
    <n v="11.79"/>
    <x v="2987"/>
    <x v="2"/>
    <x v="24"/>
    <x v="1"/>
    <n v="2.41"/>
    <n v="8"/>
  </r>
  <r>
    <x v="3086"/>
    <x v="117"/>
    <x v="3"/>
    <s v="D6324"/>
    <x v="3047"/>
    <x v="3"/>
    <s v="University"/>
    <s v="Railway Station"/>
    <n v="15.25"/>
    <x v="2988"/>
    <x v="3"/>
    <x v="5"/>
    <x v="1"/>
    <n v="2.2999999999999998"/>
    <n v="17"/>
  </r>
  <r>
    <x v="3087"/>
    <x v="102"/>
    <x v="3"/>
    <s v="D9558"/>
    <x v="3048"/>
    <x v="2"/>
    <s v="Airport"/>
    <s v="Airport"/>
    <n v="20.100000000000001"/>
    <x v="2989"/>
    <x v="0"/>
    <x v="3"/>
    <x v="1"/>
    <n v="1.1499999999999999"/>
    <n v="15"/>
  </r>
  <r>
    <x v="3088"/>
    <x v="168"/>
    <x v="3"/>
    <s v="D4181"/>
    <x v="1995"/>
    <x v="4"/>
    <s v="Tech Park"/>
    <s v="Mall"/>
    <n v="15.19"/>
    <x v="2990"/>
    <x v="0"/>
    <x v="0"/>
    <x v="1"/>
    <n v="1.1499999999999999"/>
    <n v="11"/>
  </r>
  <r>
    <x v="3089"/>
    <x v="11"/>
    <x v="3"/>
    <s v="D7972"/>
    <x v="3049"/>
    <x v="2"/>
    <s v="Tech Park"/>
    <s v="Tech Park"/>
    <n v="1.4"/>
    <x v="2991"/>
    <x v="2"/>
    <x v="16"/>
    <x v="0"/>
    <n v="1.1000000000000001"/>
    <n v="11"/>
  </r>
  <r>
    <x v="3090"/>
    <x v="15"/>
    <x v="3"/>
    <s v="D6931"/>
    <x v="3050"/>
    <x v="3"/>
    <s v="Tech Park"/>
    <s v="Mall"/>
    <n v="24.81"/>
    <x v="2992"/>
    <x v="0"/>
    <x v="3"/>
    <x v="0"/>
    <n v="1.42"/>
    <n v="7"/>
  </r>
  <r>
    <x v="3091"/>
    <x v="62"/>
    <x v="3"/>
    <s v="D6812"/>
    <x v="3051"/>
    <x v="3"/>
    <s v="Railway Station"/>
    <s v="Market"/>
    <n v="16.75"/>
    <x v="2993"/>
    <x v="1"/>
    <x v="12"/>
    <x v="1"/>
    <n v="1.19"/>
    <n v="7"/>
  </r>
  <r>
    <x v="3092"/>
    <x v="66"/>
    <x v="3"/>
    <s v="D4306"/>
    <x v="3052"/>
    <x v="4"/>
    <s v="Railway Station"/>
    <s v="Airport"/>
    <n v="1.27"/>
    <x v="2994"/>
    <x v="2"/>
    <x v="18"/>
    <x v="1"/>
    <n v="2.2200000000000002"/>
    <n v="1"/>
  </r>
  <r>
    <x v="3093"/>
    <x v="130"/>
    <x v="3"/>
    <s v="D1967"/>
    <x v="3053"/>
    <x v="0"/>
    <s v="Market"/>
    <s v="Mall"/>
    <n v="5.19"/>
    <x v="2995"/>
    <x v="1"/>
    <x v="25"/>
    <x v="0"/>
    <n v="2.44"/>
    <n v="7"/>
  </r>
  <r>
    <x v="3094"/>
    <x v="23"/>
    <x v="3"/>
    <s v="D7932"/>
    <x v="3054"/>
    <x v="2"/>
    <s v="Market"/>
    <s v="Railway Station"/>
    <n v="3.51"/>
    <x v="2996"/>
    <x v="2"/>
    <x v="8"/>
    <x v="1"/>
    <n v="1.5"/>
    <n v="19"/>
  </r>
  <r>
    <x v="3095"/>
    <x v="162"/>
    <x v="3"/>
    <s v="D5730"/>
    <x v="3055"/>
    <x v="1"/>
    <s v="Airport"/>
    <s v="Mall"/>
    <n v="12.42"/>
    <x v="2997"/>
    <x v="0"/>
    <x v="24"/>
    <x v="1"/>
    <n v="2.4300000000000002"/>
    <n v="12"/>
  </r>
  <r>
    <x v="3096"/>
    <x v="99"/>
    <x v="3"/>
    <s v="D8269"/>
    <x v="3056"/>
    <x v="0"/>
    <s v="Railway Station"/>
    <s v="Railway Station"/>
    <n v="24.01"/>
    <x v="2998"/>
    <x v="3"/>
    <x v="0"/>
    <x v="1"/>
    <n v="1.0900000000000001"/>
    <n v="4"/>
  </r>
  <r>
    <x v="3097"/>
    <x v="95"/>
    <x v="3"/>
    <s v="D4171"/>
    <x v="3057"/>
    <x v="0"/>
    <s v="Airport"/>
    <s v="Mall"/>
    <n v="21.7"/>
    <x v="2999"/>
    <x v="2"/>
    <x v="13"/>
    <x v="2"/>
    <n v="1.39"/>
    <n v="1"/>
  </r>
  <r>
    <x v="3098"/>
    <x v="77"/>
    <x v="3"/>
    <s v="D9041"/>
    <x v="3058"/>
    <x v="4"/>
    <s v="University"/>
    <s v="University"/>
    <n v="9.01"/>
    <x v="3000"/>
    <x v="0"/>
    <x v="2"/>
    <x v="2"/>
    <n v="2.44"/>
    <n v="7"/>
  </r>
  <r>
    <x v="3099"/>
    <x v="5"/>
    <x v="3"/>
    <s v="D8341"/>
    <x v="3059"/>
    <x v="4"/>
    <s v="Tech Park"/>
    <s v="Market"/>
    <n v="15.71"/>
    <x v="3001"/>
    <x v="3"/>
    <x v="14"/>
    <x v="2"/>
    <n v="1.96"/>
    <n v="1"/>
  </r>
  <r>
    <x v="3100"/>
    <x v="84"/>
    <x v="3"/>
    <s v="D3629"/>
    <x v="3060"/>
    <x v="3"/>
    <s v="University"/>
    <s v="Mall"/>
    <n v="6.08"/>
    <x v="3002"/>
    <x v="3"/>
    <x v="2"/>
    <x v="1"/>
    <n v="1.28"/>
    <n v="14"/>
  </r>
  <r>
    <x v="3101"/>
    <x v="18"/>
    <x v="3"/>
    <s v="D9672"/>
    <x v="3061"/>
    <x v="2"/>
    <s v="Railway Station"/>
    <s v="Mall"/>
    <n v="9.61"/>
    <x v="3003"/>
    <x v="1"/>
    <x v="12"/>
    <x v="1"/>
    <n v="1.39"/>
    <n v="11"/>
  </r>
  <r>
    <x v="3102"/>
    <x v="140"/>
    <x v="3"/>
    <s v="D9035"/>
    <x v="3062"/>
    <x v="4"/>
    <s v="Market"/>
    <s v="Market"/>
    <n v="18.11"/>
    <x v="884"/>
    <x v="1"/>
    <x v="1"/>
    <x v="1"/>
    <n v="1.92"/>
    <n v="2"/>
  </r>
  <r>
    <x v="3103"/>
    <x v="43"/>
    <x v="3"/>
    <s v="D7564"/>
    <x v="3063"/>
    <x v="0"/>
    <s v="Hospital"/>
    <s v="Mall"/>
    <n v="18.87"/>
    <x v="3004"/>
    <x v="3"/>
    <x v="18"/>
    <x v="1"/>
    <n v="1.77"/>
    <n v="7"/>
  </r>
  <r>
    <x v="3104"/>
    <x v="108"/>
    <x v="3"/>
    <s v="D4847"/>
    <x v="3064"/>
    <x v="3"/>
    <s v="Tech Park"/>
    <s v="Tech Park"/>
    <m/>
    <x v="3005"/>
    <x v="2"/>
    <x v="13"/>
    <x v="1"/>
    <n v="2.2999999999999998"/>
    <n v="11"/>
  </r>
  <r>
    <x v="3105"/>
    <x v="43"/>
    <x v="3"/>
    <s v="D7643"/>
    <x v="3065"/>
    <x v="3"/>
    <s v="Railway Station"/>
    <s v="Airport"/>
    <n v="13.11"/>
    <x v="3006"/>
    <x v="2"/>
    <x v="15"/>
    <x v="1"/>
    <n v="1.26"/>
    <n v="3"/>
  </r>
  <r>
    <x v="3106"/>
    <x v="66"/>
    <x v="3"/>
    <s v="D4956"/>
    <x v="3066"/>
    <x v="1"/>
    <s v="Mall"/>
    <s v="University"/>
    <n v="10.55"/>
    <x v="3007"/>
    <x v="0"/>
    <x v="23"/>
    <x v="0"/>
    <n v="2.1800000000000002"/>
    <n v="6"/>
  </r>
  <r>
    <x v="3107"/>
    <x v="3"/>
    <x v="3"/>
    <s v="D9323"/>
    <x v="3067"/>
    <x v="4"/>
    <s v="University"/>
    <s v="Railway Station"/>
    <n v="11.05"/>
    <x v="3008"/>
    <x v="3"/>
    <x v="3"/>
    <x v="0"/>
    <n v="2.38"/>
    <n v="17"/>
  </r>
  <r>
    <x v="3108"/>
    <x v="57"/>
    <x v="3"/>
    <s v="D7409"/>
    <x v="3068"/>
    <x v="0"/>
    <s v="Tech Park"/>
    <s v="Railway Station"/>
    <n v="10.46"/>
    <x v="3009"/>
    <x v="0"/>
    <x v="11"/>
    <x v="1"/>
    <n v="1.18"/>
    <n v="1"/>
  </r>
  <r>
    <x v="3109"/>
    <x v="92"/>
    <x v="3"/>
    <s v="D3459"/>
    <x v="3069"/>
    <x v="3"/>
    <s v="Tech Park"/>
    <s v="Railway Station"/>
    <n v="10.34"/>
    <x v="3010"/>
    <x v="2"/>
    <x v="7"/>
    <x v="0"/>
    <n v="2.12"/>
    <n v="10"/>
  </r>
  <r>
    <x v="3110"/>
    <x v="19"/>
    <x v="3"/>
    <s v="D8043"/>
    <x v="3070"/>
    <x v="4"/>
    <s v="Hospital"/>
    <s v="Mall"/>
    <n v="14.62"/>
    <x v="3011"/>
    <x v="0"/>
    <x v="8"/>
    <x v="2"/>
    <n v="2.46"/>
    <n v="12"/>
  </r>
  <r>
    <x v="3111"/>
    <x v="102"/>
    <x v="3"/>
    <s v="D9345"/>
    <x v="3071"/>
    <x v="1"/>
    <s v="Market"/>
    <s v="Tech Park"/>
    <n v="2.2799999999999998"/>
    <x v="3012"/>
    <x v="3"/>
    <x v="1"/>
    <x v="1"/>
    <n v="1.62"/>
    <n v="13"/>
  </r>
  <r>
    <x v="3112"/>
    <x v="156"/>
    <x v="3"/>
    <s v="D1507"/>
    <x v="3072"/>
    <x v="1"/>
    <s v="Airport"/>
    <s v="Mall"/>
    <n v="2.2000000000000002"/>
    <x v="3013"/>
    <x v="1"/>
    <x v="4"/>
    <x v="1"/>
    <n v="1.92"/>
    <n v="12"/>
  </r>
  <r>
    <x v="3113"/>
    <x v="147"/>
    <x v="3"/>
    <s v="D8867"/>
    <x v="3073"/>
    <x v="0"/>
    <s v="Mall"/>
    <s v="Railway Station"/>
    <n v="11.81"/>
    <x v="3014"/>
    <x v="1"/>
    <x v="1"/>
    <x v="1"/>
    <n v="1.36"/>
    <n v="11"/>
  </r>
  <r>
    <x v="3114"/>
    <x v="88"/>
    <x v="3"/>
    <s v="D4672"/>
    <x v="3074"/>
    <x v="4"/>
    <s v="University"/>
    <s v="Market"/>
    <n v="2.38"/>
    <x v="3015"/>
    <x v="1"/>
    <x v="7"/>
    <x v="2"/>
    <n v="1.51"/>
    <n v="1"/>
  </r>
  <r>
    <x v="3115"/>
    <x v="141"/>
    <x v="3"/>
    <s v="D8019"/>
    <x v="3075"/>
    <x v="4"/>
    <s v="Tech Park"/>
    <s v="Airport"/>
    <n v="17.46"/>
    <x v="3016"/>
    <x v="3"/>
    <x v="13"/>
    <x v="2"/>
    <n v="1.97"/>
    <n v="9"/>
  </r>
  <r>
    <x v="3116"/>
    <x v="44"/>
    <x v="3"/>
    <s v="D6454"/>
    <x v="3076"/>
    <x v="1"/>
    <s v="Tech Park"/>
    <s v="Market"/>
    <n v="1.03"/>
    <x v="3017"/>
    <x v="2"/>
    <x v="18"/>
    <x v="1"/>
    <n v="2.48"/>
    <n v="8"/>
  </r>
  <r>
    <x v="3117"/>
    <x v="104"/>
    <x v="3"/>
    <s v="D1359"/>
    <x v="3077"/>
    <x v="2"/>
    <s v="Mall"/>
    <s v="Mall"/>
    <n v="24.44"/>
    <x v="585"/>
    <x v="2"/>
    <x v="22"/>
    <x v="1"/>
    <n v="2.04"/>
    <n v="15"/>
  </r>
  <r>
    <x v="3118"/>
    <x v="165"/>
    <x v="3"/>
    <s v="D8794"/>
    <x v="3078"/>
    <x v="2"/>
    <s v="Mall"/>
    <s v="Railway Station"/>
    <n v="20.96"/>
    <x v="3018"/>
    <x v="1"/>
    <x v="2"/>
    <x v="1"/>
    <n v="1.08"/>
    <n v="19"/>
  </r>
  <r>
    <x v="3119"/>
    <x v="147"/>
    <x v="3"/>
    <s v="D6134"/>
    <x v="3079"/>
    <x v="4"/>
    <s v="Market"/>
    <s v="Airport"/>
    <n v="8.36"/>
    <x v="3019"/>
    <x v="1"/>
    <x v="19"/>
    <x v="2"/>
    <n v="2.0499999999999998"/>
    <n v="4"/>
  </r>
  <r>
    <x v="3120"/>
    <x v="52"/>
    <x v="3"/>
    <s v="D5089"/>
    <x v="3080"/>
    <x v="3"/>
    <s v="Railway Station"/>
    <s v="Airport"/>
    <n v="5.52"/>
    <x v="3020"/>
    <x v="3"/>
    <x v="18"/>
    <x v="0"/>
    <n v="1.73"/>
    <n v="6"/>
  </r>
  <r>
    <x v="3121"/>
    <x v="112"/>
    <x v="3"/>
    <s v="D5373"/>
    <x v="3081"/>
    <x v="0"/>
    <s v="Mall"/>
    <s v="Tech Park"/>
    <n v="21.88"/>
    <x v="3021"/>
    <x v="1"/>
    <x v="10"/>
    <x v="1"/>
    <n v="2.27"/>
    <n v="2"/>
  </r>
  <r>
    <x v="3122"/>
    <x v="99"/>
    <x v="3"/>
    <s v="D6419"/>
    <x v="3082"/>
    <x v="1"/>
    <s v="Mall"/>
    <s v="University"/>
    <n v="23.37"/>
    <x v="3022"/>
    <x v="3"/>
    <x v="15"/>
    <x v="1"/>
    <n v="1.31"/>
    <n v="1"/>
  </r>
  <r>
    <x v="3123"/>
    <x v="2"/>
    <x v="3"/>
    <s v="D9876"/>
    <x v="3083"/>
    <x v="0"/>
    <s v="Hospital"/>
    <s v="Airport"/>
    <n v="14.62"/>
    <x v="3023"/>
    <x v="2"/>
    <x v="17"/>
    <x v="2"/>
    <n v="1.74"/>
    <n v="19"/>
  </r>
  <r>
    <x v="3124"/>
    <x v="176"/>
    <x v="3"/>
    <s v="D7826"/>
    <x v="3084"/>
    <x v="0"/>
    <s v="Airport"/>
    <s v="Market"/>
    <n v="19.68"/>
    <x v="3024"/>
    <x v="0"/>
    <x v="5"/>
    <x v="1"/>
    <n v="1.1499999999999999"/>
    <n v="2"/>
  </r>
  <r>
    <x v="3125"/>
    <x v="3"/>
    <x v="3"/>
    <s v="D2636"/>
    <x v="3085"/>
    <x v="4"/>
    <s v="Railway Station"/>
    <s v="Tech Park"/>
    <n v="21.88"/>
    <x v="3025"/>
    <x v="1"/>
    <x v="0"/>
    <x v="2"/>
    <n v="1.43"/>
    <n v="16"/>
  </r>
  <r>
    <x v="3126"/>
    <x v="58"/>
    <x v="3"/>
    <s v="D6293"/>
    <x v="3086"/>
    <x v="2"/>
    <s v="Airport"/>
    <s v="University"/>
    <n v="15.76"/>
    <x v="3026"/>
    <x v="0"/>
    <x v="19"/>
    <x v="2"/>
    <n v="1.06"/>
    <n v="12"/>
  </r>
  <r>
    <x v="3127"/>
    <x v="18"/>
    <x v="3"/>
    <s v="D1346"/>
    <x v="3087"/>
    <x v="1"/>
    <s v="Railway Station"/>
    <s v="Hospital"/>
    <n v="22.19"/>
    <x v="3027"/>
    <x v="3"/>
    <x v="22"/>
    <x v="2"/>
    <n v="1.75"/>
    <n v="11"/>
  </r>
  <r>
    <x v="3128"/>
    <x v="23"/>
    <x v="3"/>
    <s v="D9246"/>
    <x v="3088"/>
    <x v="1"/>
    <s v="Tech Park"/>
    <s v="Tech Park"/>
    <n v="16.28"/>
    <x v="3028"/>
    <x v="2"/>
    <x v="12"/>
    <x v="1"/>
    <n v="1.18"/>
    <n v="16"/>
  </r>
  <r>
    <x v="3129"/>
    <x v="2"/>
    <x v="3"/>
    <s v="D6883"/>
    <x v="3089"/>
    <x v="4"/>
    <s v="University"/>
    <s v="Market"/>
    <n v="14.59"/>
    <x v="3029"/>
    <x v="3"/>
    <x v="16"/>
    <x v="1"/>
    <n v="1.45"/>
    <n v="3"/>
  </r>
  <r>
    <x v="3130"/>
    <x v="135"/>
    <x v="3"/>
    <s v="D7752"/>
    <x v="3090"/>
    <x v="4"/>
    <s v="University"/>
    <s v="Railway Station"/>
    <n v="2.54"/>
    <x v="1933"/>
    <x v="2"/>
    <x v="14"/>
    <x v="2"/>
    <n v="2.1"/>
    <n v="2"/>
  </r>
  <r>
    <x v="3131"/>
    <x v="167"/>
    <x v="3"/>
    <s v="D5200"/>
    <x v="3091"/>
    <x v="2"/>
    <s v="Airport"/>
    <s v="Mall"/>
    <n v="1.7"/>
    <x v="1830"/>
    <x v="3"/>
    <x v="10"/>
    <x v="0"/>
    <n v="1.25"/>
    <n v="7"/>
  </r>
  <r>
    <x v="3132"/>
    <x v="174"/>
    <x v="3"/>
    <s v="D6766"/>
    <x v="3092"/>
    <x v="0"/>
    <s v="Market"/>
    <s v="University"/>
    <n v="11.51"/>
    <x v="3030"/>
    <x v="3"/>
    <x v="5"/>
    <x v="2"/>
    <n v="2.1800000000000002"/>
    <n v="19"/>
  </r>
  <r>
    <x v="3133"/>
    <x v="166"/>
    <x v="3"/>
    <s v="D7830"/>
    <x v="3093"/>
    <x v="3"/>
    <s v="Hospital"/>
    <s v="Tech Park"/>
    <n v="18.75"/>
    <x v="3031"/>
    <x v="2"/>
    <x v="1"/>
    <x v="2"/>
    <n v="1.03"/>
    <n v="8"/>
  </r>
  <r>
    <x v="3134"/>
    <x v="79"/>
    <x v="3"/>
    <s v="D9353"/>
    <x v="3094"/>
    <x v="0"/>
    <s v="Tech Park"/>
    <s v="University"/>
    <n v="6.68"/>
    <x v="3032"/>
    <x v="3"/>
    <x v="1"/>
    <x v="1"/>
    <n v="2.29"/>
    <n v="8"/>
  </r>
  <r>
    <x v="3135"/>
    <x v="164"/>
    <x v="3"/>
    <s v="D8746"/>
    <x v="3095"/>
    <x v="4"/>
    <s v="Airport"/>
    <s v="Airport"/>
    <n v="16.8"/>
    <x v="3033"/>
    <x v="2"/>
    <x v="10"/>
    <x v="1"/>
    <n v="1.0900000000000001"/>
    <n v="4"/>
  </r>
  <r>
    <x v="3136"/>
    <x v="11"/>
    <x v="3"/>
    <s v="D1820"/>
    <x v="3096"/>
    <x v="4"/>
    <s v="Tech Park"/>
    <s v="Airport"/>
    <n v="8.92"/>
    <x v="3034"/>
    <x v="1"/>
    <x v="13"/>
    <x v="1"/>
    <n v="1.63"/>
    <n v="9"/>
  </r>
  <r>
    <x v="3137"/>
    <x v="41"/>
    <x v="3"/>
    <s v="D9358"/>
    <x v="3097"/>
    <x v="0"/>
    <s v="Mall"/>
    <s v="Tech Park"/>
    <n v="12.66"/>
    <x v="3035"/>
    <x v="3"/>
    <x v="17"/>
    <x v="1"/>
    <n v="1.32"/>
    <n v="12"/>
  </r>
  <r>
    <x v="3138"/>
    <x v="162"/>
    <x v="3"/>
    <s v="D1230"/>
    <x v="3098"/>
    <x v="0"/>
    <s v="University"/>
    <s v="Tech Park"/>
    <n v="19.09"/>
    <x v="3036"/>
    <x v="1"/>
    <x v="7"/>
    <x v="0"/>
    <n v="1.33"/>
    <n v="8"/>
  </r>
  <r>
    <x v="3139"/>
    <x v="168"/>
    <x v="3"/>
    <s v="D9922"/>
    <x v="3099"/>
    <x v="3"/>
    <s v="Hospital"/>
    <s v="Market"/>
    <n v="24.24"/>
    <x v="3037"/>
    <x v="2"/>
    <x v="21"/>
    <x v="1"/>
    <n v="1.64"/>
    <n v="16"/>
  </r>
  <r>
    <x v="3140"/>
    <x v="112"/>
    <x v="3"/>
    <s v="D9863"/>
    <x v="3100"/>
    <x v="4"/>
    <s v="Mall"/>
    <s v="Market"/>
    <n v="6.9"/>
    <x v="3038"/>
    <x v="2"/>
    <x v="20"/>
    <x v="1"/>
    <n v="1.07"/>
    <n v="5"/>
  </r>
  <r>
    <x v="3141"/>
    <x v="159"/>
    <x v="3"/>
    <s v="D6642"/>
    <x v="3101"/>
    <x v="0"/>
    <s v="Airport"/>
    <s v="Hospital"/>
    <n v="12.59"/>
    <x v="3039"/>
    <x v="0"/>
    <x v="9"/>
    <x v="0"/>
    <n v="2.02"/>
    <n v="14"/>
  </r>
  <r>
    <x v="3142"/>
    <x v="152"/>
    <x v="3"/>
    <s v="D8433"/>
    <x v="3102"/>
    <x v="3"/>
    <s v="Mall"/>
    <s v="Tech Park"/>
    <n v="17.440000000000001"/>
    <x v="3040"/>
    <x v="0"/>
    <x v="11"/>
    <x v="0"/>
    <n v="1.26"/>
    <n v="4"/>
  </r>
  <r>
    <x v="3143"/>
    <x v="141"/>
    <x v="3"/>
    <s v="D4776"/>
    <x v="3103"/>
    <x v="1"/>
    <s v="Market"/>
    <s v="Hospital"/>
    <n v="21.33"/>
    <x v="3041"/>
    <x v="3"/>
    <x v="3"/>
    <x v="1"/>
    <n v="2.02"/>
    <n v="16"/>
  </r>
  <r>
    <x v="3144"/>
    <x v="2"/>
    <x v="3"/>
    <s v="D9957"/>
    <x v="3104"/>
    <x v="0"/>
    <s v="Airport"/>
    <s v="University"/>
    <n v="1.61"/>
    <x v="3042"/>
    <x v="3"/>
    <x v="0"/>
    <x v="0"/>
    <n v="1.31"/>
    <n v="15"/>
  </r>
  <r>
    <x v="3145"/>
    <x v="40"/>
    <x v="3"/>
    <s v="D5172"/>
    <x v="3105"/>
    <x v="1"/>
    <s v="Mall"/>
    <s v="Market"/>
    <n v="13.48"/>
    <x v="3043"/>
    <x v="3"/>
    <x v="21"/>
    <x v="1"/>
    <n v="2.37"/>
    <n v="14"/>
  </r>
  <r>
    <x v="3146"/>
    <x v="151"/>
    <x v="3"/>
    <s v="D5957"/>
    <x v="3106"/>
    <x v="4"/>
    <s v="Market"/>
    <s v="University"/>
    <n v="9.24"/>
    <x v="3044"/>
    <x v="0"/>
    <x v="0"/>
    <x v="1"/>
    <n v="1.95"/>
    <n v="14"/>
  </r>
  <r>
    <x v="3147"/>
    <x v="168"/>
    <x v="3"/>
    <s v="D4361"/>
    <x v="3107"/>
    <x v="2"/>
    <s v="Hospital"/>
    <s v="Railway Station"/>
    <n v="7.76"/>
    <x v="3045"/>
    <x v="1"/>
    <x v="21"/>
    <x v="1"/>
    <n v="1.21"/>
    <n v="2"/>
  </r>
  <r>
    <x v="3148"/>
    <x v="151"/>
    <x v="3"/>
    <s v="D1335"/>
    <x v="3108"/>
    <x v="3"/>
    <s v="Railway Station"/>
    <s v="Hospital"/>
    <n v="2.62"/>
    <x v="3046"/>
    <x v="3"/>
    <x v="10"/>
    <x v="1"/>
    <n v="1.04"/>
    <n v="9"/>
  </r>
  <r>
    <x v="3149"/>
    <x v="159"/>
    <x v="3"/>
    <s v="D3984"/>
    <x v="3109"/>
    <x v="4"/>
    <s v="Market"/>
    <s v="Mall"/>
    <n v="17.350000000000001"/>
    <x v="3047"/>
    <x v="2"/>
    <x v="12"/>
    <x v="1"/>
    <n v="1.66"/>
    <n v="19"/>
  </r>
  <r>
    <x v="3150"/>
    <x v="14"/>
    <x v="3"/>
    <s v="D6945"/>
    <x v="3110"/>
    <x v="4"/>
    <s v="Tech Park"/>
    <s v="Airport"/>
    <n v="10.99"/>
    <x v="3048"/>
    <x v="1"/>
    <x v="15"/>
    <x v="1"/>
    <n v="2.37"/>
    <n v="14"/>
  </r>
  <r>
    <x v="3151"/>
    <x v="154"/>
    <x v="3"/>
    <s v="D1128"/>
    <x v="3111"/>
    <x v="0"/>
    <s v="Tech Park"/>
    <s v="Mall"/>
    <n v="13.27"/>
    <x v="3049"/>
    <x v="0"/>
    <x v="12"/>
    <x v="1"/>
    <n v="2.12"/>
    <n v="7"/>
  </r>
  <r>
    <x v="3152"/>
    <x v="130"/>
    <x v="3"/>
    <s v="D5139"/>
    <x v="3112"/>
    <x v="2"/>
    <s v="University"/>
    <s v="Railway Station"/>
    <n v="3.73"/>
    <x v="3050"/>
    <x v="2"/>
    <x v="18"/>
    <x v="1"/>
    <n v="1.87"/>
    <n v="15"/>
  </r>
  <r>
    <x v="3153"/>
    <x v="6"/>
    <x v="3"/>
    <s v="D8358"/>
    <x v="3113"/>
    <x v="1"/>
    <s v="Railway Station"/>
    <s v="Mall"/>
    <n v="4.8499999999999996"/>
    <x v="3051"/>
    <x v="2"/>
    <x v="5"/>
    <x v="2"/>
    <n v="1.63"/>
    <n v="5"/>
  </r>
  <r>
    <x v="3154"/>
    <x v="38"/>
    <x v="3"/>
    <s v="D6710"/>
    <x v="3114"/>
    <x v="0"/>
    <s v="Airport"/>
    <s v="Tech Park"/>
    <n v="7.46"/>
    <x v="3052"/>
    <x v="1"/>
    <x v="18"/>
    <x v="1"/>
    <n v="1.6"/>
    <n v="2"/>
  </r>
  <r>
    <x v="3155"/>
    <x v="29"/>
    <x v="3"/>
    <s v="D7057"/>
    <x v="3115"/>
    <x v="1"/>
    <s v="Market"/>
    <s v="Market"/>
    <n v="24.39"/>
    <x v="3053"/>
    <x v="2"/>
    <x v="9"/>
    <x v="1"/>
    <n v="1.79"/>
    <n v="18"/>
  </r>
  <r>
    <x v="3156"/>
    <x v="64"/>
    <x v="3"/>
    <s v="D1880"/>
    <x v="3116"/>
    <x v="3"/>
    <s v="Market"/>
    <s v="University"/>
    <n v="12.14"/>
    <x v="3054"/>
    <x v="2"/>
    <x v="20"/>
    <x v="1"/>
    <n v="1.55"/>
    <n v="19"/>
  </r>
  <r>
    <x v="3157"/>
    <x v="110"/>
    <x v="3"/>
    <s v="D1360"/>
    <x v="3117"/>
    <x v="1"/>
    <s v="University"/>
    <s v="Market"/>
    <n v="21.45"/>
    <x v="388"/>
    <x v="1"/>
    <x v="22"/>
    <x v="2"/>
    <n v="1.1000000000000001"/>
    <n v="9"/>
  </r>
  <r>
    <x v="3158"/>
    <x v="172"/>
    <x v="3"/>
    <s v="D9913"/>
    <x v="3118"/>
    <x v="3"/>
    <s v="Hospital"/>
    <s v="Railway Station"/>
    <n v="20.86"/>
    <x v="3055"/>
    <x v="2"/>
    <x v="3"/>
    <x v="1"/>
    <n v="1.98"/>
    <n v="8"/>
  </r>
  <r>
    <x v="3159"/>
    <x v="11"/>
    <x v="3"/>
    <s v="D8457"/>
    <x v="3119"/>
    <x v="0"/>
    <s v="Hospital"/>
    <s v="Railway Station"/>
    <n v="16.55"/>
    <x v="3056"/>
    <x v="3"/>
    <x v="17"/>
    <x v="1"/>
    <n v="2.13"/>
    <n v="11"/>
  </r>
  <r>
    <x v="3160"/>
    <x v="145"/>
    <x v="3"/>
    <s v="D1618"/>
    <x v="3120"/>
    <x v="0"/>
    <s v="Hospital"/>
    <s v="University"/>
    <n v="6.54"/>
    <x v="388"/>
    <x v="1"/>
    <x v="10"/>
    <x v="1"/>
    <n v="1.1299999999999999"/>
    <n v="19"/>
  </r>
  <r>
    <x v="3161"/>
    <x v="22"/>
    <x v="3"/>
    <s v="D2858"/>
    <x v="3121"/>
    <x v="3"/>
    <s v="Market"/>
    <s v="Airport"/>
    <n v="4.37"/>
    <x v="3057"/>
    <x v="1"/>
    <x v="8"/>
    <x v="2"/>
    <n v="1.57"/>
    <n v="4"/>
  </r>
  <r>
    <x v="3162"/>
    <x v="151"/>
    <x v="3"/>
    <s v="D3892"/>
    <x v="3122"/>
    <x v="1"/>
    <s v="Hospital"/>
    <s v="Tech Park"/>
    <n v="3.99"/>
    <x v="3058"/>
    <x v="1"/>
    <x v="14"/>
    <x v="1"/>
    <n v="1.76"/>
    <n v="17"/>
  </r>
  <r>
    <x v="3163"/>
    <x v="66"/>
    <x v="3"/>
    <s v="D7556"/>
    <x v="3123"/>
    <x v="1"/>
    <s v="University"/>
    <s v="Railway Station"/>
    <n v="16.940000000000001"/>
    <x v="3059"/>
    <x v="2"/>
    <x v="15"/>
    <x v="2"/>
    <n v="2.1"/>
    <n v="14"/>
  </r>
  <r>
    <x v="3164"/>
    <x v="162"/>
    <x v="3"/>
    <s v="D1230"/>
    <x v="3124"/>
    <x v="1"/>
    <s v="Airport"/>
    <s v="University"/>
    <n v="1.1399999999999999"/>
    <x v="3060"/>
    <x v="3"/>
    <x v="24"/>
    <x v="0"/>
    <n v="1.03"/>
    <n v="7"/>
  </r>
  <r>
    <x v="3165"/>
    <x v="129"/>
    <x v="3"/>
    <s v="D3675"/>
    <x v="3125"/>
    <x v="2"/>
    <s v="Market"/>
    <s v="University"/>
    <n v="9.2200000000000006"/>
    <x v="3061"/>
    <x v="3"/>
    <x v="17"/>
    <x v="1"/>
    <n v="1.83"/>
    <n v="5"/>
  </r>
  <r>
    <x v="3166"/>
    <x v="146"/>
    <x v="3"/>
    <s v="D8932"/>
    <x v="3126"/>
    <x v="3"/>
    <s v="Hospital"/>
    <s v="Market"/>
    <n v="4.1500000000000004"/>
    <x v="3062"/>
    <x v="3"/>
    <x v="19"/>
    <x v="1"/>
    <n v="1.44"/>
    <n v="17"/>
  </r>
  <r>
    <x v="3167"/>
    <x v="14"/>
    <x v="3"/>
    <s v="D3713"/>
    <x v="3127"/>
    <x v="3"/>
    <s v="Tech Park"/>
    <s v="Hospital"/>
    <n v="1.01"/>
    <x v="3063"/>
    <x v="2"/>
    <x v="2"/>
    <x v="1"/>
    <n v="2.2599999999999998"/>
    <n v="15"/>
  </r>
  <r>
    <x v="3168"/>
    <x v="83"/>
    <x v="3"/>
    <s v="D3254"/>
    <x v="3128"/>
    <x v="3"/>
    <s v="Airport"/>
    <s v="Airport"/>
    <n v="18.440000000000001"/>
    <x v="3064"/>
    <x v="1"/>
    <x v="12"/>
    <x v="1"/>
    <n v="1.9"/>
    <n v="17"/>
  </r>
  <r>
    <x v="3169"/>
    <x v="149"/>
    <x v="3"/>
    <s v="D9726"/>
    <x v="3129"/>
    <x v="3"/>
    <s v="Market"/>
    <s v="University"/>
    <n v="6.04"/>
    <x v="3065"/>
    <x v="1"/>
    <x v="19"/>
    <x v="0"/>
    <n v="2.34"/>
    <n v="13"/>
  </r>
  <r>
    <x v="3170"/>
    <x v="48"/>
    <x v="3"/>
    <s v="D3080"/>
    <x v="3130"/>
    <x v="1"/>
    <s v="University"/>
    <s v="Railway Station"/>
    <n v="16.82"/>
    <x v="3066"/>
    <x v="1"/>
    <x v="23"/>
    <x v="2"/>
    <n v="2.02"/>
    <n v="19"/>
  </r>
  <r>
    <x v="3171"/>
    <x v="83"/>
    <x v="3"/>
    <s v="D1634"/>
    <x v="3131"/>
    <x v="2"/>
    <s v="University"/>
    <s v="Tech Park"/>
    <m/>
    <x v="3067"/>
    <x v="3"/>
    <x v="21"/>
    <x v="1"/>
    <n v="1.82"/>
    <n v="11"/>
  </r>
  <r>
    <x v="3172"/>
    <x v="80"/>
    <x v="3"/>
    <s v="D6977"/>
    <x v="3132"/>
    <x v="2"/>
    <s v="Railway Station"/>
    <s v="Mall"/>
    <n v="16.010000000000002"/>
    <x v="3068"/>
    <x v="0"/>
    <x v="20"/>
    <x v="2"/>
    <n v="1.25"/>
    <n v="11"/>
  </r>
  <r>
    <x v="3173"/>
    <x v="79"/>
    <x v="3"/>
    <s v="D5042"/>
    <x v="3133"/>
    <x v="2"/>
    <s v="University"/>
    <s v="Railway Station"/>
    <n v="23.15"/>
    <x v="721"/>
    <x v="1"/>
    <x v="5"/>
    <x v="1"/>
    <n v="1.5"/>
    <n v="10"/>
  </r>
  <r>
    <x v="3174"/>
    <x v="12"/>
    <x v="3"/>
    <s v="D7633"/>
    <x v="1777"/>
    <x v="2"/>
    <s v="Hospital"/>
    <s v="University"/>
    <n v="5.28"/>
    <x v="3069"/>
    <x v="0"/>
    <x v="19"/>
    <x v="0"/>
    <n v="1.08"/>
    <n v="8"/>
  </r>
  <r>
    <x v="3175"/>
    <x v="90"/>
    <x v="3"/>
    <s v="D8339"/>
    <x v="3134"/>
    <x v="3"/>
    <s v="Airport"/>
    <s v="Railway Station"/>
    <n v="4.83"/>
    <x v="3070"/>
    <x v="0"/>
    <x v="17"/>
    <x v="2"/>
    <n v="1.29"/>
    <n v="1"/>
  </r>
  <r>
    <x v="3176"/>
    <x v="104"/>
    <x v="3"/>
    <s v="D7600"/>
    <x v="3135"/>
    <x v="1"/>
    <s v="Railway Station"/>
    <s v="Tech Park"/>
    <n v="17.309999999999999"/>
    <x v="3071"/>
    <x v="0"/>
    <x v="8"/>
    <x v="2"/>
    <n v="1.52"/>
    <n v="18"/>
  </r>
  <r>
    <x v="3177"/>
    <x v="29"/>
    <x v="3"/>
    <s v="D7573"/>
    <x v="3136"/>
    <x v="2"/>
    <s v="Airport"/>
    <s v="Railway Station"/>
    <n v="17.39"/>
    <x v="3072"/>
    <x v="2"/>
    <x v="9"/>
    <x v="2"/>
    <n v="1.32"/>
    <n v="8"/>
  </r>
  <r>
    <x v="3178"/>
    <x v="124"/>
    <x v="3"/>
    <s v="D5876"/>
    <x v="3137"/>
    <x v="3"/>
    <s v="Tech Park"/>
    <s v="Tech Park"/>
    <n v="19.329999999999998"/>
    <x v="3073"/>
    <x v="1"/>
    <x v="19"/>
    <x v="1"/>
    <n v="1.69"/>
    <n v="13"/>
  </r>
  <r>
    <x v="3179"/>
    <x v="55"/>
    <x v="3"/>
    <s v="D2893"/>
    <x v="3138"/>
    <x v="2"/>
    <s v="Hospital"/>
    <s v="Railway Station"/>
    <n v="22.07"/>
    <x v="3074"/>
    <x v="1"/>
    <x v="16"/>
    <x v="1"/>
    <n v="2.3199999999999998"/>
    <n v="18"/>
  </r>
  <r>
    <x v="3180"/>
    <x v="57"/>
    <x v="3"/>
    <s v="D8043"/>
    <x v="3139"/>
    <x v="0"/>
    <s v="Mall"/>
    <s v="Hospital"/>
    <n v="19.5"/>
    <x v="3075"/>
    <x v="0"/>
    <x v="9"/>
    <x v="1"/>
    <n v="2.2799999999999998"/>
    <n v="3"/>
  </r>
  <r>
    <x v="3181"/>
    <x v="54"/>
    <x v="3"/>
    <s v="D4981"/>
    <x v="3140"/>
    <x v="4"/>
    <s v="Hospital"/>
    <s v="Hospital"/>
    <n v="11.67"/>
    <x v="3076"/>
    <x v="3"/>
    <x v="7"/>
    <x v="1"/>
    <n v="1.92"/>
    <n v="13"/>
  </r>
  <r>
    <x v="3182"/>
    <x v="122"/>
    <x v="3"/>
    <s v="D3510"/>
    <x v="3141"/>
    <x v="4"/>
    <s v="Market"/>
    <s v="Airport"/>
    <n v="11.1"/>
    <x v="3077"/>
    <x v="2"/>
    <x v="0"/>
    <x v="1"/>
    <n v="1.1399999999999999"/>
    <n v="6"/>
  </r>
  <r>
    <x v="3183"/>
    <x v="174"/>
    <x v="3"/>
    <s v="D2196"/>
    <x v="3142"/>
    <x v="3"/>
    <s v="Tech Park"/>
    <s v="Tech Park"/>
    <n v="17.52"/>
    <x v="1605"/>
    <x v="0"/>
    <x v="4"/>
    <x v="0"/>
    <n v="2.4"/>
    <n v="14"/>
  </r>
  <r>
    <x v="3184"/>
    <x v="109"/>
    <x v="3"/>
    <s v="D9562"/>
    <x v="3143"/>
    <x v="1"/>
    <s v="Airport"/>
    <s v="Mall"/>
    <n v="10.95"/>
    <x v="3078"/>
    <x v="3"/>
    <x v="21"/>
    <x v="0"/>
    <n v="1.84"/>
    <n v="4"/>
  </r>
  <r>
    <x v="3185"/>
    <x v="108"/>
    <x v="3"/>
    <s v="D1604"/>
    <x v="3144"/>
    <x v="1"/>
    <s v="Mall"/>
    <s v="University"/>
    <n v="3.35"/>
    <x v="3079"/>
    <x v="3"/>
    <x v="15"/>
    <x v="0"/>
    <n v="1.4"/>
    <n v="3"/>
  </r>
  <r>
    <x v="3186"/>
    <x v="18"/>
    <x v="3"/>
    <s v="D1393"/>
    <x v="3145"/>
    <x v="3"/>
    <s v="Tech Park"/>
    <s v="Railway Station"/>
    <n v="16.36"/>
    <x v="3080"/>
    <x v="0"/>
    <x v="10"/>
    <x v="0"/>
    <n v="1.55"/>
    <n v="17"/>
  </r>
  <r>
    <x v="3187"/>
    <x v="69"/>
    <x v="3"/>
    <s v="D8581"/>
    <x v="3146"/>
    <x v="2"/>
    <s v="Hospital"/>
    <s v="Mall"/>
    <n v="22.67"/>
    <x v="3081"/>
    <x v="2"/>
    <x v="4"/>
    <x v="1"/>
    <n v="1.72"/>
    <n v="11"/>
  </r>
  <r>
    <x v="3188"/>
    <x v="91"/>
    <x v="3"/>
    <s v="D3992"/>
    <x v="3147"/>
    <x v="2"/>
    <s v="Mall"/>
    <s v="Hospital"/>
    <n v="9.65"/>
    <x v="3082"/>
    <x v="2"/>
    <x v="1"/>
    <x v="2"/>
    <n v="1.1499999999999999"/>
    <n v="1"/>
  </r>
  <r>
    <x v="3189"/>
    <x v="122"/>
    <x v="3"/>
    <s v="D2264"/>
    <x v="3148"/>
    <x v="1"/>
    <s v="University"/>
    <s v="Railway Station"/>
    <n v="16.53"/>
    <x v="3083"/>
    <x v="2"/>
    <x v="25"/>
    <x v="0"/>
    <n v="1.98"/>
    <n v="9"/>
  </r>
  <r>
    <x v="3190"/>
    <x v="29"/>
    <x v="3"/>
    <s v="D4214"/>
    <x v="3149"/>
    <x v="4"/>
    <s v="Mall"/>
    <s v="Airport"/>
    <n v="23.63"/>
    <x v="3084"/>
    <x v="1"/>
    <x v="12"/>
    <x v="0"/>
    <n v="1.94"/>
    <n v="1"/>
  </r>
  <r>
    <x v="3191"/>
    <x v="119"/>
    <x v="3"/>
    <s v="D5227"/>
    <x v="3150"/>
    <x v="2"/>
    <s v="Tech Park"/>
    <s v="Hospital"/>
    <n v="4.8"/>
    <x v="3085"/>
    <x v="1"/>
    <x v="18"/>
    <x v="1"/>
    <n v="1.96"/>
    <n v="11"/>
  </r>
  <r>
    <x v="3192"/>
    <x v="178"/>
    <x v="3"/>
    <s v="D4660"/>
    <x v="3151"/>
    <x v="0"/>
    <s v="Tech Park"/>
    <s v="Railway Station"/>
    <n v="6.79"/>
    <x v="3086"/>
    <x v="1"/>
    <x v="11"/>
    <x v="1"/>
    <n v="2.29"/>
    <n v="12"/>
  </r>
  <r>
    <x v="3193"/>
    <x v="171"/>
    <x v="3"/>
    <s v="D7131"/>
    <x v="3152"/>
    <x v="2"/>
    <s v="Airport"/>
    <s v="Hospital"/>
    <n v="11.01"/>
    <x v="3087"/>
    <x v="1"/>
    <x v="3"/>
    <x v="0"/>
    <n v="1.67"/>
    <n v="16"/>
  </r>
  <r>
    <x v="3194"/>
    <x v="129"/>
    <x v="3"/>
    <s v="D6989"/>
    <x v="3153"/>
    <x v="3"/>
    <s v="Market"/>
    <s v="Tech Park"/>
    <n v="20.43"/>
    <x v="3088"/>
    <x v="0"/>
    <x v="0"/>
    <x v="1"/>
    <n v="1.46"/>
    <n v="15"/>
  </r>
  <r>
    <x v="3195"/>
    <x v="134"/>
    <x v="3"/>
    <s v="D7823"/>
    <x v="3154"/>
    <x v="2"/>
    <s v="Mall"/>
    <s v="University"/>
    <n v="22.4"/>
    <x v="3089"/>
    <x v="1"/>
    <x v="24"/>
    <x v="0"/>
    <n v="1.84"/>
    <n v="1"/>
  </r>
  <r>
    <x v="3196"/>
    <x v="36"/>
    <x v="3"/>
    <s v="D8087"/>
    <x v="3155"/>
    <x v="0"/>
    <s v="Market"/>
    <s v="Market"/>
    <n v="6.67"/>
    <x v="3090"/>
    <x v="0"/>
    <x v="12"/>
    <x v="2"/>
    <n v="2.04"/>
    <n v="15"/>
  </r>
  <r>
    <x v="3197"/>
    <x v="140"/>
    <x v="3"/>
    <s v="D3370"/>
    <x v="3156"/>
    <x v="1"/>
    <s v="Market"/>
    <s v="Market"/>
    <n v="3.92"/>
    <x v="3091"/>
    <x v="2"/>
    <x v="5"/>
    <x v="1"/>
    <n v="1.39"/>
    <n v="6"/>
  </r>
  <r>
    <x v="3198"/>
    <x v="60"/>
    <x v="3"/>
    <s v="D7648"/>
    <x v="3157"/>
    <x v="1"/>
    <s v="Mall"/>
    <s v="Tech Park"/>
    <n v="11.72"/>
    <x v="3092"/>
    <x v="0"/>
    <x v="18"/>
    <x v="1"/>
    <n v="1.86"/>
    <n v="19"/>
  </r>
  <r>
    <x v="3199"/>
    <x v="154"/>
    <x v="3"/>
    <s v="D3977"/>
    <x v="3158"/>
    <x v="2"/>
    <s v="Railway Station"/>
    <s v="University"/>
    <n v="6.95"/>
    <x v="3093"/>
    <x v="2"/>
    <x v="17"/>
    <x v="1"/>
    <n v="1.45"/>
    <n v="19"/>
  </r>
  <r>
    <x v="3200"/>
    <x v="43"/>
    <x v="3"/>
    <s v="D6833"/>
    <x v="2044"/>
    <x v="1"/>
    <s v="Hospital"/>
    <s v="Tech Park"/>
    <n v="17.3"/>
    <x v="3094"/>
    <x v="0"/>
    <x v="21"/>
    <x v="2"/>
    <n v="1.8"/>
    <n v="11"/>
  </r>
  <r>
    <x v="3201"/>
    <x v="154"/>
    <x v="3"/>
    <s v="D4719"/>
    <x v="3159"/>
    <x v="2"/>
    <s v="Railway Station"/>
    <s v="Market"/>
    <n v="18.53"/>
    <x v="3095"/>
    <x v="0"/>
    <x v="14"/>
    <x v="1"/>
    <n v="1.5"/>
    <n v="19"/>
  </r>
  <r>
    <x v="3202"/>
    <x v="113"/>
    <x v="3"/>
    <s v="D1769"/>
    <x v="3160"/>
    <x v="4"/>
    <s v="Tech Park"/>
    <s v="Mall"/>
    <n v="2.02"/>
    <x v="3096"/>
    <x v="1"/>
    <x v="12"/>
    <x v="1"/>
    <n v="2.2400000000000002"/>
    <n v="13"/>
  </r>
  <r>
    <x v="3203"/>
    <x v="32"/>
    <x v="3"/>
    <s v="D1524"/>
    <x v="3161"/>
    <x v="2"/>
    <s v="Market"/>
    <s v="Railway Station"/>
    <n v="8.98"/>
    <x v="3097"/>
    <x v="2"/>
    <x v="2"/>
    <x v="1"/>
    <n v="1.28"/>
    <n v="7"/>
  </r>
  <r>
    <x v="3204"/>
    <x v="162"/>
    <x v="3"/>
    <s v="D3968"/>
    <x v="3162"/>
    <x v="0"/>
    <s v="Railway Station"/>
    <s v="University"/>
    <n v="19.11"/>
    <x v="3098"/>
    <x v="0"/>
    <x v="23"/>
    <x v="1"/>
    <n v="1.82"/>
    <n v="18"/>
  </r>
  <r>
    <x v="3205"/>
    <x v="65"/>
    <x v="3"/>
    <s v="D3083"/>
    <x v="3163"/>
    <x v="0"/>
    <s v="Tech Park"/>
    <s v="Tech Park"/>
    <n v="11.37"/>
    <x v="3099"/>
    <x v="1"/>
    <x v="20"/>
    <x v="1"/>
    <n v="1.87"/>
    <n v="9"/>
  </r>
  <r>
    <x v="3206"/>
    <x v="110"/>
    <x v="3"/>
    <s v="D9810"/>
    <x v="3164"/>
    <x v="2"/>
    <s v="Market"/>
    <s v="Market"/>
    <n v="21.21"/>
    <x v="3100"/>
    <x v="2"/>
    <x v="2"/>
    <x v="1"/>
    <n v="1.68"/>
    <n v="14"/>
  </r>
  <r>
    <x v="3207"/>
    <x v="91"/>
    <x v="3"/>
    <s v="D5604"/>
    <x v="3165"/>
    <x v="4"/>
    <s v="Hospital"/>
    <s v="Market"/>
    <n v="23.43"/>
    <x v="1300"/>
    <x v="1"/>
    <x v="18"/>
    <x v="1"/>
    <n v="2.16"/>
    <n v="4"/>
  </r>
  <r>
    <x v="3208"/>
    <x v="150"/>
    <x v="3"/>
    <s v="D3324"/>
    <x v="3166"/>
    <x v="2"/>
    <s v="Airport"/>
    <s v="University"/>
    <n v="16.2"/>
    <x v="3101"/>
    <x v="0"/>
    <x v="8"/>
    <x v="0"/>
    <n v="1.17"/>
    <n v="14"/>
  </r>
  <r>
    <x v="3209"/>
    <x v="140"/>
    <x v="3"/>
    <s v="D9597"/>
    <x v="3167"/>
    <x v="2"/>
    <s v="University"/>
    <s v="Market"/>
    <n v="19.03"/>
    <x v="3102"/>
    <x v="3"/>
    <x v="20"/>
    <x v="1"/>
    <n v="2.44"/>
    <n v="17"/>
  </r>
  <r>
    <x v="3210"/>
    <x v="96"/>
    <x v="3"/>
    <s v="D3376"/>
    <x v="3168"/>
    <x v="3"/>
    <s v="Tech Park"/>
    <s v="Mall"/>
    <n v="1.94"/>
    <x v="3103"/>
    <x v="2"/>
    <x v="16"/>
    <x v="1"/>
    <n v="2.46"/>
    <n v="17"/>
  </r>
  <r>
    <x v="3211"/>
    <x v="21"/>
    <x v="3"/>
    <s v="D1116"/>
    <x v="3169"/>
    <x v="1"/>
    <s v="Tech Park"/>
    <s v="Hospital"/>
    <n v="3.21"/>
    <x v="3104"/>
    <x v="1"/>
    <x v="15"/>
    <x v="2"/>
    <n v="2.11"/>
    <n v="12"/>
  </r>
  <r>
    <x v="3212"/>
    <x v="114"/>
    <x v="3"/>
    <s v="D9215"/>
    <x v="3170"/>
    <x v="3"/>
    <s v="Airport"/>
    <s v="Railway Station"/>
    <n v="11.28"/>
    <x v="528"/>
    <x v="3"/>
    <x v="11"/>
    <x v="1"/>
    <n v="1.07"/>
    <n v="7"/>
  </r>
  <r>
    <x v="3213"/>
    <x v="115"/>
    <x v="3"/>
    <s v="D5496"/>
    <x v="3171"/>
    <x v="2"/>
    <s v="Airport"/>
    <s v="Railway Station"/>
    <n v="6.2"/>
    <x v="3105"/>
    <x v="0"/>
    <x v="15"/>
    <x v="1"/>
    <n v="1.22"/>
    <n v="1"/>
  </r>
  <r>
    <x v="3214"/>
    <x v="15"/>
    <x v="3"/>
    <s v="D1665"/>
    <x v="3172"/>
    <x v="2"/>
    <s v="Airport"/>
    <s v="University"/>
    <n v="5.77"/>
    <x v="3106"/>
    <x v="2"/>
    <x v="0"/>
    <x v="1"/>
    <n v="2.33"/>
    <n v="2"/>
  </r>
  <r>
    <x v="3215"/>
    <x v="153"/>
    <x v="3"/>
    <s v="D3338"/>
    <x v="3173"/>
    <x v="3"/>
    <s v="Airport"/>
    <s v="Market"/>
    <n v="23.79"/>
    <x v="2663"/>
    <x v="3"/>
    <x v="22"/>
    <x v="1"/>
    <n v="1.1599999999999999"/>
    <n v="12"/>
  </r>
  <r>
    <x v="3216"/>
    <x v="134"/>
    <x v="3"/>
    <s v="D3894"/>
    <x v="3174"/>
    <x v="4"/>
    <s v="Mall"/>
    <s v="Mall"/>
    <n v="20.98"/>
    <x v="3107"/>
    <x v="1"/>
    <x v="19"/>
    <x v="1"/>
    <n v="1.36"/>
    <n v="8"/>
  </r>
  <r>
    <x v="3217"/>
    <x v="137"/>
    <x v="3"/>
    <s v="D5408"/>
    <x v="3175"/>
    <x v="4"/>
    <s v="University"/>
    <s v="Airport"/>
    <n v="20.190000000000001"/>
    <x v="3108"/>
    <x v="1"/>
    <x v="24"/>
    <x v="1"/>
    <n v="1.1000000000000001"/>
    <n v="7"/>
  </r>
  <r>
    <x v="3218"/>
    <x v="146"/>
    <x v="3"/>
    <s v="D1915"/>
    <x v="3176"/>
    <x v="3"/>
    <s v="Hospital"/>
    <s v="University"/>
    <n v="22.29"/>
    <x v="3109"/>
    <x v="0"/>
    <x v="14"/>
    <x v="1"/>
    <n v="2.2000000000000002"/>
    <n v="5"/>
  </r>
  <r>
    <x v="3219"/>
    <x v="6"/>
    <x v="3"/>
    <s v="D9798"/>
    <x v="3177"/>
    <x v="1"/>
    <s v="Market"/>
    <s v="Market"/>
    <n v="10.18"/>
    <x v="3110"/>
    <x v="0"/>
    <x v="16"/>
    <x v="1"/>
    <n v="1.71"/>
    <n v="17"/>
  </r>
  <r>
    <x v="3220"/>
    <x v="171"/>
    <x v="3"/>
    <s v="D1622"/>
    <x v="3178"/>
    <x v="3"/>
    <s v="Airport"/>
    <s v="Hospital"/>
    <m/>
    <x v="3111"/>
    <x v="0"/>
    <x v="23"/>
    <x v="1"/>
    <n v="2.06"/>
    <n v="12"/>
  </r>
  <r>
    <x v="3221"/>
    <x v="87"/>
    <x v="3"/>
    <s v="D3002"/>
    <x v="3179"/>
    <x v="2"/>
    <s v="Tech Park"/>
    <s v="University"/>
    <n v="8.59"/>
    <x v="3112"/>
    <x v="2"/>
    <x v="9"/>
    <x v="2"/>
    <n v="1.28"/>
    <n v="14"/>
  </r>
  <r>
    <x v="3222"/>
    <x v="152"/>
    <x v="3"/>
    <s v="D6110"/>
    <x v="3180"/>
    <x v="4"/>
    <s v="Airport"/>
    <s v="Market"/>
    <n v="24.51"/>
    <x v="3113"/>
    <x v="1"/>
    <x v="10"/>
    <x v="1"/>
    <n v="2.0499999999999998"/>
    <n v="4"/>
  </r>
  <r>
    <x v="3223"/>
    <x v="86"/>
    <x v="3"/>
    <s v="D6420"/>
    <x v="3181"/>
    <x v="3"/>
    <s v="Mall"/>
    <s v="Market"/>
    <n v="7.73"/>
    <x v="3114"/>
    <x v="2"/>
    <x v="18"/>
    <x v="2"/>
    <n v="1.52"/>
    <n v="4"/>
  </r>
  <r>
    <x v="3224"/>
    <x v="110"/>
    <x v="3"/>
    <s v="D6729"/>
    <x v="3182"/>
    <x v="2"/>
    <s v="Market"/>
    <s v="Railway Station"/>
    <n v="23.35"/>
    <x v="3115"/>
    <x v="3"/>
    <x v="16"/>
    <x v="2"/>
    <n v="2.12"/>
    <n v="19"/>
  </r>
  <r>
    <x v="3225"/>
    <x v="118"/>
    <x v="3"/>
    <s v="D1590"/>
    <x v="3183"/>
    <x v="1"/>
    <s v="Tech Park"/>
    <s v="Market"/>
    <n v="21.17"/>
    <x v="3116"/>
    <x v="1"/>
    <x v="21"/>
    <x v="0"/>
    <n v="2.37"/>
    <n v="2"/>
  </r>
  <r>
    <x v="3226"/>
    <x v="34"/>
    <x v="3"/>
    <s v="D5228"/>
    <x v="3184"/>
    <x v="3"/>
    <s v="University"/>
    <s v="Tech Park"/>
    <n v="5.47"/>
    <x v="3117"/>
    <x v="2"/>
    <x v="22"/>
    <x v="2"/>
    <n v="2.37"/>
    <n v="18"/>
  </r>
  <r>
    <x v="3227"/>
    <x v="112"/>
    <x v="3"/>
    <s v="D3726"/>
    <x v="3185"/>
    <x v="1"/>
    <s v="Airport"/>
    <s v="Mall"/>
    <n v="6.12"/>
    <x v="3118"/>
    <x v="2"/>
    <x v="16"/>
    <x v="1"/>
    <n v="1.68"/>
    <n v="6"/>
  </r>
  <r>
    <x v="3228"/>
    <x v="25"/>
    <x v="3"/>
    <s v="D2441"/>
    <x v="3186"/>
    <x v="0"/>
    <s v="Tech Park"/>
    <s v="Mall"/>
    <n v="24.27"/>
    <x v="3119"/>
    <x v="2"/>
    <x v="3"/>
    <x v="1"/>
    <n v="1.1599999999999999"/>
    <n v="17"/>
  </r>
  <r>
    <x v="3229"/>
    <x v="77"/>
    <x v="3"/>
    <s v="D3780"/>
    <x v="3187"/>
    <x v="1"/>
    <s v="Mall"/>
    <s v="Railway Station"/>
    <n v="14.05"/>
    <x v="3120"/>
    <x v="0"/>
    <x v="2"/>
    <x v="1"/>
    <n v="1.79"/>
    <n v="3"/>
  </r>
  <r>
    <x v="3230"/>
    <x v="139"/>
    <x v="3"/>
    <s v="D7414"/>
    <x v="3188"/>
    <x v="2"/>
    <s v="Hospital"/>
    <s v="University"/>
    <n v="12.33"/>
    <x v="3121"/>
    <x v="1"/>
    <x v="9"/>
    <x v="1"/>
    <n v="2.19"/>
    <n v="11"/>
  </r>
  <r>
    <x v="3231"/>
    <x v="17"/>
    <x v="3"/>
    <s v="D2444"/>
    <x v="3189"/>
    <x v="4"/>
    <s v="University"/>
    <s v="Airport"/>
    <n v="15.44"/>
    <x v="3122"/>
    <x v="2"/>
    <x v="8"/>
    <x v="2"/>
    <n v="2.4500000000000002"/>
    <n v="4"/>
  </r>
  <r>
    <x v="3232"/>
    <x v="152"/>
    <x v="3"/>
    <s v="D6647"/>
    <x v="3190"/>
    <x v="0"/>
    <s v="Airport"/>
    <s v="Market"/>
    <n v="21.38"/>
    <x v="3123"/>
    <x v="3"/>
    <x v="25"/>
    <x v="0"/>
    <n v="1.84"/>
    <n v="10"/>
  </r>
  <r>
    <x v="3233"/>
    <x v="155"/>
    <x v="3"/>
    <s v="D3679"/>
    <x v="3191"/>
    <x v="3"/>
    <s v="Hospital"/>
    <s v="Hospital"/>
    <n v="22.34"/>
    <x v="3124"/>
    <x v="1"/>
    <x v="2"/>
    <x v="2"/>
    <n v="1.28"/>
    <n v="18"/>
  </r>
  <r>
    <x v="3234"/>
    <x v="146"/>
    <x v="3"/>
    <s v="D8694"/>
    <x v="3192"/>
    <x v="2"/>
    <s v="Airport"/>
    <s v="Tech Park"/>
    <n v="12.65"/>
    <x v="3125"/>
    <x v="2"/>
    <x v="1"/>
    <x v="0"/>
    <n v="1.34"/>
    <n v="12"/>
  </r>
  <r>
    <x v="3235"/>
    <x v="71"/>
    <x v="3"/>
    <s v="D6593"/>
    <x v="3193"/>
    <x v="1"/>
    <s v="University"/>
    <s v="Market"/>
    <n v="16"/>
    <x v="3126"/>
    <x v="3"/>
    <x v="9"/>
    <x v="1"/>
    <n v="1.01"/>
    <n v="7"/>
  </r>
  <r>
    <x v="3236"/>
    <x v="103"/>
    <x v="3"/>
    <s v="D6781"/>
    <x v="3194"/>
    <x v="0"/>
    <s v="Hospital"/>
    <s v="University"/>
    <n v="11.62"/>
    <x v="3127"/>
    <x v="3"/>
    <x v="17"/>
    <x v="0"/>
    <n v="1.81"/>
    <n v="4"/>
  </r>
  <r>
    <x v="3237"/>
    <x v="89"/>
    <x v="3"/>
    <s v="D6853"/>
    <x v="3195"/>
    <x v="0"/>
    <s v="Hospital"/>
    <s v="Market"/>
    <n v="13.32"/>
    <x v="3128"/>
    <x v="0"/>
    <x v="24"/>
    <x v="1"/>
    <n v="1.44"/>
    <n v="2"/>
  </r>
  <r>
    <x v="3238"/>
    <x v="102"/>
    <x v="3"/>
    <s v="D4738"/>
    <x v="3196"/>
    <x v="4"/>
    <s v="Tech Park"/>
    <s v="Airport"/>
    <n v="6"/>
    <x v="3129"/>
    <x v="1"/>
    <x v="14"/>
    <x v="1"/>
    <n v="1.7"/>
    <n v="14"/>
  </r>
  <r>
    <x v="3239"/>
    <x v="111"/>
    <x v="3"/>
    <s v="D7932"/>
    <x v="3197"/>
    <x v="0"/>
    <s v="Tech Park"/>
    <s v="Hospital"/>
    <n v="10.02"/>
    <x v="388"/>
    <x v="3"/>
    <x v="7"/>
    <x v="0"/>
    <n v="1.53"/>
    <n v="1"/>
  </r>
  <r>
    <x v="3240"/>
    <x v="72"/>
    <x v="3"/>
    <s v="D8957"/>
    <x v="2900"/>
    <x v="4"/>
    <s v="Hospital"/>
    <s v="Hospital"/>
    <n v="3.95"/>
    <x v="3130"/>
    <x v="2"/>
    <x v="13"/>
    <x v="0"/>
    <n v="2.25"/>
    <n v="13"/>
  </r>
  <r>
    <x v="3241"/>
    <x v="142"/>
    <x v="3"/>
    <s v="D8084"/>
    <x v="3198"/>
    <x v="3"/>
    <s v="Tech Park"/>
    <s v="Mall"/>
    <n v="13.8"/>
    <x v="3131"/>
    <x v="0"/>
    <x v="0"/>
    <x v="0"/>
    <n v="1.1599999999999999"/>
    <n v="2"/>
  </r>
  <r>
    <x v="3242"/>
    <x v="23"/>
    <x v="3"/>
    <s v="D8285"/>
    <x v="3199"/>
    <x v="4"/>
    <s v="Tech Park"/>
    <s v="Market"/>
    <n v="9.01"/>
    <x v="3132"/>
    <x v="1"/>
    <x v="4"/>
    <x v="1"/>
    <n v="1.29"/>
    <n v="6"/>
  </r>
  <r>
    <x v="3243"/>
    <x v="155"/>
    <x v="3"/>
    <s v="D2455"/>
    <x v="3200"/>
    <x v="3"/>
    <s v="Mall"/>
    <s v="Tech Park"/>
    <n v="19.440000000000001"/>
    <x v="3133"/>
    <x v="2"/>
    <x v="21"/>
    <x v="0"/>
    <n v="1.86"/>
    <n v="8"/>
  </r>
  <r>
    <x v="3244"/>
    <x v="176"/>
    <x v="3"/>
    <s v="D3897"/>
    <x v="3201"/>
    <x v="0"/>
    <s v="Hospital"/>
    <s v="Mall"/>
    <n v="24.01"/>
    <x v="3134"/>
    <x v="0"/>
    <x v="4"/>
    <x v="1"/>
    <n v="2.06"/>
    <n v="5"/>
  </r>
  <r>
    <x v="3245"/>
    <x v="133"/>
    <x v="3"/>
    <s v="D8526"/>
    <x v="3202"/>
    <x v="2"/>
    <s v="Railway Station"/>
    <s v="Market"/>
    <n v="6.43"/>
    <x v="3135"/>
    <x v="0"/>
    <x v="6"/>
    <x v="1"/>
    <n v="2.19"/>
    <n v="8"/>
  </r>
  <r>
    <x v="3246"/>
    <x v="42"/>
    <x v="3"/>
    <s v="D5412"/>
    <x v="3203"/>
    <x v="2"/>
    <s v="Market"/>
    <s v="Tech Park"/>
    <n v="5.66"/>
    <x v="3136"/>
    <x v="3"/>
    <x v="11"/>
    <x v="0"/>
    <n v="1.27"/>
    <n v="7"/>
  </r>
  <r>
    <x v="3247"/>
    <x v="63"/>
    <x v="3"/>
    <s v="D5730"/>
    <x v="3204"/>
    <x v="0"/>
    <s v="Tech Park"/>
    <s v="University"/>
    <n v="16.27"/>
    <x v="3137"/>
    <x v="1"/>
    <x v="17"/>
    <x v="1"/>
    <n v="1.54"/>
    <n v="6"/>
  </r>
  <r>
    <x v="3248"/>
    <x v="177"/>
    <x v="3"/>
    <s v="D8699"/>
    <x v="3205"/>
    <x v="3"/>
    <s v="University"/>
    <s v="Railway Station"/>
    <n v="5.52"/>
    <x v="3138"/>
    <x v="0"/>
    <x v="1"/>
    <x v="1"/>
    <n v="2.2400000000000002"/>
    <n v="7"/>
  </r>
  <r>
    <x v="3249"/>
    <x v="48"/>
    <x v="3"/>
    <s v="D6155"/>
    <x v="3206"/>
    <x v="2"/>
    <s v="Hospital"/>
    <s v="University"/>
    <n v="17.920000000000002"/>
    <x v="3139"/>
    <x v="2"/>
    <x v="16"/>
    <x v="0"/>
    <n v="1.45"/>
    <n v="16"/>
  </r>
  <r>
    <x v="3250"/>
    <x v="124"/>
    <x v="3"/>
    <s v="D1595"/>
    <x v="3207"/>
    <x v="3"/>
    <s v="Railway Station"/>
    <s v="Mall"/>
    <n v="11.26"/>
    <x v="3140"/>
    <x v="0"/>
    <x v="26"/>
    <x v="1"/>
    <n v="2.02"/>
    <n v="17"/>
  </r>
  <r>
    <x v="3251"/>
    <x v="50"/>
    <x v="3"/>
    <s v="D7567"/>
    <x v="3208"/>
    <x v="0"/>
    <s v="University"/>
    <s v="Mall"/>
    <n v="16.100000000000001"/>
    <x v="3141"/>
    <x v="0"/>
    <x v="21"/>
    <x v="1"/>
    <n v="2.27"/>
    <n v="9"/>
  </r>
  <r>
    <x v="3252"/>
    <x v="111"/>
    <x v="3"/>
    <s v="D2061"/>
    <x v="3209"/>
    <x v="4"/>
    <s v="Tech Park"/>
    <s v="Hospital"/>
    <n v="10.79"/>
    <x v="3142"/>
    <x v="3"/>
    <x v="6"/>
    <x v="2"/>
    <n v="1.67"/>
    <n v="19"/>
  </r>
  <r>
    <x v="3253"/>
    <x v="84"/>
    <x v="3"/>
    <s v="D6885"/>
    <x v="3210"/>
    <x v="3"/>
    <s v="Mall"/>
    <s v="University"/>
    <n v="16.48"/>
    <x v="3143"/>
    <x v="0"/>
    <x v="2"/>
    <x v="1"/>
    <n v="1.37"/>
    <n v="2"/>
  </r>
  <r>
    <x v="3254"/>
    <x v="29"/>
    <x v="3"/>
    <s v="D3264"/>
    <x v="3211"/>
    <x v="2"/>
    <s v="University"/>
    <s v="Tech Park"/>
    <n v="23.84"/>
    <x v="3144"/>
    <x v="2"/>
    <x v="2"/>
    <x v="1"/>
    <n v="1.6"/>
    <n v="10"/>
  </r>
  <r>
    <x v="3255"/>
    <x v="104"/>
    <x v="3"/>
    <s v="D8140"/>
    <x v="3212"/>
    <x v="2"/>
    <s v="Airport"/>
    <s v="University"/>
    <n v="8.4700000000000006"/>
    <x v="3145"/>
    <x v="1"/>
    <x v="24"/>
    <x v="1"/>
    <n v="2"/>
    <n v="13"/>
  </r>
  <r>
    <x v="3256"/>
    <x v="121"/>
    <x v="3"/>
    <s v="D5575"/>
    <x v="3213"/>
    <x v="4"/>
    <s v="Hospital"/>
    <s v="University"/>
    <n v="7.35"/>
    <x v="3146"/>
    <x v="2"/>
    <x v="5"/>
    <x v="1"/>
    <n v="2.15"/>
    <n v="8"/>
  </r>
  <r>
    <x v="3257"/>
    <x v="163"/>
    <x v="3"/>
    <s v="D5680"/>
    <x v="3214"/>
    <x v="4"/>
    <s v="University"/>
    <s v="Airport"/>
    <n v="17.37"/>
    <x v="3147"/>
    <x v="2"/>
    <x v="13"/>
    <x v="2"/>
    <n v="1.71"/>
    <n v="12"/>
  </r>
  <r>
    <x v="3258"/>
    <x v="168"/>
    <x v="3"/>
    <s v="D7040"/>
    <x v="3215"/>
    <x v="2"/>
    <s v="Airport"/>
    <s v="Airport"/>
    <n v="6.71"/>
    <x v="3148"/>
    <x v="1"/>
    <x v="16"/>
    <x v="1"/>
    <n v="2.35"/>
    <n v="8"/>
  </r>
  <r>
    <x v="3259"/>
    <x v="131"/>
    <x v="3"/>
    <s v="D6127"/>
    <x v="3216"/>
    <x v="2"/>
    <s v="Railway Station"/>
    <s v="Tech Park"/>
    <n v="20.190000000000001"/>
    <x v="3149"/>
    <x v="1"/>
    <x v="1"/>
    <x v="1"/>
    <n v="1.46"/>
    <n v="5"/>
  </r>
  <r>
    <x v="3260"/>
    <x v="57"/>
    <x v="3"/>
    <s v="D2441"/>
    <x v="3217"/>
    <x v="0"/>
    <s v="Market"/>
    <s v="Market"/>
    <n v="8.3800000000000008"/>
    <x v="3150"/>
    <x v="1"/>
    <x v="21"/>
    <x v="2"/>
    <n v="1.53"/>
    <n v="6"/>
  </r>
  <r>
    <x v="3261"/>
    <x v="154"/>
    <x v="3"/>
    <s v="D5439"/>
    <x v="3218"/>
    <x v="0"/>
    <s v="University"/>
    <s v="Railway Station"/>
    <n v="18.27"/>
    <x v="2367"/>
    <x v="2"/>
    <x v="8"/>
    <x v="1"/>
    <n v="1.96"/>
    <n v="10"/>
  </r>
  <r>
    <x v="3262"/>
    <x v="169"/>
    <x v="3"/>
    <s v="D1744"/>
    <x v="3219"/>
    <x v="3"/>
    <s v="Mall"/>
    <s v="Hospital"/>
    <n v="7.38"/>
    <x v="3151"/>
    <x v="0"/>
    <x v="20"/>
    <x v="1"/>
    <n v="1.48"/>
    <n v="3"/>
  </r>
  <r>
    <x v="3263"/>
    <x v="22"/>
    <x v="3"/>
    <s v="D6500"/>
    <x v="3220"/>
    <x v="3"/>
    <s v="Railway Station"/>
    <s v="University"/>
    <n v="22.73"/>
    <x v="1034"/>
    <x v="1"/>
    <x v="10"/>
    <x v="1"/>
    <n v="1.33"/>
    <n v="11"/>
  </r>
  <r>
    <x v="3264"/>
    <x v="48"/>
    <x v="3"/>
    <s v="D8881"/>
    <x v="3221"/>
    <x v="3"/>
    <s v="Railway Station"/>
    <s v="Market"/>
    <n v="10.68"/>
    <x v="3152"/>
    <x v="1"/>
    <x v="18"/>
    <x v="2"/>
    <n v="2.1"/>
    <n v="5"/>
  </r>
  <r>
    <x v="3265"/>
    <x v="5"/>
    <x v="3"/>
    <s v="D5126"/>
    <x v="3222"/>
    <x v="0"/>
    <s v="Airport"/>
    <s v="Airport"/>
    <n v="8.81"/>
    <x v="3153"/>
    <x v="1"/>
    <x v="9"/>
    <x v="0"/>
    <n v="2.5"/>
    <n v="15"/>
  </r>
  <r>
    <x v="3266"/>
    <x v="15"/>
    <x v="3"/>
    <s v="D4851"/>
    <x v="3223"/>
    <x v="3"/>
    <s v="Market"/>
    <s v="Airport"/>
    <n v="3.5"/>
    <x v="3154"/>
    <x v="2"/>
    <x v="18"/>
    <x v="1"/>
    <n v="1.92"/>
    <n v="19"/>
  </r>
  <r>
    <x v="3267"/>
    <x v="180"/>
    <x v="3"/>
    <s v="D7390"/>
    <x v="3224"/>
    <x v="4"/>
    <s v="Hospital"/>
    <s v="Hospital"/>
    <n v="7.32"/>
    <x v="3155"/>
    <x v="3"/>
    <x v="19"/>
    <x v="2"/>
    <n v="2.38"/>
    <n v="9"/>
  </r>
  <r>
    <x v="3268"/>
    <x v="141"/>
    <x v="3"/>
    <s v="D2429"/>
    <x v="3225"/>
    <x v="0"/>
    <s v="Railway Station"/>
    <s v="Hospital"/>
    <n v="2.34"/>
    <x v="3156"/>
    <x v="0"/>
    <x v="18"/>
    <x v="1"/>
    <n v="1.33"/>
    <n v="3"/>
  </r>
  <r>
    <x v="3269"/>
    <x v="18"/>
    <x v="3"/>
    <s v="D1706"/>
    <x v="3226"/>
    <x v="4"/>
    <s v="University"/>
    <s v="Airport"/>
    <n v="19.920000000000002"/>
    <x v="3157"/>
    <x v="1"/>
    <x v="19"/>
    <x v="1"/>
    <n v="1.38"/>
    <n v="18"/>
  </r>
  <r>
    <x v="3270"/>
    <x v="77"/>
    <x v="3"/>
    <s v="D5881"/>
    <x v="3227"/>
    <x v="4"/>
    <s v="Railway Station"/>
    <s v="Hospital"/>
    <n v="12.33"/>
    <x v="3158"/>
    <x v="0"/>
    <x v="15"/>
    <x v="1"/>
    <n v="2.12"/>
    <n v="11"/>
  </r>
  <r>
    <x v="3271"/>
    <x v="92"/>
    <x v="3"/>
    <s v="D7437"/>
    <x v="3228"/>
    <x v="4"/>
    <s v="Railway Station"/>
    <s v="Airport"/>
    <n v="23.54"/>
    <x v="3159"/>
    <x v="0"/>
    <x v="23"/>
    <x v="1"/>
    <n v="1.1499999999999999"/>
    <n v="8"/>
  </r>
  <r>
    <x v="3272"/>
    <x v="156"/>
    <x v="3"/>
    <s v="D4668"/>
    <x v="3229"/>
    <x v="3"/>
    <s v="Market"/>
    <s v="Tech Park"/>
    <n v="1.03"/>
    <x v="2646"/>
    <x v="2"/>
    <x v="24"/>
    <x v="1"/>
    <n v="1.85"/>
    <n v="12"/>
  </r>
  <r>
    <x v="3273"/>
    <x v="122"/>
    <x v="3"/>
    <s v="D1517"/>
    <x v="3230"/>
    <x v="1"/>
    <s v="Mall"/>
    <s v="Airport"/>
    <n v="4.88"/>
    <x v="3160"/>
    <x v="3"/>
    <x v="4"/>
    <x v="1"/>
    <n v="2.11"/>
    <n v="6"/>
  </r>
  <r>
    <x v="3274"/>
    <x v="7"/>
    <x v="3"/>
    <s v="D7466"/>
    <x v="3231"/>
    <x v="0"/>
    <s v="Tech Park"/>
    <s v="Tech Park"/>
    <n v="3.82"/>
    <x v="3161"/>
    <x v="3"/>
    <x v="19"/>
    <x v="1"/>
    <n v="1.57"/>
    <n v="16"/>
  </r>
  <r>
    <x v="3275"/>
    <x v="169"/>
    <x v="3"/>
    <s v="D1746"/>
    <x v="3232"/>
    <x v="0"/>
    <s v="Market"/>
    <s v="Tech Park"/>
    <n v="13.04"/>
    <x v="3162"/>
    <x v="3"/>
    <x v="12"/>
    <x v="1"/>
    <n v="1.42"/>
    <n v="18"/>
  </r>
  <r>
    <x v="3276"/>
    <x v="147"/>
    <x v="3"/>
    <s v="D5803"/>
    <x v="3233"/>
    <x v="4"/>
    <s v="Market"/>
    <s v="Mall"/>
    <n v="12.07"/>
    <x v="3163"/>
    <x v="3"/>
    <x v="9"/>
    <x v="1"/>
    <n v="1.75"/>
    <n v="15"/>
  </r>
  <r>
    <x v="3277"/>
    <x v="12"/>
    <x v="3"/>
    <s v="D7138"/>
    <x v="3234"/>
    <x v="3"/>
    <s v="Mall"/>
    <s v="Tech Park"/>
    <n v="17.68"/>
    <x v="3164"/>
    <x v="1"/>
    <x v="22"/>
    <x v="2"/>
    <n v="1.03"/>
    <n v="17"/>
  </r>
  <r>
    <x v="3278"/>
    <x v="19"/>
    <x v="3"/>
    <s v="D9306"/>
    <x v="3235"/>
    <x v="1"/>
    <s v="Airport"/>
    <s v="Hospital"/>
    <n v="19.96"/>
    <x v="3165"/>
    <x v="1"/>
    <x v="19"/>
    <x v="1"/>
    <n v="1.1000000000000001"/>
    <n v="18"/>
  </r>
  <r>
    <x v="3279"/>
    <x v="122"/>
    <x v="3"/>
    <s v="D2060"/>
    <x v="3236"/>
    <x v="2"/>
    <s v="Mall"/>
    <s v="Railway Station"/>
    <n v="1.65"/>
    <x v="3166"/>
    <x v="3"/>
    <x v="10"/>
    <x v="1"/>
    <n v="2.04"/>
    <n v="13"/>
  </r>
  <r>
    <x v="3280"/>
    <x v="125"/>
    <x v="3"/>
    <s v="D3479"/>
    <x v="3237"/>
    <x v="4"/>
    <s v="Tech Park"/>
    <s v="Hospital"/>
    <n v="4.62"/>
    <x v="3167"/>
    <x v="0"/>
    <x v="14"/>
    <x v="1"/>
    <n v="2.2000000000000002"/>
    <n v="11"/>
  </r>
  <r>
    <x v="3281"/>
    <x v="4"/>
    <x v="3"/>
    <s v="D2340"/>
    <x v="3238"/>
    <x v="1"/>
    <s v="University"/>
    <s v="Airport"/>
    <n v="10.19"/>
    <x v="3168"/>
    <x v="1"/>
    <x v="10"/>
    <x v="1"/>
    <n v="1.62"/>
    <n v="5"/>
  </r>
  <r>
    <x v="3282"/>
    <x v="80"/>
    <x v="3"/>
    <s v="D5082"/>
    <x v="3239"/>
    <x v="0"/>
    <s v="Mall"/>
    <s v="Mall"/>
    <n v="20.68"/>
    <x v="3169"/>
    <x v="2"/>
    <x v="5"/>
    <x v="1"/>
    <n v="2.12"/>
    <n v="10"/>
  </r>
  <r>
    <x v="3283"/>
    <x v="127"/>
    <x v="3"/>
    <s v="D8880"/>
    <x v="3240"/>
    <x v="3"/>
    <s v="Market"/>
    <s v="Airport"/>
    <n v="3.88"/>
    <x v="3170"/>
    <x v="0"/>
    <x v="22"/>
    <x v="1"/>
    <n v="1.51"/>
    <n v="3"/>
  </r>
  <r>
    <x v="3284"/>
    <x v="39"/>
    <x v="3"/>
    <s v="D4204"/>
    <x v="3241"/>
    <x v="4"/>
    <s v="Railway Station"/>
    <s v="Mall"/>
    <n v="17.3"/>
    <x v="3171"/>
    <x v="1"/>
    <x v="14"/>
    <x v="1"/>
    <n v="1.65"/>
    <n v="2"/>
  </r>
  <r>
    <x v="3285"/>
    <x v="7"/>
    <x v="3"/>
    <s v="D5593"/>
    <x v="3242"/>
    <x v="4"/>
    <s v="Railway Station"/>
    <s v="Railway Station"/>
    <n v="17.87"/>
    <x v="3172"/>
    <x v="1"/>
    <x v="19"/>
    <x v="1"/>
    <n v="1.9"/>
    <n v="17"/>
  </r>
  <r>
    <x v="3286"/>
    <x v="122"/>
    <x v="3"/>
    <s v="D1414"/>
    <x v="3243"/>
    <x v="3"/>
    <s v="Railway Station"/>
    <s v="Market"/>
    <n v="1.66"/>
    <x v="3173"/>
    <x v="3"/>
    <x v="23"/>
    <x v="2"/>
    <n v="1.71"/>
    <n v="7"/>
  </r>
  <r>
    <x v="3287"/>
    <x v="17"/>
    <x v="3"/>
    <s v="D3885"/>
    <x v="3244"/>
    <x v="0"/>
    <s v="Airport"/>
    <s v="Airport"/>
    <n v="9.6300000000000008"/>
    <x v="3174"/>
    <x v="1"/>
    <x v="1"/>
    <x v="2"/>
    <n v="1"/>
    <n v="3"/>
  </r>
  <r>
    <x v="3288"/>
    <x v="0"/>
    <x v="3"/>
    <s v="D1297"/>
    <x v="3245"/>
    <x v="4"/>
    <s v="University"/>
    <s v="Railway Station"/>
    <n v="18.43"/>
    <x v="3175"/>
    <x v="1"/>
    <x v="4"/>
    <x v="2"/>
    <n v="1.79"/>
    <n v="17"/>
  </r>
  <r>
    <x v="3289"/>
    <x v="47"/>
    <x v="3"/>
    <s v="D9750"/>
    <x v="3246"/>
    <x v="0"/>
    <s v="University"/>
    <s v="Hospital"/>
    <n v="19.45"/>
    <x v="3176"/>
    <x v="2"/>
    <x v="22"/>
    <x v="1"/>
    <n v="1.64"/>
    <n v="10"/>
  </r>
  <r>
    <x v="3290"/>
    <x v="175"/>
    <x v="3"/>
    <s v="D7809"/>
    <x v="3247"/>
    <x v="0"/>
    <s v="Airport"/>
    <s v="Airport"/>
    <n v="16.91"/>
    <x v="3177"/>
    <x v="2"/>
    <x v="22"/>
    <x v="1"/>
    <n v="1.04"/>
    <n v="17"/>
  </r>
  <r>
    <x v="3291"/>
    <x v="93"/>
    <x v="3"/>
    <s v="D3572"/>
    <x v="3248"/>
    <x v="4"/>
    <s v="Railway Station"/>
    <s v="Airport"/>
    <n v="24.46"/>
    <x v="2514"/>
    <x v="0"/>
    <x v="25"/>
    <x v="0"/>
    <n v="1.86"/>
    <n v="8"/>
  </r>
  <r>
    <x v="3292"/>
    <x v="91"/>
    <x v="3"/>
    <s v="D1038"/>
    <x v="3249"/>
    <x v="3"/>
    <s v="Airport"/>
    <s v="Railway Station"/>
    <n v="24.36"/>
    <x v="3178"/>
    <x v="1"/>
    <x v="6"/>
    <x v="2"/>
    <n v="1.93"/>
    <n v="7"/>
  </r>
  <r>
    <x v="3293"/>
    <x v="86"/>
    <x v="3"/>
    <s v="D4042"/>
    <x v="3250"/>
    <x v="0"/>
    <s v="Airport"/>
    <s v="Market"/>
    <n v="1.89"/>
    <x v="3179"/>
    <x v="2"/>
    <x v="12"/>
    <x v="1"/>
    <n v="2.15"/>
    <n v="13"/>
  </r>
  <r>
    <x v="3294"/>
    <x v="115"/>
    <x v="3"/>
    <s v="D9211"/>
    <x v="3251"/>
    <x v="1"/>
    <s v="Railway Station"/>
    <s v="Hospital"/>
    <n v="1.05"/>
    <x v="3180"/>
    <x v="0"/>
    <x v="1"/>
    <x v="1"/>
    <n v="1.79"/>
    <n v="16"/>
  </r>
  <r>
    <x v="3295"/>
    <x v="46"/>
    <x v="3"/>
    <s v="D9590"/>
    <x v="3252"/>
    <x v="2"/>
    <s v="Railway Station"/>
    <s v="Mall"/>
    <n v="9.1999999999999993"/>
    <x v="3181"/>
    <x v="3"/>
    <x v="1"/>
    <x v="1"/>
    <n v="1.61"/>
    <n v="4"/>
  </r>
  <r>
    <x v="3296"/>
    <x v="153"/>
    <x v="3"/>
    <s v="D6670"/>
    <x v="3253"/>
    <x v="4"/>
    <s v="Hospital"/>
    <s v="Airport"/>
    <n v="8.84"/>
    <x v="3182"/>
    <x v="2"/>
    <x v="20"/>
    <x v="1"/>
    <n v="1.92"/>
    <n v="5"/>
  </r>
  <r>
    <x v="3297"/>
    <x v="68"/>
    <x v="3"/>
    <s v="D7894"/>
    <x v="3254"/>
    <x v="4"/>
    <s v="University"/>
    <s v="University"/>
    <n v="9.8699999999999992"/>
    <x v="3183"/>
    <x v="1"/>
    <x v="24"/>
    <x v="1"/>
    <n v="2.38"/>
    <n v="10"/>
  </r>
  <r>
    <x v="3298"/>
    <x v="99"/>
    <x v="3"/>
    <s v="D4634"/>
    <x v="3255"/>
    <x v="4"/>
    <s v="Tech Park"/>
    <s v="University"/>
    <n v="3.01"/>
    <x v="3184"/>
    <x v="1"/>
    <x v="15"/>
    <x v="1"/>
    <n v="2.39"/>
    <n v="8"/>
  </r>
  <r>
    <x v="3299"/>
    <x v="33"/>
    <x v="3"/>
    <s v="D2020"/>
    <x v="3256"/>
    <x v="3"/>
    <s v="Mall"/>
    <s v="Market"/>
    <n v="9.39"/>
    <x v="3185"/>
    <x v="0"/>
    <x v="22"/>
    <x v="1"/>
    <n v="2.37"/>
    <n v="11"/>
  </r>
  <r>
    <x v="3300"/>
    <x v="150"/>
    <x v="3"/>
    <s v="D6123"/>
    <x v="3257"/>
    <x v="4"/>
    <s v="University"/>
    <s v="Hospital"/>
    <n v="16.87"/>
    <x v="3186"/>
    <x v="2"/>
    <x v="7"/>
    <x v="1"/>
    <n v="1.73"/>
    <n v="8"/>
  </r>
  <r>
    <x v="3301"/>
    <x v="40"/>
    <x v="3"/>
    <s v="D6656"/>
    <x v="3258"/>
    <x v="4"/>
    <s v="Mall"/>
    <s v="Mall"/>
    <n v="18.260000000000002"/>
    <x v="3187"/>
    <x v="1"/>
    <x v="5"/>
    <x v="1"/>
    <n v="1.8"/>
    <n v="13"/>
  </r>
  <r>
    <x v="3302"/>
    <x v="131"/>
    <x v="3"/>
    <s v="D8214"/>
    <x v="3259"/>
    <x v="3"/>
    <s v="University"/>
    <s v="Mall"/>
    <n v="1.54"/>
    <x v="3188"/>
    <x v="1"/>
    <x v="22"/>
    <x v="2"/>
    <n v="1.6"/>
    <n v="19"/>
  </r>
  <r>
    <x v="3303"/>
    <x v="155"/>
    <x v="3"/>
    <s v="D3512"/>
    <x v="3260"/>
    <x v="0"/>
    <s v="Railway Station"/>
    <s v="Airport"/>
    <n v="23.55"/>
    <x v="3189"/>
    <x v="1"/>
    <x v="18"/>
    <x v="1"/>
    <n v="1.05"/>
    <n v="15"/>
  </r>
  <r>
    <x v="3304"/>
    <x v="46"/>
    <x v="3"/>
    <s v="D6773"/>
    <x v="3261"/>
    <x v="1"/>
    <s v="University"/>
    <s v="Railway Station"/>
    <n v="24.84"/>
    <x v="3190"/>
    <x v="2"/>
    <x v="4"/>
    <x v="2"/>
    <n v="1.74"/>
    <n v="15"/>
  </r>
  <r>
    <x v="3305"/>
    <x v="57"/>
    <x v="3"/>
    <s v="D8111"/>
    <x v="3262"/>
    <x v="4"/>
    <s v="Hospital"/>
    <s v="Market"/>
    <n v="10.58"/>
    <x v="3191"/>
    <x v="3"/>
    <x v="5"/>
    <x v="0"/>
    <n v="1.79"/>
    <n v="11"/>
  </r>
  <r>
    <x v="3306"/>
    <x v="40"/>
    <x v="3"/>
    <s v="D5656"/>
    <x v="3263"/>
    <x v="2"/>
    <s v="Market"/>
    <s v="Railway Station"/>
    <n v="1.7"/>
    <x v="3192"/>
    <x v="2"/>
    <x v="19"/>
    <x v="1"/>
    <n v="1.53"/>
    <n v="16"/>
  </r>
  <r>
    <x v="3307"/>
    <x v="21"/>
    <x v="3"/>
    <s v="D5561"/>
    <x v="3264"/>
    <x v="3"/>
    <s v="Hospital"/>
    <s v="University"/>
    <n v="12.62"/>
    <x v="3105"/>
    <x v="1"/>
    <x v="14"/>
    <x v="2"/>
    <n v="1.53"/>
    <n v="18"/>
  </r>
  <r>
    <x v="3308"/>
    <x v="50"/>
    <x v="3"/>
    <s v="D4715"/>
    <x v="3265"/>
    <x v="3"/>
    <s v="Tech Park"/>
    <s v="Mall"/>
    <n v="15"/>
    <x v="3193"/>
    <x v="0"/>
    <x v="0"/>
    <x v="2"/>
    <n v="2.0099999999999998"/>
    <n v="14"/>
  </r>
  <r>
    <x v="3309"/>
    <x v="86"/>
    <x v="3"/>
    <s v="D8225"/>
    <x v="3266"/>
    <x v="1"/>
    <s v="Tech Park"/>
    <s v="Market"/>
    <n v="4.17"/>
    <x v="3194"/>
    <x v="2"/>
    <x v="8"/>
    <x v="1"/>
    <n v="1.06"/>
    <n v="8"/>
  </r>
  <r>
    <x v="3310"/>
    <x v="54"/>
    <x v="3"/>
    <s v="D2334"/>
    <x v="3267"/>
    <x v="0"/>
    <s v="Hospital"/>
    <s v="University"/>
    <n v="17.809999999999999"/>
    <x v="3195"/>
    <x v="1"/>
    <x v="5"/>
    <x v="1"/>
    <n v="1.02"/>
    <n v="8"/>
  </r>
  <r>
    <x v="3311"/>
    <x v="59"/>
    <x v="3"/>
    <s v="D1220"/>
    <x v="3268"/>
    <x v="0"/>
    <s v="Hospital"/>
    <s v="Hospital"/>
    <n v="8.74"/>
    <x v="3196"/>
    <x v="2"/>
    <x v="25"/>
    <x v="2"/>
    <n v="2.4900000000000002"/>
    <n v="15"/>
  </r>
  <r>
    <x v="3312"/>
    <x v="68"/>
    <x v="3"/>
    <s v="D4666"/>
    <x v="3269"/>
    <x v="0"/>
    <s v="Mall"/>
    <s v="Market"/>
    <n v="5.77"/>
    <x v="3197"/>
    <x v="1"/>
    <x v="13"/>
    <x v="1"/>
    <n v="1.69"/>
    <n v="12"/>
  </r>
  <r>
    <x v="3313"/>
    <x v="59"/>
    <x v="3"/>
    <s v="D2919"/>
    <x v="3270"/>
    <x v="3"/>
    <s v="Market"/>
    <s v="University"/>
    <n v="6.19"/>
    <x v="3198"/>
    <x v="0"/>
    <x v="8"/>
    <x v="1"/>
    <n v="2.35"/>
    <n v="13"/>
  </r>
  <r>
    <x v="3314"/>
    <x v="115"/>
    <x v="3"/>
    <s v="D6928"/>
    <x v="3271"/>
    <x v="1"/>
    <s v="Hospital"/>
    <s v="Railway Station"/>
    <n v="6.36"/>
    <x v="3199"/>
    <x v="3"/>
    <x v="7"/>
    <x v="0"/>
    <n v="2.04"/>
    <n v="14"/>
  </r>
  <r>
    <x v="3315"/>
    <x v="3"/>
    <x v="3"/>
    <s v="D7378"/>
    <x v="3272"/>
    <x v="1"/>
    <s v="Market"/>
    <s v="University"/>
    <n v="9.56"/>
    <x v="3200"/>
    <x v="1"/>
    <x v="14"/>
    <x v="1"/>
    <n v="1.49"/>
    <n v="14"/>
  </r>
  <r>
    <x v="3316"/>
    <x v="120"/>
    <x v="4"/>
    <s v="D3207"/>
    <x v="3273"/>
    <x v="3"/>
    <s v="Airport"/>
    <s v="Airport"/>
    <n v="8.15"/>
    <x v="3201"/>
    <x v="3"/>
    <x v="16"/>
    <x v="2"/>
    <n v="1.87"/>
    <n v="13"/>
  </r>
  <r>
    <x v="3317"/>
    <x v="157"/>
    <x v="4"/>
    <s v="D8612"/>
    <x v="1359"/>
    <x v="4"/>
    <s v="Market"/>
    <s v="Tech Park"/>
    <n v="3.04"/>
    <x v="3202"/>
    <x v="2"/>
    <x v="12"/>
    <x v="1"/>
    <n v="1.1499999999999999"/>
    <n v="8"/>
  </r>
  <r>
    <x v="3318"/>
    <x v="115"/>
    <x v="4"/>
    <s v="D7522"/>
    <x v="3274"/>
    <x v="4"/>
    <s v="University"/>
    <s v="Market"/>
    <n v="23.85"/>
    <x v="3203"/>
    <x v="0"/>
    <x v="17"/>
    <x v="1"/>
    <n v="1.47"/>
    <n v="18"/>
  </r>
  <r>
    <x v="3319"/>
    <x v="108"/>
    <x v="4"/>
    <s v="D8435"/>
    <x v="3275"/>
    <x v="4"/>
    <s v="Tech Park"/>
    <s v="University"/>
    <n v="15.63"/>
    <x v="3204"/>
    <x v="2"/>
    <x v="20"/>
    <x v="1"/>
    <n v="1.6"/>
    <n v="19"/>
  </r>
  <r>
    <x v="3320"/>
    <x v="93"/>
    <x v="4"/>
    <s v="D7386"/>
    <x v="3276"/>
    <x v="1"/>
    <s v="Mall"/>
    <s v="Mall"/>
    <n v="11.43"/>
    <x v="3205"/>
    <x v="2"/>
    <x v="14"/>
    <x v="0"/>
    <n v="2.4700000000000002"/>
    <n v="19"/>
  </r>
  <r>
    <x v="3321"/>
    <x v="5"/>
    <x v="4"/>
    <s v="D1239"/>
    <x v="3277"/>
    <x v="3"/>
    <s v="Railway Station"/>
    <s v="Tech Park"/>
    <n v="1.21"/>
    <x v="43"/>
    <x v="1"/>
    <x v="24"/>
    <x v="0"/>
    <n v="1.1299999999999999"/>
    <n v="19"/>
  </r>
  <r>
    <x v="3322"/>
    <x v="91"/>
    <x v="4"/>
    <s v="D2621"/>
    <x v="3278"/>
    <x v="2"/>
    <s v="Tech Park"/>
    <s v="Market"/>
    <n v="14.79"/>
    <x v="2526"/>
    <x v="3"/>
    <x v="19"/>
    <x v="1"/>
    <n v="1.44"/>
    <n v="8"/>
  </r>
  <r>
    <x v="3323"/>
    <x v="65"/>
    <x v="4"/>
    <s v="D5858"/>
    <x v="3279"/>
    <x v="1"/>
    <s v="Hospital"/>
    <s v="Market"/>
    <n v="14.47"/>
    <x v="3206"/>
    <x v="1"/>
    <x v="25"/>
    <x v="1"/>
    <n v="2.2999999999999998"/>
    <n v="9"/>
  </r>
  <r>
    <x v="3324"/>
    <x v="104"/>
    <x v="4"/>
    <s v="D8599"/>
    <x v="3280"/>
    <x v="4"/>
    <s v="Tech Park"/>
    <s v="Hospital"/>
    <n v="3.55"/>
    <x v="3207"/>
    <x v="3"/>
    <x v="5"/>
    <x v="0"/>
    <n v="2.2999999999999998"/>
    <n v="11"/>
  </r>
  <r>
    <x v="3325"/>
    <x v="50"/>
    <x v="4"/>
    <s v="D1451"/>
    <x v="3281"/>
    <x v="4"/>
    <s v="Mall"/>
    <s v="University"/>
    <n v="12.19"/>
    <x v="3208"/>
    <x v="0"/>
    <x v="20"/>
    <x v="1"/>
    <n v="2.04"/>
    <n v="3"/>
  </r>
  <r>
    <x v="3326"/>
    <x v="114"/>
    <x v="4"/>
    <s v="D5667"/>
    <x v="3282"/>
    <x v="1"/>
    <s v="Mall"/>
    <s v="Market"/>
    <n v="21.33"/>
    <x v="3209"/>
    <x v="1"/>
    <x v="17"/>
    <x v="1"/>
    <n v="1.31"/>
    <n v="2"/>
  </r>
  <r>
    <x v="3327"/>
    <x v="1"/>
    <x v="4"/>
    <s v="D5620"/>
    <x v="3283"/>
    <x v="0"/>
    <s v="University"/>
    <s v="Tech Park"/>
    <n v="21.98"/>
    <x v="1655"/>
    <x v="3"/>
    <x v="12"/>
    <x v="1"/>
    <n v="2.0499999999999998"/>
    <n v="12"/>
  </r>
  <r>
    <x v="3328"/>
    <x v="161"/>
    <x v="4"/>
    <s v="D2707"/>
    <x v="3284"/>
    <x v="1"/>
    <s v="Market"/>
    <s v="Tech Park"/>
    <n v="10.88"/>
    <x v="3210"/>
    <x v="0"/>
    <x v="10"/>
    <x v="2"/>
    <n v="2.37"/>
    <n v="16"/>
  </r>
  <r>
    <x v="3329"/>
    <x v="48"/>
    <x v="4"/>
    <s v="D8418"/>
    <x v="3285"/>
    <x v="1"/>
    <s v="University"/>
    <s v="Hospital"/>
    <m/>
    <x v="3211"/>
    <x v="1"/>
    <x v="3"/>
    <x v="2"/>
    <n v="1.79"/>
    <n v="17"/>
  </r>
  <r>
    <x v="3330"/>
    <x v="26"/>
    <x v="4"/>
    <s v="D6607"/>
    <x v="3286"/>
    <x v="1"/>
    <s v="Tech Park"/>
    <s v="Airport"/>
    <n v="1.37"/>
    <x v="3212"/>
    <x v="0"/>
    <x v="19"/>
    <x v="1"/>
    <n v="1.1100000000000001"/>
    <n v="12"/>
  </r>
  <r>
    <x v="3331"/>
    <x v="18"/>
    <x v="4"/>
    <s v="D4115"/>
    <x v="3287"/>
    <x v="1"/>
    <s v="Tech Park"/>
    <s v="Airport"/>
    <n v="16.420000000000002"/>
    <x v="3213"/>
    <x v="0"/>
    <x v="25"/>
    <x v="1"/>
    <n v="1.5"/>
    <n v="1"/>
  </r>
  <r>
    <x v="3332"/>
    <x v="112"/>
    <x v="4"/>
    <s v="D9675"/>
    <x v="3288"/>
    <x v="0"/>
    <s v="Airport"/>
    <s v="University"/>
    <n v="22.59"/>
    <x v="3214"/>
    <x v="3"/>
    <x v="24"/>
    <x v="1"/>
    <n v="2.42"/>
    <n v="18"/>
  </r>
  <r>
    <x v="3333"/>
    <x v="131"/>
    <x v="4"/>
    <s v="D8216"/>
    <x v="3289"/>
    <x v="0"/>
    <s v="Railway Station"/>
    <s v="Airport"/>
    <n v="20.05"/>
    <x v="3215"/>
    <x v="3"/>
    <x v="1"/>
    <x v="1"/>
    <n v="1.1000000000000001"/>
    <n v="14"/>
  </r>
  <r>
    <x v="3334"/>
    <x v="51"/>
    <x v="4"/>
    <s v="D4456"/>
    <x v="3290"/>
    <x v="1"/>
    <s v="University"/>
    <s v="Mall"/>
    <n v="1.95"/>
    <x v="3216"/>
    <x v="1"/>
    <x v="6"/>
    <x v="2"/>
    <n v="2.04"/>
    <n v="7"/>
  </r>
  <r>
    <x v="3335"/>
    <x v="148"/>
    <x v="4"/>
    <s v="D5730"/>
    <x v="3291"/>
    <x v="3"/>
    <s v="Tech Park"/>
    <s v="Tech Park"/>
    <n v="9.8800000000000008"/>
    <x v="3217"/>
    <x v="2"/>
    <x v="3"/>
    <x v="1"/>
    <n v="2.08"/>
    <n v="9"/>
  </r>
  <r>
    <x v="3336"/>
    <x v="75"/>
    <x v="4"/>
    <s v="D1021"/>
    <x v="3292"/>
    <x v="3"/>
    <s v="Airport"/>
    <s v="Airport"/>
    <n v="17.09"/>
    <x v="3218"/>
    <x v="2"/>
    <x v="5"/>
    <x v="1"/>
    <n v="2.04"/>
    <n v="3"/>
  </r>
  <r>
    <x v="3337"/>
    <x v="46"/>
    <x v="4"/>
    <s v="D3195"/>
    <x v="3293"/>
    <x v="1"/>
    <s v="Airport"/>
    <s v="Airport"/>
    <n v="16.37"/>
    <x v="3219"/>
    <x v="3"/>
    <x v="11"/>
    <x v="0"/>
    <n v="2.46"/>
    <n v="15"/>
  </r>
  <r>
    <x v="3338"/>
    <x v="94"/>
    <x v="4"/>
    <s v="D2575"/>
    <x v="3294"/>
    <x v="2"/>
    <s v="Mall"/>
    <s v="Tech Park"/>
    <n v="9.9499999999999993"/>
    <x v="3220"/>
    <x v="1"/>
    <x v="7"/>
    <x v="1"/>
    <n v="1.63"/>
    <n v="12"/>
  </r>
  <r>
    <x v="3339"/>
    <x v="26"/>
    <x v="4"/>
    <s v="D1131"/>
    <x v="3295"/>
    <x v="4"/>
    <s v="Airport"/>
    <s v="University"/>
    <n v="20.57"/>
    <x v="3221"/>
    <x v="1"/>
    <x v="24"/>
    <x v="1"/>
    <n v="2.2400000000000002"/>
    <n v="3"/>
  </r>
  <r>
    <x v="3340"/>
    <x v="12"/>
    <x v="4"/>
    <s v="D6986"/>
    <x v="3296"/>
    <x v="2"/>
    <s v="Railway Station"/>
    <s v="Railway Station"/>
    <n v="17.07"/>
    <x v="3222"/>
    <x v="3"/>
    <x v="7"/>
    <x v="0"/>
    <n v="2.27"/>
    <n v="3"/>
  </r>
  <r>
    <x v="3341"/>
    <x v="157"/>
    <x v="4"/>
    <s v="D6992"/>
    <x v="3297"/>
    <x v="0"/>
    <s v="Airport"/>
    <s v="Tech Park"/>
    <n v="21.1"/>
    <x v="3223"/>
    <x v="2"/>
    <x v="20"/>
    <x v="1"/>
    <n v="2.2799999999999998"/>
    <n v="14"/>
  </r>
  <r>
    <x v="3342"/>
    <x v="18"/>
    <x v="4"/>
    <s v="D9377"/>
    <x v="3298"/>
    <x v="3"/>
    <s v="Railway Station"/>
    <s v="Tech Park"/>
    <n v="6.82"/>
    <x v="3224"/>
    <x v="2"/>
    <x v="1"/>
    <x v="2"/>
    <n v="2.08"/>
    <n v="5"/>
  </r>
  <r>
    <x v="3343"/>
    <x v="77"/>
    <x v="4"/>
    <s v="D3561"/>
    <x v="3299"/>
    <x v="2"/>
    <s v="Airport"/>
    <s v="Airport"/>
    <n v="10.46"/>
    <x v="3225"/>
    <x v="2"/>
    <x v="3"/>
    <x v="0"/>
    <n v="2.41"/>
    <n v="9"/>
  </r>
  <r>
    <x v="3344"/>
    <x v="158"/>
    <x v="4"/>
    <s v="D7084"/>
    <x v="3300"/>
    <x v="4"/>
    <s v="University"/>
    <s v="Market"/>
    <n v="2.4700000000000002"/>
    <x v="3226"/>
    <x v="1"/>
    <x v="22"/>
    <x v="1"/>
    <n v="1.01"/>
    <n v="18"/>
  </r>
  <r>
    <x v="3345"/>
    <x v="177"/>
    <x v="4"/>
    <s v="D6355"/>
    <x v="3301"/>
    <x v="2"/>
    <s v="Railway Station"/>
    <s v="Railway Station"/>
    <n v="4.1399999999999997"/>
    <x v="3227"/>
    <x v="1"/>
    <x v="19"/>
    <x v="1"/>
    <n v="1.73"/>
    <n v="10"/>
  </r>
  <r>
    <x v="3346"/>
    <x v="130"/>
    <x v="4"/>
    <s v="D5158"/>
    <x v="3302"/>
    <x v="3"/>
    <s v="University"/>
    <s v="Mall"/>
    <n v="17.48"/>
    <x v="3228"/>
    <x v="2"/>
    <x v="1"/>
    <x v="0"/>
    <n v="1.39"/>
    <n v="17"/>
  </r>
  <r>
    <x v="3347"/>
    <x v="120"/>
    <x v="4"/>
    <s v="D9948"/>
    <x v="3303"/>
    <x v="3"/>
    <s v="University"/>
    <s v="Mall"/>
    <n v="12.25"/>
    <x v="3229"/>
    <x v="2"/>
    <x v="20"/>
    <x v="1"/>
    <n v="1.94"/>
    <n v="3"/>
  </r>
  <r>
    <x v="3348"/>
    <x v="151"/>
    <x v="4"/>
    <s v="D6878"/>
    <x v="3304"/>
    <x v="4"/>
    <s v="Hospital"/>
    <s v="Mall"/>
    <n v="15.65"/>
    <x v="3230"/>
    <x v="1"/>
    <x v="17"/>
    <x v="1"/>
    <n v="2.34"/>
    <n v="8"/>
  </r>
  <r>
    <x v="3349"/>
    <x v="25"/>
    <x v="4"/>
    <s v="D6789"/>
    <x v="3305"/>
    <x v="4"/>
    <s v="Tech Park"/>
    <s v="Railway Station"/>
    <n v="6.13"/>
    <x v="3231"/>
    <x v="3"/>
    <x v="19"/>
    <x v="2"/>
    <n v="2.42"/>
    <n v="10"/>
  </r>
  <r>
    <x v="3350"/>
    <x v="138"/>
    <x v="4"/>
    <s v="D2447"/>
    <x v="3306"/>
    <x v="3"/>
    <s v="Hospital"/>
    <s v="Market"/>
    <n v="1.0900000000000001"/>
    <x v="3232"/>
    <x v="2"/>
    <x v="3"/>
    <x v="1"/>
    <n v="2.37"/>
    <n v="1"/>
  </r>
  <r>
    <x v="3351"/>
    <x v="141"/>
    <x v="4"/>
    <s v="D8606"/>
    <x v="3307"/>
    <x v="1"/>
    <s v="Airport"/>
    <s v="Airport"/>
    <n v="5.64"/>
    <x v="3193"/>
    <x v="2"/>
    <x v="9"/>
    <x v="1"/>
    <n v="1.62"/>
    <n v="1"/>
  </r>
  <r>
    <x v="3352"/>
    <x v="21"/>
    <x v="4"/>
    <s v="D5993"/>
    <x v="3308"/>
    <x v="2"/>
    <s v="Airport"/>
    <s v="Mall"/>
    <n v="7.88"/>
    <x v="3233"/>
    <x v="3"/>
    <x v="16"/>
    <x v="0"/>
    <n v="1.49"/>
    <n v="18"/>
  </r>
  <r>
    <x v="3353"/>
    <x v="137"/>
    <x v="4"/>
    <s v="D7903"/>
    <x v="3309"/>
    <x v="2"/>
    <s v="University"/>
    <s v="Mall"/>
    <n v="17.14"/>
    <x v="3234"/>
    <x v="1"/>
    <x v="26"/>
    <x v="0"/>
    <n v="1.73"/>
    <n v="4"/>
  </r>
  <r>
    <x v="3354"/>
    <x v="89"/>
    <x v="4"/>
    <s v="D3391"/>
    <x v="3310"/>
    <x v="1"/>
    <s v="Tech Park"/>
    <s v="Market"/>
    <n v="8.0399999999999991"/>
    <x v="3235"/>
    <x v="2"/>
    <x v="24"/>
    <x v="0"/>
    <n v="1.47"/>
    <n v="2"/>
  </r>
  <r>
    <x v="3355"/>
    <x v="128"/>
    <x v="4"/>
    <s v="D3455"/>
    <x v="3311"/>
    <x v="0"/>
    <s v="Mall"/>
    <s v="Hospital"/>
    <n v="3.44"/>
    <x v="3236"/>
    <x v="2"/>
    <x v="15"/>
    <x v="2"/>
    <n v="1.49"/>
    <n v="11"/>
  </r>
  <r>
    <x v="3356"/>
    <x v="58"/>
    <x v="4"/>
    <s v="D4451"/>
    <x v="3312"/>
    <x v="4"/>
    <s v="Mall"/>
    <s v="Airport"/>
    <n v="17.3"/>
    <x v="3237"/>
    <x v="2"/>
    <x v="25"/>
    <x v="1"/>
    <n v="1.75"/>
    <n v="17"/>
  </r>
  <r>
    <x v="3357"/>
    <x v="152"/>
    <x v="4"/>
    <s v="D9024"/>
    <x v="3313"/>
    <x v="3"/>
    <s v="Market"/>
    <s v="Tech Park"/>
    <n v="14.53"/>
    <x v="3238"/>
    <x v="1"/>
    <x v="18"/>
    <x v="1"/>
    <n v="2.12"/>
    <n v="5"/>
  </r>
  <r>
    <x v="3358"/>
    <x v="1"/>
    <x v="4"/>
    <s v="D5849"/>
    <x v="3314"/>
    <x v="2"/>
    <s v="Market"/>
    <s v="Railway Station"/>
    <n v="22.19"/>
    <x v="3239"/>
    <x v="2"/>
    <x v="7"/>
    <x v="1"/>
    <n v="2.21"/>
    <n v="6"/>
  </r>
  <r>
    <x v="3359"/>
    <x v="159"/>
    <x v="4"/>
    <s v="D6849"/>
    <x v="3315"/>
    <x v="4"/>
    <s v="Hospital"/>
    <s v="Tech Park"/>
    <n v="6.31"/>
    <x v="3240"/>
    <x v="0"/>
    <x v="12"/>
    <x v="0"/>
    <n v="1.65"/>
    <n v="11"/>
  </r>
  <r>
    <x v="3360"/>
    <x v="130"/>
    <x v="4"/>
    <s v="D6786"/>
    <x v="3316"/>
    <x v="1"/>
    <s v="Mall"/>
    <s v="Mall"/>
    <n v="9.36"/>
    <x v="3211"/>
    <x v="2"/>
    <x v="10"/>
    <x v="1"/>
    <n v="2.2400000000000002"/>
    <n v="1"/>
  </r>
  <r>
    <x v="3361"/>
    <x v="146"/>
    <x v="4"/>
    <s v="D6251"/>
    <x v="1683"/>
    <x v="4"/>
    <s v="Market"/>
    <s v="Mall"/>
    <n v="15.92"/>
    <x v="2509"/>
    <x v="1"/>
    <x v="3"/>
    <x v="1"/>
    <n v="1.57"/>
    <n v="3"/>
  </r>
  <r>
    <x v="3362"/>
    <x v="101"/>
    <x v="4"/>
    <s v="D3345"/>
    <x v="3317"/>
    <x v="3"/>
    <s v="Railway Station"/>
    <s v="Airport"/>
    <n v="10.49"/>
    <x v="3241"/>
    <x v="3"/>
    <x v="8"/>
    <x v="1"/>
    <n v="2.1"/>
    <n v="10"/>
  </r>
  <r>
    <x v="3363"/>
    <x v="1"/>
    <x v="4"/>
    <s v="D8056"/>
    <x v="3318"/>
    <x v="0"/>
    <s v="Hospital"/>
    <s v="Market"/>
    <n v="19.36"/>
    <x v="3242"/>
    <x v="0"/>
    <x v="10"/>
    <x v="2"/>
    <n v="1.05"/>
    <n v="19"/>
  </r>
  <r>
    <x v="3364"/>
    <x v="26"/>
    <x v="4"/>
    <s v="D6654"/>
    <x v="3319"/>
    <x v="0"/>
    <s v="Airport"/>
    <s v="Railway Station"/>
    <n v="22.31"/>
    <x v="3243"/>
    <x v="1"/>
    <x v="22"/>
    <x v="1"/>
    <n v="1.44"/>
    <n v="10"/>
  </r>
  <r>
    <x v="3365"/>
    <x v="23"/>
    <x v="4"/>
    <s v="D7583"/>
    <x v="6"/>
    <x v="1"/>
    <s v="Hospital"/>
    <s v="Market"/>
    <n v="23.55"/>
    <x v="3244"/>
    <x v="0"/>
    <x v="8"/>
    <x v="2"/>
    <n v="2.0099999999999998"/>
    <n v="7"/>
  </r>
  <r>
    <x v="3366"/>
    <x v="11"/>
    <x v="4"/>
    <s v="D1418"/>
    <x v="3320"/>
    <x v="2"/>
    <s v="Tech Park"/>
    <s v="Tech Park"/>
    <n v="13.65"/>
    <x v="3245"/>
    <x v="3"/>
    <x v="15"/>
    <x v="0"/>
    <n v="1.96"/>
    <n v="7"/>
  </r>
  <r>
    <x v="3367"/>
    <x v="94"/>
    <x v="4"/>
    <s v="D8237"/>
    <x v="3321"/>
    <x v="4"/>
    <s v="Market"/>
    <s v="Market"/>
    <n v="20.51"/>
    <x v="3246"/>
    <x v="0"/>
    <x v="11"/>
    <x v="1"/>
    <n v="1.48"/>
    <n v="5"/>
  </r>
  <r>
    <x v="3368"/>
    <x v="48"/>
    <x v="4"/>
    <s v="D4314"/>
    <x v="3322"/>
    <x v="1"/>
    <s v="Railway Station"/>
    <s v="Railway Station"/>
    <n v="19.399999999999999"/>
    <x v="3247"/>
    <x v="0"/>
    <x v="12"/>
    <x v="0"/>
    <n v="2.1800000000000002"/>
    <n v="18"/>
  </r>
  <r>
    <x v="3369"/>
    <x v="147"/>
    <x v="4"/>
    <s v="D6042"/>
    <x v="3323"/>
    <x v="1"/>
    <s v="Market"/>
    <s v="University"/>
    <n v="18.43"/>
    <x v="3248"/>
    <x v="1"/>
    <x v="16"/>
    <x v="0"/>
    <n v="2.4700000000000002"/>
    <n v="5"/>
  </r>
  <r>
    <x v="3370"/>
    <x v="41"/>
    <x v="4"/>
    <s v="D6358"/>
    <x v="3324"/>
    <x v="0"/>
    <s v="Railway Station"/>
    <s v="Market"/>
    <n v="6.17"/>
    <x v="3249"/>
    <x v="2"/>
    <x v="9"/>
    <x v="1"/>
    <n v="2.38"/>
    <n v="7"/>
  </r>
  <r>
    <x v="3371"/>
    <x v="147"/>
    <x v="4"/>
    <s v="D1828"/>
    <x v="3325"/>
    <x v="2"/>
    <s v="Railway Station"/>
    <s v="Airport"/>
    <n v="3.69"/>
    <x v="3250"/>
    <x v="3"/>
    <x v="8"/>
    <x v="2"/>
    <n v="2.09"/>
    <n v="19"/>
  </r>
  <r>
    <x v="3372"/>
    <x v="125"/>
    <x v="4"/>
    <s v="D1434"/>
    <x v="3326"/>
    <x v="2"/>
    <s v="Hospital"/>
    <s v="University"/>
    <n v="3.78"/>
    <x v="3251"/>
    <x v="0"/>
    <x v="14"/>
    <x v="1"/>
    <n v="1.77"/>
    <n v="11"/>
  </r>
  <r>
    <x v="3373"/>
    <x v="52"/>
    <x v="4"/>
    <s v="D4573"/>
    <x v="3327"/>
    <x v="2"/>
    <s v="Market"/>
    <s v="Railway Station"/>
    <n v="3.31"/>
    <x v="3252"/>
    <x v="3"/>
    <x v="23"/>
    <x v="2"/>
    <n v="1.48"/>
    <n v="19"/>
  </r>
  <r>
    <x v="3374"/>
    <x v="133"/>
    <x v="4"/>
    <s v="D6444"/>
    <x v="3328"/>
    <x v="3"/>
    <s v="Mall"/>
    <s v="Market"/>
    <n v="19.98"/>
    <x v="3253"/>
    <x v="1"/>
    <x v="3"/>
    <x v="1"/>
    <n v="2.4300000000000002"/>
    <n v="11"/>
  </r>
  <r>
    <x v="3375"/>
    <x v="92"/>
    <x v="4"/>
    <s v="D7806"/>
    <x v="3329"/>
    <x v="0"/>
    <s v="Hospital"/>
    <s v="Tech Park"/>
    <n v="8.11"/>
    <x v="3254"/>
    <x v="3"/>
    <x v="7"/>
    <x v="1"/>
    <n v="1.97"/>
    <n v="1"/>
  </r>
  <r>
    <x v="3376"/>
    <x v="173"/>
    <x v="4"/>
    <s v="D3414"/>
    <x v="103"/>
    <x v="4"/>
    <s v="Market"/>
    <s v="Market"/>
    <n v="11.45"/>
    <x v="3255"/>
    <x v="2"/>
    <x v="25"/>
    <x v="1"/>
    <n v="1.53"/>
    <n v="12"/>
  </r>
  <r>
    <x v="3377"/>
    <x v="51"/>
    <x v="4"/>
    <s v="D3884"/>
    <x v="3330"/>
    <x v="2"/>
    <s v="University"/>
    <s v="Airport"/>
    <n v="13.53"/>
    <x v="3256"/>
    <x v="3"/>
    <x v="7"/>
    <x v="1"/>
    <n v="2.0499999999999998"/>
    <n v="9"/>
  </r>
  <r>
    <x v="3378"/>
    <x v="13"/>
    <x v="4"/>
    <s v="D7874"/>
    <x v="3331"/>
    <x v="4"/>
    <s v="Market"/>
    <s v="Airport"/>
    <n v="18.68"/>
    <x v="3257"/>
    <x v="0"/>
    <x v="11"/>
    <x v="1"/>
    <n v="1.1399999999999999"/>
    <n v="6"/>
  </r>
  <r>
    <x v="3379"/>
    <x v="162"/>
    <x v="4"/>
    <s v="D4808"/>
    <x v="3332"/>
    <x v="0"/>
    <s v="Mall"/>
    <s v="Market"/>
    <n v="16.2"/>
    <x v="3258"/>
    <x v="2"/>
    <x v="12"/>
    <x v="1"/>
    <n v="1.24"/>
    <n v="7"/>
  </r>
  <r>
    <x v="3380"/>
    <x v="162"/>
    <x v="4"/>
    <s v="D7959"/>
    <x v="3333"/>
    <x v="4"/>
    <s v="Railway Station"/>
    <s v="Airport"/>
    <n v="5.28"/>
    <x v="3259"/>
    <x v="3"/>
    <x v="5"/>
    <x v="0"/>
    <n v="1.1399999999999999"/>
    <n v="3"/>
  </r>
  <r>
    <x v="3381"/>
    <x v="83"/>
    <x v="4"/>
    <s v="D8950"/>
    <x v="3334"/>
    <x v="1"/>
    <s v="Railway Station"/>
    <s v="Railway Station"/>
    <n v="23.67"/>
    <x v="3260"/>
    <x v="1"/>
    <x v="0"/>
    <x v="1"/>
    <n v="1.59"/>
    <n v="17"/>
  </r>
  <r>
    <x v="3382"/>
    <x v="137"/>
    <x v="4"/>
    <s v="D3149"/>
    <x v="3335"/>
    <x v="4"/>
    <s v="Tech Park"/>
    <s v="Hospital"/>
    <n v="17.86"/>
    <x v="3261"/>
    <x v="2"/>
    <x v="25"/>
    <x v="0"/>
    <n v="1.76"/>
    <n v="16"/>
  </r>
  <r>
    <x v="3383"/>
    <x v="109"/>
    <x v="4"/>
    <s v="D3122"/>
    <x v="3336"/>
    <x v="1"/>
    <s v="Railway Station"/>
    <s v="Railway Station"/>
    <n v="23.28"/>
    <x v="3262"/>
    <x v="1"/>
    <x v="25"/>
    <x v="1"/>
    <n v="1.43"/>
    <n v="9"/>
  </r>
  <r>
    <x v="3384"/>
    <x v="166"/>
    <x v="4"/>
    <s v="D6683"/>
    <x v="3337"/>
    <x v="2"/>
    <s v="Mall"/>
    <s v="Airport"/>
    <n v="23.61"/>
    <x v="3263"/>
    <x v="1"/>
    <x v="5"/>
    <x v="1"/>
    <n v="2.0499999999999998"/>
    <n v="1"/>
  </r>
  <r>
    <x v="3385"/>
    <x v="15"/>
    <x v="4"/>
    <s v="D5667"/>
    <x v="3338"/>
    <x v="0"/>
    <s v="Airport"/>
    <s v="University"/>
    <n v="11.43"/>
    <x v="3264"/>
    <x v="1"/>
    <x v="10"/>
    <x v="2"/>
    <n v="1.28"/>
    <n v="10"/>
  </r>
  <r>
    <x v="3386"/>
    <x v="145"/>
    <x v="4"/>
    <s v="D5357"/>
    <x v="3339"/>
    <x v="0"/>
    <s v="Airport"/>
    <s v="Hospital"/>
    <n v="17.329999999999998"/>
    <x v="3265"/>
    <x v="2"/>
    <x v="5"/>
    <x v="1"/>
    <n v="2.39"/>
    <n v="7"/>
  </r>
  <r>
    <x v="3387"/>
    <x v="166"/>
    <x v="4"/>
    <s v="D9059"/>
    <x v="3340"/>
    <x v="0"/>
    <s v="Mall"/>
    <s v="Hospital"/>
    <n v="16.04"/>
    <x v="3266"/>
    <x v="3"/>
    <x v="10"/>
    <x v="0"/>
    <n v="1.06"/>
    <n v="18"/>
  </r>
  <r>
    <x v="3388"/>
    <x v="18"/>
    <x v="4"/>
    <s v="D2891"/>
    <x v="3341"/>
    <x v="3"/>
    <s v="Market"/>
    <s v="University"/>
    <n v="2.85"/>
    <x v="1557"/>
    <x v="0"/>
    <x v="12"/>
    <x v="0"/>
    <n v="1.36"/>
    <n v="12"/>
  </r>
  <r>
    <x v="3389"/>
    <x v="11"/>
    <x v="4"/>
    <s v="D4723"/>
    <x v="3342"/>
    <x v="3"/>
    <s v="Mall"/>
    <s v="University"/>
    <n v="13.22"/>
    <x v="3267"/>
    <x v="0"/>
    <x v="12"/>
    <x v="2"/>
    <n v="1.03"/>
    <n v="2"/>
  </r>
  <r>
    <x v="3390"/>
    <x v="44"/>
    <x v="4"/>
    <s v="D7859"/>
    <x v="3343"/>
    <x v="3"/>
    <s v="Mall"/>
    <s v="Market"/>
    <n v="11.82"/>
    <x v="3268"/>
    <x v="2"/>
    <x v="14"/>
    <x v="0"/>
    <n v="1.71"/>
    <n v="15"/>
  </r>
  <r>
    <x v="3391"/>
    <x v="37"/>
    <x v="4"/>
    <s v="D4081"/>
    <x v="3344"/>
    <x v="2"/>
    <s v="Mall"/>
    <s v="Tech Park"/>
    <n v="24.93"/>
    <x v="3269"/>
    <x v="0"/>
    <x v="10"/>
    <x v="1"/>
    <n v="2.34"/>
    <n v="16"/>
  </r>
  <r>
    <x v="3392"/>
    <x v="81"/>
    <x v="4"/>
    <s v="D7777"/>
    <x v="3345"/>
    <x v="3"/>
    <s v="Market"/>
    <s v="Mall"/>
    <n v="18.739999999999998"/>
    <x v="3270"/>
    <x v="1"/>
    <x v="0"/>
    <x v="1"/>
    <n v="1.24"/>
    <n v="12"/>
  </r>
  <r>
    <x v="3393"/>
    <x v="80"/>
    <x v="4"/>
    <s v="D9911"/>
    <x v="3346"/>
    <x v="3"/>
    <s v="Airport"/>
    <s v="Tech Park"/>
    <n v="25"/>
    <x v="3271"/>
    <x v="3"/>
    <x v="23"/>
    <x v="2"/>
    <n v="1.89"/>
    <n v="4"/>
  </r>
  <r>
    <x v="3394"/>
    <x v="78"/>
    <x v="4"/>
    <s v="D8975"/>
    <x v="3347"/>
    <x v="2"/>
    <s v="Market"/>
    <s v="Tech Park"/>
    <n v="5.3"/>
    <x v="3272"/>
    <x v="0"/>
    <x v="10"/>
    <x v="1"/>
    <n v="2.37"/>
    <n v="14"/>
  </r>
  <r>
    <x v="3395"/>
    <x v="179"/>
    <x v="4"/>
    <s v="D6690"/>
    <x v="3348"/>
    <x v="4"/>
    <s v="Market"/>
    <s v="University"/>
    <n v="4.2"/>
    <x v="3273"/>
    <x v="2"/>
    <x v="16"/>
    <x v="1"/>
    <n v="2.02"/>
    <n v="11"/>
  </r>
  <r>
    <x v="3396"/>
    <x v="51"/>
    <x v="4"/>
    <s v="D7031"/>
    <x v="3349"/>
    <x v="1"/>
    <s v="Airport"/>
    <s v="Airport"/>
    <n v="20.260000000000002"/>
    <x v="3274"/>
    <x v="0"/>
    <x v="6"/>
    <x v="1"/>
    <n v="2.08"/>
    <n v="17"/>
  </r>
  <r>
    <x v="3397"/>
    <x v="108"/>
    <x v="4"/>
    <s v="D9964"/>
    <x v="3350"/>
    <x v="2"/>
    <s v="Hospital"/>
    <s v="Hospital"/>
    <n v="13.05"/>
    <x v="3275"/>
    <x v="3"/>
    <x v="9"/>
    <x v="1"/>
    <n v="1.68"/>
    <n v="5"/>
  </r>
  <r>
    <x v="3398"/>
    <x v="116"/>
    <x v="4"/>
    <s v="D1015"/>
    <x v="3351"/>
    <x v="4"/>
    <s v="Hospital"/>
    <s v="Airport"/>
    <n v="13.25"/>
    <x v="3276"/>
    <x v="2"/>
    <x v="5"/>
    <x v="0"/>
    <n v="1.75"/>
    <n v="5"/>
  </r>
  <r>
    <x v="3399"/>
    <x v="15"/>
    <x v="4"/>
    <s v="D6044"/>
    <x v="3352"/>
    <x v="1"/>
    <s v="Market"/>
    <s v="Mall"/>
    <n v="22.2"/>
    <x v="3277"/>
    <x v="2"/>
    <x v="16"/>
    <x v="0"/>
    <n v="1.72"/>
    <n v="16"/>
  </r>
  <r>
    <x v="3400"/>
    <x v="20"/>
    <x v="4"/>
    <s v="D1532"/>
    <x v="3353"/>
    <x v="1"/>
    <s v="Mall"/>
    <s v="Tech Park"/>
    <n v="6.52"/>
    <x v="3278"/>
    <x v="3"/>
    <x v="24"/>
    <x v="1"/>
    <n v="1.17"/>
    <n v="16"/>
  </r>
  <r>
    <x v="3401"/>
    <x v="105"/>
    <x v="4"/>
    <s v="D6176"/>
    <x v="3354"/>
    <x v="4"/>
    <s v="Railway Station"/>
    <s v="Railway Station"/>
    <n v="6.69"/>
    <x v="3279"/>
    <x v="3"/>
    <x v="5"/>
    <x v="1"/>
    <n v="1.06"/>
    <n v="10"/>
  </r>
  <r>
    <x v="3402"/>
    <x v="56"/>
    <x v="4"/>
    <s v="D2838"/>
    <x v="3355"/>
    <x v="4"/>
    <s v="Market"/>
    <s v="University"/>
    <n v="2.0099999999999998"/>
    <x v="3280"/>
    <x v="3"/>
    <x v="11"/>
    <x v="0"/>
    <n v="1.34"/>
    <n v="9"/>
  </r>
  <r>
    <x v="3403"/>
    <x v="27"/>
    <x v="4"/>
    <s v="D7936"/>
    <x v="3356"/>
    <x v="2"/>
    <s v="Market"/>
    <s v="Mall"/>
    <n v="16.059999999999999"/>
    <x v="3281"/>
    <x v="2"/>
    <x v="18"/>
    <x v="1"/>
    <n v="1.89"/>
    <n v="13"/>
  </r>
  <r>
    <x v="3404"/>
    <x v="126"/>
    <x v="4"/>
    <s v="D9374"/>
    <x v="3357"/>
    <x v="2"/>
    <s v="Mall"/>
    <s v="Tech Park"/>
    <n v="1.05"/>
    <x v="3282"/>
    <x v="0"/>
    <x v="9"/>
    <x v="1"/>
    <n v="1.1299999999999999"/>
    <n v="1"/>
  </r>
  <r>
    <x v="3405"/>
    <x v="34"/>
    <x v="4"/>
    <s v="D9414"/>
    <x v="3358"/>
    <x v="1"/>
    <s v="Market"/>
    <s v="University"/>
    <n v="18.100000000000001"/>
    <x v="3283"/>
    <x v="2"/>
    <x v="8"/>
    <x v="1"/>
    <n v="2.46"/>
    <n v="19"/>
  </r>
  <r>
    <x v="3406"/>
    <x v="118"/>
    <x v="4"/>
    <s v="D1197"/>
    <x v="3359"/>
    <x v="2"/>
    <s v="Hospital"/>
    <s v="Airport"/>
    <n v="10.88"/>
    <x v="3284"/>
    <x v="0"/>
    <x v="2"/>
    <x v="0"/>
    <n v="1.01"/>
    <n v="10"/>
  </r>
  <r>
    <x v="3407"/>
    <x v="145"/>
    <x v="4"/>
    <s v="D3041"/>
    <x v="3360"/>
    <x v="2"/>
    <s v="University"/>
    <s v="Hospital"/>
    <n v="22"/>
    <x v="3285"/>
    <x v="1"/>
    <x v="8"/>
    <x v="0"/>
    <n v="1.75"/>
    <n v="7"/>
  </r>
  <r>
    <x v="3408"/>
    <x v="100"/>
    <x v="4"/>
    <s v="D8992"/>
    <x v="3361"/>
    <x v="2"/>
    <s v="Railway Station"/>
    <s v="Airport"/>
    <n v="13.59"/>
    <x v="3286"/>
    <x v="3"/>
    <x v="7"/>
    <x v="0"/>
    <n v="1.74"/>
    <n v="2"/>
  </r>
  <r>
    <x v="3409"/>
    <x v="110"/>
    <x v="4"/>
    <s v="D4904"/>
    <x v="3362"/>
    <x v="2"/>
    <s v="University"/>
    <s v="Railway Station"/>
    <n v="10.14"/>
    <x v="3287"/>
    <x v="1"/>
    <x v="9"/>
    <x v="1"/>
    <n v="2.4300000000000002"/>
    <n v="11"/>
  </r>
  <r>
    <x v="3410"/>
    <x v="120"/>
    <x v="4"/>
    <s v="D7164"/>
    <x v="3363"/>
    <x v="2"/>
    <s v="University"/>
    <s v="Tech Park"/>
    <n v="3.13"/>
    <x v="3288"/>
    <x v="1"/>
    <x v="22"/>
    <x v="1"/>
    <n v="1.63"/>
    <n v="15"/>
  </r>
  <r>
    <x v="3411"/>
    <x v="145"/>
    <x v="4"/>
    <s v="D1752"/>
    <x v="3364"/>
    <x v="1"/>
    <s v="Tech Park"/>
    <s v="University"/>
    <n v="23.73"/>
    <x v="3289"/>
    <x v="0"/>
    <x v="17"/>
    <x v="1"/>
    <n v="2.11"/>
    <n v="7"/>
  </r>
  <r>
    <x v="3412"/>
    <x v="43"/>
    <x v="4"/>
    <s v="D5027"/>
    <x v="3365"/>
    <x v="4"/>
    <s v="University"/>
    <s v="Mall"/>
    <n v="9.26"/>
    <x v="901"/>
    <x v="3"/>
    <x v="21"/>
    <x v="1"/>
    <n v="2.2400000000000002"/>
    <n v="13"/>
  </r>
  <r>
    <x v="3413"/>
    <x v="17"/>
    <x v="4"/>
    <s v="D2266"/>
    <x v="3366"/>
    <x v="1"/>
    <s v="Tech Park"/>
    <s v="Mall"/>
    <n v="10.3"/>
    <x v="3290"/>
    <x v="2"/>
    <x v="22"/>
    <x v="1"/>
    <n v="1.35"/>
    <n v="16"/>
  </r>
  <r>
    <x v="3414"/>
    <x v="112"/>
    <x v="4"/>
    <s v="D5135"/>
    <x v="3367"/>
    <x v="2"/>
    <s v="Tech Park"/>
    <s v="Railway Station"/>
    <n v="17.43"/>
    <x v="3291"/>
    <x v="3"/>
    <x v="4"/>
    <x v="0"/>
    <n v="2.33"/>
    <n v="1"/>
  </r>
  <r>
    <x v="3415"/>
    <x v="20"/>
    <x v="4"/>
    <s v="D1555"/>
    <x v="3368"/>
    <x v="0"/>
    <s v="Hospital"/>
    <s v="Airport"/>
    <n v="8.4700000000000006"/>
    <x v="3292"/>
    <x v="1"/>
    <x v="13"/>
    <x v="0"/>
    <n v="1.95"/>
    <n v="5"/>
  </r>
  <r>
    <x v="3416"/>
    <x v="87"/>
    <x v="4"/>
    <s v="D8031"/>
    <x v="3369"/>
    <x v="2"/>
    <s v="Hospital"/>
    <s v="University"/>
    <n v="2.0299999999999998"/>
    <x v="3293"/>
    <x v="3"/>
    <x v="14"/>
    <x v="1"/>
    <n v="1.27"/>
    <n v="17"/>
  </r>
  <r>
    <x v="3417"/>
    <x v="164"/>
    <x v="4"/>
    <s v="D6713"/>
    <x v="3370"/>
    <x v="3"/>
    <s v="Hospital"/>
    <s v="Mall"/>
    <n v="19.5"/>
    <x v="3294"/>
    <x v="2"/>
    <x v="16"/>
    <x v="2"/>
    <n v="1.87"/>
    <n v="3"/>
  </r>
  <r>
    <x v="3418"/>
    <x v="74"/>
    <x v="4"/>
    <s v="D2474"/>
    <x v="3371"/>
    <x v="4"/>
    <s v="Railway Station"/>
    <s v="Airport"/>
    <n v="15.81"/>
    <x v="3295"/>
    <x v="1"/>
    <x v="22"/>
    <x v="1"/>
    <n v="2.0699999999999998"/>
    <n v="5"/>
  </r>
  <r>
    <x v="3419"/>
    <x v="12"/>
    <x v="4"/>
    <s v="D6442"/>
    <x v="3372"/>
    <x v="1"/>
    <s v="Railway Station"/>
    <s v="University"/>
    <n v="24.2"/>
    <x v="3296"/>
    <x v="1"/>
    <x v="11"/>
    <x v="1"/>
    <n v="1.61"/>
    <n v="13"/>
  </r>
  <r>
    <x v="3420"/>
    <x v="106"/>
    <x v="4"/>
    <s v="D6514"/>
    <x v="3373"/>
    <x v="1"/>
    <s v="University"/>
    <s v="Railway Station"/>
    <n v="24.86"/>
    <x v="3297"/>
    <x v="1"/>
    <x v="23"/>
    <x v="1"/>
    <n v="2.16"/>
    <n v="18"/>
  </r>
  <r>
    <x v="3421"/>
    <x v="176"/>
    <x v="4"/>
    <s v="D3727"/>
    <x v="3374"/>
    <x v="0"/>
    <s v="Tech Park"/>
    <s v="Market"/>
    <n v="10.42"/>
    <x v="3298"/>
    <x v="3"/>
    <x v="12"/>
    <x v="1"/>
    <n v="1.1499999999999999"/>
    <n v="15"/>
  </r>
  <r>
    <x v="3422"/>
    <x v="156"/>
    <x v="4"/>
    <s v="D7836"/>
    <x v="3375"/>
    <x v="3"/>
    <s v="Railway Station"/>
    <s v="Airport"/>
    <n v="13.39"/>
    <x v="3299"/>
    <x v="3"/>
    <x v="26"/>
    <x v="0"/>
    <n v="1.1499999999999999"/>
    <n v="1"/>
  </r>
  <r>
    <x v="3423"/>
    <x v="79"/>
    <x v="4"/>
    <s v="D8835"/>
    <x v="3376"/>
    <x v="2"/>
    <s v="Airport"/>
    <s v="University"/>
    <n v="6.95"/>
    <x v="3300"/>
    <x v="1"/>
    <x v="5"/>
    <x v="1"/>
    <n v="1.96"/>
    <n v="10"/>
  </r>
  <r>
    <x v="3424"/>
    <x v="121"/>
    <x v="4"/>
    <s v="D2144"/>
    <x v="3377"/>
    <x v="3"/>
    <s v="Tech Park"/>
    <s v="Tech Park"/>
    <n v="14.11"/>
    <x v="3301"/>
    <x v="2"/>
    <x v="24"/>
    <x v="1"/>
    <n v="2.31"/>
    <n v="9"/>
  </r>
  <r>
    <x v="3425"/>
    <x v="98"/>
    <x v="4"/>
    <s v="D3038"/>
    <x v="3378"/>
    <x v="1"/>
    <s v="Railway Station"/>
    <s v="Tech Park"/>
    <n v="16.09"/>
    <x v="3302"/>
    <x v="0"/>
    <x v="0"/>
    <x v="1"/>
    <n v="1.68"/>
    <n v="19"/>
  </r>
  <r>
    <x v="3426"/>
    <x v="91"/>
    <x v="4"/>
    <s v="D8438"/>
    <x v="3379"/>
    <x v="1"/>
    <s v="Railway Station"/>
    <s v="Airport"/>
    <n v="7.79"/>
    <x v="3303"/>
    <x v="1"/>
    <x v="4"/>
    <x v="1"/>
    <n v="1.4"/>
    <n v="8"/>
  </r>
  <r>
    <x v="3427"/>
    <x v="94"/>
    <x v="4"/>
    <s v="D1946"/>
    <x v="3380"/>
    <x v="1"/>
    <s v="Tech Park"/>
    <s v="Tech Park"/>
    <n v="1.44"/>
    <x v="3304"/>
    <x v="3"/>
    <x v="1"/>
    <x v="1"/>
    <n v="1.51"/>
    <n v="10"/>
  </r>
  <r>
    <x v="3428"/>
    <x v="148"/>
    <x v="4"/>
    <s v="D2530"/>
    <x v="3381"/>
    <x v="1"/>
    <s v="Tech Park"/>
    <s v="Mall"/>
    <n v="3.61"/>
    <x v="3305"/>
    <x v="2"/>
    <x v="24"/>
    <x v="1"/>
    <n v="2.46"/>
    <n v="14"/>
  </r>
  <r>
    <x v="3429"/>
    <x v="48"/>
    <x v="4"/>
    <s v="D5876"/>
    <x v="3382"/>
    <x v="1"/>
    <s v="Market"/>
    <s v="Market"/>
    <n v="8.7899999999999991"/>
    <x v="3306"/>
    <x v="3"/>
    <x v="17"/>
    <x v="1"/>
    <n v="1.3"/>
    <n v="10"/>
  </r>
  <r>
    <x v="3430"/>
    <x v="178"/>
    <x v="4"/>
    <s v="D2062"/>
    <x v="2751"/>
    <x v="2"/>
    <s v="Market"/>
    <s v="Market"/>
    <n v="16.53"/>
    <x v="3307"/>
    <x v="2"/>
    <x v="22"/>
    <x v="0"/>
    <n v="1.7"/>
    <n v="7"/>
  </r>
  <r>
    <x v="3431"/>
    <x v="95"/>
    <x v="4"/>
    <s v="D5464"/>
    <x v="3383"/>
    <x v="1"/>
    <s v="Market"/>
    <s v="University"/>
    <n v="24.52"/>
    <x v="3308"/>
    <x v="2"/>
    <x v="17"/>
    <x v="2"/>
    <n v="2.21"/>
    <n v="16"/>
  </r>
  <r>
    <x v="3432"/>
    <x v="131"/>
    <x v="4"/>
    <s v="D3822"/>
    <x v="3384"/>
    <x v="0"/>
    <s v="Market"/>
    <s v="University"/>
    <n v="13.07"/>
    <x v="3309"/>
    <x v="0"/>
    <x v="1"/>
    <x v="1"/>
    <n v="1.1399999999999999"/>
    <n v="6"/>
  </r>
  <r>
    <x v="3433"/>
    <x v="9"/>
    <x v="4"/>
    <s v="D2769"/>
    <x v="3385"/>
    <x v="3"/>
    <s v="Mall"/>
    <s v="Railway Station"/>
    <n v="10.88"/>
    <x v="3310"/>
    <x v="2"/>
    <x v="11"/>
    <x v="1"/>
    <n v="1.73"/>
    <n v="16"/>
  </r>
  <r>
    <x v="3434"/>
    <x v="145"/>
    <x v="4"/>
    <s v="D3835"/>
    <x v="3386"/>
    <x v="0"/>
    <s v="Mall"/>
    <s v="Hospital"/>
    <n v="21.06"/>
    <x v="3311"/>
    <x v="3"/>
    <x v="7"/>
    <x v="1"/>
    <n v="1.42"/>
    <n v="11"/>
  </r>
  <r>
    <x v="3435"/>
    <x v="168"/>
    <x v="4"/>
    <s v="D4333"/>
    <x v="3387"/>
    <x v="1"/>
    <s v="Mall"/>
    <s v="Market"/>
    <n v="9.6300000000000008"/>
    <x v="3312"/>
    <x v="2"/>
    <x v="10"/>
    <x v="2"/>
    <n v="2.2999999999999998"/>
    <n v="6"/>
  </r>
  <r>
    <x v="3436"/>
    <x v="89"/>
    <x v="4"/>
    <s v="D5266"/>
    <x v="3388"/>
    <x v="4"/>
    <s v="Hospital"/>
    <s v="Airport"/>
    <n v="11.28"/>
    <x v="914"/>
    <x v="2"/>
    <x v="24"/>
    <x v="1"/>
    <n v="1.56"/>
    <n v="5"/>
  </r>
  <r>
    <x v="3437"/>
    <x v="134"/>
    <x v="4"/>
    <s v="D2693"/>
    <x v="3389"/>
    <x v="0"/>
    <s v="University"/>
    <s v="Market"/>
    <n v="23.83"/>
    <x v="3313"/>
    <x v="1"/>
    <x v="21"/>
    <x v="0"/>
    <n v="2.25"/>
    <n v="18"/>
  </r>
  <r>
    <x v="3438"/>
    <x v="90"/>
    <x v="4"/>
    <s v="D8136"/>
    <x v="3390"/>
    <x v="0"/>
    <s v="Tech Park"/>
    <s v="Tech Park"/>
    <n v="11.92"/>
    <x v="3245"/>
    <x v="3"/>
    <x v="2"/>
    <x v="2"/>
    <n v="2.06"/>
    <n v="11"/>
  </r>
  <r>
    <x v="3439"/>
    <x v="29"/>
    <x v="4"/>
    <s v="D5287"/>
    <x v="241"/>
    <x v="2"/>
    <s v="University"/>
    <s v="Mall"/>
    <n v="6.77"/>
    <x v="2962"/>
    <x v="1"/>
    <x v="22"/>
    <x v="1"/>
    <n v="1.36"/>
    <n v="12"/>
  </r>
  <r>
    <x v="3440"/>
    <x v="145"/>
    <x v="4"/>
    <s v="D5353"/>
    <x v="3391"/>
    <x v="4"/>
    <s v="Tech Park"/>
    <s v="Tech Park"/>
    <n v="16.309999999999999"/>
    <x v="3314"/>
    <x v="1"/>
    <x v="15"/>
    <x v="1"/>
    <n v="1.48"/>
    <n v="10"/>
  </r>
  <r>
    <x v="3441"/>
    <x v="41"/>
    <x v="4"/>
    <s v="D4035"/>
    <x v="3392"/>
    <x v="1"/>
    <s v="Mall"/>
    <s v="Airport"/>
    <n v="7.43"/>
    <x v="3315"/>
    <x v="2"/>
    <x v="16"/>
    <x v="1"/>
    <n v="2.42"/>
    <n v="2"/>
  </r>
  <r>
    <x v="3442"/>
    <x v="107"/>
    <x v="4"/>
    <s v="D3908"/>
    <x v="3393"/>
    <x v="3"/>
    <s v="University"/>
    <s v="Market"/>
    <n v="17.149999999999999"/>
    <x v="3316"/>
    <x v="3"/>
    <x v="18"/>
    <x v="2"/>
    <n v="1.36"/>
    <n v="6"/>
  </r>
  <r>
    <x v="3443"/>
    <x v="77"/>
    <x v="4"/>
    <s v="D5551"/>
    <x v="3394"/>
    <x v="1"/>
    <s v="Tech Park"/>
    <s v="University"/>
    <n v="24.61"/>
    <x v="3317"/>
    <x v="2"/>
    <x v="9"/>
    <x v="1"/>
    <n v="1.47"/>
    <n v="12"/>
  </r>
  <r>
    <x v="3444"/>
    <x v="14"/>
    <x v="4"/>
    <s v="D1594"/>
    <x v="3395"/>
    <x v="0"/>
    <s v="Market"/>
    <s v="Hospital"/>
    <n v="10.29"/>
    <x v="3318"/>
    <x v="3"/>
    <x v="26"/>
    <x v="2"/>
    <n v="2.08"/>
    <n v="4"/>
  </r>
  <r>
    <x v="3445"/>
    <x v="63"/>
    <x v="4"/>
    <s v="D6821"/>
    <x v="3396"/>
    <x v="0"/>
    <s v="Railway Station"/>
    <s v="Mall"/>
    <n v="4.76"/>
    <x v="3319"/>
    <x v="1"/>
    <x v="1"/>
    <x v="1"/>
    <n v="2.25"/>
    <n v="18"/>
  </r>
  <r>
    <x v="3446"/>
    <x v="0"/>
    <x v="4"/>
    <s v="D4130"/>
    <x v="3397"/>
    <x v="3"/>
    <s v="Mall"/>
    <s v="Railway Station"/>
    <n v="20.93"/>
    <x v="3320"/>
    <x v="0"/>
    <x v="4"/>
    <x v="1"/>
    <n v="2.35"/>
    <n v="17"/>
  </r>
  <r>
    <x v="3447"/>
    <x v="163"/>
    <x v="4"/>
    <s v="D8500"/>
    <x v="3398"/>
    <x v="0"/>
    <s v="Market"/>
    <s v="Airport"/>
    <n v="7.83"/>
    <x v="3321"/>
    <x v="2"/>
    <x v="5"/>
    <x v="1"/>
    <n v="2.15"/>
    <n v="10"/>
  </r>
  <r>
    <x v="3448"/>
    <x v="176"/>
    <x v="4"/>
    <s v="D1846"/>
    <x v="3399"/>
    <x v="3"/>
    <s v="Tech Park"/>
    <s v="Market"/>
    <n v="6.85"/>
    <x v="3322"/>
    <x v="1"/>
    <x v="9"/>
    <x v="0"/>
    <n v="2.13"/>
    <n v="17"/>
  </r>
  <r>
    <x v="3449"/>
    <x v="106"/>
    <x v="4"/>
    <s v="D5436"/>
    <x v="3400"/>
    <x v="2"/>
    <s v="Airport"/>
    <s v="Tech Park"/>
    <n v="24.42"/>
    <x v="3323"/>
    <x v="1"/>
    <x v="11"/>
    <x v="1"/>
    <n v="1.38"/>
    <n v="17"/>
  </r>
  <r>
    <x v="3450"/>
    <x v="78"/>
    <x v="4"/>
    <s v="D3753"/>
    <x v="3401"/>
    <x v="4"/>
    <s v="Tech Park"/>
    <s v="Hospital"/>
    <n v="8.2799999999999994"/>
    <x v="3324"/>
    <x v="0"/>
    <x v="14"/>
    <x v="1"/>
    <n v="1.53"/>
    <n v="19"/>
  </r>
  <r>
    <x v="3451"/>
    <x v="61"/>
    <x v="4"/>
    <s v="D6489"/>
    <x v="3402"/>
    <x v="3"/>
    <s v="Hospital"/>
    <s v="Airport"/>
    <n v="20.399999999999999"/>
    <x v="3325"/>
    <x v="0"/>
    <x v="10"/>
    <x v="1"/>
    <n v="2.2200000000000002"/>
    <n v="13"/>
  </r>
  <r>
    <x v="3452"/>
    <x v="173"/>
    <x v="4"/>
    <s v="D8726"/>
    <x v="3403"/>
    <x v="2"/>
    <s v="Market"/>
    <s v="Hospital"/>
    <n v="1.79"/>
    <x v="3326"/>
    <x v="2"/>
    <x v="0"/>
    <x v="1"/>
    <n v="1.37"/>
    <n v="11"/>
  </r>
  <r>
    <x v="3453"/>
    <x v="153"/>
    <x v="4"/>
    <s v="D3554"/>
    <x v="3404"/>
    <x v="4"/>
    <s v="Airport"/>
    <s v="Airport"/>
    <m/>
    <x v="3327"/>
    <x v="1"/>
    <x v="19"/>
    <x v="1"/>
    <n v="1.36"/>
    <n v="12"/>
  </r>
  <r>
    <x v="3454"/>
    <x v="170"/>
    <x v="4"/>
    <s v="D9712"/>
    <x v="3405"/>
    <x v="3"/>
    <s v="Tech Park"/>
    <s v="University"/>
    <n v="24.86"/>
    <x v="3328"/>
    <x v="3"/>
    <x v="24"/>
    <x v="1"/>
    <n v="2.16"/>
    <n v="18"/>
  </r>
  <r>
    <x v="3455"/>
    <x v="11"/>
    <x v="4"/>
    <s v="D9173"/>
    <x v="3406"/>
    <x v="1"/>
    <s v="Tech Park"/>
    <s v="University"/>
    <n v="14.2"/>
    <x v="3329"/>
    <x v="2"/>
    <x v="17"/>
    <x v="1"/>
    <n v="1.07"/>
    <n v="18"/>
  </r>
  <r>
    <x v="3456"/>
    <x v="12"/>
    <x v="4"/>
    <s v="D3369"/>
    <x v="3407"/>
    <x v="3"/>
    <s v="Mall"/>
    <s v="Railway Station"/>
    <n v="24.9"/>
    <x v="3330"/>
    <x v="2"/>
    <x v="14"/>
    <x v="2"/>
    <n v="1.67"/>
    <n v="13"/>
  </r>
  <r>
    <x v="3457"/>
    <x v="128"/>
    <x v="4"/>
    <s v="D9833"/>
    <x v="3408"/>
    <x v="0"/>
    <s v="Hospital"/>
    <s v="Hospital"/>
    <n v="11.69"/>
    <x v="3331"/>
    <x v="0"/>
    <x v="19"/>
    <x v="0"/>
    <n v="1.53"/>
    <n v="3"/>
  </r>
  <r>
    <x v="3458"/>
    <x v="22"/>
    <x v="4"/>
    <s v="D9259"/>
    <x v="3409"/>
    <x v="2"/>
    <s v="Hospital"/>
    <s v="Railway Station"/>
    <n v="21.61"/>
    <x v="3332"/>
    <x v="2"/>
    <x v="12"/>
    <x v="1"/>
    <n v="2.4700000000000002"/>
    <n v="7"/>
  </r>
  <r>
    <x v="3459"/>
    <x v="90"/>
    <x v="4"/>
    <s v="D1847"/>
    <x v="3410"/>
    <x v="4"/>
    <s v="Hospital"/>
    <s v="Mall"/>
    <n v="19.25"/>
    <x v="3333"/>
    <x v="0"/>
    <x v="14"/>
    <x v="2"/>
    <n v="1.27"/>
    <n v="11"/>
  </r>
  <r>
    <x v="3460"/>
    <x v="57"/>
    <x v="4"/>
    <s v="D6448"/>
    <x v="3411"/>
    <x v="2"/>
    <s v="Market"/>
    <s v="Railway Station"/>
    <n v="15.12"/>
    <x v="3334"/>
    <x v="3"/>
    <x v="26"/>
    <x v="2"/>
    <n v="2.16"/>
    <n v="19"/>
  </r>
  <r>
    <x v="3461"/>
    <x v="72"/>
    <x v="4"/>
    <s v="D5198"/>
    <x v="3412"/>
    <x v="4"/>
    <s v="Tech Park"/>
    <s v="Market"/>
    <n v="17.61"/>
    <x v="388"/>
    <x v="1"/>
    <x v="8"/>
    <x v="1"/>
    <n v="1.1499999999999999"/>
    <n v="5"/>
  </r>
  <r>
    <x v="3462"/>
    <x v="37"/>
    <x v="4"/>
    <s v="D6036"/>
    <x v="3413"/>
    <x v="1"/>
    <s v="Railway Station"/>
    <s v="University"/>
    <n v="23.92"/>
    <x v="3335"/>
    <x v="1"/>
    <x v="22"/>
    <x v="0"/>
    <n v="2.16"/>
    <n v="6"/>
  </r>
  <r>
    <x v="3463"/>
    <x v="176"/>
    <x v="4"/>
    <s v="D1363"/>
    <x v="3414"/>
    <x v="1"/>
    <s v="Market"/>
    <s v="University"/>
    <n v="13.95"/>
    <x v="3336"/>
    <x v="2"/>
    <x v="4"/>
    <x v="1"/>
    <n v="2.4900000000000002"/>
    <n v="8"/>
  </r>
  <r>
    <x v="3464"/>
    <x v="52"/>
    <x v="4"/>
    <s v="D9318"/>
    <x v="3415"/>
    <x v="1"/>
    <s v="Mall"/>
    <s v="Hospital"/>
    <n v="15.44"/>
    <x v="3337"/>
    <x v="1"/>
    <x v="24"/>
    <x v="1"/>
    <n v="2.4700000000000002"/>
    <n v="1"/>
  </r>
  <r>
    <x v="3465"/>
    <x v="115"/>
    <x v="4"/>
    <s v="D3158"/>
    <x v="3416"/>
    <x v="1"/>
    <s v="Railway Station"/>
    <s v="Airport"/>
    <n v="6.51"/>
    <x v="3338"/>
    <x v="0"/>
    <x v="23"/>
    <x v="1"/>
    <n v="1.74"/>
    <n v="11"/>
  </r>
  <r>
    <x v="3466"/>
    <x v="18"/>
    <x v="4"/>
    <s v="D8291"/>
    <x v="3417"/>
    <x v="4"/>
    <s v="Airport"/>
    <s v="Airport"/>
    <n v="8.41"/>
    <x v="3339"/>
    <x v="0"/>
    <x v="8"/>
    <x v="2"/>
    <n v="1.88"/>
    <n v="19"/>
  </r>
  <r>
    <x v="3467"/>
    <x v="35"/>
    <x v="4"/>
    <s v="D8190"/>
    <x v="3418"/>
    <x v="1"/>
    <s v="Airport"/>
    <s v="Tech Park"/>
    <n v="7.75"/>
    <x v="3340"/>
    <x v="3"/>
    <x v="25"/>
    <x v="1"/>
    <n v="1.27"/>
    <n v="11"/>
  </r>
  <r>
    <x v="3468"/>
    <x v="170"/>
    <x v="4"/>
    <s v="D5574"/>
    <x v="3419"/>
    <x v="2"/>
    <s v="University"/>
    <s v="Airport"/>
    <n v="21.13"/>
    <x v="3341"/>
    <x v="1"/>
    <x v="15"/>
    <x v="2"/>
    <n v="1.19"/>
    <n v="4"/>
  </r>
  <r>
    <x v="3469"/>
    <x v="71"/>
    <x v="4"/>
    <s v="D4491"/>
    <x v="3420"/>
    <x v="2"/>
    <s v="Tech Park"/>
    <s v="University"/>
    <n v="2.74"/>
    <x v="3342"/>
    <x v="1"/>
    <x v="19"/>
    <x v="1"/>
    <n v="2.1800000000000002"/>
    <n v="3"/>
  </r>
  <r>
    <x v="3470"/>
    <x v="141"/>
    <x v="4"/>
    <s v="D1911"/>
    <x v="3421"/>
    <x v="4"/>
    <s v="Railway Station"/>
    <s v="Railway Station"/>
    <n v="17.09"/>
    <x v="3343"/>
    <x v="2"/>
    <x v="3"/>
    <x v="1"/>
    <n v="1.19"/>
    <n v="19"/>
  </r>
  <r>
    <x v="3471"/>
    <x v="86"/>
    <x v="4"/>
    <s v="D8398"/>
    <x v="3422"/>
    <x v="0"/>
    <s v="Hospital"/>
    <s v="Hospital"/>
    <n v="20.43"/>
    <x v="388"/>
    <x v="0"/>
    <x v="2"/>
    <x v="0"/>
    <n v="2.4700000000000002"/>
    <n v="11"/>
  </r>
  <r>
    <x v="3472"/>
    <x v="58"/>
    <x v="4"/>
    <s v="D2243"/>
    <x v="3423"/>
    <x v="0"/>
    <s v="Railway Station"/>
    <s v="Hospital"/>
    <n v="8.7100000000000009"/>
    <x v="3344"/>
    <x v="0"/>
    <x v="1"/>
    <x v="2"/>
    <n v="1.91"/>
    <n v="16"/>
  </r>
  <r>
    <x v="3473"/>
    <x v="152"/>
    <x v="4"/>
    <s v="D5948"/>
    <x v="3424"/>
    <x v="1"/>
    <s v="University"/>
    <s v="University"/>
    <n v="14.37"/>
    <x v="1527"/>
    <x v="2"/>
    <x v="22"/>
    <x v="0"/>
    <n v="1.86"/>
    <n v="9"/>
  </r>
  <r>
    <x v="3474"/>
    <x v="69"/>
    <x v="4"/>
    <s v="D2211"/>
    <x v="3425"/>
    <x v="3"/>
    <s v="Railway Station"/>
    <s v="Airport"/>
    <n v="13.59"/>
    <x v="3345"/>
    <x v="1"/>
    <x v="14"/>
    <x v="2"/>
    <n v="1.29"/>
    <n v="13"/>
  </r>
  <r>
    <x v="3475"/>
    <x v="77"/>
    <x v="4"/>
    <s v="D6409"/>
    <x v="3426"/>
    <x v="2"/>
    <s v="Railway Station"/>
    <s v="Mall"/>
    <n v="8.56"/>
    <x v="3346"/>
    <x v="0"/>
    <x v="5"/>
    <x v="1"/>
    <n v="2.48"/>
    <n v="11"/>
  </r>
  <r>
    <x v="3476"/>
    <x v="96"/>
    <x v="4"/>
    <s v="D8384"/>
    <x v="3427"/>
    <x v="3"/>
    <s v="Railway Station"/>
    <s v="Market"/>
    <n v="6.77"/>
    <x v="3347"/>
    <x v="1"/>
    <x v="22"/>
    <x v="0"/>
    <n v="1.1499999999999999"/>
    <n v="4"/>
  </r>
  <r>
    <x v="3477"/>
    <x v="162"/>
    <x v="4"/>
    <s v="D8969"/>
    <x v="3428"/>
    <x v="3"/>
    <s v="Airport"/>
    <s v="Airport"/>
    <n v="3.95"/>
    <x v="3348"/>
    <x v="3"/>
    <x v="20"/>
    <x v="1"/>
    <n v="1.25"/>
    <n v="19"/>
  </r>
  <r>
    <x v="3478"/>
    <x v="71"/>
    <x v="4"/>
    <s v="D5471"/>
    <x v="3429"/>
    <x v="2"/>
    <s v="Hospital"/>
    <s v="Tech Park"/>
    <n v="21.31"/>
    <x v="3349"/>
    <x v="2"/>
    <x v="4"/>
    <x v="2"/>
    <n v="1.03"/>
    <n v="12"/>
  </r>
  <r>
    <x v="3479"/>
    <x v="4"/>
    <x v="4"/>
    <s v="D5184"/>
    <x v="3430"/>
    <x v="3"/>
    <s v="Railway Station"/>
    <s v="University"/>
    <n v="15.43"/>
    <x v="3350"/>
    <x v="2"/>
    <x v="0"/>
    <x v="2"/>
    <n v="1.25"/>
    <n v="14"/>
  </r>
  <r>
    <x v="3480"/>
    <x v="0"/>
    <x v="4"/>
    <s v="D3233"/>
    <x v="3431"/>
    <x v="3"/>
    <s v="Tech Park"/>
    <s v="Tech Park"/>
    <n v="4.67"/>
    <x v="3351"/>
    <x v="0"/>
    <x v="10"/>
    <x v="2"/>
    <n v="1.61"/>
    <n v="17"/>
  </r>
  <r>
    <x v="3481"/>
    <x v="139"/>
    <x v="4"/>
    <s v="D3592"/>
    <x v="3432"/>
    <x v="2"/>
    <s v="Mall"/>
    <s v="University"/>
    <n v="8.4600000000000009"/>
    <x v="1661"/>
    <x v="1"/>
    <x v="5"/>
    <x v="0"/>
    <n v="1.99"/>
    <n v="11"/>
  </r>
  <r>
    <x v="3482"/>
    <x v="135"/>
    <x v="4"/>
    <s v="D2805"/>
    <x v="3433"/>
    <x v="1"/>
    <s v="University"/>
    <s v="Tech Park"/>
    <n v="11.11"/>
    <x v="3352"/>
    <x v="0"/>
    <x v="1"/>
    <x v="0"/>
    <n v="1.21"/>
    <n v="2"/>
  </r>
  <r>
    <x v="3483"/>
    <x v="163"/>
    <x v="4"/>
    <s v="D4472"/>
    <x v="3434"/>
    <x v="0"/>
    <s v="Market"/>
    <s v="Tech Park"/>
    <n v="6.41"/>
    <x v="3353"/>
    <x v="3"/>
    <x v="3"/>
    <x v="2"/>
    <n v="1.45"/>
    <n v="8"/>
  </r>
  <r>
    <x v="3484"/>
    <x v="159"/>
    <x v="4"/>
    <s v="D5442"/>
    <x v="3435"/>
    <x v="2"/>
    <s v="University"/>
    <s v="Railway Station"/>
    <n v="17.78"/>
    <x v="3354"/>
    <x v="0"/>
    <x v="15"/>
    <x v="1"/>
    <n v="2.29"/>
    <n v="11"/>
  </r>
  <r>
    <x v="3485"/>
    <x v="132"/>
    <x v="4"/>
    <s v="D3193"/>
    <x v="3436"/>
    <x v="3"/>
    <s v="University"/>
    <s v="Tech Park"/>
    <n v="2.42"/>
    <x v="3355"/>
    <x v="3"/>
    <x v="14"/>
    <x v="1"/>
    <n v="1.45"/>
    <n v="13"/>
  </r>
  <r>
    <x v="3486"/>
    <x v="42"/>
    <x v="4"/>
    <s v="D7002"/>
    <x v="3437"/>
    <x v="4"/>
    <s v="University"/>
    <s v="Hospital"/>
    <n v="22.67"/>
    <x v="3356"/>
    <x v="0"/>
    <x v="21"/>
    <x v="1"/>
    <n v="2.44"/>
    <n v="4"/>
  </r>
  <r>
    <x v="3487"/>
    <x v="139"/>
    <x v="4"/>
    <s v="D4164"/>
    <x v="3438"/>
    <x v="4"/>
    <s v="Hospital"/>
    <s v="Mall"/>
    <n v="6.2"/>
    <x v="3357"/>
    <x v="0"/>
    <x v="13"/>
    <x v="1"/>
    <n v="1.84"/>
    <n v="9"/>
  </r>
  <r>
    <x v="3488"/>
    <x v="69"/>
    <x v="4"/>
    <s v="D7138"/>
    <x v="3439"/>
    <x v="2"/>
    <s v="Market"/>
    <s v="Market"/>
    <n v="22.99"/>
    <x v="3358"/>
    <x v="1"/>
    <x v="25"/>
    <x v="1"/>
    <n v="1.07"/>
    <n v="16"/>
  </r>
  <r>
    <x v="3489"/>
    <x v="147"/>
    <x v="4"/>
    <s v="D1192"/>
    <x v="3440"/>
    <x v="4"/>
    <s v="Hospital"/>
    <s v="Railway Station"/>
    <n v="5.61"/>
    <x v="3359"/>
    <x v="2"/>
    <x v="9"/>
    <x v="1"/>
    <n v="2.17"/>
    <n v="13"/>
  </r>
  <r>
    <x v="3490"/>
    <x v="6"/>
    <x v="4"/>
    <s v="D3360"/>
    <x v="3441"/>
    <x v="3"/>
    <s v="University"/>
    <s v="Market"/>
    <n v="11.62"/>
    <x v="3360"/>
    <x v="1"/>
    <x v="16"/>
    <x v="1"/>
    <n v="1.99"/>
    <n v="5"/>
  </r>
  <r>
    <x v="3491"/>
    <x v="54"/>
    <x v="4"/>
    <s v="D4984"/>
    <x v="3442"/>
    <x v="4"/>
    <s v="Mall"/>
    <s v="Hospital"/>
    <n v="9.0399999999999991"/>
    <x v="3361"/>
    <x v="0"/>
    <x v="6"/>
    <x v="1"/>
    <n v="2.48"/>
    <n v="4"/>
  </r>
  <r>
    <x v="3492"/>
    <x v="10"/>
    <x v="4"/>
    <s v="D6571"/>
    <x v="3443"/>
    <x v="0"/>
    <s v="Tech Park"/>
    <s v="Railway Station"/>
    <n v="10.8"/>
    <x v="3362"/>
    <x v="1"/>
    <x v="22"/>
    <x v="1"/>
    <n v="1.92"/>
    <n v="5"/>
  </r>
  <r>
    <x v="3493"/>
    <x v="83"/>
    <x v="4"/>
    <s v="D6115"/>
    <x v="3444"/>
    <x v="3"/>
    <s v="Airport"/>
    <s v="Market"/>
    <n v="23.13"/>
    <x v="3363"/>
    <x v="2"/>
    <x v="12"/>
    <x v="1"/>
    <n v="1.25"/>
    <n v="14"/>
  </r>
  <r>
    <x v="3494"/>
    <x v="107"/>
    <x v="4"/>
    <s v="D6315"/>
    <x v="3445"/>
    <x v="2"/>
    <s v="Market"/>
    <s v="Mall"/>
    <n v="24.48"/>
    <x v="3364"/>
    <x v="1"/>
    <x v="21"/>
    <x v="0"/>
    <n v="1.84"/>
    <n v="19"/>
  </r>
  <r>
    <x v="3495"/>
    <x v="127"/>
    <x v="4"/>
    <s v="D4923"/>
    <x v="3446"/>
    <x v="4"/>
    <s v="University"/>
    <s v="Railway Station"/>
    <n v="21.61"/>
    <x v="3365"/>
    <x v="2"/>
    <x v="16"/>
    <x v="1"/>
    <n v="1.73"/>
    <n v="3"/>
  </r>
  <r>
    <x v="3496"/>
    <x v="179"/>
    <x v="4"/>
    <s v="D1043"/>
    <x v="3447"/>
    <x v="0"/>
    <s v="Mall"/>
    <s v="Hospital"/>
    <n v="11.84"/>
    <x v="3366"/>
    <x v="0"/>
    <x v="21"/>
    <x v="1"/>
    <n v="2.2200000000000002"/>
    <n v="10"/>
  </r>
  <r>
    <x v="3497"/>
    <x v="178"/>
    <x v="4"/>
    <s v="D2994"/>
    <x v="3448"/>
    <x v="3"/>
    <s v="Mall"/>
    <s v="Market"/>
    <n v="13.25"/>
    <x v="388"/>
    <x v="0"/>
    <x v="6"/>
    <x v="0"/>
    <n v="1.06"/>
    <n v="14"/>
  </r>
  <r>
    <x v="3498"/>
    <x v="121"/>
    <x v="4"/>
    <s v="D3383"/>
    <x v="2808"/>
    <x v="4"/>
    <s v="Hospital"/>
    <s v="Mall"/>
    <n v="16.62"/>
    <x v="3367"/>
    <x v="0"/>
    <x v="13"/>
    <x v="1"/>
    <n v="1.18"/>
    <n v="2"/>
  </r>
  <r>
    <x v="3499"/>
    <x v="88"/>
    <x v="4"/>
    <s v="D6543"/>
    <x v="3449"/>
    <x v="2"/>
    <s v="Mall"/>
    <s v="Mall"/>
    <n v="24.29"/>
    <x v="2410"/>
    <x v="2"/>
    <x v="25"/>
    <x v="1"/>
    <n v="1.85"/>
    <n v="8"/>
  </r>
  <r>
    <x v="3500"/>
    <x v="168"/>
    <x v="4"/>
    <s v="D7998"/>
    <x v="2184"/>
    <x v="4"/>
    <s v="Railway Station"/>
    <s v="Tech Park"/>
    <n v="16.079999999999998"/>
    <x v="3368"/>
    <x v="0"/>
    <x v="9"/>
    <x v="0"/>
    <n v="2.2000000000000002"/>
    <n v="2"/>
  </r>
  <r>
    <x v="3501"/>
    <x v="113"/>
    <x v="4"/>
    <s v="D8473"/>
    <x v="3450"/>
    <x v="1"/>
    <s v="Hospital"/>
    <s v="Mall"/>
    <n v="16.16"/>
    <x v="3369"/>
    <x v="2"/>
    <x v="18"/>
    <x v="0"/>
    <n v="1.74"/>
    <n v="19"/>
  </r>
  <r>
    <x v="3502"/>
    <x v="17"/>
    <x v="4"/>
    <s v="D6662"/>
    <x v="3451"/>
    <x v="0"/>
    <s v="Airport"/>
    <s v="Airport"/>
    <n v="16.670000000000002"/>
    <x v="3370"/>
    <x v="1"/>
    <x v="7"/>
    <x v="1"/>
    <n v="1.65"/>
    <n v="13"/>
  </r>
  <r>
    <x v="3503"/>
    <x v="115"/>
    <x v="4"/>
    <s v="D6559"/>
    <x v="3452"/>
    <x v="3"/>
    <s v="University"/>
    <s v="Tech Park"/>
    <n v="15.93"/>
    <x v="3371"/>
    <x v="2"/>
    <x v="2"/>
    <x v="2"/>
    <n v="1.53"/>
    <n v="7"/>
  </r>
  <r>
    <x v="3504"/>
    <x v="17"/>
    <x v="4"/>
    <s v="D9323"/>
    <x v="3453"/>
    <x v="0"/>
    <s v="Airport"/>
    <s v="Railway Station"/>
    <n v="8.68"/>
    <x v="3372"/>
    <x v="3"/>
    <x v="9"/>
    <x v="1"/>
    <n v="1.73"/>
    <n v="11"/>
  </r>
  <r>
    <x v="3505"/>
    <x v="46"/>
    <x v="4"/>
    <s v="D3515"/>
    <x v="3454"/>
    <x v="0"/>
    <s v="Airport"/>
    <s v="Mall"/>
    <n v="19.13"/>
    <x v="3373"/>
    <x v="1"/>
    <x v="24"/>
    <x v="1"/>
    <n v="1.78"/>
    <n v="10"/>
  </r>
  <r>
    <x v="3506"/>
    <x v="21"/>
    <x v="4"/>
    <s v="D2176"/>
    <x v="3455"/>
    <x v="3"/>
    <s v="Tech Park"/>
    <s v="Hospital"/>
    <n v="15.85"/>
    <x v="3374"/>
    <x v="3"/>
    <x v="9"/>
    <x v="1"/>
    <n v="2.08"/>
    <n v="16"/>
  </r>
  <r>
    <x v="3507"/>
    <x v="129"/>
    <x v="4"/>
    <s v="D7725"/>
    <x v="3456"/>
    <x v="4"/>
    <s v="Market"/>
    <s v="Tech Park"/>
    <n v="2"/>
    <x v="3375"/>
    <x v="3"/>
    <x v="19"/>
    <x v="0"/>
    <n v="1.65"/>
    <n v="16"/>
  </r>
  <r>
    <x v="3508"/>
    <x v="76"/>
    <x v="4"/>
    <s v="D5787"/>
    <x v="3457"/>
    <x v="0"/>
    <s v="Railway Station"/>
    <s v="Railway Station"/>
    <n v="1.91"/>
    <x v="3376"/>
    <x v="2"/>
    <x v="25"/>
    <x v="1"/>
    <n v="2.46"/>
    <n v="14"/>
  </r>
  <r>
    <x v="3509"/>
    <x v="14"/>
    <x v="4"/>
    <s v="D2479"/>
    <x v="3458"/>
    <x v="3"/>
    <s v="Tech Park"/>
    <s v="Tech Park"/>
    <n v="24.24"/>
    <x v="3377"/>
    <x v="2"/>
    <x v="17"/>
    <x v="1"/>
    <n v="1.99"/>
    <n v="11"/>
  </r>
  <r>
    <x v="3510"/>
    <x v="127"/>
    <x v="4"/>
    <s v="D5290"/>
    <x v="3459"/>
    <x v="1"/>
    <s v="Hospital"/>
    <s v="Railway Station"/>
    <n v="9.83"/>
    <x v="3378"/>
    <x v="1"/>
    <x v="24"/>
    <x v="1"/>
    <n v="1.82"/>
    <n v="4"/>
  </r>
  <r>
    <x v="3511"/>
    <x v="63"/>
    <x v="4"/>
    <s v="D3146"/>
    <x v="3313"/>
    <x v="3"/>
    <s v="Mall"/>
    <s v="Railway Station"/>
    <n v="15.99"/>
    <x v="3379"/>
    <x v="2"/>
    <x v="1"/>
    <x v="1"/>
    <n v="1.05"/>
    <n v="2"/>
  </r>
  <r>
    <x v="3512"/>
    <x v="178"/>
    <x v="4"/>
    <s v="D3647"/>
    <x v="3460"/>
    <x v="4"/>
    <s v="Tech Park"/>
    <s v="Railway Station"/>
    <n v="23.02"/>
    <x v="3380"/>
    <x v="3"/>
    <x v="11"/>
    <x v="1"/>
    <n v="1.92"/>
    <n v="9"/>
  </r>
  <r>
    <x v="3513"/>
    <x v="84"/>
    <x v="4"/>
    <s v="D2968"/>
    <x v="3461"/>
    <x v="3"/>
    <s v="Tech Park"/>
    <s v="University"/>
    <n v="12.78"/>
    <x v="3381"/>
    <x v="0"/>
    <x v="8"/>
    <x v="2"/>
    <n v="1.8"/>
    <n v="6"/>
  </r>
  <r>
    <x v="3514"/>
    <x v="137"/>
    <x v="4"/>
    <s v="D9104"/>
    <x v="3462"/>
    <x v="1"/>
    <s v="University"/>
    <s v="Airport"/>
    <n v="14.8"/>
    <x v="3382"/>
    <x v="3"/>
    <x v="6"/>
    <x v="0"/>
    <n v="1.33"/>
    <n v="12"/>
  </r>
  <r>
    <x v="3515"/>
    <x v="150"/>
    <x v="4"/>
    <s v="D8090"/>
    <x v="3463"/>
    <x v="1"/>
    <s v="University"/>
    <s v="Mall"/>
    <n v="11.33"/>
    <x v="3383"/>
    <x v="2"/>
    <x v="0"/>
    <x v="2"/>
    <n v="1.85"/>
    <n v="19"/>
  </r>
  <r>
    <x v="3516"/>
    <x v="173"/>
    <x v="4"/>
    <s v="D1472"/>
    <x v="3464"/>
    <x v="0"/>
    <s v="Railway Station"/>
    <s v="Hospital"/>
    <n v="10.210000000000001"/>
    <x v="3384"/>
    <x v="1"/>
    <x v="15"/>
    <x v="0"/>
    <n v="1.06"/>
    <n v="17"/>
  </r>
  <r>
    <x v="3517"/>
    <x v="142"/>
    <x v="4"/>
    <s v="D5930"/>
    <x v="3465"/>
    <x v="2"/>
    <s v="Tech Park"/>
    <s v="University"/>
    <n v="3.58"/>
    <x v="3385"/>
    <x v="3"/>
    <x v="21"/>
    <x v="2"/>
    <n v="1.9"/>
    <n v="2"/>
  </r>
  <r>
    <x v="3518"/>
    <x v="20"/>
    <x v="4"/>
    <s v="D4856"/>
    <x v="3466"/>
    <x v="0"/>
    <s v="Tech Park"/>
    <s v="Tech Park"/>
    <n v="17.39"/>
    <x v="669"/>
    <x v="1"/>
    <x v="14"/>
    <x v="1"/>
    <n v="1.44"/>
    <n v="10"/>
  </r>
  <r>
    <x v="3519"/>
    <x v="11"/>
    <x v="4"/>
    <s v="D9988"/>
    <x v="3467"/>
    <x v="4"/>
    <s v="University"/>
    <s v="Hospital"/>
    <n v="4.2"/>
    <x v="3386"/>
    <x v="1"/>
    <x v="24"/>
    <x v="1"/>
    <n v="2.0099999999999998"/>
    <n v="3"/>
  </r>
  <r>
    <x v="3520"/>
    <x v="141"/>
    <x v="4"/>
    <s v="D2134"/>
    <x v="3468"/>
    <x v="1"/>
    <s v="University"/>
    <s v="Railway Station"/>
    <n v="10.54"/>
    <x v="3387"/>
    <x v="2"/>
    <x v="6"/>
    <x v="1"/>
    <n v="1.1100000000000001"/>
    <n v="10"/>
  </r>
  <r>
    <x v="3521"/>
    <x v="21"/>
    <x v="4"/>
    <s v="D6222"/>
    <x v="3469"/>
    <x v="0"/>
    <s v="Railway Station"/>
    <s v="Airport"/>
    <n v="21.21"/>
    <x v="3388"/>
    <x v="3"/>
    <x v="8"/>
    <x v="0"/>
    <n v="1.19"/>
    <n v="17"/>
  </r>
  <r>
    <x v="3522"/>
    <x v="23"/>
    <x v="4"/>
    <s v="D6710"/>
    <x v="3470"/>
    <x v="3"/>
    <s v="Mall"/>
    <s v="Market"/>
    <n v="13.39"/>
    <x v="388"/>
    <x v="0"/>
    <x v="15"/>
    <x v="2"/>
    <n v="2.2799999999999998"/>
    <n v="12"/>
  </r>
  <r>
    <x v="3523"/>
    <x v="115"/>
    <x v="4"/>
    <s v="D2615"/>
    <x v="3471"/>
    <x v="1"/>
    <s v="University"/>
    <s v="Railway Station"/>
    <n v="24.1"/>
    <x v="3389"/>
    <x v="0"/>
    <x v="12"/>
    <x v="2"/>
    <n v="2.15"/>
    <n v="5"/>
  </r>
  <r>
    <x v="3524"/>
    <x v="106"/>
    <x v="4"/>
    <s v="D7874"/>
    <x v="3472"/>
    <x v="4"/>
    <s v="University"/>
    <s v="Tech Park"/>
    <n v="3.96"/>
    <x v="3390"/>
    <x v="2"/>
    <x v="17"/>
    <x v="1"/>
    <n v="1.33"/>
    <n v="13"/>
  </r>
  <r>
    <x v="3525"/>
    <x v="153"/>
    <x v="4"/>
    <s v="D2369"/>
    <x v="3473"/>
    <x v="1"/>
    <s v="Tech Park"/>
    <s v="Airport"/>
    <n v="9.68"/>
    <x v="3391"/>
    <x v="3"/>
    <x v="22"/>
    <x v="1"/>
    <n v="1.98"/>
    <n v="17"/>
  </r>
  <r>
    <x v="3526"/>
    <x v="16"/>
    <x v="4"/>
    <s v="D7154"/>
    <x v="3474"/>
    <x v="4"/>
    <s v="University"/>
    <s v="Hospital"/>
    <n v="3.76"/>
    <x v="3392"/>
    <x v="3"/>
    <x v="16"/>
    <x v="0"/>
    <n v="2.35"/>
    <n v="13"/>
  </r>
  <r>
    <x v="3527"/>
    <x v="97"/>
    <x v="4"/>
    <s v="D6789"/>
    <x v="3475"/>
    <x v="0"/>
    <s v="Airport"/>
    <s v="Railway Station"/>
    <n v="10.31"/>
    <x v="3393"/>
    <x v="2"/>
    <x v="16"/>
    <x v="2"/>
    <n v="1.45"/>
    <n v="13"/>
  </r>
  <r>
    <x v="3528"/>
    <x v="123"/>
    <x v="4"/>
    <s v="D1053"/>
    <x v="3476"/>
    <x v="4"/>
    <s v="Mall"/>
    <s v="Railway Station"/>
    <n v="24.25"/>
    <x v="3394"/>
    <x v="1"/>
    <x v="23"/>
    <x v="1"/>
    <n v="2.4300000000000002"/>
    <n v="18"/>
  </r>
  <r>
    <x v="3529"/>
    <x v="55"/>
    <x v="4"/>
    <s v="D4392"/>
    <x v="3477"/>
    <x v="4"/>
    <s v="Airport"/>
    <s v="Mall"/>
    <n v="9.83"/>
    <x v="3395"/>
    <x v="2"/>
    <x v="16"/>
    <x v="1"/>
    <n v="1.68"/>
    <n v="19"/>
  </r>
  <r>
    <x v="3530"/>
    <x v="144"/>
    <x v="4"/>
    <s v="D4880"/>
    <x v="3478"/>
    <x v="3"/>
    <s v="Airport"/>
    <s v="University"/>
    <n v="5.78"/>
    <x v="3396"/>
    <x v="0"/>
    <x v="17"/>
    <x v="0"/>
    <n v="1.06"/>
    <n v="16"/>
  </r>
  <r>
    <x v="3531"/>
    <x v="14"/>
    <x v="4"/>
    <s v="D5636"/>
    <x v="3479"/>
    <x v="1"/>
    <s v="Mall"/>
    <s v="Hospital"/>
    <n v="23.42"/>
    <x v="3397"/>
    <x v="3"/>
    <x v="0"/>
    <x v="2"/>
    <n v="2.12"/>
    <n v="1"/>
  </r>
  <r>
    <x v="3532"/>
    <x v="100"/>
    <x v="4"/>
    <s v="D3063"/>
    <x v="3480"/>
    <x v="1"/>
    <s v="Mall"/>
    <s v="Tech Park"/>
    <n v="3.52"/>
    <x v="3392"/>
    <x v="2"/>
    <x v="11"/>
    <x v="1"/>
    <n v="1.36"/>
    <n v="18"/>
  </r>
  <r>
    <x v="3533"/>
    <x v="177"/>
    <x v="4"/>
    <s v="D9882"/>
    <x v="3481"/>
    <x v="0"/>
    <s v="Airport"/>
    <s v="Tech Park"/>
    <n v="22.25"/>
    <x v="2699"/>
    <x v="0"/>
    <x v="4"/>
    <x v="2"/>
    <n v="2.16"/>
    <n v="19"/>
  </r>
  <r>
    <x v="3534"/>
    <x v="4"/>
    <x v="4"/>
    <s v="D3860"/>
    <x v="3482"/>
    <x v="2"/>
    <s v="Railway Station"/>
    <s v="Mall"/>
    <n v="12.2"/>
    <x v="3398"/>
    <x v="0"/>
    <x v="8"/>
    <x v="1"/>
    <n v="1.81"/>
    <n v="9"/>
  </r>
  <r>
    <x v="3535"/>
    <x v="60"/>
    <x v="4"/>
    <s v="D7534"/>
    <x v="3483"/>
    <x v="4"/>
    <s v="Market"/>
    <s v="Airport"/>
    <n v="4.38"/>
    <x v="3399"/>
    <x v="2"/>
    <x v="20"/>
    <x v="2"/>
    <n v="1.76"/>
    <n v="15"/>
  </r>
  <r>
    <x v="3536"/>
    <x v="124"/>
    <x v="4"/>
    <s v="D9587"/>
    <x v="3484"/>
    <x v="2"/>
    <s v="Hospital"/>
    <s v="Mall"/>
    <n v="3.3"/>
    <x v="3400"/>
    <x v="0"/>
    <x v="15"/>
    <x v="1"/>
    <n v="1.1599999999999999"/>
    <n v="2"/>
  </r>
  <r>
    <x v="3537"/>
    <x v="15"/>
    <x v="4"/>
    <s v="D1053"/>
    <x v="3485"/>
    <x v="2"/>
    <s v="Hospital"/>
    <s v="Tech Park"/>
    <m/>
    <x v="3401"/>
    <x v="2"/>
    <x v="21"/>
    <x v="2"/>
    <n v="1.55"/>
    <n v="5"/>
  </r>
  <r>
    <x v="3538"/>
    <x v="140"/>
    <x v="4"/>
    <s v="D1232"/>
    <x v="3486"/>
    <x v="0"/>
    <s v="University"/>
    <s v="Market"/>
    <n v="6.47"/>
    <x v="3402"/>
    <x v="3"/>
    <x v="15"/>
    <x v="1"/>
    <n v="2.4"/>
    <n v="3"/>
  </r>
  <r>
    <x v="3539"/>
    <x v="76"/>
    <x v="4"/>
    <s v="D7848"/>
    <x v="3487"/>
    <x v="1"/>
    <s v="Railway Station"/>
    <s v="Airport"/>
    <n v="21.72"/>
    <x v="3403"/>
    <x v="3"/>
    <x v="9"/>
    <x v="1"/>
    <n v="1.73"/>
    <n v="17"/>
  </r>
  <r>
    <x v="3540"/>
    <x v="156"/>
    <x v="4"/>
    <s v="D5078"/>
    <x v="3488"/>
    <x v="3"/>
    <s v="Tech Park"/>
    <s v="Airport"/>
    <n v="23.13"/>
    <x v="3404"/>
    <x v="2"/>
    <x v="22"/>
    <x v="1"/>
    <n v="1.4"/>
    <n v="3"/>
  </r>
  <r>
    <x v="3541"/>
    <x v="148"/>
    <x v="4"/>
    <s v="D7099"/>
    <x v="3489"/>
    <x v="4"/>
    <s v="Railway Station"/>
    <s v="Tech Park"/>
    <n v="20.64"/>
    <x v="3405"/>
    <x v="3"/>
    <x v="25"/>
    <x v="1"/>
    <n v="1.25"/>
    <n v="16"/>
  </r>
  <r>
    <x v="3542"/>
    <x v="41"/>
    <x v="4"/>
    <s v="D1799"/>
    <x v="3490"/>
    <x v="1"/>
    <s v="Market"/>
    <s v="Railway Station"/>
    <n v="3.06"/>
    <x v="3406"/>
    <x v="0"/>
    <x v="10"/>
    <x v="0"/>
    <n v="2.1"/>
    <n v="5"/>
  </r>
  <r>
    <x v="3543"/>
    <x v="130"/>
    <x v="4"/>
    <s v="D3217"/>
    <x v="3491"/>
    <x v="1"/>
    <s v="Airport"/>
    <s v="Railway Station"/>
    <n v="8.19"/>
    <x v="3407"/>
    <x v="1"/>
    <x v="25"/>
    <x v="1"/>
    <n v="2.1"/>
    <n v="14"/>
  </r>
  <r>
    <x v="3544"/>
    <x v="163"/>
    <x v="4"/>
    <s v="D4066"/>
    <x v="3492"/>
    <x v="1"/>
    <s v="University"/>
    <s v="Hospital"/>
    <n v="19.28"/>
    <x v="3408"/>
    <x v="1"/>
    <x v="20"/>
    <x v="1"/>
    <n v="1.29"/>
    <n v="11"/>
  </r>
  <r>
    <x v="3545"/>
    <x v="138"/>
    <x v="4"/>
    <s v="D8090"/>
    <x v="3493"/>
    <x v="1"/>
    <s v="University"/>
    <s v="Tech Park"/>
    <n v="16.059999999999999"/>
    <x v="3409"/>
    <x v="1"/>
    <x v="14"/>
    <x v="1"/>
    <n v="1.65"/>
    <n v="1"/>
  </r>
  <r>
    <x v="3546"/>
    <x v="17"/>
    <x v="4"/>
    <s v="D5727"/>
    <x v="3494"/>
    <x v="2"/>
    <s v="University"/>
    <s v="University"/>
    <n v="21.27"/>
    <x v="3410"/>
    <x v="3"/>
    <x v="12"/>
    <x v="0"/>
    <n v="2.19"/>
    <n v="10"/>
  </r>
  <r>
    <x v="3547"/>
    <x v="159"/>
    <x v="4"/>
    <s v="D8502"/>
    <x v="3495"/>
    <x v="2"/>
    <s v="Airport"/>
    <s v="Airport"/>
    <n v="18.559999999999999"/>
    <x v="3411"/>
    <x v="1"/>
    <x v="11"/>
    <x v="0"/>
    <n v="2.34"/>
    <n v="3"/>
  </r>
  <r>
    <x v="3548"/>
    <x v="18"/>
    <x v="4"/>
    <s v="D5392"/>
    <x v="3496"/>
    <x v="4"/>
    <s v="University"/>
    <s v="Market"/>
    <n v="12.6"/>
    <x v="3412"/>
    <x v="2"/>
    <x v="3"/>
    <x v="0"/>
    <n v="1.43"/>
    <n v="11"/>
  </r>
  <r>
    <x v="3549"/>
    <x v="15"/>
    <x v="4"/>
    <s v="D5231"/>
    <x v="3497"/>
    <x v="1"/>
    <s v="Airport"/>
    <s v="Railway Station"/>
    <n v="22.7"/>
    <x v="3413"/>
    <x v="1"/>
    <x v="20"/>
    <x v="2"/>
    <n v="1.86"/>
    <n v="11"/>
  </r>
  <r>
    <x v="3550"/>
    <x v="79"/>
    <x v="4"/>
    <s v="D9925"/>
    <x v="3498"/>
    <x v="1"/>
    <s v="Mall"/>
    <s v="Market"/>
    <n v="20.420000000000002"/>
    <x v="3414"/>
    <x v="2"/>
    <x v="5"/>
    <x v="2"/>
    <n v="1.67"/>
    <n v="2"/>
  </r>
  <r>
    <x v="3551"/>
    <x v="110"/>
    <x v="4"/>
    <s v="D7070"/>
    <x v="3499"/>
    <x v="0"/>
    <s v="University"/>
    <s v="Mall"/>
    <n v="3.42"/>
    <x v="3415"/>
    <x v="0"/>
    <x v="24"/>
    <x v="1"/>
    <n v="2.36"/>
    <n v="17"/>
  </r>
  <r>
    <x v="3552"/>
    <x v="144"/>
    <x v="4"/>
    <s v="D1981"/>
    <x v="3500"/>
    <x v="3"/>
    <s v="Tech Park"/>
    <s v="Hospital"/>
    <n v="20.239999999999998"/>
    <x v="3416"/>
    <x v="3"/>
    <x v="2"/>
    <x v="1"/>
    <n v="2.1800000000000002"/>
    <n v="16"/>
  </r>
  <r>
    <x v="3553"/>
    <x v="163"/>
    <x v="4"/>
    <s v="D9287"/>
    <x v="3501"/>
    <x v="4"/>
    <s v="University"/>
    <s v="Market"/>
    <n v="4.13"/>
    <x v="3417"/>
    <x v="3"/>
    <x v="10"/>
    <x v="1"/>
    <n v="2.31"/>
    <n v="5"/>
  </r>
  <r>
    <x v="3554"/>
    <x v="72"/>
    <x v="4"/>
    <s v="D7928"/>
    <x v="3502"/>
    <x v="1"/>
    <s v="Railway Station"/>
    <s v="Airport"/>
    <n v="24.2"/>
    <x v="3418"/>
    <x v="0"/>
    <x v="14"/>
    <x v="1"/>
    <n v="1.76"/>
    <n v="3"/>
  </r>
  <r>
    <x v="3555"/>
    <x v="60"/>
    <x v="4"/>
    <s v="D2025"/>
    <x v="3503"/>
    <x v="0"/>
    <s v="Railway Station"/>
    <s v="University"/>
    <n v="2.61"/>
    <x v="3419"/>
    <x v="1"/>
    <x v="21"/>
    <x v="0"/>
    <n v="1.41"/>
    <n v="19"/>
  </r>
  <r>
    <x v="3556"/>
    <x v="162"/>
    <x v="4"/>
    <s v="D1947"/>
    <x v="3504"/>
    <x v="2"/>
    <s v="University"/>
    <s v="Market"/>
    <n v="15.44"/>
    <x v="3420"/>
    <x v="2"/>
    <x v="10"/>
    <x v="2"/>
    <n v="1.65"/>
    <n v="15"/>
  </r>
  <r>
    <x v="3557"/>
    <x v="134"/>
    <x v="4"/>
    <s v="D6071"/>
    <x v="3505"/>
    <x v="3"/>
    <s v="University"/>
    <s v="Railway Station"/>
    <n v="18.41"/>
    <x v="3421"/>
    <x v="3"/>
    <x v="19"/>
    <x v="1"/>
    <n v="1.1299999999999999"/>
    <n v="11"/>
  </r>
  <r>
    <x v="3558"/>
    <x v="176"/>
    <x v="4"/>
    <s v="D6767"/>
    <x v="3506"/>
    <x v="2"/>
    <s v="Market"/>
    <s v="Railway Station"/>
    <n v="8.52"/>
    <x v="3422"/>
    <x v="1"/>
    <x v="5"/>
    <x v="1"/>
    <n v="1.3"/>
    <n v="17"/>
  </r>
  <r>
    <x v="3559"/>
    <x v="146"/>
    <x v="4"/>
    <s v="D3174"/>
    <x v="3507"/>
    <x v="2"/>
    <s v="Railway Station"/>
    <s v="Hospital"/>
    <n v="19.13"/>
    <x v="3423"/>
    <x v="3"/>
    <x v="16"/>
    <x v="1"/>
    <n v="1.01"/>
    <n v="13"/>
  </r>
  <r>
    <x v="3560"/>
    <x v="16"/>
    <x v="4"/>
    <s v="D9017"/>
    <x v="3508"/>
    <x v="0"/>
    <s v="University"/>
    <s v="Hospital"/>
    <n v="19.18"/>
    <x v="3424"/>
    <x v="2"/>
    <x v="11"/>
    <x v="1"/>
    <n v="2.41"/>
    <n v="5"/>
  </r>
  <r>
    <x v="3561"/>
    <x v="71"/>
    <x v="4"/>
    <s v="D4952"/>
    <x v="3509"/>
    <x v="3"/>
    <s v="Hospital"/>
    <s v="Airport"/>
    <n v="24.58"/>
    <x v="3425"/>
    <x v="3"/>
    <x v="7"/>
    <x v="0"/>
    <n v="1.04"/>
    <n v="8"/>
  </r>
  <r>
    <x v="3562"/>
    <x v="68"/>
    <x v="4"/>
    <s v="D8182"/>
    <x v="3510"/>
    <x v="2"/>
    <s v="Market"/>
    <s v="Hospital"/>
    <n v="19.440000000000001"/>
    <x v="388"/>
    <x v="1"/>
    <x v="20"/>
    <x v="1"/>
    <n v="2.17"/>
    <n v="2"/>
  </r>
  <r>
    <x v="3563"/>
    <x v="129"/>
    <x v="4"/>
    <s v="D3441"/>
    <x v="3511"/>
    <x v="2"/>
    <s v="Railway Station"/>
    <s v="Airport"/>
    <n v="9.9600000000000009"/>
    <x v="3426"/>
    <x v="0"/>
    <x v="22"/>
    <x v="1"/>
    <n v="1.37"/>
    <n v="18"/>
  </r>
  <r>
    <x v="3564"/>
    <x v="25"/>
    <x v="4"/>
    <s v="D8752"/>
    <x v="3512"/>
    <x v="1"/>
    <s v="Market"/>
    <s v="Airport"/>
    <n v="1.1200000000000001"/>
    <x v="3427"/>
    <x v="3"/>
    <x v="18"/>
    <x v="1"/>
    <n v="1.23"/>
    <n v="4"/>
  </r>
  <r>
    <x v="3565"/>
    <x v="121"/>
    <x v="4"/>
    <s v="D2561"/>
    <x v="3513"/>
    <x v="2"/>
    <s v="Hospital"/>
    <s v="Market"/>
    <n v="1.76"/>
    <x v="3428"/>
    <x v="0"/>
    <x v="4"/>
    <x v="1"/>
    <n v="1.37"/>
    <n v="14"/>
  </r>
  <r>
    <x v="3566"/>
    <x v="33"/>
    <x v="4"/>
    <s v="D3347"/>
    <x v="3514"/>
    <x v="3"/>
    <s v="University"/>
    <s v="Railway Station"/>
    <n v="5.15"/>
    <x v="3429"/>
    <x v="2"/>
    <x v="11"/>
    <x v="1"/>
    <n v="1.75"/>
    <n v="15"/>
  </r>
  <r>
    <x v="3567"/>
    <x v="38"/>
    <x v="4"/>
    <s v="D2705"/>
    <x v="3515"/>
    <x v="0"/>
    <s v="Mall"/>
    <s v="Railway Station"/>
    <n v="6.97"/>
    <x v="216"/>
    <x v="2"/>
    <x v="3"/>
    <x v="1"/>
    <n v="2.0499999999999998"/>
    <n v="3"/>
  </r>
  <r>
    <x v="3568"/>
    <x v="44"/>
    <x v="4"/>
    <s v="D1015"/>
    <x v="3516"/>
    <x v="2"/>
    <s v="Tech Park"/>
    <s v="University"/>
    <n v="1.75"/>
    <x v="3430"/>
    <x v="0"/>
    <x v="0"/>
    <x v="2"/>
    <n v="1.31"/>
    <n v="5"/>
  </r>
  <r>
    <x v="3569"/>
    <x v="143"/>
    <x v="4"/>
    <s v="D1817"/>
    <x v="3517"/>
    <x v="0"/>
    <s v="University"/>
    <s v="Mall"/>
    <n v="9.4700000000000006"/>
    <x v="3431"/>
    <x v="1"/>
    <x v="23"/>
    <x v="1"/>
    <n v="1.96"/>
    <n v="1"/>
  </r>
  <r>
    <x v="3570"/>
    <x v="151"/>
    <x v="4"/>
    <s v="D5094"/>
    <x v="3518"/>
    <x v="0"/>
    <s v="Tech Park"/>
    <s v="Airport"/>
    <n v="5.1100000000000003"/>
    <x v="3432"/>
    <x v="1"/>
    <x v="0"/>
    <x v="0"/>
    <n v="1.55"/>
    <n v="8"/>
  </r>
  <r>
    <x v="3571"/>
    <x v="49"/>
    <x v="4"/>
    <s v="D3805"/>
    <x v="3519"/>
    <x v="2"/>
    <s v="Airport"/>
    <s v="Mall"/>
    <n v="1.1299999999999999"/>
    <x v="3433"/>
    <x v="3"/>
    <x v="14"/>
    <x v="1"/>
    <n v="1.36"/>
    <n v="1"/>
  </r>
  <r>
    <x v="3572"/>
    <x v="100"/>
    <x v="4"/>
    <s v="D8156"/>
    <x v="3520"/>
    <x v="3"/>
    <s v="Market"/>
    <s v="Railway Station"/>
    <n v="15.7"/>
    <x v="3434"/>
    <x v="3"/>
    <x v="21"/>
    <x v="1"/>
    <n v="1.17"/>
    <n v="13"/>
  </r>
  <r>
    <x v="3573"/>
    <x v="179"/>
    <x v="4"/>
    <s v="D6442"/>
    <x v="3521"/>
    <x v="1"/>
    <s v="Market"/>
    <s v="Tech Park"/>
    <n v="10.15"/>
    <x v="3435"/>
    <x v="3"/>
    <x v="19"/>
    <x v="2"/>
    <n v="1.38"/>
    <n v="7"/>
  </r>
  <r>
    <x v="3574"/>
    <x v="24"/>
    <x v="4"/>
    <s v="D5484"/>
    <x v="3522"/>
    <x v="3"/>
    <s v="Tech Park"/>
    <s v="Tech Park"/>
    <n v="12.82"/>
    <x v="3436"/>
    <x v="2"/>
    <x v="15"/>
    <x v="2"/>
    <n v="1.58"/>
    <n v="14"/>
  </r>
  <r>
    <x v="3575"/>
    <x v="117"/>
    <x v="4"/>
    <s v="D2998"/>
    <x v="3523"/>
    <x v="0"/>
    <s v="Market"/>
    <s v="University"/>
    <n v="14.09"/>
    <x v="3437"/>
    <x v="0"/>
    <x v="2"/>
    <x v="2"/>
    <n v="1.44"/>
    <n v="17"/>
  </r>
  <r>
    <x v="3576"/>
    <x v="108"/>
    <x v="4"/>
    <s v="D4794"/>
    <x v="3524"/>
    <x v="1"/>
    <s v="Airport"/>
    <s v="Railway Station"/>
    <n v="8.91"/>
    <x v="3438"/>
    <x v="2"/>
    <x v="2"/>
    <x v="1"/>
    <n v="1.62"/>
    <n v="6"/>
  </r>
  <r>
    <x v="3577"/>
    <x v="120"/>
    <x v="4"/>
    <s v="D6227"/>
    <x v="3525"/>
    <x v="0"/>
    <s v="Tech Park"/>
    <s v="Hospital"/>
    <n v="13.82"/>
    <x v="3439"/>
    <x v="0"/>
    <x v="7"/>
    <x v="1"/>
    <n v="1.27"/>
    <n v="15"/>
  </r>
  <r>
    <x v="3578"/>
    <x v="120"/>
    <x v="4"/>
    <s v="D4420"/>
    <x v="3526"/>
    <x v="3"/>
    <s v="Mall"/>
    <s v="Market"/>
    <n v="22.46"/>
    <x v="3440"/>
    <x v="1"/>
    <x v="2"/>
    <x v="0"/>
    <n v="1.84"/>
    <n v="4"/>
  </r>
  <r>
    <x v="3579"/>
    <x v="15"/>
    <x v="4"/>
    <s v="D4803"/>
    <x v="3527"/>
    <x v="4"/>
    <s v="Tech Park"/>
    <s v="Railway Station"/>
    <n v="1.79"/>
    <x v="3441"/>
    <x v="3"/>
    <x v="14"/>
    <x v="2"/>
    <n v="2.21"/>
    <n v="7"/>
  </r>
  <r>
    <x v="3580"/>
    <x v="43"/>
    <x v="4"/>
    <s v="D9672"/>
    <x v="3528"/>
    <x v="1"/>
    <s v="Airport"/>
    <s v="Market"/>
    <n v="2.89"/>
    <x v="3442"/>
    <x v="3"/>
    <x v="14"/>
    <x v="0"/>
    <n v="2.19"/>
    <n v="14"/>
  </r>
  <r>
    <x v="3581"/>
    <x v="91"/>
    <x v="4"/>
    <s v="D7692"/>
    <x v="3529"/>
    <x v="3"/>
    <s v="Airport"/>
    <s v="Tech Park"/>
    <n v="6.32"/>
    <x v="3443"/>
    <x v="2"/>
    <x v="23"/>
    <x v="1"/>
    <n v="1.1499999999999999"/>
    <n v="7"/>
  </r>
  <r>
    <x v="3582"/>
    <x v="84"/>
    <x v="4"/>
    <s v="D3182"/>
    <x v="3530"/>
    <x v="1"/>
    <s v="Hospital"/>
    <s v="Railway Station"/>
    <n v="17.61"/>
    <x v="3444"/>
    <x v="1"/>
    <x v="0"/>
    <x v="1"/>
    <n v="2.2000000000000002"/>
    <n v="2"/>
  </r>
  <r>
    <x v="3583"/>
    <x v="146"/>
    <x v="4"/>
    <s v="D7654"/>
    <x v="3531"/>
    <x v="0"/>
    <s v="Mall"/>
    <s v="University"/>
    <n v="20.010000000000002"/>
    <x v="3445"/>
    <x v="0"/>
    <x v="16"/>
    <x v="2"/>
    <n v="1.05"/>
    <n v="10"/>
  </r>
  <r>
    <x v="3584"/>
    <x v="74"/>
    <x v="4"/>
    <s v="D7331"/>
    <x v="3532"/>
    <x v="1"/>
    <s v="Airport"/>
    <s v="Hospital"/>
    <n v="24.9"/>
    <x v="3446"/>
    <x v="0"/>
    <x v="4"/>
    <x v="1"/>
    <n v="1.5"/>
    <n v="10"/>
  </r>
  <r>
    <x v="3585"/>
    <x v="79"/>
    <x v="4"/>
    <s v="D6037"/>
    <x v="3533"/>
    <x v="0"/>
    <s v="Hospital"/>
    <s v="Market"/>
    <n v="8.1999999999999993"/>
    <x v="3447"/>
    <x v="1"/>
    <x v="18"/>
    <x v="1"/>
    <n v="2.4"/>
    <n v="4"/>
  </r>
  <r>
    <x v="3586"/>
    <x v="37"/>
    <x v="4"/>
    <s v="D9231"/>
    <x v="3534"/>
    <x v="1"/>
    <s v="Tech Park"/>
    <s v="Mall"/>
    <n v="2.41"/>
    <x v="3448"/>
    <x v="2"/>
    <x v="13"/>
    <x v="1"/>
    <n v="1.34"/>
    <n v="16"/>
  </r>
  <r>
    <x v="3587"/>
    <x v="40"/>
    <x v="4"/>
    <s v="D2425"/>
    <x v="3535"/>
    <x v="0"/>
    <s v="Airport"/>
    <s v="Railway Station"/>
    <n v="3.9"/>
    <x v="3449"/>
    <x v="1"/>
    <x v="4"/>
    <x v="1"/>
    <n v="2.27"/>
    <n v="4"/>
  </r>
  <r>
    <x v="3588"/>
    <x v="138"/>
    <x v="4"/>
    <s v="D2140"/>
    <x v="3536"/>
    <x v="2"/>
    <s v="Market"/>
    <s v="Railway Station"/>
    <m/>
    <x v="3450"/>
    <x v="0"/>
    <x v="2"/>
    <x v="1"/>
    <n v="2.35"/>
    <n v="2"/>
  </r>
  <r>
    <x v="3589"/>
    <x v="139"/>
    <x v="4"/>
    <s v="D8737"/>
    <x v="3537"/>
    <x v="2"/>
    <s v="University"/>
    <s v="University"/>
    <n v="19.239999999999998"/>
    <x v="3451"/>
    <x v="0"/>
    <x v="23"/>
    <x v="1"/>
    <n v="1.76"/>
    <n v="1"/>
  </r>
  <r>
    <x v="3590"/>
    <x v="124"/>
    <x v="4"/>
    <s v="D7113"/>
    <x v="3538"/>
    <x v="3"/>
    <s v="Mall"/>
    <s v="Railway Station"/>
    <n v="5.37"/>
    <x v="3452"/>
    <x v="1"/>
    <x v="25"/>
    <x v="1"/>
    <n v="2.04"/>
    <n v="6"/>
  </r>
  <r>
    <x v="3591"/>
    <x v="39"/>
    <x v="4"/>
    <s v="D9868"/>
    <x v="3539"/>
    <x v="2"/>
    <s v="Market"/>
    <s v="Hospital"/>
    <n v="20.05"/>
    <x v="3453"/>
    <x v="3"/>
    <x v="8"/>
    <x v="2"/>
    <n v="2.15"/>
    <n v="7"/>
  </r>
  <r>
    <x v="3592"/>
    <x v="5"/>
    <x v="4"/>
    <s v="D1980"/>
    <x v="3540"/>
    <x v="0"/>
    <s v="Tech Park"/>
    <s v="Tech Park"/>
    <n v="18.53"/>
    <x v="3454"/>
    <x v="3"/>
    <x v="25"/>
    <x v="1"/>
    <n v="1.1599999999999999"/>
    <n v="11"/>
  </r>
  <r>
    <x v="3593"/>
    <x v="73"/>
    <x v="4"/>
    <s v="D5158"/>
    <x v="2363"/>
    <x v="1"/>
    <s v="Airport"/>
    <s v="Market"/>
    <n v="22.15"/>
    <x v="3455"/>
    <x v="0"/>
    <x v="14"/>
    <x v="2"/>
    <n v="1.66"/>
    <n v="15"/>
  </r>
  <r>
    <x v="3594"/>
    <x v="170"/>
    <x v="4"/>
    <s v="D6760"/>
    <x v="3541"/>
    <x v="0"/>
    <s v="Railway Station"/>
    <s v="Market"/>
    <n v="24.29"/>
    <x v="1987"/>
    <x v="0"/>
    <x v="25"/>
    <x v="0"/>
    <n v="2.0099999999999998"/>
    <n v="9"/>
  </r>
  <r>
    <x v="3595"/>
    <x v="138"/>
    <x v="4"/>
    <s v="D7747"/>
    <x v="3542"/>
    <x v="3"/>
    <s v="Railway Station"/>
    <s v="Market"/>
    <n v="24.24"/>
    <x v="3456"/>
    <x v="1"/>
    <x v="20"/>
    <x v="2"/>
    <n v="1.24"/>
    <n v="17"/>
  </r>
  <r>
    <x v="3596"/>
    <x v="36"/>
    <x v="4"/>
    <s v="D3476"/>
    <x v="3543"/>
    <x v="4"/>
    <s v="Tech Park"/>
    <s v="Mall"/>
    <n v="8.39"/>
    <x v="3457"/>
    <x v="1"/>
    <x v="8"/>
    <x v="0"/>
    <n v="1.7"/>
    <n v="2"/>
  </r>
  <r>
    <x v="3597"/>
    <x v="122"/>
    <x v="4"/>
    <s v="D5868"/>
    <x v="3544"/>
    <x v="3"/>
    <s v="Tech Park"/>
    <s v="Airport"/>
    <n v="16.920000000000002"/>
    <x v="3458"/>
    <x v="2"/>
    <x v="10"/>
    <x v="1"/>
    <n v="1.82"/>
    <n v="17"/>
  </r>
  <r>
    <x v="3598"/>
    <x v="152"/>
    <x v="4"/>
    <s v="D7986"/>
    <x v="3545"/>
    <x v="3"/>
    <s v="Mall"/>
    <s v="Airport"/>
    <n v="3.67"/>
    <x v="3459"/>
    <x v="2"/>
    <x v="12"/>
    <x v="0"/>
    <n v="1.43"/>
    <n v="4"/>
  </r>
  <r>
    <x v="3599"/>
    <x v="94"/>
    <x v="4"/>
    <s v="D6852"/>
    <x v="3546"/>
    <x v="0"/>
    <s v="Railway Station"/>
    <s v="University"/>
    <n v="12.51"/>
    <x v="3460"/>
    <x v="1"/>
    <x v="2"/>
    <x v="0"/>
    <n v="1.35"/>
    <n v="10"/>
  </r>
  <r>
    <x v="3600"/>
    <x v="168"/>
    <x v="4"/>
    <s v="D9694"/>
    <x v="3547"/>
    <x v="3"/>
    <s v="Hospital"/>
    <s v="University"/>
    <n v="5.2"/>
    <x v="3461"/>
    <x v="2"/>
    <x v="25"/>
    <x v="1"/>
    <n v="1.25"/>
    <n v="19"/>
  </r>
  <r>
    <x v="3601"/>
    <x v="107"/>
    <x v="4"/>
    <s v="D1446"/>
    <x v="3548"/>
    <x v="4"/>
    <s v="Hospital"/>
    <s v="Mall"/>
    <n v="3.3"/>
    <x v="3373"/>
    <x v="1"/>
    <x v="4"/>
    <x v="0"/>
    <n v="1.57"/>
    <n v="4"/>
  </r>
  <r>
    <x v="3602"/>
    <x v="179"/>
    <x v="4"/>
    <s v="D4486"/>
    <x v="3549"/>
    <x v="3"/>
    <s v="Tech Park"/>
    <s v="Railway Station"/>
    <n v="19.93"/>
    <x v="3462"/>
    <x v="3"/>
    <x v="14"/>
    <x v="2"/>
    <n v="1.97"/>
    <n v="8"/>
  </r>
  <r>
    <x v="3603"/>
    <x v="163"/>
    <x v="4"/>
    <s v="D2110"/>
    <x v="3550"/>
    <x v="3"/>
    <s v="Market"/>
    <s v="University"/>
    <n v="9.52"/>
    <x v="3463"/>
    <x v="2"/>
    <x v="4"/>
    <x v="2"/>
    <n v="1.89"/>
    <n v="14"/>
  </r>
  <r>
    <x v="3604"/>
    <x v="108"/>
    <x v="4"/>
    <s v="D5001"/>
    <x v="3551"/>
    <x v="3"/>
    <s v="Hospital"/>
    <s v="Mall"/>
    <n v="9.1999999999999993"/>
    <x v="3464"/>
    <x v="3"/>
    <x v="21"/>
    <x v="0"/>
    <n v="1.58"/>
    <n v="9"/>
  </r>
  <r>
    <x v="3605"/>
    <x v="107"/>
    <x v="4"/>
    <s v="D9849"/>
    <x v="3552"/>
    <x v="3"/>
    <s v="Hospital"/>
    <s v="University"/>
    <n v="22.17"/>
    <x v="3465"/>
    <x v="2"/>
    <x v="1"/>
    <x v="1"/>
    <n v="2.39"/>
    <n v="15"/>
  </r>
  <r>
    <x v="3606"/>
    <x v="150"/>
    <x v="4"/>
    <s v="D1539"/>
    <x v="3553"/>
    <x v="2"/>
    <s v="Hospital"/>
    <s v="Hospital"/>
    <n v="22.29"/>
    <x v="2178"/>
    <x v="0"/>
    <x v="21"/>
    <x v="1"/>
    <n v="1.54"/>
    <n v="19"/>
  </r>
  <r>
    <x v="3607"/>
    <x v="63"/>
    <x v="4"/>
    <s v="D3712"/>
    <x v="3554"/>
    <x v="0"/>
    <s v="Airport"/>
    <s v="Market"/>
    <n v="4.5999999999999996"/>
    <x v="3466"/>
    <x v="2"/>
    <x v="3"/>
    <x v="1"/>
    <n v="1.44"/>
    <n v="4"/>
  </r>
  <r>
    <x v="3608"/>
    <x v="23"/>
    <x v="4"/>
    <s v="D1581"/>
    <x v="3555"/>
    <x v="1"/>
    <s v="Railway Station"/>
    <s v="Airport"/>
    <n v="6.65"/>
    <x v="3467"/>
    <x v="3"/>
    <x v="2"/>
    <x v="0"/>
    <n v="1.82"/>
    <n v="18"/>
  </r>
  <r>
    <x v="3609"/>
    <x v="0"/>
    <x v="4"/>
    <s v="D1267"/>
    <x v="3556"/>
    <x v="4"/>
    <s v="University"/>
    <s v="Railway Station"/>
    <n v="14.54"/>
    <x v="3468"/>
    <x v="0"/>
    <x v="25"/>
    <x v="1"/>
    <n v="2.0299999999999998"/>
    <n v="9"/>
  </r>
  <r>
    <x v="3610"/>
    <x v="157"/>
    <x v="4"/>
    <s v="D5603"/>
    <x v="3557"/>
    <x v="0"/>
    <s v="Market"/>
    <s v="Market"/>
    <n v="6.5"/>
    <x v="3469"/>
    <x v="3"/>
    <x v="19"/>
    <x v="0"/>
    <n v="2.16"/>
    <n v="14"/>
  </r>
  <r>
    <x v="3611"/>
    <x v="7"/>
    <x v="4"/>
    <s v="D3043"/>
    <x v="3558"/>
    <x v="2"/>
    <s v="Airport"/>
    <s v="University"/>
    <n v="1.59"/>
    <x v="3470"/>
    <x v="3"/>
    <x v="23"/>
    <x v="1"/>
    <n v="1.33"/>
    <n v="6"/>
  </r>
  <r>
    <x v="3612"/>
    <x v="140"/>
    <x v="4"/>
    <s v="D7301"/>
    <x v="3559"/>
    <x v="1"/>
    <s v="Mall"/>
    <s v="Market"/>
    <n v="9.5"/>
    <x v="3471"/>
    <x v="3"/>
    <x v="6"/>
    <x v="2"/>
    <n v="1.36"/>
    <n v="8"/>
  </r>
  <r>
    <x v="3613"/>
    <x v="116"/>
    <x v="4"/>
    <s v="D5404"/>
    <x v="3560"/>
    <x v="2"/>
    <s v="Mall"/>
    <s v="Railway Station"/>
    <n v="20.71"/>
    <x v="3472"/>
    <x v="0"/>
    <x v="11"/>
    <x v="0"/>
    <n v="1.04"/>
    <n v="4"/>
  </r>
  <r>
    <x v="3614"/>
    <x v="158"/>
    <x v="4"/>
    <s v="D3090"/>
    <x v="3561"/>
    <x v="4"/>
    <s v="Market"/>
    <s v="Hospital"/>
    <n v="18.91"/>
    <x v="3473"/>
    <x v="2"/>
    <x v="4"/>
    <x v="0"/>
    <n v="2.4700000000000002"/>
    <n v="10"/>
  </r>
  <r>
    <x v="3615"/>
    <x v="144"/>
    <x v="4"/>
    <s v="D4237"/>
    <x v="3534"/>
    <x v="2"/>
    <s v="Railway Station"/>
    <s v="Railway Station"/>
    <n v="20.67"/>
    <x v="3474"/>
    <x v="3"/>
    <x v="7"/>
    <x v="1"/>
    <n v="1.1200000000000001"/>
    <n v="16"/>
  </r>
  <r>
    <x v="3616"/>
    <x v="15"/>
    <x v="4"/>
    <s v="D9883"/>
    <x v="3562"/>
    <x v="2"/>
    <s v="Mall"/>
    <s v="Hospital"/>
    <n v="2.97"/>
    <x v="3475"/>
    <x v="2"/>
    <x v="8"/>
    <x v="1"/>
    <n v="1.27"/>
    <n v="7"/>
  </r>
  <r>
    <x v="3617"/>
    <x v="54"/>
    <x v="4"/>
    <s v="D3923"/>
    <x v="3563"/>
    <x v="0"/>
    <s v="Hospital"/>
    <s v="Hospital"/>
    <n v="15.69"/>
    <x v="3476"/>
    <x v="3"/>
    <x v="19"/>
    <x v="1"/>
    <n v="1.7"/>
    <n v="12"/>
  </r>
  <r>
    <x v="3618"/>
    <x v="137"/>
    <x v="4"/>
    <s v="D7107"/>
    <x v="3564"/>
    <x v="4"/>
    <s v="Airport"/>
    <s v="Tech Park"/>
    <n v="15.43"/>
    <x v="3477"/>
    <x v="0"/>
    <x v="16"/>
    <x v="0"/>
    <n v="1.1200000000000001"/>
    <n v="2"/>
  </r>
  <r>
    <x v="3619"/>
    <x v="38"/>
    <x v="4"/>
    <s v="D2510"/>
    <x v="3565"/>
    <x v="4"/>
    <s v="University"/>
    <s v="University"/>
    <n v="13.83"/>
    <x v="3478"/>
    <x v="2"/>
    <x v="20"/>
    <x v="0"/>
    <n v="2.23"/>
    <n v="2"/>
  </r>
  <r>
    <x v="3620"/>
    <x v="160"/>
    <x v="4"/>
    <s v="D6451"/>
    <x v="1820"/>
    <x v="4"/>
    <s v="University"/>
    <s v="Tech Park"/>
    <n v="18.16"/>
    <x v="3479"/>
    <x v="3"/>
    <x v="21"/>
    <x v="1"/>
    <n v="2.15"/>
    <n v="2"/>
  </r>
  <r>
    <x v="3621"/>
    <x v="12"/>
    <x v="4"/>
    <s v="D8368"/>
    <x v="3566"/>
    <x v="3"/>
    <s v="Mall"/>
    <s v="Tech Park"/>
    <n v="10.64"/>
    <x v="3480"/>
    <x v="2"/>
    <x v="23"/>
    <x v="1"/>
    <n v="1.38"/>
    <n v="1"/>
  </r>
  <r>
    <x v="3622"/>
    <x v="114"/>
    <x v="4"/>
    <s v="D7475"/>
    <x v="3567"/>
    <x v="4"/>
    <s v="Tech Park"/>
    <s v="Hospital"/>
    <n v="2.67"/>
    <x v="3481"/>
    <x v="0"/>
    <x v="3"/>
    <x v="2"/>
    <n v="2.17"/>
    <n v="14"/>
  </r>
  <r>
    <x v="3623"/>
    <x v="123"/>
    <x v="4"/>
    <s v="D8551"/>
    <x v="3568"/>
    <x v="0"/>
    <s v="Hospital"/>
    <s v="Mall"/>
    <n v="13.26"/>
    <x v="3482"/>
    <x v="1"/>
    <x v="4"/>
    <x v="1"/>
    <n v="1.04"/>
    <n v="14"/>
  </r>
  <r>
    <x v="3624"/>
    <x v="86"/>
    <x v="4"/>
    <s v="D5382"/>
    <x v="1379"/>
    <x v="3"/>
    <s v="Tech Park"/>
    <s v="Tech Park"/>
    <n v="12.52"/>
    <x v="3483"/>
    <x v="1"/>
    <x v="2"/>
    <x v="1"/>
    <n v="1.79"/>
    <n v="8"/>
  </r>
  <r>
    <x v="3625"/>
    <x v="33"/>
    <x v="4"/>
    <s v="D8201"/>
    <x v="3569"/>
    <x v="2"/>
    <s v="Mall"/>
    <s v="Railway Station"/>
    <n v="4.04"/>
    <x v="3484"/>
    <x v="0"/>
    <x v="7"/>
    <x v="1"/>
    <n v="1.1200000000000001"/>
    <n v="8"/>
  </r>
  <r>
    <x v="3626"/>
    <x v="69"/>
    <x v="4"/>
    <s v="D1425"/>
    <x v="3570"/>
    <x v="1"/>
    <s v="Hospital"/>
    <s v="Tech Park"/>
    <n v="8.94"/>
    <x v="3485"/>
    <x v="3"/>
    <x v="12"/>
    <x v="1"/>
    <n v="1.08"/>
    <n v="19"/>
  </r>
  <r>
    <x v="3627"/>
    <x v="48"/>
    <x v="4"/>
    <s v="D7541"/>
    <x v="3571"/>
    <x v="4"/>
    <s v="Airport"/>
    <s v="Hospital"/>
    <n v="21.05"/>
    <x v="3486"/>
    <x v="0"/>
    <x v="3"/>
    <x v="2"/>
    <n v="1.0900000000000001"/>
    <n v="12"/>
  </r>
  <r>
    <x v="3628"/>
    <x v="16"/>
    <x v="4"/>
    <s v="D1621"/>
    <x v="3572"/>
    <x v="2"/>
    <s v="Mall"/>
    <s v="Market"/>
    <n v="3.55"/>
    <x v="3487"/>
    <x v="3"/>
    <x v="9"/>
    <x v="1"/>
    <n v="2.38"/>
    <n v="15"/>
  </r>
  <r>
    <x v="3629"/>
    <x v="169"/>
    <x v="4"/>
    <s v="D9981"/>
    <x v="3573"/>
    <x v="4"/>
    <s v="Railway Station"/>
    <s v="University"/>
    <n v="5.8"/>
    <x v="3488"/>
    <x v="2"/>
    <x v="7"/>
    <x v="1"/>
    <n v="1.58"/>
    <n v="14"/>
  </r>
  <r>
    <x v="3630"/>
    <x v="137"/>
    <x v="4"/>
    <s v="D5248"/>
    <x v="3574"/>
    <x v="0"/>
    <s v="Railway Station"/>
    <s v="Airport"/>
    <n v="20.75"/>
    <x v="3489"/>
    <x v="2"/>
    <x v="22"/>
    <x v="1"/>
    <n v="1.66"/>
    <n v="14"/>
  </r>
  <r>
    <x v="3631"/>
    <x v="111"/>
    <x v="4"/>
    <s v="D1079"/>
    <x v="3575"/>
    <x v="2"/>
    <s v="Airport"/>
    <s v="Market"/>
    <n v="10.11"/>
    <x v="3490"/>
    <x v="3"/>
    <x v="8"/>
    <x v="1"/>
    <n v="1.46"/>
    <n v="2"/>
  </r>
  <r>
    <x v="3632"/>
    <x v="8"/>
    <x v="4"/>
    <s v="D3468"/>
    <x v="3576"/>
    <x v="3"/>
    <s v="Railway Station"/>
    <s v="Hospital"/>
    <n v="11.49"/>
    <x v="3491"/>
    <x v="3"/>
    <x v="9"/>
    <x v="2"/>
    <n v="1.93"/>
    <n v="6"/>
  </r>
  <r>
    <x v="3633"/>
    <x v="150"/>
    <x v="4"/>
    <s v="D1421"/>
    <x v="3577"/>
    <x v="0"/>
    <s v="Hospital"/>
    <s v="Hospital"/>
    <n v="3.96"/>
    <x v="3492"/>
    <x v="1"/>
    <x v="4"/>
    <x v="2"/>
    <n v="1.67"/>
    <n v="7"/>
  </r>
  <r>
    <x v="3634"/>
    <x v="84"/>
    <x v="4"/>
    <s v="D9313"/>
    <x v="3578"/>
    <x v="3"/>
    <s v="University"/>
    <s v="University"/>
    <n v="3.47"/>
    <x v="1712"/>
    <x v="2"/>
    <x v="22"/>
    <x v="0"/>
    <n v="1.69"/>
    <n v="7"/>
  </r>
  <r>
    <x v="3635"/>
    <x v="85"/>
    <x v="4"/>
    <s v="D9598"/>
    <x v="3579"/>
    <x v="3"/>
    <s v="University"/>
    <s v="Railway Station"/>
    <n v="6.72"/>
    <x v="3493"/>
    <x v="1"/>
    <x v="15"/>
    <x v="1"/>
    <n v="1.59"/>
    <n v="4"/>
  </r>
  <r>
    <x v="3636"/>
    <x v="25"/>
    <x v="4"/>
    <s v="D2217"/>
    <x v="3580"/>
    <x v="0"/>
    <s v="Mall"/>
    <s v="Airport"/>
    <n v="6.85"/>
    <x v="3494"/>
    <x v="3"/>
    <x v="14"/>
    <x v="1"/>
    <n v="1.04"/>
    <n v="5"/>
  </r>
  <r>
    <x v="3637"/>
    <x v="45"/>
    <x v="4"/>
    <s v="D7311"/>
    <x v="3581"/>
    <x v="3"/>
    <s v="Hospital"/>
    <s v="University"/>
    <n v="13.08"/>
    <x v="3495"/>
    <x v="1"/>
    <x v="19"/>
    <x v="1"/>
    <n v="1.34"/>
    <n v="11"/>
  </r>
  <r>
    <x v="3638"/>
    <x v="46"/>
    <x v="4"/>
    <s v="D6816"/>
    <x v="3582"/>
    <x v="1"/>
    <s v="Tech Park"/>
    <s v="Airport"/>
    <n v="3.97"/>
    <x v="3496"/>
    <x v="1"/>
    <x v="2"/>
    <x v="1"/>
    <n v="1.63"/>
    <n v="12"/>
  </r>
  <r>
    <x v="3639"/>
    <x v="112"/>
    <x v="4"/>
    <s v="D8827"/>
    <x v="3583"/>
    <x v="2"/>
    <s v="Hospital"/>
    <s v="Airport"/>
    <n v="5.98"/>
    <x v="3497"/>
    <x v="2"/>
    <x v="17"/>
    <x v="1"/>
    <n v="1.94"/>
    <n v="1"/>
  </r>
  <r>
    <x v="3640"/>
    <x v="159"/>
    <x v="4"/>
    <s v="D8619"/>
    <x v="2241"/>
    <x v="1"/>
    <s v="Mall"/>
    <s v="Railway Station"/>
    <n v="24.77"/>
    <x v="3498"/>
    <x v="1"/>
    <x v="14"/>
    <x v="0"/>
    <n v="1.42"/>
    <n v="2"/>
  </r>
  <r>
    <x v="3641"/>
    <x v="86"/>
    <x v="4"/>
    <s v="D7710"/>
    <x v="3584"/>
    <x v="4"/>
    <s v="University"/>
    <s v="University"/>
    <n v="2.33"/>
    <x v="3499"/>
    <x v="2"/>
    <x v="24"/>
    <x v="0"/>
    <n v="1.42"/>
    <n v="18"/>
  </r>
  <r>
    <x v="3642"/>
    <x v="134"/>
    <x v="4"/>
    <s v="D5615"/>
    <x v="3585"/>
    <x v="2"/>
    <s v="Railway Station"/>
    <s v="Airport"/>
    <n v="12.39"/>
    <x v="3500"/>
    <x v="2"/>
    <x v="18"/>
    <x v="1"/>
    <n v="1.25"/>
    <n v="8"/>
  </r>
  <r>
    <x v="3643"/>
    <x v="38"/>
    <x v="4"/>
    <s v="D1640"/>
    <x v="3586"/>
    <x v="0"/>
    <s v="Mall"/>
    <s v="Airport"/>
    <n v="22.42"/>
    <x v="3501"/>
    <x v="0"/>
    <x v="15"/>
    <x v="1"/>
    <n v="2.44"/>
    <n v="16"/>
  </r>
  <r>
    <x v="3644"/>
    <x v="140"/>
    <x v="4"/>
    <s v="D9264"/>
    <x v="3587"/>
    <x v="4"/>
    <s v="Railway Station"/>
    <s v="Hospital"/>
    <n v="6.47"/>
    <x v="3502"/>
    <x v="1"/>
    <x v="18"/>
    <x v="1"/>
    <n v="2.0099999999999998"/>
    <n v="10"/>
  </r>
  <r>
    <x v="3645"/>
    <x v="132"/>
    <x v="4"/>
    <s v="D4219"/>
    <x v="3588"/>
    <x v="3"/>
    <s v="Railway Station"/>
    <s v="Railway Station"/>
    <n v="23.43"/>
    <x v="3503"/>
    <x v="2"/>
    <x v="16"/>
    <x v="0"/>
    <n v="1.51"/>
    <n v="15"/>
  </r>
  <r>
    <x v="3646"/>
    <x v="66"/>
    <x v="4"/>
    <s v="D8547"/>
    <x v="3589"/>
    <x v="2"/>
    <s v="Mall"/>
    <s v="University"/>
    <n v="4.71"/>
    <x v="3504"/>
    <x v="0"/>
    <x v="21"/>
    <x v="2"/>
    <n v="1.56"/>
    <n v="2"/>
  </r>
  <r>
    <x v="3647"/>
    <x v="164"/>
    <x v="4"/>
    <s v="D9090"/>
    <x v="3590"/>
    <x v="3"/>
    <s v="University"/>
    <s v="Market"/>
    <n v="23.09"/>
    <x v="3505"/>
    <x v="1"/>
    <x v="5"/>
    <x v="0"/>
    <n v="2.12"/>
    <n v="17"/>
  </r>
  <r>
    <x v="3648"/>
    <x v="65"/>
    <x v="4"/>
    <s v="D5178"/>
    <x v="3591"/>
    <x v="1"/>
    <s v="Tech Park"/>
    <s v="Mall"/>
    <n v="11.91"/>
    <x v="3506"/>
    <x v="0"/>
    <x v="14"/>
    <x v="0"/>
    <n v="2.2000000000000002"/>
    <n v="9"/>
  </r>
  <r>
    <x v="3649"/>
    <x v="62"/>
    <x v="4"/>
    <s v="D5432"/>
    <x v="3592"/>
    <x v="0"/>
    <s v="Market"/>
    <s v="Airport"/>
    <n v="12.38"/>
    <x v="3507"/>
    <x v="2"/>
    <x v="0"/>
    <x v="1"/>
    <n v="1.98"/>
    <n v="3"/>
  </r>
  <r>
    <x v="3650"/>
    <x v="47"/>
    <x v="4"/>
    <s v="D6295"/>
    <x v="3593"/>
    <x v="4"/>
    <s v="Tech Park"/>
    <s v="Airport"/>
    <n v="13.48"/>
    <x v="388"/>
    <x v="1"/>
    <x v="12"/>
    <x v="1"/>
    <n v="1.74"/>
    <n v="15"/>
  </r>
  <r>
    <x v="3651"/>
    <x v="136"/>
    <x v="4"/>
    <s v="D6035"/>
    <x v="3594"/>
    <x v="1"/>
    <s v="University"/>
    <s v="Tech Park"/>
    <n v="8.58"/>
    <x v="3508"/>
    <x v="1"/>
    <x v="8"/>
    <x v="0"/>
    <n v="1.1599999999999999"/>
    <n v="12"/>
  </r>
  <r>
    <x v="3652"/>
    <x v="172"/>
    <x v="4"/>
    <s v="D6752"/>
    <x v="3595"/>
    <x v="2"/>
    <s v="University"/>
    <s v="Market"/>
    <n v="12.45"/>
    <x v="3509"/>
    <x v="0"/>
    <x v="18"/>
    <x v="2"/>
    <n v="1.29"/>
    <n v="6"/>
  </r>
  <r>
    <x v="3653"/>
    <x v="15"/>
    <x v="4"/>
    <s v="D4108"/>
    <x v="3596"/>
    <x v="0"/>
    <s v="Hospital"/>
    <s v="Market"/>
    <n v="3.35"/>
    <x v="3510"/>
    <x v="3"/>
    <x v="8"/>
    <x v="0"/>
    <n v="2.23"/>
    <n v="14"/>
  </r>
  <r>
    <x v="3654"/>
    <x v="155"/>
    <x v="4"/>
    <s v="D1790"/>
    <x v="3597"/>
    <x v="2"/>
    <s v="Railway Station"/>
    <s v="Hospital"/>
    <n v="19.260000000000002"/>
    <x v="3511"/>
    <x v="2"/>
    <x v="26"/>
    <x v="2"/>
    <n v="1.99"/>
    <n v="12"/>
  </r>
  <r>
    <x v="3655"/>
    <x v="173"/>
    <x v="4"/>
    <s v="D3232"/>
    <x v="3598"/>
    <x v="2"/>
    <s v="Market"/>
    <s v="University"/>
    <n v="21.21"/>
    <x v="3512"/>
    <x v="3"/>
    <x v="1"/>
    <x v="2"/>
    <n v="1.97"/>
    <n v="12"/>
  </r>
  <r>
    <x v="3656"/>
    <x v="162"/>
    <x v="4"/>
    <s v="D3654"/>
    <x v="3599"/>
    <x v="4"/>
    <s v="University"/>
    <s v="Tech Park"/>
    <n v="5.41"/>
    <x v="3513"/>
    <x v="3"/>
    <x v="9"/>
    <x v="1"/>
    <n v="2.2400000000000002"/>
    <n v="1"/>
  </r>
  <r>
    <x v="3657"/>
    <x v="58"/>
    <x v="4"/>
    <s v="D5526"/>
    <x v="3600"/>
    <x v="0"/>
    <s v="University"/>
    <s v="Market"/>
    <n v="14.25"/>
    <x v="3514"/>
    <x v="1"/>
    <x v="5"/>
    <x v="1"/>
    <n v="1.37"/>
    <n v="9"/>
  </r>
  <r>
    <x v="3658"/>
    <x v="103"/>
    <x v="4"/>
    <s v="D6968"/>
    <x v="3601"/>
    <x v="2"/>
    <s v="Airport"/>
    <s v="Market"/>
    <n v="22.38"/>
    <x v="3515"/>
    <x v="0"/>
    <x v="16"/>
    <x v="0"/>
    <n v="1.55"/>
    <n v="1"/>
  </r>
  <r>
    <x v="3659"/>
    <x v="145"/>
    <x v="4"/>
    <s v="D2417"/>
    <x v="3602"/>
    <x v="3"/>
    <s v="University"/>
    <s v="Mall"/>
    <n v="15.83"/>
    <x v="3516"/>
    <x v="0"/>
    <x v="2"/>
    <x v="0"/>
    <n v="2.4300000000000002"/>
    <n v="18"/>
  </r>
  <r>
    <x v="3660"/>
    <x v="66"/>
    <x v="4"/>
    <s v="D7249"/>
    <x v="3603"/>
    <x v="2"/>
    <s v="Tech Park"/>
    <s v="Tech Park"/>
    <n v="14.94"/>
    <x v="3517"/>
    <x v="3"/>
    <x v="17"/>
    <x v="0"/>
    <n v="2.2799999999999998"/>
    <n v="16"/>
  </r>
  <r>
    <x v="3661"/>
    <x v="18"/>
    <x v="4"/>
    <s v="D5731"/>
    <x v="3604"/>
    <x v="1"/>
    <s v="Hospital"/>
    <s v="Mall"/>
    <n v="3.8"/>
    <x v="3518"/>
    <x v="2"/>
    <x v="18"/>
    <x v="2"/>
    <n v="1.65"/>
    <n v="11"/>
  </r>
  <r>
    <x v="3662"/>
    <x v="179"/>
    <x v="4"/>
    <s v="D8061"/>
    <x v="3605"/>
    <x v="2"/>
    <s v="Airport"/>
    <s v="Tech Park"/>
    <n v="11.62"/>
    <x v="3519"/>
    <x v="3"/>
    <x v="6"/>
    <x v="1"/>
    <n v="1.19"/>
    <n v="8"/>
  </r>
  <r>
    <x v="3663"/>
    <x v="66"/>
    <x v="4"/>
    <s v="D2421"/>
    <x v="3606"/>
    <x v="1"/>
    <s v="Railway Station"/>
    <s v="Market"/>
    <n v="2.96"/>
    <x v="3520"/>
    <x v="0"/>
    <x v="0"/>
    <x v="2"/>
    <n v="1.02"/>
    <n v="13"/>
  </r>
  <r>
    <x v="3664"/>
    <x v="12"/>
    <x v="4"/>
    <s v="D3157"/>
    <x v="3607"/>
    <x v="2"/>
    <s v="Airport"/>
    <s v="Airport"/>
    <n v="21.51"/>
    <x v="3521"/>
    <x v="1"/>
    <x v="1"/>
    <x v="2"/>
    <n v="1.64"/>
    <n v="12"/>
  </r>
  <r>
    <x v="3665"/>
    <x v="83"/>
    <x v="4"/>
    <s v="D8029"/>
    <x v="3608"/>
    <x v="1"/>
    <s v="Airport"/>
    <s v="Railway Station"/>
    <n v="6.98"/>
    <x v="3522"/>
    <x v="2"/>
    <x v="15"/>
    <x v="1"/>
    <n v="2.0099999999999998"/>
    <n v="6"/>
  </r>
  <r>
    <x v="3666"/>
    <x v="65"/>
    <x v="4"/>
    <s v="D7392"/>
    <x v="3609"/>
    <x v="4"/>
    <s v="Railway Station"/>
    <s v="Tech Park"/>
    <n v="10.62"/>
    <x v="3523"/>
    <x v="0"/>
    <x v="16"/>
    <x v="1"/>
    <n v="1.19"/>
    <n v="9"/>
  </r>
  <r>
    <x v="3667"/>
    <x v="21"/>
    <x v="4"/>
    <s v="D6274"/>
    <x v="3610"/>
    <x v="2"/>
    <s v="Airport"/>
    <s v="Airport"/>
    <n v="17.920000000000002"/>
    <x v="3524"/>
    <x v="0"/>
    <x v="6"/>
    <x v="1"/>
    <n v="1.35"/>
    <n v="14"/>
  </r>
  <r>
    <x v="3668"/>
    <x v="94"/>
    <x v="4"/>
    <s v="D4422"/>
    <x v="3611"/>
    <x v="1"/>
    <s v="Mall"/>
    <s v="University"/>
    <n v="8.2899999999999991"/>
    <x v="3525"/>
    <x v="3"/>
    <x v="16"/>
    <x v="1"/>
    <n v="1.26"/>
    <n v="8"/>
  </r>
  <r>
    <x v="3669"/>
    <x v="43"/>
    <x v="4"/>
    <s v="D7296"/>
    <x v="3612"/>
    <x v="1"/>
    <s v="University"/>
    <s v="Hospital"/>
    <n v="11.37"/>
    <x v="3526"/>
    <x v="2"/>
    <x v="25"/>
    <x v="2"/>
    <n v="1.35"/>
    <n v="15"/>
  </r>
  <r>
    <x v="3670"/>
    <x v="102"/>
    <x v="4"/>
    <s v="D4417"/>
    <x v="3613"/>
    <x v="4"/>
    <s v="Mall"/>
    <s v="Railway Station"/>
    <n v="10.72"/>
    <x v="388"/>
    <x v="2"/>
    <x v="16"/>
    <x v="2"/>
    <n v="1.17"/>
    <n v="16"/>
  </r>
  <r>
    <x v="3671"/>
    <x v="60"/>
    <x v="4"/>
    <s v="D2763"/>
    <x v="3614"/>
    <x v="4"/>
    <s v="Market"/>
    <s v="Railway Station"/>
    <n v="13.11"/>
    <x v="3527"/>
    <x v="3"/>
    <x v="21"/>
    <x v="2"/>
    <n v="1.71"/>
    <n v="12"/>
  </r>
  <r>
    <x v="3672"/>
    <x v="101"/>
    <x v="4"/>
    <s v="D6123"/>
    <x v="3615"/>
    <x v="0"/>
    <s v="Airport"/>
    <s v="Market"/>
    <n v="23.41"/>
    <x v="3528"/>
    <x v="0"/>
    <x v="1"/>
    <x v="2"/>
    <n v="1.23"/>
    <n v="12"/>
  </r>
  <r>
    <x v="3673"/>
    <x v="2"/>
    <x v="4"/>
    <s v="D5653"/>
    <x v="3616"/>
    <x v="0"/>
    <s v="Tech Park"/>
    <s v="University"/>
    <n v="11.18"/>
    <x v="3529"/>
    <x v="0"/>
    <x v="9"/>
    <x v="1"/>
    <n v="1.53"/>
    <n v="1"/>
  </r>
  <r>
    <x v="3674"/>
    <x v="109"/>
    <x v="4"/>
    <s v="D6388"/>
    <x v="3617"/>
    <x v="2"/>
    <s v="Market"/>
    <s v="University"/>
    <n v="5.64"/>
    <x v="3530"/>
    <x v="1"/>
    <x v="6"/>
    <x v="0"/>
    <n v="1.7"/>
    <n v="2"/>
  </r>
  <r>
    <x v="3675"/>
    <x v="21"/>
    <x v="4"/>
    <s v="D4456"/>
    <x v="3618"/>
    <x v="3"/>
    <s v="Tech Park"/>
    <s v="University"/>
    <n v="6.03"/>
    <x v="3531"/>
    <x v="1"/>
    <x v="19"/>
    <x v="1"/>
    <n v="2.1"/>
    <n v="15"/>
  </r>
  <r>
    <x v="3676"/>
    <x v="20"/>
    <x v="4"/>
    <s v="D4887"/>
    <x v="3619"/>
    <x v="2"/>
    <s v="Market"/>
    <s v="Hospital"/>
    <n v="9.42"/>
    <x v="3532"/>
    <x v="3"/>
    <x v="4"/>
    <x v="1"/>
    <n v="1.1200000000000001"/>
    <n v="19"/>
  </r>
  <r>
    <x v="3677"/>
    <x v="91"/>
    <x v="4"/>
    <s v="D4239"/>
    <x v="3620"/>
    <x v="3"/>
    <s v="Airport"/>
    <s v="Hospital"/>
    <n v="20.89"/>
    <x v="3533"/>
    <x v="3"/>
    <x v="13"/>
    <x v="1"/>
    <n v="1.65"/>
    <n v="15"/>
  </r>
  <r>
    <x v="3678"/>
    <x v="77"/>
    <x v="4"/>
    <s v="D7279"/>
    <x v="978"/>
    <x v="2"/>
    <s v="Railway Station"/>
    <s v="Railway Station"/>
    <n v="3.22"/>
    <x v="3534"/>
    <x v="0"/>
    <x v="20"/>
    <x v="0"/>
    <n v="1.79"/>
    <n v="4"/>
  </r>
  <r>
    <x v="3679"/>
    <x v="88"/>
    <x v="4"/>
    <s v="D3545"/>
    <x v="3621"/>
    <x v="0"/>
    <s v="University"/>
    <s v="Airport"/>
    <n v="15.34"/>
    <x v="3535"/>
    <x v="2"/>
    <x v="4"/>
    <x v="2"/>
    <n v="1.43"/>
    <n v="16"/>
  </r>
  <r>
    <x v="3680"/>
    <x v="92"/>
    <x v="4"/>
    <s v="D8057"/>
    <x v="3622"/>
    <x v="3"/>
    <s v="University"/>
    <s v="Airport"/>
    <n v="20.260000000000002"/>
    <x v="470"/>
    <x v="0"/>
    <x v="10"/>
    <x v="1"/>
    <n v="1.07"/>
    <n v="1"/>
  </r>
  <r>
    <x v="3681"/>
    <x v="54"/>
    <x v="4"/>
    <s v="D8770"/>
    <x v="1314"/>
    <x v="3"/>
    <s v="Mall"/>
    <s v="Market"/>
    <n v="13.65"/>
    <x v="3536"/>
    <x v="2"/>
    <x v="11"/>
    <x v="1"/>
    <n v="1.42"/>
    <n v="14"/>
  </r>
  <r>
    <x v="3682"/>
    <x v="168"/>
    <x v="4"/>
    <s v="D9301"/>
    <x v="3623"/>
    <x v="3"/>
    <s v="Hospital"/>
    <s v="University"/>
    <n v="22.39"/>
    <x v="3537"/>
    <x v="2"/>
    <x v="2"/>
    <x v="0"/>
    <n v="2.0299999999999998"/>
    <n v="5"/>
  </r>
  <r>
    <x v="3683"/>
    <x v="5"/>
    <x v="4"/>
    <s v="D8155"/>
    <x v="3624"/>
    <x v="4"/>
    <s v="Market"/>
    <s v="Tech Park"/>
    <n v="15.53"/>
    <x v="3538"/>
    <x v="1"/>
    <x v="7"/>
    <x v="1"/>
    <n v="1.18"/>
    <n v="11"/>
  </r>
  <r>
    <x v="3684"/>
    <x v="99"/>
    <x v="4"/>
    <s v="D9641"/>
    <x v="3625"/>
    <x v="1"/>
    <s v="Market"/>
    <s v="Market"/>
    <n v="6.32"/>
    <x v="3539"/>
    <x v="0"/>
    <x v="15"/>
    <x v="1"/>
    <n v="2.14"/>
    <n v="16"/>
  </r>
  <r>
    <x v="3685"/>
    <x v="41"/>
    <x v="4"/>
    <s v="D5721"/>
    <x v="3626"/>
    <x v="2"/>
    <s v="University"/>
    <s v="Railway Station"/>
    <n v="8.81"/>
    <x v="3540"/>
    <x v="2"/>
    <x v="23"/>
    <x v="1"/>
    <n v="2.31"/>
    <n v="1"/>
  </r>
  <r>
    <x v="3686"/>
    <x v="97"/>
    <x v="4"/>
    <s v="D5464"/>
    <x v="3627"/>
    <x v="2"/>
    <s v="Tech Park"/>
    <s v="Tech Park"/>
    <n v="17.32"/>
    <x v="908"/>
    <x v="2"/>
    <x v="13"/>
    <x v="1"/>
    <n v="1.66"/>
    <n v="3"/>
  </r>
  <r>
    <x v="3687"/>
    <x v="143"/>
    <x v="4"/>
    <s v="D4665"/>
    <x v="3628"/>
    <x v="2"/>
    <s v="Railway Station"/>
    <s v="Tech Park"/>
    <n v="14.21"/>
    <x v="3541"/>
    <x v="2"/>
    <x v="9"/>
    <x v="1"/>
    <n v="1.64"/>
    <n v="17"/>
  </r>
  <r>
    <x v="3688"/>
    <x v="108"/>
    <x v="4"/>
    <s v="D2622"/>
    <x v="3629"/>
    <x v="1"/>
    <s v="University"/>
    <s v="University"/>
    <n v="1.17"/>
    <x v="3542"/>
    <x v="1"/>
    <x v="14"/>
    <x v="1"/>
    <n v="1.73"/>
    <n v="5"/>
  </r>
  <r>
    <x v="3689"/>
    <x v="103"/>
    <x v="4"/>
    <s v="D2062"/>
    <x v="3630"/>
    <x v="2"/>
    <s v="Tech Park"/>
    <s v="University"/>
    <n v="24.04"/>
    <x v="2831"/>
    <x v="3"/>
    <x v="10"/>
    <x v="1"/>
    <n v="2.4900000000000002"/>
    <n v="9"/>
  </r>
  <r>
    <x v="3690"/>
    <x v="77"/>
    <x v="4"/>
    <s v="D6872"/>
    <x v="592"/>
    <x v="3"/>
    <s v="Airport"/>
    <s v="Tech Park"/>
    <n v="13.97"/>
    <x v="3543"/>
    <x v="2"/>
    <x v="0"/>
    <x v="1"/>
    <n v="1.21"/>
    <n v="18"/>
  </r>
  <r>
    <x v="3691"/>
    <x v="24"/>
    <x v="4"/>
    <s v="D1970"/>
    <x v="3631"/>
    <x v="0"/>
    <s v="Mall"/>
    <s v="Tech Park"/>
    <n v="7.08"/>
    <x v="3544"/>
    <x v="1"/>
    <x v="13"/>
    <x v="1"/>
    <n v="2.33"/>
    <n v="17"/>
  </r>
  <r>
    <x v="3692"/>
    <x v="160"/>
    <x v="4"/>
    <s v="D5854"/>
    <x v="3632"/>
    <x v="2"/>
    <s v="Hospital"/>
    <s v="Tech Park"/>
    <n v="18.59"/>
    <x v="3545"/>
    <x v="1"/>
    <x v="9"/>
    <x v="1"/>
    <n v="2.14"/>
    <n v="18"/>
  </r>
  <r>
    <x v="3693"/>
    <x v="170"/>
    <x v="4"/>
    <s v="D6930"/>
    <x v="3633"/>
    <x v="3"/>
    <s v="University"/>
    <s v="Tech Park"/>
    <n v="22.25"/>
    <x v="3546"/>
    <x v="1"/>
    <x v="25"/>
    <x v="2"/>
    <n v="1.96"/>
    <n v="13"/>
  </r>
  <r>
    <x v="3694"/>
    <x v="75"/>
    <x v="4"/>
    <s v="D7891"/>
    <x v="1632"/>
    <x v="0"/>
    <s v="Railway Station"/>
    <s v="University"/>
    <n v="11.12"/>
    <x v="3547"/>
    <x v="1"/>
    <x v="2"/>
    <x v="0"/>
    <n v="2.21"/>
    <n v="11"/>
  </r>
  <r>
    <x v="3695"/>
    <x v="94"/>
    <x v="4"/>
    <s v="D2023"/>
    <x v="3634"/>
    <x v="1"/>
    <s v="Airport"/>
    <s v="Hospital"/>
    <n v="12.96"/>
    <x v="3548"/>
    <x v="3"/>
    <x v="11"/>
    <x v="1"/>
    <n v="1.9"/>
    <n v="12"/>
  </r>
  <r>
    <x v="3696"/>
    <x v="105"/>
    <x v="4"/>
    <s v="D8173"/>
    <x v="3635"/>
    <x v="2"/>
    <s v="Hospital"/>
    <s v="Mall"/>
    <n v="11.21"/>
    <x v="3549"/>
    <x v="2"/>
    <x v="8"/>
    <x v="2"/>
    <n v="1.89"/>
    <n v="7"/>
  </r>
  <r>
    <x v="3697"/>
    <x v="140"/>
    <x v="4"/>
    <s v="D6744"/>
    <x v="3636"/>
    <x v="0"/>
    <s v="Railway Station"/>
    <s v="Hospital"/>
    <n v="21.62"/>
    <x v="3550"/>
    <x v="3"/>
    <x v="19"/>
    <x v="1"/>
    <n v="1.44"/>
    <n v="16"/>
  </r>
  <r>
    <x v="3698"/>
    <x v="126"/>
    <x v="4"/>
    <s v="D4550"/>
    <x v="3637"/>
    <x v="3"/>
    <s v="Hospital"/>
    <s v="University"/>
    <n v="18.940000000000001"/>
    <x v="918"/>
    <x v="1"/>
    <x v="21"/>
    <x v="1"/>
    <n v="1.51"/>
    <n v="1"/>
  </r>
  <r>
    <x v="3699"/>
    <x v="44"/>
    <x v="4"/>
    <s v="D8473"/>
    <x v="3638"/>
    <x v="2"/>
    <s v="University"/>
    <s v="Market"/>
    <n v="22.94"/>
    <x v="3551"/>
    <x v="0"/>
    <x v="16"/>
    <x v="1"/>
    <n v="1.85"/>
    <n v="18"/>
  </r>
  <r>
    <x v="3700"/>
    <x v="114"/>
    <x v="4"/>
    <s v="D9532"/>
    <x v="3639"/>
    <x v="0"/>
    <s v="Mall"/>
    <s v="Airport"/>
    <n v="21.38"/>
    <x v="3552"/>
    <x v="0"/>
    <x v="3"/>
    <x v="1"/>
    <n v="1.58"/>
    <n v="4"/>
  </r>
  <r>
    <x v="3701"/>
    <x v="148"/>
    <x v="4"/>
    <s v="D4828"/>
    <x v="3640"/>
    <x v="2"/>
    <s v="Airport"/>
    <s v="Tech Park"/>
    <n v="2.83"/>
    <x v="3553"/>
    <x v="3"/>
    <x v="13"/>
    <x v="1"/>
    <n v="2.4700000000000002"/>
    <n v="4"/>
  </r>
  <r>
    <x v="3702"/>
    <x v="148"/>
    <x v="4"/>
    <s v="D4627"/>
    <x v="3641"/>
    <x v="0"/>
    <s v="Tech Park"/>
    <s v="Tech Park"/>
    <n v="14.15"/>
    <x v="3554"/>
    <x v="1"/>
    <x v="8"/>
    <x v="1"/>
    <n v="1.32"/>
    <n v="18"/>
  </r>
  <r>
    <x v="3703"/>
    <x v="77"/>
    <x v="4"/>
    <s v="D3124"/>
    <x v="3642"/>
    <x v="3"/>
    <s v="Airport"/>
    <s v="Market"/>
    <n v="5.05"/>
    <x v="2276"/>
    <x v="2"/>
    <x v="19"/>
    <x v="1"/>
    <n v="1.5"/>
    <n v="18"/>
  </r>
  <r>
    <x v="3704"/>
    <x v="102"/>
    <x v="4"/>
    <s v="D9157"/>
    <x v="3643"/>
    <x v="1"/>
    <s v="Airport"/>
    <s v="Tech Park"/>
    <n v="15.24"/>
    <x v="3555"/>
    <x v="0"/>
    <x v="21"/>
    <x v="1"/>
    <n v="1.2"/>
    <n v="10"/>
  </r>
  <r>
    <x v="3705"/>
    <x v="165"/>
    <x v="4"/>
    <s v="D7750"/>
    <x v="3644"/>
    <x v="4"/>
    <s v="Mall"/>
    <s v="Tech Park"/>
    <n v="15.48"/>
    <x v="3556"/>
    <x v="3"/>
    <x v="8"/>
    <x v="1"/>
    <n v="1.02"/>
    <n v="4"/>
  </r>
  <r>
    <x v="3706"/>
    <x v="146"/>
    <x v="4"/>
    <s v="D2835"/>
    <x v="3645"/>
    <x v="4"/>
    <s v="Airport"/>
    <s v="Tech Park"/>
    <n v="23.8"/>
    <x v="3557"/>
    <x v="1"/>
    <x v="11"/>
    <x v="2"/>
    <n v="1.34"/>
    <n v="8"/>
  </r>
  <r>
    <x v="3707"/>
    <x v="40"/>
    <x v="4"/>
    <s v="D9307"/>
    <x v="3646"/>
    <x v="2"/>
    <s v="Tech Park"/>
    <s v="Market"/>
    <n v="5.3"/>
    <x v="3558"/>
    <x v="0"/>
    <x v="13"/>
    <x v="2"/>
    <n v="1.06"/>
    <n v="4"/>
  </r>
  <r>
    <x v="3708"/>
    <x v="134"/>
    <x v="4"/>
    <s v="D9297"/>
    <x v="3647"/>
    <x v="0"/>
    <s v="University"/>
    <s v="Airport"/>
    <n v="9.06"/>
    <x v="3559"/>
    <x v="2"/>
    <x v="15"/>
    <x v="1"/>
    <n v="2.35"/>
    <n v="18"/>
  </r>
  <r>
    <x v="3709"/>
    <x v="164"/>
    <x v="4"/>
    <s v="D2810"/>
    <x v="3648"/>
    <x v="3"/>
    <s v="Tech Park"/>
    <s v="Railway Station"/>
    <n v="11.64"/>
    <x v="3560"/>
    <x v="2"/>
    <x v="22"/>
    <x v="1"/>
    <n v="1.7"/>
    <n v="17"/>
  </r>
  <r>
    <x v="3710"/>
    <x v="90"/>
    <x v="4"/>
    <s v="D9616"/>
    <x v="3649"/>
    <x v="4"/>
    <s v="Mall"/>
    <s v="Market"/>
    <n v="9.85"/>
    <x v="3561"/>
    <x v="2"/>
    <x v="7"/>
    <x v="1"/>
    <n v="1.05"/>
    <n v="9"/>
  </r>
  <r>
    <x v="3711"/>
    <x v="85"/>
    <x v="4"/>
    <s v="D5981"/>
    <x v="3650"/>
    <x v="1"/>
    <s v="University"/>
    <s v="Mall"/>
    <n v="11.07"/>
    <x v="3562"/>
    <x v="2"/>
    <x v="17"/>
    <x v="1"/>
    <n v="2.35"/>
    <n v="3"/>
  </r>
  <r>
    <x v="3712"/>
    <x v="117"/>
    <x v="4"/>
    <s v="D7174"/>
    <x v="3651"/>
    <x v="4"/>
    <s v="Railway Station"/>
    <s v="Airport"/>
    <n v="4.7"/>
    <x v="3563"/>
    <x v="3"/>
    <x v="5"/>
    <x v="2"/>
    <n v="1.71"/>
    <n v="12"/>
  </r>
  <r>
    <x v="3713"/>
    <x v="19"/>
    <x v="4"/>
    <s v="D8863"/>
    <x v="3652"/>
    <x v="3"/>
    <s v="Railway Station"/>
    <s v="Hospital"/>
    <n v="7.68"/>
    <x v="3564"/>
    <x v="2"/>
    <x v="15"/>
    <x v="1"/>
    <n v="2.2200000000000002"/>
    <n v="3"/>
  </r>
  <r>
    <x v="3714"/>
    <x v="102"/>
    <x v="4"/>
    <s v="D4260"/>
    <x v="3653"/>
    <x v="1"/>
    <s v="Tech Park"/>
    <s v="University"/>
    <n v="19.59"/>
    <x v="3565"/>
    <x v="2"/>
    <x v="23"/>
    <x v="1"/>
    <n v="1.59"/>
    <n v="17"/>
  </r>
  <r>
    <x v="3715"/>
    <x v="101"/>
    <x v="4"/>
    <s v="D2319"/>
    <x v="3654"/>
    <x v="2"/>
    <s v="University"/>
    <s v="Hospital"/>
    <n v="5.34"/>
    <x v="3566"/>
    <x v="3"/>
    <x v="9"/>
    <x v="2"/>
    <n v="1.9"/>
    <n v="3"/>
  </r>
  <r>
    <x v="3716"/>
    <x v="171"/>
    <x v="4"/>
    <s v="D2799"/>
    <x v="3655"/>
    <x v="0"/>
    <s v="Airport"/>
    <s v="Market"/>
    <n v="9.4700000000000006"/>
    <x v="3567"/>
    <x v="2"/>
    <x v="8"/>
    <x v="2"/>
    <n v="1.37"/>
    <n v="7"/>
  </r>
  <r>
    <x v="3717"/>
    <x v="147"/>
    <x v="4"/>
    <s v="D6635"/>
    <x v="3656"/>
    <x v="1"/>
    <s v="Airport"/>
    <s v="Railway Station"/>
    <n v="10.88"/>
    <x v="3568"/>
    <x v="3"/>
    <x v="20"/>
    <x v="1"/>
    <n v="2.4500000000000002"/>
    <n v="16"/>
  </r>
  <r>
    <x v="3718"/>
    <x v="128"/>
    <x v="4"/>
    <s v="D9943"/>
    <x v="3657"/>
    <x v="4"/>
    <s v="Tech Park"/>
    <s v="Railway Station"/>
    <n v="18.61"/>
    <x v="3569"/>
    <x v="2"/>
    <x v="3"/>
    <x v="2"/>
    <n v="1.49"/>
    <n v="7"/>
  </r>
  <r>
    <x v="3719"/>
    <x v="94"/>
    <x v="4"/>
    <s v="D7263"/>
    <x v="3658"/>
    <x v="3"/>
    <s v="Tech Park"/>
    <s v="Mall"/>
    <n v="9.08"/>
    <x v="3570"/>
    <x v="1"/>
    <x v="11"/>
    <x v="0"/>
    <n v="1.94"/>
    <n v="15"/>
  </r>
  <r>
    <x v="3720"/>
    <x v="168"/>
    <x v="4"/>
    <s v="D6169"/>
    <x v="3659"/>
    <x v="4"/>
    <s v="University"/>
    <s v="Railway Station"/>
    <n v="14.37"/>
    <x v="3571"/>
    <x v="3"/>
    <x v="24"/>
    <x v="2"/>
    <n v="2.0699999999999998"/>
    <n v="14"/>
  </r>
  <r>
    <x v="3721"/>
    <x v="5"/>
    <x v="4"/>
    <s v="D3839"/>
    <x v="3660"/>
    <x v="1"/>
    <s v="Railway Station"/>
    <s v="Market"/>
    <n v="24.38"/>
    <x v="3572"/>
    <x v="0"/>
    <x v="17"/>
    <x v="0"/>
    <n v="1.47"/>
    <n v="16"/>
  </r>
  <r>
    <x v="3722"/>
    <x v="57"/>
    <x v="4"/>
    <s v="D2394"/>
    <x v="3661"/>
    <x v="0"/>
    <s v="Airport"/>
    <s v="Market"/>
    <n v="4.08"/>
    <x v="3573"/>
    <x v="0"/>
    <x v="23"/>
    <x v="0"/>
    <n v="1.5"/>
    <n v="18"/>
  </r>
  <r>
    <x v="3723"/>
    <x v="12"/>
    <x v="4"/>
    <s v="D2430"/>
    <x v="3662"/>
    <x v="0"/>
    <s v="Market"/>
    <s v="University"/>
    <n v="2.85"/>
    <x v="3574"/>
    <x v="1"/>
    <x v="17"/>
    <x v="0"/>
    <n v="2.02"/>
    <n v="8"/>
  </r>
  <r>
    <x v="3724"/>
    <x v="4"/>
    <x v="4"/>
    <s v="D7927"/>
    <x v="3663"/>
    <x v="4"/>
    <s v="University"/>
    <s v="Mall"/>
    <n v="11.74"/>
    <x v="3575"/>
    <x v="0"/>
    <x v="11"/>
    <x v="0"/>
    <n v="1.66"/>
    <n v="2"/>
  </r>
  <r>
    <x v="3725"/>
    <x v="44"/>
    <x v="4"/>
    <s v="D2640"/>
    <x v="3664"/>
    <x v="1"/>
    <s v="Railway Station"/>
    <s v="University"/>
    <n v="1.44"/>
    <x v="3576"/>
    <x v="0"/>
    <x v="12"/>
    <x v="1"/>
    <n v="2.46"/>
    <n v="4"/>
  </r>
  <r>
    <x v="3726"/>
    <x v="20"/>
    <x v="4"/>
    <s v="D3686"/>
    <x v="3665"/>
    <x v="3"/>
    <s v="Tech Park"/>
    <s v="University"/>
    <n v="23.81"/>
    <x v="3577"/>
    <x v="0"/>
    <x v="9"/>
    <x v="1"/>
    <n v="2.2799999999999998"/>
    <n v="7"/>
  </r>
  <r>
    <x v="3727"/>
    <x v="137"/>
    <x v="4"/>
    <s v="D7594"/>
    <x v="1146"/>
    <x v="2"/>
    <s v="Airport"/>
    <s v="Railway Station"/>
    <n v="3.47"/>
    <x v="3578"/>
    <x v="0"/>
    <x v="12"/>
    <x v="0"/>
    <n v="2.0099999999999998"/>
    <n v="6"/>
  </r>
  <r>
    <x v="3728"/>
    <x v="141"/>
    <x v="4"/>
    <s v="D1023"/>
    <x v="3666"/>
    <x v="4"/>
    <s v="Tech Park"/>
    <s v="Mall"/>
    <n v="3.51"/>
    <x v="3579"/>
    <x v="1"/>
    <x v="25"/>
    <x v="1"/>
    <n v="1.04"/>
    <n v="1"/>
  </r>
  <r>
    <x v="3729"/>
    <x v="169"/>
    <x v="4"/>
    <s v="D9905"/>
    <x v="3667"/>
    <x v="0"/>
    <s v="Hospital"/>
    <s v="Hospital"/>
    <n v="24.86"/>
    <x v="3580"/>
    <x v="0"/>
    <x v="26"/>
    <x v="0"/>
    <n v="1.55"/>
    <n v="18"/>
  </r>
  <r>
    <x v="3730"/>
    <x v="143"/>
    <x v="4"/>
    <s v="D3135"/>
    <x v="3668"/>
    <x v="4"/>
    <s v="Market"/>
    <s v="Mall"/>
    <n v="17.25"/>
    <x v="3581"/>
    <x v="0"/>
    <x v="26"/>
    <x v="1"/>
    <n v="1.63"/>
    <n v="2"/>
  </r>
  <r>
    <x v="3731"/>
    <x v="40"/>
    <x v="4"/>
    <s v="D3052"/>
    <x v="3669"/>
    <x v="1"/>
    <s v="Hospital"/>
    <s v="Tech Park"/>
    <n v="2.94"/>
    <x v="3582"/>
    <x v="0"/>
    <x v="17"/>
    <x v="2"/>
    <n v="1.68"/>
    <n v="9"/>
  </r>
  <r>
    <x v="3732"/>
    <x v="81"/>
    <x v="4"/>
    <s v="D8555"/>
    <x v="3670"/>
    <x v="2"/>
    <s v="Mall"/>
    <s v="Airport"/>
    <n v="24.17"/>
    <x v="3583"/>
    <x v="1"/>
    <x v="3"/>
    <x v="1"/>
    <n v="2.5"/>
    <n v="14"/>
  </r>
  <r>
    <x v="3733"/>
    <x v="123"/>
    <x v="4"/>
    <s v="D5987"/>
    <x v="3671"/>
    <x v="4"/>
    <s v="Mall"/>
    <s v="Tech Park"/>
    <n v="6.55"/>
    <x v="242"/>
    <x v="1"/>
    <x v="20"/>
    <x v="1"/>
    <n v="1.34"/>
    <n v="1"/>
  </r>
  <r>
    <x v="3734"/>
    <x v="100"/>
    <x v="4"/>
    <s v="D6023"/>
    <x v="3672"/>
    <x v="3"/>
    <s v="Airport"/>
    <s v="Airport"/>
    <n v="18.54"/>
    <x v="3584"/>
    <x v="1"/>
    <x v="16"/>
    <x v="0"/>
    <n v="2.34"/>
    <n v="19"/>
  </r>
  <r>
    <x v="3735"/>
    <x v="119"/>
    <x v="4"/>
    <s v="D9988"/>
    <x v="3673"/>
    <x v="3"/>
    <s v="University"/>
    <s v="Tech Park"/>
    <n v="13.13"/>
    <x v="3585"/>
    <x v="0"/>
    <x v="10"/>
    <x v="1"/>
    <n v="2.02"/>
    <n v="9"/>
  </r>
  <r>
    <x v="3736"/>
    <x v="155"/>
    <x v="4"/>
    <s v="D2431"/>
    <x v="3674"/>
    <x v="4"/>
    <s v="Mall"/>
    <s v="Mall"/>
    <n v="3.24"/>
    <x v="3586"/>
    <x v="3"/>
    <x v="21"/>
    <x v="1"/>
    <n v="1.22"/>
    <n v="5"/>
  </r>
  <r>
    <x v="3737"/>
    <x v="129"/>
    <x v="4"/>
    <s v="D6562"/>
    <x v="3675"/>
    <x v="3"/>
    <s v="Tech Park"/>
    <s v="Mall"/>
    <n v="22.7"/>
    <x v="3587"/>
    <x v="1"/>
    <x v="8"/>
    <x v="1"/>
    <n v="1.1499999999999999"/>
    <n v="8"/>
  </r>
  <r>
    <x v="3738"/>
    <x v="31"/>
    <x v="4"/>
    <s v="D8271"/>
    <x v="3676"/>
    <x v="0"/>
    <s v="University"/>
    <s v="Tech Park"/>
    <n v="6.02"/>
    <x v="3588"/>
    <x v="2"/>
    <x v="22"/>
    <x v="1"/>
    <n v="1.1499999999999999"/>
    <n v="15"/>
  </r>
  <r>
    <x v="3739"/>
    <x v="106"/>
    <x v="4"/>
    <s v="D8136"/>
    <x v="3677"/>
    <x v="2"/>
    <s v="Market"/>
    <s v="University"/>
    <n v="9.51"/>
    <x v="3589"/>
    <x v="0"/>
    <x v="11"/>
    <x v="0"/>
    <n v="1.08"/>
    <n v="12"/>
  </r>
  <r>
    <x v="3740"/>
    <x v="42"/>
    <x v="4"/>
    <s v="D5547"/>
    <x v="3678"/>
    <x v="1"/>
    <s v="Railway Station"/>
    <s v="Market"/>
    <n v="4.21"/>
    <x v="3590"/>
    <x v="3"/>
    <x v="20"/>
    <x v="1"/>
    <n v="2.0099999999999998"/>
    <n v="18"/>
  </r>
  <r>
    <x v="3741"/>
    <x v="149"/>
    <x v="4"/>
    <s v="D6334"/>
    <x v="3679"/>
    <x v="0"/>
    <s v="Tech Park"/>
    <s v="Tech Park"/>
    <n v="4.32"/>
    <x v="3591"/>
    <x v="2"/>
    <x v="14"/>
    <x v="0"/>
    <n v="2.4"/>
    <n v="7"/>
  </r>
  <r>
    <x v="3742"/>
    <x v="35"/>
    <x v="4"/>
    <s v="D4526"/>
    <x v="3680"/>
    <x v="3"/>
    <s v="Hospital"/>
    <s v="Market"/>
    <n v="11.07"/>
    <x v="3592"/>
    <x v="3"/>
    <x v="1"/>
    <x v="1"/>
    <n v="2.4900000000000002"/>
    <n v="9"/>
  </r>
  <r>
    <x v="3743"/>
    <x v="159"/>
    <x v="4"/>
    <s v="D7309"/>
    <x v="3681"/>
    <x v="2"/>
    <s v="Hospital"/>
    <s v="Airport"/>
    <n v="8.17"/>
    <x v="3593"/>
    <x v="1"/>
    <x v="13"/>
    <x v="0"/>
    <n v="2.06"/>
    <n v="12"/>
  </r>
  <r>
    <x v="3744"/>
    <x v="162"/>
    <x v="4"/>
    <s v="D5436"/>
    <x v="3682"/>
    <x v="3"/>
    <s v="Railway Station"/>
    <s v="Tech Park"/>
    <n v="15.58"/>
    <x v="3594"/>
    <x v="3"/>
    <x v="10"/>
    <x v="1"/>
    <n v="1.36"/>
    <n v="10"/>
  </r>
  <r>
    <x v="3745"/>
    <x v="117"/>
    <x v="4"/>
    <s v="D6982"/>
    <x v="3683"/>
    <x v="0"/>
    <s v="Market"/>
    <s v="University"/>
    <n v="22.92"/>
    <x v="3595"/>
    <x v="3"/>
    <x v="12"/>
    <x v="1"/>
    <n v="1.78"/>
    <n v="10"/>
  </r>
  <r>
    <x v="3746"/>
    <x v="179"/>
    <x v="4"/>
    <s v="D6045"/>
    <x v="3684"/>
    <x v="0"/>
    <s v="Railway Station"/>
    <s v="Hospital"/>
    <n v="10"/>
    <x v="3596"/>
    <x v="2"/>
    <x v="24"/>
    <x v="1"/>
    <n v="2.2599999999999998"/>
    <n v="16"/>
  </r>
  <r>
    <x v="3747"/>
    <x v="2"/>
    <x v="4"/>
    <s v="D1142"/>
    <x v="3685"/>
    <x v="4"/>
    <s v="Market"/>
    <s v="Railway Station"/>
    <n v="17.8"/>
    <x v="3597"/>
    <x v="3"/>
    <x v="15"/>
    <x v="1"/>
    <n v="1.28"/>
    <n v="13"/>
  </r>
  <r>
    <x v="3748"/>
    <x v="97"/>
    <x v="4"/>
    <s v="D1554"/>
    <x v="3686"/>
    <x v="2"/>
    <s v="Mall"/>
    <s v="Market"/>
    <n v="14.55"/>
    <x v="3598"/>
    <x v="1"/>
    <x v="11"/>
    <x v="1"/>
    <n v="1.93"/>
    <n v="5"/>
  </r>
  <r>
    <x v="3749"/>
    <x v="91"/>
    <x v="4"/>
    <s v="D3989"/>
    <x v="3687"/>
    <x v="2"/>
    <s v="Airport"/>
    <s v="Railway Station"/>
    <n v="16.579999999999998"/>
    <x v="3599"/>
    <x v="3"/>
    <x v="22"/>
    <x v="0"/>
    <n v="1.1399999999999999"/>
    <n v="8"/>
  </r>
  <r>
    <x v="3750"/>
    <x v="128"/>
    <x v="4"/>
    <s v="D3652"/>
    <x v="3688"/>
    <x v="0"/>
    <s v="Tech Park"/>
    <s v="Market"/>
    <n v="19.760000000000002"/>
    <x v="3600"/>
    <x v="2"/>
    <x v="20"/>
    <x v="1"/>
    <n v="1.5"/>
    <n v="19"/>
  </r>
  <r>
    <x v="3751"/>
    <x v="137"/>
    <x v="4"/>
    <s v="D4053"/>
    <x v="3689"/>
    <x v="1"/>
    <s v="University"/>
    <s v="Railway Station"/>
    <n v="21.85"/>
    <x v="3601"/>
    <x v="3"/>
    <x v="1"/>
    <x v="1"/>
    <n v="1.1299999999999999"/>
    <n v="3"/>
  </r>
  <r>
    <x v="3752"/>
    <x v="123"/>
    <x v="4"/>
    <s v="D9402"/>
    <x v="3690"/>
    <x v="1"/>
    <s v="Mall"/>
    <s v="Tech Park"/>
    <n v="11.9"/>
    <x v="3602"/>
    <x v="1"/>
    <x v="21"/>
    <x v="2"/>
    <n v="1.76"/>
    <n v="2"/>
  </r>
  <r>
    <x v="3753"/>
    <x v="43"/>
    <x v="4"/>
    <s v="D3724"/>
    <x v="3040"/>
    <x v="1"/>
    <s v="Mall"/>
    <s v="Hospital"/>
    <n v="18.510000000000002"/>
    <x v="3603"/>
    <x v="3"/>
    <x v="0"/>
    <x v="2"/>
    <n v="1.31"/>
    <n v="1"/>
  </r>
  <r>
    <x v="3754"/>
    <x v="180"/>
    <x v="4"/>
    <s v="D9129"/>
    <x v="3691"/>
    <x v="3"/>
    <s v="University"/>
    <s v="Tech Park"/>
    <n v="4.26"/>
    <x v="3604"/>
    <x v="3"/>
    <x v="16"/>
    <x v="1"/>
    <n v="2.15"/>
    <n v="18"/>
  </r>
  <r>
    <x v="3755"/>
    <x v="114"/>
    <x v="4"/>
    <s v="D4220"/>
    <x v="3692"/>
    <x v="1"/>
    <s v="University"/>
    <s v="Railway Station"/>
    <n v="6.73"/>
    <x v="3605"/>
    <x v="3"/>
    <x v="25"/>
    <x v="1"/>
    <n v="2.2799999999999998"/>
    <n v="12"/>
  </r>
  <r>
    <x v="3756"/>
    <x v="59"/>
    <x v="4"/>
    <s v="D1022"/>
    <x v="3693"/>
    <x v="2"/>
    <s v="Tech Park"/>
    <s v="Mall"/>
    <n v="24.27"/>
    <x v="3606"/>
    <x v="3"/>
    <x v="13"/>
    <x v="1"/>
    <n v="1.18"/>
    <n v="15"/>
  </r>
  <r>
    <x v="3757"/>
    <x v="150"/>
    <x v="4"/>
    <s v="D6868"/>
    <x v="3694"/>
    <x v="2"/>
    <s v="Market"/>
    <s v="Mall"/>
    <n v="9.77"/>
    <x v="1581"/>
    <x v="0"/>
    <x v="19"/>
    <x v="1"/>
    <n v="2.4500000000000002"/>
    <n v="1"/>
  </r>
  <r>
    <x v="3758"/>
    <x v="158"/>
    <x v="4"/>
    <s v="D4826"/>
    <x v="3695"/>
    <x v="0"/>
    <s v="Mall"/>
    <s v="Mall"/>
    <n v="10.57"/>
    <x v="3607"/>
    <x v="2"/>
    <x v="7"/>
    <x v="1"/>
    <n v="1.89"/>
    <n v="17"/>
  </r>
  <r>
    <x v="3759"/>
    <x v="98"/>
    <x v="4"/>
    <s v="D1822"/>
    <x v="3696"/>
    <x v="3"/>
    <s v="Mall"/>
    <s v="Mall"/>
    <n v="5.33"/>
    <x v="3608"/>
    <x v="1"/>
    <x v="11"/>
    <x v="0"/>
    <n v="1.74"/>
    <n v="16"/>
  </r>
  <r>
    <x v="3760"/>
    <x v="154"/>
    <x v="4"/>
    <s v="D1447"/>
    <x v="3697"/>
    <x v="3"/>
    <s v="Mall"/>
    <s v="Market"/>
    <n v="24.24"/>
    <x v="3609"/>
    <x v="2"/>
    <x v="15"/>
    <x v="1"/>
    <n v="1.46"/>
    <n v="1"/>
  </r>
  <r>
    <x v="3761"/>
    <x v="153"/>
    <x v="4"/>
    <s v="D1536"/>
    <x v="3698"/>
    <x v="4"/>
    <s v="University"/>
    <s v="Mall"/>
    <n v="12.51"/>
    <x v="3610"/>
    <x v="3"/>
    <x v="12"/>
    <x v="1"/>
    <n v="2.23"/>
    <n v="5"/>
  </r>
  <r>
    <x v="3762"/>
    <x v="65"/>
    <x v="4"/>
    <s v="D6962"/>
    <x v="3699"/>
    <x v="1"/>
    <s v="Market"/>
    <s v="Hospital"/>
    <n v="22.95"/>
    <x v="1601"/>
    <x v="0"/>
    <x v="18"/>
    <x v="0"/>
    <n v="2.14"/>
    <n v="9"/>
  </r>
  <r>
    <x v="3763"/>
    <x v="126"/>
    <x v="4"/>
    <s v="D3547"/>
    <x v="3700"/>
    <x v="4"/>
    <s v="Mall"/>
    <s v="Mall"/>
    <n v="2.37"/>
    <x v="3611"/>
    <x v="1"/>
    <x v="4"/>
    <x v="1"/>
    <n v="2.1"/>
    <n v="7"/>
  </r>
  <r>
    <x v="3764"/>
    <x v="112"/>
    <x v="4"/>
    <s v="D3462"/>
    <x v="3701"/>
    <x v="0"/>
    <s v="Hospital"/>
    <s v="Tech Park"/>
    <n v="21.82"/>
    <x v="3612"/>
    <x v="3"/>
    <x v="18"/>
    <x v="2"/>
    <n v="2.2799999999999998"/>
    <n v="12"/>
  </r>
  <r>
    <x v="3765"/>
    <x v="117"/>
    <x v="4"/>
    <s v="D9622"/>
    <x v="2557"/>
    <x v="1"/>
    <s v="University"/>
    <s v="Tech Park"/>
    <n v="10.89"/>
    <x v="3613"/>
    <x v="3"/>
    <x v="3"/>
    <x v="1"/>
    <n v="2"/>
    <n v="18"/>
  </r>
  <r>
    <x v="3766"/>
    <x v="126"/>
    <x v="4"/>
    <s v="D4834"/>
    <x v="3702"/>
    <x v="2"/>
    <s v="Hospital"/>
    <s v="Railway Station"/>
    <n v="9.0500000000000007"/>
    <x v="3614"/>
    <x v="3"/>
    <x v="18"/>
    <x v="0"/>
    <n v="1.53"/>
    <n v="2"/>
  </r>
  <r>
    <x v="3767"/>
    <x v="162"/>
    <x v="4"/>
    <s v="D7162"/>
    <x v="3703"/>
    <x v="1"/>
    <s v="Market"/>
    <s v="Railway Station"/>
    <n v="6.79"/>
    <x v="3615"/>
    <x v="0"/>
    <x v="13"/>
    <x v="2"/>
    <n v="1.71"/>
    <n v="18"/>
  </r>
  <r>
    <x v="3768"/>
    <x v="151"/>
    <x v="4"/>
    <s v="D5582"/>
    <x v="3704"/>
    <x v="0"/>
    <s v="Airport"/>
    <s v="Market"/>
    <n v="17.260000000000002"/>
    <x v="3616"/>
    <x v="1"/>
    <x v="10"/>
    <x v="1"/>
    <n v="1.68"/>
    <n v="7"/>
  </r>
  <r>
    <x v="3769"/>
    <x v="127"/>
    <x v="4"/>
    <s v="D4377"/>
    <x v="3705"/>
    <x v="1"/>
    <s v="Hospital"/>
    <s v="Tech Park"/>
    <n v="1.24"/>
    <x v="3617"/>
    <x v="1"/>
    <x v="20"/>
    <x v="1"/>
    <n v="1.06"/>
    <n v="3"/>
  </r>
  <r>
    <x v="3770"/>
    <x v="140"/>
    <x v="4"/>
    <s v="D8315"/>
    <x v="3706"/>
    <x v="3"/>
    <s v="Market"/>
    <s v="Hospital"/>
    <n v="24.93"/>
    <x v="3618"/>
    <x v="3"/>
    <x v="18"/>
    <x v="1"/>
    <n v="1.39"/>
    <n v="3"/>
  </r>
  <r>
    <x v="3771"/>
    <x v="13"/>
    <x v="4"/>
    <s v="D8110"/>
    <x v="3707"/>
    <x v="2"/>
    <s v="Railway Station"/>
    <s v="Market"/>
    <n v="8.8699999999999992"/>
    <x v="3619"/>
    <x v="2"/>
    <x v="5"/>
    <x v="1"/>
    <n v="1.36"/>
    <n v="5"/>
  </r>
  <r>
    <x v="3772"/>
    <x v="94"/>
    <x v="4"/>
    <s v="D4053"/>
    <x v="3708"/>
    <x v="4"/>
    <s v="Mall"/>
    <s v="University"/>
    <n v="18.86"/>
    <x v="3620"/>
    <x v="1"/>
    <x v="23"/>
    <x v="1"/>
    <n v="1.3"/>
    <n v="7"/>
  </r>
  <r>
    <x v="3773"/>
    <x v="22"/>
    <x v="4"/>
    <s v="D1984"/>
    <x v="3709"/>
    <x v="1"/>
    <s v="Hospital"/>
    <s v="Hospital"/>
    <n v="9.8000000000000007"/>
    <x v="3621"/>
    <x v="0"/>
    <x v="8"/>
    <x v="2"/>
    <n v="1.19"/>
    <n v="4"/>
  </r>
  <r>
    <x v="3774"/>
    <x v="18"/>
    <x v="4"/>
    <s v="D8088"/>
    <x v="3710"/>
    <x v="3"/>
    <s v="University"/>
    <s v="Tech Park"/>
    <n v="5.79"/>
    <x v="3622"/>
    <x v="3"/>
    <x v="23"/>
    <x v="1"/>
    <n v="1.8"/>
    <n v="14"/>
  </r>
  <r>
    <x v="3775"/>
    <x v="32"/>
    <x v="4"/>
    <s v="D1101"/>
    <x v="3711"/>
    <x v="3"/>
    <s v="Tech Park"/>
    <s v="Market"/>
    <n v="14.17"/>
    <x v="3623"/>
    <x v="1"/>
    <x v="0"/>
    <x v="1"/>
    <n v="1.03"/>
    <n v="6"/>
  </r>
  <r>
    <x v="3776"/>
    <x v="177"/>
    <x v="4"/>
    <s v="D4134"/>
    <x v="3712"/>
    <x v="2"/>
    <s v="Hospital"/>
    <s v="Hospital"/>
    <n v="6.53"/>
    <x v="3624"/>
    <x v="2"/>
    <x v="5"/>
    <x v="1"/>
    <n v="2.17"/>
    <n v="19"/>
  </r>
  <r>
    <x v="3777"/>
    <x v="144"/>
    <x v="4"/>
    <s v="D1582"/>
    <x v="3713"/>
    <x v="1"/>
    <s v="Mall"/>
    <s v="Mall"/>
    <n v="11.21"/>
    <x v="3625"/>
    <x v="1"/>
    <x v="2"/>
    <x v="1"/>
    <n v="2.02"/>
    <n v="2"/>
  </r>
  <r>
    <x v="3778"/>
    <x v="21"/>
    <x v="4"/>
    <s v="D9736"/>
    <x v="3714"/>
    <x v="4"/>
    <s v="Railway Station"/>
    <s v="University"/>
    <n v="14.8"/>
    <x v="3626"/>
    <x v="2"/>
    <x v="5"/>
    <x v="1"/>
    <n v="2.02"/>
    <n v="17"/>
  </r>
  <r>
    <x v="3779"/>
    <x v="36"/>
    <x v="4"/>
    <s v="D2483"/>
    <x v="3715"/>
    <x v="1"/>
    <s v="Airport"/>
    <s v="Market"/>
    <n v="10.11"/>
    <x v="3627"/>
    <x v="0"/>
    <x v="12"/>
    <x v="1"/>
    <n v="1.84"/>
    <n v="16"/>
  </r>
  <r>
    <x v="3780"/>
    <x v="20"/>
    <x v="4"/>
    <s v="D2684"/>
    <x v="3716"/>
    <x v="4"/>
    <s v="University"/>
    <s v="Tech Park"/>
    <n v="18.72"/>
    <x v="3628"/>
    <x v="0"/>
    <x v="14"/>
    <x v="0"/>
    <n v="1.84"/>
    <n v="14"/>
  </r>
  <r>
    <x v="3781"/>
    <x v="61"/>
    <x v="4"/>
    <s v="D6333"/>
    <x v="3717"/>
    <x v="1"/>
    <s v="Hospital"/>
    <s v="Airport"/>
    <n v="16.170000000000002"/>
    <x v="3629"/>
    <x v="3"/>
    <x v="22"/>
    <x v="1"/>
    <n v="2.4500000000000002"/>
    <n v="12"/>
  </r>
  <r>
    <x v="3782"/>
    <x v="42"/>
    <x v="4"/>
    <s v="D5793"/>
    <x v="3718"/>
    <x v="1"/>
    <s v="Railway Station"/>
    <s v="Market"/>
    <n v="17.75"/>
    <x v="3630"/>
    <x v="0"/>
    <x v="21"/>
    <x v="2"/>
    <n v="1.3"/>
    <n v="10"/>
  </r>
  <r>
    <x v="3783"/>
    <x v="180"/>
    <x v="4"/>
    <s v="D3489"/>
    <x v="2078"/>
    <x v="1"/>
    <s v="Hospital"/>
    <s v="Market"/>
    <n v="5.27"/>
    <x v="3631"/>
    <x v="2"/>
    <x v="23"/>
    <x v="2"/>
    <n v="1.26"/>
    <n v="4"/>
  </r>
  <r>
    <x v="3784"/>
    <x v="168"/>
    <x v="4"/>
    <s v="D2604"/>
    <x v="3719"/>
    <x v="4"/>
    <s v="Market"/>
    <s v="Railway Station"/>
    <n v="2.81"/>
    <x v="3632"/>
    <x v="3"/>
    <x v="7"/>
    <x v="1"/>
    <n v="2.09"/>
    <n v="12"/>
  </r>
  <r>
    <x v="3785"/>
    <x v="33"/>
    <x v="4"/>
    <s v="D9758"/>
    <x v="3720"/>
    <x v="3"/>
    <s v="Mall"/>
    <s v="University"/>
    <n v="18.059999999999999"/>
    <x v="881"/>
    <x v="3"/>
    <x v="11"/>
    <x v="1"/>
    <n v="1.72"/>
    <n v="4"/>
  </r>
  <r>
    <x v="3786"/>
    <x v="163"/>
    <x v="4"/>
    <s v="D1106"/>
    <x v="3721"/>
    <x v="4"/>
    <s v="Market"/>
    <s v="Market"/>
    <n v="16.34"/>
    <x v="3633"/>
    <x v="1"/>
    <x v="20"/>
    <x v="1"/>
    <n v="1.6"/>
    <n v="3"/>
  </r>
  <r>
    <x v="3787"/>
    <x v="89"/>
    <x v="4"/>
    <s v="D4180"/>
    <x v="3722"/>
    <x v="2"/>
    <s v="Mall"/>
    <s v="Railway Station"/>
    <n v="14.02"/>
    <x v="3634"/>
    <x v="0"/>
    <x v="4"/>
    <x v="1"/>
    <n v="2.08"/>
    <n v="4"/>
  </r>
  <r>
    <x v="3788"/>
    <x v="96"/>
    <x v="4"/>
    <s v="D4431"/>
    <x v="3723"/>
    <x v="0"/>
    <s v="Mall"/>
    <s v="Airport"/>
    <n v="20.010000000000002"/>
    <x v="3635"/>
    <x v="3"/>
    <x v="14"/>
    <x v="1"/>
    <n v="1.78"/>
    <n v="3"/>
  </r>
  <r>
    <x v="3789"/>
    <x v="139"/>
    <x v="4"/>
    <s v="D4191"/>
    <x v="3724"/>
    <x v="4"/>
    <s v="Railway Station"/>
    <s v="Hospital"/>
    <n v="21.48"/>
    <x v="3636"/>
    <x v="2"/>
    <x v="5"/>
    <x v="1"/>
    <n v="1.73"/>
    <n v="7"/>
  </r>
  <r>
    <x v="3790"/>
    <x v="174"/>
    <x v="4"/>
    <s v="D7045"/>
    <x v="3725"/>
    <x v="1"/>
    <s v="Hospital"/>
    <s v="Market"/>
    <n v="16.61"/>
    <x v="3637"/>
    <x v="3"/>
    <x v="10"/>
    <x v="1"/>
    <n v="1.26"/>
    <n v="7"/>
  </r>
  <r>
    <x v="3791"/>
    <x v="84"/>
    <x v="4"/>
    <s v="D2417"/>
    <x v="3726"/>
    <x v="0"/>
    <s v="Railway Station"/>
    <s v="Airport"/>
    <n v="16.87"/>
    <x v="3638"/>
    <x v="2"/>
    <x v="9"/>
    <x v="1"/>
    <n v="1.02"/>
    <n v="12"/>
  </r>
  <r>
    <x v="3792"/>
    <x v="173"/>
    <x v="4"/>
    <s v="D8279"/>
    <x v="3727"/>
    <x v="4"/>
    <s v="Tech Park"/>
    <s v="Market"/>
    <n v="11.75"/>
    <x v="3639"/>
    <x v="0"/>
    <x v="16"/>
    <x v="1"/>
    <n v="1.7"/>
    <n v="13"/>
  </r>
  <r>
    <x v="3793"/>
    <x v="170"/>
    <x v="4"/>
    <s v="D5153"/>
    <x v="3728"/>
    <x v="1"/>
    <s v="Airport"/>
    <s v="Tech Park"/>
    <n v="13"/>
    <x v="3640"/>
    <x v="0"/>
    <x v="25"/>
    <x v="1"/>
    <n v="2.16"/>
    <n v="12"/>
  </r>
  <r>
    <x v="3794"/>
    <x v="130"/>
    <x v="4"/>
    <s v="D4645"/>
    <x v="3729"/>
    <x v="4"/>
    <s v="Hospital"/>
    <s v="Tech Park"/>
    <n v="8.16"/>
    <x v="3641"/>
    <x v="2"/>
    <x v="0"/>
    <x v="0"/>
    <n v="1.7"/>
    <n v="17"/>
  </r>
  <r>
    <x v="3795"/>
    <x v="27"/>
    <x v="4"/>
    <s v="D2697"/>
    <x v="3730"/>
    <x v="1"/>
    <s v="Hospital"/>
    <s v="Hospital"/>
    <n v="12.28"/>
    <x v="3642"/>
    <x v="2"/>
    <x v="22"/>
    <x v="1"/>
    <n v="1.96"/>
    <n v="4"/>
  </r>
  <r>
    <x v="3796"/>
    <x v="1"/>
    <x v="4"/>
    <s v="D3485"/>
    <x v="3731"/>
    <x v="3"/>
    <s v="Airport"/>
    <s v="Tech Park"/>
    <n v="6.93"/>
    <x v="3643"/>
    <x v="0"/>
    <x v="14"/>
    <x v="1"/>
    <n v="1.22"/>
    <n v="16"/>
  </r>
  <r>
    <x v="3797"/>
    <x v="75"/>
    <x v="4"/>
    <s v="D6919"/>
    <x v="3732"/>
    <x v="3"/>
    <s v="Railway Station"/>
    <s v="Mall"/>
    <n v="23.11"/>
    <x v="3644"/>
    <x v="3"/>
    <x v="23"/>
    <x v="1"/>
    <n v="1.49"/>
    <n v="4"/>
  </r>
  <r>
    <x v="3798"/>
    <x v="145"/>
    <x v="4"/>
    <s v="D1507"/>
    <x v="3733"/>
    <x v="3"/>
    <s v="Tech Park"/>
    <s v="Airport"/>
    <n v="16.600000000000001"/>
    <x v="2696"/>
    <x v="3"/>
    <x v="14"/>
    <x v="2"/>
    <n v="1.32"/>
    <n v="15"/>
  </r>
  <r>
    <x v="3799"/>
    <x v="161"/>
    <x v="4"/>
    <s v="D7190"/>
    <x v="3734"/>
    <x v="1"/>
    <s v="Railway Station"/>
    <s v="Airport"/>
    <n v="18.53"/>
    <x v="3645"/>
    <x v="1"/>
    <x v="5"/>
    <x v="1"/>
    <n v="2.21"/>
    <n v="6"/>
  </r>
  <r>
    <x v="3800"/>
    <x v="165"/>
    <x v="4"/>
    <s v="D9781"/>
    <x v="3735"/>
    <x v="1"/>
    <s v="Railway Station"/>
    <s v="Market"/>
    <n v="7.04"/>
    <x v="3646"/>
    <x v="3"/>
    <x v="4"/>
    <x v="1"/>
    <n v="1.99"/>
    <n v="12"/>
  </r>
  <r>
    <x v="3801"/>
    <x v="102"/>
    <x v="4"/>
    <s v="D9822"/>
    <x v="3736"/>
    <x v="2"/>
    <s v="Airport"/>
    <s v="Market"/>
    <n v="4.76"/>
    <x v="3647"/>
    <x v="0"/>
    <x v="2"/>
    <x v="0"/>
    <n v="2.39"/>
    <n v="8"/>
  </r>
  <r>
    <x v="3802"/>
    <x v="143"/>
    <x v="4"/>
    <s v="D6647"/>
    <x v="3737"/>
    <x v="1"/>
    <s v="Railway Station"/>
    <s v="Railway Station"/>
    <n v="1.06"/>
    <x v="3648"/>
    <x v="1"/>
    <x v="18"/>
    <x v="1"/>
    <n v="1.05"/>
    <n v="14"/>
  </r>
  <r>
    <x v="3803"/>
    <x v="81"/>
    <x v="4"/>
    <s v="D1805"/>
    <x v="3738"/>
    <x v="4"/>
    <s v="Hospital"/>
    <s v="Hospital"/>
    <n v="1.57"/>
    <x v="3649"/>
    <x v="0"/>
    <x v="14"/>
    <x v="1"/>
    <n v="1.52"/>
    <n v="2"/>
  </r>
  <r>
    <x v="3804"/>
    <x v="44"/>
    <x v="4"/>
    <s v="D1974"/>
    <x v="3739"/>
    <x v="3"/>
    <s v="Mall"/>
    <s v="Railway Station"/>
    <n v="13.23"/>
    <x v="1438"/>
    <x v="3"/>
    <x v="20"/>
    <x v="0"/>
    <n v="1.1000000000000001"/>
    <n v="8"/>
  </r>
  <r>
    <x v="3805"/>
    <x v="146"/>
    <x v="4"/>
    <s v="D1276"/>
    <x v="3740"/>
    <x v="2"/>
    <s v="Hospital"/>
    <s v="Tech Park"/>
    <n v="14.66"/>
    <x v="3650"/>
    <x v="0"/>
    <x v="12"/>
    <x v="0"/>
    <n v="1.73"/>
    <n v="2"/>
  </r>
  <r>
    <x v="3806"/>
    <x v="25"/>
    <x v="4"/>
    <s v="D8461"/>
    <x v="3741"/>
    <x v="2"/>
    <s v="Tech Park"/>
    <s v="Mall"/>
    <n v="17.78"/>
    <x v="3651"/>
    <x v="1"/>
    <x v="2"/>
    <x v="1"/>
    <n v="1.01"/>
    <n v="6"/>
  </r>
  <r>
    <x v="3807"/>
    <x v="148"/>
    <x v="4"/>
    <s v="D6487"/>
    <x v="3742"/>
    <x v="0"/>
    <s v="Airport"/>
    <s v="Hospital"/>
    <n v="12.11"/>
    <x v="3652"/>
    <x v="0"/>
    <x v="18"/>
    <x v="1"/>
    <n v="1.21"/>
    <n v="10"/>
  </r>
  <r>
    <x v="3808"/>
    <x v="118"/>
    <x v="4"/>
    <s v="D7100"/>
    <x v="3743"/>
    <x v="3"/>
    <s v="University"/>
    <s v="University"/>
    <n v="12.16"/>
    <x v="3653"/>
    <x v="1"/>
    <x v="23"/>
    <x v="1"/>
    <n v="2.2799999999999998"/>
    <n v="8"/>
  </r>
  <r>
    <x v="3809"/>
    <x v="126"/>
    <x v="4"/>
    <s v="D3116"/>
    <x v="3744"/>
    <x v="1"/>
    <s v="Railway Station"/>
    <s v="University"/>
    <n v="15.32"/>
    <x v="3013"/>
    <x v="0"/>
    <x v="4"/>
    <x v="1"/>
    <n v="1.05"/>
    <n v="19"/>
  </r>
  <r>
    <x v="3810"/>
    <x v="176"/>
    <x v="4"/>
    <s v="D6450"/>
    <x v="3745"/>
    <x v="2"/>
    <s v="University"/>
    <s v="Market"/>
    <n v="16.86"/>
    <x v="1530"/>
    <x v="1"/>
    <x v="22"/>
    <x v="1"/>
    <n v="1.28"/>
    <n v="16"/>
  </r>
  <r>
    <x v="3811"/>
    <x v="121"/>
    <x v="4"/>
    <s v="D4506"/>
    <x v="3746"/>
    <x v="3"/>
    <s v="Market"/>
    <s v="Market"/>
    <n v="9.1300000000000008"/>
    <x v="3654"/>
    <x v="2"/>
    <x v="16"/>
    <x v="2"/>
    <n v="1.1499999999999999"/>
    <n v="18"/>
  </r>
  <r>
    <x v="3812"/>
    <x v="124"/>
    <x v="4"/>
    <s v="D9961"/>
    <x v="3747"/>
    <x v="1"/>
    <s v="Market"/>
    <s v="Hospital"/>
    <n v="5.2"/>
    <x v="388"/>
    <x v="0"/>
    <x v="25"/>
    <x v="2"/>
    <n v="1.53"/>
    <n v="13"/>
  </r>
  <r>
    <x v="3813"/>
    <x v="87"/>
    <x v="4"/>
    <s v="D4354"/>
    <x v="3748"/>
    <x v="3"/>
    <s v="Railway Station"/>
    <s v="Railway Station"/>
    <n v="14.65"/>
    <x v="388"/>
    <x v="1"/>
    <x v="15"/>
    <x v="1"/>
    <n v="1.28"/>
    <n v="10"/>
  </r>
  <r>
    <x v="3814"/>
    <x v="179"/>
    <x v="4"/>
    <s v="D2012"/>
    <x v="3749"/>
    <x v="4"/>
    <s v="Airport"/>
    <s v="Hospital"/>
    <n v="14.64"/>
    <x v="3655"/>
    <x v="0"/>
    <x v="3"/>
    <x v="2"/>
    <n v="1.6"/>
    <n v="3"/>
  </r>
  <r>
    <x v="3815"/>
    <x v="20"/>
    <x v="4"/>
    <s v="D5538"/>
    <x v="3750"/>
    <x v="2"/>
    <s v="Mall"/>
    <s v="Tech Park"/>
    <n v="10.28"/>
    <x v="3656"/>
    <x v="0"/>
    <x v="11"/>
    <x v="1"/>
    <n v="2.4900000000000002"/>
    <n v="2"/>
  </r>
  <r>
    <x v="3816"/>
    <x v="165"/>
    <x v="4"/>
    <s v="D5269"/>
    <x v="3751"/>
    <x v="1"/>
    <s v="Airport"/>
    <s v="Hospital"/>
    <n v="10.56"/>
    <x v="3657"/>
    <x v="2"/>
    <x v="5"/>
    <x v="2"/>
    <n v="2.2400000000000002"/>
    <n v="1"/>
  </r>
  <r>
    <x v="3817"/>
    <x v="156"/>
    <x v="4"/>
    <s v="D8036"/>
    <x v="3752"/>
    <x v="4"/>
    <s v="Hospital"/>
    <s v="Airport"/>
    <n v="23.19"/>
    <x v="3658"/>
    <x v="1"/>
    <x v="12"/>
    <x v="0"/>
    <n v="2.14"/>
    <n v="9"/>
  </r>
  <r>
    <x v="3818"/>
    <x v="131"/>
    <x v="4"/>
    <s v="D2798"/>
    <x v="3753"/>
    <x v="0"/>
    <s v="Tech Park"/>
    <s v="Tech Park"/>
    <n v="13.42"/>
    <x v="3659"/>
    <x v="2"/>
    <x v="8"/>
    <x v="0"/>
    <n v="1.49"/>
    <n v="15"/>
  </r>
  <r>
    <x v="3819"/>
    <x v="105"/>
    <x v="4"/>
    <s v="D8307"/>
    <x v="3754"/>
    <x v="4"/>
    <s v="Market"/>
    <s v="Mall"/>
    <n v="8.5500000000000007"/>
    <x v="1299"/>
    <x v="2"/>
    <x v="20"/>
    <x v="0"/>
    <n v="2.35"/>
    <n v="1"/>
  </r>
  <r>
    <x v="3820"/>
    <x v="51"/>
    <x v="4"/>
    <s v="D2922"/>
    <x v="3755"/>
    <x v="2"/>
    <s v="Railway Station"/>
    <s v="Railway Station"/>
    <n v="14.58"/>
    <x v="3660"/>
    <x v="0"/>
    <x v="3"/>
    <x v="0"/>
    <n v="1.22"/>
    <n v="18"/>
  </r>
  <r>
    <x v="3821"/>
    <x v="123"/>
    <x v="4"/>
    <s v="D2619"/>
    <x v="3756"/>
    <x v="1"/>
    <s v="Hospital"/>
    <s v="University"/>
    <n v="11.06"/>
    <x v="3661"/>
    <x v="3"/>
    <x v="12"/>
    <x v="1"/>
    <n v="1.94"/>
    <n v="1"/>
  </r>
  <r>
    <x v="3822"/>
    <x v="39"/>
    <x v="4"/>
    <s v="D5177"/>
    <x v="3757"/>
    <x v="2"/>
    <s v="Hospital"/>
    <s v="University"/>
    <n v="11.84"/>
    <x v="3662"/>
    <x v="1"/>
    <x v="16"/>
    <x v="2"/>
    <n v="1.63"/>
    <n v="14"/>
  </r>
  <r>
    <x v="3823"/>
    <x v="149"/>
    <x v="4"/>
    <s v="D4462"/>
    <x v="3758"/>
    <x v="2"/>
    <s v="Tech Park"/>
    <s v="Airport"/>
    <n v="21.83"/>
    <x v="3663"/>
    <x v="2"/>
    <x v="15"/>
    <x v="1"/>
    <n v="1.36"/>
    <n v="1"/>
  </r>
  <r>
    <x v="3824"/>
    <x v="136"/>
    <x v="4"/>
    <s v="D2792"/>
    <x v="3759"/>
    <x v="1"/>
    <s v="Market"/>
    <s v="Tech Park"/>
    <n v="5.09"/>
    <x v="3664"/>
    <x v="2"/>
    <x v="8"/>
    <x v="1"/>
    <n v="2.3199999999999998"/>
    <n v="5"/>
  </r>
  <r>
    <x v="3825"/>
    <x v="124"/>
    <x v="4"/>
    <s v="D3597"/>
    <x v="3760"/>
    <x v="4"/>
    <s v="Mall"/>
    <s v="Railway Station"/>
    <n v="8.41"/>
    <x v="3665"/>
    <x v="2"/>
    <x v="2"/>
    <x v="1"/>
    <n v="2.2799999999999998"/>
    <n v="10"/>
  </r>
  <r>
    <x v="3826"/>
    <x v="17"/>
    <x v="4"/>
    <s v="D9081"/>
    <x v="3761"/>
    <x v="2"/>
    <s v="Railway Station"/>
    <s v="Airport"/>
    <n v="2.19"/>
    <x v="3666"/>
    <x v="1"/>
    <x v="9"/>
    <x v="1"/>
    <n v="1.84"/>
    <n v="4"/>
  </r>
  <r>
    <x v="3827"/>
    <x v="116"/>
    <x v="4"/>
    <s v="D3853"/>
    <x v="3762"/>
    <x v="1"/>
    <s v="Hospital"/>
    <s v="Railway Station"/>
    <n v="17.649999999999999"/>
    <x v="3667"/>
    <x v="0"/>
    <x v="20"/>
    <x v="0"/>
    <n v="1.27"/>
    <n v="3"/>
  </r>
  <r>
    <x v="3828"/>
    <x v="70"/>
    <x v="4"/>
    <s v="D9982"/>
    <x v="3763"/>
    <x v="2"/>
    <s v="Railway Station"/>
    <s v="Mall"/>
    <n v="15.2"/>
    <x v="3668"/>
    <x v="3"/>
    <x v="18"/>
    <x v="2"/>
    <n v="1.48"/>
    <n v="19"/>
  </r>
  <r>
    <x v="3829"/>
    <x v="176"/>
    <x v="4"/>
    <s v="D4222"/>
    <x v="3764"/>
    <x v="4"/>
    <s v="Railway Station"/>
    <s v="Tech Park"/>
    <n v="24.04"/>
    <x v="3669"/>
    <x v="2"/>
    <x v="19"/>
    <x v="2"/>
    <n v="1.21"/>
    <n v="15"/>
  </r>
  <r>
    <x v="3830"/>
    <x v="25"/>
    <x v="4"/>
    <s v="D1278"/>
    <x v="3765"/>
    <x v="1"/>
    <s v="Tech Park"/>
    <s v="Tech Park"/>
    <n v="23.46"/>
    <x v="3670"/>
    <x v="3"/>
    <x v="25"/>
    <x v="1"/>
    <n v="2.46"/>
    <n v="5"/>
  </r>
  <r>
    <x v="3831"/>
    <x v="113"/>
    <x v="4"/>
    <s v="D8935"/>
    <x v="3766"/>
    <x v="1"/>
    <s v="Hospital"/>
    <s v="Hospital"/>
    <n v="19.059999999999999"/>
    <x v="3671"/>
    <x v="3"/>
    <x v="3"/>
    <x v="0"/>
    <n v="2.15"/>
    <n v="19"/>
  </r>
  <r>
    <x v="3832"/>
    <x v="110"/>
    <x v="4"/>
    <s v="D6498"/>
    <x v="3767"/>
    <x v="4"/>
    <s v="Airport"/>
    <s v="Mall"/>
    <n v="18.09"/>
    <x v="3672"/>
    <x v="0"/>
    <x v="18"/>
    <x v="2"/>
    <n v="2.4700000000000002"/>
    <n v="7"/>
  </r>
  <r>
    <x v="3833"/>
    <x v="171"/>
    <x v="4"/>
    <s v="D6742"/>
    <x v="3768"/>
    <x v="4"/>
    <s v="Railway Station"/>
    <s v="Railway Station"/>
    <n v="6.82"/>
    <x v="3673"/>
    <x v="3"/>
    <x v="0"/>
    <x v="1"/>
    <n v="1.79"/>
    <n v="5"/>
  </r>
  <r>
    <x v="3834"/>
    <x v="122"/>
    <x v="4"/>
    <s v="D3330"/>
    <x v="3769"/>
    <x v="3"/>
    <s v="Market"/>
    <s v="Tech Park"/>
    <n v="24.4"/>
    <x v="3674"/>
    <x v="0"/>
    <x v="11"/>
    <x v="2"/>
    <n v="2.14"/>
    <n v="11"/>
  </r>
  <r>
    <x v="3835"/>
    <x v="33"/>
    <x v="4"/>
    <s v="D3254"/>
    <x v="3770"/>
    <x v="0"/>
    <s v="Hospital"/>
    <s v="Airport"/>
    <m/>
    <x v="3675"/>
    <x v="3"/>
    <x v="18"/>
    <x v="2"/>
    <n v="1.89"/>
    <n v="18"/>
  </r>
  <r>
    <x v="3836"/>
    <x v="166"/>
    <x v="4"/>
    <s v="D5647"/>
    <x v="3771"/>
    <x v="1"/>
    <s v="Mall"/>
    <s v="Hospital"/>
    <n v="1.23"/>
    <x v="3676"/>
    <x v="3"/>
    <x v="14"/>
    <x v="1"/>
    <n v="1.72"/>
    <n v="15"/>
  </r>
  <r>
    <x v="3837"/>
    <x v="153"/>
    <x v="4"/>
    <s v="D9377"/>
    <x v="3772"/>
    <x v="4"/>
    <s v="Tech Park"/>
    <s v="Airport"/>
    <n v="13.15"/>
    <x v="3677"/>
    <x v="0"/>
    <x v="14"/>
    <x v="1"/>
    <n v="2.46"/>
    <n v="4"/>
  </r>
  <r>
    <x v="3838"/>
    <x v="124"/>
    <x v="4"/>
    <s v="D5642"/>
    <x v="3773"/>
    <x v="3"/>
    <s v="Tech Park"/>
    <s v="Hospital"/>
    <n v="20.89"/>
    <x v="2483"/>
    <x v="2"/>
    <x v="9"/>
    <x v="1"/>
    <n v="1.35"/>
    <n v="11"/>
  </r>
  <r>
    <x v="3839"/>
    <x v="17"/>
    <x v="4"/>
    <s v="D9017"/>
    <x v="3774"/>
    <x v="2"/>
    <s v="Tech Park"/>
    <s v="Hospital"/>
    <n v="23.85"/>
    <x v="3678"/>
    <x v="0"/>
    <x v="11"/>
    <x v="1"/>
    <n v="2.17"/>
    <n v="12"/>
  </r>
  <r>
    <x v="3840"/>
    <x v="147"/>
    <x v="4"/>
    <s v="D8803"/>
    <x v="3775"/>
    <x v="4"/>
    <s v="University"/>
    <s v="Railway Station"/>
    <n v="16.43"/>
    <x v="3679"/>
    <x v="2"/>
    <x v="22"/>
    <x v="1"/>
    <n v="2.46"/>
    <n v="15"/>
  </r>
  <r>
    <x v="3841"/>
    <x v="160"/>
    <x v="4"/>
    <s v="D6499"/>
    <x v="3776"/>
    <x v="2"/>
    <s v="Airport"/>
    <s v="Tech Park"/>
    <n v="6.28"/>
    <x v="3680"/>
    <x v="3"/>
    <x v="20"/>
    <x v="1"/>
    <n v="1.21"/>
    <n v="16"/>
  </r>
  <r>
    <x v="3842"/>
    <x v="88"/>
    <x v="4"/>
    <s v="D2921"/>
    <x v="3777"/>
    <x v="1"/>
    <s v="Hospital"/>
    <s v="Hospital"/>
    <n v="4.1500000000000004"/>
    <x v="3681"/>
    <x v="0"/>
    <x v="25"/>
    <x v="1"/>
    <n v="1.63"/>
    <n v="7"/>
  </r>
  <r>
    <x v="3843"/>
    <x v="15"/>
    <x v="4"/>
    <s v="D6044"/>
    <x v="3778"/>
    <x v="4"/>
    <s v="Mall"/>
    <s v="Railway Station"/>
    <n v="23.14"/>
    <x v="3682"/>
    <x v="0"/>
    <x v="24"/>
    <x v="0"/>
    <n v="1.2"/>
    <n v="12"/>
  </r>
  <r>
    <x v="3844"/>
    <x v="105"/>
    <x v="4"/>
    <s v="D3600"/>
    <x v="3779"/>
    <x v="0"/>
    <s v="Hospital"/>
    <s v="Tech Park"/>
    <n v="23.62"/>
    <x v="3683"/>
    <x v="0"/>
    <x v="25"/>
    <x v="0"/>
    <n v="1.29"/>
    <n v="17"/>
  </r>
  <r>
    <x v="3845"/>
    <x v="71"/>
    <x v="4"/>
    <s v="D1932"/>
    <x v="3780"/>
    <x v="3"/>
    <s v="Hospital"/>
    <s v="Market"/>
    <n v="2.86"/>
    <x v="3684"/>
    <x v="3"/>
    <x v="22"/>
    <x v="0"/>
    <n v="1.81"/>
    <n v="7"/>
  </r>
  <r>
    <x v="3846"/>
    <x v="126"/>
    <x v="4"/>
    <s v="D1015"/>
    <x v="3781"/>
    <x v="0"/>
    <s v="Airport"/>
    <s v="Mall"/>
    <n v="10.77"/>
    <x v="3685"/>
    <x v="2"/>
    <x v="15"/>
    <x v="1"/>
    <n v="1.07"/>
    <n v="18"/>
  </r>
  <r>
    <x v="3847"/>
    <x v="139"/>
    <x v="4"/>
    <s v="D1101"/>
    <x v="3782"/>
    <x v="3"/>
    <s v="Tech Park"/>
    <s v="University"/>
    <n v="6.57"/>
    <x v="3686"/>
    <x v="2"/>
    <x v="16"/>
    <x v="1"/>
    <n v="1.1100000000000001"/>
    <n v="14"/>
  </r>
  <r>
    <x v="3848"/>
    <x v="54"/>
    <x v="4"/>
    <s v="D5007"/>
    <x v="3783"/>
    <x v="2"/>
    <s v="Airport"/>
    <s v="Airport"/>
    <n v="3.46"/>
    <x v="3687"/>
    <x v="0"/>
    <x v="22"/>
    <x v="0"/>
    <n v="1.94"/>
    <n v="5"/>
  </r>
  <r>
    <x v="3849"/>
    <x v="29"/>
    <x v="4"/>
    <s v="D6576"/>
    <x v="3784"/>
    <x v="3"/>
    <s v="Mall"/>
    <s v="Hospital"/>
    <n v="1.43"/>
    <x v="3688"/>
    <x v="2"/>
    <x v="16"/>
    <x v="0"/>
    <n v="1.47"/>
    <n v="17"/>
  </r>
  <r>
    <x v="3850"/>
    <x v="176"/>
    <x v="4"/>
    <s v="D9885"/>
    <x v="3785"/>
    <x v="1"/>
    <s v="Tech Park"/>
    <s v="University"/>
    <n v="13.9"/>
    <x v="3689"/>
    <x v="1"/>
    <x v="7"/>
    <x v="0"/>
    <n v="1.25"/>
    <n v="11"/>
  </r>
  <r>
    <x v="3851"/>
    <x v="108"/>
    <x v="4"/>
    <s v="D4273"/>
    <x v="3786"/>
    <x v="0"/>
    <s v="Hospital"/>
    <s v="Mall"/>
    <n v="12.69"/>
    <x v="3690"/>
    <x v="2"/>
    <x v="16"/>
    <x v="0"/>
    <n v="1.38"/>
    <n v="18"/>
  </r>
  <r>
    <x v="3852"/>
    <x v="121"/>
    <x v="4"/>
    <s v="D3355"/>
    <x v="3787"/>
    <x v="3"/>
    <s v="Railway Station"/>
    <s v="Tech Park"/>
    <n v="3.17"/>
    <x v="2792"/>
    <x v="3"/>
    <x v="7"/>
    <x v="1"/>
    <n v="1.86"/>
    <n v="4"/>
  </r>
  <r>
    <x v="3853"/>
    <x v="11"/>
    <x v="4"/>
    <s v="D2835"/>
    <x v="3788"/>
    <x v="0"/>
    <s v="Tech Park"/>
    <s v="Airport"/>
    <n v="20.8"/>
    <x v="3691"/>
    <x v="3"/>
    <x v="22"/>
    <x v="2"/>
    <n v="2.13"/>
    <n v="17"/>
  </r>
  <r>
    <x v="3854"/>
    <x v="2"/>
    <x v="4"/>
    <s v="D2062"/>
    <x v="3789"/>
    <x v="0"/>
    <s v="Market"/>
    <s v="Hospital"/>
    <n v="4.1100000000000003"/>
    <x v="3692"/>
    <x v="1"/>
    <x v="2"/>
    <x v="2"/>
    <n v="2.2799999999999998"/>
    <n v="14"/>
  </r>
  <r>
    <x v="3855"/>
    <x v="144"/>
    <x v="4"/>
    <s v="D2820"/>
    <x v="3790"/>
    <x v="2"/>
    <s v="Tech Park"/>
    <s v="Tech Park"/>
    <n v="10.31"/>
    <x v="3693"/>
    <x v="3"/>
    <x v="23"/>
    <x v="2"/>
    <n v="1.52"/>
    <n v="6"/>
  </r>
  <r>
    <x v="3856"/>
    <x v="151"/>
    <x v="4"/>
    <s v="D7988"/>
    <x v="3791"/>
    <x v="4"/>
    <s v="Hospital"/>
    <s v="Airport"/>
    <n v="13.23"/>
    <x v="3057"/>
    <x v="0"/>
    <x v="23"/>
    <x v="2"/>
    <n v="2.16"/>
    <n v="7"/>
  </r>
  <r>
    <x v="3857"/>
    <x v="162"/>
    <x v="4"/>
    <s v="D6963"/>
    <x v="3792"/>
    <x v="4"/>
    <s v="Tech Park"/>
    <s v="Market"/>
    <n v="16.600000000000001"/>
    <x v="3694"/>
    <x v="2"/>
    <x v="3"/>
    <x v="0"/>
    <n v="1.42"/>
    <n v="2"/>
  </r>
  <r>
    <x v="3858"/>
    <x v="121"/>
    <x v="4"/>
    <s v="D3507"/>
    <x v="3793"/>
    <x v="4"/>
    <s v="University"/>
    <s v="Airport"/>
    <n v="22.37"/>
    <x v="3695"/>
    <x v="1"/>
    <x v="2"/>
    <x v="1"/>
    <n v="1.67"/>
    <n v="18"/>
  </r>
  <r>
    <x v="3859"/>
    <x v="15"/>
    <x v="4"/>
    <s v="D5441"/>
    <x v="3794"/>
    <x v="0"/>
    <s v="University"/>
    <s v="Hospital"/>
    <n v="3.3"/>
    <x v="3696"/>
    <x v="1"/>
    <x v="11"/>
    <x v="0"/>
    <n v="1.68"/>
    <n v="16"/>
  </r>
  <r>
    <x v="3860"/>
    <x v="71"/>
    <x v="4"/>
    <s v="D2994"/>
    <x v="3795"/>
    <x v="3"/>
    <s v="Tech Park"/>
    <s v="Railway Station"/>
    <n v="3.56"/>
    <x v="3697"/>
    <x v="3"/>
    <x v="15"/>
    <x v="0"/>
    <n v="1.0900000000000001"/>
    <n v="8"/>
  </r>
  <r>
    <x v="3861"/>
    <x v="59"/>
    <x v="4"/>
    <s v="D8367"/>
    <x v="3796"/>
    <x v="1"/>
    <s v="Airport"/>
    <s v="Mall"/>
    <n v="14.33"/>
    <x v="3698"/>
    <x v="1"/>
    <x v="12"/>
    <x v="2"/>
    <n v="1.87"/>
    <n v="19"/>
  </r>
  <r>
    <x v="3862"/>
    <x v="82"/>
    <x v="4"/>
    <s v="D5504"/>
    <x v="3797"/>
    <x v="0"/>
    <s v="Market"/>
    <s v="Tech Park"/>
    <n v="22.35"/>
    <x v="3699"/>
    <x v="0"/>
    <x v="3"/>
    <x v="1"/>
    <n v="2.02"/>
    <n v="4"/>
  </r>
  <r>
    <x v="3863"/>
    <x v="26"/>
    <x v="4"/>
    <s v="D1214"/>
    <x v="3798"/>
    <x v="1"/>
    <s v="University"/>
    <s v="Market"/>
    <n v="9.19"/>
    <x v="3700"/>
    <x v="0"/>
    <x v="0"/>
    <x v="2"/>
    <n v="2.1"/>
    <n v="9"/>
  </r>
  <r>
    <x v="3864"/>
    <x v="63"/>
    <x v="4"/>
    <s v="D6963"/>
    <x v="3799"/>
    <x v="0"/>
    <s v="Tech Park"/>
    <s v="Mall"/>
    <n v="21.71"/>
    <x v="3701"/>
    <x v="3"/>
    <x v="9"/>
    <x v="1"/>
    <n v="1.41"/>
    <n v="3"/>
  </r>
  <r>
    <x v="3865"/>
    <x v="73"/>
    <x v="4"/>
    <s v="D4591"/>
    <x v="3800"/>
    <x v="2"/>
    <s v="Tech Park"/>
    <s v="Mall"/>
    <n v="3.05"/>
    <x v="3702"/>
    <x v="2"/>
    <x v="9"/>
    <x v="2"/>
    <n v="2.36"/>
    <n v="4"/>
  </r>
  <r>
    <x v="3866"/>
    <x v="106"/>
    <x v="4"/>
    <s v="D8903"/>
    <x v="3801"/>
    <x v="1"/>
    <s v="Airport"/>
    <s v="Railway Station"/>
    <n v="14.61"/>
    <x v="3703"/>
    <x v="0"/>
    <x v="4"/>
    <x v="0"/>
    <n v="1.44"/>
    <n v="13"/>
  </r>
  <r>
    <x v="3867"/>
    <x v="36"/>
    <x v="4"/>
    <s v="D9357"/>
    <x v="3802"/>
    <x v="2"/>
    <s v="Market"/>
    <s v="Market"/>
    <n v="12.75"/>
    <x v="3704"/>
    <x v="1"/>
    <x v="5"/>
    <x v="1"/>
    <n v="1.58"/>
    <n v="13"/>
  </r>
  <r>
    <x v="3868"/>
    <x v="160"/>
    <x v="4"/>
    <s v="D5690"/>
    <x v="3803"/>
    <x v="3"/>
    <s v="Tech Park"/>
    <s v="Market"/>
    <n v="5.82"/>
    <x v="3705"/>
    <x v="2"/>
    <x v="18"/>
    <x v="2"/>
    <n v="2.11"/>
    <n v="12"/>
  </r>
  <r>
    <x v="3869"/>
    <x v="40"/>
    <x v="4"/>
    <s v="D5619"/>
    <x v="3804"/>
    <x v="1"/>
    <s v="Railway Station"/>
    <s v="Market"/>
    <n v="18.93"/>
    <x v="3706"/>
    <x v="0"/>
    <x v="11"/>
    <x v="0"/>
    <n v="1.0900000000000001"/>
    <n v="19"/>
  </r>
  <r>
    <x v="3870"/>
    <x v="76"/>
    <x v="4"/>
    <s v="D3382"/>
    <x v="3805"/>
    <x v="2"/>
    <s v="Mall"/>
    <s v="Railway Station"/>
    <n v="17.97"/>
    <x v="3707"/>
    <x v="2"/>
    <x v="18"/>
    <x v="1"/>
    <n v="1.67"/>
    <n v="9"/>
  </r>
  <r>
    <x v="3871"/>
    <x v="121"/>
    <x v="4"/>
    <s v="D8706"/>
    <x v="3806"/>
    <x v="3"/>
    <s v="Mall"/>
    <s v="Airport"/>
    <n v="23.03"/>
    <x v="1810"/>
    <x v="3"/>
    <x v="18"/>
    <x v="1"/>
    <n v="2.2400000000000002"/>
    <n v="6"/>
  </r>
  <r>
    <x v="3872"/>
    <x v="83"/>
    <x v="4"/>
    <s v="D5167"/>
    <x v="3807"/>
    <x v="1"/>
    <s v="Tech Park"/>
    <s v="Market"/>
    <n v="1.53"/>
    <x v="3708"/>
    <x v="2"/>
    <x v="9"/>
    <x v="1"/>
    <n v="2.1800000000000002"/>
    <n v="17"/>
  </r>
  <r>
    <x v="3873"/>
    <x v="156"/>
    <x v="4"/>
    <s v="D3906"/>
    <x v="3808"/>
    <x v="3"/>
    <s v="Airport"/>
    <s v="University"/>
    <n v="8.86"/>
    <x v="3709"/>
    <x v="3"/>
    <x v="22"/>
    <x v="1"/>
    <n v="2.0299999999999998"/>
    <n v="17"/>
  </r>
  <r>
    <x v="3874"/>
    <x v="43"/>
    <x v="4"/>
    <s v="D9486"/>
    <x v="3809"/>
    <x v="1"/>
    <s v="University"/>
    <s v="Market"/>
    <n v="9.91"/>
    <x v="3710"/>
    <x v="3"/>
    <x v="22"/>
    <x v="0"/>
    <n v="2.2200000000000002"/>
    <n v="18"/>
  </r>
  <r>
    <x v="3875"/>
    <x v="2"/>
    <x v="4"/>
    <s v="D7464"/>
    <x v="3810"/>
    <x v="1"/>
    <s v="Railway Station"/>
    <s v="Tech Park"/>
    <n v="21.78"/>
    <x v="3711"/>
    <x v="0"/>
    <x v="4"/>
    <x v="1"/>
    <n v="1.1599999999999999"/>
    <n v="7"/>
  </r>
  <r>
    <x v="3876"/>
    <x v="178"/>
    <x v="4"/>
    <s v="D4352"/>
    <x v="3811"/>
    <x v="2"/>
    <s v="Tech Park"/>
    <s v="Hospital"/>
    <n v="2.92"/>
    <x v="3712"/>
    <x v="0"/>
    <x v="23"/>
    <x v="1"/>
    <n v="1.35"/>
    <n v="11"/>
  </r>
  <r>
    <x v="3877"/>
    <x v="147"/>
    <x v="4"/>
    <s v="D1767"/>
    <x v="3812"/>
    <x v="0"/>
    <s v="Mall"/>
    <s v="Tech Park"/>
    <n v="8.93"/>
    <x v="3713"/>
    <x v="1"/>
    <x v="11"/>
    <x v="1"/>
    <n v="2.0699999999999998"/>
    <n v="18"/>
  </r>
  <r>
    <x v="3878"/>
    <x v="57"/>
    <x v="4"/>
    <s v="D7423"/>
    <x v="2565"/>
    <x v="3"/>
    <s v="Railway Station"/>
    <s v="Airport"/>
    <n v="22.28"/>
    <x v="3714"/>
    <x v="1"/>
    <x v="9"/>
    <x v="1"/>
    <n v="1.4"/>
    <n v="9"/>
  </r>
  <r>
    <x v="3879"/>
    <x v="94"/>
    <x v="4"/>
    <s v="D7987"/>
    <x v="3813"/>
    <x v="0"/>
    <s v="Hospital"/>
    <s v="Mall"/>
    <n v="24.5"/>
    <x v="3715"/>
    <x v="0"/>
    <x v="14"/>
    <x v="2"/>
    <n v="1.03"/>
    <n v="6"/>
  </r>
  <r>
    <x v="3880"/>
    <x v="144"/>
    <x v="4"/>
    <s v="D7469"/>
    <x v="3814"/>
    <x v="1"/>
    <s v="Hospital"/>
    <s v="Mall"/>
    <n v="15.47"/>
    <x v="3716"/>
    <x v="3"/>
    <x v="8"/>
    <x v="1"/>
    <n v="1.32"/>
    <n v="18"/>
  </r>
  <r>
    <x v="3881"/>
    <x v="54"/>
    <x v="4"/>
    <s v="D1694"/>
    <x v="3815"/>
    <x v="2"/>
    <s v="Mall"/>
    <s v="Airport"/>
    <n v="7.6"/>
    <x v="3717"/>
    <x v="3"/>
    <x v="18"/>
    <x v="2"/>
    <n v="1.02"/>
    <n v="12"/>
  </r>
  <r>
    <x v="3882"/>
    <x v="101"/>
    <x v="4"/>
    <s v="D2373"/>
    <x v="3816"/>
    <x v="2"/>
    <s v="Railway Station"/>
    <s v="Tech Park"/>
    <n v="7.52"/>
    <x v="3718"/>
    <x v="3"/>
    <x v="15"/>
    <x v="0"/>
    <n v="2.25"/>
    <n v="12"/>
  </r>
  <r>
    <x v="3883"/>
    <x v="125"/>
    <x v="4"/>
    <s v="D4278"/>
    <x v="3817"/>
    <x v="3"/>
    <s v="Railway Station"/>
    <s v="Railway Station"/>
    <n v="14.05"/>
    <x v="1323"/>
    <x v="3"/>
    <x v="2"/>
    <x v="1"/>
    <n v="2.16"/>
    <n v="16"/>
  </r>
  <r>
    <x v="3884"/>
    <x v="19"/>
    <x v="4"/>
    <s v="D6949"/>
    <x v="3818"/>
    <x v="4"/>
    <s v="Mall"/>
    <s v="Market"/>
    <n v="15.23"/>
    <x v="3719"/>
    <x v="1"/>
    <x v="8"/>
    <x v="1"/>
    <n v="1.36"/>
    <n v="13"/>
  </r>
  <r>
    <x v="3885"/>
    <x v="66"/>
    <x v="4"/>
    <s v="D2264"/>
    <x v="3819"/>
    <x v="0"/>
    <s v="Railway Station"/>
    <s v="Market"/>
    <n v="2.31"/>
    <x v="3720"/>
    <x v="1"/>
    <x v="18"/>
    <x v="1"/>
    <n v="1.61"/>
    <n v="6"/>
  </r>
  <r>
    <x v="3886"/>
    <x v="68"/>
    <x v="4"/>
    <s v="D2759"/>
    <x v="3820"/>
    <x v="3"/>
    <s v="Railway Station"/>
    <s v="Hospital"/>
    <n v="3.47"/>
    <x v="3721"/>
    <x v="0"/>
    <x v="12"/>
    <x v="1"/>
    <n v="1.7"/>
    <n v="10"/>
  </r>
  <r>
    <x v="3887"/>
    <x v="163"/>
    <x v="4"/>
    <s v="D7874"/>
    <x v="515"/>
    <x v="4"/>
    <s v="Mall"/>
    <s v="Hospital"/>
    <n v="8.56"/>
    <x v="3722"/>
    <x v="1"/>
    <x v="4"/>
    <x v="1"/>
    <n v="2.1"/>
    <n v="16"/>
  </r>
  <r>
    <x v="3888"/>
    <x v="3"/>
    <x v="4"/>
    <s v="D1766"/>
    <x v="3821"/>
    <x v="3"/>
    <s v="Hospital"/>
    <s v="Mall"/>
    <n v="5.13"/>
    <x v="3723"/>
    <x v="1"/>
    <x v="12"/>
    <x v="1"/>
    <n v="1.21"/>
    <n v="16"/>
  </r>
  <r>
    <x v="3889"/>
    <x v="92"/>
    <x v="4"/>
    <s v="D6352"/>
    <x v="3822"/>
    <x v="4"/>
    <s v="Hospital"/>
    <s v="Tech Park"/>
    <n v="13.73"/>
    <x v="3724"/>
    <x v="2"/>
    <x v="15"/>
    <x v="0"/>
    <n v="1.68"/>
    <n v="17"/>
  </r>
  <r>
    <x v="3890"/>
    <x v="1"/>
    <x v="4"/>
    <s v="D6037"/>
    <x v="3823"/>
    <x v="2"/>
    <s v="Hospital"/>
    <s v="Airport"/>
    <n v="7.6"/>
    <x v="3725"/>
    <x v="1"/>
    <x v="25"/>
    <x v="1"/>
    <n v="2.16"/>
    <n v="17"/>
  </r>
  <r>
    <x v="3891"/>
    <x v="94"/>
    <x v="4"/>
    <s v="D4327"/>
    <x v="2858"/>
    <x v="3"/>
    <s v="Mall"/>
    <s v="Railway Station"/>
    <n v="13.88"/>
    <x v="3726"/>
    <x v="1"/>
    <x v="12"/>
    <x v="1"/>
    <n v="1.27"/>
    <n v="18"/>
  </r>
  <r>
    <x v="3892"/>
    <x v="172"/>
    <x v="4"/>
    <s v="D5646"/>
    <x v="3824"/>
    <x v="2"/>
    <s v="University"/>
    <s v="Mall"/>
    <n v="22.39"/>
    <x v="3727"/>
    <x v="3"/>
    <x v="17"/>
    <x v="1"/>
    <n v="1.22"/>
    <n v="2"/>
  </r>
  <r>
    <x v="3893"/>
    <x v="69"/>
    <x v="4"/>
    <s v="D9737"/>
    <x v="3825"/>
    <x v="2"/>
    <s v="Railway Station"/>
    <s v="Market"/>
    <n v="6.97"/>
    <x v="3677"/>
    <x v="1"/>
    <x v="4"/>
    <x v="2"/>
    <n v="1.35"/>
    <n v="15"/>
  </r>
  <r>
    <x v="3894"/>
    <x v="81"/>
    <x v="4"/>
    <s v="D6635"/>
    <x v="3826"/>
    <x v="4"/>
    <s v="Hospital"/>
    <s v="Railway Station"/>
    <n v="12.08"/>
    <x v="3728"/>
    <x v="1"/>
    <x v="24"/>
    <x v="1"/>
    <n v="2.16"/>
    <n v="17"/>
  </r>
  <r>
    <x v="3895"/>
    <x v="22"/>
    <x v="4"/>
    <s v="D8337"/>
    <x v="3827"/>
    <x v="4"/>
    <s v="Hospital"/>
    <s v="Airport"/>
    <n v="9.0500000000000007"/>
    <x v="3729"/>
    <x v="1"/>
    <x v="22"/>
    <x v="1"/>
    <n v="1.33"/>
    <n v="10"/>
  </r>
  <r>
    <x v="3896"/>
    <x v="20"/>
    <x v="4"/>
    <s v="D2568"/>
    <x v="3828"/>
    <x v="0"/>
    <s v="Mall"/>
    <s v="Railway Station"/>
    <n v="1.72"/>
    <x v="3730"/>
    <x v="3"/>
    <x v="16"/>
    <x v="1"/>
    <n v="2.02"/>
    <n v="8"/>
  </r>
  <r>
    <x v="3897"/>
    <x v="35"/>
    <x v="4"/>
    <s v="D5235"/>
    <x v="3829"/>
    <x v="2"/>
    <s v="Hospital"/>
    <s v="Market"/>
    <n v="11.59"/>
    <x v="3731"/>
    <x v="0"/>
    <x v="3"/>
    <x v="1"/>
    <n v="1.39"/>
    <n v="12"/>
  </r>
  <r>
    <x v="3898"/>
    <x v="61"/>
    <x v="4"/>
    <s v="D2907"/>
    <x v="3830"/>
    <x v="0"/>
    <s v="Market"/>
    <s v="Railway Station"/>
    <n v="2.66"/>
    <x v="3732"/>
    <x v="1"/>
    <x v="17"/>
    <x v="0"/>
    <n v="1.53"/>
    <n v="14"/>
  </r>
  <r>
    <x v="3899"/>
    <x v="163"/>
    <x v="4"/>
    <s v="D5466"/>
    <x v="3831"/>
    <x v="0"/>
    <s v="University"/>
    <s v="University"/>
    <n v="8.8800000000000008"/>
    <x v="3733"/>
    <x v="3"/>
    <x v="7"/>
    <x v="1"/>
    <n v="2.1"/>
    <n v="12"/>
  </r>
  <r>
    <x v="3900"/>
    <x v="89"/>
    <x v="4"/>
    <s v="D9900"/>
    <x v="3832"/>
    <x v="4"/>
    <s v="Railway Station"/>
    <s v="University"/>
    <n v="11.53"/>
    <x v="3734"/>
    <x v="1"/>
    <x v="9"/>
    <x v="1"/>
    <n v="1.1100000000000001"/>
    <n v="9"/>
  </r>
  <r>
    <x v="3901"/>
    <x v="58"/>
    <x v="4"/>
    <s v="D1930"/>
    <x v="3833"/>
    <x v="1"/>
    <s v="Tech Park"/>
    <s v="University"/>
    <n v="24.04"/>
    <x v="3735"/>
    <x v="3"/>
    <x v="13"/>
    <x v="1"/>
    <n v="2.35"/>
    <n v="12"/>
  </r>
  <r>
    <x v="3902"/>
    <x v="85"/>
    <x v="4"/>
    <s v="D1765"/>
    <x v="3834"/>
    <x v="2"/>
    <s v="Tech Park"/>
    <s v="Hospital"/>
    <n v="20.92"/>
    <x v="3736"/>
    <x v="3"/>
    <x v="3"/>
    <x v="1"/>
    <n v="1.63"/>
    <n v="9"/>
  </r>
  <r>
    <x v="3903"/>
    <x v="120"/>
    <x v="4"/>
    <s v="D1286"/>
    <x v="3835"/>
    <x v="4"/>
    <s v="Mall"/>
    <s v="Market"/>
    <n v="21.4"/>
    <x v="3462"/>
    <x v="1"/>
    <x v="15"/>
    <x v="0"/>
    <n v="2.23"/>
    <n v="8"/>
  </r>
  <r>
    <x v="3904"/>
    <x v="10"/>
    <x v="4"/>
    <s v="D4203"/>
    <x v="3836"/>
    <x v="0"/>
    <s v="Railway Station"/>
    <s v="Tech Park"/>
    <n v="14.71"/>
    <x v="3737"/>
    <x v="2"/>
    <x v="14"/>
    <x v="1"/>
    <n v="1.67"/>
    <n v="6"/>
  </r>
  <r>
    <x v="3905"/>
    <x v="39"/>
    <x v="4"/>
    <s v="D7460"/>
    <x v="3837"/>
    <x v="3"/>
    <s v="Railway Station"/>
    <s v="Railway Station"/>
    <n v="24.67"/>
    <x v="3738"/>
    <x v="0"/>
    <x v="13"/>
    <x v="0"/>
    <n v="1.37"/>
    <n v="1"/>
  </r>
  <r>
    <x v="3906"/>
    <x v="140"/>
    <x v="4"/>
    <s v="D1210"/>
    <x v="3838"/>
    <x v="0"/>
    <s v="Hospital"/>
    <s v="Airport"/>
    <n v="14.2"/>
    <x v="3739"/>
    <x v="0"/>
    <x v="15"/>
    <x v="2"/>
    <n v="2.13"/>
    <n v="14"/>
  </r>
  <r>
    <x v="3907"/>
    <x v="55"/>
    <x v="4"/>
    <s v="D9467"/>
    <x v="3839"/>
    <x v="4"/>
    <s v="Airport"/>
    <s v="Airport"/>
    <n v="3.59"/>
    <x v="3740"/>
    <x v="1"/>
    <x v="18"/>
    <x v="2"/>
    <n v="1.65"/>
    <n v="10"/>
  </r>
  <r>
    <x v="3908"/>
    <x v="28"/>
    <x v="4"/>
    <s v="D5717"/>
    <x v="3840"/>
    <x v="1"/>
    <s v="University"/>
    <s v="Market"/>
    <n v="11.67"/>
    <x v="3741"/>
    <x v="2"/>
    <x v="4"/>
    <x v="1"/>
    <n v="1.37"/>
    <n v="6"/>
  </r>
  <r>
    <x v="3909"/>
    <x v="153"/>
    <x v="4"/>
    <s v="D5711"/>
    <x v="3841"/>
    <x v="1"/>
    <s v="University"/>
    <s v="Airport"/>
    <n v="10.41"/>
    <x v="3742"/>
    <x v="3"/>
    <x v="23"/>
    <x v="1"/>
    <n v="1.46"/>
    <n v="5"/>
  </r>
  <r>
    <x v="3910"/>
    <x v="104"/>
    <x v="4"/>
    <s v="D1965"/>
    <x v="3842"/>
    <x v="3"/>
    <s v="Mall"/>
    <s v="University"/>
    <n v="19.850000000000001"/>
    <x v="3743"/>
    <x v="1"/>
    <x v="10"/>
    <x v="1"/>
    <n v="1.72"/>
    <n v="14"/>
  </r>
  <r>
    <x v="3911"/>
    <x v="140"/>
    <x v="4"/>
    <s v="D8828"/>
    <x v="3843"/>
    <x v="3"/>
    <s v="Airport"/>
    <s v="University"/>
    <n v="6.79"/>
    <x v="3744"/>
    <x v="0"/>
    <x v="13"/>
    <x v="0"/>
    <n v="1.49"/>
    <n v="11"/>
  </r>
  <r>
    <x v="3912"/>
    <x v="151"/>
    <x v="4"/>
    <s v="D4113"/>
    <x v="3844"/>
    <x v="4"/>
    <s v="Market"/>
    <s v="Railway Station"/>
    <n v="16.62"/>
    <x v="3745"/>
    <x v="0"/>
    <x v="4"/>
    <x v="1"/>
    <n v="2.39"/>
    <n v="4"/>
  </r>
  <r>
    <x v="3913"/>
    <x v="50"/>
    <x v="4"/>
    <s v="D5033"/>
    <x v="3845"/>
    <x v="3"/>
    <s v="Tech Park"/>
    <s v="Railway Station"/>
    <n v="14.4"/>
    <x v="3746"/>
    <x v="2"/>
    <x v="3"/>
    <x v="2"/>
    <n v="1.05"/>
    <n v="7"/>
  </r>
  <r>
    <x v="3914"/>
    <x v="67"/>
    <x v="4"/>
    <s v="D6158"/>
    <x v="3846"/>
    <x v="4"/>
    <s v="Hospital"/>
    <s v="Airport"/>
    <n v="16.010000000000002"/>
    <x v="3747"/>
    <x v="1"/>
    <x v="13"/>
    <x v="2"/>
    <n v="2.02"/>
    <n v="5"/>
  </r>
  <r>
    <x v="3915"/>
    <x v="60"/>
    <x v="4"/>
    <s v="D9925"/>
    <x v="3847"/>
    <x v="3"/>
    <s v="University"/>
    <s v="Hospital"/>
    <n v="5.0999999999999996"/>
    <x v="3748"/>
    <x v="2"/>
    <x v="22"/>
    <x v="0"/>
    <n v="2.16"/>
    <n v="3"/>
  </r>
  <r>
    <x v="3916"/>
    <x v="83"/>
    <x v="4"/>
    <s v="D3732"/>
    <x v="3848"/>
    <x v="0"/>
    <s v="Tech Park"/>
    <s v="Mall"/>
    <n v="16.2"/>
    <x v="3749"/>
    <x v="1"/>
    <x v="4"/>
    <x v="2"/>
    <n v="1.43"/>
    <n v="16"/>
  </r>
  <r>
    <x v="3917"/>
    <x v="94"/>
    <x v="4"/>
    <s v="D6121"/>
    <x v="3849"/>
    <x v="4"/>
    <s v="Hospital"/>
    <s v="Hospital"/>
    <n v="8.84"/>
    <x v="3750"/>
    <x v="0"/>
    <x v="10"/>
    <x v="2"/>
    <n v="2.31"/>
    <n v="8"/>
  </r>
  <r>
    <x v="3918"/>
    <x v="14"/>
    <x v="4"/>
    <s v="D7503"/>
    <x v="3850"/>
    <x v="1"/>
    <s v="Railway Station"/>
    <s v="University"/>
    <n v="6.13"/>
    <x v="3751"/>
    <x v="0"/>
    <x v="7"/>
    <x v="1"/>
    <n v="2.3199999999999998"/>
    <n v="7"/>
  </r>
  <r>
    <x v="3919"/>
    <x v="91"/>
    <x v="4"/>
    <s v="D2826"/>
    <x v="3851"/>
    <x v="3"/>
    <s v="University"/>
    <s v="University"/>
    <n v="9.49"/>
    <x v="3752"/>
    <x v="2"/>
    <x v="21"/>
    <x v="0"/>
    <n v="2.31"/>
    <n v="10"/>
  </r>
  <r>
    <x v="3920"/>
    <x v="150"/>
    <x v="4"/>
    <s v="D9452"/>
    <x v="3852"/>
    <x v="1"/>
    <s v="University"/>
    <s v="Mall"/>
    <n v="6.64"/>
    <x v="3753"/>
    <x v="1"/>
    <x v="13"/>
    <x v="0"/>
    <n v="1.82"/>
    <n v="19"/>
  </r>
  <r>
    <x v="3921"/>
    <x v="48"/>
    <x v="4"/>
    <s v="D9551"/>
    <x v="3853"/>
    <x v="2"/>
    <s v="Railway Station"/>
    <s v="University"/>
    <n v="14.9"/>
    <x v="3754"/>
    <x v="1"/>
    <x v="19"/>
    <x v="1"/>
    <n v="1.94"/>
    <n v="1"/>
  </r>
  <r>
    <x v="3922"/>
    <x v="78"/>
    <x v="4"/>
    <s v="D9693"/>
    <x v="3854"/>
    <x v="3"/>
    <s v="Hospital"/>
    <s v="Mall"/>
    <n v="1.87"/>
    <x v="3755"/>
    <x v="3"/>
    <x v="19"/>
    <x v="1"/>
    <n v="1.46"/>
    <n v="17"/>
  </r>
  <r>
    <x v="3923"/>
    <x v="79"/>
    <x v="4"/>
    <s v="D9302"/>
    <x v="3855"/>
    <x v="2"/>
    <s v="University"/>
    <s v="Airport"/>
    <n v="14.12"/>
    <x v="3756"/>
    <x v="0"/>
    <x v="22"/>
    <x v="0"/>
    <n v="1.64"/>
    <n v="6"/>
  </r>
  <r>
    <x v="3924"/>
    <x v="133"/>
    <x v="4"/>
    <s v="D9642"/>
    <x v="3856"/>
    <x v="2"/>
    <s v="Hospital"/>
    <s v="Hospital"/>
    <n v="12.55"/>
    <x v="3757"/>
    <x v="0"/>
    <x v="3"/>
    <x v="1"/>
    <n v="2"/>
    <n v="6"/>
  </r>
  <r>
    <x v="3925"/>
    <x v="48"/>
    <x v="4"/>
    <s v="D7401"/>
    <x v="3857"/>
    <x v="2"/>
    <s v="Hospital"/>
    <s v="Mall"/>
    <n v="9.64"/>
    <x v="3758"/>
    <x v="2"/>
    <x v="23"/>
    <x v="0"/>
    <n v="1.23"/>
    <n v="10"/>
  </r>
  <r>
    <x v="3926"/>
    <x v="96"/>
    <x v="4"/>
    <s v="D7773"/>
    <x v="3858"/>
    <x v="0"/>
    <s v="Tech Park"/>
    <s v="Airport"/>
    <n v="11.39"/>
    <x v="3759"/>
    <x v="3"/>
    <x v="13"/>
    <x v="1"/>
    <n v="2.17"/>
    <n v="19"/>
  </r>
  <r>
    <x v="3927"/>
    <x v="106"/>
    <x v="4"/>
    <s v="D8214"/>
    <x v="1589"/>
    <x v="1"/>
    <s v="Airport"/>
    <s v="Mall"/>
    <n v="15.04"/>
    <x v="3760"/>
    <x v="2"/>
    <x v="9"/>
    <x v="1"/>
    <n v="2.16"/>
    <n v="4"/>
  </r>
  <r>
    <x v="3928"/>
    <x v="101"/>
    <x v="4"/>
    <s v="D7664"/>
    <x v="3859"/>
    <x v="0"/>
    <s v="Tech Park"/>
    <s v="Tech Park"/>
    <n v="2.5099999999999998"/>
    <x v="3761"/>
    <x v="0"/>
    <x v="20"/>
    <x v="1"/>
    <n v="1.51"/>
    <n v="18"/>
  </r>
  <r>
    <x v="3929"/>
    <x v="145"/>
    <x v="4"/>
    <s v="D2354"/>
    <x v="3860"/>
    <x v="2"/>
    <s v="Airport"/>
    <s v="Railway Station"/>
    <n v="16.46"/>
    <x v="3762"/>
    <x v="3"/>
    <x v="8"/>
    <x v="2"/>
    <n v="1.63"/>
    <n v="13"/>
  </r>
  <r>
    <x v="3930"/>
    <x v="90"/>
    <x v="4"/>
    <s v="D7569"/>
    <x v="3861"/>
    <x v="3"/>
    <s v="Hospital"/>
    <s v="Airport"/>
    <n v="23.75"/>
    <x v="3763"/>
    <x v="0"/>
    <x v="10"/>
    <x v="0"/>
    <n v="1.52"/>
    <n v="17"/>
  </r>
  <r>
    <x v="3931"/>
    <x v="162"/>
    <x v="4"/>
    <s v="D5636"/>
    <x v="3862"/>
    <x v="2"/>
    <s v="Mall"/>
    <s v="University"/>
    <n v="6.5"/>
    <x v="3764"/>
    <x v="1"/>
    <x v="26"/>
    <x v="1"/>
    <n v="1.89"/>
    <n v="18"/>
  </r>
  <r>
    <x v="3932"/>
    <x v="29"/>
    <x v="4"/>
    <s v="D8064"/>
    <x v="3863"/>
    <x v="0"/>
    <s v="Railway Station"/>
    <s v="Mall"/>
    <n v="5.91"/>
    <x v="3765"/>
    <x v="1"/>
    <x v="2"/>
    <x v="0"/>
    <n v="2.0499999999999998"/>
    <n v="6"/>
  </r>
  <r>
    <x v="3933"/>
    <x v="120"/>
    <x v="4"/>
    <s v="D6895"/>
    <x v="3864"/>
    <x v="3"/>
    <s v="Mall"/>
    <s v="University"/>
    <n v="13.24"/>
    <x v="3766"/>
    <x v="2"/>
    <x v="4"/>
    <x v="1"/>
    <n v="1.03"/>
    <n v="18"/>
  </r>
  <r>
    <x v="3934"/>
    <x v="61"/>
    <x v="4"/>
    <s v="D6704"/>
    <x v="3865"/>
    <x v="2"/>
    <s v="Market"/>
    <s v="Railway Station"/>
    <n v="6.67"/>
    <x v="3767"/>
    <x v="0"/>
    <x v="7"/>
    <x v="0"/>
    <n v="1.23"/>
    <n v="4"/>
  </r>
  <r>
    <x v="3935"/>
    <x v="130"/>
    <x v="4"/>
    <s v="D4585"/>
    <x v="3866"/>
    <x v="0"/>
    <s v="Hospital"/>
    <s v="University"/>
    <n v="9.1"/>
    <x v="3768"/>
    <x v="2"/>
    <x v="25"/>
    <x v="2"/>
    <n v="1.91"/>
    <n v="17"/>
  </r>
  <r>
    <x v="3936"/>
    <x v="28"/>
    <x v="4"/>
    <s v="D2985"/>
    <x v="3867"/>
    <x v="4"/>
    <s v="Railway Station"/>
    <s v="Hospital"/>
    <n v="19.850000000000001"/>
    <x v="3769"/>
    <x v="0"/>
    <x v="19"/>
    <x v="1"/>
    <n v="2.35"/>
    <n v="13"/>
  </r>
  <r>
    <x v="3937"/>
    <x v="28"/>
    <x v="4"/>
    <s v="D2779"/>
    <x v="3868"/>
    <x v="0"/>
    <s v="Tech Park"/>
    <s v="Airport"/>
    <n v="17.760000000000002"/>
    <x v="3770"/>
    <x v="2"/>
    <x v="4"/>
    <x v="1"/>
    <n v="2.13"/>
    <n v="7"/>
  </r>
  <r>
    <x v="3938"/>
    <x v="3"/>
    <x v="4"/>
    <s v="D6869"/>
    <x v="3869"/>
    <x v="3"/>
    <s v="Railway Station"/>
    <s v="Mall"/>
    <n v="21.5"/>
    <x v="3771"/>
    <x v="2"/>
    <x v="2"/>
    <x v="1"/>
    <n v="1.1399999999999999"/>
    <n v="19"/>
  </r>
  <r>
    <x v="3939"/>
    <x v="33"/>
    <x v="4"/>
    <s v="D6143"/>
    <x v="3870"/>
    <x v="2"/>
    <s v="Hospital"/>
    <s v="Hospital"/>
    <n v="18.559999999999999"/>
    <x v="3772"/>
    <x v="0"/>
    <x v="8"/>
    <x v="1"/>
    <n v="1.66"/>
    <n v="10"/>
  </r>
  <r>
    <x v="3940"/>
    <x v="3"/>
    <x v="4"/>
    <s v="D7592"/>
    <x v="3871"/>
    <x v="0"/>
    <s v="University"/>
    <s v="Airport"/>
    <n v="24.44"/>
    <x v="3773"/>
    <x v="3"/>
    <x v="9"/>
    <x v="1"/>
    <n v="2.48"/>
    <n v="12"/>
  </r>
  <r>
    <x v="3941"/>
    <x v="147"/>
    <x v="4"/>
    <s v="D9855"/>
    <x v="3872"/>
    <x v="3"/>
    <s v="Market"/>
    <s v="Market"/>
    <n v="16.05"/>
    <x v="3774"/>
    <x v="0"/>
    <x v="8"/>
    <x v="2"/>
    <n v="1.59"/>
    <n v="14"/>
  </r>
  <r>
    <x v="3942"/>
    <x v="57"/>
    <x v="4"/>
    <s v="D3178"/>
    <x v="3873"/>
    <x v="2"/>
    <s v="Railway Station"/>
    <s v="Airport"/>
    <n v="10.34"/>
    <x v="3775"/>
    <x v="2"/>
    <x v="1"/>
    <x v="1"/>
    <n v="1.45"/>
    <n v="3"/>
  </r>
  <r>
    <x v="3943"/>
    <x v="151"/>
    <x v="4"/>
    <s v="D9199"/>
    <x v="3874"/>
    <x v="1"/>
    <s v="Hospital"/>
    <s v="University"/>
    <n v="13.74"/>
    <x v="3776"/>
    <x v="1"/>
    <x v="21"/>
    <x v="1"/>
    <n v="2.4"/>
    <n v="10"/>
  </r>
  <r>
    <x v="3944"/>
    <x v="22"/>
    <x v="4"/>
    <s v="D6883"/>
    <x v="3875"/>
    <x v="3"/>
    <s v="Hospital"/>
    <s v="Railway Station"/>
    <n v="24.92"/>
    <x v="3777"/>
    <x v="2"/>
    <x v="7"/>
    <x v="0"/>
    <n v="1.67"/>
    <n v="14"/>
  </r>
  <r>
    <x v="3945"/>
    <x v="156"/>
    <x v="4"/>
    <s v="D1879"/>
    <x v="3876"/>
    <x v="0"/>
    <s v="Railway Station"/>
    <s v="Market"/>
    <n v="13.25"/>
    <x v="3778"/>
    <x v="2"/>
    <x v="25"/>
    <x v="1"/>
    <n v="2.16"/>
    <n v="7"/>
  </r>
  <r>
    <x v="3946"/>
    <x v="84"/>
    <x v="4"/>
    <s v="D2397"/>
    <x v="3877"/>
    <x v="3"/>
    <s v="Tech Park"/>
    <s v="Market"/>
    <n v="3.75"/>
    <x v="3779"/>
    <x v="1"/>
    <x v="14"/>
    <x v="1"/>
    <n v="1.3"/>
    <n v="14"/>
  </r>
  <r>
    <x v="3947"/>
    <x v="97"/>
    <x v="4"/>
    <s v="D9074"/>
    <x v="3878"/>
    <x v="0"/>
    <s v="Railway Station"/>
    <s v="University"/>
    <n v="2.38"/>
    <x v="3780"/>
    <x v="1"/>
    <x v="12"/>
    <x v="1"/>
    <n v="1.84"/>
    <n v="10"/>
  </r>
  <r>
    <x v="3948"/>
    <x v="171"/>
    <x v="4"/>
    <s v="D9764"/>
    <x v="3879"/>
    <x v="1"/>
    <s v="Tech Park"/>
    <s v="University"/>
    <n v="11.04"/>
    <x v="3781"/>
    <x v="2"/>
    <x v="5"/>
    <x v="2"/>
    <n v="1.52"/>
    <n v="6"/>
  </r>
  <r>
    <x v="3949"/>
    <x v="137"/>
    <x v="4"/>
    <s v="D1649"/>
    <x v="3880"/>
    <x v="1"/>
    <s v="Market"/>
    <s v="Mall"/>
    <n v="13.23"/>
    <x v="3782"/>
    <x v="1"/>
    <x v="10"/>
    <x v="1"/>
    <n v="1.65"/>
    <n v="17"/>
  </r>
  <r>
    <x v="3950"/>
    <x v="156"/>
    <x v="4"/>
    <s v="D2368"/>
    <x v="3881"/>
    <x v="3"/>
    <s v="Tech Park"/>
    <s v="University"/>
    <m/>
    <x v="3783"/>
    <x v="2"/>
    <x v="12"/>
    <x v="1"/>
    <n v="1.9"/>
    <n v="15"/>
  </r>
  <r>
    <x v="3951"/>
    <x v="149"/>
    <x v="4"/>
    <s v="D1942"/>
    <x v="3882"/>
    <x v="0"/>
    <s v="Market"/>
    <s v="Railway Station"/>
    <n v="14.32"/>
    <x v="2729"/>
    <x v="0"/>
    <x v="3"/>
    <x v="0"/>
    <n v="1.78"/>
    <n v="10"/>
  </r>
  <r>
    <x v="3952"/>
    <x v="131"/>
    <x v="4"/>
    <s v="D6256"/>
    <x v="3883"/>
    <x v="4"/>
    <s v="Tech Park"/>
    <s v="University"/>
    <n v="12.34"/>
    <x v="3784"/>
    <x v="1"/>
    <x v="4"/>
    <x v="2"/>
    <n v="1.04"/>
    <n v="17"/>
  </r>
  <r>
    <x v="3953"/>
    <x v="63"/>
    <x v="4"/>
    <s v="D1831"/>
    <x v="3884"/>
    <x v="0"/>
    <s v="Tech Park"/>
    <s v="Market"/>
    <n v="11.48"/>
    <x v="3785"/>
    <x v="0"/>
    <x v="19"/>
    <x v="1"/>
    <n v="1.71"/>
    <n v="17"/>
  </r>
  <r>
    <x v="3954"/>
    <x v="44"/>
    <x v="4"/>
    <s v="D4666"/>
    <x v="3885"/>
    <x v="0"/>
    <s v="Airport"/>
    <s v="Hospital"/>
    <n v="23.96"/>
    <x v="3786"/>
    <x v="2"/>
    <x v="21"/>
    <x v="2"/>
    <n v="1.32"/>
    <n v="3"/>
  </r>
  <r>
    <x v="3955"/>
    <x v="29"/>
    <x v="4"/>
    <s v="D4241"/>
    <x v="3886"/>
    <x v="4"/>
    <s v="Tech Park"/>
    <s v="Airport"/>
    <n v="4.74"/>
    <x v="3787"/>
    <x v="0"/>
    <x v="1"/>
    <x v="1"/>
    <n v="2.1800000000000002"/>
    <n v="18"/>
  </r>
  <r>
    <x v="3956"/>
    <x v="114"/>
    <x v="4"/>
    <s v="D9741"/>
    <x v="3887"/>
    <x v="3"/>
    <s v="Railway Station"/>
    <s v="Railway Station"/>
    <n v="14.61"/>
    <x v="3788"/>
    <x v="2"/>
    <x v="8"/>
    <x v="1"/>
    <n v="2.36"/>
    <n v="15"/>
  </r>
  <r>
    <x v="3957"/>
    <x v="125"/>
    <x v="4"/>
    <s v="D5009"/>
    <x v="3888"/>
    <x v="3"/>
    <s v="Tech Park"/>
    <s v="University"/>
    <n v="24.37"/>
    <x v="3789"/>
    <x v="1"/>
    <x v="19"/>
    <x v="1"/>
    <n v="2.08"/>
    <n v="19"/>
  </r>
  <r>
    <x v="3958"/>
    <x v="110"/>
    <x v="4"/>
    <s v="D4330"/>
    <x v="3889"/>
    <x v="3"/>
    <s v="Tech Park"/>
    <s v="University"/>
    <n v="1.46"/>
    <x v="3790"/>
    <x v="0"/>
    <x v="19"/>
    <x v="1"/>
    <n v="2.14"/>
    <n v="16"/>
  </r>
  <r>
    <x v="3959"/>
    <x v="0"/>
    <x v="4"/>
    <s v="D5779"/>
    <x v="3890"/>
    <x v="1"/>
    <s v="University"/>
    <s v="Market"/>
    <n v="23.56"/>
    <x v="3791"/>
    <x v="2"/>
    <x v="0"/>
    <x v="1"/>
    <n v="1.1499999999999999"/>
    <n v="8"/>
  </r>
  <r>
    <x v="3960"/>
    <x v="80"/>
    <x v="4"/>
    <s v="D2320"/>
    <x v="3891"/>
    <x v="0"/>
    <s v="University"/>
    <s v="Airport"/>
    <n v="13.24"/>
    <x v="3792"/>
    <x v="0"/>
    <x v="8"/>
    <x v="2"/>
    <n v="1.79"/>
    <n v="6"/>
  </r>
  <r>
    <x v="3961"/>
    <x v="57"/>
    <x v="4"/>
    <s v="D5951"/>
    <x v="3892"/>
    <x v="4"/>
    <s v="Tech Park"/>
    <s v="Airport"/>
    <n v="13.59"/>
    <x v="3793"/>
    <x v="0"/>
    <x v="14"/>
    <x v="1"/>
    <n v="1.7"/>
    <n v="10"/>
  </r>
  <r>
    <x v="3962"/>
    <x v="170"/>
    <x v="4"/>
    <s v="D7018"/>
    <x v="3893"/>
    <x v="1"/>
    <s v="Tech Park"/>
    <s v="Market"/>
    <n v="8.76"/>
    <x v="3794"/>
    <x v="1"/>
    <x v="9"/>
    <x v="1"/>
    <n v="2.0699999999999998"/>
    <n v="7"/>
  </r>
  <r>
    <x v="3963"/>
    <x v="103"/>
    <x v="4"/>
    <s v="D5787"/>
    <x v="3894"/>
    <x v="4"/>
    <s v="Mall"/>
    <s v="Railway Station"/>
    <n v="2.8"/>
    <x v="3795"/>
    <x v="2"/>
    <x v="10"/>
    <x v="0"/>
    <n v="2.34"/>
    <n v="7"/>
  </r>
  <r>
    <x v="3964"/>
    <x v="172"/>
    <x v="4"/>
    <s v="D1141"/>
    <x v="3895"/>
    <x v="1"/>
    <s v="Mall"/>
    <s v="Mall"/>
    <n v="21.21"/>
    <x v="3796"/>
    <x v="1"/>
    <x v="19"/>
    <x v="1"/>
    <n v="1.44"/>
    <n v="18"/>
  </r>
  <r>
    <x v="3965"/>
    <x v="109"/>
    <x v="4"/>
    <s v="D4132"/>
    <x v="3896"/>
    <x v="4"/>
    <s v="Airport"/>
    <s v="Mall"/>
    <n v="5.78"/>
    <x v="3797"/>
    <x v="2"/>
    <x v="25"/>
    <x v="1"/>
    <n v="1.01"/>
    <n v="1"/>
  </r>
  <r>
    <x v="3966"/>
    <x v="85"/>
    <x v="4"/>
    <s v="D2911"/>
    <x v="3897"/>
    <x v="2"/>
    <s v="Railway Station"/>
    <s v="Mall"/>
    <n v="13.4"/>
    <x v="3798"/>
    <x v="0"/>
    <x v="1"/>
    <x v="2"/>
    <n v="2.2999999999999998"/>
    <n v="7"/>
  </r>
  <r>
    <x v="3967"/>
    <x v="96"/>
    <x v="4"/>
    <s v="D4956"/>
    <x v="3898"/>
    <x v="2"/>
    <s v="Railway Station"/>
    <s v="Railway Station"/>
    <n v="8.17"/>
    <x v="3799"/>
    <x v="3"/>
    <x v="23"/>
    <x v="0"/>
    <n v="1.44"/>
    <n v="6"/>
  </r>
  <r>
    <x v="3968"/>
    <x v="117"/>
    <x v="4"/>
    <s v="D3657"/>
    <x v="3899"/>
    <x v="3"/>
    <s v="Mall"/>
    <s v="Railway Station"/>
    <n v="20.71"/>
    <x v="3800"/>
    <x v="3"/>
    <x v="0"/>
    <x v="1"/>
    <n v="1.28"/>
    <n v="12"/>
  </r>
  <r>
    <x v="3969"/>
    <x v="30"/>
    <x v="4"/>
    <s v="D4543"/>
    <x v="3900"/>
    <x v="1"/>
    <s v="Railway Station"/>
    <s v="Mall"/>
    <n v="24.15"/>
    <x v="3801"/>
    <x v="3"/>
    <x v="13"/>
    <x v="0"/>
    <n v="1.92"/>
    <n v="19"/>
  </r>
  <r>
    <x v="3970"/>
    <x v="19"/>
    <x v="4"/>
    <s v="D2423"/>
    <x v="3901"/>
    <x v="1"/>
    <s v="Mall"/>
    <s v="University"/>
    <n v="9.19"/>
    <x v="3802"/>
    <x v="1"/>
    <x v="6"/>
    <x v="1"/>
    <n v="2.29"/>
    <n v="11"/>
  </r>
  <r>
    <x v="3971"/>
    <x v="34"/>
    <x v="4"/>
    <s v="D7378"/>
    <x v="3902"/>
    <x v="2"/>
    <s v="Airport"/>
    <s v="Hospital"/>
    <n v="2.83"/>
    <x v="3803"/>
    <x v="0"/>
    <x v="8"/>
    <x v="0"/>
    <n v="1.54"/>
    <n v="5"/>
  </r>
  <r>
    <x v="3972"/>
    <x v="29"/>
    <x v="4"/>
    <s v="D3765"/>
    <x v="3903"/>
    <x v="2"/>
    <s v="Tech Park"/>
    <s v="University"/>
    <n v="13.39"/>
    <x v="3804"/>
    <x v="1"/>
    <x v="20"/>
    <x v="1"/>
    <n v="1.69"/>
    <n v="1"/>
  </r>
  <r>
    <x v="3973"/>
    <x v="174"/>
    <x v="4"/>
    <s v="D8077"/>
    <x v="3904"/>
    <x v="1"/>
    <s v="Mall"/>
    <s v="Hospital"/>
    <n v="11.51"/>
    <x v="3805"/>
    <x v="3"/>
    <x v="2"/>
    <x v="1"/>
    <n v="1.78"/>
    <n v="6"/>
  </r>
  <r>
    <x v="3974"/>
    <x v="127"/>
    <x v="4"/>
    <s v="D3137"/>
    <x v="3905"/>
    <x v="1"/>
    <s v="Airport"/>
    <s v="Mall"/>
    <n v="18.62"/>
    <x v="3806"/>
    <x v="1"/>
    <x v="23"/>
    <x v="1"/>
    <n v="1.53"/>
    <n v="12"/>
  </r>
  <r>
    <x v="3975"/>
    <x v="177"/>
    <x v="4"/>
    <s v="D6768"/>
    <x v="3906"/>
    <x v="3"/>
    <s v="Airport"/>
    <s v="University"/>
    <n v="8.42"/>
    <x v="3807"/>
    <x v="2"/>
    <x v="23"/>
    <x v="1"/>
    <n v="1.63"/>
    <n v="9"/>
  </r>
  <r>
    <x v="3976"/>
    <x v="162"/>
    <x v="4"/>
    <s v="D3465"/>
    <x v="3907"/>
    <x v="2"/>
    <s v="University"/>
    <s v="Market"/>
    <n v="19.5"/>
    <x v="3808"/>
    <x v="2"/>
    <x v="17"/>
    <x v="1"/>
    <n v="1.62"/>
    <n v="14"/>
  </r>
  <r>
    <x v="3977"/>
    <x v="142"/>
    <x v="4"/>
    <s v="D5349"/>
    <x v="3908"/>
    <x v="1"/>
    <s v="Mall"/>
    <s v="Airport"/>
    <n v="21.75"/>
    <x v="3809"/>
    <x v="2"/>
    <x v="25"/>
    <x v="2"/>
    <n v="1.31"/>
    <n v="6"/>
  </r>
  <r>
    <x v="3978"/>
    <x v="140"/>
    <x v="4"/>
    <s v="D1481"/>
    <x v="3909"/>
    <x v="1"/>
    <s v="Railway Station"/>
    <s v="Railway Station"/>
    <n v="9.39"/>
    <x v="3810"/>
    <x v="0"/>
    <x v="2"/>
    <x v="2"/>
    <n v="1.05"/>
    <n v="12"/>
  </r>
  <r>
    <x v="3979"/>
    <x v="89"/>
    <x v="4"/>
    <s v="D2370"/>
    <x v="3910"/>
    <x v="0"/>
    <s v="Tech Park"/>
    <s v="Airport"/>
    <n v="18.440000000000001"/>
    <x v="3811"/>
    <x v="3"/>
    <x v="16"/>
    <x v="1"/>
    <n v="2.02"/>
    <n v="17"/>
  </r>
  <r>
    <x v="3980"/>
    <x v="114"/>
    <x v="4"/>
    <s v="D5528"/>
    <x v="3911"/>
    <x v="1"/>
    <s v="Tech Park"/>
    <s v="Hospital"/>
    <n v="5.43"/>
    <x v="3812"/>
    <x v="0"/>
    <x v="5"/>
    <x v="2"/>
    <n v="2.29"/>
    <n v="3"/>
  </r>
  <r>
    <x v="3981"/>
    <x v="141"/>
    <x v="4"/>
    <s v="D3337"/>
    <x v="3912"/>
    <x v="2"/>
    <s v="Market"/>
    <s v="Tech Park"/>
    <n v="11.64"/>
    <x v="3813"/>
    <x v="2"/>
    <x v="4"/>
    <x v="1"/>
    <n v="1.71"/>
    <n v="5"/>
  </r>
  <r>
    <x v="3982"/>
    <x v="117"/>
    <x v="4"/>
    <s v="D6901"/>
    <x v="3913"/>
    <x v="0"/>
    <s v="Market"/>
    <s v="Airport"/>
    <n v="4.88"/>
    <x v="388"/>
    <x v="3"/>
    <x v="22"/>
    <x v="1"/>
    <n v="1.02"/>
    <n v="8"/>
  </r>
  <r>
    <x v="3983"/>
    <x v="5"/>
    <x v="4"/>
    <s v="D1491"/>
    <x v="3914"/>
    <x v="1"/>
    <s v="Airport"/>
    <s v="Market"/>
    <n v="3.3"/>
    <x v="3814"/>
    <x v="3"/>
    <x v="19"/>
    <x v="1"/>
    <n v="1.01"/>
    <n v="15"/>
  </r>
  <r>
    <x v="3984"/>
    <x v="174"/>
    <x v="4"/>
    <s v="D4137"/>
    <x v="3915"/>
    <x v="2"/>
    <s v="University"/>
    <s v="Railway Station"/>
    <n v="6.49"/>
    <x v="3815"/>
    <x v="1"/>
    <x v="7"/>
    <x v="1"/>
    <n v="1.53"/>
    <n v="15"/>
  </r>
  <r>
    <x v="3985"/>
    <x v="179"/>
    <x v="4"/>
    <s v="D3046"/>
    <x v="3916"/>
    <x v="4"/>
    <s v="Airport"/>
    <s v="Market"/>
    <n v="18.739999999999998"/>
    <x v="3816"/>
    <x v="2"/>
    <x v="8"/>
    <x v="1"/>
    <n v="2.08"/>
    <n v="2"/>
  </r>
  <r>
    <x v="3986"/>
    <x v="81"/>
    <x v="4"/>
    <s v="D5939"/>
    <x v="3917"/>
    <x v="4"/>
    <s v="Mall"/>
    <s v="Railway Station"/>
    <n v="10.42"/>
    <x v="3817"/>
    <x v="3"/>
    <x v="18"/>
    <x v="1"/>
    <n v="2.37"/>
    <n v="16"/>
  </r>
  <r>
    <x v="3987"/>
    <x v="117"/>
    <x v="4"/>
    <s v="D1526"/>
    <x v="3918"/>
    <x v="0"/>
    <s v="Market"/>
    <s v="Airport"/>
    <n v="11.47"/>
    <x v="3818"/>
    <x v="3"/>
    <x v="25"/>
    <x v="1"/>
    <n v="1.19"/>
    <n v="4"/>
  </r>
  <r>
    <x v="3988"/>
    <x v="99"/>
    <x v="4"/>
    <s v="D4913"/>
    <x v="3919"/>
    <x v="1"/>
    <s v="University"/>
    <s v="Tech Park"/>
    <n v="3.54"/>
    <x v="3819"/>
    <x v="3"/>
    <x v="4"/>
    <x v="0"/>
    <n v="1.04"/>
    <n v="7"/>
  </r>
  <r>
    <x v="3989"/>
    <x v="46"/>
    <x v="4"/>
    <s v="D4496"/>
    <x v="3920"/>
    <x v="3"/>
    <s v="Railway Station"/>
    <s v="University"/>
    <n v="4.29"/>
    <x v="3820"/>
    <x v="1"/>
    <x v="20"/>
    <x v="2"/>
    <n v="2.36"/>
    <n v="19"/>
  </r>
  <r>
    <x v="3990"/>
    <x v="23"/>
    <x v="4"/>
    <s v="D1022"/>
    <x v="3917"/>
    <x v="2"/>
    <s v="Airport"/>
    <s v="Airport"/>
    <n v="3.9"/>
    <x v="3821"/>
    <x v="1"/>
    <x v="8"/>
    <x v="1"/>
    <n v="1.26"/>
    <n v="1"/>
  </r>
  <r>
    <x v="3991"/>
    <x v="88"/>
    <x v="4"/>
    <s v="D7080"/>
    <x v="3921"/>
    <x v="3"/>
    <s v="Tech Park"/>
    <s v="University"/>
    <n v="10.47"/>
    <x v="3822"/>
    <x v="1"/>
    <x v="4"/>
    <x v="2"/>
    <n v="1.29"/>
    <n v="16"/>
  </r>
  <r>
    <x v="3992"/>
    <x v="119"/>
    <x v="4"/>
    <s v="D9092"/>
    <x v="3922"/>
    <x v="1"/>
    <s v="Hospital"/>
    <s v="Market"/>
    <n v="11.04"/>
    <x v="3823"/>
    <x v="1"/>
    <x v="18"/>
    <x v="0"/>
    <n v="1.98"/>
    <n v="14"/>
  </r>
  <r>
    <x v="3993"/>
    <x v="66"/>
    <x v="4"/>
    <s v="D4047"/>
    <x v="3923"/>
    <x v="3"/>
    <s v="Hospital"/>
    <s v="Airport"/>
    <n v="12.21"/>
    <x v="3824"/>
    <x v="3"/>
    <x v="8"/>
    <x v="1"/>
    <n v="1.1599999999999999"/>
    <n v="16"/>
  </r>
  <r>
    <x v="3994"/>
    <x v="178"/>
    <x v="4"/>
    <s v="D5980"/>
    <x v="3924"/>
    <x v="3"/>
    <s v="Market"/>
    <s v="Market"/>
    <n v="7.62"/>
    <x v="3825"/>
    <x v="3"/>
    <x v="24"/>
    <x v="1"/>
    <n v="1.33"/>
    <n v="4"/>
  </r>
  <r>
    <x v="3995"/>
    <x v="170"/>
    <x v="4"/>
    <s v="D6520"/>
    <x v="3925"/>
    <x v="1"/>
    <s v="Tech Park"/>
    <s v="Railway Station"/>
    <n v="22.93"/>
    <x v="707"/>
    <x v="1"/>
    <x v="0"/>
    <x v="2"/>
    <n v="1.8"/>
    <n v="6"/>
  </r>
  <r>
    <x v="3996"/>
    <x v="82"/>
    <x v="4"/>
    <s v="D5564"/>
    <x v="3926"/>
    <x v="4"/>
    <s v="University"/>
    <s v="Market"/>
    <n v="19.91"/>
    <x v="3826"/>
    <x v="3"/>
    <x v="15"/>
    <x v="1"/>
    <n v="2.12"/>
    <n v="14"/>
  </r>
  <r>
    <x v="3997"/>
    <x v="94"/>
    <x v="4"/>
    <s v="D4049"/>
    <x v="3927"/>
    <x v="3"/>
    <s v="Market"/>
    <s v="Mall"/>
    <n v="7.55"/>
    <x v="3827"/>
    <x v="1"/>
    <x v="15"/>
    <x v="2"/>
    <n v="1.85"/>
    <n v="3"/>
  </r>
  <r>
    <x v="3998"/>
    <x v="118"/>
    <x v="4"/>
    <s v="D5180"/>
    <x v="3928"/>
    <x v="0"/>
    <s v="University"/>
    <s v="Tech Park"/>
    <n v="21.06"/>
    <x v="2260"/>
    <x v="1"/>
    <x v="11"/>
    <x v="2"/>
    <n v="1.48"/>
    <n v="13"/>
  </r>
  <r>
    <x v="3999"/>
    <x v="97"/>
    <x v="4"/>
    <s v="D1509"/>
    <x v="3929"/>
    <x v="1"/>
    <s v="Market"/>
    <s v="Tech Park"/>
    <n v="19.96"/>
    <x v="3828"/>
    <x v="1"/>
    <x v="20"/>
    <x v="1"/>
    <n v="1.49"/>
    <n v="10"/>
  </r>
  <r>
    <x v="4000"/>
    <x v="126"/>
    <x v="4"/>
    <s v="D5900"/>
    <x v="3930"/>
    <x v="1"/>
    <s v="Mall"/>
    <s v="Railway Station"/>
    <n v="24"/>
    <x v="3829"/>
    <x v="3"/>
    <x v="12"/>
    <x v="1"/>
    <n v="1.65"/>
    <n v="9"/>
  </r>
  <r>
    <x v="4001"/>
    <x v="40"/>
    <x v="4"/>
    <s v="D2338"/>
    <x v="3931"/>
    <x v="2"/>
    <s v="Mall"/>
    <s v="Airport"/>
    <n v="4.18"/>
    <x v="3830"/>
    <x v="3"/>
    <x v="10"/>
    <x v="1"/>
    <n v="1.53"/>
    <n v="4"/>
  </r>
  <r>
    <x v="4002"/>
    <x v="72"/>
    <x v="4"/>
    <s v="D6558"/>
    <x v="3932"/>
    <x v="0"/>
    <s v="Mall"/>
    <s v="Railway Station"/>
    <n v="16.96"/>
    <x v="3831"/>
    <x v="2"/>
    <x v="21"/>
    <x v="1"/>
    <n v="1.2"/>
    <n v="1"/>
  </r>
  <r>
    <x v="4003"/>
    <x v="3"/>
    <x v="4"/>
    <s v="D2089"/>
    <x v="3933"/>
    <x v="3"/>
    <s v="Market"/>
    <s v="Mall"/>
    <n v="1.72"/>
    <x v="3832"/>
    <x v="0"/>
    <x v="10"/>
    <x v="2"/>
    <n v="1.34"/>
    <n v="10"/>
  </r>
  <r>
    <x v="4004"/>
    <x v="85"/>
    <x v="4"/>
    <s v="D6800"/>
    <x v="3934"/>
    <x v="1"/>
    <s v="University"/>
    <s v="Market"/>
    <n v="3.01"/>
    <x v="3833"/>
    <x v="3"/>
    <x v="1"/>
    <x v="2"/>
    <n v="2.17"/>
    <n v="2"/>
  </r>
  <r>
    <x v="4005"/>
    <x v="6"/>
    <x v="4"/>
    <s v="D6593"/>
    <x v="3935"/>
    <x v="4"/>
    <s v="University"/>
    <s v="Railway Station"/>
    <n v="24.07"/>
    <x v="3834"/>
    <x v="1"/>
    <x v="8"/>
    <x v="1"/>
    <n v="1.39"/>
    <n v="12"/>
  </r>
  <r>
    <x v="4006"/>
    <x v="69"/>
    <x v="4"/>
    <s v="D4248"/>
    <x v="3936"/>
    <x v="4"/>
    <s v="University"/>
    <s v="Market"/>
    <n v="1.37"/>
    <x v="3835"/>
    <x v="2"/>
    <x v="11"/>
    <x v="1"/>
    <n v="1.55"/>
    <n v="6"/>
  </r>
  <r>
    <x v="4007"/>
    <x v="153"/>
    <x v="4"/>
    <s v="D2353"/>
    <x v="3530"/>
    <x v="4"/>
    <s v="Tech Park"/>
    <s v="Airport"/>
    <m/>
    <x v="3836"/>
    <x v="2"/>
    <x v="12"/>
    <x v="1"/>
    <n v="1.44"/>
    <n v="8"/>
  </r>
  <r>
    <x v="4008"/>
    <x v="31"/>
    <x v="4"/>
    <s v="D7841"/>
    <x v="3937"/>
    <x v="1"/>
    <s v="Tech Park"/>
    <s v="Market"/>
    <n v="9.5500000000000007"/>
    <x v="3837"/>
    <x v="0"/>
    <x v="22"/>
    <x v="0"/>
    <n v="1.0900000000000001"/>
    <n v="3"/>
  </r>
  <r>
    <x v="4009"/>
    <x v="67"/>
    <x v="4"/>
    <s v="D9645"/>
    <x v="3938"/>
    <x v="2"/>
    <s v="Railway Station"/>
    <s v="Railway Station"/>
    <n v="12.23"/>
    <x v="3838"/>
    <x v="3"/>
    <x v="2"/>
    <x v="1"/>
    <n v="2"/>
    <n v="18"/>
  </r>
  <r>
    <x v="4010"/>
    <x v="36"/>
    <x v="4"/>
    <s v="D1326"/>
    <x v="3939"/>
    <x v="2"/>
    <s v="Mall"/>
    <s v="Mall"/>
    <n v="7.35"/>
    <x v="3839"/>
    <x v="3"/>
    <x v="1"/>
    <x v="0"/>
    <n v="2.0699999999999998"/>
    <n v="10"/>
  </r>
  <r>
    <x v="4011"/>
    <x v="111"/>
    <x v="4"/>
    <s v="D7445"/>
    <x v="3940"/>
    <x v="1"/>
    <s v="University"/>
    <s v="Airport"/>
    <n v="13.25"/>
    <x v="3840"/>
    <x v="0"/>
    <x v="15"/>
    <x v="1"/>
    <n v="1.97"/>
    <n v="13"/>
  </r>
  <r>
    <x v="4012"/>
    <x v="37"/>
    <x v="4"/>
    <s v="D1786"/>
    <x v="3941"/>
    <x v="3"/>
    <s v="Market"/>
    <s v="Railway Station"/>
    <n v="3.6"/>
    <x v="3841"/>
    <x v="0"/>
    <x v="8"/>
    <x v="1"/>
    <n v="1.1100000000000001"/>
    <n v="11"/>
  </r>
  <r>
    <x v="4013"/>
    <x v="58"/>
    <x v="4"/>
    <s v="D8508"/>
    <x v="3942"/>
    <x v="3"/>
    <s v="Mall"/>
    <s v="Hospital"/>
    <n v="22.04"/>
    <x v="3842"/>
    <x v="2"/>
    <x v="19"/>
    <x v="1"/>
    <n v="1.97"/>
    <n v="11"/>
  </r>
  <r>
    <x v="4014"/>
    <x v="10"/>
    <x v="4"/>
    <s v="D2636"/>
    <x v="3943"/>
    <x v="2"/>
    <s v="Hospital"/>
    <s v="Mall"/>
    <n v="6.5"/>
    <x v="3843"/>
    <x v="0"/>
    <x v="23"/>
    <x v="1"/>
    <n v="1.18"/>
    <n v="8"/>
  </r>
  <r>
    <x v="4015"/>
    <x v="141"/>
    <x v="4"/>
    <s v="D7821"/>
    <x v="3944"/>
    <x v="2"/>
    <s v="Tech Park"/>
    <s v="Market"/>
    <n v="8.5399999999999991"/>
    <x v="3844"/>
    <x v="0"/>
    <x v="24"/>
    <x v="1"/>
    <n v="1.37"/>
    <n v="4"/>
  </r>
  <r>
    <x v="4016"/>
    <x v="18"/>
    <x v="4"/>
    <s v="D5392"/>
    <x v="3945"/>
    <x v="0"/>
    <s v="Market"/>
    <s v="Railway Station"/>
    <n v="21.24"/>
    <x v="3845"/>
    <x v="3"/>
    <x v="21"/>
    <x v="0"/>
    <n v="1.96"/>
    <n v="19"/>
  </r>
  <r>
    <x v="4017"/>
    <x v="45"/>
    <x v="4"/>
    <s v="D5184"/>
    <x v="3946"/>
    <x v="0"/>
    <s v="Railway Station"/>
    <s v="Railway Station"/>
    <n v="22.39"/>
    <x v="3846"/>
    <x v="1"/>
    <x v="11"/>
    <x v="2"/>
    <n v="2.16"/>
    <n v="18"/>
  </r>
  <r>
    <x v="4018"/>
    <x v="160"/>
    <x v="4"/>
    <s v="D2461"/>
    <x v="3947"/>
    <x v="4"/>
    <s v="Hospital"/>
    <s v="Mall"/>
    <n v="6.12"/>
    <x v="3847"/>
    <x v="0"/>
    <x v="19"/>
    <x v="0"/>
    <n v="1.01"/>
    <n v="14"/>
  </r>
  <r>
    <x v="4019"/>
    <x v="157"/>
    <x v="4"/>
    <s v="D5768"/>
    <x v="3948"/>
    <x v="3"/>
    <s v="Airport"/>
    <s v="Mall"/>
    <n v="13.14"/>
    <x v="3848"/>
    <x v="0"/>
    <x v="18"/>
    <x v="2"/>
    <n v="1.1499999999999999"/>
    <n v="3"/>
  </r>
  <r>
    <x v="4020"/>
    <x v="163"/>
    <x v="4"/>
    <s v="D7198"/>
    <x v="3949"/>
    <x v="1"/>
    <s v="Tech Park"/>
    <s v="Airport"/>
    <n v="13.88"/>
    <x v="3849"/>
    <x v="0"/>
    <x v="17"/>
    <x v="1"/>
    <n v="1.49"/>
    <n v="12"/>
  </r>
  <r>
    <x v="4021"/>
    <x v="166"/>
    <x v="4"/>
    <s v="D2577"/>
    <x v="3950"/>
    <x v="3"/>
    <s v="University"/>
    <s v="Mall"/>
    <n v="12.82"/>
    <x v="3802"/>
    <x v="1"/>
    <x v="15"/>
    <x v="2"/>
    <n v="1.72"/>
    <n v="1"/>
  </r>
  <r>
    <x v="4022"/>
    <x v="107"/>
    <x v="4"/>
    <s v="D8590"/>
    <x v="3951"/>
    <x v="1"/>
    <s v="Hospital"/>
    <s v="Railway Station"/>
    <n v="15.06"/>
    <x v="3850"/>
    <x v="2"/>
    <x v="12"/>
    <x v="1"/>
    <n v="1.3"/>
    <n v="16"/>
  </r>
  <r>
    <x v="4023"/>
    <x v="76"/>
    <x v="4"/>
    <s v="D9654"/>
    <x v="3952"/>
    <x v="2"/>
    <s v="Railway Station"/>
    <s v="Mall"/>
    <n v="1.91"/>
    <x v="376"/>
    <x v="1"/>
    <x v="12"/>
    <x v="1"/>
    <n v="1.73"/>
    <n v="15"/>
  </r>
  <r>
    <x v="4024"/>
    <x v="55"/>
    <x v="4"/>
    <s v="D7395"/>
    <x v="3953"/>
    <x v="1"/>
    <s v="University"/>
    <s v="Tech Park"/>
    <n v="8.85"/>
    <x v="3851"/>
    <x v="0"/>
    <x v="4"/>
    <x v="1"/>
    <n v="2.35"/>
    <n v="11"/>
  </r>
  <r>
    <x v="4025"/>
    <x v="57"/>
    <x v="4"/>
    <s v="D1177"/>
    <x v="3954"/>
    <x v="0"/>
    <s v="Tech Park"/>
    <s v="Railway Station"/>
    <n v="23.51"/>
    <x v="3852"/>
    <x v="0"/>
    <x v="1"/>
    <x v="2"/>
    <n v="2.09"/>
    <n v="15"/>
  </r>
  <r>
    <x v="4026"/>
    <x v="19"/>
    <x v="4"/>
    <s v="D8296"/>
    <x v="3955"/>
    <x v="0"/>
    <s v="Airport"/>
    <s v="Airport"/>
    <n v="9.4"/>
    <x v="3853"/>
    <x v="0"/>
    <x v="25"/>
    <x v="0"/>
    <n v="1.32"/>
    <n v="18"/>
  </r>
  <r>
    <x v="4027"/>
    <x v="81"/>
    <x v="4"/>
    <s v="D3492"/>
    <x v="3956"/>
    <x v="2"/>
    <s v="Tech Park"/>
    <s v="Mall"/>
    <n v="21.52"/>
    <x v="3854"/>
    <x v="2"/>
    <x v="18"/>
    <x v="1"/>
    <n v="1.4"/>
    <n v="12"/>
  </r>
  <r>
    <x v="4028"/>
    <x v="113"/>
    <x v="4"/>
    <s v="D2135"/>
    <x v="3957"/>
    <x v="1"/>
    <s v="Hospital"/>
    <s v="Airport"/>
    <n v="16.18"/>
    <x v="3855"/>
    <x v="0"/>
    <x v="21"/>
    <x v="0"/>
    <n v="2.09"/>
    <n v="7"/>
  </r>
  <r>
    <x v="4029"/>
    <x v="16"/>
    <x v="4"/>
    <s v="D4089"/>
    <x v="3958"/>
    <x v="2"/>
    <s v="Airport"/>
    <s v="Market"/>
    <n v="8.11"/>
    <x v="3856"/>
    <x v="2"/>
    <x v="13"/>
    <x v="1"/>
    <n v="1.79"/>
    <n v="12"/>
  </r>
  <r>
    <x v="4030"/>
    <x v="46"/>
    <x v="4"/>
    <s v="D1858"/>
    <x v="3959"/>
    <x v="3"/>
    <s v="Hospital"/>
    <s v="Tech Park"/>
    <n v="10.59"/>
    <x v="3857"/>
    <x v="1"/>
    <x v="18"/>
    <x v="1"/>
    <n v="1.8"/>
    <n v="10"/>
  </r>
  <r>
    <x v="4031"/>
    <x v="109"/>
    <x v="4"/>
    <s v="D8568"/>
    <x v="3960"/>
    <x v="3"/>
    <s v="Airport"/>
    <s v="University"/>
    <n v="20.98"/>
    <x v="3858"/>
    <x v="0"/>
    <x v="1"/>
    <x v="2"/>
    <n v="2.2999999999999998"/>
    <n v="12"/>
  </r>
  <r>
    <x v="4032"/>
    <x v="36"/>
    <x v="4"/>
    <s v="D3525"/>
    <x v="3961"/>
    <x v="2"/>
    <s v="Market"/>
    <s v="Airport"/>
    <n v="1.35"/>
    <x v="3859"/>
    <x v="0"/>
    <x v="5"/>
    <x v="2"/>
    <n v="1.65"/>
    <n v="18"/>
  </r>
  <r>
    <x v="4033"/>
    <x v="56"/>
    <x v="4"/>
    <s v="D5051"/>
    <x v="3962"/>
    <x v="2"/>
    <s v="Mall"/>
    <s v="University"/>
    <n v="16.61"/>
    <x v="3860"/>
    <x v="2"/>
    <x v="21"/>
    <x v="1"/>
    <n v="2.4"/>
    <n v="18"/>
  </r>
  <r>
    <x v="4034"/>
    <x v="1"/>
    <x v="4"/>
    <s v="D5461"/>
    <x v="3963"/>
    <x v="2"/>
    <s v="Railway Station"/>
    <s v="Airport"/>
    <n v="14.8"/>
    <x v="3861"/>
    <x v="2"/>
    <x v="11"/>
    <x v="2"/>
    <n v="2"/>
    <n v="2"/>
  </r>
  <r>
    <x v="4035"/>
    <x v="127"/>
    <x v="4"/>
    <s v="D4804"/>
    <x v="3964"/>
    <x v="1"/>
    <s v="University"/>
    <s v="Mall"/>
    <n v="17.47"/>
    <x v="3862"/>
    <x v="0"/>
    <x v="23"/>
    <x v="1"/>
    <n v="1.66"/>
    <n v="14"/>
  </r>
  <r>
    <x v="4036"/>
    <x v="34"/>
    <x v="4"/>
    <s v="D8798"/>
    <x v="582"/>
    <x v="1"/>
    <s v="Airport"/>
    <s v="Market"/>
    <n v="1.81"/>
    <x v="3863"/>
    <x v="2"/>
    <x v="15"/>
    <x v="1"/>
    <n v="2.41"/>
    <n v="6"/>
  </r>
  <r>
    <x v="4037"/>
    <x v="69"/>
    <x v="4"/>
    <s v="D8567"/>
    <x v="3965"/>
    <x v="1"/>
    <s v="University"/>
    <s v="Airport"/>
    <n v="10.29"/>
    <x v="3864"/>
    <x v="3"/>
    <x v="10"/>
    <x v="0"/>
    <n v="1.84"/>
    <n v="13"/>
  </r>
  <r>
    <x v="4038"/>
    <x v="159"/>
    <x v="4"/>
    <s v="D7056"/>
    <x v="3966"/>
    <x v="0"/>
    <s v="Tech Park"/>
    <s v="Airport"/>
    <n v="23.53"/>
    <x v="1663"/>
    <x v="3"/>
    <x v="3"/>
    <x v="1"/>
    <n v="1.06"/>
    <n v="19"/>
  </r>
  <r>
    <x v="4039"/>
    <x v="167"/>
    <x v="4"/>
    <s v="D5903"/>
    <x v="3967"/>
    <x v="2"/>
    <s v="University"/>
    <s v="Hospital"/>
    <n v="15.24"/>
    <x v="3865"/>
    <x v="0"/>
    <x v="20"/>
    <x v="1"/>
    <n v="1.1200000000000001"/>
    <n v="13"/>
  </r>
  <r>
    <x v="4040"/>
    <x v="47"/>
    <x v="4"/>
    <s v="D3475"/>
    <x v="3968"/>
    <x v="4"/>
    <s v="Tech Park"/>
    <s v="Railway Station"/>
    <n v="4.3"/>
    <x v="3866"/>
    <x v="0"/>
    <x v="13"/>
    <x v="1"/>
    <n v="2.1800000000000002"/>
    <n v="6"/>
  </r>
  <r>
    <x v="4041"/>
    <x v="63"/>
    <x v="4"/>
    <s v="D2686"/>
    <x v="3969"/>
    <x v="3"/>
    <s v="Railway Station"/>
    <s v="Tech Park"/>
    <n v="16.39"/>
    <x v="228"/>
    <x v="3"/>
    <x v="7"/>
    <x v="1"/>
    <n v="2.44"/>
    <n v="6"/>
  </r>
  <r>
    <x v="4042"/>
    <x v="114"/>
    <x v="4"/>
    <s v="D3011"/>
    <x v="3970"/>
    <x v="2"/>
    <s v="Hospital"/>
    <s v="Hospital"/>
    <n v="21.33"/>
    <x v="3867"/>
    <x v="3"/>
    <x v="4"/>
    <x v="1"/>
    <n v="1.21"/>
    <n v="3"/>
  </r>
  <r>
    <x v="4043"/>
    <x v="70"/>
    <x v="4"/>
    <s v="D7817"/>
    <x v="3971"/>
    <x v="2"/>
    <s v="Hospital"/>
    <s v="Railway Station"/>
    <n v="18.52"/>
    <x v="3868"/>
    <x v="3"/>
    <x v="13"/>
    <x v="1"/>
    <n v="1.88"/>
    <n v="11"/>
  </r>
  <r>
    <x v="4044"/>
    <x v="138"/>
    <x v="4"/>
    <s v="D7206"/>
    <x v="3972"/>
    <x v="1"/>
    <s v="Mall"/>
    <s v="Tech Park"/>
    <n v="7.7"/>
    <x v="3869"/>
    <x v="3"/>
    <x v="21"/>
    <x v="1"/>
    <n v="1.17"/>
    <n v="19"/>
  </r>
  <r>
    <x v="4045"/>
    <x v="157"/>
    <x v="4"/>
    <s v="D2213"/>
    <x v="3973"/>
    <x v="3"/>
    <s v="University"/>
    <s v="Airport"/>
    <n v="7.21"/>
    <x v="3870"/>
    <x v="2"/>
    <x v="0"/>
    <x v="1"/>
    <n v="2.36"/>
    <n v="14"/>
  </r>
  <r>
    <x v="4046"/>
    <x v="161"/>
    <x v="4"/>
    <s v="D2591"/>
    <x v="3974"/>
    <x v="3"/>
    <s v="University"/>
    <s v="University"/>
    <n v="5.17"/>
    <x v="3871"/>
    <x v="2"/>
    <x v="12"/>
    <x v="2"/>
    <n v="1.1299999999999999"/>
    <n v="1"/>
  </r>
  <r>
    <x v="4047"/>
    <x v="72"/>
    <x v="4"/>
    <s v="D4483"/>
    <x v="3975"/>
    <x v="2"/>
    <s v="Tech Park"/>
    <s v="Mall"/>
    <n v="20.05"/>
    <x v="3872"/>
    <x v="1"/>
    <x v="7"/>
    <x v="1"/>
    <n v="2.33"/>
    <n v="8"/>
  </r>
  <r>
    <x v="4048"/>
    <x v="13"/>
    <x v="4"/>
    <s v="D9537"/>
    <x v="3976"/>
    <x v="0"/>
    <s v="Railway Station"/>
    <s v="Tech Park"/>
    <n v="21.22"/>
    <x v="3873"/>
    <x v="2"/>
    <x v="16"/>
    <x v="1"/>
    <n v="2.2999999999999998"/>
    <n v="3"/>
  </r>
  <r>
    <x v="4049"/>
    <x v="87"/>
    <x v="4"/>
    <s v="D7450"/>
    <x v="3977"/>
    <x v="1"/>
    <s v="Mall"/>
    <s v="Railway Station"/>
    <n v="14.83"/>
    <x v="3874"/>
    <x v="1"/>
    <x v="17"/>
    <x v="1"/>
    <n v="1.1599999999999999"/>
    <n v="13"/>
  </r>
  <r>
    <x v="4050"/>
    <x v="138"/>
    <x v="4"/>
    <s v="D9264"/>
    <x v="3978"/>
    <x v="0"/>
    <s v="Market"/>
    <s v="Railway Station"/>
    <n v="12.84"/>
    <x v="3875"/>
    <x v="3"/>
    <x v="15"/>
    <x v="1"/>
    <n v="1.98"/>
    <n v="8"/>
  </r>
  <r>
    <x v="4051"/>
    <x v="85"/>
    <x v="4"/>
    <s v="D9791"/>
    <x v="3979"/>
    <x v="2"/>
    <s v="Tech Park"/>
    <s v="Railway Station"/>
    <n v="15.32"/>
    <x v="3876"/>
    <x v="2"/>
    <x v="4"/>
    <x v="0"/>
    <n v="2.2200000000000002"/>
    <n v="1"/>
  </r>
  <r>
    <x v="4052"/>
    <x v="47"/>
    <x v="4"/>
    <s v="D5999"/>
    <x v="311"/>
    <x v="1"/>
    <s v="Market"/>
    <s v="Railway Station"/>
    <n v="10.49"/>
    <x v="3877"/>
    <x v="2"/>
    <x v="3"/>
    <x v="1"/>
    <n v="1.54"/>
    <n v="19"/>
  </r>
  <r>
    <x v="4053"/>
    <x v="157"/>
    <x v="4"/>
    <s v="D5046"/>
    <x v="3980"/>
    <x v="2"/>
    <s v="Hospital"/>
    <s v="Railway Station"/>
    <n v="12.7"/>
    <x v="3878"/>
    <x v="3"/>
    <x v="24"/>
    <x v="1"/>
    <n v="1.97"/>
    <n v="14"/>
  </r>
  <r>
    <x v="4054"/>
    <x v="45"/>
    <x v="4"/>
    <s v="D8271"/>
    <x v="3981"/>
    <x v="1"/>
    <s v="Market"/>
    <s v="Airport"/>
    <n v="4.1500000000000004"/>
    <x v="3879"/>
    <x v="3"/>
    <x v="9"/>
    <x v="1"/>
    <n v="2.09"/>
    <n v="9"/>
  </r>
  <r>
    <x v="4055"/>
    <x v="37"/>
    <x v="4"/>
    <s v="D4119"/>
    <x v="3982"/>
    <x v="3"/>
    <s v="Airport"/>
    <s v="Tech Park"/>
    <n v="2.11"/>
    <x v="3880"/>
    <x v="2"/>
    <x v="13"/>
    <x v="1"/>
    <n v="2.0299999999999998"/>
    <n v="5"/>
  </r>
  <r>
    <x v="4056"/>
    <x v="49"/>
    <x v="4"/>
    <s v="D1892"/>
    <x v="3983"/>
    <x v="1"/>
    <s v="Hospital"/>
    <s v="Tech Park"/>
    <n v="12.19"/>
    <x v="3881"/>
    <x v="3"/>
    <x v="8"/>
    <x v="0"/>
    <n v="1.67"/>
    <n v="11"/>
  </r>
  <r>
    <x v="4057"/>
    <x v="100"/>
    <x v="4"/>
    <s v="D7908"/>
    <x v="3984"/>
    <x v="3"/>
    <s v="University"/>
    <s v="Airport"/>
    <n v="21.63"/>
    <x v="3882"/>
    <x v="1"/>
    <x v="21"/>
    <x v="2"/>
    <n v="2.2400000000000002"/>
    <n v="5"/>
  </r>
  <r>
    <x v="4058"/>
    <x v="94"/>
    <x v="4"/>
    <s v="D8330"/>
    <x v="3985"/>
    <x v="0"/>
    <s v="Tech Park"/>
    <s v="Market"/>
    <n v="16.2"/>
    <x v="3883"/>
    <x v="3"/>
    <x v="0"/>
    <x v="1"/>
    <n v="2.3199999999999998"/>
    <n v="18"/>
  </r>
  <r>
    <x v="4059"/>
    <x v="91"/>
    <x v="4"/>
    <s v="D3011"/>
    <x v="3986"/>
    <x v="1"/>
    <s v="Tech Park"/>
    <s v="Tech Park"/>
    <n v="18.329999999999998"/>
    <x v="3884"/>
    <x v="2"/>
    <x v="2"/>
    <x v="1"/>
    <n v="1.1399999999999999"/>
    <n v="14"/>
  </r>
  <r>
    <x v="4060"/>
    <x v="174"/>
    <x v="4"/>
    <s v="D9868"/>
    <x v="3987"/>
    <x v="4"/>
    <s v="Airport"/>
    <s v="Tech Park"/>
    <n v="1.53"/>
    <x v="3885"/>
    <x v="2"/>
    <x v="11"/>
    <x v="2"/>
    <n v="2.4500000000000002"/>
    <n v="15"/>
  </r>
  <r>
    <x v="4061"/>
    <x v="151"/>
    <x v="4"/>
    <s v="D8414"/>
    <x v="3988"/>
    <x v="0"/>
    <s v="Market"/>
    <s v="Railway Station"/>
    <n v="18.760000000000002"/>
    <x v="3886"/>
    <x v="2"/>
    <x v="7"/>
    <x v="1"/>
    <n v="1.84"/>
    <n v="9"/>
  </r>
  <r>
    <x v="4062"/>
    <x v="109"/>
    <x v="4"/>
    <s v="D9415"/>
    <x v="3989"/>
    <x v="2"/>
    <s v="Tech Park"/>
    <s v="Railway Station"/>
    <n v="9.11"/>
    <x v="3887"/>
    <x v="3"/>
    <x v="10"/>
    <x v="1"/>
    <n v="2.0499999999999998"/>
    <n v="13"/>
  </r>
  <r>
    <x v="4063"/>
    <x v="105"/>
    <x v="4"/>
    <s v="D2028"/>
    <x v="3990"/>
    <x v="0"/>
    <s v="University"/>
    <s v="Mall"/>
    <n v="19.59"/>
    <x v="45"/>
    <x v="1"/>
    <x v="3"/>
    <x v="2"/>
    <n v="1.72"/>
    <n v="14"/>
  </r>
  <r>
    <x v="4064"/>
    <x v="71"/>
    <x v="4"/>
    <s v="D5881"/>
    <x v="3991"/>
    <x v="4"/>
    <s v="Mall"/>
    <s v="University"/>
    <n v="11.04"/>
    <x v="3888"/>
    <x v="2"/>
    <x v="4"/>
    <x v="2"/>
    <n v="1.34"/>
    <n v="4"/>
  </r>
  <r>
    <x v="4065"/>
    <x v="104"/>
    <x v="4"/>
    <s v="D4885"/>
    <x v="3992"/>
    <x v="1"/>
    <s v="Mall"/>
    <s v="Mall"/>
    <n v="6.26"/>
    <x v="3889"/>
    <x v="0"/>
    <x v="4"/>
    <x v="2"/>
    <n v="2.04"/>
    <n v="11"/>
  </r>
  <r>
    <x v="4066"/>
    <x v="144"/>
    <x v="4"/>
    <s v="D8938"/>
    <x v="3993"/>
    <x v="4"/>
    <s v="Mall"/>
    <s v="Railway Station"/>
    <n v="17.309999999999999"/>
    <x v="3890"/>
    <x v="1"/>
    <x v="15"/>
    <x v="2"/>
    <n v="1.1100000000000001"/>
    <n v="3"/>
  </r>
  <r>
    <x v="4067"/>
    <x v="163"/>
    <x v="4"/>
    <s v="D2307"/>
    <x v="3994"/>
    <x v="3"/>
    <s v="Airport"/>
    <s v="Tech Park"/>
    <n v="21.22"/>
    <x v="3891"/>
    <x v="2"/>
    <x v="4"/>
    <x v="1"/>
    <n v="1.05"/>
    <n v="12"/>
  </r>
  <r>
    <x v="4068"/>
    <x v="69"/>
    <x v="4"/>
    <s v="D7009"/>
    <x v="3995"/>
    <x v="0"/>
    <s v="Market"/>
    <s v="University"/>
    <n v="13.75"/>
    <x v="3892"/>
    <x v="0"/>
    <x v="4"/>
    <x v="1"/>
    <n v="2.25"/>
    <n v="13"/>
  </r>
  <r>
    <x v="4069"/>
    <x v="20"/>
    <x v="4"/>
    <s v="D6336"/>
    <x v="3996"/>
    <x v="0"/>
    <s v="Mall"/>
    <s v="Railway Station"/>
    <n v="21.18"/>
    <x v="3893"/>
    <x v="1"/>
    <x v="1"/>
    <x v="0"/>
    <n v="1.79"/>
    <n v="17"/>
  </r>
  <r>
    <x v="4070"/>
    <x v="77"/>
    <x v="4"/>
    <s v="D3203"/>
    <x v="3997"/>
    <x v="4"/>
    <s v="University"/>
    <s v="Mall"/>
    <n v="16.89"/>
    <x v="3894"/>
    <x v="3"/>
    <x v="10"/>
    <x v="1"/>
    <n v="1.38"/>
    <n v="8"/>
  </r>
  <r>
    <x v="4071"/>
    <x v="130"/>
    <x v="4"/>
    <s v="D2636"/>
    <x v="3998"/>
    <x v="1"/>
    <s v="Tech Park"/>
    <s v="Hospital"/>
    <n v="11.49"/>
    <x v="3895"/>
    <x v="1"/>
    <x v="17"/>
    <x v="1"/>
    <n v="1.05"/>
    <n v="16"/>
  </r>
  <r>
    <x v="4072"/>
    <x v="83"/>
    <x v="4"/>
    <s v="D1833"/>
    <x v="3999"/>
    <x v="0"/>
    <s v="Mall"/>
    <s v="Tech Park"/>
    <n v="5.91"/>
    <x v="3896"/>
    <x v="3"/>
    <x v="10"/>
    <x v="2"/>
    <n v="1.29"/>
    <n v="10"/>
  </r>
  <r>
    <x v="4073"/>
    <x v="156"/>
    <x v="4"/>
    <s v="D4664"/>
    <x v="4000"/>
    <x v="0"/>
    <s v="Market"/>
    <s v="Railway Station"/>
    <n v="2.19"/>
    <x v="3897"/>
    <x v="2"/>
    <x v="3"/>
    <x v="0"/>
    <n v="1.9"/>
    <n v="19"/>
  </r>
  <r>
    <x v="4074"/>
    <x v="81"/>
    <x v="4"/>
    <s v="D8909"/>
    <x v="4001"/>
    <x v="0"/>
    <s v="Airport"/>
    <s v="Railway Station"/>
    <n v="9.9600000000000009"/>
    <x v="3898"/>
    <x v="3"/>
    <x v="19"/>
    <x v="1"/>
    <n v="1.37"/>
    <n v="8"/>
  </r>
  <r>
    <x v="4075"/>
    <x v="107"/>
    <x v="4"/>
    <s v="D1692"/>
    <x v="4002"/>
    <x v="2"/>
    <s v="Mall"/>
    <s v="Tech Park"/>
    <n v="20.04"/>
    <x v="3899"/>
    <x v="0"/>
    <x v="11"/>
    <x v="1"/>
    <n v="1.63"/>
    <n v="14"/>
  </r>
  <r>
    <x v="4076"/>
    <x v="27"/>
    <x v="4"/>
    <s v="D3885"/>
    <x v="4003"/>
    <x v="3"/>
    <s v="Railway Station"/>
    <s v="Railway Station"/>
    <n v="1.92"/>
    <x v="3900"/>
    <x v="3"/>
    <x v="16"/>
    <x v="1"/>
    <n v="1.63"/>
    <n v="17"/>
  </r>
  <r>
    <x v="4077"/>
    <x v="0"/>
    <x v="4"/>
    <s v="D1085"/>
    <x v="4004"/>
    <x v="0"/>
    <s v="Mall"/>
    <s v="Airport"/>
    <m/>
    <x v="3901"/>
    <x v="3"/>
    <x v="18"/>
    <x v="0"/>
    <n v="2.4"/>
    <n v="6"/>
  </r>
  <r>
    <x v="4078"/>
    <x v="26"/>
    <x v="4"/>
    <s v="D6371"/>
    <x v="4005"/>
    <x v="1"/>
    <s v="Airport"/>
    <s v="Mall"/>
    <n v="17.98"/>
    <x v="3902"/>
    <x v="0"/>
    <x v="20"/>
    <x v="0"/>
    <n v="1.47"/>
    <n v="14"/>
  </r>
  <r>
    <x v="4079"/>
    <x v="19"/>
    <x v="4"/>
    <s v="D7772"/>
    <x v="4006"/>
    <x v="4"/>
    <s v="Mall"/>
    <s v="Airport"/>
    <n v="3.12"/>
    <x v="3903"/>
    <x v="1"/>
    <x v="20"/>
    <x v="1"/>
    <n v="1.01"/>
    <n v="7"/>
  </r>
  <r>
    <x v="4080"/>
    <x v="52"/>
    <x v="4"/>
    <s v="D3939"/>
    <x v="4007"/>
    <x v="1"/>
    <s v="University"/>
    <s v="Market"/>
    <n v="2.84"/>
    <x v="3904"/>
    <x v="0"/>
    <x v="19"/>
    <x v="1"/>
    <n v="2.2999999999999998"/>
    <n v="9"/>
  </r>
  <r>
    <x v="4081"/>
    <x v="32"/>
    <x v="4"/>
    <s v="D1129"/>
    <x v="4008"/>
    <x v="1"/>
    <s v="Tech Park"/>
    <s v="Airport"/>
    <n v="7.81"/>
    <x v="3905"/>
    <x v="1"/>
    <x v="20"/>
    <x v="2"/>
    <n v="2.48"/>
    <n v="6"/>
  </r>
  <r>
    <x v="4082"/>
    <x v="155"/>
    <x v="4"/>
    <s v="D6767"/>
    <x v="4009"/>
    <x v="2"/>
    <s v="Mall"/>
    <s v="Airport"/>
    <n v="9"/>
    <x v="3906"/>
    <x v="1"/>
    <x v="11"/>
    <x v="1"/>
    <n v="2.2599999999999998"/>
    <n v="6"/>
  </r>
  <r>
    <x v="4083"/>
    <x v="180"/>
    <x v="4"/>
    <s v="D1574"/>
    <x v="4010"/>
    <x v="4"/>
    <s v="Mall"/>
    <s v="University"/>
    <n v="12.47"/>
    <x v="3907"/>
    <x v="2"/>
    <x v="13"/>
    <x v="2"/>
    <n v="1.51"/>
    <n v="19"/>
  </r>
  <r>
    <x v="4084"/>
    <x v="42"/>
    <x v="4"/>
    <s v="D2731"/>
    <x v="4011"/>
    <x v="3"/>
    <s v="Railway Station"/>
    <s v="Mall"/>
    <n v="2.08"/>
    <x v="3908"/>
    <x v="1"/>
    <x v="5"/>
    <x v="2"/>
    <n v="2.25"/>
    <n v="10"/>
  </r>
  <r>
    <x v="4085"/>
    <x v="14"/>
    <x v="4"/>
    <s v="D7016"/>
    <x v="4012"/>
    <x v="0"/>
    <s v="Market"/>
    <s v="Market"/>
    <n v="7.8"/>
    <x v="3909"/>
    <x v="1"/>
    <x v="6"/>
    <x v="1"/>
    <n v="2.4700000000000002"/>
    <n v="18"/>
  </r>
  <r>
    <x v="4086"/>
    <x v="143"/>
    <x v="4"/>
    <s v="D8225"/>
    <x v="4013"/>
    <x v="3"/>
    <s v="Tech Park"/>
    <s v="Market"/>
    <n v="14.04"/>
    <x v="3910"/>
    <x v="3"/>
    <x v="22"/>
    <x v="0"/>
    <n v="1.8"/>
    <n v="8"/>
  </r>
  <r>
    <x v="4087"/>
    <x v="35"/>
    <x v="4"/>
    <s v="D3468"/>
    <x v="4014"/>
    <x v="2"/>
    <s v="Railway Station"/>
    <s v="Mall"/>
    <n v="23.83"/>
    <x v="3911"/>
    <x v="0"/>
    <x v="4"/>
    <x v="0"/>
    <n v="1.5"/>
    <n v="3"/>
  </r>
  <r>
    <x v="4088"/>
    <x v="87"/>
    <x v="4"/>
    <s v="D9000"/>
    <x v="4015"/>
    <x v="3"/>
    <s v="Mall"/>
    <s v="Airport"/>
    <m/>
    <x v="3912"/>
    <x v="3"/>
    <x v="8"/>
    <x v="0"/>
    <n v="1.0900000000000001"/>
    <n v="4"/>
  </r>
  <r>
    <x v="4089"/>
    <x v="71"/>
    <x v="4"/>
    <s v="D2897"/>
    <x v="4016"/>
    <x v="3"/>
    <s v="Market"/>
    <s v="University"/>
    <n v="8.02"/>
    <x v="3913"/>
    <x v="2"/>
    <x v="11"/>
    <x v="0"/>
    <n v="1.68"/>
    <n v="10"/>
  </r>
  <r>
    <x v="4090"/>
    <x v="12"/>
    <x v="4"/>
    <s v="D8355"/>
    <x v="4017"/>
    <x v="2"/>
    <s v="Railway Station"/>
    <s v="Hospital"/>
    <n v="10.81"/>
    <x v="3914"/>
    <x v="2"/>
    <x v="4"/>
    <x v="0"/>
    <n v="1.1100000000000001"/>
    <n v="11"/>
  </r>
  <r>
    <x v="4091"/>
    <x v="20"/>
    <x v="4"/>
    <s v="D6747"/>
    <x v="4018"/>
    <x v="3"/>
    <s v="Airport"/>
    <s v="Tech Park"/>
    <n v="17"/>
    <x v="3915"/>
    <x v="2"/>
    <x v="24"/>
    <x v="2"/>
    <n v="1.93"/>
    <n v="18"/>
  </r>
  <r>
    <x v="4092"/>
    <x v="37"/>
    <x v="4"/>
    <s v="D2526"/>
    <x v="4019"/>
    <x v="2"/>
    <s v="Railway Station"/>
    <s v="Hospital"/>
    <n v="22.19"/>
    <x v="3916"/>
    <x v="3"/>
    <x v="13"/>
    <x v="1"/>
    <n v="1.45"/>
    <n v="6"/>
  </r>
  <r>
    <x v="4093"/>
    <x v="150"/>
    <x v="4"/>
    <s v="D7720"/>
    <x v="4020"/>
    <x v="3"/>
    <s v="Railway Station"/>
    <s v="Tech Park"/>
    <n v="21.87"/>
    <x v="3917"/>
    <x v="3"/>
    <x v="3"/>
    <x v="2"/>
    <n v="1.03"/>
    <n v="15"/>
  </r>
  <r>
    <x v="4094"/>
    <x v="21"/>
    <x v="4"/>
    <s v="D6686"/>
    <x v="4021"/>
    <x v="0"/>
    <s v="University"/>
    <s v="Airport"/>
    <n v="16.62"/>
    <x v="905"/>
    <x v="0"/>
    <x v="15"/>
    <x v="0"/>
    <n v="1.1100000000000001"/>
    <n v="15"/>
  </r>
  <r>
    <x v="4095"/>
    <x v="135"/>
    <x v="4"/>
    <s v="D9261"/>
    <x v="4022"/>
    <x v="0"/>
    <s v="Railway Station"/>
    <s v="Railway Station"/>
    <n v="14.02"/>
    <x v="3918"/>
    <x v="2"/>
    <x v="8"/>
    <x v="1"/>
    <n v="1.22"/>
    <n v="6"/>
  </r>
  <r>
    <x v="4096"/>
    <x v="134"/>
    <x v="4"/>
    <s v="D4627"/>
    <x v="4023"/>
    <x v="0"/>
    <s v="Tech Park"/>
    <s v="University"/>
    <n v="10.34"/>
    <x v="682"/>
    <x v="1"/>
    <x v="18"/>
    <x v="2"/>
    <n v="2.42"/>
    <n v="19"/>
  </r>
  <r>
    <x v="4097"/>
    <x v="114"/>
    <x v="4"/>
    <s v="D2216"/>
    <x v="4024"/>
    <x v="3"/>
    <s v="Mall"/>
    <s v="University"/>
    <n v="20.25"/>
    <x v="3919"/>
    <x v="2"/>
    <x v="21"/>
    <x v="2"/>
    <n v="1.5"/>
    <n v="9"/>
  </r>
  <r>
    <x v="4098"/>
    <x v="125"/>
    <x v="4"/>
    <s v="D9889"/>
    <x v="4025"/>
    <x v="3"/>
    <s v="Mall"/>
    <s v="Airport"/>
    <n v="24.69"/>
    <x v="3920"/>
    <x v="3"/>
    <x v="4"/>
    <x v="1"/>
    <n v="1.89"/>
    <n v="13"/>
  </r>
  <r>
    <x v="4099"/>
    <x v="52"/>
    <x v="4"/>
    <s v="D2376"/>
    <x v="4026"/>
    <x v="0"/>
    <s v="Airport"/>
    <s v="Hospital"/>
    <n v="12.07"/>
    <x v="1125"/>
    <x v="2"/>
    <x v="12"/>
    <x v="0"/>
    <n v="1.22"/>
    <n v="15"/>
  </r>
  <r>
    <x v="4100"/>
    <x v="76"/>
    <x v="4"/>
    <s v="D1496"/>
    <x v="4027"/>
    <x v="4"/>
    <s v="Tech Park"/>
    <s v="Hospital"/>
    <n v="20.74"/>
    <x v="3921"/>
    <x v="0"/>
    <x v="9"/>
    <x v="1"/>
    <n v="2.0099999999999998"/>
    <n v="12"/>
  </r>
  <r>
    <x v="4101"/>
    <x v="77"/>
    <x v="4"/>
    <s v="D2475"/>
    <x v="4028"/>
    <x v="4"/>
    <s v="Airport"/>
    <s v="Market"/>
    <n v="16.670000000000002"/>
    <x v="3922"/>
    <x v="2"/>
    <x v="15"/>
    <x v="0"/>
    <n v="1.43"/>
    <n v="9"/>
  </r>
  <r>
    <x v="4102"/>
    <x v="19"/>
    <x v="4"/>
    <s v="D5244"/>
    <x v="4029"/>
    <x v="4"/>
    <s v="Airport"/>
    <s v="Mall"/>
    <n v="16.440000000000001"/>
    <x v="3923"/>
    <x v="3"/>
    <x v="15"/>
    <x v="2"/>
    <n v="1.99"/>
    <n v="7"/>
  </r>
  <r>
    <x v="4103"/>
    <x v="131"/>
    <x v="4"/>
    <s v="D6117"/>
    <x v="4030"/>
    <x v="3"/>
    <s v="Tech Park"/>
    <s v="Tech Park"/>
    <n v="23.46"/>
    <x v="3924"/>
    <x v="1"/>
    <x v="11"/>
    <x v="1"/>
    <n v="2.2400000000000002"/>
    <n v="1"/>
  </r>
  <r>
    <x v="4104"/>
    <x v="9"/>
    <x v="4"/>
    <s v="D7651"/>
    <x v="4031"/>
    <x v="3"/>
    <s v="Mall"/>
    <s v="Market"/>
    <n v="24.01"/>
    <x v="3925"/>
    <x v="0"/>
    <x v="25"/>
    <x v="0"/>
    <n v="2.37"/>
    <n v="18"/>
  </r>
  <r>
    <x v="4105"/>
    <x v="147"/>
    <x v="4"/>
    <s v="D7134"/>
    <x v="4032"/>
    <x v="4"/>
    <s v="Hospital"/>
    <s v="University"/>
    <n v="13.09"/>
    <x v="3926"/>
    <x v="2"/>
    <x v="14"/>
    <x v="2"/>
    <n v="2.14"/>
    <n v="15"/>
  </r>
  <r>
    <x v="4106"/>
    <x v="23"/>
    <x v="4"/>
    <s v="D7608"/>
    <x v="4033"/>
    <x v="4"/>
    <s v="Tech Park"/>
    <s v="University"/>
    <n v="10.71"/>
    <x v="3927"/>
    <x v="3"/>
    <x v="3"/>
    <x v="1"/>
    <n v="1.28"/>
    <n v="15"/>
  </r>
  <r>
    <x v="4107"/>
    <x v="66"/>
    <x v="4"/>
    <s v="D8317"/>
    <x v="4034"/>
    <x v="3"/>
    <s v="Airport"/>
    <s v="Market"/>
    <n v="10.61"/>
    <x v="3928"/>
    <x v="2"/>
    <x v="17"/>
    <x v="1"/>
    <n v="1.65"/>
    <n v="5"/>
  </r>
  <r>
    <x v="4108"/>
    <x v="53"/>
    <x v="4"/>
    <s v="D6656"/>
    <x v="4035"/>
    <x v="3"/>
    <s v="Railway Station"/>
    <s v="Hospital"/>
    <n v="1.84"/>
    <x v="3929"/>
    <x v="1"/>
    <x v="19"/>
    <x v="1"/>
    <n v="2.42"/>
    <n v="8"/>
  </r>
  <r>
    <x v="4109"/>
    <x v="103"/>
    <x v="4"/>
    <s v="D3269"/>
    <x v="4036"/>
    <x v="3"/>
    <s v="Hospital"/>
    <s v="Railway Station"/>
    <m/>
    <x v="3930"/>
    <x v="2"/>
    <x v="2"/>
    <x v="2"/>
    <n v="2.37"/>
    <n v="4"/>
  </r>
  <r>
    <x v="4110"/>
    <x v="155"/>
    <x v="4"/>
    <s v="D4625"/>
    <x v="4037"/>
    <x v="4"/>
    <s v="Railway Station"/>
    <s v="University"/>
    <n v="16.600000000000001"/>
    <x v="3931"/>
    <x v="2"/>
    <x v="12"/>
    <x v="1"/>
    <n v="1.1299999999999999"/>
    <n v="17"/>
  </r>
  <r>
    <x v="4111"/>
    <x v="37"/>
    <x v="4"/>
    <s v="D8939"/>
    <x v="4038"/>
    <x v="3"/>
    <s v="Airport"/>
    <s v="Airport"/>
    <m/>
    <x v="3932"/>
    <x v="0"/>
    <x v="16"/>
    <x v="1"/>
    <n v="2.0499999999999998"/>
    <n v="5"/>
  </r>
  <r>
    <x v="4112"/>
    <x v="22"/>
    <x v="4"/>
    <s v="D3826"/>
    <x v="4039"/>
    <x v="2"/>
    <s v="Railway Station"/>
    <s v="Hospital"/>
    <n v="17.809999999999999"/>
    <x v="3933"/>
    <x v="1"/>
    <x v="18"/>
    <x v="1"/>
    <n v="2.11"/>
    <n v="1"/>
  </r>
  <r>
    <x v="4113"/>
    <x v="73"/>
    <x v="4"/>
    <s v="D6315"/>
    <x v="4040"/>
    <x v="1"/>
    <s v="Tech Park"/>
    <s v="Market"/>
    <n v="22.58"/>
    <x v="3934"/>
    <x v="3"/>
    <x v="15"/>
    <x v="1"/>
    <n v="1.08"/>
    <n v="9"/>
  </r>
  <r>
    <x v="4114"/>
    <x v="42"/>
    <x v="4"/>
    <s v="D9860"/>
    <x v="4041"/>
    <x v="1"/>
    <s v="University"/>
    <s v="Mall"/>
    <n v="24.6"/>
    <x v="3935"/>
    <x v="0"/>
    <x v="16"/>
    <x v="0"/>
    <n v="2.4"/>
    <n v="19"/>
  </r>
  <r>
    <x v="4115"/>
    <x v="176"/>
    <x v="4"/>
    <s v="D2351"/>
    <x v="4042"/>
    <x v="0"/>
    <s v="Hospital"/>
    <s v="University"/>
    <n v="9.58"/>
    <x v="3936"/>
    <x v="0"/>
    <x v="12"/>
    <x v="2"/>
    <n v="1.01"/>
    <n v="13"/>
  </r>
  <r>
    <x v="4116"/>
    <x v="132"/>
    <x v="4"/>
    <s v="D7546"/>
    <x v="4043"/>
    <x v="3"/>
    <s v="Mall"/>
    <s v="University"/>
    <n v="21.46"/>
    <x v="3937"/>
    <x v="0"/>
    <x v="12"/>
    <x v="0"/>
    <n v="2.36"/>
    <n v="16"/>
  </r>
  <r>
    <x v="4117"/>
    <x v="178"/>
    <x v="4"/>
    <s v="D4210"/>
    <x v="4044"/>
    <x v="3"/>
    <s v="Mall"/>
    <s v="Market"/>
    <n v="3.55"/>
    <x v="3938"/>
    <x v="1"/>
    <x v="17"/>
    <x v="1"/>
    <n v="2.11"/>
    <n v="6"/>
  </r>
  <r>
    <x v="4118"/>
    <x v="45"/>
    <x v="4"/>
    <s v="D2315"/>
    <x v="4045"/>
    <x v="3"/>
    <s v="Tech Park"/>
    <s v="Hospital"/>
    <n v="23.23"/>
    <x v="3939"/>
    <x v="3"/>
    <x v="22"/>
    <x v="1"/>
    <n v="1.8"/>
    <n v="1"/>
  </r>
  <r>
    <x v="4119"/>
    <x v="8"/>
    <x v="4"/>
    <s v="D8054"/>
    <x v="4046"/>
    <x v="1"/>
    <s v="Market"/>
    <s v="Tech Park"/>
    <n v="6.27"/>
    <x v="3940"/>
    <x v="0"/>
    <x v="11"/>
    <x v="2"/>
    <n v="1.82"/>
    <n v="1"/>
  </r>
  <r>
    <x v="4120"/>
    <x v="152"/>
    <x v="4"/>
    <s v="D9715"/>
    <x v="4047"/>
    <x v="4"/>
    <s v="University"/>
    <s v="Airport"/>
    <n v="5.29"/>
    <x v="3619"/>
    <x v="2"/>
    <x v="9"/>
    <x v="1"/>
    <n v="2.1"/>
    <n v="14"/>
  </r>
  <r>
    <x v="4121"/>
    <x v="103"/>
    <x v="4"/>
    <s v="D4524"/>
    <x v="4048"/>
    <x v="2"/>
    <s v="Tech Park"/>
    <s v="Hospital"/>
    <n v="12.03"/>
    <x v="3941"/>
    <x v="0"/>
    <x v="10"/>
    <x v="1"/>
    <n v="1.98"/>
    <n v="19"/>
  </r>
  <r>
    <x v="4122"/>
    <x v="70"/>
    <x v="4"/>
    <s v="D8390"/>
    <x v="4049"/>
    <x v="3"/>
    <s v="Tech Park"/>
    <s v="Railway Station"/>
    <n v="22.06"/>
    <x v="3942"/>
    <x v="2"/>
    <x v="15"/>
    <x v="1"/>
    <n v="2.2799999999999998"/>
    <n v="5"/>
  </r>
  <r>
    <x v="4123"/>
    <x v="53"/>
    <x v="4"/>
    <s v="D4356"/>
    <x v="4050"/>
    <x v="4"/>
    <s v="Airport"/>
    <s v="Tech Park"/>
    <n v="15.39"/>
    <x v="3943"/>
    <x v="0"/>
    <x v="13"/>
    <x v="0"/>
    <n v="2.19"/>
    <n v="16"/>
  </r>
  <r>
    <x v="4124"/>
    <x v="128"/>
    <x v="4"/>
    <s v="D6863"/>
    <x v="4051"/>
    <x v="1"/>
    <s v="Mall"/>
    <s v="University"/>
    <n v="17.73"/>
    <x v="3944"/>
    <x v="3"/>
    <x v="26"/>
    <x v="1"/>
    <n v="2.39"/>
    <n v="4"/>
  </r>
  <r>
    <x v="4125"/>
    <x v="94"/>
    <x v="4"/>
    <s v="D4673"/>
    <x v="4052"/>
    <x v="2"/>
    <s v="Market"/>
    <s v="Airport"/>
    <n v="22.24"/>
    <x v="3945"/>
    <x v="0"/>
    <x v="12"/>
    <x v="0"/>
    <n v="2.36"/>
    <n v="1"/>
  </r>
  <r>
    <x v="4126"/>
    <x v="98"/>
    <x v="4"/>
    <s v="D9690"/>
    <x v="4053"/>
    <x v="1"/>
    <s v="Tech Park"/>
    <s v="Market"/>
    <n v="5.87"/>
    <x v="3946"/>
    <x v="0"/>
    <x v="26"/>
    <x v="1"/>
    <n v="1.59"/>
    <n v="13"/>
  </r>
  <r>
    <x v="4127"/>
    <x v="168"/>
    <x v="4"/>
    <s v="D3848"/>
    <x v="4054"/>
    <x v="2"/>
    <s v="Railway Station"/>
    <s v="Railway Station"/>
    <n v="22.03"/>
    <x v="450"/>
    <x v="1"/>
    <x v="22"/>
    <x v="1"/>
    <n v="1.22"/>
    <n v="14"/>
  </r>
  <r>
    <x v="4128"/>
    <x v="134"/>
    <x v="4"/>
    <s v="D4743"/>
    <x v="4055"/>
    <x v="2"/>
    <s v="Market"/>
    <s v="Tech Park"/>
    <n v="22.72"/>
    <x v="3947"/>
    <x v="0"/>
    <x v="15"/>
    <x v="1"/>
    <n v="2.42"/>
    <n v="2"/>
  </r>
  <r>
    <x v="4129"/>
    <x v="119"/>
    <x v="4"/>
    <s v="D3277"/>
    <x v="4056"/>
    <x v="2"/>
    <s v="Market"/>
    <s v="Railway Station"/>
    <n v="22.35"/>
    <x v="3948"/>
    <x v="3"/>
    <x v="5"/>
    <x v="1"/>
    <n v="2.2799999999999998"/>
    <n v="7"/>
  </r>
  <r>
    <x v="4130"/>
    <x v="69"/>
    <x v="4"/>
    <s v="D5158"/>
    <x v="4057"/>
    <x v="3"/>
    <s v="Tech Park"/>
    <s v="Tech Park"/>
    <n v="15.53"/>
    <x v="3949"/>
    <x v="2"/>
    <x v="7"/>
    <x v="2"/>
    <n v="1.77"/>
    <n v="14"/>
  </r>
  <r>
    <x v="4131"/>
    <x v="130"/>
    <x v="4"/>
    <s v="D5563"/>
    <x v="2339"/>
    <x v="3"/>
    <s v="Market"/>
    <s v="University"/>
    <n v="21.37"/>
    <x v="1734"/>
    <x v="2"/>
    <x v="5"/>
    <x v="1"/>
    <n v="1.51"/>
    <n v="3"/>
  </r>
  <r>
    <x v="4132"/>
    <x v="73"/>
    <x v="4"/>
    <s v="D1991"/>
    <x v="4058"/>
    <x v="1"/>
    <s v="Airport"/>
    <s v="Mall"/>
    <n v="12.96"/>
    <x v="3950"/>
    <x v="3"/>
    <x v="8"/>
    <x v="1"/>
    <n v="2.4900000000000002"/>
    <n v="17"/>
  </r>
  <r>
    <x v="4133"/>
    <x v="178"/>
    <x v="4"/>
    <s v="D3360"/>
    <x v="4059"/>
    <x v="2"/>
    <s v="Hospital"/>
    <s v="Railway Station"/>
    <n v="22.82"/>
    <x v="3951"/>
    <x v="3"/>
    <x v="16"/>
    <x v="0"/>
    <n v="2.0099999999999998"/>
    <n v="13"/>
  </r>
  <r>
    <x v="4134"/>
    <x v="174"/>
    <x v="4"/>
    <s v="D1437"/>
    <x v="4060"/>
    <x v="0"/>
    <s v="Hospital"/>
    <s v="Mall"/>
    <n v="11.95"/>
    <x v="3952"/>
    <x v="1"/>
    <x v="15"/>
    <x v="1"/>
    <n v="1.86"/>
    <n v="12"/>
  </r>
  <r>
    <x v="4135"/>
    <x v="141"/>
    <x v="4"/>
    <s v="D8531"/>
    <x v="4061"/>
    <x v="0"/>
    <s v="Airport"/>
    <s v="Market"/>
    <n v="23.58"/>
    <x v="3953"/>
    <x v="2"/>
    <x v="1"/>
    <x v="1"/>
    <n v="2.4700000000000002"/>
    <n v="4"/>
  </r>
  <r>
    <x v="4136"/>
    <x v="124"/>
    <x v="4"/>
    <s v="D6660"/>
    <x v="4062"/>
    <x v="2"/>
    <s v="Market"/>
    <s v="Railway Station"/>
    <n v="11.29"/>
    <x v="3954"/>
    <x v="0"/>
    <x v="15"/>
    <x v="0"/>
    <n v="1.26"/>
    <n v="14"/>
  </r>
  <r>
    <x v="4137"/>
    <x v="34"/>
    <x v="4"/>
    <s v="D5162"/>
    <x v="4063"/>
    <x v="4"/>
    <s v="Airport"/>
    <s v="Tech Park"/>
    <n v="10.01"/>
    <x v="3955"/>
    <x v="2"/>
    <x v="18"/>
    <x v="1"/>
    <n v="2.39"/>
    <n v="17"/>
  </r>
  <r>
    <x v="4138"/>
    <x v="103"/>
    <x v="4"/>
    <s v="D4066"/>
    <x v="4064"/>
    <x v="3"/>
    <s v="Airport"/>
    <s v="Railway Station"/>
    <n v="7.47"/>
    <x v="3956"/>
    <x v="1"/>
    <x v="15"/>
    <x v="0"/>
    <n v="2.14"/>
    <n v="5"/>
  </r>
  <r>
    <x v="4139"/>
    <x v="151"/>
    <x v="4"/>
    <s v="D5576"/>
    <x v="3825"/>
    <x v="0"/>
    <s v="University"/>
    <s v="Railway Station"/>
    <n v="18.29"/>
    <x v="3957"/>
    <x v="1"/>
    <x v="16"/>
    <x v="1"/>
    <n v="2.4300000000000002"/>
    <n v="1"/>
  </r>
  <r>
    <x v="4140"/>
    <x v="76"/>
    <x v="4"/>
    <s v="D8815"/>
    <x v="4065"/>
    <x v="3"/>
    <s v="Mall"/>
    <s v="Railway Station"/>
    <n v="12.25"/>
    <x v="3958"/>
    <x v="1"/>
    <x v="25"/>
    <x v="0"/>
    <n v="1.1100000000000001"/>
    <n v="17"/>
  </r>
  <r>
    <x v="4141"/>
    <x v="150"/>
    <x v="4"/>
    <s v="D6453"/>
    <x v="4066"/>
    <x v="3"/>
    <s v="Railway Station"/>
    <s v="Tech Park"/>
    <n v="12.4"/>
    <x v="3959"/>
    <x v="0"/>
    <x v="10"/>
    <x v="2"/>
    <n v="1.31"/>
    <n v="18"/>
  </r>
  <r>
    <x v="4142"/>
    <x v="120"/>
    <x v="4"/>
    <s v="D4072"/>
    <x v="4067"/>
    <x v="4"/>
    <s v="University"/>
    <s v="Railway Station"/>
    <n v="9.42"/>
    <x v="3960"/>
    <x v="1"/>
    <x v="5"/>
    <x v="0"/>
    <n v="2.15"/>
    <n v="18"/>
  </r>
  <r>
    <x v="4143"/>
    <x v="40"/>
    <x v="4"/>
    <s v="D9069"/>
    <x v="4068"/>
    <x v="0"/>
    <s v="Market"/>
    <s v="Hospital"/>
    <n v="24.88"/>
    <x v="3961"/>
    <x v="1"/>
    <x v="25"/>
    <x v="2"/>
    <n v="2.0499999999999998"/>
    <n v="2"/>
  </r>
  <r>
    <x v="4144"/>
    <x v="49"/>
    <x v="4"/>
    <s v="D5162"/>
    <x v="4069"/>
    <x v="3"/>
    <s v="Market"/>
    <s v="University"/>
    <n v="23.02"/>
    <x v="3962"/>
    <x v="2"/>
    <x v="3"/>
    <x v="2"/>
    <n v="1.55"/>
    <n v="16"/>
  </r>
  <r>
    <x v="4145"/>
    <x v="44"/>
    <x v="4"/>
    <s v="D4245"/>
    <x v="4070"/>
    <x v="4"/>
    <s v="Mall"/>
    <s v="Market"/>
    <n v="3.17"/>
    <x v="3963"/>
    <x v="0"/>
    <x v="17"/>
    <x v="1"/>
    <n v="2.08"/>
    <n v="7"/>
  </r>
  <r>
    <x v="4146"/>
    <x v="48"/>
    <x v="4"/>
    <s v="D8906"/>
    <x v="4071"/>
    <x v="4"/>
    <s v="Market"/>
    <s v="Hospital"/>
    <n v="24.03"/>
    <x v="3964"/>
    <x v="2"/>
    <x v="13"/>
    <x v="0"/>
    <n v="1.2"/>
    <n v="4"/>
  </r>
  <r>
    <x v="4147"/>
    <x v="98"/>
    <x v="4"/>
    <s v="D2348"/>
    <x v="4072"/>
    <x v="4"/>
    <s v="University"/>
    <s v="Airport"/>
    <n v="6.54"/>
    <x v="3965"/>
    <x v="3"/>
    <x v="8"/>
    <x v="0"/>
    <n v="2.31"/>
    <n v="7"/>
  </r>
  <r>
    <x v="4148"/>
    <x v="43"/>
    <x v="4"/>
    <s v="D3492"/>
    <x v="2523"/>
    <x v="2"/>
    <s v="Airport"/>
    <s v="University"/>
    <n v="19.309999999999999"/>
    <x v="3966"/>
    <x v="0"/>
    <x v="13"/>
    <x v="1"/>
    <n v="1.97"/>
    <n v="11"/>
  </r>
  <r>
    <x v="4149"/>
    <x v="81"/>
    <x v="4"/>
    <s v="D9831"/>
    <x v="4073"/>
    <x v="0"/>
    <s v="Market"/>
    <s v="Railway Station"/>
    <n v="18.02"/>
    <x v="3967"/>
    <x v="3"/>
    <x v="15"/>
    <x v="2"/>
    <n v="1.73"/>
    <n v="3"/>
  </r>
  <r>
    <x v="4150"/>
    <x v="165"/>
    <x v="4"/>
    <s v="D3597"/>
    <x v="4074"/>
    <x v="3"/>
    <s v="Tech Park"/>
    <s v="Airport"/>
    <n v="10.029999999999999"/>
    <x v="3968"/>
    <x v="1"/>
    <x v="11"/>
    <x v="2"/>
    <n v="1.06"/>
    <n v="11"/>
  </r>
  <r>
    <x v="4151"/>
    <x v="3"/>
    <x v="4"/>
    <s v="D1585"/>
    <x v="4075"/>
    <x v="3"/>
    <s v="Hospital"/>
    <s v="Tech Park"/>
    <n v="11.65"/>
    <x v="3969"/>
    <x v="2"/>
    <x v="5"/>
    <x v="1"/>
    <n v="1.91"/>
    <n v="19"/>
  </r>
  <r>
    <x v="4152"/>
    <x v="77"/>
    <x v="4"/>
    <s v="D9400"/>
    <x v="4076"/>
    <x v="2"/>
    <s v="Railway Station"/>
    <s v="Airport"/>
    <n v="14.62"/>
    <x v="3970"/>
    <x v="1"/>
    <x v="16"/>
    <x v="1"/>
    <n v="1.58"/>
    <n v="16"/>
  </r>
  <r>
    <x v="4153"/>
    <x v="105"/>
    <x v="4"/>
    <s v="D9995"/>
    <x v="4077"/>
    <x v="0"/>
    <s v="Airport"/>
    <s v="Railway Station"/>
    <n v="12.61"/>
    <x v="3971"/>
    <x v="0"/>
    <x v="7"/>
    <x v="1"/>
    <n v="1.44"/>
    <n v="17"/>
  </r>
  <r>
    <x v="4154"/>
    <x v="178"/>
    <x v="4"/>
    <s v="D4388"/>
    <x v="4078"/>
    <x v="2"/>
    <s v="Market"/>
    <s v="Airport"/>
    <n v="22.97"/>
    <x v="3972"/>
    <x v="2"/>
    <x v="4"/>
    <x v="2"/>
    <n v="1.67"/>
    <n v="17"/>
  </r>
  <r>
    <x v="4155"/>
    <x v="66"/>
    <x v="4"/>
    <s v="D1018"/>
    <x v="4079"/>
    <x v="4"/>
    <s v="Market"/>
    <s v="Railway Station"/>
    <n v="20.87"/>
    <x v="3973"/>
    <x v="2"/>
    <x v="11"/>
    <x v="2"/>
    <n v="1.8"/>
    <n v="11"/>
  </r>
  <r>
    <x v="4156"/>
    <x v="151"/>
    <x v="4"/>
    <s v="D1238"/>
    <x v="4080"/>
    <x v="0"/>
    <s v="Tech Park"/>
    <s v="Market"/>
    <n v="1.68"/>
    <x v="3974"/>
    <x v="2"/>
    <x v="20"/>
    <x v="2"/>
    <n v="2.17"/>
    <n v="18"/>
  </r>
  <r>
    <x v="4157"/>
    <x v="148"/>
    <x v="4"/>
    <s v="D6372"/>
    <x v="4081"/>
    <x v="4"/>
    <s v="Tech Park"/>
    <s v="Airport"/>
    <n v="24.81"/>
    <x v="925"/>
    <x v="2"/>
    <x v="11"/>
    <x v="2"/>
    <n v="1.21"/>
    <n v="11"/>
  </r>
  <r>
    <x v="4158"/>
    <x v="174"/>
    <x v="4"/>
    <s v="D7576"/>
    <x v="4082"/>
    <x v="4"/>
    <s v="Tech Park"/>
    <s v="University"/>
    <n v="14.92"/>
    <x v="3975"/>
    <x v="3"/>
    <x v="18"/>
    <x v="1"/>
    <n v="1.54"/>
    <n v="13"/>
  </r>
  <r>
    <x v="4159"/>
    <x v="136"/>
    <x v="4"/>
    <s v="D6084"/>
    <x v="4083"/>
    <x v="2"/>
    <s v="Hospital"/>
    <s v="Hospital"/>
    <n v="9.98"/>
    <x v="2778"/>
    <x v="1"/>
    <x v="2"/>
    <x v="1"/>
    <n v="1.83"/>
    <n v="16"/>
  </r>
  <r>
    <x v="4160"/>
    <x v="84"/>
    <x v="4"/>
    <s v="D5453"/>
    <x v="4084"/>
    <x v="4"/>
    <s v="Airport"/>
    <s v="Tech Park"/>
    <n v="4.4400000000000004"/>
    <x v="3976"/>
    <x v="1"/>
    <x v="10"/>
    <x v="2"/>
    <n v="2.12"/>
    <n v="12"/>
  </r>
  <r>
    <x v="4161"/>
    <x v="167"/>
    <x v="4"/>
    <s v="D2965"/>
    <x v="4085"/>
    <x v="0"/>
    <s v="Tech Park"/>
    <s v="University"/>
    <n v="7.14"/>
    <x v="3977"/>
    <x v="2"/>
    <x v="9"/>
    <x v="0"/>
    <n v="1.68"/>
    <n v="9"/>
  </r>
  <r>
    <x v="4162"/>
    <x v="23"/>
    <x v="4"/>
    <s v="D2921"/>
    <x v="4086"/>
    <x v="1"/>
    <s v="Market"/>
    <s v="Mall"/>
    <n v="22.66"/>
    <x v="195"/>
    <x v="2"/>
    <x v="12"/>
    <x v="2"/>
    <n v="1.45"/>
    <n v="6"/>
  </r>
  <r>
    <x v="4163"/>
    <x v="133"/>
    <x v="4"/>
    <s v="D2295"/>
    <x v="4087"/>
    <x v="0"/>
    <s v="Railway Station"/>
    <s v="Tech Park"/>
    <n v="6.96"/>
    <x v="3978"/>
    <x v="0"/>
    <x v="6"/>
    <x v="1"/>
    <n v="1.4"/>
    <n v="17"/>
  </r>
  <r>
    <x v="4164"/>
    <x v="124"/>
    <x v="4"/>
    <s v="D4252"/>
    <x v="4088"/>
    <x v="3"/>
    <s v="Market"/>
    <s v="Hospital"/>
    <n v="4.68"/>
    <x v="3979"/>
    <x v="1"/>
    <x v="18"/>
    <x v="0"/>
    <n v="1.1000000000000001"/>
    <n v="2"/>
  </r>
  <r>
    <x v="4165"/>
    <x v="85"/>
    <x v="4"/>
    <s v="D5364"/>
    <x v="4089"/>
    <x v="4"/>
    <s v="Mall"/>
    <s v="Airport"/>
    <n v="14.1"/>
    <x v="3980"/>
    <x v="3"/>
    <x v="12"/>
    <x v="2"/>
    <n v="2.3199999999999998"/>
    <n v="7"/>
  </r>
  <r>
    <x v="4166"/>
    <x v="104"/>
    <x v="5"/>
    <s v="D5205"/>
    <x v="4090"/>
    <x v="0"/>
    <s v="Market"/>
    <s v="Hospital"/>
    <n v="15.75"/>
    <x v="3981"/>
    <x v="0"/>
    <x v="9"/>
    <x v="1"/>
    <n v="1.32"/>
    <n v="5"/>
  </r>
  <r>
    <x v="4167"/>
    <x v="139"/>
    <x v="5"/>
    <s v="D2855"/>
    <x v="4091"/>
    <x v="3"/>
    <s v="Mall"/>
    <s v="Tech Park"/>
    <n v="7.4"/>
    <x v="3982"/>
    <x v="1"/>
    <x v="2"/>
    <x v="1"/>
    <n v="2"/>
    <n v="9"/>
  </r>
  <r>
    <x v="4168"/>
    <x v="31"/>
    <x v="5"/>
    <s v="D5530"/>
    <x v="4092"/>
    <x v="2"/>
    <s v="Railway Station"/>
    <s v="Market"/>
    <n v="8.67"/>
    <x v="3983"/>
    <x v="3"/>
    <x v="15"/>
    <x v="2"/>
    <n v="1.58"/>
    <n v="18"/>
  </r>
  <r>
    <x v="4169"/>
    <x v="170"/>
    <x v="5"/>
    <s v="D5594"/>
    <x v="4093"/>
    <x v="3"/>
    <s v="Tech Park"/>
    <s v="Market"/>
    <n v="19.329999999999998"/>
    <x v="3984"/>
    <x v="0"/>
    <x v="10"/>
    <x v="1"/>
    <n v="1.79"/>
    <n v="8"/>
  </r>
  <r>
    <x v="4170"/>
    <x v="118"/>
    <x v="5"/>
    <s v="D3261"/>
    <x v="4094"/>
    <x v="3"/>
    <s v="Hospital"/>
    <s v="Hospital"/>
    <n v="10.52"/>
    <x v="3985"/>
    <x v="3"/>
    <x v="13"/>
    <x v="1"/>
    <n v="2.31"/>
    <n v="15"/>
  </r>
  <r>
    <x v="4171"/>
    <x v="132"/>
    <x v="5"/>
    <s v="D7174"/>
    <x v="4095"/>
    <x v="2"/>
    <s v="Market"/>
    <s v="Market"/>
    <n v="11.92"/>
    <x v="3986"/>
    <x v="0"/>
    <x v="3"/>
    <x v="1"/>
    <n v="1.55"/>
    <n v="18"/>
  </r>
  <r>
    <x v="4172"/>
    <x v="107"/>
    <x v="5"/>
    <s v="D3108"/>
    <x v="4096"/>
    <x v="3"/>
    <s v="Mall"/>
    <s v="Airport"/>
    <n v="22.74"/>
    <x v="3987"/>
    <x v="1"/>
    <x v="14"/>
    <x v="1"/>
    <n v="1.39"/>
    <n v="9"/>
  </r>
  <r>
    <x v="4173"/>
    <x v="97"/>
    <x v="5"/>
    <s v="D5946"/>
    <x v="4097"/>
    <x v="3"/>
    <s v="Railway Station"/>
    <s v="Market"/>
    <n v="15.92"/>
    <x v="3988"/>
    <x v="2"/>
    <x v="12"/>
    <x v="1"/>
    <n v="2.12"/>
    <n v="9"/>
  </r>
  <r>
    <x v="4174"/>
    <x v="179"/>
    <x v="5"/>
    <s v="D1850"/>
    <x v="4098"/>
    <x v="1"/>
    <s v="Market"/>
    <s v="Airport"/>
    <n v="7.5"/>
    <x v="3989"/>
    <x v="2"/>
    <x v="5"/>
    <x v="1"/>
    <n v="1.22"/>
    <n v="17"/>
  </r>
  <r>
    <x v="4175"/>
    <x v="37"/>
    <x v="5"/>
    <s v="D2767"/>
    <x v="4099"/>
    <x v="4"/>
    <s v="Hospital"/>
    <s v="Tech Park"/>
    <n v="12.7"/>
    <x v="3990"/>
    <x v="2"/>
    <x v="1"/>
    <x v="1"/>
    <n v="1.88"/>
    <n v="14"/>
  </r>
  <r>
    <x v="4176"/>
    <x v="13"/>
    <x v="5"/>
    <s v="D4277"/>
    <x v="4100"/>
    <x v="3"/>
    <s v="Mall"/>
    <s v="University"/>
    <n v="24.35"/>
    <x v="3991"/>
    <x v="2"/>
    <x v="8"/>
    <x v="1"/>
    <n v="2.34"/>
    <n v="16"/>
  </r>
  <r>
    <x v="4177"/>
    <x v="60"/>
    <x v="5"/>
    <s v="D6510"/>
    <x v="4101"/>
    <x v="3"/>
    <s v="Airport"/>
    <s v="University"/>
    <n v="24.33"/>
    <x v="3992"/>
    <x v="2"/>
    <x v="5"/>
    <x v="1"/>
    <n v="2.0099999999999998"/>
    <n v="2"/>
  </r>
  <r>
    <x v="4178"/>
    <x v="141"/>
    <x v="5"/>
    <s v="D9782"/>
    <x v="4102"/>
    <x v="0"/>
    <s v="Tech Park"/>
    <s v="Mall"/>
    <n v="12.94"/>
    <x v="3993"/>
    <x v="2"/>
    <x v="4"/>
    <x v="1"/>
    <n v="1.55"/>
    <n v="9"/>
  </r>
  <r>
    <x v="4179"/>
    <x v="73"/>
    <x v="5"/>
    <s v="D3762"/>
    <x v="1211"/>
    <x v="3"/>
    <s v="Mall"/>
    <s v="Mall"/>
    <n v="17.54"/>
    <x v="3994"/>
    <x v="2"/>
    <x v="15"/>
    <x v="2"/>
    <n v="1.31"/>
    <n v="3"/>
  </r>
  <r>
    <x v="4180"/>
    <x v="158"/>
    <x v="5"/>
    <s v="D4693"/>
    <x v="4103"/>
    <x v="4"/>
    <s v="Airport"/>
    <s v="Tech Park"/>
    <n v="16.43"/>
    <x v="388"/>
    <x v="0"/>
    <x v="26"/>
    <x v="1"/>
    <n v="2.11"/>
    <n v="17"/>
  </r>
  <r>
    <x v="4181"/>
    <x v="169"/>
    <x v="5"/>
    <s v="D8787"/>
    <x v="4104"/>
    <x v="2"/>
    <s v="Airport"/>
    <s v="Airport"/>
    <n v="2.16"/>
    <x v="388"/>
    <x v="1"/>
    <x v="19"/>
    <x v="1"/>
    <n v="1.96"/>
    <n v="2"/>
  </r>
  <r>
    <x v="4182"/>
    <x v="135"/>
    <x v="5"/>
    <s v="D3083"/>
    <x v="4105"/>
    <x v="1"/>
    <s v="University"/>
    <s v="Tech Park"/>
    <n v="10.199999999999999"/>
    <x v="2910"/>
    <x v="1"/>
    <x v="9"/>
    <x v="0"/>
    <n v="1.99"/>
    <n v="5"/>
  </r>
  <r>
    <x v="4183"/>
    <x v="73"/>
    <x v="5"/>
    <s v="D4235"/>
    <x v="4106"/>
    <x v="2"/>
    <s v="Railway Station"/>
    <s v="University"/>
    <n v="16.38"/>
    <x v="3995"/>
    <x v="3"/>
    <x v="18"/>
    <x v="2"/>
    <n v="1.82"/>
    <n v="9"/>
  </r>
  <r>
    <x v="4184"/>
    <x v="177"/>
    <x v="5"/>
    <s v="D7542"/>
    <x v="3434"/>
    <x v="0"/>
    <s v="Mall"/>
    <s v="Market"/>
    <n v="5.57"/>
    <x v="3996"/>
    <x v="2"/>
    <x v="14"/>
    <x v="1"/>
    <n v="1.43"/>
    <n v="5"/>
  </r>
  <r>
    <x v="4185"/>
    <x v="76"/>
    <x v="5"/>
    <s v="D2485"/>
    <x v="4107"/>
    <x v="4"/>
    <s v="Hospital"/>
    <s v="Railway Station"/>
    <n v="4.1100000000000003"/>
    <x v="3997"/>
    <x v="0"/>
    <x v="9"/>
    <x v="1"/>
    <n v="1.56"/>
    <n v="15"/>
  </r>
  <r>
    <x v="4186"/>
    <x v="5"/>
    <x v="5"/>
    <s v="D6179"/>
    <x v="4108"/>
    <x v="2"/>
    <s v="Market"/>
    <s v="University"/>
    <n v="19.440000000000001"/>
    <x v="3998"/>
    <x v="1"/>
    <x v="1"/>
    <x v="1"/>
    <n v="2.39"/>
    <n v="3"/>
  </r>
  <r>
    <x v="4187"/>
    <x v="136"/>
    <x v="5"/>
    <s v="D1037"/>
    <x v="4109"/>
    <x v="0"/>
    <s v="Tech Park"/>
    <s v="Mall"/>
    <n v="4.3"/>
    <x v="3999"/>
    <x v="2"/>
    <x v="6"/>
    <x v="2"/>
    <n v="2.08"/>
    <n v="9"/>
  </r>
  <r>
    <x v="4188"/>
    <x v="65"/>
    <x v="5"/>
    <s v="D1723"/>
    <x v="4110"/>
    <x v="3"/>
    <s v="Hospital"/>
    <s v="Hospital"/>
    <n v="24.99"/>
    <x v="4000"/>
    <x v="1"/>
    <x v="18"/>
    <x v="0"/>
    <n v="2.42"/>
    <n v="4"/>
  </r>
  <r>
    <x v="4189"/>
    <x v="105"/>
    <x v="5"/>
    <s v="D6243"/>
    <x v="4111"/>
    <x v="4"/>
    <s v="Market"/>
    <s v="Airport"/>
    <n v="1.45"/>
    <x v="4001"/>
    <x v="0"/>
    <x v="1"/>
    <x v="2"/>
    <n v="1.44"/>
    <n v="8"/>
  </r>
  <r>
    <x v="4190"/>
    <x v="61"/>
    <x v="5"/>
    <s v="D8295"/>
    <x v="4112"/>
    <x v="0"/>
    <s v="Railway Station"/>
    <s v="Railway Station"/>
    <n v="24.08"/>
    <x v="4002"/>
    <x v="3"/>
    <x v="22"/>
    <x v="0"/>
    <n v="2.0499999999999998"/>
    <n v="10"/>
  </r>
  <r>
    <x v="4191"/>
    <x v="93"/>
    <x v="5"/>
    <s v="D4807"/>
    <x v="4113"/>
    <x v="3"/>
    <s v="Railway Station"/>
    <s v="Tech Park"/>
    <n v="15.66"/>
    <x v="2838"/>
    <x v="1"/>
    <x v="22"/>
    <x v="1"/>
    <n v="2.04"/>
    <n v="12"/>
  </r>
  <r>
    <x v="4192"/>
    <x v="31"/>
    <x v="5"/>
    <s v="D1009"/>
    <x v="4114"/>
    <x v="1"/>
    <s v="Tech Park"/>
    <s v="Railway Station"/>
    <n v="17.440000000000001"/>
    <x v="4003"/>
    <x v="3"/>
    <x v="15"/>
    <x v="1"/>
    <n v="2.29"/>
    <n v="1"/>
  </r>
  <r>
    <x v="4193"/>
    <x v="117"/>
    <x v="5"/>
    <s v="D3283"/>
    <x v="4115"/>
    <x v="1"/>
    <s v="Market"/>
    <s v="Hospital"/>
    <n v="4.5599999999999996"/>
    <x v="4004"/>
    <x v="3"/>
    <x v="6"/>
    <x v="1"/>
    <n v="1.97"/>
    <n v="6"/>
  </r>
  <r>
    <x v="4194"/>
    <x v="16"/>
    <x v="5"/>
    <s v="D8389"/>
    <x v="4116"/>
    <x v="2"/>
    <s v="Tech Park"/>
    <s v="Railway Station"/>
    <n v="13.43"/>
    <x v="4005"/>
    <x v="0"/>
    <x v="3"/>
    <x v="2"/>
    <n v="1.97"/>
    <n v="14"/>
  </r>
  <r>
    <x v="4195"/>
    <x v="5"/>
    <x v="5"/>
    <s v="D6934"/>
    <x v="4117"/>
    <x v="4"/>
    <s v="University"/>
    <s v="Hospital"/>
    <n v="4.1900000000000004"/>
    <x v="4006"/>
    <x v="3"/>
    <x v="19"/>
    <x v="1"/>
    <n v="1.87"/>
    <n v="5"/>
  </r>
  <r>
    <x v="4196"/>
    <x v="32"/>
    <x v="5"/>
    <s v="D8855"/>
    <x v="4118"/>
    <x v="3"/>
    <s v="Mall"/>
    <s v="Mall"/>
    <n v="6.18"/>
    <x v="4007"/>
    <x v="0"/>
    <x v="0"/>
    <x v="1"/>
    <n v="1.82"/>
    <n v="6"/>
  </r>
  <r>
    <x v="4197"/>
    <x v="101"/>
    <x v="5"/>
    <s v="D9373"/>
    <x v="4119"/>
    <x v="2"/>
    <s v="Hospital"/>
    <s v="Railway Station"/>
    <n v="17.71"/>
    <x v="388"/>
    <x v="0"/>
    <x v="18"/>
    <x v="2"/>
    <n v="2.08"/>
    <n v="16"/>
  </r>
  <r>
    <x v="4198"/>
    <x v="11"/>
    <x v="5"/>
    <s v="D2490"/>
    <x v="4120"/>
    <x v="1"/>
    <s v="Market"/>
    <s v="Airport"/>
    <n v="12.8"/>
    <x v="2859"/>
    <x v="2"/>
    <x v="17"/>
    <x v="0"/>
    <n v="1.83"/>
    <n v="11"/>
  </r>
  <r>
    <x v="4199"/>
    <x v="136"/>
    <x v="5"/>
    <s v="D7104"/>
    <x v="4121"/>
    <x v="1"/>
    <s v="Mall"/>
    <s v="University"/>
    <n v="4.1900000000000004"/>
    <x v="4008"/>
    <x v="3"/>
    <x v="20"/>
    <x v="0"/>
    <n v="2.17"/>
    <n v="2"/>
  </r>
  <r>
    <x v="4200"/>
    <x v="154"/>
    <x v="5"/>
    <s v="D2573"/>
    <x v="4122"/>
    <x v="4"/>
    <s v="Mall"/>
    <s v="Hospital"/>
    <n v="17.98"/>
    <x v="4009"/>
    <x v="0"/>
    <x v="19"/>
    <x v="1"/>
    <n v="1.51"/>
    <n v="4"/>
  </r>
  <r>
    <x v="4201"/>
    <x v="86"/>
    <x v="5"/>
    <s v="D3230"/>
    <x v="4123"/>
    <x v="3"/>
    <s v="Airport"/>
    <s v="Mall"/>
    <n v="3.53"/>
    <x v="2289"/>
    <x v="0"/>
    <x v="6"/>
    <x v="0"/>
    <n v="1.0900000000000001"/>
    <n v="5"/>
  </r>
  <r>
    <x v="4202"/>
    <x v="131"/>
    <x v="5"/>
    <s v="D6166"/>
    <x v="4124"/>
    <x v="1"/>
    <s v="Airport"/>
    <s v="University"/>
    <n v="20.84"/>
    <x v="4010"/>
    <x v="1"/>
    <x v="3"/>
    <x v="2"/>
    <n v="1.66"/>
    <n v="14"/>
  </r>
  <r>
    <x v="4203"/>
    <x v="3"/>
    <x v="5"/>
    <s v="D6285"/>
    <x v="4125"/>
    <x v="0"/>
    <s v="Railway Station"/>
    <s v="Mall"/>
    <n v="7.46"/>
    <x v="4011"/>
    <x v="1"/>
    <x v="14"/>
    <x v="2"/>
    <n v="1.19"/>
    <n v="9"/>
  </r>
  <r>
    <x v="4204"/>
    <x v="68"/>
    <x v="5"/>
    <s v="D4631"/>
    <x v="4126"/>
    <x v="1"/>
    <s v="Tech Park"/>
    <s v="Railway Station"/>
    <n v="5.69"/>
    <x v="4012"/>
    <x v="0"/>
    <x v="12"/>
    <x v="1"/>
    <n v="1.04"/>
    <n v="16"/>
  </r>
  <r>
    <x v="4205"/>
    <x v="117"/>
    <x v="5"/>
    <s v="D9938"/>
    <x v="4127"/>
    <x v="4"/>
    <s v="Mall"/>
    <s v="University"/>
    <n v="19.329999999999998"/>
    <x v="1969"/>
    <x v="3"/>
    <x v="16"/>
    <x v="0"/>
    <n v="1.5"/>
    <n v="8"/>
  </r>
  <r>
    <x v="4206"/>
    <x v="47"/>
    <x v="5"/>
    <s v="D2533"/>
    <x v="4128"/>
    <x v="0"/>
    <s v="Airport"/>
    <s v="University"/>
    <n v="4.2300000000000004"/>
    <x v="4013"/>
    <x v="1"/>
    <x v="13"/>
    <x v="1"/>
    <n v="1.96"/>
    <n v="10"/>
  </r>
  <r>
    <x v="4207"/>
    <x v="103"/>
    <x v="5"/>
    <s v="D9559"/>
    <x v="4129"/>
    <x v="1"/>
    <s v="Railway Station"/>
    <s v="Mall"/>
    <n v="18.440000000000001"/>
    <x v="4014"/>
    <x v="1"/>
    <x v="14"/>
    <x v="1"/>
    <n v="1.76"/>
    <n v="6"/>
  </r>
  <r>
    <x v="4208"/>
    <x v="140"/>
    <x v="5"/>
    <s v="D9746"/>
    <x v="4130"/>
    <x v="3"/>
    <s v="Tech Park"/>
    <s v="Railway Station"/>
    <n v="23.14"/>
    <x v="4015"/>
    <x v="2"/>
    <x v="4"/>
    <x v="1"/>
    <n v="1.22"/>
    <n v="2"/>
  </r>
  <r>
    <x v="4209"/>
    <x v="49"/>
    <x v="5"/>
    <s v="D2372"/>
    <x v="4131"/>
    <x v="2"/>
    <s v="Market"/>
    <s v="Tech Park"/>
    <n v="4.91"/>
    <x v="4016"/>
    <x v="3"/>
    <x v="26"/>
    <x v="1"/>
    <n v="1.52"/>
    <n v="8"/>
  </r>
  <r>
    <x v="4210"/>
    <x v="37"/>
    <x v="5"/>
    <s v="D8378"/>
    <x v="3061"/>
    <x v="4"/>
    <s v="Railway Station"/>
    <s v="Hospital"/>
    <n v="23.85"/>
    <x v="4017"/>
    <x v="2"/>
    <x v="4"/>
    <x v="1"/>
    <n v="2.12"/>
    <n v="12"/>
  </r>
  <r>
    <x v="4211"/>
    <x v="47"/>
    <x v="5"/>
    <s v="D2025"/>
    <x v="778"/>
    <x v="1"/>
    <s v="Hospital"/>
    <s v="Market"/>
    <n v="23.68"/>
    <x v="4018"/>
    <x v="0"/>
    <x v="5"/>
    <x v="1"/>
    <n v="1.93"/>
    <n v="4"/>
  </r>
  <r>
    <x v="4212"/>
    <x v="144"/>
    <x v="5"/>
    <s v="D9418"/>
    <x v="4132"/>
    <x v="2"/>
    <s v="Mall"/>
    <s v="University"/>
    <n v="7.2"/>
    <x v="4019"/>
    <x v="0"/>
    <x v="11"/>
    <x v="1"/>
    <n v="2.1"/>
    <n v="10"/>
  </r>
  <r>
    <x v="4213"/>
    <x v="23"/>
    <x v="5"/>
    <s v="D5583"/>
    <x v="4133"/>
    <x v="2"/>
    <s v="Tech Park"/>
    <s v="Tech Park"/>
    <n v="10.52"/>
    <x v="1313"/>
    <x v="2"/>
    <x v="1"/>
    <x v="1"/>
    <n v="1.03"/>
    <n v="17"/>
  </r>
  <r>
    <x v="4214"/>
    <x v="96"/>
    <x v="5"/>
    <s v="D6643"/>
    <x v="4134"/>
    <x v="3"/>
    <s v="Airport"/>
    <s v="University"/>
    <n v="23.91"/>
    <x v="4020"/>
    <x v="1"/>
    <x v="11"/>
    <x v="1"/>
    <n v="2.34"/>
    <n v="19"/>
  </r>
  <r>
    <x v="4215"/>
    <x v="115"/>
    <x v="5"/>
    <s v="D3132"/>
    <x v="4135"/>
    <x v="0"/>
    <s v="Railway Station"/>
    <s v="Airport"/>
    <n v="11.86"/>
    <x v="4021"/>
    <x v="3"/>
    <x v="9"/>
    <x v="1"/>
    <n v="2.2000000000000002"/>
    <n v="12"/>
  </r>
  <r>
    <x v="4216"/>
    <x v="48"/>
    <x v="5"/>
    <s v="D3161"/>
    <x v="4136"/>
    <x v="4"/>
    <s v="Railway Station"/>
    <s v="Hospital"/>
    <n v="19.62"/>
    <x v="4022"/>
    <x v="2"/>
    <x v="8"/>
    <x v="1"/>
    <n v="2.42"/>
    <n v="13"/>
  </r>
  <r>
    <x v="4217"/>
    <x v="128"/>
    <x v="5"/>
    <s v="D1549"/>
    <x v="4137"/>
    <x v="1"/>
    <s v="Mall"/>
    <s v="Railway Station"/>
    <n v="7.67"/>
    <x v="534"/>
    <x v="1"/>
    <x v="25"/>
    <x v="2"/>
    <n v="1.9"/>
    <n v="13"/>
  </r>
  <r>
    <x v="4218"/>
    <x v="151"/>
    <x v="5"/>
    <s v="D6488"/>
    <x v="4138"/>
    <x v="3"/>
    <s v="Hospital"/>
    <s v="Market"/>
    <n v="9.3000000000000007"/>
    <x v="4023"/>
    <x v="1"/>
    <x v="5"/>
    <x v="1"/>
    <n v="1.07"/>
    <n v="15"/>
  </r>
  <r>
    <x v="4219"/>
    <x v="95"/>
    <x v="5"/>
    <s v="D9767"/>
    <x v="4139"/>
    <x v="1"/>
    <s v="Railway Station"/>
    <s v="Tech Park"/>
    <n v="9.91"/>
    <x v="4024"/>
    <x v="0"/>
    <x v="1"/>
    <x v="1"/>
    <n v="2.38"/>
    <n v="3"/>
  </r>
  <r>
    <x v="4220"/>
    <x v="63"/>
    <x v="5"/>
    <s v="D3162"/>
    <x v="4140"/>
    <x v="0"/>
    <s v="Hospital"/>
    <s v="University"/>
    <n v="6.14"/>
    <x v="4025"/>
    <x v="1"/>
    <x v="22"/>
    <x v="1"/>
    <n v="2.41"/>
    <n v="1"/>
  </r>
  <r>
    <x v="4221"/>
    <x v="82"/>
    <x v="5"/>
    <s v="D5209"/>
    <x v="4141"/>
    <x v="2"/>
    <s v="Railway Station"/>
    <s v="Tech Park"/>
    <n v="3.55"/>
    <x v="4026"/>
    <x v="3"/>
    <x v="3"/>
    <x v="2"/>
    <n v="2.5"/>
    <n v="19"/>
  </r>
  <r>
    <x v="4222"/>
    <x v="9"/>
    <x v="5"/>
    <s v="D2245"/>
    <x v="4142"/>
    <x v="1"/>
    <s v="Airport"/>
    <s v="Market"/>
    <n v="14.04"/>
    <x v="4027"/>
    <x v="3"/>
    <x v="19"/>
    <x v="0"/>
    <n v="2.16"/>
    <n v="1"/>
  </r>
  <r>
    <x v="4223"/>
    <x v="30"/>
    <x v="5"/>
    <s v="D4095"/>
    <x v="4143"/>
    <x v="1"/>
    <s v="Tech Park"/>
    <s v="University"/>
    <n v="14.07"/>
    <x v="4028"/>
    <x v="3"/>
    <x v="13"/>
    <x v="1"/>
    <n v="2.0299999999999998"/>
    <n v="11"/>
  </r>
  <r>
    <x v="4224"/>
    <x v="42"/>
    <x v="5"/>
    <s v="D2393"/>
    <x v="4144"/>
    <x v="3"/>
    <s v="Market"/>
    <s v="Hospital"/>
    <n v="7.38"/>
    <x v="4029"/>
    <x v="2"/>
    <x v="26"/>
    <x v="1"/>
    <n v="1.53"/>
    <n v="13"/>
  </r>
  <r>
    <x v="4225"/>
    <x v="117"/>
    <x v="5"/>
    <s v="D1481"/>
    <x v="4145"/>
    <x v="3"/>
    <s v="Mall"/>
    <s v="Market"/>
    <n v="5.57"/>
    <x v="4030"/>
    <x v="1"/>
    <x v="10"/>
    <x v="0"/>
    <n v="2.3199999999999998"/>
    <n v="17"/>
  </r>
  <r>
    <x v="4226"/>
    <x v="139"/>
    <x v="5"/>
    <s v="D8528"/>
    <x v="4146"/>
    <x v="3"/>
    <s v="University"/>
    <s v="Mall"/>
    <n v="4.95"/>
    <x v="4031"/>
    <x v="2"/>
    <x v="23"/>
    <x v="2"/>
    <n v="1.87"/>
    <n v="14"/>
  </r>
  <r>
    <x v="4227"/>
    <x v="102"/>
    <x v="5"/>
    <s v="D8261"/>
    <x v="4147"/>
    <x v="2"/>
    <s v="Railway Station"/>
    <s v="Hospital"/>
    <n v="7.61"/>
    <x v="4032"/>
    <x v="1"/>
    <x v="7"/>
    <x v="0"/>
    <n v="1.35"/>
    <n v="4"/>
  </r>
  <r>
    <x v="4228"/>
    <x v="9"/>
    <x v="5"/>
    <s v="D2505"/>
    <x v="4148"/>
    <x v="3"/>
    <s v="Hospital"/>
    <s v="Mall"/>
    <n v="2.79"/>
    <x v="4033"/>
    <x v="0"/>
    <x v="14"/>
    <x v="1"/>
    <n v="1.01"/>
    <n v="2"/>
  </r>
  <r>
    <x v="4229"/>
    <x v="92"/>
    <x v="5"/>
    <s v="D5903"/>
    <x v="4149"/>
    <x v="3"/>
    <s v="Market"/>
    <s v="Mall"/>
    <n v="1.91"/>
    <x v="4034"/>
    <x v="0"/>
    <x v="12"/>
    <x v="0"/>
    <n v="1.41"/>
    <n v="6"/>
  </r>
  <r>
    <x v="4230"/>
    <x v="149"/>
    <x v="5"/>
    <s v="D9841"/>
    <x v="4150"/>
    <x v="0"/>
    <s v="Market"/>
    <s v="Tech Park"/>
    <n v="10.8"/>
    <x v="4035"/>
    <x v="0"/>
    <x v="13"/>
    <x v="1"/>
    <n v="1.25"/>
    <n v="5"/>
  </r>
  <r>
    <x v="4231"/>
    <x v="160"/>
    <x v="5"/>
    <s v="D3963"/>
    <x v="4151"/>
    <x v="1"/>
    <s v="Tech Park"/>
    <s v="Market"/>
    <n v="7.15"/>
    <x v="4036"/>
    <x v="0"/>
    <x v="19"/>
    <x v="1"/>
    <n v="1.89"/>
    <n v="17"/>
  </r>
  <r>
    <x v="4232"/>
    <x v="118"/>
    <x v="5"/>
    <s v="D1755"/>
    <x v="4152"/>
    <x v="4"/>
    <s v="Railway Station"/>
    <s v="Tech Park"/>
    <n v="1.35"/>
    <x v="4037"/>
    <x v="2"/>
    <x v="13"/>
    <x v="0"/>
    <n v="1.55"/>
    <n v="1"/>
  </r>
  <r>
    <x v="4233"/>
    <x v="35"/>
    <x v="5"/>
    <s v="D4940"/>
    <x v="4153"/>
    <x v="0"/>
    <s v="Market"/>
    <s v="University"/>
    <n v="20.3"/>
    <x v="1344"/>
    <x v="2"/>
    <x v="0"/>
    <x v="1"/>
    <n v="1.61"/>
    <n v="15"/>
  </r>
  <r>
    <x v="4234"/>
    <x v="0"/>
    <x v="5"/>
    <s v="D9535"/>
    <x v="4154"/>
    <x v="3"/>
    <s v="Railway Station"/>
    <s v="Mall"/>
    <n v="3.65"/>
    <x v="4038"/>
    <x v="3"/>
    <x v="18"/>
    <x v="1"/>
    <n v="2.31"/>
    <n v="14"/>
  </r>
  <r>
    <x v="4235"/>
    <x v="162"/>
    <x v="5"/>
    <s v="D6920"/>
    <x v="4155"/>
    <x v="1"/>
    <s v="Hospital"/>
    <s v="Airport"/>
    <n v="14.23"/>
    <x v="4039"/>
    <x v="0"/>
    <x v="0"/>
    <x v="1"/>
    <n v="1.1299999999999999"/>
    <n v="11"/>
  </r>
  <r>
    <x v="4236"/>
    <x v="7"/>
    <x v="5"/>
    <s v="D9219"/>
    <x v="4156"/>
    <x v="3"/>
    <s v="Airport"/>
    <s v="Tech Park"/>
    <n v="6.18"/>
    <x v="4040"/>
    <x v="1"/>
    <x v="19"/>
    <x v="1"/>
    <n v="1.5"/>
    <n v="18"/>
  </r>
  <r>
    <x v="4237"/>
    <x v="128"/>
    <x v="5"/>
    <s v="D3607"/>
    <x v="4157"/>
    <x v="2"/>
    <s v="University"/>
    <s v="Railway Station"/>
    <n v="14.87"/>
    <x v="4041"/>
    <x v="1"/>
    <x v="25"/>
    <x v="1"/>
    <n v="2.19"/>
    <n v="15"/>
  </r>
  <r>
    <x v="4238"/>
    <x v="31"/>
    <x v="5"/>
    <s v="D6267"/>
    <x v="4158"/>
    <x v="3"/>
    <s v="Hospital"/>
    <s v="Mall"/>
    <n v="20.350000000000001"/>
    <x v="4042"/>
    <x v="2"/>
    <x v="23"/>
    <x v="0"/>
    <n v="1.36"/>
    <n v="5"/>
  </r>
  <r>
    <x v="4239"/>
    <x v="170"/>
    <x v="5"/>
    <s v="D5416"/>
    <x v="4159"/>
    <x v="2"/>
    <s v="Tech Park"/>
    <s v="Railway Station"/>
    <n v="13.82"/>
    <x v="4043"/>
    <x v="0"/>
    <x v="10"/>
    <x v="0"/>
    <n v="1.7"/>
    <n v="5"/>
  </r>
  <r>
    <x v="4240"/>
    <x v="115"/>
    <x v="5"/>
    <s v="D9303"/>
    <x v="4160"/>
    <x v="3"/>
    <s v="Mall"/>
    <s v="Mall"/>
    <n v="22.65"/>
    <x v="4044"/>
    <x v="3"/>
    <x v="25"/>
    <x v="0"/>
    <n v="1.9"/>
    <n v="1"/>
  </r>
  <r>
    <x v="4241"/>
    <x v="70"/>
    <x v="5"/>
    <s v="D3295"/>
    <x v="4161"/>
    <x v="2"/>
    <s v="Railway Station"/>
    <s v="University"/>
    <n v="23.26"/>
    <x v="4045"/>
    <x v="0"/>
    <x v="3"/>
    <x v="0"/>
    <n v="1.68"/>
    <n v="2"/>
  </r>
  <r>
    <x v="4242"/>
    <x v="78"/>
    <x v="5"/>
    <s v="D9134"/>
    <x v="4162"/>
    <x v="4"/>
    <s v="University"/>
    <s v="University"/>
    <n v="8.92"/>
    <x v="4046"/>
    <x v="1"/>
    <x v="5"/>
    <x v="1"/>
    <n v="1.29"/>
    <n v="19"/>
  </r>
  <r>
    <x v="4243"/>
    <x v="54"/>
    <x v="5"/>
    <s v="D3757"/>
    <x v="4163"/>
    <x v="2"/>
    <s v="Tech Park"/>
    <s v="Market"/>
    <n v="19.04"/>
    <x v="4047"/>
    <x v="0"/>
    <x v="26"/>
    <x v="0"/>
    <n v="1.01"/>
    <n v="2"/>
  </r>
  <r>
    <x v="4244"/>
    <x v="87"/>
    <x v="5"/>
    <s v="D6452"/>
    <x v="4164"/>
    <x v="3"/>
    <s v="Airport"/>
    <s v="Railway Station"/>
    <n v="4.47"/>
    <x v="34"/>
    <x v="1"/>
    <x v="15"/>
    <x v="2"/>
    <n v="2.04"/>
    <n v="4"/>
  </r>
  <r>
    <x v="4245"/>
    <x v="124"/>
    <x v="5"/>
    <s v="D6031"/>
    <x v="4165"/>
    <x v="3"/>
    <s v="Railway Station"/>
    <s v="Mall"/>
    <n v="12.9"/>
    <x v="1670"/>
    <x v="0"/>
    <x v="0"/>
    <x v="1"/>
    <n v="1.41"/>
    <n v="19"/>
  </r>
  <r>
    <x v="4246"/>
    <x v="38"/>
    <x v="5"/>
    <s v="D6327"/>
    <x v="4166"/>
    <x v="4"/>
    <s v="Tech Park"/>
    <s v="Railway Station"/>
    <n v="21.57"/>
    <x v="4048"/>
    <x v="3"/>
    <x v="22"/>
    <x v="1"/>
    <n v="2.2999999999999998"/>
    <n v="7"/>
  </r>
  <r>
    <x v="4247"/>
    <x v="21"/>
    <x v="5"/>
    <s v="D9985"/>
    <x v="4167"/>
    <x v="1"/>
    <s v="University"/>
    <s v="Airport"/>
    <n v="18.920000000000002"/>
    <x v="4049"/>
    <x v="2"/>
    <x v="20"/>
    <x v="2"/>
    <n v="1.54"/>
    <n v="7"/>
  </r>
  <r>
    <x v="4248"/>
    <x v="25"/>
    <x v="5"/>
    <s v="D1856"/>
    <x v="4168"/>
    <x v="2"/>
    <s v="University"/>
    <s v="University"/>
    <n v="17.62"/>
    <x v="4050"/>
    <x v="0"/>
    <x v="13"/>
    <x v="2"/>
    <n v="1.93"/>
    <n v="15"/>
  </r>
  <r>
    <x v="4249"/>
    <x v="95"/>
    <x v="5"/>
    <s v="D8022"/>
    <x v="4169"/>
    <x v="1"/>
    <s v="University"/>
    <s v="Market"/>
    <n v="19.93"/>
    <x v="4051"/>
    <x v="2"/>
    <x v="23"/>
    <x v="1"/>
    <n v="2.4700000000000002"/>
    <n v="12"/>
  </r>
  <r>
    <x v="4250"/>
    <x v="83"/>
    <x v="5"/>
    <s v="D4328"/>
    <x v="4170"/>
    <x v="3"/>
    <s v="Mall"/>
    <s v="Tech Park"/>
    <n v="15.01"/>
    <x v="4052"/>
    <x v="1"/>
    <x v="16"/>
    <x v="1"/>
    <n v="1.47"/>
    <n v="18"/>
  </r>
  <r>
    <x v="4251"/>
    <x v="19"/>
    <x v="5"/>
    <s v="D6437"/>
    <x v="4171"/>
    <x v="3"/>
    <s v="Airport"/>
    <s v="University"/>
    <n v="9.6999999999999993"/>
    <x v="4053"/>
    <x v="3"/>
    <x v="3"/>
    <x v="1"/>
    <n v="1.4"/>
    <n v="4"/>
  </r>
  <r>
    <x v="4252"/>
    <x v="122"/>
    <x v="5"/>
    <s v="D2950"/>
    <x v="529"/>
    <x v="2"/>
    <s v="Airport"/>
    <s v="Railway Station"/>
    <n v="3.21"/>
    <x v="4054"/>
    <x v="2"/>
    <x v="23"/>
    <x v="1"/>
    <n v="1.67"/>
    <n v="19"/>
  </r>
  <r>
    <x v="4253"/>
    <x v="6"/>
    <x v="5"/>
    <s v="D9032"/>
    <x v="4172"/>
    <x v="1"/>
    <s v="Airport"/>
    <s v="Hospital"/>
    <n v="17.41"/>
    <x v="4055"/>
    <x v="3"/>
    <x v="18"/>
    <x v="2"/>
    <n v="2.11"/>
    <n v="18"/>
  </r>
  <r>
    <x v="4254"/>
    <x v="108"/>
    <x v="5"/>
    <s v="D4819"/>
    <x v="4173"/>
    <x v="4"/>
    <s v="Hospital"/>
    <s v="Hospital"/>
    <n v="20.28"/>
    <x v="4056"/>
    <x v="0"/>
    <x v="14"/>
    <x v="1"/>
    <n v="1.64"/>
    <n v="7"/>
  </r>
  <r>
    <x v="4255"/>
    <x v="109"/>
    <x v="5"/>
    <s v="D3234"/>
    <x v="4174"/>
    <x v="2"/>
    <s v="Mall"/>
    <s v="Airport"/>
    <n v="18.47"/>
    <x v="4057"/>
    <x v="2"/>
    <x v="1"/>
    <x v="1"/>
    <n v="1.74"/>
    <n v="13"/>
  </r>
  <r>
    <x v="4256"/>
    <x v="42"/>
    <x v="5"/>
    <s v="D4211"/>
    <x v="4175"/>
    <x v="1"/>
    <s v="Mall"/>
    <s v="Hospital"/>
    <n v="18.46"/>
    <x v="4058"/>
    <x v="0"/>
    <x v="20"/>
    <x v="2"/>
    <n v="1.32"/>
    <n v="15"/>
  </r>
  <r>
    <x v="4257"/>
    <x v="180"/>
    <x v="5"/>
    <s v="D8189"/>
    <x v="4176"/>
    <x v="0"/>
    <s v="Hospital"/>
    <s v="Railway Station"/>
    <n v="17.16"/>
    <x v="4059"/>
    <x v="3"/>
    <x v="14"/>
    <x v="2"/>
    <n v="2.2000000000000002"/>
    <n v="3"/>
  </r>
  <r>
    <x v="4258"/>
    <x v="38"/>
    <x v="5"/>
    <s v="D6649"/>
    <x v="4177"/>
    <x v="0"/>
    <s v="Tech Park"/>
    <s v="Airport"/>
    <n v="4.8899999999999997"/>
    <x v="1910"/>
    <x v="3"/>
    <x v="23"/>
    <x v="2"/>
    <n v="1.61"/>
    <n v="8"/>
  </r>
  <r>
    <x v="4259"/>
    <x v="66"/>
    <x v="5"/>
    <s v="D3556"/>
    <x v="4178"/>
    <x v="2"/>
    <s v="Railway Station"/>
    <s v="Market"/>
    <n v="24.9"/>
    <x v="4060"/>
    <x v="3"/>
    <x v="1"/>
    <x v="2"/>
    <n v="1.87"/>
    <n v="18"/>
  </r>
  <r>
    <x v="4260"/>
    <x v="136"/>
    <x v="5"/>
    <s v="D3060"/>
    <x v="4179"/>
    <x v="3"/>
    <s v="Railway Station"/>
    <s v="Tech Park"/>
    <n v="21.66"/>
    <x v="4061"/>
    <x v="3"/>
    <x v="1"/>
    <x v="1"/>
    <n v="2.2000000000000002"/>
    <n v="2"/>
  </r>
  <r>
    <x v="4261"/>
    <x v="95"/>
    <x v="5"/>
    <s v="D7731"/>
    <x v="4180"/>
    <x v="1"/>
    <s v="Airport"/>
    <s v="Mall"/>
    <n v="18.63"/>
    <x v="3782"/>
    <x v="3"/>
    <x v="17"/>
    <x v="0"/>
    <n v="1.71"/>
    <n v="18"/>
  </r>
  <r>
    <x v="4262"/>
    <x v="129"/>
    <x v="5"/>
    <s v="D5421"/>
    <x v="4181"/>
    <x v="3"/>
    <s v="Hospital"/>
    <s v="Mall"/>
    <n v="19.02"/>
    <x v="4062"/>
    <x v="2"/>
    <x v="13"/>
    <x v="1"/>
    <n v="1.2"/>
    <n v="1"/>
  </r>
  <r>
    <x v="4263"/>
    <x v="162"/>
    <x v="5"/>
    <s v="D4610"/>
    <x v="4182"/>
    <x v="2"/>
    <s v="Market"/>
    <s v="Tech Park"/>
    <n v="15.62"/>
    <x v="4063"/>
    <x v="1"/>
    <x v="18"/>
    <x v="1"/>
    <n v="2.25"/>
    <n v="4"/>
  </r>
  <r>
    <x v="4264"/>
    <x v="106"/>
    <x v="5"/>
    <s v="D8275"/>
    <x v="1623"/>
    <x v="4"/>
    <s v="Airport"/>
    <s v="Tech Park"/>
    <n v="14.93"/>
    <x v="4064"/>
    <x v="1"/>
    <x v="17"/>
    <x v="1"/>
    <n v="2.12"/>
    <n v="18"/>
  </r>
  <r>
    <x v="4265"/>
    <x v="77"/>
    <x v="5"/>
    <s v="D9404"/>
    <x v="4183"/>
    <x v="4"/>
    <s v="Hospital"/>
    <s v="Hospital"/>
    <n v="8.31"/>
    <x v="4065"/>
    <x v="1"/>
    <x v="9"/>
    <x v="1"/>
    <n v="2.14"/>
    <n v="11"/>
  </r>
  <r>
    <x v="4266"/>
    <x v="10"/>
    <x v="5"/>
    <s v="D6334"/>
    <x v="4184"/>
    <x v="1"/>
    <s v="Market"/>
    <s v="Railway Station"/>
    <n v="15.87"/>
    <x v="4066"/>
    <x v="2"/>
    <x v="17"/>
    <x v="1"/>
    <n v="1.91"/>
    <n v="16"/>
  </r>
  <r>
    <x v="4267"/>
    <x v="56"/>
    <x v="5"/>
    <s v="D6225"/>
    <x v="4185"/>
    <x v="2"/>
    <s v="Railway Station"/>
    <s v="Hospital"/>
    <n v="8.6999999999999993"/>
    <x v="4067"/>
    <x v="3"/>
    <x v="4"/>
    <x v="2"/>
    <n v="2.29"/>
    <n v="13"/>
  </r>
  <r>
    <x v="4268"/>
    <x v="123"/>
    <x v="5"/>
    <s v="D5816"/>
    <x v="4186"/>
    <x v="2"/>
    <s v="Airport"/>
    <s v="University"/>
    <n v="22.95"/>
    <x v="4068"/>
    <x v="2"/>
    <x v="3"/>
    <x v="1"/>
    <n v="1.67"/>
    <n v="8"/>
  </r>
  <r>
    <x v="4269"/>
    <x v="54"/>
    <x v="5"/>
    <s v="D5292"/>
    <x v="4187"/>
    <x v="3"/>
    <s v="Airport"/>
    <s v="Airport"/>
    <n v="11.09"/>
    <x v="4069"/>
    <x v="0"/>
    <x v="18"/>
    <x v="2"/>
    <n v="1.68"/>
    <n v="16"/>
  </r>
  <r>
    <x v="4270"/>
    <x v="150"/>
    <x v="5"/>
    <s v="D2464"/>
    <x v="4188"/>
    <x v="3"/>
    <s v="Market"/>
    <s v="Hospital"/>
    <n v="13.44"/>
    <x v="4070"/>
    <x v="1"/>
    <x v="9"/>
    <x v="0"/>
    <n v="2.5"/>
    <n v="8"/>
  </r>
  <r>
    <x v="4271"/>
    <x v="132"/>
    <x v="5"/>
    <s v="D1854"/>
    <x v="4189"/>
    <x v="0"/>
    <s v="Airport"/>
    <s v="Railway Station"/>
    <n v="20.82"/>
    <x v="4071"/>
    <x v="1"/>
    <x v="4"/>
    <x v="1"/>
    <n v="1.3"/>
    <n v="14"/>
  </r>
  <r>
    <x v="4272"/>
    <x v="180"/>
    <x v="5"/>
    <s v="D5755"/>
    <x v="4190"/>
    <x v="3"/>
    <s v="Hospital"/>
    <s v="Airport"/>
    <n v="19.440000000000001"/>
    <x v="4072"/>
    <x v="2"/>
    <x v="2"/>
    <x v="1"/>
    <n v="1.61"/>
    <n v="5"/>
  </r>
  <r>
    <x v="4273"/>
    <x v="31"/>
    <x v="5"/>
    <s v="D3058"/>
    <x v="4191"/>
    <x v="2"/>
    <s v="University"/>
    <s v="University"/>
    <n v="11.92"/>
    <x v="4073"/>
    <x v="0"/>
    <x v="25"/>
    <x v="1"/>
    <n v="1.02"/>
    <n v="14"/>
  </r>
  <r>
    <x v="4274"/>
    <x v="84"/>
    <x v="5"/>
    <s v="D4796"/>
    <x v="4192"/>
    <x v="0"/>
    <s v="Railway Station"/>
    <s v="Airport"/>
    <n v="24.21"/>
    <x v="3212"/>
    <x v="1"/>
    <x v="7"/>
    <x v="2"/>
    <n v="1.84"/>
    <n v="12"/>
  </r>
  <r>
    <x v="4275"/>
    <x v="19"/>
    <x v="5"/>
    <s v="D5750"/>
    <x v="4193"/>
    <x v="2"/>
    <s v="Railway Station"/>
    <s v="Market"/>
    <n v="13.22"/>
    <x v="4074"/>
    <x v="0"/>
    <x v="4"/>
    <x v="1"/>
    <n v="1.96"/>
    <n v="8"/>
  </r>
  <r>
    <x v="4276"/>
    <x v="102"/>
    <x v="5"/>
    <s v="D7016"/>
    <x v="4194"/>
    <x v="2"/>
    <s v="University"/>
    <s v="Tech Park"/>
    <n v="20.329999999999998"/>
    <x v="4075"/>
    <x v="3"/>
    <x v="22"/>
    <x v="1"/>
    <n v="2.2799999999999998"/>
    <n v="13"/>
  </r>
  <r>
    <x v="4277"/>
    <x v="20"/>
    <x v="5"/>
    <s v="D3295"/>
    <x v="4195"/>
    <x v="1"/>
    <s v="Hospital"/>
    <s v="Tech Park"/>
    <n v="3.88"/>
    <x v="4076"/>
    <x v="3"/>
    <x v="6"/>
    <x v="1"/>
    <n v="2.23"/>
    <n v="17"/>
  </r>
  <r>
    <x v="4278"/>
    <x v="91"/>
    <x v="5"/>
    <s v="D5549"/>
    <x v="4196"/>
    <x v="2"/>
    <s v="Tech Park"/>
    <s v="Airport"/>
    <n v="8.81"/>
    <x v="4077"/>
    <x v="1"/>
    <x v="15"/>
    <x v="1"/>
    <n v="2.19"/>
    <n v="6"/>
  </r>
  <r>
    <x v="4279"/>
    <x v="85"/>
    <x v="5"/>
    <s v="D5274"/>
    <x v="4197"/>
    <x v="0"/>
    <s v="Hospital"/>
    <s v="Hospital"/>
    <n v="22.83"/>
    <x v="4078"/>
    <x v="1"/>
    <x v="1"/>
    <x v="1"/>
    <n v="1.43"/>
    <n v="15"/>
  </r>
  <r>
    <x v="4280"/>
    <x v="34"/>
    <x v="5"/>
    <s v="D1048"/>
    <x v="4198"/>
    <x v="3"/>
    <s v="Tech Park"/>
    <s v="Airport"/>
    <n v="5.45"/>
    <x v="4079"/>
    <x v="2"/>
    <x v="9"/>
    <x v="1"/>
    <n v="1.69"/>
    <n v="14"/>
  </r>
  <r>
    <x v="4281"/>
    <x v="114"/>
    <x v="5"/>
    <s v="D3248"/>
    <x v="4199"/>
    <x v="4"/>
    <s v="Tech Park"/>
    <s v="Mall"/>
    <n v="20.190000000000001"/>
    <x v="4080"/>
    <x v="1"/>
    <x v="24"/>
    <x v="1"/>
    <n v="2.38"/>
    <n v="1"/>
  </r>
  <r>
    <x v="4282"/>
    <x v="20"/>
    <x v="5"/>
    <s v="D2859"/>
    <x v="4200"/>
    <x v="0"/>
    <s v="University"/>
    <s v="Mall"/>
    <n v="7.07"/>
    <x v="4081"/>
    <x v="2"/>
    <x v="20"/>
    <x v="0"/>
    <n v="1.75"/>
    <n v="14"/>
  </r>
  <r>
    <x v="4283"/>
    <x v="146"/>
    <x v="5"/>
    <s v="D3418"/>
    <x v="4201"/>
    <x v="4"/>
    <s v="Railway Station"/>
    <s v="Airport"/>
    <n v="16.850000000000001"/>
    <x v="4082"/>
    <x v="3"/>
    <x v="14"/>
    <x v="0"/>
    <n v="1.53"/>
    <n v="6"/>
  </r>
  <r>
    <x v="4284"/>
    <x v="150"/>
    <x v="5"/>
    <s v="D2081"/>
    <x v="4202"/>
    <x v="4"/>
    <s v="Mall"/>
    <s v="Railway Station"/>
    <n v="11.42"/>
    <x v="4083"/>
    <x v="2"/>
    <x v="24"/>
    <x v="0"/>
    <n v="2.2200000000000002"/>
    <n v="12"/>
  </r>
  <r>
    <x v="4285"/>
    <x v="93"/>
    <x v="5"/>
    <s v="D4455"/>
    <x v="4203"/>
    <x v="0"/>
    <s v="Hospital"/>
    <s v="University"/>
    <n v="13.84"/>
    <x v="4084"/>
    <x v="0"/>
    <x v="14"/>
    <x v="1"/>
    <n v="1.82"/>
    <n v="7"/>
  </r>
  <r>
    <x v="4286"/>
    <x v="162"/>
    <x v="5"/>
    <s v="D3850"/>
    <x v="4204"/>
    <x v="3"/>
    <s v="Airport"/>
    <s v="University"/>
    <n v="7.47"/>
    <x v="4085"/>
    <x v="3"/>
    <x v="9"/>
    <x v="1"/>
    <n v="1.47"/>
    <n v="14"/>
  </r>
  <r>
    <x v="4287"/>
    <x v="137"/>
    <x v="5"/>
    <s v="D3795"/>
    <x v="4205"/>
    <x v="3"/>
    <s v="University"/>
    <s v="Tech Park"/>
    <n v="21.78"/>
    <x v="4086"/>
    <x v="1"/>
    <x v="8"/>
    <x v="1"/>
    <n v="1.81"/>
    <n v="13"/>
  </r>
  <r>
    <x v="4288"/>
    <x v="142"/>
    <x v="5"/>
    <s v="D4129"/>
    <x v="4206"/>
    <x v="0"/>
    <s v="Mall"/>
    <s v="Mall"/>
    <n v="1.91"/>
    <x v="4087"/>
    <x v="1"/>
    <x v="6"/>
    <x v="2"/>
    <n v="2.38"/>
    <n v="2"/>
  </r>
  <r>
    <x v="4289"/>
    <x v="78"/>
    <x v="5"/>
    <s v="D2520"/>
    <x v="4207"/>
    <x v="4"/>
    <s v="University"/>
    <s v="Market"/>
    <n v="15.29"/>
    <x v="4088"/>
    <x v="2"/>
    <x v="3"/>
    <x v="1"/>
    <n v="2.29"/>
    <n v="7"/>
  </r>
  <r>
    <x v="4290"/>
    <x v="41"/>
    <x v="5"/>
    <s v="D1514"/>
    <x v="4208"/>
    <x v="1"/>
    <s v="Mall"/>
    <s v="University"/>
    <n v="13.07"/>
    <x v="4089"/>
    <x v="3"/>
    <x v="23"/>
    <x v="0"/>
    <n v="1.01"/>
    <n v="8"/>
  </r>
  <r>
    <x v="4291"/>
    <x v="22"/>
    <x v="5"/>
    <s v="D9405"/>
    <x v="4209"/>
    <x v="4"/>
    <s v="University"/>
    <s v="University"/>
    <n v="23.3"/>
    <x v="4090"/>
    <x v="3"/>
    <x v="0"/>
    <x v="1"/>
    <n v="1.97"/>
    <n v="14"/>
  </r>
  <r>
    <x v="4292"/>
    <x v="166"/>
    <x v="5"/>
    <s v="D7221"/>
    <x v="4210"/>
    <x v="1"/>
    <s v="University"/>
    <s v="Tech Park"/>
    <n v="2.17"/>
    <x v="4091"/>
    <x v="2"/>
    <x v="18"/>
    <x v="1"/>
    <n v="2.04"/>
    <n v="4"/>
  </r>
  <r>
    <x v="4293"/>
    <x v="152"/>
    <x v="5"/>
    <s v="D7678"/>
    <x v="4211"/>
    <x v="1"/>
    <s v="Hospital"/>
    <s v="Tech Park"/>
    <n v="5.13"/>
    <x v="4092"/>
    <x v="1"/>
    <x v="19"/>
    <x v="1"/>
    <n v="1.02"/>
    <n v="19"/>
  </r>
  <r>
    <x v="4294"/>
    <x v="152"/>
    <x v="5"/>
    <s v="D5269"/>
    <x v="2681"/>
    <x v="4"/>
    <s v="Airport"/>
    <s v="Hospital"/>
    <n v="23.41"/>
    <x v="4093"/>
    <x v="1"/>
    <x v="19"/>
    <x v="0"/>
    <n v="1.88"/>
    <n v="11"/>
  </r>
  <r>
    <x v="4295"/>
    <x v="25"/>
    <x v="5"/>
    <s v="D6846"/>
    <x v="4212"/>
    <x v="4"/>
    <s v="Hospital"/>
    <s v="Tech Park"/>
    <n v="14.86"/>
    <x v="4094"/>
    <x v="2"/>
    <x v="23"/>
    <x v="1"/>
    <n v="1.64"/>
    <n v="2"/>
  </r>
  <r>
    <x v="4296"/>
    <x v="114"/>
    <x v="5"/>
    <s v="D8244"/>
    <x v="4213"/>
    <x v="0"/>
    <s v="Railway Station"/>
    <s v="Hospital"/>
    <n v="7.83"/>
    <x v="4095"/>
    <x v="0"/>
    <x v="8"/>
    <x v="1"/>
    <n v="1.87"/>
    <n v="8"/>
  </r>
  <r>
    <x v="4297"/>
    <x v="58"/>
    <x v="5"/>
    <s v="D2193"/>
    <x v="4214"/>
    <x v="1"/>
    <s v="University"/>
    <s v="Railway Station"/>
    <n v="19.63"/>
    <x v="4096"/>
    <x v="2"/>
    <x v="11"/>
    <x v="0"/>
    <n v="1.5"/>
    <n v="7"/>
  </r>
  <r>
    <x v="4298"/>
    <x v="101"/>
    <x v="5"/>
    <s v="D8125"/>
    <x v="4215"/>
    <x v="3"/>
    <s v="University"/>
    <s v="University"/>
    <n v="4.8899999999999997"/>
    <x v="4097"/>
    <x v="1"/>
    <x v="0"/>
    <x v="1"/>
    <n v="1.55"/>
    <n v="11"/>
  </r>
  <r>
    <x v="4299"/>
    <x v="91"/>
    <x v="5"/>
    <s v="D1654"/>
    <x v="4216"/>
    <x v="4"/>
    <s v="Tech Park"/>
    <s v="University"/>
    <n v="5.71"/>
    <x v="4098"/>
    <x v="3"/>
    <x v="19"/>
    <x v="1"/>
    <n v="2.33"/>
    <n v="12"/>
  </r>
  <r>
    <x v="4300"/>
    <x v="103"/>
    <x v="5"/>
    <s v="D7899"/>
    <x v="4217"/>
    <x v="3"/>
    <s v="Tech Park"/>
    <s v="University"/>
    <n v="21.88"/>
    <x v="4099"/>
    <x v="2"/>
    <x v="10"/>
    <x v="2"/>
    <n v="2.0299999999999998"/>
    <n v="15"/>
  </r>
  <r>
    <x v="4301"/>
    <x v="91"/>
    <x v="5"/>
    <s v="D8682"/>
    <x v="4218"/>
    <x v="1"/>
    <s v="Mall"/>
    <s v="Airport"/>
    <n v="7.12"/>
    <x v="4100"/>
    <x v="2"/>
    <x v="22"/>
    <x v="2"/>
    <n v="2.2799999999999998"/>
    <n v="19"/>
  </r>
  <r>
    <x v="4302"/>
    <x v="107"/>
    <x v="5"/>
    <s v="D7097"/>
    <x v="4219"/>
    <x v="2"/>
    <s v="Railway Station"/>
    <s v="Hospital"/>
    <n v="3.29"/>
    <x v="4101"/>
    <x v="3"/>
    <x v="25"/>
    <x v="2"/>
    <n v="1.88"/>
    <n v="17"/>
  </r>
  <r>
    <x v="4303"/>
    <x v="103"/>
    <x v="5"/>
    <s v="D1109"/>
    <x v="4220"/>
    <x v="4"/>
    <s v="University"/>
    <s v="Mall"/>
    <n v="8.69"/>
    <x v="4102"/>
    <x v="2"/>
    <x v="10"/>
    <x v="1"/>
    <n v="1.1499999999999999"/>
    <n v="11"/>
  </r>
  <r>
    <x v="4304"/>
    <x v="56"/>
    <x v="5"/>
    <s v="D9506"/>
    <x v="4221"/>
    <x v="2"/>
    <s v="University"/>
    <s v="Mall"/>
    <n v="16.649999999999999"/>
    <x v="4103"/>
    <x v="0"/>
    <x v="3"/>
    <x v="1"/>
    <n v="2.4900000000000002"/>
    <n v="13"/>
  </r>
  <r>
    <x v="4305"/>
    <x v="15"/>
    <x v="5"/>
    <s v="D6134"/>
    <x v="4222"/>
    <x v="2"/>
    <s v="Mall"/>
    <s v="Mall"/>
    <n v="20.87"/>
    <x v="4104"/>
    <x v="3"/>
    <x v="16"/>
    <x v="0"/>
    <n v="2.2400000000000002"/>
    <n v="10"/>
  </r>
  <r>
    <x v="4306"/>
    <x v="60"/>
    <x v="5"/>
    <s v="D3963"/>
    <x v="4223"/>
    <x v="1"/>
    <s v="Mall"/>
    <s v="Hospital"/>
    <n v="12.22"/>
    <x v="4105"/>
    <x v="1"/>
    <x v="20"/>
    <x v="0"/>
    <n v="2.4700000000000002"/>
    <n v="14"/>
  </r>
  <r>
    <x v="4307"/>
    <x v="176"/>
    <x v="5"/>
    <s v="D1530"/>
    <x v="4224"/>
    <x v="2"/>
    <s v="Tech Park"/>
    <s v="Market"/>
    <n v="17.89"/>
    <x v="4106"/>
    <x v="0"/>
    <x v="20"/>
    <x v="0"/>
    <n v="2.29"/>
    <n v="2"/>
  </r>
  <r>
    <x v="4308"/>
    <x v="129"/>
    <x v="5"/>
    <s v="D4101"/>
    <x v="4225"/>
    <x v="2"/>
    <s v="Mall"/>
    <s v="Tech Park"/>
    <n v="5.26"/>
    <x v="4107"/>
    <x v="3"/>
    <x v="20"/>
    <x v="1"/>
    <n v="1"/>
    <n v="18"/>
  </r>
  <r>
    <x v="4309"/>
    <x v="81"/>
    <x v="5"/>
    <s v="D4016"/>
    <x v="4226"/>
    <x v="2"/>
    <s v="Tech Park"/>
    <s v="Railway Station"/>
    <n v="10.99"/>
    <x v="4108"/>
    <x v="0"/>
    <x v="4"/>
    <x v="0"/>
    <n v="1.82"/>
    <n v="6"/>
  </r>
  <r>
    <x v="4310"/>
    <x v="29"/>
    <x v="5"/>
    <s v="D9681"/>
    <x v="4227"/>
    <x v="0"/>
    <s v="Tech Park"/>
    <s v="Railway Station"/>
    <n v="6.46"/>
    <x v="4109"/>
    <x v="1"/>
    <x v="23"/>
    <x v="0"/>
    <n v="2.13"/>
    <n v="4"/>
  </r>
  <r>
    <x v="4311"/>
    <x v="46"/>
    <x v="5"/>
    <s v="D7277"/>
    <x v="4228"/>
    <x v="1"/>
    <s v="Airport"/>
    <s v="Railway Station"/>
    <n v="6.85"/>
    <x v="4110"/>
    <x v="0"/>
    <x v="12"/>
    <x v="1"/>
    <n v="1.72"/>
    <n v="19"/>
  </r>
  <r>
    <x v="4312"/>
    <x v="81"/>
    <x v="5"/>
    <s v="D6364"/>
    <x v="4229"/>
    <x v="1"/>
    <s v="Hospital"/>
    <s v="Market"/>
    <n v="22.87"/>
    <x v="4111"/>
    <x v="2"/>
    <x v="10"/>
    <x v="1"/>
    <n v="2.27"/>
    <n v="16"/>
  </r>
  <r>
    <x v="4313"/>
    <x v="12"/>
    <x v="5"/>
    <s v="D7575"/>
    <x v="4230"/>
    <x v="3"/>
    <s v="Mall"/>
    <s v="Railway Station"/>
    <n v="8.7899999999999991"/>
    <x v="4112"/>
    <x v="1"/>
    <x v="11"/>
    <x v="1"/>
    <n v="1.27"/>
    <n v="19"/>
  </r>
  <r>
    <x v="4314"/>
    <x v="90"/>
    <x v="5"/>
    <s v="D3063"/>
    <x v="4231"/>
    <x v="3"/>
    <s v="Market"/>
    <s v="Hospital"/>
    <n v="8.67"/>
    <x v="4113"/>
    <x v="2"/>
    <x v="19"/>
    <x v="1"/>
    <n v="2.06"/>
    <n v="11"/>
  </r>
  <r>
    <x v="4315"/>
    <x v="134"/>
    <x v="5"/>
    <s v="D1654"/>
    <x v="4232"/>
    <x v="0"/>
    <s v="Market"/>
    <s v="Hospital"/>
    <n v="8.7100000000000009"/>
    <x v="4114"/>
    <x v="0"/>
    <x v="14"/>
    <x v="1"/>
    <n v="2.15"/>
    <n v="15"/>
  </r>
  <r>
    <x v="4316"/>
    <x v="171"/>
    <x v="5"/>
    <s v="D3753"/>
    <x v="4233"/>
    <x v="3"/>
    <s v="Market"/>
    <s v="Railway Station"/>
    <n v="2.06"/>
    <x v="4115"/>
    <x v="1"/>
    <x v="21"/>
    <x v="2"/>
    <n v="2.2000000000000002"/>
    <n v="10"/>
  </r>
  <r>
    <x v="4317"/>
    <x v="91"/>
    <x v="5"/>
    <s v="D6588"/>
    <x v="4234"/>
    <x v="2"/>
    <s v="Tech Park"/>
    <s v="Railway Station"/>
    <n v="6.31"/>
    <x v="4116"/>
    <x v="2"/>
    <x v="2"/>
    <x v="1"/>
    <n v="2.29"/>
    <n v="13"/>
  </r>
  <r>
    <x v="4318"/>
    <x v="131"/>
    <x v="5"/>
    <s v="D1295"/>
    <x v="4235"/>
    <x v="2"/>
    <s v="Market"/>
    <s v="Railway Station"/>
    <n v="24.29"/>
    <x v="4117"/>
    <x v="1"/>
    <x v="3"/>
    <x v="1"/>
    <n v="1.86"/>
    <n v="16"/>
  </r>
  <r>
    <x v="4319"/>
    <x v="147"/>
    <x v="5"/>
    <s v="D8693"/>
    <x v="4236"/>
    <x v="1"/>
    <s v="University"/>
    <s v="Railway Station"/>
    <n v="17.829999999999998"/>
    <x v="4118"/>
    <x v="0"/>
    <x v="24"/>
    <x v="1"/>
    <n v="2.04"/>
    <n v="14"/>
  </r>
  <r>
    <x v="4320"/>
    <x v="156"/>
    <x v="5"/>
    <s v="D2251"/>
    <x v="4237"/>
    <x v="3"/>
    <s v="Railway Station"/>
    <s v="Railway Station"/>
    <n v="14.24"/>
    <x v="4119"/>
    <x v="1"/>
    <x v="4"/>
    <x v="1"/>
    <n v="1.94"/>
    <n v="12"/>
  </r>
  <r>
    <x v="4321"/>
    <x v="15"/>
    <x v="5"/>
    <s v="D1827"/>
    <x v="4238"/>
    <x v="3"/>
    <s v="Hospital"/>
    <s v="Airport"/>
    <n v="7.85"/>
    <x v="4120"/>
    <x v="0"/>
    <x v="11"/>
    <x v="1"/>
    <n v="1.89"/>
    <n v="7"/>
  </r>
  <r>
    <x v="4322"/>
    <x v="39"/>
    <x v="5"/>
    <s v="D1335"/>
    <x v="4239"/>
    <x v="3"/>
    <s v="Tech Park"/>
    <s v="Railway Station"/>
    <n v="6.54"/>
    <x v="4121"/>
    <x v="2"/>
    <x v="0"/>
    <x v="1"/>
    <n v="2.2200000000000002"/>
    <n v="16"/>
  </r>
  <r>
    <x v="4323"/>
    <x v="106"/>
    <x v="5"/>
    <s v="D2940"/>
    <x v="4240"/>
    <x v="3"/>
    <s v="Hospital"/>
    <s v="Market"/>
    <n v="2.98"/>
    <x v="4122"/>
    <x v="2"/>
    <x v="17"/>
    <x v="0"/>
    <n v="1.41"/>
    <n v="4"/>
  </r>
  <r>
    <x v="4324"/>
    <x v="72"/>
    <x v="5"/>
    <s v="D2063"/>
    <x v="4241"/>
    <x v="2"/>
    <s v="Airport"/>
    <s v="Market"/>
    <n v="17.649999999999999"/>
    <x v="4123"/>
    <x v="3"/>
    <x v="25"/>
    <x v="1"/>
    <n v="1.46"/>
    <n v="1"/>
  </r>
  <r>
    <x v="4325"/>
    <x v="72"/>
    <x v="5"/>
    <s v="D7265"/>
    <x v="4242"/>
    <x v="2"/>
    <s v="Mall"/>
    <s v="Airport"/>
    <n v="11.68"/>
    <x v="4124"/>
    <x v="1"/>
    <x v="16"/>
    <x v="1"/>
    <n v="1.1299999999999999"/>
    <n v="5"/>
  </r>
  <r>
    <x v="4326"/>
    <x v="22"/>
    <x v="5"/>
    <s v="D6458"/>
    <x v="4243"/>
    <x v="1"/>
    <s v="University"/>
    <s v="Mall"/>
    <n v="20"/>
    <x v="4125"/>
    <x v="2"/>
    <x v="16"/>
    <x v="0"/>
    <n v="1.69"/>
    <n v="11"/>
  </r>
  <r>
    <x v="4327"/>
    <x v="11"/>
    <x v="5"/>
    <s v="D7263"/>
    <x v="4244"/>
    <x v="2"/>
    <s v="Market"/>
    <s v="Hospital"/>
    <n v="14.08"/>
    <x v="4126"/>
    <x v="2"/>
    <x v="6"/>
    <x v="2"/>
    <n v="1.53"/>
    <n v="15"/>
  </r>
  <r>
    <x v="4328"/>
    <x v="148"/>
    <x v="5"/>
    <s v="D9723"/>
    <x v="4245"/>
    <x v="1"/>
    <s v="Tech Park"/>
    <s v="Hospital"/>
    <n v="23.02"/>
    <x v="4127"/>
    <x v="0"/>
    <x v="19"/>
    <x v="1"/>
    <n v="1.26"/>
    <n v="6"/>
  </r>
  <r>
    <x v="4329"/>
    <x v="58"/>
    <x v="5"/>
    <s v="D1973"/>
    <x v="4246"/>
    <x v="3"/>
    <s v="Hospital"/>
    <s v="Hospital"/>
    <n v="5.69"/>
    <x v="4128"/>
    <x v="2"/>
    <x v="25"/>
    <x v="1"/>
    <n v="1.57"/>
    <n v="13"/>
  </r>
  <r>
    <x v="4330"/>
    <x v="65"/>
    <x v="5"/>
    <s v="D4329"/>
    <x v="4247"/>
    <x v="3"/>
    <s v="Mall"/>
    <s v="Railway Station"/>
    <n v="8.7899999999999991"/>
    <x v="4129"/>
    <x v="3"/>
    <x v="0"/>
    <x v="2"/>
    <n v="2.02"/>
    <n v="16"/>
  </r>
  <r>
    <x v="4331"/>
    <x v="62"/>
    <x v="5"/>
    <s v="D1835"/>
    <x v="4248"/>
    <x v="1"/>
    <s v="Railway Station"/>
    <s v="Mall"/>
    <n v="8.6999999999999993"/>
    <x v="4130"/>
    <x v="2"/>
    <x v="17"/>
    <x v="0"/>
    <n v="1.91"/>
    <n v="16"/>
  </r>
  <r>
    <x v="4332"/>
    <x v="22"/>
    <x v="5"/>
    <s v="D7326"/>
    <x v="4249"/>
    <x v="2"/>
    <s v="Hospital"/>
    <s v="Airport"/>
    <n v="16.73"/>
    <x v="4131"/>
    <x v="3"/>
    <x v="20"/>
    <x v="1"/>
    <n v="2.44"/>
    <n v="6"/>
  </r>
  <r>
    <x v="4333"/>
    <x v="106"/>
    <x v="5"/>
    <s v="D6069"/>
    <x v="997"/>
    <x v="0"/>
    <s v="Mall"/>
    <s v="Hospital"/>
    <n v="3.29"/>
    <x v="4132"/>
    <x v="2"/>
    <x v="12"/>
    <x v="1"/>
    <n v="1.38"/>
    <n v="6"/>
  </r>
  <r>
    <x v="4334"/>
    <x v="13"/>
    <x v="5"/>
    <s v="D3735"/>
    <x v="4250"/>
    <x v="1"/>
    <s v="University"/>
    <s v="Tech Park"/>
    <n v="6.8"/>
    <x v="4133"/>
    <x v="1"/>
    <x v="24"/>
    <x v="1"/>
    <n v="1.73"/>
    <n v="11"/>
  </r>
  <r>
    <x v="4335"/>
    <x v="116"/>
    <x v="5"/>
    <s v="D6981"/>
    <x v="4251"/>
    <x v="0"/>
    <s v="Railway Station"/>
    <s v="Railway Station"/>
    <n v="2.92"/>
    <x v="4134"/>
    <x v="3"/>
    <x v="17"/>
    <x v="2"/>
    <n v="2.11"/>
    <n v="9"/>
  </r>
  <r>
    <x v="4336"/>
    <x v="107"/>
    <x v="5"/>
    <s v="D4323"/>
    <x v="4252"/>
    <x v="4"/>
    <s v="Railway Station"/>
    <s v="Airport"/>
    <n v="24.78"/>
    <x v="4135"/>
    <x v="0"/>
    <x v="1"/>
    <x v="1"/>
    <n v="1.83"/>
    <n v="17"/>
  </r>
  <r>
    <x v="4337"/>
    <x v="163"/>
    <x v="5"/>
    <s v="D6513"/>
    <x v="4253"/>
    <x v="3"/>
    <s v="Railway Station"/>
    <s v="Tech Park"/>
    <n v="11.41"/>
    <x v="4136"/>
    <x v="1"/>
    <x v="7"/>
    <x v="1"/>
    <n v="2.17"/>
    <n v="8"/>
  </r>
  <r>
    <x v="4338"/>
    <x v="52"/>
    <x v="5"/>
    <s v="D5392"/>
    <x v="4254"/>
    <x v="3"/>
    <s v="University"/>
    <s v="Hospital"/>
    <n v="7.66"/>
    <x v="4137"/>
    <x v="0"/>
    <x v="18"/>
    <x v="0"/>
    <n v="2.48"/>
    <n v="18"/>
  </r>
  <r>
    <x v="4339"/>
    <x v="119"/>
    <x v="5"/>
    <s v="D9397"/>
    <x v="4255"/>
    <x v="2"/>
    <s v="Market"/>
    <s v="University"/>
    <n v="15.95"/>
    <x v="4138"/>
    <x v="2"/>
    <x v="10"/>
    <x v="1"/>
    <n v="1.1499999999999999"/>
    <n v="9"/>
  </r>
  <r>
    <x v="4340"/>
    <x v="15"/>
    <x v="5"/>
    <s v="D6352"/>
    <x v="4256"/>
    <x v="3"/>
    <s v="Mall"/>
    <s v="University"/>
    <n v="2.97"/>
    <x v="4139"/>
    <x v="2"/>
    <x v="11"/>
    <x v="0"/>
    <n v="2.42"/>
    <n v="7"/>
  </r>
  <r>
    <x v="4341"/>
    <x v="167"/>
    <x v="5"/>
    <s v="D6375"/>
    <x v="4257"/>
    <x v="3"/>
    <s v="Mall"/>
    <s v="Hospital"/>
    <n v="20.45"/>
    <x v="4140"/>
    <x v="2"/>
    <x v="5"/>
    <x v="1"/>
    <n v="1.91"/>
    <n v="18"/>
  </r>
  <r>
    <x v="4342"/>
    <x v="158"/>
    <x v="5"/>
    <s v="D2740"/>
    <x v="4258"/>
    <x v="0"/>
    <s v="Railway Station"/>
    <s v="Airport"/>
    <n v="7.99"/>
    <x v="4141"/>
    <x v="1"/>
    <x v="22"/>
    <x v="0"/>
    <n v="2.0699999999999998"/>
    <n v="12"/>
  </r>
  <r>
    <x v="4343"/>
    <x v="112"/>
    <x v="5"/>
    <s v="D5604"/>
    <x v="4259"/>
    <x v="0"/>
    <s v="Railway Station"/>
    <s v="Railway Station"/>
    <n v="4.2"/>
    <x v="4142"/>
    <x v="1"/>
    <x v="15"/>
    <x v="1"/>
    <n v="1.6"/>
    <n v="19"/>
  </r>
  <r>
    <x v="4344"/>
    <x v="117"/>
    <x v="5"/>
    <s v="D5512"/>
    <x v="4260"/>
    <x v="1"/>
    <s v="Tech Park"/>
    <s v="Mall"/>
    <n v="17.7"/>
    <x v="4143"/>
    <x v="1"/>
    <x v="22"/>
    <x v="1"/>
    <n v="2.34"/>
    <n v="6"/>
  </r>
  <r>
    <x v="4345"/>
    <x v="32"/>
    <x v="5"/>
    <s v="D2315"/>
    <x v="4261"/>
    <x v="1"/>
    <s v="Mall"/>
    <s v="University"/>
    <n v="3.32"/>
    <x v="4144"/>
    <x v="2"/>
    <x v="25"/>
    <x v="0"/>
    <n v="1.2"/>
    <n v="14"/>
  </r>
  <r>
    <x v="4346"/>
    <x v="94"/>
    <x v="5"/>
    <s v="D7728"/>
    <x v="4262"/>
    <x v="4"/>
    <s v="Mall"/>
    <s v="Hospital"/>
    <n v="19.03"/>
    <x v="4145"/>
    <x v="1"/>
    <x v="4"/>
    <x v="0"/>
    <n v="1.42"/>
    <n v="11"/>
  </r>
  <r>
    <x v="4347"/>
    <x v="43"/>
    <x v="5"/>
    <s v="D2125"/>
    <x v="4263"/>
    <x v="3"/>
    <s v="Market"/>
    <s v="Airport"/>
    <n v="1.64"/>
    <x v="4146"/>
    <x v="2"/>
    <x v="4"/>
    <x v="1"/>
    <n v="1.76"/>
    <n v="19"/>
  </r>
  <r>
    <x v="4348"/>
    <x v="3"/>
    <x v="5"/>
    <s v="D8195"/>
    <x v="4264"/>
    <x v="2"/>
    <s v="Hospital"/>
    <s v="Airport"/>
    <n v="8.68"/>
    <x v="4147"/>
    <x v="2"/>
    <x v="20"/>
    <x v="1"/>
    <n v="1.04"/>
    <n v="12"/>
  </r>
  <r>
    <x v="4349"/>
    <x v="24"/>
    <x v="5"/>
    <s v="D4930"/>
    <x v="4265"/>
    <x v="0"/>
    <s v="Airport"/>
    <s v="Railway Station"/>
    <n v="1.41"/>
    <x v="4148"/>
    <x v="2"/>
    <x v="25"/>
    <x v="1"/>
    <n v="2.4300000000000002"/>
    <n v="8"/>
  </r>
  <r>
    <x v="4350"/>
    <x v="19"/>
    <x v="5"/>
    <s v="D1563"/>
    <x v="4266"/>
    <x v="3"/>
    <s v="Mall"/>
    <s v="Mall"/>
    <n v="19.3"/>
    <x v="388"/>
    <x v="2"/>
    <x v="16"/>
    <x v="2"/>
    <n v="1.1499999999999999"/>
    <n v="6"/>
  </r>
  <r>
    <x v="4351"/>
    <x v="117"/>
    <x v="5"/>
    <s v="D8030"/>
    <x v="4267"/>
    <x v="4"/>
    <s v="Mall"/>
    <s v="Market"/>
    <n v="13.68"/>
    <x v="4149"/>
    <x v="1"/>
    <x v="19"/>
    <x v="0"/>
    <n v="1.53"/>
    <n v="15"/>
  </r>
  <r>
    <x v="4352"/>
    <x v="144"/>
    <x v="5"/>
    <s v="D6240"/>
    <x v="4268"/>
    <x v="2"/>
    <s v="Mall"/>
    <s v="Airport"/>
    <n v="18.61"/>
    <x v="4150"/>
    <x v="0"/>
    <x v="14"/>
    <x v="1"/>
    <n v="1.53"/>
    <n v="8"/>
  </r>
  <r>
    <x v="4353"/>
    <x v="155"/>
    <x v="5"/>
    <s v="D2820"/>
    <x v="4269"/>
    <x v="4"/>
    <s v="Market"/>
    <s v="University"/>
    <n v="10.7"/>
    <x v="4151"/>
    <x v="1"/>
    <x v="16"/>
    <x v="0"/>
    <n v="1.6"/>
    <n v="4"/>
  </r>
  <r>
    <x v="4354"/>
    <x v="130"/>
    <x v="5"/>
    <s v="D8279"/>
    <x v="4270"/>
    <x v="4"/>
    <s v="Railway Station"/>
    <s v="Tech Park"/>
    <n v="10.6"/>
    <x v="4152"/>
    <x v="1"/>
    <x v="18"/>
    <x v="1"/>
    <n v="1.22"/>
    <n v="12"/>
  </r>
  <r>
    <x v="4355"/>
    <x v="175"/>
    <x v="5"/>
    <s v="D2491"/>
    <x v="4271"/>
    <x v="4"/>
    <s v="Railway Station"/>
    <s v="Hospital"/>
    <n v="7.46"/>
    <x v="4153"/>
    <x v="2"/>
    <x v="16"/>
    <x v="1"/>
    <n v="1.07"/>
    <n v="18"/>
  </r>
  <r>
    <x v="4356"/>
    <x v="77"/>
    <x v="5"/>
    <s v="D3176"/>
    <x v="4272"/>
    <x v="0"/>
    <s v="University"/>
    <s v="Market"/>
    <n v="10.95"/>
    <x v="4154"/>
    <x v="3"/>
    <x v="20"/>
    <x v="2"/>
    <n v="2.0299999999999998"/>
    <n v="16"/>
  </r>
  <r>
    <x v="4357"/>
    <x v="169"/>
    <x v="5"/>
    <s v="D2166"/>
    <x v="4273"/>
    <x v="2"/>
    <s v="Hospital"/>
    <s v="Railway Station"/>
    <n v="15.57"/>
    <x v="4155"/>
    <x v="0"/>
    <x v="18"/>
    <x v="1"/>
    <n v="1.25"/>
    <n v="16"/>
  </r>
  <r>
    <x v="4358"/>
    <x v="4"/>
    <x v="5"/>
    <s v="D1481"/>
    <x v="4274"/>
    <x v="1"/>
    <s v="Railway Station"/>
    <s v="Hospital"/>
    <n v="24.62"/>
    <x v="4156"/>
    <x v="2"/>
    <x v="19"/>
    <x v="0"/>
    <n v="1.95"/>
    <n v="12"/>
  </r>
  <r>
    <x v="4359"/>
    <x v="32"/>
    <x v="5"/>
    <s v="D2994"/>
    <x v="4275"/>
    <x v="1"/>
    <s v="Hospital"/>
    <s v="University"/>
    <n v="12.86"/>
    <x v="4157"/>
    <x v="3"/>
    <x v="14"/>
    <x v="1"/>
    <n v="2.08"/>
    <n v="4"/>
  </r>
  <r>
    <x v="4360"/>
    <x v="135"/>
    <x v="5"/>
    <s v="D4357"/>
    <x v="4276"/>
    <x v="0"/>
    <s v="Railway Station"/>
    <s v="Mall"/>
    <n v="14.08"/>
    <x v="4158"/>
    <x v="2"/>
    <x v="18"/>
    <x v="1"/>
    <n v="1.03"/>
    <n v="9"/>
  </r>
  <r>
    <x v="4361"/>
    <x v="10"/>
    <x v="5"/>
    <s v="D9190"/>
    <x v="4277"/>
    <x v="0"/>
    <s v="Tech Park"/>
    <s v="Airport"/>
    <n v="7.35"/>
    <x v="4159"/>
    <x v="0"/>
    <x v="14"/>
    <x v="1"/>
    <n v="2.3199999999999998"/>
    <n v="11"/>
  </r>
  <r>
    <x v="4362"/>
    <x v="46"/>
    <x v="5"/>
    <s v="D4896"/>
    <x v="4278"/>
    <x v="2"/>
    <s v="Tech Park"/>
    <s v="University"/>
    <n v="16.649999999999999"/>
    <x v="4160"/>
    <x v="0"/>
    <x v="4"/>
    <x v="1"/>
    <n v="1.62"/>
    <n v="10"/>
  </r>
  <r>
    <x v="4363"/>
    <x v="69"/>
    <x v="5"/>
    <s v="D3494"/>
    <x v="4279"/>
    <x v="2"/>
    <s v="Mall"/>
    <s v="Mall"/>
    <n v="14.45"/>
    <x v="4161"/>
    <x v="1"/>
    <x v="24"/>
    <x v="1"/>
    <n v="1.61"/>
    <n v="8"/>
  </r>
  <r>
    <x v="4364"/>
    <x v="13"/>
    <x v="5"/>
    <s v="D7852"/>
    <x v="4280"/>
    <x v="1"/>
    <s v="Market"/>
    <s v="Railway Station"/>
    <n v="19.52"/>
    <x v="4162"/>
    <x v="1"/>
    <x v="21"/>
    <x v="0"/>
    <n v="2.0299999999999998"/>
    <n v="1"/>
  </r>
  <r>
    <x v="4365"/>
    <x v="135"/>
    <x v="5"/>
    <s v="D1246"/>
    <x v="4281"/>
    <x v="1"/>
    <s v="Mall"/>
    <s v="University"/>
    <n v="23.33"/>
    <x v="4163"/>
    <x v="1"/>
    <x v="24"/>
    <x v="1"/>
    <n v="1.68"/>
    <n v="8"/>
  </r>
  <r>
    <x v="4366"/>
    <x v="14"/>
    <x v="5"/>
    <s v="D6654"/>
    <x v="4282"/>
    <x v="0"/>
    <s v="Airport"/>
    <s v="Airport"/>
    <n v="22.6"/>
    <x v="4164"/>
    <x v="0"/>
    <x v="9"/>
    <x v="1"/>
    <n v="1.86"/>
    <n v="19"/>
  </r>
  <r>
    <x v="4367"/>
    <x v="143"/>
    <x v="5"/>
    <s v="D4802"/>
    <x v="1830"/>
    <x v="4"/>
    <s v="Market"/>
    <s v="Airport"/>
    <n v="2.31"/>
    <x v="4165"/>
    <x v="3"/>
    <x v="8"/>
    <x v="1"/>
    <n v="1.34"/>
    <n v="12"/>
  </r>
  <r>
    <x v="4368"/>
    <x v="133"/>
    <x v="5"/>
    <s v="D4356"/>
    <x v="4283"/>
    <x v="4"/>
    <s v="Airport"/>
    <s v="University"/>
    <n v="8.4600000000000009"/>
    <x v="4166"/>
    <x v="3"/>
    <x v="23"/>
    <x v="1"/>
    <n v="2.06"/>
    <n v="5"/>
  </r>
  <r>
    <x v="4369"/>
    <x v="12"/>
    <x v="5"/>
    <s v="D9387"/>
    <x v="4284"/>
    <x v="4"/>
    <s v="Airport"/>
    <s v="Airport"/>
    <n v="19.510000000000002"/>
    <x v="4167"/>
    <x v="2"/>
    <x v="21"/>
    <x v="1"/>
    <n v="1.01"/>
    <n v="15"/>
  </r>
  <r>
    <x v="4370"/>
    <x v="139"/>
    <x v="5"/>
    <s v="D6365"/>
    <x v="4285"/>
    <x v="1"/>
    <s v="Railway Station"/>
    <s v="Hospital"/>
    <n v="4.66"/>
    <x v="4168"/>
    <x v="3"/>
    <x v="20"/>
    <x v="1"/>
    <n v="2.4"/>
    <n v="8"/>
  </r>
  <r>
    <x v="4371"/>
    <x v="49"/>
    <x v="5"/>
    <s v="D3123"/>
    <x v="4286"/>
    <x v="3"/>
    <s v="Mall"/>
    <s v="University"/>
    <n v="14.6"/>
    <x v="4169"/>
    <x v="0"/>
    <x v="1"/>
    <x v="1"/>
    <n v="1.65"/>
    <n v="10"/>
  </r>
  <r>
    <x v="4372"/>
    <x v="161"/>
    <x v="5"/>
    <s v="D6492"/>
    <x v="4287"/>
    <x v="1"/>
    <s v="Market"/>
    <s v="Market"/>
    <n v="24.52"/>
    <x v="4170"/>
    <x v="3"/>
    <x v="21"/>
    <x v="1"/>
    <n v="1.81"/>
    <n v="2"/>
  </r>
  <r>
    <x v="4373"/>
    <x v="125"/>
    <x v="5"/>
    <s v="D7832"/>
    <x v="4288"/>
    <x v="1"/>
    <s v="University"/>
    <s v="Mall"/>
    <n v="15.12"/>
    <x v="4171"/>
    <x v="0"/>
    <x v="18"/>
    <x v="1"/>
    <n v="2.44"/>
    <n v="17"/>
  </r>
  <r>
    <x v="4374"/>
    <x v="165"/>
    <x v="5"/>
    <s v="D7947"/>
    <x v="4289"/>
    <x v="3"/>
    <s v="Tech Park"/>
    <s v="Mall"/>
    <n v="4.76"/>
    <x v="3784"/>
    <x v="0"/>
    <x v="14"/>
    <x v="0"/>
    <n v="1.48"/>
    <n v="15"/>
  </r>
  <r>
    <x v="4375"/>
    <x v="148"/>
    <x v="5"/>
    <s v="D3445"/>
    <x v="4290"/>
    <x v="1"/>
    <s v="Market"/>
    <s v="Market"/>
    <n v="17.87"/>
    <x v="4172"/>
    <x v="1"/>
    <x v="5"/>
    <x v="1"/>
    <n v="2.4900000000000002"/>
    <n v="3"/>
  </r>
  <r>
    <x v="4376"/>
    <x v="109"/>
    <x v="5"/>
    <s v="D7266"/>
    <x v="4291"/>
    <x v="4"/>
    <s v="Tech Park"/>
    <s v="Tech Park"/>
    <n v="6.08"/>
    <x v="4173"/>
    <x v="2"/>
    <x v="18"/>
    <x v="0"/>
    <n v="1.06"/>
    <n v="6"/>
  </r>
  <r>
    <x v="4377"/>
    <x v="28"/>
    <x v="5"/>
    <s v="D7572"/>
    <x v="4292"/>
    <x v="4"/>
    <s v="Railway Station"/>
    <s v="Airport"/>
    <n v="2.1800000000000002"/>
    <x v="4174"/>
    <x v="3"/>
    <x v="12"/>
    <x v="1"/>
    <n v="1.72"/>
    <n v="13"/>
  </r>
  <r>
    <x v="4378"/>
    <x v="28"/>
    <x v="5"/>
    <s v="D8930"/>
    <x v="4293"/>
    <x v="0"/>
    <s v="Railway Station"/>
    <s v="Mall"/>
    <n v="1.48"/>
    <x v="4175"/>
    <x v="2"/>
    <x v="18"/>
    <x v="2"/>
    <n v="2.16"/>
    <n v="19"/>
  </r>
  <r>
    <x v="4379"/>
    <x v="97"/>
    <x v="5"/>
    <s v="D7945"/>
    <x v="4294"/>
    <x v="4"/>
    <s v="Railway Station"/>
    <s v="Mall"/>
    <n v="2.4"/>
    <x v="1118"/>
    <x v="2"/>
    <x v="4"/>
    <x v="2"/>
    <n v="1.48"/>
    <n v="16"/>
  </r>
  <r>
    <x v="4380"/>
    <x v="2"/>
    <x v="5"/>
    <s v="D1596"/>
    <x v="4295"/>
    <x v="4"/>
    <s v="Market"/>
    <s v="Market"/>
    <n v="14.14"/>
    <x v="1357"/>
    <x v="0"/>
    <x v="19"/>
    <x v="0"/>
    <n v="2.41"/>
    <n v="7"/>
  </r>
  <r>
    <x v="4381"/>
    <x v="155"/>
    <x v="5"/>
    <s v="D8168"/>
    <x v="4296"/>
    <x v="1"/>
    <s v="Tech Park"/>
    <s v="University"/>
    <n v="13.08"/>
    <x v="4176"/>
    <x v="3"/>
    <x v="22"/>
    <x v="2"/>
    <n v="1.45"/>
    <n v="16"/>
  </r>
  <r>
    <x v="4382"/>
    <x v="39"/>
    <x v="5"/>
    <s v="D6632"/>
    <x v="4297"/>
    <x v="4"/>
    <s v="Mall"/>
    <s v="Tech Park"/>
    <n v="4.07"/>
    <x v="4177"/>
    <x v="1"/>
    <x v="21"/>
    <x v="1"/>
    <n v="1.3"/>
    <n v="7"/>
  </r>
  <r>
    <x v="4383"/>
    <x v="57"/>
    <x v="5"/>
    <s v="D5456"/>
    <x v="4298"/>
    <x v="3"/>
    <s v="Airport"/>
    <s v="University"/>
    <n v="11.26"/>
    <x v="4178"/>
    <x v="0"/>
    <x v="25"/>
    <x v="1"/>
    <n v="2.25"/>
    <n v="19"/>
  </r>
  <r>
    <x v="4384"/>
    <x v="78"/>
    <x v="5"/>
    <s v="D2206"/>
    <x v="4299"/>
    <x v="4"/>
    <s v="Railway Station"/>
    <s v="Hospital"/>
    <n v="11.9"/>
    <x v="4179"/>
    <x v="1"/>
    <x v="0"/>
    <x v="1"/>
    <n v="1.1399999999999999"/>
    <n v="1"/>
  </r>
  <r>
    <x v="4385"/>
    <x v="25"/>
    <x v="5"/>
    <s v="D9389"/>
    <x v="4300"/>
    <x v="1"/>
    <s v="Airport"/>
    <s v="University"/>
    <n v="10.16"/>
    <x v="4180"/>
    <x v="1"/>
    <x v="4"/>
    <x v="0"/>
    <n v="1.99"/>
    <n v="17"/>
  </r>
  <r>
    <x v="4386"/>
    <x v="96"/>
    <x v="5"/>
    <s v="D5763"/>
    <x v="4301"/>
    <x v="2"/>
    <s v="University"/>
    <s v="Railway Station"/>
    <n v="24"/>
    <x v="4181"/>
    <x v="3"/>
    <x v="12"/>
    <x v="1"/>
    <n v="1.57"/>
    <n v="8"/>
  </r>
  <r>
    <x v="4387"/>
    <x v="48"/>
    <x v="5"/>
    <s v="D1438"/>
    <x v="4302"/>
    <x v="2"/>
    <s v="Market"/>
    <s v="Market"/>
    <n v="14.81"/>
    <x v="4182"/>
    <x v="2"/>
    <x v="14"/>
    <x v="1"/>
    <n v="1.1000000000000001"/>
    <n v="7"/>
  </r>
  <r>
    <x v="4388"/>
    <x v="166"/>
    <x v="5"/>
    <s v="D6280"/>
    <x v="4303"/>
    <x v="1"/>
    <s v="Mall"/>
    <s v="Market"/>
    <n v="19.739999999999998"/>
    <x v="4183"/>
    <x v="1"/>
    <x v="7"/>
    <x v="1"/>
    <n v="1.1499999999999999"/>
    <n v="2"/>
  </r>
  <r>
    <x v="4389"/>
    <x v="99"/>
    <x v="5"/>
    <s v="D1159"/>
    <x v="4304"/>
    <x v="2"/>
    <s v="Market"/>
    <s v="Mall"/>
    <n v="16.75"/>
    <x v="4184"/>
    <x v="2"/>
    <x v="22"/>
    <x v="2"/>
    <n v="2.34"/>
    <n v="5"/>
  </r>
  <r>
    <x v="4390"/>
    <x v="16"/>
    <x v="5"/>
    <s v="D8981"/>
    <x v="4305"/>
    <x v="0"/>
    <s v="Tech Park"/>
    <s v="Airport"/>
    <n v="3.18"/>
    <x v="4185"/>
    <x v="2"/>
    <x v="4"/>
    <x v="1"/>
    <n v="2.0099999999999998"/>
    <n v="4"/>
  </r>
  <r>
    <x v="4391"/>
    <x v="18"/>
    <x v="5"/>
    <s v="D2480"/>
    <x v="4306"/>
    <x v="3"/>
    <s v="Airport"/>
    <s v="Tech Park"/>
    <n v="18.2"/>
    <x v="1807"/>
    <x v="1"/>
    <x v="5"/>
    <x v="2"/>
    <n v="1.73"/>
    <n v="10"/>
  </r>
  <r>
    <x v="4392"/>
    <x v="63"/>
    <x v="5"/>
    <s v="D6076"/>
    <x v="4307"/>
    <x v="1"/>
    <s v="Market"/>
    <s v="Airport"/>
    <n v="20.86"/>
    <x v="4186"/>
    <x v="0"/>
    <x v="13"/>
    <x v="1"/>
    <n v="1.73"/>
    <n v="12"/>
  </r>
  <r>
    <x v="4393"/>
    <x v="113"/>
    <x v="5"/>
    <s v="D4697"/>
    <x v="4308"/>
    <x v="3"/>
    <s v="Railway Station"/>
    <s v="Market"/>
    <n v="4.8"/>
    <x v="4187"/>
    <x v="1"/>
    <x v="9"/>
    <x v="1"/>
    <n v="1.88"/>
    <n v="1"/>
  </r>
  <r>
    <x v="4394"/>
    <x v="87"/>
    <x v="5"/>
    <s v="D5464"/>
    <x v="4309"/>
    <x v="3"/>
    <s v="University"/>
    <s v="University"/>
    <n v="20.309999999999999"/>
    <x v="3220"/>
    <x v="0"/>
    <x v="25"/>
    <x v="1"/>
    <n v="2.4700000000000002"/>
    <n v="14"/>
  </r>
  <r>
    <x v="4395"/>
    <x v="157"/>
    <x v="5"/>
    <s v="D7930"/>
    <x v="4310"/>
    <x v="3"/>
    <s v="Railway Station"/>
    <s v="Airport"/>
    <n v="20.81"/>
    <x v="4188"/>
    <x v="2"/>
    <x v="15"/>
    <x v="0"/>
    <n v="1.08"/>
    <n v="18"/>
  </r>
  <r>
    <x v="4396"/>
    <x v="141"/>
    <x v="5"/>
    <s v="D4369"/>
    <x v="4311"/>
    <x v="4"/>
    <s v="Hospital"/>
    <s v="Airport"/>
    <n v="14.38"/>
    <x v="4189"/>
    <x v="0"/>
    <x v="12"/>
    <x v="2"/>
    <n v="1.28"/>
    <n v="2"/>
  </r>
  <r>
    <x v="4397"/>
    <x v="101"/>
    <x v="5"/>
    <s v="D5894"/>
    <x v="4312"/>
    <x v="2"/>
    <s v="Mall"/>
    <s v="Airport"/>
    <n v="12.89"/>
    <x v="4190"/>
    <x v="0"/>
    <x v="5"/>
    <x v="2"/>
    <n v="2.25"/>
    <n v="16"/>
  </r>
  <r>
    <x v="4398"/>
    <x v="74"/>
    <x v="5"/>
    <s v="D6852"/>
    <x v="4313"/>
    <x v="4"/>
    <s v="Railway Station"/>
    <s v="Market"/>
    <n v="24.14"/>
    <x v="4191"/>
    <x v="3"/>
    <x v="8"/>
    <x v="0"/>
    <n v="2.0499999999999998"/>
    <n v="9"/>
  </r>
  <r>
    <x v="4399"/>
    <x v="88"/>
    <x v="5"/>
    <s v="D7853"/>
    <x v="4179"/>
    <x v="0"/>
    <s v="Tech Park"/>
    <s v="Tech Park"/>
    <n v="9.66"/>
    <x v="4192"/>
    <x v="3"/>
    <x v="16"/>
    <x v="0"/>
    <n v="2.2200000000000002"/>
    <n v="13"/>
  </r>
  <r>
    <x v="4400"/>
    <x v="87"/>
    <x v="5"/>
    <s v="D7686"/>
    <x v="4314"/>
    <x v="2"/>
    <s v="Airport"/>
    <s v="Hospital"/>
    <n v="9.82"/>
    <x v="4193"/>
    <x v="0"/>
    <x v="23"/>
    <x v="1"/>
    <n v="1.03"/>
    <n v="8"/>
  </r>
  <r>
    <x v="4401"/>
    <x v="120"/>
    <x v="5"/>
    <s v="D4290"/>
    <x v="4315"/>
    <x v="3"/>
    <s v="Tech Park"/>
    <s v="Hospital"/>
    <n v="12.23"/>
    <x v="4194"/>
    <x v="3"/>
    <x v="25"/>
    <x v="0"/>
    <n v="1.17"/>
    <n v="1"/>
  </r>
  <r>
    <x v="4402"/>
    <x v="76"/>
    <x v="5"/>
    <s v="D2795"/>
    <x v="4316"/>
    <x v="3"/>
    <s v="Mall"/>
    <s v="Market"/>
    <n v="12.38"/>
    <x v="4195"/>
    <x v="2"/>
    <x v="2"/>
    <x v="1"/>
    <n v="2.2400000000000002"/>
    <n v="12"/>
  </r>
  <r>
    <x v="4403"/>
    <x v="30"/>
    <x v="5"/>
    <s v="D1793"/>
    <x v="4317"/>
    <x v="0"/>
    <s v="Airport"/>
    <s v="Airport"/>
    <n v="10.210000000000001"/>
    <x v="4196"/>
    <x v="3"/>
    <x v="22"/>
    <x v="2"/>
    <n v="1.04"/>
    <n v="16"/>
  </r>
  <r>
    <x v="4404"/>
    <x v="168"/>
    <x v="5"/>
    <s v="D2305"/>
    <x v="4318"/>
    <x v="2"/>
    <s v="Tech Park"/>
    <s v="Hospital"/>
    <n v="16.100000000000001"/>
    <x v="4197"/>
    <x v="3"/>
    <x v="15"/>
    <x v="0"/>
    <n v="2.38"/>
    <n v="1"/>
  </r>
  <r>
    <x v="4405"/>
    <x v="135"/>
    <x v="5"/>
    <s v="D1349"/>
    <x v="4319"/>
    <x v="2"/>
    <s v="University"/>
    <s v="Railway Station"/>
    <n v="17.88"/>
    <x v="4198"/>
    <x v="3"/>
    <x v="9"/>
    <x v="0"/>
    <n v="1.83"/>
    <n v="19"/>
  </r>
  <r>
    <x v="4406"/>
    <x v="122"/>
    <x v="5"/>
    <s v="D1167"/>
    <x v="4320"/>
    <x v="4"/>
    <s v="Market"/>
    <s v="Airport"/>
    <n v="12.02"/>
    <x v="4199"/>
    <x v="3"/>
    <x v="4"/>
    <x v="1"/>
    <n v="1.1599999999999999"/>
    <n v="10"/>
  </r>
  <r>
    <x v="4407"/>
    <x v="120"/>
    <x v="5"/>
    <s v="D9038"/>
    <x v="4321"/>
    <x v="1"/>
    <s v="Market"/>
    <s v="Airport"/>
    <n v="10.01"/>
    <x v="4200"/>
    <x v="3"/>
    <x v="6"/>
    <x v="0"/>
    <n v="1.46"/>
    <n v="1"/>
  </r>
  <r>
    <x v="4408"/>
    <x v="175"/>
    <x v="5"/>
    <s v="D2393"/>
    <x v="4322"/>
    <x v="2"/>
    <s v="University"/>
    <s v="Mall"/>
    <n v="6.5"/>
    <x v="4201"/>
    <x v="1"/>
    <x v="11"/>
    <x v="1"/>
    <n v="2"/>
    <n v="16"/>
  </r>
  <r>
    <x v="4409"/>
    <x v="123"/>
    <x v="5"/>
    <s v="D2695"/>
    <x v="1163"/>
    <x v="4"/>
    <s v="Market"/>
    <s v="Hospital"/>
    <n v="7.93"/>
    <x v="4202"/>
    <x v="1"/>
    <x v="19"/>
    <x v="1"/>
    <n v="2.1800000000000002"/>
    <n v="4"/>
  </r>
  <r>
    <x v="4410"/>
    <x v="9"/>
    <x v="5"/>
    <s v="D3157"/>
    <x v="4323"/>
    <x v="3"/>
    <s v="Railway Station"/>
    <s v="Hospital"/>
    <n v="5.19"/>
    <x v="4203"/>
    <x v="1"/>
    <x v="24"/>
    <x v="1"/>
    <n v="1.96"/>
    <n v="15"/>
  </r>
  <r>
    <x v="4411"/>
    <x v="47"/>
    <x v="5"/>
    <s v="D8889"/>
    <x v="4324"/>
    <x v="4"/>
    <s v="Hospital"/>
    <s v="Mall"/>
    <n v="5.0999999999999996"/>
    <x v="4204"/>
    <x v="1"/>
    <x v="10"/>
    <x v="2"/>
    <n v="2.31"/>
    <n v="8"/>
  </r>
  <r>
    <x v="4412"/>
    <x v="33"/>
    <x v="5"/>
    <s v="D9991"/>
    <x v="4325"/>
    <x v="1"/>
    <s v="Railway Station"/>
    <s v="Airport"/>
    <n v="10.59"/>
    <x v="4205"/>
    <x v="3"/>
    <x v="22"/>
    <x v="2"/>
    <n v="2.4"/>
    <n v="3"/>
  </r>
  <r>
    <x v="4413"/>
    <x v="174"/>
    <x v="5"/>
    <s v="D6943"/>
    <x v="4326"/>
    <x v="3"/>
    <s v="Market"/>
    <s v="Mall"/>
    <n v="7.67"/>
    <x v="4206"/>
    <x v="2"/>
    <x v="22"/>
    <x v="2"/>
    <n v="1.4"/>
    <n v="8"/>
  </r>
  <r>
    <x v="4414"/>
    <x v="98"/>
    <x v="5"/>
    <s v="D5046"/>
    <x v="4327"/>
    <x v="4"/>
    <s v="Airport"/>
    <s v="University"/>
    <n v="13.4"/>
    <x v="2830"/>
    <x v="3"/>
    <x v="18"/>
    <x v="0"/>
    <n v="1.45"/>
    <n v="1"/>
  </r>
  <r>
    <x v="4415"/>
    <x v="174"/>
    <x v="5"/>
    <s v="D9756"/>
    <x v="4328"/>
    <x v="1"/>
    <s v="Hospital"/>
    <s v="Airport"/>
    <n v="12.13"/>
    <x v="4207"/>
    <x v="0"/>
    <x v="14"/>
    <x v="2"/>
    <n v="1.44"/>
    <n v="8"/>
  </r>
  <r>
    <x v="4416"/>
    <x v="161"/>
    <x v="5"/>
    <s v="D7717"/>
    <x v="4329"/>
    <x v="4"/>
    <s v="Railway Station"/>
    <s v="Airport"/>
    <n v="11.83"/>
    <x v="4208"/>
    <x v="3"/>
    <x v="20"/>
    <x v="1"/>
    <n v="2.21"/>
    <n v="5"/>
  </r>
  <r>
    <x v="4417"/>
    <x v="0"/>
    <x v="5"/>
    <s v="D8136"/>
    <x v="4330"/>
    <x v="2"/>
    <s v="Mall"/>
    <s v="Market"/>
    <n v="8.9499999999999993"/>
    <x v="4209"/>
    <x v="1"/>
    <x v="3"/>
    <x v="2"/>
    <n v="1.69"/>
    <n v="11"/>
  </r>
  <r>
    <x v="4418"/>
    <x v="106"/>
    <x v="5"/>
    <s v="D1507"/>
    <x v="4331"/>
    <x v="4"/>
    <s v="Tech Park"/>
    <s v="Railway Station"/>
    <n v="12.8"/>
    <x v="4210"/>
    <x v="3"/>
    <x v="25"/>
    <x v="1"/>
    <n v="1.68"/>
    <n v="16"/>
  </r>
  <r>
    <x v="4419"/>
    <x v="69"/>
    <x v="5"/>
    <s v="D5622"/>
    <x v="4332"/>
    <x v="0"/>
    <s v="Hospital"/>
    <s v="Mall"/>
    <n v="15.72"/>
    <x v="4211"/>
    <x v="0"/>
    <x v="22"/>
    <x v="1"/>
    <n v="2.31"/>
    <n v="7"/>
  </r>
  <r>
    <x v="4420"/>
    <x v="109"/>
    <x v="5"/>
    <s v="D3184"/>
    <x v="4333"/>
    <x v="0"/>
    <s v="Hospital"/>
    <s v="Mall"/>
    <n v="18.78"/>
    <x v="4212"/>
    <x v="1"/>
    <x v="7"/>
    <x v="1"/>
    <n v="2.46"/>
    <n v="5"/>
  </r>
  <r>
    <x v="4421"/>
    <x v="19"/>
    <x v="5"/>
    <s v="D6807"/>
    <x v="4334"/>
    <x v="2"/>
    <s v="Tech Park"/>
    <s v="Hospital"/>
    <n v="4.97"/>
    <x v="4213"/>
    <x v="2"/>
    <x v="5"/>
    <x v="1"/>
    <n v="1.06"/>
    <n v="6"/>
  </r>
  <r>
    <x v="4422"/>
    <x v="155"/>
    <x v="5"/>
    <s v="D5247"/>
    <x v="4335"/>
    <x v="1"/>
    <s v="University"/>
    <s v="Airport"/>
    <n v="24.53"/>
    <x v="4214"/>
    <x v="0"/>
    <x v="23"/>
    <x v="1"/>
    <n v="1.57"/>
    <n v="5"/>
  </r>
  <r>
    <x v="4423"/>
    <x v="40"/>
    <x v="5"/>
    <s v="D8792"/>
    <x v="4336"/>
    <x v="2"/>
    <s v="Hospital"/>
    <s v="University"/>
    <n v="14.34"/>
    <x v="4215"/>
    <x v="3"/>
    <x v="24"/>
    <x v="0"/>
    <n v="2.15"/>
    <n v="6"/>
  </r>
  <r>
    <x v="4424"/>
    <x v="24"/>
    <x v="5"/>
    <s v="D5530"/>
    <x v="4337"/>
    <x v="2"/>
    <s v="Tech Park"/>
    <s v="Railway Station"/>
    <n v="13.55"/>
    <x v="4216"/>
    <x v="0"/>
    <x v="23"/>
    <x v="1"/>
    <n v="2.2599999999999998"/>
    <n v="6"/>
  </r>
  <r>
    <x v="4425"/>
    <x v="157"/>
    <x v="5"/>
    <s v="D5028"/>
    <x v="4338"/>
    <x v="1"/>
    <s v="University"/>
    <s v="Railway Station"/>
    <n v="1.67"/>
    <x v="4217"/>
    <x v="3"/>
    <x v="13"/>
    <x v="1"/>
    <n v="2.23"/>
    <n v="13"/>
  </r>
  <r>
    <x v="4426"/>
    <x v="152"/>
    <x v="5"/>
    <s v="D4169"/>
    <x v="4339"/>
    <x v="4"/>
    <s v="Tech Park"/>
    <s v="Airport"/>
    <n v="2.9"/>
    <x v="4218"/>
    <x v="0"/>
    <x v="12"/>
    <x v="2"/>
    <n v="1.59"/>
    <n v="19"/>
  </r>
  <r>
    <x v="4427"/>
    <x v="118"/>
    <x v="5"/>
    <s v="D3034"/>
    <x v="4340"/>
    <x v="4"/>
    <s v="Mall"/>
    <s v="Railway Station"/>
    <n v="14.09"/>
    <x v="4219"/>
    <x v="2"/>
    <x v="5"/>
    <x v="1"/>
    <n v="1.98"/>
    <n v="3"/>
  </r>
  <r>
    <x v="4428"/>
    <x v="118"/>
    <x v="5"/>
    <s v="D4613"/>
    <x v="4341"/>
    <x v="0"/>
    <s v="Airport"/>
    <s v="University"/>
    <n v="24.2"/>
    <x v="4220"/>
    <x v="2"/>
    <x v="11"/>
    <x v="1"/>
    <n v="1.66"/>
    <n v="7"/>
  </r>
  <r>
    <x v="4429"/>
    <x v="25"/>
    <x v="5"/>
    <s v="D1981"/>
    <x v="4342"/>
    <x v="2"/>
    <s v="Railway Station"/>
    <s v="Hospital"/>
    <n v="20.92"/>
    <x v="4221"/>
    <x v="1"/>
    <x v="21"/>
    <x v="1"/>
    <n v="2.46"/>
    <n v="17"/>
  </r>
  <r>
    <x v="4430"/>
    <x v="21"/>
    <x v="5"/>
    <s v="D7396"/>
    <x v="4343"/>
    <x v="1"/>
    <s v="University"/>
    <s v="Hospital"/>
    <n v="9.92"/>
    <x v="4222"/>
    <x v="0"/>
    <x v="9"/>
    <x v="1"/>
    <n v="1.63"/>
    <n v="2"/>
  </r>
  <r>
    <x v="4431"/>
    <x v="150"/>
    <x v="5"/>
    <s v="D8526"/>
    <x v="4344"/>
    <x v="3"/>
    <s v="Mall"/>
    <s v="Airport"/>
    <n v="7.19"/>
    <x v="4223"/>
    <x v="3"/>
    <x v="12"/>
    <x v="0"/>
    <n v="2.2000000000000002"/>
    <n v="6"/>
  </r>
  <r>
    <x v="4432"/>
    <x v="39"/>
    <x v="5"/>
    <s v="D7192"/>
    <x v="4345"/>
    <x v="1"/>
    <s v="Railway Station"/>
    <s v="Airport"/>
    <n v="3.88"/>
    <x v="4224"/>
    <x v="3"/>
    <x v="25"/>
    <x v="1"/>
    <n v="1.1599999999999999"/>
    <n v="10"/>
  </r>
  <r>
    <x v="4433"/>
    <x v="171"/>
    <x v="5"/>
    <s v="D2561"/>
    <x v="4346"/>
    <x v="3"/>
    <s v="Tech Park"/>
    <s v="Railway Station"/>
    <n v="23.9"/>
    <x v="4225"/>
    <x v="1"/>
    <x v="25"/>
    <x v="1"/>
    <n v="1.1299999999999999"/>
    <n v="12"/>
  </r>
  <r>
    <x v="4434"/>
    <x v="156"/>
    <x v="5"/>
    <s v="D9776"/>
    <x v="4347"/>
    <x v="4"/>
    <s v="University"/>
    <s v="Market"/>
    <n v="9.16"/>
    <x v="4226"/>
    <x v="3"/>
    <x v="0"/>
    <x v="2"/>
    <n v="2.16"/>
    <n v="13"/>
  </r>
  <r>
    <x v="4435"/>
    <x v="143"/>
    <x v="5"/>
    <s v="D8345"/>
    <x v="4348"/>
    <x v="3"/>
    <s v="Mall"/>
    <s v="University"/>
    <n v="3.56"/>
    <x v="4227"/>
    <x v="3"/>
    <x v="17"/>
    <x v="1"/>
    <n v="2.25"/>
    <n v="5"/>
  </r>
  <r>
    <x v="4436"/>
    <x v="39"/>
    <x v="5"/>
    <s v="D9619"/>
    <x v="4349"/>
    <x v="0"/>
    <s v="Railway Station"/>
    <s v="Railway Station"/>
    <n v="19.54"/>
    <x v="4228"/>
    <x v="1"/>
    <x v="22"/>
    <x v="1"/>
    <n v="2.4500000000000002"/>
    <n v="4"/>
  </r>
  <r>
    <x v="4437"/>
    <x v="111"/>
    <x v="5"/>
    <s v="D9727"/>
    <x v="4350"/>
    <x v="3"/>
    <s v="Hospital"/>
    <s v="Hospital"/>
    <n v="23.2"/>
    <x v="4229"/>
    <x v="2"/>
    <x v="21"/>
    <x v="1"/>
    <n v="1.95"/>
    <n v="9"/>
  </r>
  <r>
    <x v="4438"/>
    <x v="17"/>
    <x v="5"/>
    <s v="D6528"/>
    <x v="4351"/>
    <x v="0"/>
    <s v="Market"/>
    <s v="Airport"/>
    <n v="24.25"/>
    <x v="4230"/>
    <x v="1"/>
    <x v="10"/>
    <x v="1"/>
    <n v="1.39"/>
    <n v="18"/>
  </r>
  <r>
    <x v="4439"/>
    <x v="99"/>
    <x v="5"/>
    <s v="D9556"/>
    <x v="4352"/>
    <x v="4"/>
    <s v="Mall"/>
    <s v="Mall"/>
    <n v="23.52"/>
    <x v="4231"/>
    <x v="1"/>
    <x v="3"/>
    <x v="1"/>
    <n v="1.04"/>
    <n v="7"/>
  </r>
  <r>
    <x v="4440"/>
    <x v="140"/>
    <x v="5"/>
    <s v="D7416"/>
    <x v="4353"/>
    <x v="4"/>
    <s v="Hospital"/>
    <s v="Market"/>
    <n v="18.21"/>
    <x v="4232"/>
    <x v="1"/>
    <x v="13"/>
    <x v="1"/>
    <n v="1.23"/>
    <n v="17"/>
  </r>
  <r>
    <x v="4441"/>
    <x v="73"/>
    <x v="5"/>
    <s v="D5306"/>
    <x v="4354"/>
    <x v="4"/>
    <s v="Tech Park"/>
    <s v="Hospital"/>
    <n v="16.18"/>
    <x v="4233"/>
    <x v="2"/>
    <x v="13"/>
    <x v="0"/>
    <n v="1.18"/>
    <n v="19"/>
  </r>
  <r>
    <x v="4442"/>
    <x v="28"/>
    <x v="5"/>
    <s v="D9690"/>
    <x v="4355"/>
    <x v="0"/>
    <s v="Market"/>
    <s v="Market"/>
    <n v="1.51"/>
    <x v="4234"/>
    <x v="1"/>
    <x v="0"/>
    <x v="1"/>
    <n v="1.78"/>
    <n v="10"/>
  </r>
  <r>
    <x v="4443"/>
    <x v="106"/>
    <x v="5"/>
    <s v="D1511"/>
    <x v="4356"/>
    <x v="2"/>
    <s v="Market"/>
    <s v="Tech Park"/>
    <n v="22.14"/>
    <x v="4235"/>
    <x v="0"/>
    <x v="14"/>
    <x v="2"/>
    <n v="2.19"/>
    <n v="12"/>
  </r>
  <r>
    <x v="4444"/>
    <x v="171"/>
    <x v="5"/>
    <s v="D8290"/>
    <x v="4357"/>
    <x v="1"/>
    <s v="Hospital"/>
    <s v="Market"/>
    <n v="12.97"/>
    <x v="4236"/>
    <x v="2"/>
    <x v="0"/>
    <x v="0"/>
    <n v="1.26"/>
    <n v="18"/>
  </r>
  <r>
    <x v="4445"/>
    <x v="16"/>
    <x v="5"/>
    <s v="D7479"/>
    <x v="4358"/>
    <x v="4"/>
    <s v="Airport"/>
    <s v="Airport"/>
    <n v="22.51"/>
    <x v="4237"/>
    <x v="0"/>
    <x v="17"/>
    <x v="0"/>
    <n v="2.2200000000000002"/>
    <n v="3"/>
  </r>
  <r>
    <x v="4446"/>
    <x v="70"/>
    <x v="5"/>
    <s v="D7919"/>
    <x v="4359"/>
    <x v="3"/>
    <s v="Market"/>
    <s v="Market"/>
    <n v="22.91"/>
    <x v="4238"/>
    <x v="0"/>
    <x v="8"/>
    <x v="1"/>
    <n v="1.07"/>
    <n v="16"/>
  </r>
  <r>
    <x v="4447"/>
    <x v="97"/>
    <x v="5"/>
    <s v="D7831"/>
    <x v="4360"/>
    <x v="2"/>
    <s v="Market"/>
    <s v="Tech Park"/>
    <n v="9.01"/>
    <x v="4239"/>
    <x v="3"/>
    <x v="20"/>
    <x v="1"/>
    <n v="1.73"/>
    <n v="10"/>
  </r>
  <r>
    <x v="4448"/>
    <x v="69"/>
    <x v="5"/>
    <s v="D8184"/>
    <x v="4361"/>
    <x v="3"/>
    <s v="Railway Station"/>
    <s v="Hospital"/>
    <n v="9.51"/>
    <x v="3706"/>
    <x v="1"/>
    <x v="23"/>
    <x v="2"/>
    <n v="2.42"/>
    <n v="15"/>
  </r>
  <r>
    <x v="4449"/>
    <x v="158"/>
    <x v="5"/>
    <s v="D9940"/>
    <x v="3857"/>
    <x v="1"/>
    <s v="Railway Station"/>
    <s v="Railway Station"/>
    <n v="7.72"/>
    <x v="166"/>
    <x v="1"/>
    <x v="19"/>
    <x v="0"/>
    <n v="1.43"/>
    <n v="1"/>
  </r>
  <r>
    <x v="4450"/>
    <x v="136"/>
    <x v="5"/>
    <s v="D4640"/>
    <x v="4362"/>
    <x v="3"/>
    <s v="Airport"/>
    <s v="University"/>
    <n v="16.98"/>
    <x v="4240"/>
    <x v="1"/>
    <x v="22"/>
    <x v="1"/>
    <n v="1.27"/>
    <n v="3"/>
  </r>
  <r>
    <x v="4451"/>
    <x v="63"/>
    <x v="5"/>
    <s v="D7286"/>
    <x v="4363"/>
    <x v="4"/>
    <s v="Market"/>
    <s v="Railway Station"/>
    <n v="7.52"/>
    <x v="4241"/>
    <x v="0"/>
    <x v="22"/>
    <x v="2"/>
    <n v="2.33"/>
    <n v="8"/>
  </r>
  <r>
    <x v="4452"/>
    <x v="47"/>
    <x v="5"/>
    <s v="D3705"/>
    <x v="4364"/>
    <x v="0"/>
    <s v="University"/>
    <s v="Airport"/>
    <n v="15.62"/>
    <x v="4242"/>
    <x v="3"/>
    <x v="0"/>
    <x v="0"/>
    <n v="2.4"/>
    <n v="6"/>
  </r>
  <r>
    <x v="4453"/>
    <x v="84"/>
    <x v="5"/>
    <s v="D2302"/>
    <x v="4365"/>
    <x v="4"/>
    <s v="Tech Park"/>
    <s v="Railway Station"/>
    <n v="2.93"/>
    <x v="4243"/>
    <x v="3"/>
    <x v="0"/>
    <x v="0"/>
    <n v="2.0499999999999998"/>
    <n v="19"/>
  </r>
  <r>
    <x v="4454"/>
    <x v="46"/>
    <x v="5"/>
    <s v="D2515"/>
    <x v="4366"/>
    <x v="0"/>
    <s v="Airport"/>
    <s v="Market"/>
    <n v="21.61"/>
    <x v="4244"/>
    <x v="3"/>
    <x v="14"/>
    <x v="1"/>
    <n v="1.95"/>
    <n v="7"/>
  </r>
  <r>
    <x v="4455"/>
    <x v="53"/>
    <x v="5"/>
    <s v="D2245"/>
    <x v="4367"/>
    <x v="1"/>
    <s v="Railway Station"/>
    <s v="Railway Station"/>
    <n v="16.37"/>
    <x v="4245"/>
    <x v="1"/>
    <x v="22"/>
    <x v="1"/>
    <n v="1.38"/>
    <n v="17"/>
  </r>
  <r>
    <x v="4456"/>
    <x v="132"/>
    <x v="5"/>
    <s v="D9520"/>
    <x v="4368"/>
    <x v="4"/>
    <s v="Hospital"/>
    <s v="Hospital"/>
    <n v="24.91"/>
    <x v="4246"/>
    <x v="2"/>
    <x v="18"/>
    <x v="1"/>
    <n v="1.57"/>
    <n v="9"/>
  </r>
  <r>
    <x v="4457"/>
    <x v="47"/>
    <x v="5"/>
    <s v="D4026"/>
    <x v="4369"/>
    <x v="1"/>
    <s v="Airport"/>
    <s v="Market"/>
    <n v="23.94"/>
    <x v="4247"/>
    <x v="3"/>
    <x v="3"/>
    <x v="1"/>
    <n v="1.77"/>
    <n v="13"/>
  </r>
  <r>
    <x v="4458"/>
    <x v="31"/>
    <x v="5"/>
    <s v="D9384"/>
    <x v="4370"/>
    <x v="1"/>
    <s v="University"/>
    <s v="Airport"/>
    <n v="24.01"/>
    <x v="4248"/>
    <x v="2"/>
    <x v="3"/>
    <x v="2"/>
    <n v="1.21"/>
    <n v="9"/>
  </r>
  <r>
    <x v="4459"/>
    <x v="82"/>
    <x v="5"/>
    <s v="D6399"/>
    <x v="4371"/>
    <x v="1"/>
    <s v="Market"/>
    <s v="University"/>
    <n v="5.85"/>
    <x v="4249"/>
    <x v="2"/>
    <x v="10"/>
    <x v="1"/>
    <n v="2.2599999999999998"/>
    <n v="15"/>
  </r>
  <r>
    <x v="4460"/>
    <x v="41"/>
    <x v="5"/>
    <s v="D9371"/>
    <x v="4372"/>
    <x v="1"/>
    <s v="Mall"/>
    <s v="Airport"/>
    <n v="21.69"/>
    <x v="4250"/>
    <x v="1"/>
    <x v="9"/>
    <x v="1"/>
    <n v="1.51"/>
    <n v="15"/>
  </r>
  <r>
    <x v="4461"/>
    <x v="56"/>
    <x v="5"/>
    <s v="D8670"/>
    <x v="4373"/>
    <x v="2"/>
    <s v="Airport"/>
    <s v="Market"/>
    <n v="5.75"/>
    <x v="4251"/>
    <x v="2"/>
    <x v="10"/>
    <x v="2"/>
    <n v="2.04"/>
    <n v="7"/>
  </r>
  <r>
    <x v="4462"/>
    <x v="70"/>
    <x v="5"/>
    <s v="D1656"/>
    <x v="4374"/>
    <x v="4"/>
    <s v="Tech Park"/>
    <s v="Railway Station"/>
    <n v="21.56"/>
    <x v="4252"/>
    <x v="1"/>
    <x v="3"/>
    <x v="0"/>
    <n v="1.57"/>
    <n v="11"/>
  </r>
  <r>
    <x v="4463"/>
    <x v="64"/>
    <x v="5"/>
    <s v="D1716"/>
    <x v="4375"/>
    <x v="4"/>
    <s v="University"/>
    <s v="Airport"/>
    <n v="9.51"/>
    <x v="3832"/>
    <x v="2"/>
    <x v="14"/>
    <x v="1"/>
    <n v="1.47"/>
    <n v="12"/>
  </r>
  <r>
    <x v="4464"/>
    <x v="30"/>
    <x v="5"/>
    <s v="D4771"/>
    <x v="4376"/>
    <x v="1"/>
    <s v="Mall"/>
    <s v="University"/>
    <n v="17.190000000000001"/>
    <x v="4253"/>
    <x v="1"/>
    <x v="25"/>
    <x v="1"/>
    <n v="1.9"/>
    <n v="4"/>
  </r>
  <r>
    <x v="4465"/>
    <x v="153"/>
    <x v="5"/>
    <s v="D2453"/>
    <x v="4377"/>
    <x v="2"/>
    <s v="Railway Station"/>
    <s v="Market"/>
    <n v="7.29"/>
    <x v="4254"/>
    <x v="3"/>
    <x v="4"/>
    <x v="0"/>
    <n v="1.61"/>
    <n v="15"/>
  </r>
  <r>
    <x v="4466"/>
    <x v="150"/>
    <x v="5"/>
    <s v="D4991"/>
    <x v="4378"/>
    <x v="2"/>
    <s v="Airport"/>
    <s v="Market"/>
    <n v="18.28"/>
    <x v="4255"/>
    <x v="1"/>
    <x v="16"/>
    <x v="1"/>
    <n v="1.83"/>
    <n v="16"/>
  </r>
  <r>
    <x v="4467"/>
    <x v="49"/>
    <x v="5"/>
    <s v="D7394"/>
    <x v="4379"/>
    <x v="4"/>
    <s v="Mall"/>
    <s v="Hospital"/>
    <n v="7.8"/>
    <x v="4256"/>
    <x v="0"/>
    <x v="9"/>
    <x v="1"/>
    <n v="1.27"/>
    <n v="10"/>
  </r>
  <r>
    <x v="4468"/>
    <x v="38"/>
    <x v="5"/>
    <s v="D7300"/>
    <x v="4380"/>
    <x v="1"/>
    <s v="Railway Station"/>
    <s v="Railway Station"/>
    <n v="5.9"/>
    <x v="4257"/>
    <x v="1"/>
    <x v="4"/>
    <x v="0"/>
    <n v="1.1100000000000001"/>
    <n v="17"/>
  </r>
  <r>
    <x v="4469"/>
    <x v="132"/>
    <x v="5"/>
    <s v="D3342"/>
    <x v="4381"/>
    <x v="0"/>
    <s v="University"/>
    <s v="Airport"/>
    <n v="1.1399999999999999"/>
    <x v="4258"/>
    <x v="3"/>
    <x v="9"/>
    <x v="1"/>
    <n v="2.1800000000000002"/>
    <n v="6"/>
  </r>
  <r>
    <x v="4470"/>
    <x v="29"/>
    <x v="5"/>
    <s v="D8757"/>
    <x v="4382"/>
    <x v="1"/>
    <s v="Market"/>
    <s v="Railway Station"/>
    <n v="15.55"/>
    <x v="4259"/>
    <x v="0"/>
    <x v="13"/>
    <x v="1"/>
    <n v="1.63"/>
    <n v="1"/>
  </r>
  <r>
    <x v="4471"/>
    <x v="54"/>
    <x v="5"/>
    <s v="D5230"/>
    <x v="4383"/>
    <x v="3"/>
    <s v="Hospital"/>
    <s v="Tech Park"/>
    <n v="8.49"/>
    <x v="4260"/>
    <x v="3"/>
    <x v="9"/>
    <x v="1"/>
    <n v="1.57"/>
    <n v="4"/>
  </r>
  <r>
    <x v="4472"/>
    <x v="119"/>
    <x v="5"/>
    <s v="D5569"/>
    <x v="4384"/>
    <x v="0"/>
    <s v="Airport"/>
    <s v="Tech Park"/>
    <m/>
    <x v="4261"/>
    <x v="1"/>
    <x v="21"/>
    <x v="0"/>
    <n v="1.55"/>
    <n v="18"/>
  </r>
  <r>
    <x v="4473"/>
    <x v="116"/>
    <x v="5"/>
    <s v="D3093"/>
    <x v="4385"/>
    <x v="1"/>
    <s v="Railway Station"/>
    <s v="Railway Station"/>
    <n v="6.93"/>
    <x v="4262"/>
    <x v="1"/>
    <x v="7"/>
    <x v="0"/>
    <n v="1.84"/>
    <n v="11"/>
  </r>
  <r>
    <x v="4474"/>
    <x v="3"/>
    <x v="5"/>
    <s v="D8630"/>
    <x v="4386"/>
    <x v="2"/>
    <s v="University"/>
    <s v="Railway Station"/>
    <n v="21.86"/>
    <x v="4263"/>
    <x v="1"/>
    <x v="0"/>
    <x v="1"/>
    <n v="1.83"/>
    <n v="19"/>
  </r>
  <r>
    <x v="4475"/>
    <x v="72"/>
    <x v="5"/>
    <s v="D3398"/>
    <x v="4387"/>
    <x v="3"/>
    <s v="Mall"/>
    <s v="Mall"/>
    <n v="15.43"/>
    <x v="388"/>
    <x v="1"/>
    <x v="11"/>
    <x v="0"/>
    <n v="1.56"/>
    <n v="2"/>
  </r>
  <r>
    <x v="4476"/>
    <x v="158"/>
    <x v="5"/>
    <s v="D4362"/>
    <x v="4388"/>
    <x v="1"/>
    <s v="Railway Station"/>
    <s v="Mall"/>
    <n v="3.56"/>
    <x v="4264"/>
    <x v="3"/>
    <x v="15"/>
    <x v="2"/>
    <n v="1.36"/>
    <n v="6"/>
  </r>
  <r>
    <x v="4477"/>
    <x v="1"/>
    <x v="5"/>
    <s v="D5445"/>
    <x v="4389"/>
    <x v="2"/>
    <s v="University"/>
    <s v="Market"/>
    <n v="17.48"/>
    <x v="4265"/>
    <x v="0"/>
    <x v="12"/>
    <x v="1"/>
    <n v="1.54"/>
    <n v="6"/>
  </r>
  <r>
    <x v="4478"/>
    <x v="8"/>
    <x v="5"/>
    <s v="D9200"/>
    <x v="4390"/>
    <x v="4"/>
    <s v="Mall"/>
    <s v="Market"/>
    <n v="21.07"/>
    <x v="4266"/>
    <x v="1"/>
    <x v="4"/>
    <x v="1"/>
    <n v="2.23"/>
    <n v="13"/>
  </r>
  <r>
    <x v="4479"/>
    <x v="57"/>
    <x v="5"/>
    <s v="D2157"/>
    <x v="4391"/>
    <x v="2"/>
    <s v="University"/>
    <s v="Market"/>
    <n v="2.15"/>
    <x v="4267"/>
    <x v="0"/>
    <x v="9"/>
    <x v="0"/>
    <n v="1.41"/>
    <n v="1"/>
  </r>
  <r>
    <x v="4480"/>
    <x v="102"/>
    <x v="5"/>
    <s v="D1971"/>
    <x v="4392"/>
    <x v="2"/>
    <s v="Tech Park"/>
    <s v="Railway Station"/>
    <n v="9.9499999999999993"/>
    <x v="4268"/>
    <x v="0"/>
    <x v="18"/>
    <x v="0"/>
    <n v="1.28"/>
    <n v="6"/>
  </r>
  <r>
    <x v="4481"/>
    <x v="118"/>
    <x v="5"/>
    <s v="D9324"/>
    <x v="4393"/>
    <x v="2"/>
    <s v="Market"/>
    <s v="Tech Park"/>
    <n v="11.55"/>
    <x v="4269"/>
    <x v="3"/>
    <x v="12"/>
    <x v="1"/>
    <n v="2.44"/>
    <n v="8"/>
  </r>
  <r>
    <x v="4482"/>
    <x v="156"/>
    <x v="5"/>
    <s v="D2795"/>
    <x v="4394"/>
    <x v="4"/>
    <s v="Tech Park"/>
    <s v="Airport"/>
    <n v="12.17"/>
    <x v="4270"/>
    <x v="0"/>
    <x v="7"/>
    <x v="0"/>
    <n v="1.1200000000000001"/>
    <n v="17"/>
  </r>
  <r>
    <x v="4483"/>
    <x v="161"/>
    <x v="5"/>
    <s v="D6533"/>
    <x v="4395"/>
    <x v="0"/>
    <s v="University"/>
    <s v="Railway Station"/>
    <n v="17.64"/>
    <x v="4271"/>
    <x v="0"/>
    <x v="22"/>
    <x v="1"/>
    <n v="1.59"/>
    <n v="13"/>
  </r>
  <r>
    <x v="4484"/>
    <x v="167"/>
    <x v="5"/>
    <s v="D3746"/>
    <x v="3526"/>
    <x v="0"/>
    <s v="University"/>
    <s v="Market"/>
    <n v="10.050000000000001"/>
    <x v="4272"/>
    <x v="0"/>
    <x v="21"/>
    <x v="1"/>
    <n v="1.45"/>
    <n v="8"/>
  </r>
  <r>
    <x v="4485"/>
    <x v="123"/>
    <x v="5"/>
    <s v="D7569"/>
    <x v="4396"/>
    <x v="0"/>
    <s v="Tech Park"/>
    <s v="Airport"/>
    <n v="10.37"/>
    <x v="4273"/>
    <x v="0"/>
    <x v="12"/>
    <x v="1"/>
    <n v="1.33"/>
    <n v="11"/>
  </r>
  <r>
    <x v="4486"/>
    <x v="125"/>
    <x v="5"/>
    <s v="D1632"/>
    <x v="4397"/>
    <x v="1"/>
    <s v="Mall"/>
    <s v="University"/>
    <n v="3.36"/>
    <x v="4274"/>
    <x v="2"/>
    <x v="4"/>
    <x v="1"/>
    <n v="1.29"/>
    <n v="2"/>
  </r>
  <r>
    <x v="4487"/>
    <x v="148"/>
    <x v="5"/>
    <s v="D6114"/>
    <x v="4398"/>
    <x v="2"/>
    <s v="Airport"/>
    <s v="Mall"/>
    <n v="19.79"/>
    <x v="4275"/>
    <x v="1"/>
    <x v="1"/>
    <x v="1"/>
    <n v="1.71"/>
    <n v="17"/>
  </r>
  <r>
    <x v="4488"/>
    <x v="50"/>
    <x v="5"/>
    <s v="D1832"/>
    <x v="4399"/>
    <x v="4"/>
    <s v="Market"/>
    <s v="Airport"/>
    <n v="6.67"/>
    <x v="4276"/>
    <x v="2"/>
    <x v="12"/>
    <x v="1"/>
    <n v="2.11"/>
    <n v="2"/>
  </r>
  <r>
    <x v="4489"/>
    <x v="147"/>
    <x v="5"/>
    <s v="D1294"/>
    <x v="4400"/>
    <x v="0"/>
    <s v="Market"/>
    <s v="Hospital"/>
    <n v="8.1999999999999993"/>
    <x v="4277"/>
    <x v="3"/>
    <x v="16"/>
    <x v="2"/>
    <n v="1.66"/>
    <n v="13"/>
  </r>
  <r>
    <x v="4490"/>
    <x v="100"/>
    <x v="5"/>
    <s v="D3385"/>
    <x v="4401"/>
    <x v="2"/>
    <s v="Railway Station"/>
    <s v="Hospital"/>
    <n v="14.45"/>
    <x v="4278"/>
    <x v="2"/>
    <x v="24"/>
    <x v="1"/>
    <n v="1.52"/>
    <n v="13"/>
  </r>
  <r>
    <x v="4491"/>
    <x v="1"/>
    <x v="5"/>
    <s v="D5991"/>
    <x v="4402"/>
    <x v="1"/>
    <s v="Mall"/>
    <s v="University"/>
    <n v="14.76"/>
    <x v="4279"/>
    <x v="1"/>
    <x v="22"/>
    <x v="1"/>
    <n v="2"/>
    <n v="12"/>
  </r>
  <r>
    <x v="4492"/>
    <x v="5"/>
    <x v="5"/>
    <s v="D6863"/>
    <x v="4403"/>
    <x v="0"/>
    <s v="Railway Station"/>
    <s v="Hospital"/>
    <n v="14.8"/>
    <x v="4280"/>
    <x v="3"/>
    <x v="3"/>
    <x v="2"/>
    <n v="2.44"/>
    <n v="17"/>
  </r>
  <r>
    <x v="4493"/>
    <x v="139"/>
    <x v="5"/>
    <s v="D4510"/>
    <x v="4404"/>
    <x v="1"/>
    <s v="University"/>
    <s v="Mall"/>
    <n v="12.07"/>
    <x v="4281"/>
    <x v="1"/>
    <x v="17"/>
    <x v="1"/>
    <n v="2.4300000000000002"/>
    <n v="18"/>
  </r>
  <r>
    <x v="4494"/>
    <x v="72"/>
    <x v="5"/>
    <s v="D3122"/>
    <x v="4405"/>
    <x v="4"/>
    <s v="Tech Park"/>
    <s v="Market"/>
    <n v="15.6"/>
    <x v="4282"/>
    <x v="0"/>
    <x v="21"/>
    <x v="1"/>
    <n v="1.63"/>
    <n v="4"/>
  </r>
  <r>
    <x v="4495"/>
    <x v="156"/>
    <x v="5"/>
    <s v="D8504"/>
    <x v="4406"/>
    <x v="0"/>
    <s v="Tech Park"/>
    <s v="Hospital"/>
    <n v="3.87"/>
    <x v="4283"/>
    <x v="3"/>
    <x v="14"/>
    <x v="1"/>
    <n v="2.34"/>
    <n v="18"/>
  </r>
  <r>
    <x v="4496"/>
    <x v="140"/>
    <x v="5"/>
    <s v="D8204"/>
    <x v="4407"/>
    <x v="2"/>
    <s v="Hospital"/>
    <s v="Railway Station"/>
    <n v="19.579999999999998"/>
    <x v="4284"/>
    <x v="3"/>
    <x v="21"/>
    <x v="2"/>
    <n v="1.98"/>
    <n v="3"/>
  </r>
  <r>
    <x v="4497"/>
    <x v="11"/>
    <x v="5"/>
    <s v="D7587"/>
    <x v="4408"/>
    <x v="4"/>
    <s v="Hospital"/>
    <s v="Hospital"/>
    <n v="6.22"/>
    <x v="4285"/>
    <x v="1"/>
    <x v="21"/>
    <x v="1"/>
    <n v="2.42"/>
    <n v="1"/>
  </r>
  <r>
    <x v="4498"/>
    <x v="171"/>
    <x v="5"/>
    <s v="D7215"/>
    <x v="4409"/>
    <x v="2"/>
    <s v="University"/>
    <s v="Airport"/>
    <n v="9.6"/>
    <x v="4286"/>
    <x v="0"/>
    <x v="5"/>
    <x v="0"/>
    <n v="1.35"/>
    <n v="1"/>
  </r>
  <r>
    <x v="4499"/>
    <x v="119"/>
    <x v="5"/>
    <s v="D8033"/>
    <x v="4410"/>
    <x v="0"/>
    <s v="Railway Station"/>
    <s v="University"/>
    <n v="4.6500000000000004"/>
    <x v="4287"/>
    <x v="1"/>
    <x v="20"/>
    <x v="1"/>
    <n v="1.62"/>
    <n v="11"/>
  </r>
  <r>
    <x v="4500"/>
    <x v="161"/>
    <x v="5"/>
    <s v="D3151"/>
    <x v="4411"/>
    <x v="3"/>
    <s v="University"/>
    <s v="Market"/>
    <n v="3.78"/>
    <x v="4288"/>
    <x v="2"/>
    <x v="3"/>
    <x v="1"/>
    <n v="1.45"/>
    <n v="10"/>
  </r>
  <r>
    <x v="4501"/>
    <x v="20"/>
    <x v="5"/>
    <s v="D7274"/>
    <x v="4412"/>
    <x v="4"/>
    <s v="Railway Station"/>
    <s v="Railway Station"/>
    <n v="2.92"/>
    <x v="4289"/>
    <x v="0"/>
    <x v="9"/>
    <x v="0"/>
    <n v="1.79"/>
    <n v="16"/>
  </r>
  <r>
    <x v="4502"/>
    <x v="147"/>
    <x v="5"/>
    <s v="D4324"/>
    <x v="4413"/>
    <x v="0"/>
    <s v="Airport"/>
    <s v="Railway Station"/>
    <n v="1.41"/>
    <x v="4290"/>
    <x v="2"/>
    <x v="12"/>
    <x v="2"/>
    <n v="2.38"/>
    <n v="15"/>
  </r>
  <r>
    <x v="4503"/>
    <x v="13"/>
    <x v="5"/>
    <s v="D9468"/>
    <x v="4414"/>
    <x v="0"/>
    <s v="Hospital"/>
    <s v="Airport"/>
    <n v="13.32"/>
    <x v="4291"/>
    <x v="1"/>
    <x v="7"/>
    <x v="1"/>
    <n v="1.26"/>
    <n v="18"/>
  </r>
  <r>
    <x v="4504"/>
    <x v="28"/>
    <x v="5"/>
    <s v="D5395"/>
    <x v="4415"/>
    <x v="1"/>
    <s v="Mall"/>
    <s v="Mall"/>
    <n v="7.14"/>
    <x v="4292"/>
    <x v="2"/>
    <x v="25"/>
    <x v="2"/>
    <n v="1.68"/>
    <n v="4"/>
  </r>
  <r>
    <x v="4505"/>
    <x v="129"/>
    <x v="5"/>
    <s v="D9803"/>
    <x v="4416"/>
    <x v="2"/>
    <s v="Railway Station"/>
    <s v="Airport"/>
    <n v="22.51"/>
    <x v="4293"/>
    <x v="0"/>
    <x v="26"/>
    <x v="1"/>
    <n v="2.14"/>
    <n v="11"/>
  </r>
  <r>
    <x v="4506"/>
    <x v="30"/>
    <x v="5"/>
    <s v="D5842"/>
    <x v="4417"/>
    <x v="4"/>
    <s v="Railway Station"/>
    <s v="Mall"/>
    <n v="2.79"/>
    <x v="4294"/>
    <x v="1"/>
    <x v="21"/>
    <x v="0"/>
    <n v="1.05"/>
    <n v="5"/>
  </r>
  <r>
    <x v="4507"/>
    <x v="42"/>
    <x v="5"/>
    <s v="D1696"/>
    <x v="4418"/>
    <x v="0"/>
    <s v="Mall"/>
    <s v="Tech Park"/>
    <n v="12.67"/>
    <x v="4295"/>
    <x v="1"/>
    <x v="13"/>
    <x v="1"/>
    <n v="2.0699999999999998"/>
    <n v="10"/>
  </r>
  <r>
    <x v="4508"/>
    <x v="15"/>
    <x v="5"/>
    <s v="D6330"/>
    <x v="4419"/>
    <x v="3"/>
    <s v="Airport"/>
    <s v="Tech Park"/>
    <n v="22.56"/>
    <x v="4296"/>
    <x v="2"/>
    <x v="13"/>
    <x v="0"/>
    <n v="2.23"/>
    <n v="13"/>
  </r>
  <r>
    <x v="4509"/>
    <x v="33"/>
    <x v="5"/>
    <s v="D5940"/>
    <x v="4420"/>
    <x v="3"/>
    <s v="Hospital"/>
    <s v="University"/>
    <n v="9.66"/>
    <x v="4297"/>
    <x v="0"/>
    <x v="16"/>
    <x v="2"/>
    <n v="1.67"/>
    <n v="18"/>
  </r>
  <r>
    <x v="4510"/>
    <x v="180"/>
    <x v="5"/>
    <s v="D5944"/>
    <x v="4421"/>
    <x v="2"/>
    <s v="University"/>
    <s v="Mall"/>
    <n v="21.65"/>
    <x v="4298"/>
    <x v="1"/>
    <x v="2"/>
    <x v="1"/>
    <n v="2.06"/>
    <n v="4"/>
  </r>
  <r>
    <x v="4511"/>
    <x v="114"/>
    <x v="5"/>
    <s v="D6203"/>
    <x v="4422"/>
    <x v="0"/>
    <s v="Mall"/>
    <s v="Airport"/>
    <n v="14.48"/>
    <x v="4299"/>
    <x v="0"/>
    <x v="20"/>
    <x v="1"/>
    <n v="1.91"/>
    <n v="13"/>
  </r>
  <r>
    <x v="4512"/>
    <x v="93"/>
    <x v="5"/>
    <s v="D5747"/>
    <x v="4423"/>
    <x v="1"/>
    <s v="Mall"/>
    <s v="Tech Park"/>
    <n v="13.17"/>
    <x v="4300"/>
    <x v="1"/>
    <x v="4"/>
    <x v="1"/>
    <n v="1.18"/>
    <n v="17"/>
  </r>
  <r>
    <x v="4513"/>
    <x v="47"/>
    <x v="5"/>
    <s v="D5854"/>
    <x v="4424"/>
    <x v="2"/>
    <s v="University"/>
    <s v="University"/>
    <n v="9.5399999999999991"/>
    <x v="4301"/>
    <x v="3"/>
    <x v="0"/>
    <x v="1"/>
    <n v="1.72"/>
    <n v="13"/>
  </r>
  <r>
    <x v="4514"/>
    <x v="130"/>
    <x v="5"/>
    <s v="D3308"/>
    <x v="4425"/>
    <x v="0"/>
    <s v="Hospital"/>
    <s v="Mall"/>
    <n v="20.81"/>
    <x v="4302"/>
    <x v="1"/>
    <x v="0"/>
    <x v="1"/>
    <n v="1.41"/>
    <n v="12"/>
  </r>
  <r>
    <x v="4515"/>
    <x v="2"/>
    <x v="5"/>
    <s v="D1087"/>
    <x v="4426"/>
    <x v="2"/>
    <s v="Tech Park"/>
    <s v="Airport"/>
    <n v="12.82"/>
    <x v="4303"/>
    <x v="0"/>
    <x v="14"/>
    <x v="1"/>
    <n v="1.07"/>
    <n v="15"/>
  </r>
  <r>
    <x v="4516"/>
    <x v="22"/>
    <x v="5"/>
    <s v="D9393"/>
    <x v="4427"/>
    <x v="3"/>
    <s v="Airport"/>
    <s v="Mall"/>
    <n v="7.56"/>
    <x v="4304"/>
    <x v="1"/>
    <x v="7"/>
    <x v="1"/>
    <n v="2.21"/>
    <n v="15"/>
  </r>
  <r>
    <x v="4517"/>
    <x v="76"/>
    <x v="5"/>
    <s v="D8140"/>
    <x v="4428"/>
    <x v="1"/>
    <s v="Market"/>
    <s v="Railway Station"/>
    <n v="5.37"/>
    <x v="4305"/>
    <x v="3"/>
    <x v="4"/>
    <x v="0"/>
    <n v="2.2599999999999998"/>
    <n v="7"/>
  </r>
  <r>
    <x v="4518"/>
    <x v="80"/>
    <x v="5"/>
    <s v="D7250"/>
    <x v="4429"/>
    <x v="1"/>
    <s v="Hospital"/>
    <s v="Market"/>
    <n v="20.52"/>
    <x v="1062"/>
    <x v="0"/>
    <x v="21"/>
    <x v="1"/>
    <n v="2.37"/>
    <n v="10"/>
  </r>
  <r>
    <x v="4519"/>
    <x v="68"/>
    <x v="5"/>
    <s v="D1769"/>
    <x v="4430"/>
    <x v="1"/>
    <s v="Railway Station"/>
    <s v="Railway Station"/>
    <n v="3.71"/>
    <x v="4306"/>
    <x v="1"/>
    <x v="4"/>
    <x v="1"/>
    <n v="1.37"/>
    <n v="7"/>
  </r>
  <r>
    <x v="4520"/>
    <x v="134"/>
    <x v="5"/>
    <s v="D8128"/>
    <x v="4431"/>
    <x v="3"/>
    <s v="Airport"/>
    <s v="Market"/>
    <n v="11.79"/>
    <x v="4307"/>
    <x v="0"/>
    <x v="7"/>
    <x v="1"/>
    <n v="2.41"/>
    <n v="17"/>
  </r>
  <r>
    <x v="4521"/>
    <x v="105"/>
    <x v="5"/>
    <s v="D5571"/>
    <x v="2945"/>
    <x v="2"/>
    <s v="Hospital"/>
    <s v="Airport"/>
    <n v="23.23"/>
    <x v="3187"/>
    <x v="2"/>
    <x v="23"/>
    <x v="1"/>
    <n v="1.69"/>
    <n v="1"/>
  </r>
  <r>
    <x v="4522"/>
    <x v="5"/>
    <x v="5"/>
    <s v="D4453"/>
    <x v="4432"/>
    <x v="0"/>
    <s v="Railway Station"/>
    <s v="Railway Station"/>
    <n v="12.28"/>
    <x v="4308"/>
    <x v="2"/>
    <x v="18"/>
    <x v="1"/>
    <n v="2.04"/>
    <n v="17"/>
  </r>
  <r>
    <x v="4523"/>
    <x v="17"/>
    <x v="5"/>
    <s v="D7377"/>
    <x v="4433"/>
    <x v="2"/>
    <s v="Hospital"/>
    <s v="University"/>
    <n v="16.760000000000002"/>
    <x v="4309"/>
    <x v="0"/>
    <x v="13"/>
    <x v="0"/>
    <n v="1.44"/>
    <n v="15"/>
  </r>
  <r>
    <x v="4524"/>
    <x v="91"/>
    <x v="5"/>
    <s v="D3330"/>
    <x v="4434"/>
    <x v="0"/>
    <s v="University"/>
    <s v="Airport"/>
    <n v="7.07"/>
    <x v="4310"/>
    <x v="0"/>
    <x v="1"/>
    <x v="1"/>
    <n v="2.38"/>
    <n v="19"/>
  </r>
  <r>
    <x v="4525"/>
    <x v="10"/>
    <x v="5"/>
    <s v="D5584"/>
    <x v="4435"/>
    <x v="3"/>
    <s v="Tech Park"/>
    <s v="Market"/>
    <n v="3.36"/>
    <x v="714"/>
    <x v="3"/>
    <x v="18"/>
    <x v="1"/>
    <n v="2.37"/>
    <n v="8"/>
  </r>
  <r>
    <x v="4526"/>
    <x v="45"/>
    <x v="5"/>
    <s v="D7319"/>
    <x v="4436"/>
    <x v="2"/>
    <s v="Market"/>
    <s v="Airport"/>
    <n v="20.239999999999998"/>
    <x v="4311"/>
    <x v="3"/>
    <x v="21"/>
    <x v="0"/>
    <n v="2.25"/>
    <n v="13"/>
  </r>
  <r>
    <x v="4527"/>
    <x v="4"/>
    <x v="5"/>
    <s v="D2386"/>
    <x v="4437"/>
    <x v="3"/>
    <s v="Airport"/>
    <s v="University"/>
    <n v="13.69"/>
    <x v="4312"/>
    <x v="1"/>
    <x v="21"/>
    <x v="1"/>
    <n v="1.66"/>
    <n v="10"/>
  </r>
  <r>
    <x v="4528"/>
    <x v="29"/>
    <x v="5"/>
    <s v="D2777"/>
    <x v="4438"/>
    <x v="0"/>
    <s v="University"/>
    <s v="University"/>
    <n v="10.34"/>
    <x v="4313"/>
    <x v="3"/>
    <x v="12"/>
    <x v="2"/>
    <n v="2.13"/>
    <n v="1"/>
  </r>
  <r>
    <x v="4529"/>
    <x v="120"/>
    <x v="5"/>
    <s v="D1645"/>
    <x v="4439"/>
    <x v="1"/>
    <s v="Airport"/>
    <s v="Airport"/>
    <n v="24.42"/>
    <x v="4314"/>
    <x v="3"/>
    <x v="12"/>
    <x v="0"/>
    <n v="2.0499999999999998"/>
    <n v="15"/>
  </r>
  <r>
    <x v="4530"/>
    <x v="174"/>
    <x v="5"/>
    <s v="D5824"/>
    <x v="4440"/>
    <x v="4"/>
    <s v="Mall"/>
    <s v="Railway Station"/>
    <n v="4.68"/>
    <x v="4315"/>
    <x v="3"/>
    <x v="21"/>
    <x v="2"/>
    <n v="1.32"/>
    <n v="10"/>
  </r>
  <r>
    <x v="4531"/>
    <x v="106"/>
    <x v="5"/>
    <s v="D6266"/>
    <x v="4441"/>
    <x v="4"/>
    <s v="Railway Station"/>
    <s v="University"/>
    <n v="2.86"/>
    <x v="4316"/>
    <x v="0"/>
    <x v="20"/>
    <x v="0"/>
    <n v="1.94"/>
    <n v="7"/>
  </r>
  <r>
    <x v="4532"/>
    <x v="27"/>
    <x v="5"/>
    <s v="D2327"/>
    <x v="4442"/>
    <x v="0"/>
    <s v="Railway Station"/>
    <s v="Hospital"/>
    <n v="8.6199999999999992"/>
    <x v="4317"/>
    <x v="1"/>
    <x v="16"/>
    <x v="2"/>
    <n v="2.35"/>
    <n v="17"/>
  </r>
  <r>
    <x v="4533"/>
    <x v="154"/>
    <x v="5"/>
    <s v="D8677"/>
    <x v="4443"/>
    <x v="0"/>
    <s v="Mall"/>
    <s v="Tech Park"/>
    <n v="6.3"/>
    <x v="4318"/>
    <x v="0"/>
    <x v="10"/>
    <x v="1"/>
    <n v="1.43"/>
    <n v="12"/>
  </r>
  <r>
    <x v="4534"/>
    <x v="134"/>
    <x v="5"/>
    <s v="D3570"/>
    <x v="4444"/>
    <x v="2"/>
    <s v="Hospital"/>
    <s v="Railway Station"/>
    <n v="15.02"/>
    <x v="4319"/>
    <x v="0"/>
    <x v="2"/>
    <x v="1"/>
    <n v="1.79"/>
    <n v="13"/>
  </r>
  <r>
    <x v="4535"/>
    <x v="47"/>
    <x v="5"/>
    <s v="D9967"/>
    <x v="4445"/>
    <x v="1"/>
    <s v="Airport"/>
    <s v="Tech Park"/>
    <n v="14"/>
    <x v="4320"/>
    <x v="3"/>
    <x v="24"/>
    <x v="1"/>
    <n v="1.83"/>
    <n v="12"/>
  </r>
  <r>
    <x v="4536"/>
    <x v="15"/>
    <x v="5"/>
    <s v="D3185"/>
    <x v="2198"/>
    <x v="4"/>
    <s v="Hospital"/>
    <s v="Tech Park"/>
    <n v="20"/>
    <x v="4321"/>
    <x v="0"/>
    <x v="9"/>
    <x v="1"/>
    <n v="1.56"/>
    <n v="7"/>
  </r>
  <r>
    <x v="4537"/>
    <x v="180"/>
    <x v="5"/>
    <s v="D2798"/>
    <x v="4446"/>
    <x v="3"/>
    <s v="University"/>
    <s v="Mall"/>
    <n v="14.61"/>
    <x v="4322"/>
    <x v="3"/>
    <x v="4"/>
    <x v="1"/>
    <n v="1.98"/>
    <n v="4"/>
  </r>
  <r>
    <x v="4538"/>
    <x v="57"/>
    <x v="5"/>
    <s v="D6900"/>
    <x v="4447"/>
    <x v="2"/>
    <s v="Tech Park"/>
    <s v="Railway Station"/>
    <n v="1.1299999999999999"/>
    <x v="4323"/>
    <x v="0"/>
    <x v="17"/>
    <x v="2"/>
    <n v="2.06"/>
    <n v="19"/>
  </r>
  <r>
    <x v="4539"/>
    <x v="134"/>
    <x v="5"/>
    <s v="D6806"/>
    <x v="4448"/>
    <x v="2"/>
    <s v="Mall"/>
    <s v="Railway Station"/>
    <n v="14.94"/>
    <x v="4234"/>
    <x v="3"/>
    <x v="24"/>
    <x v="1"/>
    <n v="2.46"/>
    <n v="7"/>
  </r>
  <r>
    <x v="4540"/>
    <x v="108"/>
    <x v="5"/>
    <s v="D7888"/>
    <x v="4449"/>
    <x v="3"/>
    <s v="University"/>
    <s v="Airport"/>
    <n v="18.29"/>
    <x v="4324"/>
    <x v="0"/>
    <x v="4"/>
    <x v="1"/>
    <n v="1.64"/>
    <n v="18"/>
  </r>
  <r>
    <x v="4541"/>
    <x v="14"/>
    <x v="5"/>
    <s v="D2841"/>
    <x v="4450"/>
    <x v="3"/>
    <s v="Mall"/>
    <s v="Market"/>
    <n v="1.94"/>
    <x v="4325"/>
    <x v="3"/>
    <x v="4"/>
    <x v="0"/>
    <n v="2.48"/>
    <n v="2"/>
  </r>
  <r>
    <x v="4542"/>
    <x v="34"/>
    <x v="5"/>
    <s v="D8315"/>
    <x v="4451"/>
    <x v="2"/>
    <s v="Airport"/>
    <s v="Hospital"/>
    <n v="1.05"/>
    <x v="4326"/>
    <x v="2"/>
    <x v="3"/>
    <x v="1"/>
    <n v="1.92"/>
    <n v="7"/>
  </r>
  <r>
    <x v="4543"/>
    <x v="57"/>
    <x v="5"/>
    <s v="D4919"/>
    <x v="4452"/>
    <x v="0"/>
    <s v="Tech Park"/>
    <s v="Market"/>
    <n v="9.15"/>
    <x v="4327"/>
    <x v="3"/>
    <x v="24"/>
    <x v="1"/>
    <n v="2.2999999999999998"/>
    <n v="4"/>
  </r>
  <r>
    <x v="4544"/>
    <x v="33"/>
    <x v="5"/>
    <s v="D9324"/>
    <x v="4453"/>
    <x v="4"/>
    <s v="Tech Park"/>
    <s v="Hospital"/>
    <n v="7.4"/>
    <x v="4328"/>
    <x v="2"/>
    <x v="21"/>
    <x v="1"/>
    <n v="1.25"/>
    <n v="12"/>
  </r>
  <r>
    <x v="4545"/>
    <x v="139"/>
    <x v="5"/>
    <s v="D4844"/>
    <x v="4454"/>
    <x v="3"/>
    <s v="Hospital"/>
    <s v="Tech Park"/>
    <n v="13.5"/>
    <x v="1017"/>
    <x v="0"/>
    <x v="25"/>
    <x v="0"/>
    <n v="1.28"/>
    <n v="5"/>
  </r>
  <r>
    <x v="4546"/>
    <x v="153"/>
    <x v="5"/>
    <s v="D2240"/>
    <x v="4455"/>
    <x v="3"/>
    <s v="Tech Park"/>
    <s v="Tech Park"/>
    <n v="20.84"/>
    <x v="4329"/>
    <x v="0"/>
    <x v="21"/>
    <x v="1"/>
    <n v="2.39"/>
    <n v="5"/>
  </r>
  <r>
    <x v="4547"/>
    <x v="168"/>
    <x v="5"/>
    <s v="D3045"/>
    <x v="4456"/>
    <x v="4"/>
    <s v="Tech Park"/>
    <s v="University"/>
    <n v="8.08"/>
    <x v="4330"/>
    <x v="0"/>
    <x v="0"/>
    <x v="1"/>
    <n v="1.02"/>
    <n v="19"/>
  </r>
  <r>
    <x v="4548"/>
    <x v="133"/>
    <x v="5"/>
    <s v="D5533"/>
    <x v="4457"/>
    <x v="4"/>
    <s v="Hospital"/>
    <s v="Airport"/>
    <n v="21.51"/>
    <x v="4331"/>
    <x v="0"/>
    <x v="20"/>
    <x v="1"/>
    <n v="1.3"/>
    <n v="8"/>
  </r>
  <r>
    <x v="4549"/>
    <x v="31"/>
    <x v="5"/>
    <s v="D3501"/>
    <x v="4458"/>
    <x v="0"/>
    <s v="Mall"/>
    <s v="Hospital"/>
    <n v="22.45"/>
    <x v="4332"/>
    <x v="0"/>
    <x v="19"/>
    <x v="1"/>
    <n v="1.74"/>
    <n v="19"/>
  </r>
  <r>
    <x v="4550"/>
    <x v="6"/>
    <x v="5"/>
    <s v="D9683"/>
    <x v="4459"/>
    <x v="4"/>
    <s v="Airport"/>
    <s v="Mall"/>
    <n v="11.13"/>
    <x v="4333"/>
    <x v="2"/>
    <x v="19"/>
    <x v="1"/>
    <n v="1.84"/>
    <n v="4"/>
  </r>
  <r>
    <x v="4551"/>
    <x v="121"/>
    <x v="5"/>
    <s v="D4899"/>
    <x v="4460"/>
    <x v="1"/>
    <s v="Railway Station"/>
    <s v="Hospital"/>
    <n v="4.72"/>
    <x v="4334"/>
    <x v="2"/>
    <x v="19"/>
    <x v="1"/>
    <n v="1.83"/>
    <n v="8"/>
  </r>
  <r>
    <x v="4552"/>
    <x v="102"/>
    <x v="5"/>
    <s v="D8853"/>
    <x v="4461"/>
    <x v="2"/>
    <s v="Mall"/>
    <s v="University"/>
    <n v="7.31"/>
    <x v="4335"/>
    <x v="2"/>
    <x v="19"/>
    <x v="1"/>
    <n v="1.74"/>
    <n v="13"/>
  </r>
  <r>
    <x v="4553"/>
    <x v="74"/>
    <x v="5"/>
    <s v="D3150"/>
    <x v="4462"/>
    <x v="0"/>
    <s v="Hospital"/>
    <s v="Railway Station"/>
    <n v="22.25"/>
    <x v="4336"/>
    <x v="0"/>
    <x v="6"/>
    <x v="0"/>
    <n v="1.35"/>
    <n v="8"/>
  </r>
  <r>
    <x v="4554"/>
    <x v="15"/>
    <x v="5"/>
    <s v="D1287"/>
    <x v="4463"/>
    <x v="0"/>
    <s v="Tech Park"/>
    <s v="Market"/>
    <n v="13.15"/>
    <x v="4337"/>
    <x v="3"/>
    <x v="22"/>
    <x v="2"/>
    <n v="2.29"/>
    <n v="19"/>
  </r>
  <r>
    <x v="4555"/>
    <x v="171"/>
    <x v="5"/>
    <s v="D6484"/>
    <x v="4464"/>
    <x v="3"/>
    <s v="University"/>
    <s v="Airport"/>
    <n v="17.82"/>
    <x v="4338"/>
    <x v="1"/>
    <x v="26"/>
    <x v="1"/>
    <n v="1.41"/>
    <n v="2"/>
  </r>
  <r>
    <x v="4556"/>
    <x v="141"/>
    <x v="5"/>
    <s v="D8912"/>
    <x v="4465"/>
    <x v="1"/>
    <s v="Railway Station"/>
    <s v="Railway Station"/>
    <n v="24.44"/>
    <x v="4339"/>
    <x v="2"/>
    <x v="19"/>
    <x v="1"/>
    <n v="1.1200000000000001"/>
    <n v="19"/>
  </r>
  <r>
    <x v="4557"/>
    <x v="131"/>
    <x v="5"/>
    <s v="D2793"/>
    <x v="4466"/>
    <x v="2"/>
    <s v="Mall"/>
    <s v="University"/>
    <n v="14.23"/>
    <x v="4340"/>
    <x v="2"/>
    <x v="19"/>
    <x v="1"/>
    <n v="2.42"/>
    <n v="6"/>
  </r>
  <r>
    <x v="4558"/>
    <x v="7"/>
    <x v="5"/>
    <s v="D7754"/>
    <x v="4467"/>
    <x v="2"/>
    <s v="Market"/>
    <s v="Tech Park"/>
    <n v="16.98"/>
    <x v="4341"/>
    <x v="0"/>
    <x v="6"/>
    <x v="2"/>
    <n v="1.32"/>
    <n v="13"/>
  </r>
  <r>
    <x v="4559"/>
    <x v="36"/>
    <x v="5"/>
    <s v="D7987"/>
    <x v="4468"/>
    <x v="0"/>
    <s v="Market"/>
    <s v="Airport"/>
    <n v="3.79"/>
    <x v="4342"/>
    <x v="2"/>
    <x v="22"/>
    <x v="1"/>
    <n v="1.65"/>
    <n v="2"/>
  </r>
  <r>
    <x v="4560"/>
    <x v="122"/>
    <x v="5"/>
    <s v="D6264"/>
    <x v="4469"/>
    <x v="3"/>
    <s v="Airport"/>
    <s v="Hospital"/>
    <n v="10.09"/>
    <x v="4343"/>
    <x v="2"/>
    <x v="1"/>
    <x v="1"/>
    <n v="1.71"/>
    <n v="8"/>
  </r>
  <r>
    <x v="4561"/>
    <x v="126"/>
    <x v="5"/>
    <s v="D5323"/>
    <x v="4470"/>
    <x v="2"/>
    <s v="University"/>
    <s v="University"/>
    <n v="12.18"/>
    <x v="4344"/>
    <x v="2"/>
    <x v="14"/>
    <x v="0"/>
    <n v="1.87"/>
    <n v="3"/>
  </r>
  <r>
    <x v="4562"/>
    <x v="55"/>
    <x v="5"/>
    <s v="D1135"/>
    <x v="4471"/>
    <x v="4"/>
    <s v="Airport"/>
    <s v="Mall"/>
    <n v="16.96"/>
    <x v="4345"/>
    <x v="2"/>
    <x v="7"/>
    <x v="0"/>
    <n v="2.0299999999999998"/>
    <n v="17"/>
  </r>
  <r>
    <x v="4563"/>
    <x v="29"/>
    <x v="5"/>
    <s v="D6297"/>
    <x v="4472"/>
    <x v="2"/>
    <s v="Airport"/>
    <s v="Tech Park"/>
    <n v="4.53"/>
    <x v="4346"/>
    <x v="3"/>
    <x v="0"/>
    <x v="1"/>
    <n v="2.0499999999999998"/>
    <n v="16"/>
  </r>
  <r>
    <x v="4564"/>
    <x v="23"/>
    <x v="5"/>
    <s v="D3241"/>
    <x v="4473"/>
    <x v="3"/>
    <s v="Airport"/>
    <s v="Hospital"/>
    <n v="20.74"/>
    <x v="4347"/>
    <x v="3"/>
    <x v="18"/>
    <x v="1"/>
    <n v="1.29"/>
    <n v="6"/>
  </r>
  <r>
    <x v="4565"/>
    <x v="80"/>
    <x v="5"/>
    <s v="D2934"/>
    <x v="4474"/>
    <x v="3"/>
    <s v="Railway Station"/>
    <s v="Hospital"/>
    <n v="12.91"/>
    <x v="4348"/>
    <x v="3"/>
    <x v="16"/>
    <x v="1"/>
    <n v="2.4500000000000002"/>
    <n v="16"/>
  </r>
  <r>
    <x v="4566"/>
    <x v="67"/>
    <x v="5"/>
    <s v="D4221"/>
    <x v="4475"/>
    <x v="0"/>
    <s v="Hospital"/>
    <s v="Tech Park"/>
    <n v="9.3800000000000008"/>
    <x v="4349"/>
    <x v="0"/>
    <x v="22"/>
    <x v="0"/>
    <n v="1.68"/>
    <n v="17"/>
  </r>
  <r>
    <x v="4567"/>
    <x v="63"/>
    <x v="5"/>
    <s v="D9676"/>
    <x v="4476"/>
    <x v="1"/>
    <s v="Railway Station"/>
    <s v="University"/>
    <n v="23.11"/>
    <x v="4350"/>
    <x v="3"/>
    <x v="21"/>
    <x v="0"/>
    <n v="1.61"/>
    <n v="15"/>
  </r>
  <r>
    <x v="4568"/>
    <x v="5"/>
    <x v="5"/>
    <s v="D7095"/>
    <x v="1788"/>
    <x v="0"/>
    <s v="Tech Park"/>
    <s v="Mall"/>
    <n v="14.01"/>
    <x v="4351"/>
    <x v="0"/>
    <x v="9"/>
    <x v="1"/>
    <n v="1.05"/>
    <n v="13"/>
  </r>
  <r>
    <x v="4569"/>
    <x v="120"/>
    <x v="5"/>
    <s v="D5416"/>
    <x v="4477"/>
    <x v="4"/>
    <s v="Mall"/>
    <s v="Tech Park"/>
    <n v="11.11"/>
    <x v="4352"/>
    <x v="0"/>
    <x v="4"/>
    <x v="1"/>
    <n v="2.4"/>
    <n v="5"/>
  </r>
  <r>
    <x v="4570"/>
    <x v="93"/>
    <x v="5"/>
    <s v="D6840"/>
    <x v="4478"/>
    <x v="2"/>
    <s v="Railway Station"/>
    <s v="University"/>
    <n v="6.62"/>
    <x v="3837"/>
    <x v="3"/>
    <x v="16"/>
    <x v="1"/>
    <n v="1.51"/>
    <n v="13"/>
  </r>
  <r>
    <x v="4571"/>
    <x v="123"/>
    <x v="5"/>
    <s v="D1759"/>
    <x v="4479"/>
    <x v="3"/>
    <s v="Hospital"/>
    <s v="Tech Park"/>
    <n v="15"/>
    <x v="4353"/>
    <x v="1"/>
    <x v="19"/>
    <x v="1"/>
    <n v="1.87"/>
    <n v="6"/>
  </r>
  <r>
    <x v="4572"/>
    <x v="19"/>
    <x v="5"/>
    <s v="D4711"/>
    <x v="4480"/>
    <x v="4"/>
    <s v="University"/>
    <s v="Tech Park"/>
    <n v="10.72"/>
    <x v="4354"/>
    <x v="2"/>
    <x v="20"/>
    <x v="0"/>
    <n v="1.35"/>
    <n v="15"/>
  </r>
  <r>
    <x v="4573"/>
    <x v="112"/>
    <x v="5"/>
    <s v="D2166"/>
    <x v="4481"/>
    <x v="2"/>
    <s v="Airport"/>
    <s v="Airport"/>
    <n v="22.77"/>
    <x v="4355"/>
    <x v="0"/>
    <x v="14"/>
    <x v="2"/>
    <n v="2.16"/>
    <n v="5"/>
  </r>
  <r>
    <x v="4574"/>
    <x v="24"/>
    <x v="5"/>
    <s v="D9876"/>
    <x v="4482"/>
    <x v="1"/>
    <s v="University"/>
    <s v="Market"/>
    <n v="2.65"/>
    <x v="4356"/>
    <x v="3"/>
    <x v="18"/>
    <x v="1"/>
    <n v="1.86"/>
    <n v="16"/>
  </r>
  <r>
    <x v="4575"/>
    <x v="6"/>
    <x v="5"/>
    <s v="D2689"/>
    <x v="4483"/>
    <x v="1"/>
    <s v="Market"/>
    <s v="Airport"/>
    <n v="1.7"/>
    <x v="4357"/>
    <x v="2"/>
    <x v="20"/>
    <x v="1"/>
    <n v="1.71"/>
    <n v="11"/>
  </r>
  <r>
    <x v="4576"/>
    <x v="161"/>
    <x v="5"/>
    <s v="D4048"/>
    <x v="4484"/>
    <x v="2"/>
    <s v="Railway Station"/>
    <s v="Hospital"/>
    <n v="16.84"/>
    <x v="4358"/>
    <x v="1"/>
    <x v="25"/>
    <x v="1"/>
    <n v="2.1"/>
    <n v="2"/>
  </r>
  <r>
    <x v="4577"/>
    <x v="175"/>
    <x v="5"/>
    <s v="D6637"/>
    <x v="4485"/>
    <x v="1"/>
    <s v="Airport"/>
    <s v="Tech Park"/>
    <n v="23.77"/>
    <x v="4359"/>
    <x v="2"/>
    <x v="23"/>
    <x v="1"/>
    <n v="1.32"/>
    <n v="12"/>
  </r>
  <r>
    <x v="4578"/>
    <x v="171"/>
    <x v="5"/>
    <s v="D6371"/>
    <x v="4486"/>
    <x v="2"/>
    <s v="Market"/>
    <s v="University"/>
    <n v="3.05"/>
    <x v="4360"/>
    <x v="0"/>
    <x v="20"/>
    <x v="2"/>
    <n v="2.46"/>
    <n v="8"/>
  </r>
  <r>
    <x v="4579"/>
    <x v="118"/>
    <x v="5"/>
    <s v="D8740"/>
    <x v="4487"/>
    <x v="0"/>
    <s v="Airport"/>
    <s v="Mall"/>
    <n v="15.33"/>
    <x v="4361"/>
    <x v="1"/>
    <x v="11"/>
    <x v="1"/>
    <n v="2.2799999999999998"/>
    <n v="6"/>
  </r>
  <r>
    <x v="4580"/>
    <x v="170"/>
    <x v="5"/>
    <s v="D5564"/>
    <x v="4488"/>
    <x v="0"/>
    <s v="Airport"/>
    <s v="Tech Park"/>
    <n v="19.48"/>
    <x v="4362"/>
    <x v="3"/>
    <x v="13"/>
    <x v="1"/>
    <n v="1.1299999999999999"/>
    <n v="5"/>
  </r>
  <r>
    <x v="4581"/>
    <x v="98"/>
    <x v="5"/>
    <s v="D6184"/>
    <x v="4489"/>
    <x v="2"/>
    <s v="University"/>
    <s v="Mall"/>
    <n v="9.7899999999999991"/>
    <x v="4363"/>
    <x v="0"/>
    <x v="24"/>
    <x v="1"/>
    <n v="2.15"/>
    <n v="9"/>
  </r>
  <r>
    <x v="4582"/>
    <x v="157"/>
    <x v="5"/>
    <s v="D5940"/>
    <x v="4490"/>
    <x v="2"/>
    <s v="Airport"/>
    <s v="Hospital"/>
    <n v="12.84"/>
    <x v="4364"/>
    <x v="3"/>
    <x v="24"/>
    <x v="1"/>
    <n v="2.0699999999999998"/>
    <n v="10"/>
  </r>
  <r>
    <x v="4583"/>
    <x v="55"/>
    <x v="5"/>
    <s v="D8586"/>
    <x v="4491"/>
    <x v="4"/>
    <s v="Airport"/>
    <s v="University"/>
    <n v="19.11"/>
    <x v="4365"/>
    <x v="0"/>
    <x v="18"/>
    <x v="1"/>
    <n v="1.92"/>
    <n v="16"/>
  </r>
  <r>
    <x v="4584"/>
    <x v="127"/>
    <x v="5"/>
    <s v="D7917"/>
    <x v="4492"/>
    <x v="4"/>
    <s v="Market"/>
    <s v="University"/>
    <n v="20.82"/>
    <x v="4366"/>
    <x v="2"/>
    <x v="24"/>
    <x v="0"/>
    <n v="1.0900000000000001"/>
    <n v="8"/>
  </r>
  <r>
    <x v="4585"/>
    <x v="10"/>
    <x v="5"/>
    <s v="D6122"/>
    <x v="4493"/>
    <x v="2"/>
    <s v="University"/>
    <s v="Railway Station"/>
    <n v="3.8"/>
    <x v="4367"/>
    <x v="2"/>
    <x v="11"/>
    <x v="0"/>
    <n v="1.85"/>
    <n v="8"/>
  </r>
  <r>
    <x v="4586"/>
    <x v="57"/>
    <x v="5"/>
    <s v="D3727"/>
    <x v="4494"/>
    <x v="2"/>
    <s v="Mall"/>
    <s v="Market"/>
    <n v="9.33"/>
    <x v="4368"/>
    <x v="0"/>
    <x v="9"/>
    <x v="0"/>
    <n v="2.16"/>
    <n v="13"/>
  </r>
  <r>
    <x v="4587"/>
    <x v="142"/>
    <x v="5"/>
    <s v="D3789"/>
    <x v="1254"/>
    <x v="1"/>
    <s v="Railway Station"/>
    <s v="Hospital"/>
    <m/>
    <x v="4369"/>
    <x v="1"/>
    <x v="5"/>
    <x v="1"/>
    <n v="2.2999999999999998"/>
    <n v="14"/>
  </r>
  <r>
    <x v="4588"/>
    <x v="150"/>
    <x v="5"/>
    <s v="D6881"/>
    <x v="4495"/>
    <x v="1"/>
    <s v="Market"/>
    <s v="Market"/>
    <n v="19.940000000000001"/>
    <x v="4370"/>
    <x v="2"/>
    <x v="3"/>
    <x v="1"/>
    <n v="2.08"/>
    <n v="8"/>
  </r>
  <r>
    <x v="4589"/>
    <x v="153"/>
    <x v="5"/>
    <s v="D7063"/>
    <x v="4496"/>
    <x v="3"/>
    <s v="Market"/>
    <s v="Tech Park"/>
    <n v="23.48"/>
    <x v="4371"/>
    <x v="1"/>
    <x v="13"/>
    <x v="1"/>
    <n v="2.16"/>
    <n v="8"/>
  </r>
  <r>
    <x v="4590"/>
    <x v="155"/>
    <x v="5"/>
    <s v="D5079"/>
    <x v="4497"/>
    <x v="3"/>
    <s v="Market"/>
    <s v="Market"/>
    <n v="1.33"/>
    <x v="388"/>
    <x v="1"/>
    <x v="4"/>
    <x v="1"/>
    <n v="1.65"/>
    <n v="4"/>
  </r>
  <r>
    <x v="4591"/>
    <x v="5"/>
    <x v="5"/>
    <s v="D4812"/>
    <x v="4498"/>
    <x v="2"/>
    <s v="Market"/>
    <s v="University"/>
    <n v="13.54"/>
    <x v="4372"/>
    <x v="2"/>
    <x v="17"/>
    <x v="1"/>
    <n v="1.97"/>
    <n v="12"/>
  </r>
  <r>
    <x v="4592"/>
    <x v="113"/>
    <x v="5"/>
    <s v="D5126"/>
    <x v="4499"/>
    <x v="4"/>
    <s v="Airport"/>
    <s v="University"/>
    <n v="12.82"/>
    <x v="4373"/>
    <x v="3"/>
    <x v="4"/>
    <x v="1"/>
    <n v="2.29"/>
    <n v="4"/>
  </r>
  <r>
    <x v="4593"/>
    <x v="150"/>
    <x v="5"/>
    <s v="D5715"/>
    <x v="2758"/>
    <x v="1"/>
    <s v="Airport"/>
    <s v="Hospital"/>
    <n v="21.13"/>
    <x v="4374"/>
    <x v="2"/>
    <x v="9"/>
    <x v="2"/>
    <n v="1.1399999999999999"/>
    <n v="5"/>
  </r>
  <r>
    <x v="4594"/>
    <x v="45"/>
    <x v="5"/>
    <s v="D6383"/>
    <x v="4500"/>
    <x v="3"/>
    <s v="Market"/>
    <s v="Mall"/>
    <n v="2.93"/>
    <x v="4375"/>
    <x v="1"/>
    <x v="21"/>
    <x v="1"/>
    <n v="1.28"/>
    <n v="6"/>
  </r>
  <r>
    <x v="4595"/>
    <x v="52"/>
    <x v="5"/>
    <s v="D4196"/>
    <x v="4501"/>
    <x v="3"/>
    <s v="Hospital"/>
    <s v="Hospital"/>
    <n v="23.53"/>
    <x v="4376"/>
    <x v="1"/>
    <x v="7"/>
    <x v="1"/>
    <n v="1.1399999999999999"/>
    <n v="17"/>
  </r>
  <r>
    <x v="4596"/>
    <x v="158"/>
    <x v="5"/>
    <s v="D3009"/>
    <x v="2774"/>
    <x v="2"/>
    <s v="Mall"/>
    <s v="Railway Station"/>
    <n v="1.98"/>
    <x v="4377"/>
    <x v="1"/>
    <x v="5"/>
    <x v="1"/>
    <n v="1.38"/>
    <n v="18"/>
  </r>
  <r>
    <x v="4597"/>
    <x v="88"/>
    <x v="5"/>
    <s v="D6009"/>
    <x v="4502"/>
    <x v="2"/>
    <s v="Market"/>
    <s v="Market"/>
    <n v="7.44"/>
    <x v="4378"/>
    <x v="3"/>
    <x v="19"/>
    <x v="0"/>
    <n v="1.88"/>
    <n v="10"/>
  </r>
  <r>
    <x v="4598"/>
    <x v="13"/>
    <x v="5"/>
    <s v="D4296"/>
    <x v="4503"/>
    <x v="3"/>
    <s v="Airport"/>
    <s v="Airport"/>
    <n v="9.9"/>
    <x v="4379"/>
    <x v="1"/>
    <x v="23"/>
    <x v="0"/>
    <n v="2.19"/>
    <n v="17"/>
  </r>
  <r>
    <x v="4599"/>
    <x v="129"/>
    <x v="5"/>
    <s v="D6560"/>
    <x v="4504"/>
    <x v="0"/>
    <s v="Mall"/>
    <s v="Tech Park"/>
    <n v="3.43"/>
    <x v="4380"/>
    <x v="2"/>
    <x v="16"/>
    <x v="2"/>
    <n v="1.01"/>
    <n v="2"/>
  </r>
  <r>
    <x v="4600"/>
    <x v="6"/>
    <x v="5"/>
    <s v="D1517"/>
    <x v="4505"/>
    <x v="4"/>
    <s v="Railway Station"/>
    <s v="Railway Station"/>
    <n v="4.8"/>
    <x v="4381"/>
    <x v="0"/>
    <x v="1"/>
    <x v="1"/>
    <n v="1.81"/>
    <n v="5"/>
  </r>
  <r>
    <x v="4601"/>
    <x v="166"/>
    <x v="5"/>
    <s v="D3587"/>
    <x v="4506"/>
    <x v="2"/>
    <s v="Railway Station"/>
    <s v="Market"/>
    <n v="6.15"/>
    <x v="4382"/>
    <x v="0"/>
    <x v="3"/>
    <x v="2"/>
    <n v="1.03"/>
    <n v="17"/>
  </r>
  <r>
    <x v="4602"/>
    <x v="95"/>
    <x v="5"/>
    <s v="D2930"/>
    <x v="4507"/>
    <x v="4"/>
    <s v="Mall"/>
    <s v="Tech Park"/>
    <n v="23.19"/>
    <x v="4383"/>
    <x v="2"/>
    <x v="17"/>
    <x v="1"/>
    <n v="2.2599999999999998"/>
    <n v="19"/>
  </r>
  <r>
    <x v="4603"/>
    <x v="45"/>
    <x v="5"/>
    <s v="D4193"/>
    <x v="4508"/>
    <x v="4"/>
    <s v="Mall"/>
    <s v="University"/>
    <n v="14.69"/>
    <x v="4384"/>
    <x v="1"/>
    <x v="14"/>
    <x v="2"/>
    <n v="1.85"/>
    <n v="19"/>
  </r>
  <r>
    <x v="4604"/>
    <x v="159"/>
    <x v="5"/>
    <s v="D6342"/>
    <x v="4509"/>
    <x v="3"/>
    <s v="Hospital"/>
    <s v="University"/>
    <n v="7.53"/>
    <x v="4385"/>
    <x v="1"/>
    <x v="23"/>
    <x v="0"/>
    <n v="2.16"/>
    <n v="8"/>
  </r>
  <r>
    <x v="4605"/>
    <x v="13"/>
    <x v="5"/>
    <s v="D2040"/>
    <x v="4510"/>
    <x v="2"/>
    <s v="Railway Station"/>
    <s v="University"/>
    <n v="12.67"/>
    <x v="4386"/>
    <x v="2"/>
    <x v="16"/>
    <x v="2"/>
    <n v="2"/>
    <n v="5"/>
  </r>
  <r>
    <x v="4606"/>
    <x v="155"/>
    <x v="5"/>
    <s v="D6509"/>
    <x v="4511"/>
    <x v="4"/>
    <s v="Market"/>
    <s v="Mall"/>
    <n v="2.64"/>
    <x v="4387"/>
    <x v="3"/>
    <x v="1"/>
    <x v="0"/>
    <n v="1.54"/>
    <n v="5"/>
  </r>
  <r>
    <x v="4607"/>
    <x v="134"/>
    <x v="5"/>
    <s v="D9619"/>
    <x v="4512"/>
    <x v="0"/>
    <s v="Hospital"/>
    <s v="Mall"/>
    <n v="3.24"/>
    <x v="4388"/>
    <x v="1"/>
    <x v="14"/>
    <x v="1"/>
    <n v="1.41"/>
    <n v="15"/>
  </r>
  <r>
    <x v="4608"/>
    <x v="17"/>
    <x v="5"/>
    <s v="D4163"/>
    <x v="4513"/>
    <x v="2"/>
    <s v="Railway Station"/>
    <s v="University"/>
    <n v="23.37"/>
    <x v="4389"/>
    <x v="3"/>
    <x v="2"/>
    <x v="1"/>
    <n v="2.21"/>
    <n v="9"/>
  </r>
  <r>
    <x v="4609"/>
    <x v="141"/>
    <x v="5"/>
    <s v="D4198"/>
    <x v="2323"/>
    <x v="2"/>
    <s v="Tech Park"/>
    <s v="Market"/>
    <n v="20.8"/>
    <x v="4390"/>
    <x v="3"/>
    <x v="21"/>
    <x v="2"/>
    <n v="1.52"/>
    <n v="11"/>
  </r>
  <r>
    <x v="4610"/>
    <x v="51"/>
    <x v="5"/>
    <s v="D1543"/>
    <x v="4514"/>
    <x v="2"/>
    <s v="Railway Station"/>
    <s v="Tech Park"/>
    <n v="4.1399999999999997"/>
    <x v="4391"/>
    <x v="1"/>
    <x v="15"/>
    <x v="1"/>
    <n v="1.21"/>
    <n v="12"/>
  </r>
  <r>
    <x v="4611"/>
    <x v="71"/>
    <x v="5"/>
    <s v="D7991"/>
    <x v="4515"/>
    <x v="0"/>
    <s v="Market"/>
    <s v="Market"/>
    <n v="9.8000000000000007"/>
    <x v="4392"/>
    <x v="2"/>
    <x v="21"/>
    <x v="1"/>
    <n v="1"/>
    <n v="10"/>
  </r>
  <r>
    <x v="4612"/>
    <x v="129"/>
    <x v="5"/>
    <s v="D3154"/>
    <x v="4516"/>
    <x v="1"/>
    <s v="Market"/>
    <s v="Hospital"/>
    <n v="15.83"/>
    <x v="4393"/>
    <x v="1"/>
    <x v="15"/>
    <x v="1"/>
    <n v="2.19"/>
    <n v="1"/>
  </r>
  <r>
    <x v="4613"/>
    <x v="15"/>
    <x v="5"/>
    <s v="D7613"/>
    <x v="4517"/>
    <x v="1"/>
    <s v="Railway Station"/>
    <s v="Hospital"/>
    <n v="1.32"/>
    <x v="1765"/>
    <x v="3"/>
    <x v="1"/>
    <x v="1"/>
    <n v="1.9"/>
    <n v="8"/>
  </r>
  <r>
    <x v="4614"/>
    <x v="4"/>
    <x v="5"/>
    <s v="D5381"/>
    <x v="4518"/>
    <x v="0"/>
    <s v="Airport"/>
    <s v="Hospital"/>
    <n v="2.2000000000000002"/>
    <x v="4394"/>
    <x v="2"/>
    <x v="7"/>
    <x v="1"/>
    <n v="1.71"/>
    <n v="19"/>
  </r>
  <r>
    <x v="4615"/>
    <x v="11"/>
    <x v="5"/>
    <s v="D7210"/>
    <x v="4519"/>
    <x v="2"/>
    <s v="University"/>
    <s v="Market"/>
    <n v="14.3"/>
    <x v="755"/>
    <x v="0"/>
    <x v="19"/>
    <x v="2"/>
    <n v="1.07"/>
    <n v="3"/>
  </r>
  <r>
    <x v="4616"/>
    <x v="110"/>
    <x v="5"/>
    <s v="D4071"/>
    <x v="4520"/>
    <x v="4"/>
    <s v="Airport"/>
    <s v="Mall"/>
    <n v="9.1"/>
    <x v="4395"/>
    <x v="3"/>
    <x v="24"/>
    <x v="2"/>
    <n v="2.0499999999999998"/>
    <n v="18"/>
  </r>
  <r>
    <x v="4617"/>
    <x v="63"/>
    <x v="5"/>
    <s v="D3509"/>
    <x v="4521"/>
    <x v="0"/>
    <s v="Airport"/>
    <s v="Mall"/>
    <n v="6.26"/>
    <x v="4396"/>
    <x v="3"/>
    <x v="0"/>
    <x v="2"/>
    <n v="1.58"/>
    <n v="17"/>
  </r>
  <r>
    <x v="4618"/>
    <x v="118"/>
    <x v="5"/>
    <s v="D1615"/>
    <x v="4522"/>
    <x v="4"/>
    <s v="Market"/>
    <s v="Market"/>
    <n v="6.81"/>
    <x v="4397"/>
    <x v="0"/>
    <x v="10"/>
    <x v="1"/>
    <n v="1.31"/>
    <n v="5"/>
  </r>
  <r>
    <x v="4619"/>
    <x v="57"/>
    <x v="5"/>
    <s v="D3854"/>
    <x v="4523"/>
    <x v="0"/>
    <s v="Railway Station"/>
    <s v="Market"/>
    <n v="12.6"/>
    <x v="4398"/>
    <x v="1"/>
    <x v="11"/>
    <x v="2"/>
    <n v="2.41"/>
    <n v="7"/>
  </r>
  <r>
    <x v="4620"/>
    <x v="114"/>
    <x v="5"/>
    <s v="D1122"/>
    <x v="4524"/>
    <x v="4"/>
    <s v="Hospital"/>
    <s v="Mall"/>
    <n v="13.55"/>
    <x v="4399"/>
    <x v="0"/>
    <x v="25"/>
    <x v="2"/>
    <n v="2.09"/>
    <n v="9"/>
  </r>
  <r>
    <x v="4621"/>
    <x v="132"/>
    <x v="5"/>
    <s v="D5977"/>
    <x v="4525"/>
    <x v="3"/>
    <s v="University"/>
    <s v="Railway Station"/>
    <n v="23.35"/>
    <x v="4400"/>
    <x v="2"/>
    <x v="22"/>
    <x v="1"/>
    <n v="2.16"/>
    <n v="16"/>
  </r>
  <r>
    <x v="4622"/>
    <x v="41"/>
    <x v="5"/>
    <s v="D2066"/>
    <x v="4526"/>
    <x v="1"/>
    <s v="Mall"/>
    <s v="University"/>
    <n v="13.16"/>
    <x v="4401"/>
    <x v="0"/>
    <x v="0"/>
    <x v="0"/>
    <n v="2.17"/>
    <n v="10"/>
  </r>
  <r>
    <x v="4623"/>
    <x v="59"/>
    <x v="5"/>
    <s v="D3607"/>
    <x v="4527"/>
    <x v="3"/>
    <s v="Market"/>
    <s v="Railway Station"/>
    <n v="15.31"/>
    <x v="4402"/>
    <x v="0"/>
    <x v="3"/>
    <x v="1"/>
    <n v="1.57"/>
    <n v="7"/>
  </r>
  <r>
    <x v="4624"/>
    <x v="112"/>
    <x v="5"/>
    <s v="D1946"/>
    <x v="4528"/>
    <x v="3"/>
    <s v="Hospital"/>
    <s v="Airport"/>
    <n v="9.16"/>
    <x v="4403"/>
    <x v="3"/>
    <x v="8"/>
    <x v="2"/>
    <n v="2.27"/>
    <n v="8"/>
  </r>
  <r>
    <x v="4625"/>
    <x v="116"/>
    <x v="5"/>
    <s v="D2628"/>
    <x v="4529"/>
    <x v="4"/>
    <s v="Market"/>
    <s v="Railway Station"/>
    <n v="8.93"/>
    <x v="4404"/>
    <x v="3"/>
    <x v="3"/>
    <x v="0"/>
    <n v="1.67"/>
    <n v="3"/>
  </r>
  <r>
    <x v="4626"/>
    <x v="116"/>
    <x v="5"/>
    <s v="D3884"/>
    <x v="4530"/>
    <x v="0"/>
    <s v="Airport"/>
    <s v="Airport"/>
    <n v="6.95"/>
    <x v="4405"/>
    <x v="1"/>
    <x v="7"/>
    <x v="1"/>
    <n v="1.19"/>
    <n v="15"/>
  </r>
  <r>
    <x v="4627"/>
    <x v="126"/>
    <x v="5"/>
    <s v="D3850"/>
    <x v="4531"/>
    <x v="4"/>
    <s v="University"/>
    <s v="Tech Park"/>
    <n v="5.92"/>
    <x v="4406"/>
    <x v="0"/>
    <x v="23"/>
    <x v="2"/>
    <n v="1.43"/>
    <n v="2"/>
  </r>
  <r>
    <x v="4628"/>
    <x v="141"/>
    <x v="5"/>
    <s v="D9862"/>
    <x v="4532"/>
    <x v="2"/>
    <s v="Airport"/>
    <s v="Railway Station"/>
    <n v="23.64"/>
    <x v="4407"/>
    <x v="0"/>
    <x v="0"/>
    <x v="1"/>
    <n v="1.76"/>
    <n v="8"/>
  </r>
  <r>
    <x v="4629"/>
    <x v="16"/>
    <x v="5"/>
    <s v="D1972"/>
    <x v="4533"/>
    <x v="4"/>
    <s v="Airport"/>
    <s v="University"/>
    <n v="8.2200000000000006"/>
    <x v="4408"/>
    <x v="0"/>
    <x v="26"/>
    <x v="1"/>
    <n v="1.44"/>
    <n v="8"/>
  </r>
  <r>
    <x v="4630"/>
    <x v="57"/>
    <x v="5"/>
    <s v="D7832"/>
    <x v="4534"/>
    <x v="3"/>
    <s v="Hospital"/>
    <s v="Hospital"/>
    <n v="17.440000000000001"/>
    <x v="4409"/>
    <x v="3"/>
    <x v="10"/>
    <x v="0"/>
    <n v="1.22"/>
    <n v="11"/>
  </r>
  <r>
    <x v="4631"/>
    <x v="153"/>
    <x v="5"/>
    <s v="D8457"/>
    <x v="4535"/>
    <x v="1"/>
    <s v="Tech Park"/>
    <s v="Railway Station"/>
    <n v="15.26"/>
    <x v="4410"/>
    <x v="3"/>
    <x v="3"/>
    <x v="1"/>
    <n v="1.83"/>
    <n v="18"/>
  </r>
  <r>
    <x v="4632"/>
    <x v="70"/>
    <x v="5"/>
    <s v="D2882"/>
    <x v="4536"/>
    <x v="2"/>
    <s v="Airport"/>
    <s v="Railway Station"/>
    <n v="1.53"/>
    <x v="4411"/>
    <x v="3"/>
    <x v="13"/>
    <x v="0"/>
    <n v="1.1499999999999999"/>
    <n v="17"/>
  </r>
  <r>
    <x v="4633"/>
    <x v="175"/>
    <x v="5"/>
    <s v="D4756"/>
    <x v="4537"/>
    <x v="4"/>
    <s v="Market"/>
    <s v="Mall"/>
    <n v="11.64"/>
    <x v="4412"/>
    <x v="2"/>
    <x v="16"/>
    <x v="1"/>
    <n v="2.09"/>
    <n v="10"/>
  </r>
  <r>
    <x v="4634"/>
    <x v="71"/>
    <x v="5"/>
    <s v="D8406"/>
    <x v="4538"/>
    <x v="3"/>
    <s v="Hospital"/>
    <s v="Hospital"/>
    <n v="9.01"/>
    <x v="4413"/>
    <x v="3"/>
    <x v="3"/>
    <x v="2"/>
    <n v="2.09"/>
    <n v="11"/>
  </r>
  <r>
    <x v="4635"/>
    <x v="11"/>
    <x v="5"/>
    <s v="D2399"/>
    <x v="4539"/>
    <x v="1"/>
    <s v="Railway Station"/>
    <s v="Mall"/>
    <n v="2.09"/>
    <x v="4414"/>
    <x v="0"/>
    <x v="11"/>
    <x v="1"/>
    <n v="1.79"/>
    <n v="10"/>
  </r>
  <r>
    <x v="4636"/>
    <x v="140"/>
    <x v="5"/>
    <s v="D2300"/>
    <x v="4540"/>
    <x v="2"/>
    <s v="Railway Station"/>
    <s v="Market"/>
    <n v="19.62"/>
    <x v="4415"/>
    <x v="2"/>
    <x v="21"/>
    <x v="1"/>
    <n v="1.67"/>
    <n v="11"/>
  </r>
  <r>
    <x v="4637"/>
    <x v="177"/>
    <x v="5"/>
    <s v="D1770"/>
    <x v="4541"/>
    <x v="2"/>
    <s v="Market"/>
    <s v="Mall"/>
    <n v="13.61"/>
    <x v="4416"/>
    <x v="0"/>
    <x v="15"/>
    <x v="2"/>
    <n v="1.62"/>
    <n v="18"/>
  </r>
  <r>
    <x v="4638"/>
    <x v="151"/>
    <x v="5"/>
    <s v="D4972"/>
    <x v="4542"/>
    <x v="4"/>
    <s v="University"/>
    <s v="Tech Park"/>
    <n v="3.34"/>
    <x v="4417"/>
    <x v="1"/>
    <x v="17"/>
    <x v="1"/>
    <n v="2.11"/>
    <n v="3"/>
  </r>
  <r>
    <x v="4639"/>
    <x v="178"/>
    <x v="5"/>
    <s v="D6898"/>
    <x v="4543"/>
    <x v="1"/>
    <s v="University"/>
    <s v="Market"/>
    <n v="13.17"/>
    <x v="4418"/>
    <x v="3"/>
    <x v="8"/>
    <x v="0"/>
    <n v="1.7"/>
    <n v="19"/>
  </r>
  <r>
    <x v="4640"/>
    <x v="158"/>
    <x v="5"/>
    <s v="D6975"/>
    <x v="4496"/>
    <x v="4"/>
    <s v="Airport"/>
    <s v="Hospital"/>
    <n v="14.93"/>
    <x v="4419"/>
    <x v="2"/>
    <x v="22"/>
    <x v="1"/>
    <n v="1.04"/>
    <n v="15"/>
  </r>
  <r>
    <x v="4641"/>
    <x v="51"/>
    <x v="5"/>
    <s v="D7390"/>
    <x v="4544"/>
    <x v="4"/>
    <s v="Airport"/>
    <s v="Market"/>
    <n v="9.41"/>
    <x v="4420"/>
    <x v="3"/>
    <x v="14"/>
    <x v="0"/>
    <n v="1.66"/>
    <n v="9"/>
  </r>
  <r>
    <x v="4642"/>
    <x v="18"/>
    <x v="5"/>
    <s v="D4688"/>
    <x v="4545"/>
    <x v="2"/>
    <s v="Railway Station"/>
    <s v="Mall"/>
    <n v="9.94"/>
    <x v="4421"/>
    <x v="2"/>
    <x v="2"/>
    <x v="1"/>
    <n v="1.59"/>
    <n v="18"/>
  </r>
  <r>
    <x v="4643"/>
    <x v="0"/>
    <x v="5"/>
    <s v="D5344"/>
    <x v="4546"/>
    <x v="0"/>
    <s v="Tech Park"/>
    <s v="Mall"/>
    <n v="15.28"/>
    <x v="663"/>
    <x v="0"/>
    <x v="5"/>
    <x v="1"/>
    <n v="2.4500000000000002"/>
    <n v="12"/>
  </r>
  <r>
    <x v="4644"/>
    <x v="162"/>
    <x v="5"/>
    <s v="D6203"/>
    <x v="4547"/>
    <x v="4"/>
    <s v="Hospital"/>
    <s v="Railway Station"/>
    <n v="9.73"/>
    <x v="4422"/>
    <x v="3"/>
    <x v="7"/>
    <x v="1"/>
    <n v="1.1299999999999999"/>
    <n v="10"/>
  </r>
  <r>
    <x v="4645"/>
    <x v="141"/>
    <x v="5"/>
    <s v="D6545"/>
    <x v="4548"/>
    <x v="2"/>
    <s v="Airport"/>
    <s v="Market"/>
    <n v="23.57"/>
    <x v="4423"/>
    <x v="1"/>
    <x v="4"/>
    <x v="0"/>
    <n v="1.27"/>
    <n v="4"/>
  </r>
  <r>
    <x v="4646"/>
    <x v="180"/>
    <x v="5"/>
    <s v="D1974"/>
    <x v="4549"/>
    <x v="3"/>
    <s v="Market"/>
    <s v="University"/>
    <n v="8.73"/>
    <x v="4424"/>
    <x v="3"/>
    <x v="16"/>
    <x v="1"/>
    <n v="1.67"/>
    <n v="19"/>
  </r>
  <r>
    <x v="4647"/>
    <x v="145"/>
    <x v="5"/>
    <s v="D7225"/>
    <x v="4550"/>
    <x v="4"/>
    <s v="Hospital"/>
    <s v="Railway Station"/>
    <n v="21.14"/>
    <x v="388"/>
    <x v="0"/>
    <x v="13"/>
    <x v="1"/>
    <n v="1.68"/>
    <n v="17"/>
  </r>
  <r>
    <x v="4648"/>
    <x v="58"/>
    <x v="5"/>
    <s v="D7858"/>
    <x v="4551"/>
    <x v="2"/>
    <s v="Hospital"/>
    <s v="Railway Station"/>
    <n v="21.6"/>
    <x v="4423"/>
    <x v="1"/>
    <x v="18"/>
    <x v="2"/>
    <n v="1.19"/>
    <n v="7"/>
  </r>
  <r>
    <x v="4649"/>
    <x v="89"/>
    <x v="5"/>
    <s v="D6536"/>
    <x v="4552"/>
    <x v="2"/>
    <s v="Tech Park"/>
    <s v="Airport"/>
    <n v="15.26"/>
    <x v="4425"/>
    <x v="1"/>
    <x v="7"/>
    <x v="2"/>
    <n v="1.01"/>
    <n v="14"/>
  </r>
  <r>
    <x v="4650"/>
    <x v="20"/>
    <x v="5"/>
    <s v="D6889"/>
    <x v="4553"/>
    <x v="4"/>
    <s v="Airport"/>
    <s v="University"/>
    <n v="24.41"/>
    <x v="1871"/>
    <x v="3"/>
    <x v="13"/>
    <x v="1"/>
    <n v="2.34"/>
    <n v="4"/>
  </r>
  <r>
    <x v="4651"/>
    <x v="173"/>
    <x v="5"/>
    <s v="D4134"/>
    <x v="4554"/>
    <x v="4"/>
    <s v="Tech Park"/>
    <s v="Airport"/>
    <n v="14.63"/>
    <x v="4426"/>
    <x v="0"/>
    <x v="22"/>
    <x v="0"/>
    <n v="2.02"/>
    <n v="9"/>
  </r>
  <r>
    <x v="4652"/>
    <x v="51"/>
    <x v="5"/>
    <s v="D7088"/>
    <x v="4555"/>
    <x v="0"/>
    <s v="Hospital"/>
    <s v="Tech Park"/>
    <n v="14.61"/>
    <x v="4427"/>
    <x v="2"/>
    <x v="23"/>
    <x v="1"/>
    <n v="2.1800000000000002"/>
    <n v="4"/>
  </r>
  <r>
    <x v="4653"/>
    <x v="144"/>
    <x v="5"/>
    <s v="D9362"/>
    <x v="4556"/>
    <x v="0"/>
    <s v="Hospital"/>
    <s v="Hospital"/>
    <n v="4.1500000000000004"/>
    <x v="4428"/>
    <x v="3"/>
    <x v="8"/>
    <x v="0"/>
    <n v="1.97"/>
    <n v="8"/>
  </r>
  <r>
    <x v="4654"/>
    <x v="113"/>
    <x v="5"/>
    <s v="D3124"/>
    <x v="4557"/>
    <x v="2"/>
    <s v="Hospital"/>
    <s v="Railway Station"/>
    <n v="13.23"/>
    <x v="4429"/>
    <x v="3"/>
    <x v="25"/>
    <x v="2"/>
    <n v="1.39"/>
    <n v="5"/>
  </r>
  <r>
    <x v="4655"/>
    <x v="11"/>
    <x v="5"/>
    <s v="D1080"/>
    <x v="4558"/>
    <x v="2"/>
    <s v="Railway Station"/>
    <s v="Hospital"/>
    <n v="16.059999999999999"/>
    <x v="4430"/>
    <x v="2"/>
    <x v="12"/>
    <x v="0"/>
    <n v="1.38"/>
    <n v="7"/>
  </r>
  <r>
    <x v="4656"/>
    <x v="12"/>
    <x v="5"/>
    <s v="D7694"/>
    <x v="2946"/>
    <x v="1"/>
    <s v="Hospital"/>
    <s v="Railway Station"/>
    <n v="10.18"/>
    <x v="4431"/>
    <x v="3"/>
    <x v="13"/>
    <x v="1"/>
    <n v="2.35"/>
    <n v="3"/>
  </r>
  <r>
    <x v="4657"/>
    <x v="158"/>
    <x v="5"/>
    <s v="D4223"/>
    <x v="4559"/>
    <x v="0"/>
    <s v="Railway Station"/>
    <s v="University"/>
    <n v="14.17"/>
    <x v="4432"/>
    <x v="0"/>
    <x v="15"/>
    <x v="1"/>
    <n v="1.59"/>
    <n v="13"/>
  </r>
  <r>
    <x v="4658"/>
    <x v="29"/>
    <x v="5"/>
    <s v="D7860"/>
    <x v="4560"/>
    <x v="2"/>
    <s v="Tech Park"/>
    <s v="Market"/>
    <n v="19.37"/>
    <x v="4433"/>
    <x v="1"/>
    <x v="0"/>
    <x v="1"/>
    <n v="1.95"/>
    <n v="6"/>
  </r>
  <r>
    <x v="4659"/>
    <x v="21"/>
    <x v="5"/>
    <s v="D3597"/>
    <x v="4561"/>
    <x v="1"/>
    <s v="Tech Park"/>
    <s v="Market"/>
    <n v="1.55"/>
    <x v="388"/>
    <x v="1"/>
    <x v="12"/>
    <x v="1"/>
    <n v="1.1499999999999999"/>
    <n v="5"/>
  </r>
  <r>
    <x v="4660"/>
    <x v="119"/>
    <x v="5"/>
    <s v="D3580"/>
    <x v="4562"/>
    <x v="4"/>
    <s v="Airport"/>
    <s v="Airport"/>
    <n v="10.4"/>
    <x v="4434"/>
    <x v="1"/>
    <x v="14"/>
    <x v="0"/>
    <n v="1.54"/>
    <n v="8"/>
  </r>
  <r>
    <x v="4661"/>
    <x v="19"/>
    <x v="5"/>
    <s v="D5203"/>
    <x v="4563"/>
    <x v="0"/>
    <s v="Tech Park"/>
    <s v="University"/>
    <n v="10.42"/>
    <x v="4435"/>
    <x v="2"/>
    <x v="16"/>
    <x v="1"/>
    <n v="2.4"/>
    <n v="6"/>
  </r>
  <r>
    <x v="4662"/>
    <x v="29"/>
    <x v="5"/>
    <s v="D6508"/>
    <x v="4564"/>
    <x v="3"/>
    <s v="Airport"/>
    <s v="Market"/>
    <n v="17.95"/>
    <x v="4436"/>
    <x v="3"/>
    <x v="8"/>
    <x v="2"/>
    <n v="2.4300000000000002"/>
    <n v="2"/>
  </r>
  <r>
    <x v="4663"/>
    <x v="24"/>
    <x v="5"/>
    <s v="D5262"/>
    <x v="4565"/>
    <x v="0"/>
    <s v="Tech Park"/>
    <s v="University"/>
    <n v="23.69"/>
    <x v="4437"/>
    <x v="3"/>
    <x v="6"/>
    <x v="1"/>
    <n v="1.72"/>
    <n v="19"/>
  </r>
  <r>
    <x v="4664"/>
    <x v="160"/>
    <x v="5"/>
    <s v="D1913"/>
    <x v="4566"/>
    <x v="3"/>
    <s v="Tech Park"/>
    <s v="University"/>
    <n v="9.4700000000000006"/>
    <x v="4438"/>
    <x v="1"/>
    <x v="9"/>
    <x v="1"/>
    <n v="2.12"/>
    <n v="1"/>
  </r>
  <r>
    <x v="4665"/>
    <x v="125"/>
    <x v="5"/>
    <s v="D1451"/>
    <x v="4567"/>
    <x v="4"/>
    <s v="University"/>
    <s v="Railway Station"/>
    <n v="4.24"/>
    <x v="3030"/>
    <x v="2"/>
    <x v="16"/>
    <x v="0"/>
    <n v="1.89"/>
    <n v="4"/>
  </r>
  <r>
    <x v="4666"/>
    <x v="67"/>
    <x v="5"/>
    <s v="D1373"/>
    <x v="4568"/>
    <x v="0"/>
    <s v="Mall"/>
    <s v="Market"/>
    <n v="13.13"/>
    <x v="4439"/>
    <x v="1"/>
    <x v="3"/>
    <x v="2"/>
    <n v="1.1399999999999999"/>
    <n v="1"/>
  </r>
  <r>
    <x v="4667"/>
    <x v="156"/>
    <x v="5"/>
    <s v="D2287"/>
    <x v="4569"/>
    <x v="3"/>
    <s v="Market"/>
    <s v="Mall"/>
    <n v="10.18"/>
    <x v="4440"/>
    <x v="3"/>
    <x v="16"/>
    <x v="1"/>
    <n v="2"/>
    <n v="6"/>
  </r>
  <r>
    <x v="4668"/>
    <x v="115"/>
    <x v="5"/>
    <s v="D4395"/>
    <x v="4570"/>
    <x v="0"/>
    <s v="University"/>
    <s v="Mall"/>
    <n v="22.1"/>
    <x v="4441"/>
    <x v="2"/>
    <x v="5"/>
    <x v="0"/>
    <n v="1.34"/>
    <n v="3"/>
  </r>
  <r>
    <x v="4669"/>
    <x v="19"/>
    <x v="5"/>
    <s v="D8463"/>
    <x v="4571"/>
    <x v="3"/>
    <s v="Airport"/>
    <s v="University"/>
    <n v="3.08"/>
    <x v="4442"/>
    <x v="2"/>
    <x v="0"/>
    <x v="2"/>
    <n v="2.48"/>
    <n v="5"/>
  </r>
  <r>
    <x v="4670"/>
    <x v="118"/>
    <x v="5"/>
    <s v="D3486"/>
    <x v="4572"/>
    <x v="0"/>
    <s v="Tech Park"/>
    <s v="University"/>
    <n v="24.17"/>
    <x v="4443"/>
    <x v="1"/>
    <x v="23"/>
    <x v="1"/>
    <n v="1.27"/>
    <n v="12"/>
  </r>
  <r>
    <x v="4671"/>
    <x v="163"/>
    <x v="5"/>
    <s v="D5583"/>
    <x v="4573"/>
    <x v="4"/>
    <s v="Hospital"/>
    <s v="University"/>
    <n v="2.5499999999999998"/>
    <x v="4444"/>
    <x v="2"/>
    <x v="4"/>
    <x v="0"/>
    <n v="1.1299999999999999"/>
    <n v="8"/>
  </r>
  <r>
    <x v="4672"/>
    <x v="19"/>
    <x v="5"/>
    <s v="D9506"/>
    <x v="4574"/>
    <x v="4"/>
    <s v="Airport"/>
    <s v="Airport"/>
    <n v="6.69"/>
    <x v="4445"/>
    <x v="2"/>
    <x v="5"/>
    <x v="1"/>
    <n v="2.23"/>
    <n v="16"/>
  </r>
  <r>
    <x v="4673"/>
    <x v="143"/>
    <x v="5"/>
    <s v="D8206"/>
    <x v="4575"/>
    <x v="3"/>
    <s v="Mall"/>
    <s v="Tech Park"/>
    <n v="19.440000000000001"/>
    <x v="4446"/>
    <x v="0"/>
    <x v="5"/>
    <x v="1"/>
    <n v="1.31"/>
    <n v="10"/>
  </r>
  <r>
    <x v="4674"/>
    <x v="48"/>
    <x v="5"/>
    <s v="D1119"/>
    <x v="4576"/>
    <x v="2"/>
    <s v="Market"/>
    <s v="Market"/>
    <n v="20.71"/>
    <x v="4447"/>
    <x v="2"/>
    <x v="14"/>
    <x v="1"/>
    <n v="1.73"/>
    <n v="5"/>
  </r>
  <r>
    <x v="4675"/>
    <x v="23"/>
    <x v="5"/>
    <s v="D6588"/>
    <x v="4577"/>
    <x v="1"/>
    <s v="Mall"/>
    <s v="Railway Station"/>
    <n v="18.88"/>
    <x v="4448"/>
    <x v="1"/>
    <x v="14"/>
    <x v="0"/>
    <n v="2.31"/>
    <n v="9"/>
  </r>
  <r>
    <x v="4676"/>
    <x v="34"/>
    <x v="5"/>
    <s v="D9669"/>
    <x v="4578"/>
    <x v="4"/>
    <s v="Mall"/>
    <s v="Hospital"/>
    <n v="2.63"/>
    <x v="4449"/>
    <x v="2"/>
    <x v="16"/>
    <x v="1"/>
    <n v="1.61"/>
    <n v="7"/>
  </r>
  <r>
    <x v="4677"/>
    <x v="101"/>
    <x v="5"/>
    <s v="D8266"/>
    <x v="4579"/>
    <x v="2"/>
    <s v="Market"/>
    <s v="University"/>
    <n v="14.5"/>
    <x v="4450"/>
    <x v="3"/>
    <x v="4"/>
    <x v="0"/>
    <n v="1.22"/>
    <n v="4"/>
  </r>
  <r>
    <x v="4678"/>
    <x v="26"/>
    <x v="5"/>
    <s v="D9416"/>
    <x v="4580"/>
    <x v="0"/>
    <s v="Market"/>
    <s v="Airport"/>
    <n v="3.87"/>
    <x v="4451"/>
    <x v="2"/>
    <x v="20"/>
    <x v="1"/>
    <n v="1.61"/>
    <n v="13"/>
  </r>
  <r>
    <x v="4679"/>
    <x v="47"/>
    <x v="5"/>
    <s v="D1238"/>
    <x v="4581"/>
    <x v="0"/>
    <s v="Hospital"/>
    <s v="University"/>
    <n v="11.96"/>
    <x v="4452"/>
    <x v="1"/>
    <x v="18"/>
    <x v="1"/>
    <n v="2.21"/>
    <n v="7"/>
  </r>
  <r>
    <x v="4680"/>
    <x v="116"/>
    <x v="5"/>
    <s v="D1205"/>
    <x v="4582"/>
    <x v="1"/>
    <s v="Hospital"/>
    <s v="Mall"/>
    <n v="14.18"/>
    <x v="4453"/>
    <x v="3"/>
    <x v="24"/>
    <x v="2"/>
    <n v="1.59"/>
    <n v="15"/>
  </r>
  <r>
    <x v="4681"/>
    <x v="2"/>
    <x v="5"/>
    <s v="D1323"/>
    <x v="4583"/>
    <x v="2"/>
    <s v="University"/>
    <s v="Railway Station"/>
    <n v="22.08"/>
    <x v="4454"/>
    <x v="2"/>
    <x v="14"/>
    <x v="2"/>
    <n v="1.97"/>
    <n v="7"/>
  </r>
  <r>
    <x v="4682"/>
    <x v="150"/>
    <x v="5"/>
    <s v="D1744"/>
    <x v="4584"/>
    <x v="4"/>
    <s v="Railway Station"/>
    <s v="Tech Park"/>
    <n v="8.99"/>
    <x v="4455"/>
    <x v="3"/>
    <x v="23"/>
    <x v="1"/>
    <n v="1.54"/>
    <n v="13"/>
  </r>
  <r>
    <x v="4683"/>
    <x v="36"/>
    <x v="5"/>
    <s v="D9979"/>
    <x v="4585"/>
    <x v="3"/>
    <s v="Mall"/>
    <s v="Hospital"/>
    <n v="12.33"/>
    <x v="4456"/>
    <x v="0"/>
    <x v="10"/>
    <x v="2"/>
    <n v="2.48"/>
    <n v="8"/>
  </r>
  <r>
    <x v="4684"/>
    <x v="97"/>
    <x v="5"/>
    <s v="D8332"/>
    <x v="4586"/>
    <x v="1"/>
    <s v="Hospital"/>
    <s v="Tech Park"/>
    <n v="17.73"/>
    <x v="4049"/>
    <x v="3"/>
    <x v="6"/>
    <x v="0"/>
    <n v="1.57"/>
    <n v="15"/>
  </r>
  <r>
    <x v="4685"/>
    <x v="106"/>
    <x v="5"/>
    <s v="D9286"/>
    <x v="4587"/>
    <x v="3"/>
    <s v="Mall"/>
    <s v="Market"/>
    <n v="16.53"/>
    <x v="4457"/>
    <x v="2"/>
    <x v="3"/>
    <x v="0"/>
    <n v="1.08"/>
    <n v="19"/>
  </r>
  <r>
    <x v="4686"/>
    <x v="98"/>
    <x v="5"/>
    <s v="D2653"/>
    <x v="4588"/>
    <x v="0"/>
    <s v="Mall"/>
    <s v="Market"/>
    <n v="15.56"/>
    <x v="2353"/>
    <x v="3"/>
    <x v="3"/>
    <x v="1"/>
    <n v="1.69"/>
    <n v="10"/>
  </r>
  <r>
    <x v="4687"/>
    <x v="165"/>
    <x v="5"/>
    <s v="D9058"/>
    <x v="4589"/>
    <x v="0"/>
    <s v="Hospital"/>
    <s v="Mall"/>
    <n v="12.7"/>
    <x v="4458"/>
    <x v="0"/>
    <x v="17"/>
    <x v="1"/>
    <n v="1.65"/>
    <n v="5"/>
  </r>
  <r>
    <x v="4688"/>
    <x v="29"/>
    <x v="5"/>
    <s v="D9419"/>
    <x v="4590"/>
    <x v="0"/>
    <s v="Tech Park"/>
    <s v="University"/>
    <n v="6.79"/>
    <x v="4459"/>
    <x v="2"/>
    <x v="9"/>
    <x v="2"/>
    <n v="1.73"/>
    <n v="1"/>
  </r>
  <r>
    <x v="4689"/>
    <x v="55"/>
    <x v="5"/>
    <s v="D7432"/>
    <x v="4591"/>
    <x v="1"/>
    <s v="University"/>
    <s v="Railway Station"/>
    <n v="12.16"/>
    <x v="4460"/>
    <x v="3"/>
    <x v="24"/>
    <x v="0"/>
    <n v="1.22"/>
    <n v="4"/>
  </r>
  <r>
    <x v="4690"/>
    <x v="109"/>
    <x v="5"/>
    <s v="D6894"/>
    <x v="4592"/>
    <x v="4"/>
    <s v="Hospital"/>
    <s v="University"/>
    <n v="4.33"/>
    <x v="4461"/>
    <x v="1"/>
    <x v="0"/>
    <x v="0"/>
    <n v="1.51"/>
    <n v="15"/>
  </r>
  <r>
    <x v="4691"/>
    <x v="146"/>
    <x v="5"/>
    <s v="D6792"/>
    <x v="4593"/>
    <x v="2"/>
    <s v="University"/>
    <s v="Airport"/>
    <n v="16.25"/>
    <x v="4462"/>
    <x v="0"/>
    <x v="3"/>
    <x v="0"/>
    <n v="1.96"/>
    <n v="14"/>
  </r>
  <r>
    <x v="4692"/>
    <x v="58"/>
    <x v="5"/>
    <s v="D2205"/>
    <x v="4594"/>
    <x v="2"/>
    <s v="University"/>
    <s v="Market"/>
    <n v="6.28"/>
    <x v="4463"/>
    <x v="2"/>
    <x v="12"/>
    <x v="2"/>
    <n v="1.48"/>
    <n v="3"/>
  </r>
  <r>
    <x v="4693"/>
    <x v="137"/>
    <x v="5"/>
    <s v="D7863"/>
    <x v="4595"/>
    <x v="4"/>
    <s v="Tech Park"/>
    <s v="University"/>
    <n v="20.96"/>
    <x v="4464"/>
    <x v="1"/>
    <x v="20"/>
    <x v="1"/>
    <n v="1.87"/>
    <n v="6"/>
  </r>
  <r>
    <x v="4694"/>
    <x v="22"/>
    <x v="5"/>
    <s v="D5433"/>
    <x v="4596"/>
    <x v="2"/>
    <s v="University"/>
    <s v="Railway Station"/>
    <n v="19.63"/>
    <x v="4465"/>
    <x v="3"/>
    <x v="1"/>
    <x v="1"/>
    <n v="1.69"/>
    <n v="18"/>
  </r>
  <r>
    <x v="4695"/>
    <x v="1"/>
    <x v="5"/>
    <s v="D6695"/>
    <x v="4597"/>
    <x v="2"/>
    <s v="Railway Station"/>
    <s v="University"/>
    <n v="10.9"/>
    <x v="4466"/>
    <x v="2"/>
    <x v="16"/>
    <x v="1"/>
    <n v="2.4500000000000002"/>
    <n v="9"/>
  </r>
  <r>
    <x v="4696"/>
    <x v="5"/>
    <x v="5"/>
    <s v="D9052"/>
    <x v="4598"/>
    <x v="4"/>
    <s v="Railway Station"/>
    <s v="Tech Park"/>
    <n v="7.39"/>
    <x v="4467"/>
    <x v="3"/>
    <x v="9"/>
    <x v="2"/>
    <n v="1.49"/>
    <n v="10"/>
  </r>
  <r>
    <x v="4697"/>
    <x v="124"/>
    <x v="5"/>
    <s v="D5430"/>
    <x v="4599"/>
    <x v="4"/>
    <s v="University"/>
    <s v="Mall"/>
    <n v="24.06"/>
    <x v="4468"/>
    <x v="1"/>
    <x v="14"/>
    <x v="1"/>
    <n v="1.66"/>
    <n v="14"/>
  </r>
  <r>
    <x v="4698"/>
    <x v="125"/>
    <x v="5"/>
    <s v="D8618"/>
    <x v="4600"/>
    <x v="3"/>
    <s v="University"/>
    <s v="Market"/>
    <n v="4.1399999999999997"/>
    <x v="4469"/>
    <x v="0"/>
    <x v="24"/>
    <x v="0"/>
    <n v="1.78"/>
    <n v="11"/>
  </r>
  <r>
    <x v="4699"/>
    <x v="171"/>
    <x v="5"/>
    <s v="D8537"/>
    <x v="1349"/>
    <x v="0"/>
    <s v="Hospital"/>
    <s v="Tech Park"/>
    <n v="16.739999999999998"/>
    <x v="4470"/>
    <x v="3"/>
    <x v="9"/>
    <x v="1"/>
    <n v="1.88"/>
    <n v="6"/>
  </r>
  <r>
    <x v="4700"/>
    <x v="45"/>
    <x v="5"/>
    <s v="D9682"/>
    <x v="4601"/>
    <x v="3"/>
    <s v="Tech Park"/>
    <s v="Hospital"/>
    <n v="21.31"/>
    <x v="1435"/>
    <x v="3"/>
    <x v="16"/>
    <x v="2"/>
    <n v="1.52"/>
    <n v="13"/>
  </r>
  <r>
    <x v="4701"/>
    <x v="118"/>
    <x v="5"/>
    <s v="D6407"/>
    <x v="4602"/>
    <x v="2"/>
    <s v="Hospital"/>
    <s v="Hospital"/>
    <n v="17.3"/>
    <x v="4471"/>
    <x v="2"/>
    <x v="10"/>
    <x v="1"/>
    <n v="2.2599999999999998"/>
    <n v="2"/>
  </r>
  <r>
    <x v="4702"/>
    <x v="30"/>
    <x v="5"/>
    <s v="D4547"/>
    <x v="4603"/>
    <x v="1"/>
    <s v="Market"/>
    <s v="Airport"/>
    <n v="22"/>
    <x v="4472"/>
    <x v="2"/>
    <x v="16"/>
    <x v="1"/>
    <n v="2.1"/>
    <n v="5"/>
  </r>
  <r>
    <x v="4703"/>
    <x v="45"/>
    <x v="5"/>
    <s v="D2556"/>
    <x v="4604"/>
    <x v="3"/>
    <s v="Mall"/>
    <s v="Market"/>
    <n v="17.12"/>
    <x v="4473"/>
    <x v="3"/>
    <x v="5"/>
    <x v="1"/>
    <n v="2.29"/>
    <n v="7"/>
  </r>
  <r>
    <x v="4704"/>
    <x v="99"/>
    <x v="5"/>
    <s v="D4000"/>
    <x v="4605"/>
    <x v="0"/>
    <s v="Market"/>
    <s v="Mall"/>
    <n v="1.65"/>
    <x v="4474"/>
    <x v="3"/>
    <x v="3"/>
    <x v="0"/>
    <n v="1.34"/>
    <n v="12"/>
  </r>
  <r>
    <x v="4705"/>
    <x v="37"/>
    <x v="5"/>
    <s v="D7533"/>
    <x v="4606"/>
    <x v="0"/>
    <s v="University"/>
    <s v="Market"/>
    <n v="12.38"/>
    <x v="4475"/>
    <x v="0"/>
    <x v="17"/>
    <x v="2"/>
    <n v="1.32"/>
    <n v="11"/>
  </r>
  <r>
    <x v="4706"/>
    <x v="75"/>
    <x v="5"/>
    <s v="D2673"/>
    <x v="4607"/>
    <x v="1"/>
    <s v="University"/>
    <s v="University"/>
    <n v="20.28"/>
    <x v="4476"/>
    <x v="2"/>
    <x v="11"/>
    <x v="1"/>
    <n v="2.48"/>
    <n v="1"/>
  </r>
  <r>
    <x v="4707"/>
    <x v="157"/>
    <x v="5"/>
    <s v="D3366"/>
    <x v="4608"/>
    <x v="3"/>
    <s v="Tech Park"/>
    <s v="Market"/>
    <n v="24.09"/>
    <x v="4477"/>
    <x v="1"/>
    <x v="4"/>
    <x v="1"/>
    <n v="1.23"/>
    <n v="10"/>
  </r>
  <r>
    <x v="4708"/>
    <x v="45"/>
    <x v="5"/>
    <s v="D6229"/>
    <x v="4609"/>
    <x v="0"/>
    <s v="Tech Park"/>
    <s v="Airport"/>
    <n v="11.92"/>
    <x v="4478"/>
    <x v="1"/>
    <x v="9"/>
    <x v="2"/>
    <n v="2.11"/>
    <n v="16"/>
  </r>
  <r>
    <x v="4709"/>
    <x v="125"/>
    <x v="5"/>
    <s v="D3718"/>
    <x v="4610"/>
    <x v="4"/>
    <s v="Airport"/>
    <s v="Railway Station"/>
    <n v="24.1"/>
    <x v="4479"/>
    <x v="1"/>
    <x v="7"/>
    <x v="2"/>
    <n v="1.45"/>
    <n v="8"/>
  </r>
  <r>
    <x v="4710"/>
    <x v="98"/>
    <x v="5"/>
    <s v="D9043"/>
    <x v="4611"/>
    <x v="1"/>
    <s v="Hospital"/>
    <s v="Airport"/>
    <n v="18.88"/>
    <x v="4480"/>
    <x v="1"/>
    <x v="11"/>
    <x v="1"/>
    <n v="1.48"/>
    <n v="13"/>
  </r>
  <r>
    <x v="4711"/>
    <x v="146"/>
    <x v="5"/>
    <s v="D6980"/>
    <x v="4612"/>
    <x v="1"/>
    <s v="Railway Station"/>
    <s v="Mall"/>
    <n v="11.65"/>
    <x v="4481"/>
    <x v="0"/>
    <x v="23"/>
    <x v="1"/>
    <n v="1.51"/>
    <n v="9"/>
  </r>
  <r>
    <x v="4712"/>
    <x v="78"/>
    <x v="5"/>
    <s v="D3760"/>
    <x v="4613"/>
    <x v="0"/>
    <s v="Airport"/>
    <s v="Railway Station"/>
    <n v="23.74"/>
    <x v="4482"/>
    <x v="1"/>
    <x v="0"/>
    <x v="1"/>
    <n v="1.0900000000000001"/>
    <n v="15"/>
  </r>
  <r>
    <x v="4713"/>
    <x v="52"/>
    <x v="5"/>
    <s v="D7093"/>
    <x v="4614"/>
    <x v="1"/>
    <s v="Railway Station"/>
    <s v="Hospital"/>
    <n v="19.36"/>
    <x v="4483"/>
    <x v="0"/>
    <x v="1"/>
    <x v="1"/>
    <n v="1.19"/>
    <n v="7"/>
  </r>
  <r>
    <x v="4714"/>
    <x v="105"/>
    <x v="5"/>
    <s v="D7779"/>
    <x v="4615"/>
    <x v="3"/>
    <s v="Railway Station"/>
    <s v="Hospital"/>
    <n v="9.92"/>
    <x v="4484"/>
    <x v="1"/>
    <x v="12"/>
    <x v="1"/>
    <n v="2.0099999999999998"/>
    <n v="1"/>
  </r>
  <r>
    <x v="4715"/>
    <x v="69"/>
    <x v="5"/>
    <s v="D9423"/>
    <x v="4616"/>
    <x v="0"/>
    <s v="Hospital"/>
    <s v="University"/>
    <n v="10.17"/>
    <x v="4485"/>
    <x v="0"/>
    <x v="7"/>
    <x v="1"/>
    <n v="1.86"/>
    <n v="10"/>
  </r>
  <r>
    <x v="4716"/>
    <x v="180"/>
    <x v="5"/>
    <s v="D8563"/>
    <x v="4617"/>
    <x v="3"/>
    <s v="University"/>
    <s v="University"/>
    <n v="15.6"/>
    <x v="4486"/>
    <x v="2"/>
    <x v="20"/>
    <x v="1"/>
    <n v="2.0699999999999998"/>
    <n v="2"/>
  </r>
  <r>
    <x v="4717"/>
    <x v="68"/>
    <x v="5"/>
    <s v="D9143"/>
    <x v="4618"/>
    <x v="4"/>
    <s v="Railway Station"/>
    <s v="Tech Park"/>
    <n v="4.32"/>
    <x v="4487"/>
    <x v="1"/>
    <x v="23"/>
    <x v="0"/>
    <n v="1.07"/>
    <n v="19"/>
  </r>
  <r>
    <x v="4718"/>
    <x v="174"/>
    <x v="5"/>
    <s v="D1404"/>
    <x v="4619"/>
    <x v="1"/>
    <s v="Railway Station"/>
    <s v="Mall"/>
    <n v="2.61"/>
    <x v="4488"/>
    <x v="0"/>
    <x v="24"/>
    <x v="1"/>
    <n v="2.4500000000000002"/>
    <n v="11"/>
  </r>
  <r>
    <x v="4719"/>
    <x v="66"/>
    <x v="5"/>
    <s v="D3657"/>
    <x v="4620"/>
    <x v="3"/>
    <s v="Railway Station"/>
    <s v="Railway Station"/>
    <n v="15.35"/>
    <x v="4489"/>
    <x v="1"/>
    <x v="0"/>
    <x v="2"/>
    <n v="1.22"/>
    <n v="16"/>
  </r>
  <r>
    <x v="4720"/>
    <x v="107"/>
    <x v="5"/>
    <s v="D9623"/>
    <x v="4621"/>
    <x v="4"/>
    <s v="Mall"/>
    <s v="Railway Station"/>
    <n v="5.81"/>
    <x v="2116"/>
    <x v="2"/>
    <x v="5"/>
    <x v="1"/>
    <n v="2.34"/>
    <n v="16"/>
  </r>
  <r>
    <x v="4721"/>
    <x v="95"/>
    <x v="5"/>
    <s v="D2648"/>
    <x v="4622"/>
    <x v="1"/>
    <s v="Tech Park"/>
    <s v="University"/>
    <n v="17.72"/>
    <x v="3954"/>
    <x v="3"/>
    <x v="0"/>
    <x v="1"/>
    <n v="2.42"/>
    <n v="9"/>
  </r>
  <r>
    <x v="4722"/>
    <x v="108"/>
    <x v="5"/>
    <s v="D1976"/>
    <x v="4623"/>
    <x v="1"/>
    <s v="Railway Station"/>
    <s v="Railway Station"/>
    <n v="3.65"/>
    <x v="4490"/>
    <x v="1"/>
    <x v="15"/>
    <x v="1"/>
    <n v="2.33"/>
    <n v="6"/>
  </r>
  <r>
    <x v="4723"/>
    <x v="175"/>
    <x v="5"/>
    <s v="D2858"/>
    <x v="4624"/>
    <x v="2"/>
    <s v="Hospital"/>
    <s v="Market"/>
    <n v="11.04"/>
    <x v="4491"/>
    <x v="1"/>
    <x v="24"/>
    <x v="1"/>
    <n v="1.82"/>
    <n v="19"/>
  </r>
  <r>
    <x v="4724"/>
    <x v="65"/>
    <x v="5"/>
    <s v="D7424"/>
    <x v="4625"/>
    <x v="4"/>
    <s v="University"/>
    <s v="Airport"/>
    <n v="5.14"/>
    <x v="4492"/>
    <x v="0"/>
    <x v="3"/>
    <x v="2"/>
    <n v="1.48"/>
    <n v="6"/>
  </r>
  <r>
    <x v="4725"/>
    <x v="30"/>
    <x v="5"/>
    <s v="D2049"/>
    <x v="4626"/>
    <x v="0"/>
    <s v="Airport"/>
    <s v="Railway Station"/>
    <n v="21.71"/>
    <x v="4493"/>
    <x v="1"/>
    <x v="13"/>
    <x v="0"/>
    <n v="1.49"/>
    <n v="4"/>
  </r>
  <r>
    <x v="4726"/>
    <x v="118"/>
    <x v="5"/>
    <s v="D1668"/>
    <x v="4627"/>
    <x v="0"/>
    <s v="Mall"/>
    <s v="Tech Park"/>
    <n v="4.9400000000000004"/>
    <x v="4494"/>
    <x v="1"/>
    <x v="12"/>
    <x v="1"/>
    <n v="1.24"/>
    <n v="3"/>
  </r>
  <r>
    <x v="4727"/>
    <x v="31"/>
    <x v="5"/>
    <s v="D9757"/>
    <x v="4628"/>
    <x v="1"/>
    <s v="Airport"/>
    <s v="Tech Park"/>
    <n v="9.69"/>
    <x v="4495"/>
    <x v="2"/>
    <x v="11"/>
    <x v="2"/>
    <n v="2.46"/>
    <n v="5"/>
  </r>
  <r>
    <x v="4728"/>
    <x v="37"/>
    <x v="5"/>
    <s v="D9083"/>
    <x v="4629"/>
    <x v="1"/>
    <s v="Hospital"/>
    <s v="Hospital"/>
    <n v="19.739999999999998"/>
    <x v="4496"/>
    <x v="1"/>
    <x v="20"/>
    <x v="0"/>
    <n v="1.2"/>
    <n v="13"/>
  </r>
  <r>
    <x v="4729"/>
    <x v="126"/>
    <x v="5"/>
    <s v="D8110"/>
    <x v="4630"/>
    <x v="2"/>
    <s v="Mall"/>
    <s v="Railway Station"/>
    <n v="10.26"/>
    <x v="4497"/>
    <x v="3"/>
    <x v="19"/>
    <x v="2"/>
    <n v="2.25"/>
    <n v="16"/>
  </r>
  <r>
    <x v="4730"/>
    <x v="86"/>
    <x v="5"/>
    <s v="D6055"/>
    <x v="1716"/>
    <x v="2"/>
    <s v="Tech Park"/>
    <s v="Mall"/>
    <n v="5.26"/>
    <x v="4498"/>
    <x v="0"/>
    <x v="2"/>
    <x v="0"/>
    <n v="1.23"/>
    <n v="3"/>
  </r>
  <r>
    <x v="4731"/>
    <x v="69"/>
    <x v="5"/>
    <s v="D3122"/>
    <x v="4631"/>
    <x v="4"/>
    <s v="Airport"/>
    <s v="University"/>
    <n v="5.78"/>
    <x v="4499"/>
    <x v="2"/>
    <x v="14"/>
    <x v="2"/>
    <n v="1.49"/>
    <n v="18"/>
  </r>
  <r>
    <x v="4732"/>
    <x v="82"/>
    <x v="5"/>
    <s v="D6344"/>
    <x v="4632"/>
    <x v="0"/>
    <s v="Railway Station"/>
    <s v="Airport"/>
    <n v="22.96"/>
    <x v="4500"/>
    <x v="1"/>
    <x v="22"/>
    <x v="1"/>
    <n v="2.4"/>
    <n v="17"/>
  </r>
  <r>
    <x v="4733"/>
    <x v="19"/>
    <x v="5"/>
    <s v="D8699"/>
    <x v="4633"/>
    <x v="1"/>
    <s v="Hospital"/>
    <s v="Railway Station"/>
    <n v="17.27"/>
    <x v="4501"/>
    <x v="1"/>
    <x v="6"/>
    <x v="2"/>
    <n v="1.55"/>
    <n v="13"/>
  </r>
  <r>
    <x v="4734"/>
    <x v="159"/>
    <x v="5"/>
    <s v="D3572"/>
    <x v="4634"/>
    <x v="3"/>
    <s v="Tech Park"/>
    <s v="University"/>
    <n v="10.68"/>
    <x v="4502"/>
    <x v="2"/>
    <x v="4"/>
    <x v="0"/>
    <n v="2.48"/>
    <n v="15"/>
  </r>
  <r>
    <x v="4735"/>
    <x v="98"/>
    <x v="5"/>
    <s v="D2486"/>
    <x v="4635"/>
    <x v="0"/>
    <s v="Railway Station"/>
    <s v="Market"/>
    <n v="22.37"/>
    <x v="4503"/>
    <x v="1"/>
    <x v="18"/>
    <x v="1"/>
    <n v="1.86"/>
    <n v="18"/>
  </r>
  <r>
    <x v="4736"/>
    <x v="4"/>
    <x v="5"/>
    <s v="D1116"/>
    <x v="4636"/>
    <x v="1"/>
    <s v="Airport"/>
    <s v="Market"/>
    <n v="23.89"/>
    <x v="4504"/>
    <x v="0"/>
    <x v="2"/>
    <x v="1"/>
    <n v="1.67"/>
    <n v="7"/>
  </r>
  <r>
    <x v="4737"/>
    <x v="70"/>
    <x v="5"/>
    <s v="D4309"/>
    <x v="4637"/>
    <x v="2"/>
    <s v="Tech Park"/>
    <s v="Railway Station"/>
    <n v="4.5"/>
    <x v="1541"/>
    <x v="1"/>
    <x v="26"/>
    <x v="0"/>
    <n v="2.2400000000000002"/>
    <n v="17"/>
  </r>
  <r>
    <x v="4738"/>
    <x v="107"/>
    <x v="5"/>
    <s v="D3838"/>
    <x v="2939"/>
    <x v="2"/>
    <s v="Hospital"/>
    <s v="Railway Station"/>
    <n v="11.17"/>
    <x v="4505"/>
    <x v="1"/>
    <x v="26"/>
    <x v="1"/>
    <n v="2.3199999999999998"/>
    <n v="14"/>
  </r>
  <r>
    <x v="4739"/>
    <x v="16"/>
    <x v="5"/>
    <s v="D9143"/>
    <x v="4638"/>
    <x v="1"/>
    <s v="Tech Park"/>
    <s v="Mall"/>
    <n v="19.73"/>
    <x v="4506"/>
    <x v="1"/>
    <x v="3"/>
    <x v="1"/>
    <n v="1.28"/>
    <n v="11"/>
  </r>
  <r>
    <x v="4740"/>
    <x v="7"/>
    <x v="5"/>
    <s v="D4983"/>
    <x v="4639"/>
    <x v="0"/>
    <s v="Airport"/>
    <s v="Market"/>
    <n v="9.42"/>
    <x v="4507"/>
    <x v="3"/>
    <x v="8"/>
    <x v="1"/>
    <n v="1.76"/>
    <n v="15"/>
  </r>
  <r>
    <x v="4741"/>
    <x v="79"/>
    <x v="5"/>
    <s v="D1126"/>
    <x v="4640"/>
    <x v="2"/>
    <s v="Railway Station"/>
    <s v="Tech Park"/>
    <n v="8.42"/>
    <x v="4508"/>
    <x v="1"/>
    <x v="10"/>
    <x v="1"/>
    <n v="1.19"/>
    <n v="18"/>
  </r>
  <r>
    <x v="4742"/>
    <x v="29"/>
    <x v="5"/>
    <s v="D5456"/>
    <x v="4641"/>
    <x v="3"/>
    <s v="Market"/>
    <s v="Railway Station"/>
    <n v="4.24"/>
    <x v="4509"/>
    <x v="1"/>
    <x v="23"/>
    <x v="1"/>
    <n v="2.0299999999999998"/>
    <n v="8"/>
  </r>
  <r>
    <x v="4743"/>
    <x v="161"/>
    <x v="5"/>
    <s v="D4191"/>
    <x v="4642"/>
    <x v="4"/>
    <s v="Mall"/>
    <s v="Market"/>
    <n v="9.08"/>
    <x v="4510"/>
    <x v="2"/>
    <x v="24"/>
    <x v="1"/>
    <n v="1.66"/>
    <n v="9"/>
  </r>
  <r>
    <x v="4744"/>
    <x v="37"/>
    <x v="5"/>
    <s v="D3800"/>
    <x v="4643"/>
    <x v="4"/>
    <s v="Mall"/>
    <s v="Mall"/>
    <n v="2.85"/>
    <x v="4511"/>
    <x v="1"/>
    <x v="24"/>
    <x v="0"/>
    <n v="1.2"/>
    <n v="17"/>
  </r>
  <r>
    <x v="4745"/>
    <x v="23"/>
    <x v="5"/>
    <s v="D9810"/>
    <x v="4644"/>
    <x v="0"/>
    <s v="Market"/>
    <s v="Hospital"/>
    <n v="7.54"/>
    <x v="4512"/>
    <x v="1"/>
    <x v="5"/>
    <x v="1"/>
    <n v="2.0699999999999998"/>
    <n v="4"/>
  </r>
  <r>
    <x v="4746"/>
    <x v="93"/>
    <x v="5"/>
    <s v="D1395"/>
    <x v="4645"/>
    <x v="4"/>
    <s v="University"/>
    <s v="Railway Station"/>
    <n v="22.42"/>
    <x v="4513"/>
    <x v="3"/>
    <x v="11"/>
    <x v="1"/>
    <n v="2.3199999999999998"/>
    <n v="9"/>
  </r>
  <r>
    <x v="4747"/>
    <x v="85"/>
    <x v="5"/>
    <s v="D4847"/>
    <x v="4646"/>
    <x v="2"/>
    <s v="Hospital"/>
    <s v="Hospital"/>
    <n v="4.53"/>
    <x v="4514"/>
    <x v="1"/>
    <x v="21"/>
    <x v="1"/>
    <n v="1.0900000000000001"/>
    <n v="10"/>
  </r>
  <r>
    <x v="4748"/>
    <x v="12"/>
    <x v="5"/>
    <s v="D7942"/>
    <x v="4647"/>
    <x v="4"/>
    <s v="Mall"/>
    <s v="Tech Park"/>
    <n v="3.49"/>
    <x v="4515"/>
    <x v="3"/>
    <x v="9"/>
    <x v="2"/>
    <n v="1.0900000000000001"/>
    <n v="15"/>
  </r>
  <r>
    <x v="4749"/>
    <x v="177"/>
    <x v="5"/>
    <s v="D6628"/>
    <x v="4648"/>
    <x v="0"/>
    <s v="University"/>
    <s v="Market"/>
    <n v="8.39"/>
    <x v="4516"/>
    <x v="1"/>
    <x v="23"/>
    <x v="1"/>
    <n v="1.1499999999999999"/>
    <n v="5"/>
  </r>
  <r>
    <x v="4750"/>
    <x v="116"/>
    <x v="5"/>
    <s v="D2963"/>
    <x v="4649"/>
    <x v="0"/>
    <s v="Mall"/>
    <s v="Airport"/>
    <n v="18.39"/>
    <x v="4517"/>
    <x v="0"/>
    <x v="24"/>
    <x v="0"/>
    <n v="1.97"/>
    <n v="11"/>
  </r>
  <r>
    <x v="4751"/>
    <x v="109"/>
    <x v="5"/>
    <s v="D2668"/>
    <x v="4650"/>
    <x v="3"/>
    <s v="Hospital"/>
    <s v="Tech Park"/>
    <n v="6.57"/>
    <x v="4518"/>
    <x v="3"/>
    <x v="16"/>
    <x v="0"/>
    <n v="2.06"/>
    <n v="1"/>
  </r>
  <r>
    <x v="4752"/>
    <x v="31"/>
    <x v="5"/>
    <s v="D7869"/>
    <x v="4651"/>
    <x v="3"/>
    <s v="University"/>
    <s v="Airport"/>
    <n v="8.89"/>
    <x v="4519"/>
    <x v="3"/>
    <x v="4"/>
    <x v="2"/>
    <n v="1.52"/>
    <n v="19"/>
  </r>
  <r>
    <x v="4753"/>
    <x v="40"/>
    <x v="5"/>
    <s v="D2043"/>
    <x v="4652"/>
    <x v="1"/>
    <s v="Tech Park"/>
    <s v="Mall"/>
    <n v="18.809999999999999"/>
    <x v="4520"/>
    <x v="0"/>
    <x v="11"/>
    <x v="1"/>
    <n v="2.29"/>
    <n v="14"/>
  </r>
  <r>
    <x v="4754"/>
    <x v="38"/>
    <x v="5"/>
    <s v="D7467"/>
    <x v="4653"/>
    <x v="3"/>
    <s v="University"/>
    <s v="University"/>
    <n v="9.1199999999999992"/>
    <x v="4521"/>
    <x v="2"/>
    <x v="23"/>
    <x v="1"/>
    <n v="1.24"/>
    <n v="11"/>
  </r>
  <r>
    <x v="4755"/>
    <x v="168"/>
    <x v="5"/>
    <s v="D4013"/>
    <x v="4654"/>
    <x v="3"/>
    <s v="Railway Station"/>
    <s v="Tech Park"/>
    <n v="4.7300000000000004"/>
    <x v="4522"/>
    <x v="2"/>
    <x v="9"/>
    <x v="1"/>
    <n v="1.88"/>
    <n v="14"/>
  </r>
  <r>
    <x v="4756"/>
    <x v="60"/>
    <x v="5"/>
    <s v="D1007"/>
    <x v="4655"/>
    <x v="0"/>
    <s v="Mall"/>
    <s v="Railway Station"/>
    <n v="20.43"/>
    <x v="4523"/>
    <x v="3"/>
    <x v="10"/>
    <x v="0"/>
    <n v="1.41"/>
    <n v="9"/>
  </r>
  <r>
    <x v="4757"/>
    <x v="15"/>
    <x v="5"/>
    <s v="D1696"/>
    <x v="4656"/>
    <x v="3"/>
    <s v="Hospital"/>
    <s v="Airport"/>
    <n v="8.7200000000000006"/>
    <x v="4524"/>
    <x v="2"/>
    <x v="21"/>
    <x v="0"/>
    <n v="1.23"/>
    <n v="1"/>
  </r>
  <r>
    <x v="4758"/>
    <x v="176"/>
    <x v="5"/>
    <s v="D7276"/>
    <x v="4657"/>
    <x v="2"/>
    <s v="Hospital"/>
    <s v="University"/>
    <n v="17.96"/>
    <x v="4525"/>
    <x v="2"/>
    <x v="4"/>
    <x v="1"/>
    <n v="2.1"/>
    <n v="12"/>
  </r>
  <r>
    <x v="4759"/>
    <x v="88"/>
    <x v="5"/>
    <s v="D6965"/>
    <x v="4658"/>
    <x v="3"/>
    <s v="Hospital"/>
    <s v="Airport"/>
    <n v="7.54"/>
    <x v="2171"/>
    <x v="1"/>
    <x v="2"/>
    <x v="0"/>
    <n v="1.85"/>
    <n v="11"/>
  </r>
  <r>
    <x v="4760"/>
    <x v="74"/>
    <x v="5"/>
    <s v="D7136"/>
    <x v="4659"/>
    <x v="1"/>
    <s v="Tech Park"/>
    <s v="Mall"/>
    <n v="12.48"/>
    <x v="4526"/>
    <x v="0"/>
    <x v="16"/>
    <x v="0"/>
    <n v="1.39"/>
    <n v="3"/>
  </r>
  <r>
    <x v="4761"/>
    <x v="120"/>
    <x v="5"/>
    <s v="D2140"/>
    <x v="4660"/>
    <x v="4"/>
    <s v="University"/>
    <s v="Tech Park"/>
    <n v="1.73"/>
    <x v="4527"/>
    <x v="3"/>
    <x v="15"/>
    <x v="0"/>
    <n v="1.04"/>
    <n v="2"/>
  </r>
  <r>
    <x v="4762"/>
    <x v="143"/>
    <x v="5"/>
    <s v="D2784"/>
    <x v="4661"/>
    <x v="0"/>
    <s v="Mall"/>
    <s v="Hospital"/>
    <n v="12.32"/>
    <x v="4528"/>
    <x v="2"/>
    <x v="2"/>
    <x v="1"/>
    <n v="2.17"/>
    <n v="9"/>
  </r>
  <r>
    <x v="4763"/>
    <x v="104"/>
    <x v="5"/>
    <s v="D9561"/>
    <x v="4662"/>
    <x v="4"/>
    <s v="Tech Park"/>
    <s v="Mall"/>
    <n v="9.33"/>
    <x v="4529"/>
    <x v="2"/>
    <x v="8"/>
    <x v="0"/>
    <n v="1.9"/>
    <n v="5"/>
  </r>
  <r>
    <x v="4764"/>
    <x v="45"/>
    <x v="5"/>
    <s v="D5437"/>
    <x v="4663"/>
    <x v="3"/>
    <s v="University"/>
    <s v="Railway Station"/>
    <n v="2.09"/>
    <x v="4530"/>
    <x v="0"/>
    <x v="14"/>
    <x v="1"/>
    <n v="1.35"/>
    <n v="10"/>
  </r>
  <r>
    <x v="4765"/>
    <x v="133"/>
    <x v="5"/>
    <s v="D6768"/>
    <x v="4664"/>
    <x v="3"/>
    <s v="Railway Station"/>
    <s v="Railway Station"/>
    <n v="24.79"/>
    <x v="4531"/>
    <x v="0"/>
    <x v="22"/>
    <x v="2"/>
    <n v="1.57"/>
    <n v="9"/>
  </r>
  <r>
    <x v="4766"/>
    <x v="54"/>
    <x v="5"/>
    <s v="D7303"/>
    <x v="4665"/>
    <x v="3"/>
    <s v="Railway Station"/>
    <s v="Airport"/>
    <n v="6.95"/>
    <x v="4532"/>
    <x v="0"/>
    <x v="9"/>
    <x v="1"/>
    <n v="2.23"/>
    <n v="14"/>
  </r>
  <r>
    <x v="4767"/>
    <x v="117"/>
    <x v="5"/>
    <s v="D3196"/>
    <x v="4666"/>
    <x v="0"/>
    <s v="Tech Park"/>
    <s v="Railway Station"/>
    <n v="21.7"/>
    <x v="4533"/>
    <x v="2"/>
    <x v="25"/>
    <x v="1"/>
    <n v="1.97"/>
    <n v="6"/>
  </r>
  <r>
    <x v="4768"/>
    <x v="49"/>
    <x v="5"/>
    <s v="D7841"/>
    <x v="4667"/>
    <x v="4"/>
    <s v="University"/>
    <s v="Airport"/>
    <n v="3.37"/>
    <x v="4534"/>
    <x v="2"/>
    <x v="24"/>
    <x v="1"/>
    <n v="1.28"/>
    <n v="7"/>
  </r>
  <r>
    <x v="4769"/>
    <x v="96"/>
    <x v="5"/>
    <s v="D6116"/>
    <x v="4668"/>
    <x v="0"/>
    <s v="University"/>
    <s v="University"/>
    <n v="20.43"/>
    <x v="4535"/>
    <x v="2"/>
    <x v="7"/>
    <x v="2"/>
    <n v="2.0299999999999998"/>
    <n v="7"/>
  </r>
  <r>
    <x v="4770"/>
    <x v="152"/>
    <x v="5"/>
    <s v="D7111"/>
    <x v="4669"/>
    <x v="4"/>
    <s v="Market"/>
    <s v="Tech Park"/>
    <n v="5.65"/>
    <x v="4536"/>
    <x v="1"/>
    <x v="16"/>
    <x v="1"/>
    <n v="1.1399999999999999"/>
    <n v="9"/>
  </r>
  <r>
    <x v="4771"/>
    <x v="83"/>
    <x v="5"/>
    <s v="D8075"/>
    <x v="4670"/>
    <x v="3"/>
    <s v="Airport"/>
    <s v="Railway Station"/>
    <n v="13.36"/>
    <x v="4537"/>
    <x v="0"/>
    <x v="0"/>
    <x v="1"/>
    <n v="1.49"/>
    <n v="7"/>
  </r>
  <r>
    <x v="4772"/>
    <x v="161"/>
    <x v="5"/>
    <s v="D2568"/>
    <x v="4671"/>
    <x v="0"/>
    <s v="Mall"/>
    <s v="Airport"/>
    <m/>
    <x v="4538"/>
    <x v="1"/>
    <x v="1"/>
    <x v="2"/>
    <n v="1.32"/>
    <n v="9"/>
  </r>
  <r>
    <x v="4773"/>
    <x v="87"/>
    <x v="5"/>
    <s v="D3398"/>
    <x v="4672"/>
    <x v="4"/>
    <s v="Hospital"/>
    <s v="Airport"/>
    <n v="5.38"/>
    <x v="4539"/>
    <x v="3"/>
    <x v="1"/>
    <x v="0"/>
    <n v="2.41"/>
    <n v="16"/>
  </r>
  <r>
    <x v="4774"/>
    <x v="2"/>
    <x v="5"/>
    <s v="D5033"/>
    <x v="4673"/>
    <x v="0"/>
    <s v="Airport"/>
    <s v="Tech Park"/>
    <n v="4.76"/>
    <x v="4540"/>
    <x v="1"/>
    <x v="8"/>
    <x v="1"/>
    <n v="1.33"/>
    <n v="7"/>
  </r>
  <r>
    <x v="4775"/>
    <x v="130"/>
    <x v="5"/>
    <s v="D5470"/>
    <x v="4674"/>
    <x v="1"/>
    <s v="Airport"/>
    <s v="Railway Station"/>
    <n v="23.58"/>
    <x v="4541"/>
    <x v="0"/>
    <x v="1"/>
    <x v="1"/>
    <n v="2.0099999999999998"/>
    <n v="8"/>
  </r>
  <r>
    <x v="4776"/>
    <x v="126"/>
    <x v="5"/>
    <s v="D1278"/>
    <x v="4675"/>
    <x v="1"/>
    <s v="Tech Park"/>
    <s v="Hospital"/>
    <n v="10.35"/>
    <x v="4542"/>
    <x v="3"/>
    <x v="14"/>
    <x v="2"/>
    <n v="1.02"/>
    <n v="12"/>
  </r>
  <r>
    <x v="4777"/>
    <x v="77"/>
    <x v="5"/>
    <s v="D4282"/>
    <x v="4676"/>
    <x v="4"/>
    <s v="Tech Park"/>
    <s v="Mall"/>
    <n v="21.14"/>
    <x v="4543"/>
    <x v="1"/>
    <x v="21"/>
    <x v="1"/>
    <n v="2.16"/>
    <n v="18"/>
  </r>
  <r>
    <x v="4778"/>
    <x v="81"/>
    <x v="5"/>
    <s v="D6056"/>
    <x v="4677"/>
    <x v="0"/>
    <s v="University"/>
    <s v="Railway Station"/>
    <n v="5.87"/>
    <x v="4544"/>
    <x v="1"/>
    <x v="10"/>
    <x v="1"/>
    <n v="1.81"/>
    <n v="10"/>
  </r>
  <r>
    <x v="4779"/>
    <x v="64"/>
    <x v="5"/>
    <s v="D5447"/>
    <x v="4678"/>
    <x v="2"/>
    <s v="Mall"/>
    <s v="University"/>
    <n v="2.5499999999999998"/>
    <x v="4545"/>
    <x v="1"/>
    <x v="15"/>
    <x v="2"/>
    <n v="1.73"/>
    <n v="2"/>
  </r>
  <r>
    <x v="4780"/>
    <x v="39"/>
    <x v="5"/>
    <s v="D7955"/>
    <x v="4679"/>
    <x v="1"/>
    <s v="Mall"/>
    <s v="University"/>
    <n v="1.47"/>
    <x v="4546"/>
    <x v="1"/>
    <x v="11"/>
    <x v="1"/>
    <n v="1.03"/>
    <n v="10"/>
  </r>
  <r>
    <x v="4781"/>
    <x v="104"/>
    <x v="5"/>
    <s v="D2829"/>
    <x v="4680"/>
    <x v="1"/>
    <s v="Hospital"/>
    <s v="Railway Station"/>
    <n v="16.010000000000002"/>
    <x v="4547"/>
    <x v="3"/>
    <x v="15"/>
    <x v="0"/>
    <n v="1.56"/>
    <n v="11"/>
  </r>
  <r>
    <x v="4782"/>
    <x v="155"/>
    <x v="5"/>
    <s v="D9577"/>
    <x v="4681"/>
    <x v="2"/>
    <s v="Railway Station"/>
    <s v="Tech Park"/>
    <n v="11.13"/>
    <x v="4548"/>
    <x v="3"/>
    <x v="1"/>
    <x v="1"/>
    <n v="1.54"/>
    <n v="12"/>
  </r>
  <r>
    <x v="4783"/>
    <x v="38"/>
    <x v="5"/>
    <s v="D9220"/>
    <x v="4682"/>
    <x v="2"/>
    <s v="Market"/>
    <s v="Market"/>
    <n v="8.93"/>
    <x v="4549"/>
    <x v="1"/>
    <x v="6"/>
    <x v="1"/>
    <n v="1.39"/>
    <n v="19"/>
  </r>
  <r>
    <x v="4784"/>
    <x v="1"/>
    <x v="5"/>
    <s v="D7043"/>
    <x v="4683"/>
    <x v="2"/>
    <s v="University"/>
    <s v="Market"/>
    <n v="8.5"/>
    <x v="4550"/>
    <x v="3"/>
    <x v="10"/>
    <x v="2"/>
    <n v="1.2"/>
    <n v="15"/>
  </r>
  <r>
    <x v="4785"/>
    <x v="116"/>
    <x v="5"/>
    <s v="D4035"/>
    <x v="4684"/>
    <x v="0"/>
    <s v="Airport"/>
    <s v="Tech Park"/>
    <n v="9.9600000000000009"/>
    <x v="4457"/>
    <x v="2"/>
    <x v="8"/>
    <x v="1"/>
    <n v="1.6"/>
    <n v="11"/>
  </r>
  <r>
    <x v="4786"/>
    <x v="58"/>
    <x v="5"/>
    <s v="D6179"/>
    <x v="4685"/>
    <x v="1"/>
    <s v="Hospital"/>
    <s v="University"/>
    <n v="19.96"/>
    <x v="4551"/>
    <x v="1"/>
    <x v="19"/>
    <x v="1"/>
    <n v="1.47"/>
    <n v="9"/>
  </r>
  <r>
    <x v="4787"/>
    <x v="12"/>
    <x v="5"/>
    <s v="D9771"/>
    <x v="4686"/>
    <x v="2"/>
    <s v="Tech Park"/>
    <s v="Market"/>
    <n v="2.29"/>
    <x v="4552"/>
    <x v="0"/>
    <x v="14"/>
    <x v="1"/>
    <n v="2.2599999999999998"/>
    <n v="3"/>
  </r>
  <r>
    <x v="4788"/>
    <x v="156"/>
    <x v="5"/>
    <s v="D4512"/>
    <x v="4687"/>
    <x v="2"/>
    <s v="Tech Park"/>
    <s v="University"/>
    <n v="16.329999999999998"/>
    <x v="4553"/>
    <x v="2"/>
    <x v="23"/>
    <x v="1"/>
    <n v="1.08"/>
    <n v="15"/>
  </r>
  <r>
    <x v="4789"/>
    <x v="135"/>
    <x v="5"/>
    <s v="D2481"/>
    <x v="4688"/>
    <x v="3"/>
    <s v="University"/>
    <s v="Market"/>
    <n v="9.99"/>
    <x v="4"/>
    <x v="2"/>
    <x v="9"/>
    <x v="0"/>
    <n v="2.2799999999999998"/>
    <n v="13"/>
  </r>
  <r>
    <x v="4790"/>
    <x v="148"/>
    <x v="5"/>
    <s v="D9038"/>
    <x v="4689"/>
    <x v="2"/>
    <s v="Hospital"/>
    <s v="University"/>
    <n v="1.96"/>
    <x v="4554"/>
    <x v="2"/>
    <x v="23"/>
    <x v="1"/>
    <n v="2.39"/>
    <n v="9"/>
  </r>
  <r>
    <x v="4791"/>
    <x v="53"/>
    <x v="5"/>
    <s v="D6856"/>
    <x v="4690"/>
    <x v="0"/>
    <s v="Railway Station"/>
    <s v="Hospital"/>
    <n v="3.41"/>
    <x v="4555"/>
    <x v="2"/>
    <x v="12"/>
    <x v="1"/>
    <n v="2.2400000000000002"/>
    <n v="5"/>
  </r>
  <r>
    <x v="4792"/>
    <x v="159"/>
    <x v="5"/>
    <s v="D7276"/>
    <x v="4691"/>
    <x v="4"/>
    <s v="Market"/>
    <s v="Railway Station"/>
    <m/>
    <x v="4556"/>
    <x v="0"/>
    <x v="8"/>
    <x v="1"/>
    <n v="1.68"/>
    <n v="9"/>
  </r>
  <r>
    <x v="4793"/>
    <x v="145"/>
    <x v="5"/>
    <s v="D2674"/>
    <x v="4692"/>
    <x v="1"/>
    <s v="Hospital"/>
    <s v="Railway Station"/>
    <n v="16.11"/>
    <x v="4557"/>
    <x v="0"/>
    <x v="4"/>
    <x v="2"/>
    <n v="1.5"/>
    <n v="9"/>
  </r>
  <r>
    <x v="4794"/>
    <x v="154"/>
    <x v="5"/>
    <s v="D9740"/>
    <x v="4693"/>
    <x v="0"/>
    <s v="Market"/>
    <s v="Mall"/>
    <n v="22.43"/>
    <x v="4558"/>
    <x v="3"/>
    <x v="24"/>
    <x v="2"/>
    <n v="1.62"/>
    <n v="12"/>
  </r>
  <r>
    <x v="4795"/>
    <x v="69"/>
    <x v="5"/>
    <s v="D4943"/>
    <x v="4694"/>
    <x v="1"/>
    <s v="Airport"/>
    <s v="Railway Station"/>
    <n v="13.4"/>
    <x v="4559"/>
    <x v="0"/>
    <x v="22"/>
    <x v="1"/>
    <n v="2.14"/>
    <n v="7"/>
  </r>
  <r>
    <x v="4796"/>
    <x v="77"/>
    <x v="5"/>
    <s v="D4226"/>
    <x v="4695"/>
    <x v="0"/>
    <s v="Railway Station"/>
    <s v="Tech Park"/>
    <n v="10.96"/>
    <x v="4560"/>
    <x v="0"/>
    <x v="11"/>
    <x v="1"/>
    <n v="2.0299999999999998"/>
    <n v="7"/>
  </r>
  <r>
    <x v="4797"/>
    <x v="58"/>
    <x v="5"/>
    <s v="D4139"/>
    <x v="4696"/>
    <x v="4"/>
    <s v="Tech Park"/>
    <s v="University"/>
    <n v="12.33"/>
    <x v="388"/>
    <x v="3"/>
    <x v="16"/>
    <x v="2"/>
    <n v="1.1399999999999999"/>
    <n v="7"/>
  </r>
  <r>
    <x v="4798"/>
    <x v="59"/>
    <x v="5"/>
    <s v="D5918"/>
    <x v="4697"/>
    <x v="1"/>
    <s v="Hospital"/>
    <s v="Railway Station"/>
    <n v="8.5"/>
    <x v="4561"/>
    <x v="3"/>
    <x v="13"/>
    <x v="0"/>
    <n v="1.81"/>
    <n v="7"/>
  </r>
  <r>
    <x v="4799"/>
    <x v="64"/>
    <x v="5"/>
    <s v="D7188"/>
    <x v="4698"/>
    <x v="0"/>
    <s v="Railway Station"/>
    <s v="Airport"/>
    <n v="18.93"/>
    <x v="2851"/>
    <x v="1"/>
    <x v="16"/>
    <x v="1"/>
    <n v="1.32"/>
    <n v="19"/>
  </r>
  <r>
    <x v="4800"/>
    <x v="76"/>
    <x v="5"/>
    <s v="D8920"/>
    <x v="3157"/>
    <x v="4"/>
    <s v="Airport"/>
    <s v="Tech Park"/>
    <n v="3.96"/>
    <x v="4562"/>
    <x v="0"/>
    <x v="11"/>
    <x v="1"/>
    <n v="1.19"/>
    <n v="9"/>
  </r>
  <r>
    <x v="4801"/>
    <x v="36"/>
    <x v="5"/>
    <s v="D8455"/>
    <x v="4699"/>
    <x v="1"/>
    <s v="Market"/>
    <s v="University"/>
    <n v="3.15"/>
    <x v="4563"/>
    <x v="1"/>
    <x v="16"/>
    <x v="1"/>
    <n v="2.2799999999999998"/>
    <n v="13"/>
  </r>
  <r>
    <x v="4802"/>
    <x v="124"/>
    <x v="5"/>
    <s v="D5717"/>
    <x v="4700"/>
    <x v="3"/>
    <s v="University"/>
    <s v="Mall"/>
    <n v="2.08"/>
    <x v="4564"/>
    <x v="0"/>
    <x v="25"/>
    <x v="0"/>
    <n v="1.88"/>
    <n v="10"/>
  </r>
  <r>
    <x v="4803"/>
    <x v="25"/>
    <x v="5"/>
    <s v="D6574"/>
    <x v="4701"/>
    <x v="0"/>
    <s v="Railway Station"/>
    <s v="Mall"/>
    <n v="17.010000000000002"/>
    <x v="4565"/>
    <x v="1"/>
    <x v="9"/>
    <x v="1"/>
    <n v="1.58"/>
    <n v="17"/>
  </r>
  <r>
    <x v="4804"/>
    <x v="14"/>
    <x v="5"/>
    <s v="D9429"/>
    <x v="249"/>
    <x v="3"/>
    <s v="Railway Station"/>
    <s v="Mall"/>
    <n v="23.36"/>
    <x v="4566"/>
    <x v="0"/>
    <x v="25"/>
    <x v="2"/>
    <n v="1.01"/>
    <n v="15"/>
  </r>
  <r>
    <x v="4805"/>
    <x v="89"/>
    <x v="5"/>
    <s v="D4793"/>
    <x v="4702"/>
    <x v="2"/>
    <s v="Mall"/>
    <s v="Railway Station"/>
    <n v="24.23"/>
    <x v="4567"/>
    <x v="2"/>
    <x v="5"/>
    <x v="1"/>
    <n v="2.25"/>
    <n v="5"/>
  </r>
  <r>
    <x v="4806"/>
    <x v="117"/>
    <x v="5"/>
    <s v="D5554"/>
    <x v="4703"/>
    <x v="1"/>
    <s v="Market"/>
    <s v="Airport"/>
    <n v="15.41"/>
    <x v="4568"/>
    <x v="2"/>
    <x v="19"/>
    <x v="1"/>
    <n v="1.1100000000000001"/>
    <n v="12"/>
  </r>
  <r>
    <x v="4807"/>
    <x v="165"/>
    <x v="5"/>
    <s v="D1177"/>
    <x v="4704"/>
    <x v="2"/>
    <s v="Mall"/>
    <s v="Hospital"/>
    <n v="8.2799999999999994"/>
    <x v="4569"/>
    <x v="0"/>
    <x v="1"/>
    <x v="1"/>
    <n v="1.51"/>
    <n v="15"/>
  </r>
  <r>
    <x v="4808"/>
    <x v="58"/>
    <x v="5"/>
    <s v="D9221"/>
    <x v="4705"/>
    <x v="1"/>
    <s v="Railway Station"/>
    <s v="Tech Park"/>
    <n v="15.4"/>
    <x v="4570"/>
    <x v="1"/>
    <x v="10"/>
    <x v="1"/>
    <n v="2.06"/>
    <n v="13"/>
  </r>
  <r>
    <x v="4809"/>
    <x v="39"/>
    <x v="5"/>
    <s v="D9094"/>
    <x v="4706"/>
    <x v="3"/>
    <s v="Market"/>
    <s v="Airport"/>
    <n v="17.37"/>
    <x v="4571"/>
    <x v="1"/>
    <x v="16"/>
    <x v="1"/>
    <n v="2.35"/>
    <n v="6"/>
  </r>
  <r>
    <x v="4810"/>
    <x v="103"/>
    <x v="5"/>
    <s v="D7841"/>
    <x v="4707"/>
    <x v="1"/>
    <s v="University"/>
    <s v="Railway Station"/>
    <n v="22.13"/>
    <x v="4572"/>
    <x v="3"/>
    <x v="18"/>
    <x v="1"/>
    <n v="1.92"/>
    <n v="13"/>
  </r>
  <r>
    <x v="4811"/>
    <x v="77"/>
    <x v="5"/>
    <s v="D3813"/>
    <x v="4708"/>
    <x v="3"/>
    <s v="Airport"/>
    <s v="University"/>
    <n v="12.55"/>
    <x v="4573"/>
    <x v="1"/>
    <x v="0"/>
    <x v="0"/>
    <n v="1.07"/>
    <n v="17"/>
  </r>
  <r>
    <x v="4812"/>
    <x v="92"/>
    <x v="5"/>
    <s v="D2154"/>
    <x v="4709"/>
    <x v="1"/>
    <s v="Hospital"/>
    <s v="Railway Station"/>
    <n v="23.37"/>
    <x v="4574"/>
    <x v="2"/>
    <x v="14"/>
    <x v="1"/>
    <n v="1.84"/>
    <n v="5"/>
  </r>
  <r>
    <x v="4813"/>
    <x v="163"/>
    <x v="5"/>
    <s v="D2007"/>
    <x v="4710"/>
    <x v="3"/>
    <s v="Market"/>
    <s v="Mall"/>
    <n v="6.6"/>
    <x v="3355"/>
    <x v="1"/>
    <x v="13"/>
    <x v="1"/>
    <n v="1.2"/>
    <n v="7"/>
  </r>
  <r>
    <x v="4814"/>
    <x v="144"/>
    <x v="5"/>
    <s v="D4253"/>
    <x v="4711"/>
    <x v="0"/>
    <s v="Mall"/>
    <s v="University"/>
    <n v="1.49"/>
    <x v="4575"/>
    <x v="3"/>
    <x v="21"/>
    <x v="0"/>
    <n v="1.78"/>
    <n v="9"/>
  </r>
  <r>
    <x v="4815"/>
    <x v="101"/>
    <x v="5"/>
    <s v="D5291"/>
    <x v="4712"/>
    <x v="3"/>
    <s v="Tech Park"/>
    <s v="Tech Park"/>
    <n v="6.97"/>
    <x v="4576"/>
    <x v="2"/>
    <x v="21"/>
    <x v="1"/>
    <n v="2.3199999999999998"/>
    <n v="19"/>
  </r>
  <r>
    <x v="4816"/>
    <x v="129"/>
    <x v="5"/>
    <s v="D4955"/>
    <x v="4713"/>
    <x v="4"/>
    <s v="University"/>
    <s v="Market"/>
    <n v="7.27"/>
    <x v="4577"/>
    <x v="0"/>
    <x v="12"/>
    <x v="1"/>
    <n v="1.36"/>
    <n v="15"/>
  </r>
  <r>
    <x v="4817"/>
    <x v="141"/>
    <x v="5"/>
    <s v="D5452"/>
    <x v="4714"/>
    <x v="4"/>
    <s v="Market"/>
    <s v="University"/>
    <n v="16.57"/>
    <x v="4578"/>
    <x v="3"/>
    <x v="12"/>
    <x v="2"/>
    <n v="1.48"/>
    <n v="9"/>
  </r>
  <r>
    <x v="4818"/>
    <x v="120"/>
    <x v="5"/>
    <s v="D8810"/>
    <x v="4715"/>
    <x v="3"/>
    <s v="Airport"/>
    <s v="University"/>
    <n v="16.53"/>
    <x v="4579"/>
    <x v="0"/>
    <x v="25"/>
    <x v="1"/>
    <n v="1.82"/>
    <n v="11"/>
  </r>
  <r>
    <x v="4819"/>
    <x v="45"/>
    <x v="5"/>
    <s v="D9260"/>
    <x v="4716"/>
    <x v="2"/>
    <s v="University"/>
    <s v="Market"/>
    <n v="19.809999999999999"/>
    <x v="4580"/>
    <x v="1"/>
    <x v="10"/>
    <x v="1"/>
    <n v="1.58"/>
    <n v="10"/>
  </r>
  <r>
    <x v="4820"/>
    <x v="3"/>
    <x v="5"/>
    <s v="D9643"/>
    <x v="4717"/>
    <x v="3"/>
    <s v="University"/>
    <s v="Tech Park"/>
    <n v="24.2"/>
    <x v="4581"/>
    <x v="1"/>
    <x v="10"/>
    <x v="1"/>
    <n v="1.6"/>
    <n v="3"/>
  </r>
  <r>
    <x v="4821"/>
    <x v="70"/>
    <x v="5"/>
    <s v="D7786"/>
    <x v="4718"/>
    <x v="1"/>
    <s v="Airport"/>
    <s v="Airport"/>
    <n v="13.82"/>
    <x v="4582"/>
    <x v="1"/>
    <x v="3"/>
    <x v="1"/>
    <n v="1.03"/>
    <n v="7"/>
  </r>
  <r>
    <x v="4822"/>
    <x v="155"/>
    <x v="5"/>
    <s v="D6451"/>
    <x v="4719"/>
    <x v="4"/>
    <s v="Airport"/>
    <s v="Airport"/>
    <n v="2.74"/>
    <x v="4583"/>
    <x v="1"/>
    <x v="3"/>
    <x v="2"/>
    <n v="2.31"/>
    <n v="13"/>
  </r>
  <r>
    <x v="4823"/>
    <x v="140"/>
    <x v="5"/>
    <s v="D7887"/>
    <x v="4720"/>
    <x v="3"/>
    <s v="Tech Park"/>
    <s v="Mall"/>
    <n v="10.98"/>
    <x v="4584"/>
    <x v="0"/>
    <x v="13"/>
    <x v="1"/>
    <n v="1.33"/>
    <n v="3"/>
  </r>
  <r>
    <x v="4824"/>
    <x v="85"/>
    <x v="5"/>
    <s v="D8898"/>
    <x v="4721"/>
    <x v="3"/>
    <s v="Airport"/>
    <s v="Tech Park"/>
    <n v="12.08"/>
    <x v="4585"/>
    <x v="3"/>
    <x v="15"/>
    <x v="1"/>
    <n v="1.68"/>
    <n v="2"/>
  </r>
  <r>
    <x v="4825"/>
    <x v="67"/>
    <x v="5"/>
    <s v="D8023"/>
    <x v="4722"/>
    <x v="1"/>
    <s v="Mall"/>
    <s v="Tech Park"/>
    <n v="7.44"/>
    <x v="4586"/>
    <x v="0"/>
    <x v="3"/>
    <x v="0"/>
    <n v="2.09"/>
    <n v="11"/>
  </r>
  <r>
    <x v="4826"/>
    <x v="34"/>
    <x v="5"/>
    <s v="D5268"/>
    <x v="4723"/>
    <x v="1"/>
    <s v="Airport"/>
    <s v="Market"/>
    <n v="3.07"/>
    <x v="4587"/>
    <x v="0"/>
    <x v="21"/>
    <x v="1"/>
    <n v="1.87"/>
    <n v="14"/>
  </r>
  <r>
    <x v="4827"/>
    <x v="97"/>
    <x v="5"/>
    <s v="D1765"/>
    <x v="4724"/>
    <x v="2"/>
    <s v="Tech Park"/>
    <s v="Tech Park"/>
    <n v="7.93"/>
    <x v="4588"/>
    <x v="1"/>
    <x v="7"/>
    <x v="1"/>
    <n v="1.96"/>
    <n v="1"/>
  </r>
  <r>
    <x v="4828"/>
    <x v="96"/>
    <x v="5"/>
    <s v="D6425"/>
    <x v="4725"/>
    <x v="2"/>
    <s v="Hospital"/>
    <s v="Tech Park"/>
    <n v="12.72"/>
    <x v="4589"/>
    <x v="0"/>
    <x v="24"/>
    <x v="0"/>
    <n v="2.35"/>
    <n v="1"/>
  </r>
  <r>
    <x v="4829"/>
    <x v="125"/>
    <x v="5"/>
    <s v="D9332"/>
    <x v="4726"/>
    <x v="1"/>
    <s v="University"/>
    <s v="Mall"/>
    <n v="16"/>
    <x v="4590"/>
    <x v="1"/>
    <x v="8"/>
    <x v="0"/>
    <n v="1.81"/>
    <n v="3"/>
  </r>
  <r>
    <x v="4830"/>
    <x v="62"/>
    <x v="5"/>
    <s v="D1614"/>
    <x v="4727"/>
    <x v="0"/>
    <s v="Hospital"/>
    <s v="University"/>
    <n v="24.42"/>
    <x v="4591"/>
    <x v="0"/>
    <x v="15"/>
    <x v="1"/>
    <n v="1.33"/>
    <n v="16"/>
  </r>
  <r>
    <x v="4831"/>
    <x v="75"/>
    <x v="5"/>
    <s v="D5738"/>
    <x v="4728"/>
    <x v="3"/>
    <s v="Mall"/>
    <s v="University"/>
    <n v="20.82"/>
    <x v="4592"/>
    <x v="1"/>
    <x v="16"/>
    <x v="2"/>
    <n v="2.2799999999999998"/>
    <n v="7"/>
  </r>
  <r>
    <x v="4832"/>
    <x v="157"/>
    <x v="5"/>
    <s v="D8465"/>
    <x v="4729"/>
    <x v="1"/>
    <s v="Airport"/>
    <s v="Market"/>
    <n v="17.829999999999998"/>
    <x v="4593"/>
    <x v="2"/>
    <x v="18"/>
    <x v="1"/>
    <n v="2.4500000000000002"/>
    <n v="19"/>
  </r>
  <r>
    <x v="4833"/>
    <x v="156"/>
    <x v="5"/>
    <s v="D1887"/>
    <x v="4730"/>
    <x v="2"/>
    <s v="Tech Park"/>
    <s v="Railway Station"/>
    <n v="23.13"/>
    <x v="4594"/>
    <x v="0"/>
    <x v="19"/>
    <x v="1"/>
    <n v="2.02"/>
    <n v="9"/>
  </r>
  <r>
    <x v="4834"/>
    <x v="147"/>
    <x v="5"/>
    <s v="D7824"/>
    <x v="4731"/>
    <x v="3"/>
    <s v="Airport"/>
    <s v="Railway Station"/>
    <n v="9.33"/>
    <x v="4595"/>
    <x v="1"/>
    <x v="15"/>
    <x v="2"/>
    <n v="1.66"/>
    <n v="12"/>
  </r>
  <r>
    <x v="4835"/>
    <x v="62"/>
    <x v="5"/>
    <s v="D7667"/>
    <x v="4732"/>
    <x v="2"/>
    <s v="Mall"/>
    <s v="Market"/>
    <n v="6.04"/>
    <x v="4596"/>
    <x v="0"/>
    <x v="2"/>
    <x v="1"/>
    <n v="1.82"/>
    <n v="13"/>
  </r>
  <r>
    <x v="4836"/>
    <x v="48"/>
    <x v="5"/>
    <s v="D2534"/>
    <x v="4733"/>
    <x v="3"/>
    <s v="Market"/>
    <s v="Hospital"/>
    <n v="2.5499999999999998"/>
    <x v="4597"/>
    <x v="1"/>
    <x v="25"/>
    <x v="1"/>
    <n v="1.08"/>
    <n v="17"/>
  </r>
  <r>
    <x v="4837"/>
    <x v="168"/>
    <x v="5"/>
    <s v="D9875"/>
    <x v="4734"/>
    <x v="0"/>
    <s v="University"/>
    <s v="Railway Station"/>
    <n v="16.489999999999998"/>
    <x v="4598"/>
    <x v="0"/>
    <x v="5"/>
    <x v="1"/>
    <n v="1"/>
    <n v="17"/>
  </r>
  <r>
    <x v="4838"/>
    <x v="60"/>
    <x v="5"/>
    <s v="D9648"/>
    <x v="4735"/>
    <x v="2"/>
    <s v="Airport"/>
    <s v="Railway Station"/>
    <n v="12.59"/>
    <x v="4599"/>
    <x v="1"/>
    <x v="11"/>
    <x v="0"/>
    <n v="1.86"/>
    <n v="3"/>
  </r>
  <r>
    <x v="4839"/>
    <x v="8"/>
    <x v="5"/>
    <s v="D3635"/>
    <x v="4736"/>
    <x v="1"/>
    <s v="Tech Park"/>
    <s v="Hospital"/>
    <n v="10.039999999999999"/>
    <x v="4600"/>
    <x v="0"/>
    <x v="7"/>
    <x v="1"/>
    <n v="2.2400000000000002"/>
    <n v="2"/>
  </r>
  <r>
    <x v="4840"/>
    <x v="135"/>
    <x v="5"/>
    <s v="D4211"/>
    <x v="4737"/>
    <x v="1"/>
    <s v="Hospital"/>
    <s v="Market"/>
    <n v="16.02"/>
    <x v="4601"/>
    <x v="3"/>
    <x v="15"/>
    <x v="0"/>
    <n v="1.82"/>
    <n v="3"/>
  </r>
  <r>
    <x v="4841"/>
    <x v="171"/>
    <x v="5"/>
    <s v="D3993"/>
    <x v="4738"/>
    <x v="1"/>
    <s v="Mall"/>
    <s v="Airport"/>
    <n v="15.75"/>
    <x v="4602"/>
    <x v="3"/>
    <x v="20"/>
    <x v="0"/>
    <n v="2.38"/>
    <n v="7"/>
  </r>
  <r>
    <x v="4842"/>
    <x v="140"/>
    <x v="5"/>
    <s v="D4426"/>
    <x v="1499"/>
    <x v="2"/>
    <s v="Market"/>
    <s v="Market"/>
    <n v="4.6399999999999997"/>
    <x v="4603"/>
    <x v="2"/>
    <x v="13"/>
    <x v="1"/>
    <n v="2.11"/>
    <n v="19"/>
  </r>
  <r>
    <x v="4843"/>
    <x v="143"/>
    <x v="5"/>
    <s v="D7225"/>
    <x v="4739"/>
    <x v="1"/>
    <s v="Railway Station"/>
    <s v="Mall"/>
    <n v="18.260000000000002"/>
    <x v="4604"/>
    <x v="1"/>
    <x v="15"/>
    <x v="1"/>
    <n v="1.69"/>
    <n v="17"/>
  </r>
  <r>
    <x v="4844"/>
    <x v="133"/>
    <x v="5"/>
    <s v="D7646"/>
    <x v="4740"/>
    <x v="1"/>
    <s v="University"/>
    <s v="University"/>
    <n v="10.06"/>
    <x v="4605"/>
    <x v="0"/>
    <x v="21"/>
    <x v="1"/>
    <n v="2.09"/>
    <n v="5"/>
  </r>
  <r>
    <x v="4845"/>
    <x v="81"/>
    <x v="5"/>
    <s v="D3715"/>
    <x v="3431"/>
    <x v="0"/>
    <s v="University"/>
    <s v="Tech Park"/>
    <n v="16.82"/>
    <x v="4606"/>
    <x v="2"/>
    <x v="7"/>
    <x v="1"/>
    <n v="1.94"/>
    <n v="13"/>
  </r>
  <r>
    <x v="4846"/>
    <x v="177"/>
    <x v="5"/>
    <s v="D9936"/>
    <x v="4741"/>
    <x v="4"/>
    <s v="Railway Station"/>
    <s v="Market"/>
    <n v="20.22"/>
    <x v="4607"/>
    <x v="0"/>
    <x v="16"/>
    <x v="1"/>
    <n v="2.29"/>
    <n v="2"/>
  </r>
  <r>
    <x v="4847"/>
    <x v="170"/>
    <x v="5"/>
    <s v="D4536"/>
    <x v="4742"/>
    <x v="4"/>
    <s v="Airport"/>
    <s v="Airport"/>
    <n v="5.29"/>
    <x v="4608"/>
    <x v="3"/>
    <x v="16"/>
    <x v="1"/>
    <n v="1.91"/>
    <n v="11"/>
  </r>
  <r>
    <x v="4848"/>
    <x v="151"/>
    <x v="5"/>
    <s v="D5043"/>
    <x v="4743"/>
    <x v="4"/>
    <s v="Market"/>
    <s v="Market"/>
    <n v="20.2"/>
    <x v="4609"/>
    <x v="0"/>
    <x v="13"/>
    <x v="1"/>
    <n v="1.42"/>
    <n v="7"/>
  </r>
  <r>
    <x v="4849"/>
    <x v="174"/>
    <x v="5"/>
    <s v="D1041"/>
    <x v="4744"/>
    <x v="4"/>
    <s v="University"/>
    <s v="Mall"/>
    <n v="23.4"/>
    <x v="4610"/>
    <x v="1"/>
    <x v="7"/>
    <x v="1"/>
    <n v="1.66"/>
    <n v="16"/>
  </r>
  <r>
    <x v="4850"/>
    <x v="76"/>
    <x v="5"/>
    <s v="D9938"/>
    <x v="4745"/>
    <x v="1"/>
    <s v="Market"/>
    <s v="Mall"/>
    <n v="5.8"/>
    <x v="4611"/>
    <x v="2"/>
    <x v="14"/>
    <x v="1"/>
    <n v="1.1100000000000001"/>
    <n v="12"/>
  </r>
  <r>
    <x v="4851"/>
    <x v="38"/>
    <x v="5"/>
    <s v="D5215"/>
    <x v="4746"/>
    <x v="1"/>
    <s v="Hospital"/>
    <s v="Airport"/>
    <n v="6.62"/>
    <x v="4612"/>
    <x v="1"/>
    <x v="4"/>
    <x v="2"/>
    <n v="1.32"/>
    <n v="12"/>
  </r>
  <r>
    <x v="4852"/>
    <x v="29"/>
    <x v="5"/>
    <s v="D1093"/>
    <x v="4747"/>
    <x v="4"/>
    <s v="Market"/>
    <s v="Railway Station"/>
    <n v="1.05"/>
    <x v="4613"/>
    <x v="3"/>
    <x v="3"/>
    <x v="0"/>
    <n v="2.13"/>
    <n v="18"/>
  </r>
  <r>
    <x v="4853"/>
    <x v="63"/>
    <x v="5"/>
    <s v="D4409"/>
    <x v="4748"/>
    <x v="4"/>
    <s v="University"/>
    <s v="Airport"/>
    <n v="4.7300000000000004"/>
    <x v="1140"/>
    <x v="0"/>
    <x v="21"/>
    <x v="1"/>
    <n v="2.39"/>
    <n v="13"/>
  </r>
  <r>
    <x v="4854"/>
    <x v="128"/>
    <x v="5"/>
    <s v="D8759"/>
    <x v="4749"/>
    <x v="3"/>
    <s v="Hospital"/>
    <s v="Hospital"/>
    <n v="9.84"/>
    <x v="4614"/>
    <x v="1"/>
    <x v="22"/>
    <x v="2"/>
    <n v="1.43"/>
    <n v="14"/>
  </r>
  <r>
    <x v="4855"/>
    <x v="73"/>
    <x v="5"/>
    <s v="D8383"/>
    <x v="4750"/>
    <x v="4"/>
    <s v="Mall"/>
    <s v="University"/>
    <n v="21.45"/>
    <x v="4615"/>
    <x v="0"/>
    <x v="12"/>
    <x v="2"/>
    <n v="1.1100000000000001"/>
    <n v="14"/>
  </r>
  <r>
    <x v="4856"/>
    <x v="1"/>
    <x v="5"/>
    <s v="D4970"/>
    <x v="4751"/>
    <x v="3"/>
    <s v="Market"/>
    <s v="Mall"/>
    <m/>
    <x v="4616"/>
    <x v="0"/>
    <x v="11"/>
    <x v="2"/>
    <n v="1.2"/>
    <n v="11"/>
  </r>
  <r>
    <x v="4857"/>
    <x v="173"/>
    <x v="5"/>
    <s v="D4958"/>
    <x v="4752"/>
    <x v="4"/>
    <s v="Market"/>
    <s v="Railway Station"/>
    <n v="15.03"/>
    <x v="4617"/>
    <x v="3"/>
    <x v="26"/>
    <x v="2"/>
    <n v="1.02"/>
    <n v="18"/>
  </r>
  <r>
    <x v="4858"/>
    <x v="94"/>
    <x v="5"/>
    <s v="D7480"/>
    <x v="4753"/>
    <x v="4"/>
    <s v="Market"/>
    <s v="Mall"/>
    <n v="14.01"/>
    <x v="4618"/>
    <x v="2"/>
    <x v="11"/>
    <x v="1"/>
    <n v="1.75"/>
    <n v="10"/>
  </r>
  <r>
    <x v="4859"/>
    <x v="79"/>
    <x v="5"/>
    <s v="D7362"/>
    <x v="4754"/>
    <x v="2"/>
    <s v="Mall"/>
    <s v="Airport"/>
    <n v="22.76"/>
    <x v="4619"/>
    <x v="0"/>
    <x v="18"/>
    <x v="1"/>
    <n v="1.21"/>
    <n v="1"/>
  </r>
  <r>
    <x v="4860"/>
    <x v="96"/>
    <x v="5"/>
    <s v="D5543"/>
    <x v="4755"/>
    <x v="2"/>
    <s v="University"/>
    <s v="Mall"/>
    <n v="7.87"/>
    <x v="4620"/>
    <x v="2"/>
    <x v="20"/>
    <x v="0"/>
    <n v="1.9"/>
    <n v="19"/>
  </r>
  <r>
    <x v="4861"/>
    <x v="168"/>
    <x v="5"/>
    <s v="D2759"/>
    <x v="4756"/>
    <x v="4"/>
    <s v="Hospital"/>
    <s v="Mall"/>
    <n v="7.04"/>
    <x v="4621"/>
    <x v="2"/>
    <x v="0"/>
    <x v="1"/>
    <n v="2.41"/>
    <n v="15"/>
  </r>
  <r>
    <x v="4862"/>
    <x v="173"/>
    <x v="5"/>
    <s v="D6441"/>
    <x v="4757"/>
    <x v="1"/>
    <s v="Mall"/>
    <s v="Tech Park"/>
    <n v="22.05"/>
    <x v="4622"/>
    <x v="2"/>
    <x v="7"/>
    <x v="1"/>
    <n v="1.25"/>
    <n v="10"/>
  </r>
  <r>
    <x v="4863"/>
    <x v="172"/>
    <x v="5"/>
    <s v="D2978"/>
    <x v="4758"/>
    <x v="2"/>
    <s v="University"/>
    <s v="Hospital"/>
    <n v="14.75"/>
    <x v="4623"/>
    <x v="2"/>
    <x v="12"/>
    <x v="1"/>
    <n v="1.52"/>
    <n v="1"/>
  </r>
  <r>
    <x v="4864"/>
    <x v="57"/>
    <x v="5"/>
    <s v="D9226"/>
    <x v="4759"/>
    <x v="1"/>
    <s v="Tech Park"/>
    <s v="University"/>
    <n v="21.85"/>
    <x v="4624"/>
    <x v="1"/>
    <x v="7"/>
    <x v="1"/>
    <n v="1.37"/>
    <n v="5"/>
  </r>
  <r>
    <x v="4865"/>
    <x v="126"/>
    <x v="5"/>
    <s v="D3072"/>
    <x v="4760"/>
    <x v="2"/>
    <s v="Railway Station"/>
    <s v="Airport"/>
    <n v="19.87"/>
    <x v="4625"/>
    <x v="0"/>
    <x v="14"/>
    <x v="1"/>
    <n v="2.3199999999999998"/>
    <n v="19"/>
  </r>
  <r>
    <x v="4866"/>
    <x v="25"/>
    <x v="5"/>
    <s v="D9596"/>
    <x v="4761"/>
    <x v="2"/>
    <s v="Railway Station"/>
    <s v="Railway Station"/>
    <n v="14.37"/>
    <x v="4626"/>
    <x v="2"/>
    <x v="13"/>
    <x v="1"/>
    <n v="2.34"/>
    <n v="10"/>
  </r>
  <r>
    <x v="4867"/>
    <x v="37"/>
    <x v="5"/>
    <s v="D9758"/>
    <x v="4762"/>
    <x v="2"/>
    <s v="University"/>
    <s v="Hospital"/>
    <n v="24.54"/>
    <x v="4627"/>
    <x v="3"/>
    <x v="4"/>
    <x v="1"/>
    <n v="1.1399999999999999"/>
    <n v="17"/>
  </r>
  <r>
    <x v="4868"/>
    <x v="161"/>
    <x v="5"/>
    <s v="D2937"/>
    <x v="4763"/>
    <x v="2"/>
    <s v="University"/>
    <s v="Mall"/>
    <n v="23"/>
    <x v="4628"/>
    <x v="1"/>
    <x v="13"/>
    <x v="1"/>
    <n v="2.23"/>
    <n v="6"/>
  </r>
  <r>
    <x v="4869"/>
    <x v="2"/>
    <x v="5"/>
    <s v="D9871"/>
    <x v="4764"/>
    <x v="0"/>
    <s v="Airport"/>
    <s v="Market"/>
    <n v="20.53"/>
    <x v="4629"/>
    <x v="1"/>
    <x v="22"/>
    <x v="1"/>
    <n v="1.86"/>
    <n v="16"/>
  </r>
  <r>
    <x v="4870"/>
    <x v="63"/>
    <x v="5"/>
    <s v="D3334"/>
    <x v="4765"/>
    <x v="1"/>
    <s v="Railway Station"/>
    <s v="Hospital"/>
    <n v="5.54"/>
    <x v="87"/>
    <x v="1"/>
    <x v="10"/>
    <x v="0"/>
    <n v="1.67"/>
    <n v="7"/>
  </r>
  <r>
    <x v="4871"/>
    <x v="93"/>
    <x v="5"/>
    <s v="D7241"/>
    <x v="4766"/>
    <x v="3"/>
    <s v="Mall"/>
    <s v="Mall"/>
    <n v="22.67"/>
    <x v="1908"/>
    <x v="2"/>
    <x v="1"/>
    <x v="2"/>
    <n v="2.34"/>
    <n v="10"/>
  </r>
  <r>
    <x v="4872"/>
    <x v="25"/>
    <x v="5"/>
    <s v="D6444"/>
    <x v="4767"/>
    <x v="2"/>
    <s v="University"/>
    <s v="Railway Station"/>
    <n v="18.420000000000002"/>
    <x v="4630"/>
    <x v="3"/>
    <x v="7"/>
    <x v="1"/>
    <n v="1.77"/>
    <n v="4"/>
  </r>
  <r>
    <x v="4873"/>
    <x v="75"/>
    <x v="5"/>
    <s v="D4606"/>
    <x v="4768"/>
    <x v="1"/>
    <s v="University"/>
    <s v="Hospital"/>
    <n v="20.32"/>
    <x v="4631"/>
    <x v="0"/>
    <x v="11"/>
    <x v="0"/>
    <n v="2.14"/>
    <n v="16"/>
  </r>
  <r>
    <x v="4874"/>
    <x v="90"/>
    <x v="5"/>
    <s v="D7018"/>
    <x v="4769"/>
    <x v="2"/>
    <s v="Hospital"/>
    <s v="Tech Park"/>
    <n v="4.1500000000000004"/>
    <x v="4632"/>
    <x v="0"/>
    <x v="6"/>
    <x v="1"/>
    <n v="2.06"/>
    <n v="15"/>
  </r>
  <r>
    <x v="4875"/>
    <x v="108"/>
    <x v="5"/>
    <s v="D2115"/>
    <x v="4770"/>
    <x v="4"/>
    <s v="Mall"/>
    <s v="Airport"/>
    <n v="11.37"/>
    <x v="2268"/>
    <x v="0"/>
    <x v="14"/>
    <x v="0"/>
    <n v="1.75"/>
    <n v="2"/>
  </r>
  <r>
    <x v="4876"/>
    <x v="155"/>
    <x v="5"/>
    <s v="D3726"/>
    <x v="4771"/>
    <x v="4"/>
    <s v="Tech Park"/>
    <s v="Railway Station"/>
    <n v="12.49"/>
    <x v="99"/>
    <x v="0"/>
    <x v="15"/>
    <x v="2"/>
    <n v="1.59"/>
    <n v="15"/>
  </r>
  <r>
    <x v="4877"/>
    <x v="13"/>
    <x v="5"/>
    <s v="D9642"/>
    <x v="4772"/>
    <x v="2"/>
    <s v="Hospital"/>
    <s v="Airport"/>
    <n v="4.63"/>
    <x v="4633"/>
    <x v="3"/>
    <x v="3"/>
    <x v="1"/>
    <n v="1.91"/>
    <n v="15"/>
  </r>
  <r>
    <x v="4878"/>
    <x v="137"/>
    <x v="5"/>
    <s v="D1193"/>
    <x v="4773"/>
    <x v="4"/>
    <s v="Hospital"/>
    <s v="Market"/>
    <n v="20.45"/>
    <x v="4634"/>
    <x v="0"/>
    <x v="10"/>
    <x v="1"/>
    <n v="2.09"/>
    <n v="8"/>
  </r>
  <r>
    <x v="4879"/>
    <x v="107"/>
    <x v="5"/>
    <s v="D1481"/>
    <x v="4774"/>
    <x v="2"/>
    <s v="Hospital"/>
    <s v="Hospital"/>
    <n v="20.99"/>
    <x v="4635"/>
    <x v="3"/>
    <x v="14"/>
    <x v="1"/>
    <n v="2.11"/>
    <n v="6"/>
  </r>
  <r>
    <x v="4880"/>
    <x v="5"/>
    <x v="5"/>
    <s v="D3136"/>
    <x v="4775"/>
    <x v="4"/>
    <s v="Mall"/>
    <s v="Market"/>
    <n v="4.22"/>
    <x v="4636"/>
    <x v="2"/>
    <x v="18"/>
    <x v="0"/>
    <n v="1.5"/>
    <n v="6"/>
  </r>
  <r>
    <x v="4881"/>
    <x v="51"/>
    <x v="5"/>
    <s v="D7016"/>
    <x v="2781"/>
    <x v="4"/>
    <s v="Market"/>
    <s v="Market"/>
    <n v="19.79"/>
    <x v="4637"/>
    <x v="3"/>
    <x v="19"/>
    <x v="1"/>
    <n v="2.4500000000000002"/>
    <n v="15"/>
  </r>
  <r>
    <x v="4882"/>
    <x v="159"/>
    <x v="5"/>
    <s v="D8892"/>
    <x v="4776"/>
    <x v="4"/>
    <s v="Hospital"/>
    <s v="Hospital"/>
    <n v="13.04"/>
    <x v="4638"/>
    <x v="2"/>
    <x v="18"/>
    <x v="1"/>
    <n v="2.48"/>
    <n v="18"/>
  </r>
  <r>
    <x v="4883"/>
    <x v="24"/>
    <x v="5"/>
    <s v="D5291"/>
    <x v="4777"/>
    <x v="3"/>
    <s v="Airport"/>
    <s v="Airport"/>
    <n v="16.22"/>
    <x v="1773"/>
    <x v="1"/>
    <x v="13"/>
    <x v="2"/>
    <n v="1.91"/>
    <n v="17"/>
  </r>
  <r>
    <x v="4884"/>
    <x v="53"/>
    <x v="5"/>
    <s v="D9692"/>
    <x v="4778"/>
    <x v="4"/>
    <s v="Hospital"/>
    <s v="University"/>
    <n v="15.73"/>
    <x v="4639"/>
    <x v="1"/>
    <x v="1"/>
    <x v="1"/>
    <n v="1.1299999999999999"/>
    <n v="10"/>
  </r>
  <r>
    <x v="4885"/>
    <x v="41"/>
    <x v="5"/>
    <s v="D2549"/>
    <x v="4779"/>
    <x v="2"/>
    <s v="Market"/>
    <s v="University"/>
    <n v="12.34"/>
    <x v="2198"/>
    <x v="2"/>
    <x v="14"/>
    <x v="2"/>
    <n v="1.01"/>
    <n v="11"/>
  </r>
  <r>
    <x v="4886"/>
    <x v="22"/>
    <x v="5"/>
    <s v="D5277"/>
    <x v="4780"/>
    <x v="0"/>
    <s v="Hospital"/>
    <s v="Hospital"/>
    <n v="4.07"/>
    <x v="2417"/>
    <x v="3"/>
    <x v="25"/>
    <x v="1"/>
    <n v="1.05"/>
    <n v="11"/>
  </r>
  <r>
    <x v="4887"/>
    <x v="55"/>
    <x v="5"/>
    <s v="D5226"/>
    <x v="4781"/>
    <x v="0"/>
    <s v="Railway Station"/>
    <s v="Mall"/>
    <n v="11.16"/>
    <x v="1394"/>
    <x v="1"/>
    <x v="19"/>
    <x v="0"/>
    <n v="1.67"/>
    <n v="17"/>
  </r>
  <r>
    <x v="4888"/>
    <x v="88"/>
    <x v="5"/>
    <s v="D5195"/>
    <x v="4782"/>
    <x v="2"/>
    <s v="Market"/>
    <s v="Airport"/>
    <n v="1.44"/>
    <x v="4640"/>
    <x v="0"/>
    <x v="20"/>
    <x v="1"/>
    <n v="1.81"/>
    <n v="7"/>
  </r>
  <r>
    <x v="4889"/>
    <x v="66"/>
    <x v="5"/>
    <s v="D8232"/>
    <x v="4783"/>
    <x v="4"/>
    <s v="Hospital"/>
    <s v="University"/>
    <n v="21.07"/>
    <x v="4641"/>
    <x v="0"/>
    <x v="24"/>
    <x v="1"/>
    <n v="1.24"/>
    <n v="15"/>
  </r>
  <r>
    <x v="4890"/>
    <x v="3"/>
    <x v="5"/>
    <s v="D5633"/>
    <x v="4784"/>
    <x v="2"/>
    <s v="Market"/>
    <s v="Tech Park"/>
    <n v="3.1"/>
    <x v="4"/>
    <x v="1"/>
    <x v="1"/>
    <x v="1"/>
    <n v="2.4700000000000002"/>
    <n v="8"/>
  </r>
  <r>
    <x v="4891"/>
    <x v="75"/>
    <x v="5"/>
    <s v="D6805"/>
    <x v="4785"/>
    <x v="2"/>
    <s v="University"/>
    <s v="Tech Park"/>
    <n v="14.86"/>
    <x v="4642"/>
    <x v="0"/>
    <x v="7"/>
    <x v="0"/>
    <n v="1.45"/>
    <n v="5"/>
  </r>
  <r>
    <x v="4892"/>
    <x v="51"/>
    <x v="5"/>
    <s v="D3861"/>
    <x v="4786"/>
    <x v="0"/>
    <s v="Mall"/>
    <s v="Railway Station"/>
    <n v="17.98"/>
    <x v="4643"/>
    <x v="1"/>
    <x v="15"/>
    <x v="2"/>
    <n v="1.82"/>
    <n v="14"/>
  </r>
  <r>
    <x v="4893"/>
    <x v="110"/>
    <x v="5"/>
    <s v="D9113"/>
    <x v="4787"/>
    <x v="3"/>
    <s v="Mall"/>
    <s v="University"/>
    <n v="10.37"/>
    <x v="4644"/>
    <x v="1"/>
    <x v="23"/>
    <x v="0"/>
    <n v="1.1599999999999999"/>
    <n v="9"/>
  </r>
  <r>
    <x v="4894"/>
    <x v="74"/>
    <x v="5"/>
    <s v="D2463"/>
    <x v="4788"/>
    <x v="3"/>
    <s v="Hospital"/>
    <s v="Airport"/>
    <n v="22.61"/>
    <x v="4645"/>
    <x v="1"/>
    <x v="3"/>
    <x v="0"/>
    <n v="2.2999999999999998"/>
    <n v="12"/>
  </r>
  <r>
    <x v="4895"/>
    <x v="153"/>
    <x v="5"/>
    <s v="D4261"/>
    <x v="4789"/>
    <x v="3"/>
    <s v="Market"/>
    <s v="Mall"/>
    <n v="11.24"/>
    <x v="4646"/>
    <x v="3"/>
    <x v="3"/>
    <x v="1"/>
    <n v="2.2999999999999998"/>
    <n v="11"/>
  </r>
  <r>
    <x v="4896"/>
    <x v="33"/>
    <x v="5"/>
    <s v="D6672"/>
    <x v="4790"/>
    <x v="2"/>
    <s v="Railway Station"/>
    <s v="Market"/>
    <n v="15.75"/>
    <x v="4647"/>
    <x v="1"/>
    <x v="8"/>
    <x v="1"/>
    <n v="1.36"/>
    <n v="3"/>
  </r>
  <r>
    <x v="4897"/>
    <x v="165"/>
    <x v="5"/>
    <s v="D4436"/>
    <x v="4791"/>
    <x v="4"/>
    <s v="Tech Park"/>
    <s v="Airport"/>
    <n v="6.08"/>
    <x v="4648"/>
    <x v="1"/>
    <x v="10"/>
    <x v="1"/>
    <n v="1.47"/>
    <n v="7"/>
  </r>
  <r>
    <x v="4898"/>
    <x v="48"/>
    <x v="5"/>
    <s v="D3708"/>
    <x v="4792"/>
    <x v="0"/>
    <s v="Hospital"/>
    <s v="Tech Park"/>
    <m/>
    <x v="4649"/>
    <x v="0"/>
    <x v="2"/>
    <x v="2"/>
    <n v="2.2000000000000002"/>
    <n v="13"/>
  </r>
  <r>
    <x v="4899"/>
    <x v="85"/>
    <x v="5"/>
    <s v="D4807"/>
    <x v="4793"/>
    <x v="3"/>
    <s v="Tech Park"/>
    <s v="Railway Station"/>
    <n v="4.0999999999999996"/>
    <x v="4650"/>
    <x v="3"/>
    <x v="21"/>
    <x v="2"/>
    <n v="2.4300000000000002"/>
    <n v="17"/>
  </r>
  <r>
    <x v="4900"/>
    <x v="178"/>
    <x v="5"/>
    <s v="D3163"/>
    <x v="4794"/>
    <x v="0"/>
    <s v="University"/>
    <s v="Railway Station"/>
    <n v="1.42"/>
    <x v="4651"/>
    <x v="2"/>
    <x v="20"/>
    <x v="1"/>
    <n v="1.6"/>
    <n v="6"/>
  </r>
  <r>
    <x v="4901"/>
    <x v="29"/>
    <x v="5"/>
    <s v="D7072"/>
    <x v="4795"/>
    <x v="4"/>
    <s v="Mall"/>
    <s v="Airport"/>
    <n v="2.2799999999999998"/>
    <x v="4652"/>
    <x v="3"/>
    <x v="5"/>
    <x v="0"/>
    <n v="1.1299999999999999"/>
    <n v="4"/>
  </r>
  <r>
    <x v="4902"/>
    <x v="130"/>
    <x v="5"/>
    <s v="D7797"/>
    <x v="4796"/>
    <x v="2"/>
    <s v="Market"/>
    <s v="University"/>
    <n v="12.24"/>
    <x v="4653"/>
    <x v="0"/>
    <x v="10"/>
    <x v="1"/>
    <n v="1.34"/>
    <n v="4"/>
  </r>
  <r>
    <x v="4903"/>
    <x v="26"/>
    <x v="5"/>
    <s v="D7795"/>
    <x v="4797"/>
    <x v="4"/>
    <s v="Tech Park"/>
    <s v="Mall"/>
    <n v="19.2"/>
    <x v="4654"/>
    <x v="2"/>
    <x v="13"/>
    <x v="1"/>
    <n v="1.67"/>
    <n v="8"/>
  </r>
  <r>
    <x v="4904"/>
    <x v="77"/>
    <x v="5"/>
    <s v="D1415"/>
    <x v="4798"/>
    <x v="0"/>
    <s v="Railway Station"/>
    <s v="Mall"/>
    <n v="2.82"/>
    <x v="4655"/>
    <x v="3"/>
    <x v="5"/>
    <x v="2"/>
    <n v="1.99"/>
    <n v="16"/>
  </r>
  <r>
    <x v="4905"/>
    <x v="107"/>
    <x v="5"/>
    <s v="D3251"/>
    <x v="4799"/>
    <x v="2"/>
    <s v="Tech Park"/>
    <s v="Market"/>
    <n v="8.18"/>
    <x v="4656"/>
    <x v="3"/>
    <x v="19"/>
    <x v="2"/>
    <n v="2.0299999999999998"/>
    <n v="3"/>
  </r>
  <r>
    <x v="4906"/>
    <x v="64"/>
    <x v="5"/>
    <s v="D3505"/>
    <x v="4800"/>
    <x v="1"/>
    <s v="Market"/>
    <s v="University"/>
    <n v="24"/>
    <x v="1765"/>
    <x v="2"/>
    <x v="16"/>
    <x v="1"/>
    <n v="2.2000000000000002"/>
    <n v="6"/>
  </r>
  <r>
    <x v="4907"/>
    <x v="143"/>
    <x v="5"/>
    <s v="D8321"/>
    <x v="4801"/>
    <x v="1"/>
    <s v="Airport"/>
    <s v="Mall"/>
    <n v="20.22"/>
    <x v="4657"/>
    <x v="3"/>
    <x v="13"/>
    <x v="2"/>
    <n v="1.95"/>
    <n v="12"/>
  </r>
  <r>
    <x v="4908"/>
    <x v="174"/>
    <x v="5"/>
    <s v="D4136"/>
    <x v="4802"/>
    <x v="3"/>
    <s v="Hospital"/>
    <s v="Market"/>
    <n v="18.82"/>
    <x v="4658"/>
    <x v="1"/>
    <x v="23"/>
    <x v="1"/>
    <n v="1.49"/>
    <n v="18"/>
  </r>
  <r>
    <x v="4909"/>
    <x v="165"/>
    <x v="5"/>
    <s v="D2830"/>
    <x v="4803"/>
    <x v="3"/>
    <s v="Railway Station"/>
    <s v="Railway Station"/>
    <n v="2.02"/>
    <x v="4659"/>
    <x v="3"/>
    <x v="24"/>
    <x v="2"/>
    <n v="2.33"/>
    <n v="18"/>
  </r>
  <r>
    <x v="4910"/>
    <x v="78"/>
    <x v="5"/>
    <s v="D9469"/>
    <x v="4804"/>
    <x v="2"/>
    <s v="Railway Station"/>
    <s v="Hospital"/>
    <n v="1.39"/>
    <x v="4660"/>
    <x v="3"/>
    <x v="12"/>
    <x v="1"/>
    <n v="1.22"/>
    <n v="16"/>
  </r>
  <r>
    <x v="4911"/>
    <x v="80"/>
    <x v="5"/>
    <s v="D9247"/>
    <x v="4805"/>
    <x v="4"/>
    <s v="Hospital"/>
    <s v="Hospital"/>
    <n v="3.24"/>
    <x v="4661"/>
    <x v="3"/>
    <x v="14"/>
    <x v="0"/>
    <n v="1.25"/>
    <n v="2"/>
  </r>
  <r>
    <x v="4912"/>
    <x v="130"/>
    <x v="5"/>
    <s v="D8399"/>
    <x v="4806"/>
    <x v="1"/>
    <s v="Market"/>
    <s v="Hospital"/>
    <n v="16.47"/>
    <x v="4662"/>
    <x v="0"/>
    <x v="22"/>
    <x v="2"/>
    <n v="1.67"/>
    <n v="13"/>
  </r>
  <r>
    <x v="4913"/>
    <x v="90"/>
    <x v="5"/>
    <s v="D2742"/>
    <x v="4807"/>
    <x v="4"/>
    <s v="Market"/>
    <s v="Railway Station"/>
    <n v="13.45"/>
    <x v="4663"/>
    <x v="3"/>
    <x v="14"/>
    <x v="2"/>
    <n v="1.61"/>
    <n v="16"/>
  </r>
  <r>
    <x v="4914"/>
    <x v="73"/>
    <x v="5"/>
    <s v="D4382"/>
    <x v="4808"/>
    <x v="3"/>
    <s v="University"/>
    <s v="Railway Station"/>
    <n v="24.98"/>
    <x v="4664"/>
    <x v="2"/>
    <x v="3"/>
    <x v="1"/>
    <n v="1.52"/>
    <n v="10"/>
  </r>
  <r>
    <x v="4915"/>
    <x v="37"/>
    <x v="5"/>
    <s v="D2291"/>
    <x v="4809"/>
    <x v="3"/>
    <s v="Tech Park"/>
    <s v="University"/>
    <n v="14.34"/>
    <x v="4665"/>
    <x v="3"/>
    <x v="20"/>
    <x v="2"/>
    <n v="1.51"/>
    <n v="17"/>
  </r>
  <r>
    <x v="4916"/>
    <x v="99"/>
    <x v="5"/>
    <s v="D4130"/>
    <x v="4810"/>
    <x v="0"/>
    <s v="Railway Station"/>
    <s v="Mall"/>
    <n v="6.22"/>
    <x v="4666"/>
    <x v="1"/>
    <x v="20"/>
    <x v="2"/>
    <n v="1.19"/>
    <n v="5"/>
  </r>
  <r>
    <x v="4917"/>
    <x v="17"/>
    <x v="5"/>
    <s v="D8236"/>
    <x v="4811"/>
    <x v="0"/>
    <s v="Mall"/>
    <s v="Tech Park"/>
    <n v="4.41"/>
    <x v="4667"/>
    <x v="3"/>
    <x v="9"/>
    <x v="1"/>
    <n v="1"/>
    <n v="9"/>
  </r>
  <r>
    <x v="4918"/>
    <x v="89"/>
    <x v="5"/>
    <s v="D7270"/>
    <x v="4812"/>
    <x v="1"/>
    <s v="University"/>
    <s v="Hospital"/>
    <n v="4.5599999999999996"/>
    <x v="4668"/>
    <x v="2"/>
    <x v="1"/>
    <x v="1"/>
    <n v="1.1599999999999999"/>
    <n v="8"/>
  </r>
  <r>
    <x v="4919"/>
    <x v="87"/>
    <x v="5"/>
    <s v="D5318"/>
    <x v="4813"/>
    <x v="4"/>
    <s v="Hospital"/>
    <s v="Railway Station"/>
    <n v="1.2"/>
    <x v="4669"/>
    <x v="1"/>
    <x v="15"/>
    <x v="1"/>
    <n v="1.36"/>
    <n v="12"/>
  </r>
  <r>
    <x v="4920"/>
    <x v="104"/>
    <x v="5"/>
    <s v="D4849"/>
    <x v="4814"/>
    <x v="4"/>
    <s v="Railway Station"/>
    <s v="Tech Park"/>
    <n v="8.3000000000000007"/>
    <x v="4670"/>
    <x v="0"/>
    <x v="11"/>
    <x v="1"/>
    <n v="1.3"/>
    <n v="17"/>
  </r>
  <r>
    <x v="4921"/>
    <x v="41"/>
    <x v="5"/>
    <s v="D2742"/>
    <x v="4815"/>
    <x v="1"/>
    <s v="Tech Park"/>
    <s v="Railway Station"/>
    <n v="16.28"/>
    <x v="4671"/>
    <x v="1"/>
    <x v="17"/>
    <x v="1"/>
    <n v="1.59"/>
    <n v="13"/>
  </r>
  <r>
    <x v="4922"/>
    <x v="1"/>
    <x v="5"/>
    <s v="D9577"/>
    <x v="387"/>
    <x v="1"/>
    <s v="Railway Station"/>
    <s v="University"/>
    <n v="5.66"/>
    <x v="4672"/>
    <x v="2"/>
    <x v="5"/>
    <x v="1"/>
    <n v="1.75"/>
    <n v="6"/>
  </r>
  <r>
    <x v="4923"/>
    <x v="153"/>
    <x v="5"/>
    <s v="D9834"/>
    <x v="4816"/>
    <x v="1"/>
    <s v="University"/>
    <s v="Railway Station"/>
    <n v="5.98"/>
    <x v="4673"/>
    <x v="2"/>
    <x v="18"/>
    <x v="0"/>
    <n v="1.53"/>
    <n v="4"/>
  </r>
  <r>
    <x v="4924"/>
    <x v="51"/>
    <x v="5"/>
    <s v="D8822"/>
    <x v="4817"/>
    <x v="0"/>
    <s v="Mall"/>
    <s v="Hospital"/>
    <n v="3.01"/>
    <x v="4674"/>
    <x v="2"/>
    <x v="10"/>
    <x v="1"/>
    <n v="1.3"/>
    <n v="11"/>
  </r>
  <r>
    <x v="4925"/>
    <x v="94"/>
    <x v="5"/>
    <s v="D4222"/>
    <x v="4818"/>
    <x v="3"/>
    <s v="University"/>
    <s v="Airport"/>
    <n v="23.6"/>
    <x v="4675"/>
    <x v="1"/>
    <x v="23"/>
    <x v="2"/>
    <n v="2.2400000000000002"/>
    <n v="2"/>
  </r>
  <r>
    <x v="4926"/>
    <x v="176"/>
    <x v="5"/>
    <s v="D9667"/>
    <x v="2508"/>
    <x v="2"/>
    <s v="Railway Station"/>
    <s v="Railway Station"/>
    <n v="14.05"/>
    <x v="4676"/>
    <x v="1"/>
    <x v="0"/>
    <x v="0"/>
    <n v="2.46"/>
    <n v="12"/>
  </r>
  <r>
    <x v="4927"/>
    <x v="159"/>
    <x v="5"/>
    <s v="D1278"/>
    <x v="4819"/>
    <x v="2"/>
    <s v="Airport"/>
    <s v="Railway Station"/>
    <n v="13.74"/>
    <x v="4677"/>
    <x v="0"/>
    <x v="6"/>
    <x v="2"/>
    <n v="2.39"/>
    <n v="17"/>
  </r>
  <r>
    <x v="4928"/>
    <x v="165"/>
    <x v="5"/>
    <s v="D3210"/>
    <x v="4820"/>
    <x v="0"/>
    <s v="Railway Station"/>
    <s v="University"/>
    <n v="3.11"/>
    <x v="4678"/>
    <x v="1"/>
    <x v="23"/>
    <x v="1"/>
    <n v="2"/>
    <n v="14"/>
  </r>
  <r>
    <x v="4929"/>
    <x v="13"/>
    <x v="5"/>
    <s v="D5816"/>
    <x v="4821"/>
    <x v="1"/>
    <s v="Market"/>
    <s v="Tech Park"/>
    <n v="22.71"/>
    <x v="4679"/>
    <x v="3"/>
    <x v="19"/>
    <x v="1"/>
    <n v="1.81"/>
    <n v="19"/>
  </r>
  <r>
    <x v="4930"/>
    <x v="68"/>
    <x v="5"/>
    <s v="D7771"/>
    <x v="4822"/>
    <x v="4"/>
    <s v="Tech Park"/>
    <s v="Airport"/>
    <n v="11.52"/>
    <x v="4680"/>
    <x v="3"/>
    <x v="24"/>
    <x v="0"/>
    <n v="2"/>
    <n v="11"/>
  </r>
  <r>
    <x v="4931"/>
    <x v="150"/>
    <x v="5"/>
    <s v="D4745"/>
    <x v="4823"/>
    <x v="2"/>
    <s v="Tech Park"/>
    <s v="University"/>
    <n v="10.67"/>
    <x v="4681"/>
    <x v="0"/>
    <x v="10"/>
    <x v="1"/>
    <n v="2"/>
    <n v="8"/>
  </r>
  <r>
    <x v="4932"/>
    <x v="147"/>
    <x v="5"/>
    <s v="D2969"/>
    <x v="4824"/>
    <x v="4"/>
    <s v="Market"/>
    <s v="Mall"/>
    <n v="15.32"/>
    <x v="4682"/>
    <x v="1"/>
    <x v="2"/>
    <x v="1"/>
    <n v="1.87"/>
    <n v="17"/>
  </r>
  <r>
    <x v="4933"/>
    <x v="128"/>
    <x v="5"/>
    <s v="D7615"/>
    <x v="4825"/>
    <x v="1"/>
    <s v="Hospital"/>
    <s v="Railway Station"/>
    <n v="23.59"/>
    <x v="4683"/>
    <x v="3"/>
    <x v="17"/>
    <x v="2"/>
    <n v="1.81"/>
    <n v="18"/>
  </r>
  <r>
    <x v="4934"/>
    <x v="56"/>
    <x v="5"/>
    <s v="D9158"/>
    <x v="4826"/>
    <x v="4"/>
    <s v="Tech Park"/>
    <s v="University"/>
    <n v="19.32"/>
    <x v="4684"/>
    <x v="2"/>
    <x v="5"/>
    <x v="2"/>
    <n v="1.97"/>
    <n v="4"/>
  </r>
  <r>
    <x v="4935"/>
    <x v="176"/>
    <x v="5"/>
    <s v="D5429"/>
    <x v="4827"/>
    <x v="1"/>
    <s v="Mall"/>
    <s v="Market"/>
    <n v="10.050000000000001"/>
    <x v="4685"/>
    <x v="3"/>
    <x v="24"/>
    <x v="0"/>
    <n v="1.87"/>
    <n v="7"/>
  </r>
  <r>
    <x v="4936"/>
    <x v="123"/>
    <x v="5"/>
    <s v="D7154"/>
    <x v="4828"/>
    <x v="3"/>
    <s v="Mall"/>
    <s v="Mall"/>
    <n v="16.52"/>
    <x v="4686"/>
    <x v="3"/>
    <x v="8"/>
    <x v="1"/>
    <n v="1.81"/>
    <n v="3"/>
  </r>
  <r>
    <x v="4937"/>
    <x v="46"/>
    <x v="5"/>
    <s v="D5488"/>
    <x v="4829"/>
    <x v="0"/>
    <s v="University"/>
    <s v="Hospital"/>
    <n v="19.46"/>
    <x v="4687"/>
    <x v="1"/>
    <x v="2"/>
    <x v="1"/>
    <n v="1.34"/>
    <n v="18"/>
  </r>
  <r>
    <x v="4938"/>
    <x v="124"/>
    <x v="5"/>
    <s v="D4610"/>
    <x v="4830"/>
    <x v="2"/>
    <s v="Tech Park"/>
    <s v="Market"/>
    <n v="1.53"/>
    <x v="4688"/>
    <x v="1"/>
    <x v="0"/>
    <x v="0"/>
    <n v="1.88"/>
    <n v="6"/>
  </r>
  <r>
    <x v="4939"/>
    <x v="79"/>
    <x v="5"/>
    <s v="D9648"/>
    <x v="4831"/>
    <x v="1"/>
    <s v="Tech Park"/>
    <s v="Market"/>
    <n v="11.15"/>
    <x v="1346"/>
    <x v="1"/>
    <x v="19"/>
    <x v="1"/>
    <n v="2.2200000000000002"/>
    <n v="7"/>
  </r>
  <r>
    <x v="4940"/>
    <x v="115"/>
    <x v="5"/>
    <s v="D9026"/>
    <x v="4832"/>
    <x v="2"/>
    <s v="Railway Station"/>
    <s v="Mall"/>
    <n v="21.3"/>
    <x v="4689"/>
    <x v="0"/>
    <x v="19"/>
    <x v="1"/>
    <n v="2.38"/>
    <n v="9"/>
  </r>
  <r>
    <x v="4941"/>
    <x v="25"/>
    <x v="5"/>
    <s v="D1447"/>
    <x v="4833"/>
    <x v="4"/>
    <s v="Railway Station"/>
    <s v="Hospital"/>
    <n v="20.96"/>
    <x v="4690"/>
    <x v="2"/>
    <x v="10"/>
    <x v="2"/>
    <n v="2.29"/>
    <n v="12"/>
  </r>
  <r>
    <x v="4942"/>
    <x v="175"/>
    <x v="5"/>
    <s v="D1463"/>
    <x v="4834"/>
    <x v="1"/>
    <s v="Tech Park"/>
    <s v="Hospital"/>
    <n v="19.68"/>
    <x v="4691"/>
    <x v="1"/>
    <x v="5"/>
    <x v="1"/>
    <n v="1.1499999999999999"/>
    <n v="7"/>
  </r>
  <r>
    <x v="4943"/>
    <x v="29"/>
    <x v="5"/>
    <s v="D5639"/>
    <x v="4835"/>
    <x v="3"/>
    <s v="Airport"/>
    <s v="Hospital"/>
    <n v="15.32"/>
    <x v="4692"/>
    <x v="1"/>
    <x v="19"/>
    <x v="1"/>
    <n v="2.1"/>
    <n v="4"/>
  </r>
  <r>
    <x v="4944"/>
    <x v="4"/>
    <x v="5"/>
    <s v="D7560"/>
    <x v="4836"/>
    <x v="0"/>
    <s v="Tech Park"/>
    <s v="Hospital"/>
    <n v="3.03"/>
    <x v="4693"/>
    <x v="1"/>
    <x v="20"/>
    <x v="0"/>
    <n v="1.1200000000000001"/>
    <n v="15"/>
  </r>
  <r>
    <x v="4945"/>
    <x v="14"/>
    <x v="5"/>
    <s v="D9217"/>
    <x v="4837"/>
    <x v="2"/>
    <s v="Tech Park"/>
    <s v="Tech Park"/>
    <n v="4.75"/>
    <x v="4694"/>
    <x v="0"/>
    <x v="9"/>
    <x v="0"/>
    <n v="1.39"/>
    <n v="11"/>
  </r>
  <r>
    <x v="4946"/>
    <x v="46"/>
    <x v="5"/>
    <s v="D9544"/>
    <x v="4838"/>
    <x v="1"/>
    <s v="Tech Park"/>
    <s v="Hospital"/>
    <n v="11.95"/>
    <x v="4418"/>
    <x v="1"/>
    <x v="24"/>
    <x v="1"/>
    <n v="1.1399999999999999"/>
    <n v="10"/>
  </r>
  <r>
    <x v="4947"/>
    <x v="15"/>
    <x v="5"/>
    <s v="D5176"/>
    <x v="4839"/>
    <x v="0"/>
    <s v="Railway Station"/>
    <s v="Airport"/>
    <n v="17.97"/>
    <x v="4695"/>
    <x v="0"/>
    <x v="4"/>
    <x v="2"/>
    <n v="1.77"/>
    <n v="13"/>
  </r>
  <r>
    <x v="4948"/>
    <x v="149"/>
    <x v="5"/>
    <s v="D8169"/>
    <x v="4840"/>
    <x v="0"/>
    <s v="University"/>
    <s v="Hospital"/>
    <n v="6.08"/>
    <x v="4696"/>
    <x v="2"/>
    <x v="4"/>
    <x v="2"/>
    <n v="1.19"/>
    <n v="3"/>
  </r>
  <r>
    <x v="4949"/>
    <x v="24"/>
    <x v="5"/>
    <s v="D4133"/>
    <x v="4841"/>
    <x v="2"/>
    <s v="University"/>
    <s v="Hospital"/>
    <n v="18.39"/>
    <x v="4697"/>
    <x v="1"/>
    <x v="7"/>
    <x v="0"/>
    <n v="1.03"/>
    <n v="3"/>
  </r>
  <r>
    <x v="4950"/>
    <x v="9"/>
    <x v="5"/>
    <s v="D7423"/>
    <x v="4842"/>
    <x v="2"/>
    <s v="Mall"/>
    <s v="Tech Park"/>
    <n v="9.25"/>
    <x v="4698"/>
    <x v="0"/>
    <x v="16"/>
    <x v="1"/>
    <n v="1.63"/>
    <n v="12"/>
  </r>
  <r>
    <x v="4951"/>
    <x v="19"/>
    <x v="5"/>
    <s v="D5511"/>
    <x v="4843"/>
    <x v="1"/>
    <s v="Market"/>
    <s v="University"/>
    <n v="15.2"/>
    <x v="4699"/>
    <x v="0"/>
    <x v="20"/>
    <x v="1"/>
    <n v="1.06"/>
    <n v="3"/>
  </r>
  <r>
    <x v="4952"/>
    <x v="86"/>
    <x v="5"/>
    <s v="D2708"/>
    <x v="4844"/>
    <x v="2"/>
    <s v="Hospital"/>
    <s v="University"/>
    <n v="14.27"/>
    <x v="866"/>
    <x v="3"/>
    <x v="25"/>
    <x v="1"/>
    <n v="2.16"/>
    <n v="14"/>
  </r>
  <r>
    <x v="4953"/>
    <x v="3"/>
    <x v="5"/>
    <s v="D8582"/>
    <x v="4845"/>
    <x v="3"/>
    <s v="Hospital"/>
    <s v="Tech Park"/>
    <n v="20.41"/>
    <x v="4700"/>
    <x v="0"/>
    <x v="18"/>
    <x v="1"/>
    <n v="2.4900000000000002"/>
    <n v="11"/>
  </r>
  <r>
    <x v="4954"/>
    <x v="131"/>
    <x v="5"/>
    <s v="D3603"/>
    <x v="4846"/>
    <x v="2"/>
    <s v="Mall"/>
    <s v="Market"/>
    <n v="24.16"/>
    <x v="3179"/>
    <x v="0"/>
    <x v="12"/>
    <x v="1"/>
    <n v="2.4900000000000002"/>
    <n v="8"/>
  </r>
  <r>
    <x v="4955"/>
    <x v="48"/>
    <x v="5"/>
    <s v="D2818"/>
    <x v="4847"/>
    <x v="1"/>
    <s v="Railway Station"/>
    <s v="Mall"/>
    <n v="14.37"/>
    <x v="4701"/>
    <x v="3"/>
    <x v="11"/>
    <x v="2"/>
    <n v="1.3"/>
    <n v="14"/>
  </r>
  <r>
    <x v="4956"/>
    <x v="157"/>
    <x v="5"/>
    <s v="D4817"/>
    <x v="4848"/>
    <x v="3"/>
    <s v="Tech Park"/>
    <s v="Tech Park"/>
    <n v="21.52"/>
    <x v="2373"/>
    <x v="0"/>
    <x v="22"/>
    <x v="0"/>
    <n v="1.35"/>
    <n v="4"/>
  </r>
  <r>
    <x v="4957"/>
    <x v="180"/>
    <x v="5"/>
    <s v="D6723"/>
    <x v="4849"/>
    <x v="4"/>
    <s v="Market"/>
    <s v="Railway Station"/>
    <n v="7.83"/>
    <x v="4702"/>
    <x v="3"/>
    <x v="19"/>
    <x v="0"/>
    <n v="1.02"/>
    <n v="6"/>
  </r>
  <r>
    <x v="4958"/>
    <x v="141"/>
    <x v="5"/>
    <s v="D5251"/>
    <x v="4850"/>
    <x v="2"/>
    <s v="University"/>
    <s v="University"/>
    <n v="13.75"/>
    <x v="4703"/>
    <x v="2"/>
    <x v="5"/>
    <x v="0"/>
    <n v="1.18"/>
    <n v="13"/>
  </r>
  <r>
    <x v="4959"/>
    <x v="147"/>
    <x v="5"/>
    <s v="D4116"/>
    <x v="4851"/>
    <x v="2"/>
    <s v="Airport"/>
    <s v="Tech Park"/>
    <n v="24.35"/>
    <x v="4704"/>
    <x v="2"/>
    <x v="21"/>
    <x v="0"/>
    <n v="1.72"/>
    <n v="13"/>
  </r>
  <r>
    <x v="4960"/>
    <x v="74"/>
    <x v="5"/>
    <s v="D7284"/>
    <x v="4852"/>
    <x v="4"/>
    <s v="Tech Park"/>
    <s v="Market"/>
    <n v="17.86"/>
    <x v="4705"/>
    <x v="1"/>
    <x v="22"/>
    <x v="1"/>
    <n v="2.0299999999999998"/>
    <n v="6"/>
  </r>
  <r>
    <x v="4961"/>
    <x v="42"/>
    <x v="5"/>
    <s v="D1102"/>
    <x v="4853"/>
    <x v="1"/>
    <s v="Airport"/>
    <s v="Tech Park"/>
    <n v="16.239999999999998"/>
    <x v="4706"/>
    <x v="0"/>
    <x v="16"/>
    <x v="1"/>
    <n v="2.2799999999999998"/>
    <n v="3"/>
  </r>
  <r>
    <x v="4962"/>
    <x v="99"/>
    <x v="5"/>
    <s v="D5172"/>
    <x v="4854"/>
    <x v="4"/>
    <s v="Market"/>
    <s v="Mall"/>
    <n v="14.29"/>
    <x v="4707"/>
    <x v="0"/>
    <x v="20"/>
    <x v="1"/>
    <n v="1.61"/>
    <n v="19"/>
  </r>
  <r>
    <x v="4963"/>
    <x v="13"/>
    <x v="5"/>
    <s v="D3660"/>
    <x v="4855"/>
    <x v="3"/>
    <s v="Market"/>
    <s v="University"/>
    <n v="7.13"/>
    <x v="4708"/>
    <x v="3"/>
    <x v="1"/>
    <x v="2"/>
    <n v="1.68"/>
    <n v="3"/>
  </r>
  <r>
    <x v="4964"/>
    <x v="99"/>
    <x v="5"/>
    <s v="D5690"/>
    <x v="4856"/>
    <x v="4"/>
    <s v="Mall"/>
    <s v="Railway Station"/>
    <n v="12.04"/>
    <x v="4709"/>
    <x v="3"/>
    <x v="19"/>
    <x v="0"/>
    <n v="1.9"/>
    <n v="16"/>
  </r>
  <r>
    <x v="4965"/>
    <x v="3"/>
    <x v="5"/>
    <s v="D3361"/>
    <x v="4857"/>
    <x v="0"/>
    <s v="Tech Park"/>
    <s v="Tech Park"/>
    <n v="14.01"/>
    <x v="4710"/>
    <x v="0"/>
    <x v="17"/>
    <x v="1"/>
    <n v="1.43"/>
    <n v="4"/>
  </r>
  <r>
    <x v="4966"/>
    <x v="150"/>
    <x v="5"/>
    <s v="D6742"/>
    <x v="949"/>
    <x v="4"/>
    <s v="University"/>
    <s v="University"/>
    <n v="12.86"/>
    <x v="4711"/>
    <x v="0"/>
    <x v="25"/>
    <x v="1"/>
    <n v="1.55"/>
    <n v="15"/>
  </r>
  <r>
    <x v="4967"/>
    <x v="4"/>
    <x v="5"/>
    <s v="D3054"/>
    <x v="4858"/>
    <x v="0"/>
    <s v="Tech Park"/>
    <s v="Airport"/>
    <n v="1.26"/>
    <x v="4712"/>
    <x v="0"/>
    <x v="5"/>
    <x v="0"/>
    <n v="1.59"/>
    <n v="3"/>
  </r>
  <r>
    <x v="4968"/>
    <x v="39"/>
    <x v="5"/>
    <s v="D9931"/>
    <x v="4859"/>
    <x v="3"/>
    <s v="University"/>
    <s v="University"/>
    <n v="2.08"/>
    <x v="4713"/>
    <x v="0"/>
    <x v="25"/>
    <x v="0"/>
    <n v="1.5"/>
    <n v="10"/>
  </r>
  <r>
    <x v="4969"/>
    <x v="57"/>
    <x v="5"/>
    <s v="D7996"/>
    <x v="3723"/>
    <x v="0"/>
    <s v="Hospital"/>
    <s v="Airport"/>
    <n v="13.32"/>
    <x v="4714"/>
    <x v="2"/>
    <x v="11"/>
    <x v="1"/>
    <n v="2.36"/>
    <n v="13"/>
  </r>
  <r>
    <x v="4970"/>
    <x v="78"/>
    <x v="5"/>
    <s v="D2221"/>
    <x v="179"/>
    <x v="4"/>
    <s v="University"/>
    <s v="Railway Station"/>
    <n v="9.1300000000000008"/>
    <x v="4715"/>
    <x v="0"/>
    <x v="15"/>
    <x v="0"/>
    <n v="1.39"/>
    <n v="19"/>
  </r>
  <r>
    <x v="4971"/>
    <x v="26"/>
    <x v="5"/>
    <s v="D2379"/>
    <x v="4860"/>
    <x v="0"/>
    <s v="Railway Station"/>
    <s v="Mall"/>
    <n v="24.16"/>
    <x v="270"/>
    <x v="2"/>
    <x v="16"/>
    <x v="1"/>
    <n v="2.46"/>
    <n v="13"/>
  </r>
  <r>
    <x v="4972"/>
    <x v="84"/>
    <x v="5"/>
    <s v="D9750"/>
    <x v="4861"/>
    <x v="0"/>
    <s v="Hospital"/>
    <s v="Market"/>
    <n v="19.100000000000001"/>
    <x v="4716"/>
    <x v="0"/>
    <x v="21"/>
    <x v="0"/>
    <n v="1.96"/>
    <n v="13"/>
  </r>
  <r>
    <x v="4973"/>
    <x v="66"/>
    <x v="5"/>
    <s v="D7561"/>
    <x v="4862"/>
    <x v="1"/>
    <s v="Railway Station"/>
    <s v="Tech Park"/>
    <n v="3.28"/>
    <x v="4717"/>
    <x v="3"/>
    <x v="25"/>
    <x v="2"/>
    <n v="1.35"/>
    <n v="9"/>
  </r>
  <r>
    <x v="4974"/>
    <x v="144"/>
    <x v="5"/>
    <s v="D2728"/>
    <x v="4863"/>
    <x v="2"/>
    <s v="Market"/>
    <s v="University"/>
    <n v="9.23"/>
    <x v="4718"/>
    <x v="2"/>
    <x v="24"/>
    <x v="2"/>
    <n v="1.87"/>
    <n v="7"/>
  </r>
  <r>
    <x v="4975"/>
    <x v="147"/>
    <x v="5"/>
    <s v="D1262"/>
    <x v="4864"/>
    <x v="0"/>
    <s v="Airport"/>
    <s v="Railway Station"/>
    <n v="16.68"/>
    <x v="4719"/>
    <x v="3"/>
    <x v="15"/>
    <x v="1"/>
    <n v="2.15"/>
    <n v="12"/>
  </r>
  <r>
    <x v="4976"/>
    <x v="41"/>
    <x v="5"/>
    <s v="D8674"/>
    <x v="4865"/>
    <x v="2"/>
    <s v="University"/>
    <s v="Mall"/>
    <m/>
    <x v="4720"/>
    <x v="3"/>
    <x v="23"/>
    <x v="1"/>
    <n v="1.04"/>
    <n v="1"/>
  </r>
  <r>
    <x v="4977"/>
    <x v="122"/>
    <x v="5"/>
    <s v="D8592"/>
    <x v="4866"/>
    <x v="1"/>
    <s v="Market"/>
    <s v="University"/>
    <n v="10.07"/>
    <x v="4721"/>
    <x v="3"/>
    <x v="3"/>
    <x v="1"/>
    <n v="1.49"/>
    <n v="8"/>
  </r>
  <r>
    <x v="4978"/>
    <x v="27"/>
    <x v="5"/>
    <s v="D7447"/>
    <x v="4867"/>
    <x v="1"/>
    <s v="Mall"/>
    <s v="Market"/>
    <n v="24.93"/>
    <x v="4722"/>
    <x v="1"/>
    <x v="9"/>
    <x v="1"/>
    <n v="1.47"/>
    <n v="17"/>
  </r>
  <r>
    <x v="4979"/>
    <x v="45"/>
    <x v="5"/>
    <s v="D3479"/>
    <x v="4868"/>
    <x v="0"/>
    <s v="Tech Park"/>
    <s v="Airport"/>
    <n v="12.7"/>
    <x v="4723"/>
    <x v="3"/>
    <x v="18"/>
    <x v="1"/>
    <n v="2.36"/>
    <n v="1"/>
  </r>
  <r>
    <x v="4980"/>
    <x v="160"/>
    <x v="5"/>
    <s v="D4099"/>
    <x v="4869"/>
    <x v="2"/>
    <s v="Railway Station"/>
    <s v="Hospital"/>
    <n v="15.28"/>
    <x v="4724"/>
    <x v="1"/>
    <x v="5"/>
    <x v="1"/>
    <n v="1.6"/>
    <n v="9"/>
  </r>
  <r>
    <x v="4981"/>
    <x v="124"/>
    <x v="5"/>
    <s v="D7356"/>
    <x v="4870"/>
    <x v="0"/>
    <s v="Hospital"/>
    <s v="University"/>
    <n v="21.99"/>
    <x v="4725"/>
    <x v="2"/>
    <x v="13"/>
    <x v="0"/>
    <n v="1.23"/>
    <n v="9"/>
  </r>
  <r>
    <x v="4982"/>
    <x v="79"/>
    <x v="5"/>
    <s v="D7257"/>
    <x v="4871"/>
    <x v="3"/>
    <s v="Railway Station"/>
    <s v="Tech Park"/>
    <n v="7.08"/>
    <x v="4726"/>
    <x v="1"/>
    <x v="22"/>
    <x v="0"/>
    <n v="1.19"/>
    <n v="8"/>
  </r>
  <r>
    <x v="4983"/>
    <x v="34"/>
    <x v="5"/>
    <s v="D5244"/>
    <x v="4872"/>
    <x v="0"/>
    <s v="Market"/>
    <s v="University"/>
    <n v="4.97"/>
    <x v="4727"/>
    <x v="0"/>
    <x v="23"/>
    <x v="2"/>
    <n v="1.55"/>
    <n v="10"/>
  </r>
  <r>
    <x v="4984"/>
    <x v="111"/>
    <x v="5"/>
    <s v="D3964"/>
    <x v="4873"/>
    <x v="3"/>
    <s v="Railway Station"/>
    <s v="Market"/>
    <n v="1.35"/>
    <x v="4728"/>
    <x v="0"/>
    <x v="24"/>
    <x v="0"/>
    <n v="1.88"/>
    <n v="19"/>
  </r>
  <r>
    <x v="4985"/>
    <x v="163"/>
    <x v="5"/>
    <s v="D1086"/>
    <x v="4874"/>
    <x v="1"/>
    <s v="Railway Station"/>
    <s v="University"/>
    <n v="17.8"/>
    <x v="4729"/>
    <x v="1"/>
    <x v="14"/>
    <x v="2"/>
    <n v="1.69"/>
    <n v="16"/>
  </r>
  <r>
    <x v="4986"/>
    <x v="98"/>
    <x v="5"/>
    <s v="D6415"/>
    <x v="4875"/>
    <x v="2"/>
    <s v="Tech Park"/>
    <s v="Market"/>
    <n v="10.83"/>
    <x v="4730"/>
    <x v="2"/>
    <x v="4"/>
    <x v="1"/>
    <n v="1.97"/>
    <n v="10"/>
  </r>
  <r>
    <x v="4987"/>
    <x v="155"/>
    <x v="5"/>
    <s v="D2297"/>
    <x v="4876"/>
    <x v="2"/>
    <s v="Tech Park"/>
    <s v="Market"/>
    <n v="1.9"/>
    <x v="4731"/>
    <x v="0"/>
    <x v="9"/>
    <x v="1"/>
    <n v="1.34"/>
    <n v="17"/>
  </r>
  <r>
    <x v="4988"/>
    <x v="97"/>
    <x v="5"/>
    <s v="D1170"/>
    <x v="4877"/>
    <x v="1"/>
    <s v="Airport"/>
    <s v="Market"/>
    <n v="11.12"/>
    <x v="4732"/>
    <x v="2"/>
    <x v="20"/>
    <x v="2"/>
    <n v="1.25"/>
    <n v="19"/>
  </r>
  <r>
    <x v="4989"/>
    <x v="105"/>
    <x v="5"/>
    <s v="D2097"/>
    <x v="4878"/>
    <x v="0"/>
    <s v="Hospital"/>
    <s v="Market"/>
    <n v="20.75"/>
    <x v="4733"/>
    <x v="3"/>
    <x v="9"/>
    <x v="1"/>
    <n v="1.37"/>
    <n v="6"/>
  </r>
  <r>
    <x v="4990"/>
    <x v="14"/>
    <x v="5"/>
    <s v="D5979"/>
    <x v="1877"/>
    <x v="1"/>
    <s v="Mall"/>
    <s v="Hospital"/>
    <n v="9.3800000000000008"/>
    <x v="4734"/>
    <x v="0"/>
    <x v="2"/>
    <x v="1"/>
    <n v="1.8"/>
    <n v="17"/>
  </r>
  <r>
    <x v="4991"/>
    <x v="49"/>
    <x v="5"/>
    <s v="D9028"/>
    <x v="4879"/>
    <x v="4"/>
    <s v="University"/>
    <s v="Hospital"/>
    <n v="14.84"/>
    <x v="4735"/>
    <x v="1"/>
    <x v="0"/>
    <x v="1"/>
    <n v="1.42"/>
    <n v="5"/>
  </r>
  <r>
    <x v="4992"/>
    <x v="125"/>
    <x v="5"/>
    <s v="D9313"/>
    <x v="4880"/>
    <x v="1"/>
    <s v="Hospital"/>
    <s v="University"/>
    <n v="17.48"/>
    <x v="4736"/>
    <x v="1"/>
    <x v="5"/>
    <x v="0"/>
    <n v="1.48"/>
    <n v="16"/>
  </r>
  <r>
    <x v="4993"/>
    <x v="113"/>
    <x v="5"/>
    <s v="D6039"/>
    <x v="4881"/>
    <x v="3"/>
    <s v="Market"/>
    <s v="Tech Park"/>
    <n v="14.47"/>
    <x v="4737"/>
    <x v="0"/>
    <x v="7"/>
    <x v="1"/>
    <n v="1.41"/>
    <n v="17"/>
  </r>
  <r>
    <x v="4994"/>
    <x v="0"/>
    <x v="5"/>
    <s v="D5418"/>
    <x v="4882"/>
    <x v="1"/>
    <s v="Tech Park"/>
    <s v="Airport"/>
    <n v="22.47"/>
    <x v="4738"/>
    <x v="3"/>
    <x v="25"/>
    <x v="1"/>
    <n v="1.21"/>
    <n v="4"/>
  </r>
  <r>
    <x v="4995"/>
    <x v="153"/>
    <x v="5"/>
    <s v="D6135"/>
    <x v="4883"/>
    <x v="3"/>
    <s v="Tech Park"/>
    <s v="Railway Station"/>
    <n v="24.65"/>
    <x v="4739"/>
    <x v="2"/>
    <x v="24"/>
    <x v="1"/>
    <n v="1.82"/>
    <n v="16"/>
  </r>
  <r>
    <x v="4996"/>
    <x v="118"/>
    <x v="5"/>
    <s v="D3252"/>
    <x v="4884"/>
    <x v="1"/>
    <s v="Airport"/>
    <s v="Railway Station"/>
    <n v="17.809999999999999"/>
    <x v="4740"/>
    <x v="1"/>
    <x v="24"/>
    <x v="2"/>
    <n v="2.41"/>
    <n v="3"/>
  </r>
  <r>
    <x v="4997"/>
    <x v="18"/>
    <x v="5"/>
    <s v="D6113"/>
    <x v="4885"/>
    <x v="3"/>
    <s v="Mall"/>
    <s v="Hospital"/>
    <n v="11.79"/>
    <x v="4741"/>
    <x v="2"/>
    <x v="1"/>
    <x v="0"/>
    <n v="1.07"/>
    <n v="18"/>
  </r>
  <r>
    <x v="4998"/>
    <x v="21"/>
    <x v="5"/>
    <s v="D6231"/>
    <x v="4886"/>
    <x v="0"/>
    <s v="Airport"/>
    <s v="Tech Park"/>
    <n v="13.76"/>
    <x v="4742"/>
    <x v="2"/>
    <x v="21"/>
    <x v="1"/>
    <n v="2.2000000000000002"/>
    <n v="5"/>
  </r>
  <r>
    <x v="4999"/>
    <x v="134"/>
    <x v="5"/>
    <s v="D2466"/>
    <x v="4887"/>
    <x v="2"/>
    <s v="University"/>
    <s v="Hospital"/>
    <n v="11.2"/>
    <x v="4743"/>
    <x v="1"/>
    <x v="18"/>
    <x v="0"/>
    <n v="1.5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44D68-077E-41F5-918F-B9BA69F137E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W13:X19" firstHeaderRow="1" firstDataRow="1" firstDataCol="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axis="axisRow" showAll="0">
      <items count="6">
        <item x="2"/>
        <item x="0"/>
        <item x="1"/>
        <item x="3"/>
        <item x="4"/>
        <item t="default"/>
      </items>
    </pivotField>
    <pivotField showAll="0"/>
    <pivotField showAll="0"/>
    <pivotField showAll="0"/>
    <pivotField showAll="0"/>
    <pivotField showAll="0">
      <items count="5">
        <item x="3"/>
        <item x="0"/>
        <item x="1"/>
        <item x="2"/>
        <item t="default"/>
      </items>
    </pivotField>
    <pivotField dataField="1" showAll="0"/>
    <pivotField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Average of Rating" fld="11" subtotal="average" baseField="5" baseItem="0" numFmtId="2"/>
  </dataFields>
  <formats count="3">
    <format dxfId="716">
      <pivotArea field="10" type="button" dataOnly="0" labelOnly="1" outline="0"/>
    </format>
    <format dxfId="715">
      <pivotArea dataOnly="0" labelOnly="1" outline="0" axis="axisValues" fieldPosition="0"/>
    </format>
    <format dxfId="714">
      <pivotArea outline="0" collapsedLevelsAreSubtotals="1" fieldPosition="0"/>
    </format>
  </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AE64BD-501A-462E-B0E8-E23E362134E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Date">
  <location ref="S12:T18" firstHeaderRow="1" firstDataRow="1" firstDataCol="1" rowPageCount="1" colPageCount="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axis="axisRow" showAll="0">
      <items count="6">
        <item x="2"/>
        <item x="0"/>
        <item x="1"/>
        <item x="3"/>
        <item x="4"/>
        <item t="default"/>
      </items>
    </pivotField>
    <pivotField showAll="0"/>
    <pivotField showAll="0"/>
    <pivotField showAll="0"/>
    <pivotField dataField="1" showAll="0">
      <items count="4745">
        <item x="3476"/>
        <item x="1705"/>
        <item x="2780"/>
        <item x="457"/>
        <item x="739"/>
        <item x="3233"/>
        <item x="2452"/>
        <item x="1596"/>
        <item x="4720"/>
        <item x="441"/>
        <item x="2341"/>
        <item x="4420"/>
        <item x="2730"/>
        <item x="561"/>
        <item x="2191"/>
        <item x="4284"/>
        <item x="3564"/>
        <item x="798"/>
        <item x="4442"/>
        <item x="354"/>
        <item x="1882"/>
        <item x="1262"/>
        <item x="652"/>
        <item x="3750"/>
        <item x="4130"/>
        <item x="3620"/>
        <item x="558"/>
        <item x="2354"/>
        <item x="3802"/>
        <item x="4401"/>
        <item x="3655"/>
        <item x="4308"/>
        <item x="1711"/>
        <item x="4207"/>
        <item x="4274"/>
        <item x="347"/>
        <item x="3967"/>
        <item x="2670"/>
        <item x="4675"/>
        <item x="1858"/>
        <item x="3823"/>
        <item x="72"/>
        <item x="4264"/>
        <item x="2519"/>
        <item x="3622"/>
        <item x="2872"/>
        <item x="290"/>
        <item x="438"/>
        <item x="2681"/>
        <item x="2942"/>
        <item x="2419"/>
        <item x="2914"/>
        <item x="3193"/>
        <item x="3067"/>
        <item x="763"/>
        <item x="4560"/>
        <item x="4428"/>
        <item x="357"/>
        <item x="534"/>
        <item x="1118"/>
        <item x="4060"/>
        <item x="2903"/>
        <item x="791"/>
        <item x="1722"/>
        <item x="379"/>
        <item x="193"/>
        <item x="4429"/>
        <item x="256"/>
        <item x="2959"/>
        <item x="3277"/>
        <item x="1130"/>
        <item x="3826"/>
        <item x="4195"/>
        <item x="1136"/>
        <item x="926"/>
        <item x="4299"/>
        <item x="3884"/>
        <item x="395"/>
        <item x="1250"/>
        <item x="3667"/>
        <item x="2163"/>
        <item x="583"/>
        <item x="3004"/>
        <item x="2307"/>
        <item x="2539"/>
        <item x="2058"/>
        <item x="168"/>
        <item x="4087"/>
        <item x="3618"/>
        <item x="2013"/>
        <item x="1681"/>
        <item x="760"/>
        <item x="3467"/>
        <item x="117"/>
        <item x="3005"/>
        <item x="2694"/>
        <item x="1719"/>
        <item x="1846"/>
        <item x="573"/>
        <item x="233"/>
        <item x="1065"/>
        <item x="389"/>
        <item x="3957"/>
        <item x="3454"/>
        <item x="1277"/>
        <item x="2557"/>
        <item x="3470"/>
        <item x="3495"/>
        <item x="1987"/>
        <item x="3933"/>
        <item x="2385"/>
        <item x="2282"/>
        <item x="873"/>
        <item x="3168"/>
        <item x="321"/>
        <item x="3591"/>
        <item x="1806"/>
        <item x="1477"/>
        <item x="1999"/>
        <item x="2050"/>
        <item x="2982"/>
        <item x="488"/>
        <item x="2807"/>
        <item x="3734"/>
        <item x="2786"/>
        <item x="3033"/>
        <item x="3567"/>
        <item x="3747"/>
        <item x="2865"/>
        <item x="3127"/>
        <item x="2425"/>
        <item x="3407"/>
        <item x="1094"/>
        <item x="618"/>
        <item x="2885"/>
        <item x="421"/>
        <item x="205"/>
        <item x="2277"/>
        <item x="3471"/>
        <item x="2550"/>
        <item x="3187"/>
        <item x="4059"/>
        <item x="2813"/>
        <item x="1395"/>
        <item x="1621"/>
        <item x="4650"/>
        <item x="1426"/>
        <item x="3812"/>
        <item x="4321"/>
        <item x="2817"/>
        <item x="229"/>
        <item x="1261"/>
        <item x="3414"/>
        <item x="4689"/>
        <item x="341"/>
        <item x="4577"/>
        <item x="4096"/>
        <item x="638"/>
        <item x="4328"/>
        <item x="734"/>
        <item x="4047"/>
        <item x="4700"/>
        <item x="626"/>
        <item x="3299"/>
        <item x="1260"/>
        <item x="4564"/>
        <item x="3808"/>
        <item x="3235"/>
        <item x="3661"/>
        <item x="941"/>
        <item x="970"/>
        <item x="3465"/>
        <item x="1807"/>
        <item x="3732"/>
        <item x="4451"/>
        <item x="3717"/>
        <item x="987"/>
        <item x="43"/>
        <item x="1762"/>
        <item x="1838"/>
        <item x="3011"/>
        <item x="2264"/>
        <item x="4620"/>
        <item x="206"/>
        <item x="3948"/>
        <item x="232"/>
        <item x="1004"/>
        <item x="2613"/>
        <item x="112"/>
        <item x="3985"/>
        <item x="1586"/>
        <item x="3870"/>
        <item x="833"/>
        <item x="2843"/>
        <item x="2844"/>
        <item x="1872"/>
        <item x="1387"/>
        <item x="4399"/>
        <item x="3292"/>
        <item x="4645"/>
        <item x="1979"/>
        <item x="2375"/>
        <item x="3324"/>
        <item x="4001"/>
        <item x="3944"/>
        <item x="4667"/>
        <item x="2437"/>
        <item x="4152"/>
        <item x="2330"/>
        <item x="3096"/>
        <item x="1562"/>
        <item x="4669"/>
        <item x="4369"/>
        <item x="958"/>
        <item x="2504"/>
        <item x="1963"/>
        <item x="864"/>
        <item x="4105"/>
        <item x="2764"/>
        <item x="394"/>
        <item x="4506"/>
        <item x="3586"/>
        <item x="2033"/>
        <item x="150"/>
        <item x="3379"/>
        <item x="866"/>
        <item x="4291"/>
        <item x="4010"/>
        <item x="2409"/>
        <item x="544"/>
        <item x="3483"/>
        <item x="134"/>
        <item x="4350"/>
        <item x="846"/>
        <item x="4364"/>
        <item x="3970"/>
        <item x="4224"/>
        <item x="3777"/>
        <item x="4006"/>
        <item x="300"/>
        <item x="3616"/>
        <item x="2097"/>
        <item x="1404"/>
        <item x="2493"/>
        <item x="2100"/>
        <item x="286"/>
        <item x="3731"/>
        <item x="1516"/>
        <item x="482"/>
        <item x="2148"/>
        <item x="4684"/>
        <item x="2859"/>
        <item x="2881"/>
        <item x="502"/>
        <item x="1168"/>
        <item x="663"/>
        <item x="2952"/>
        <item x="2742"/>
        <item x="3014"/>
        <item x="3509"/>
        <item x="4592"/>
        <item x="2751"/>
        <item x="3466"/>
        <item x="3542"/>
        <item x="2446"/>
        <item x="2288"/>
        <item x="4674"/>
        <item x="1512"/>
        <item x="2495"/>
        <item x="246"/>
        <item x="1220"/>
        <item x="1241"/>
        <item x="3444"/>
        <item x="1793"/>
        <item x="1366"/>
        <item x="2162"/>
        <item x="93"/>
        <item x="4259"/>
        <item x="4516"/>
        <item x="2863"/>
        <item x="1645"/>
        <item x="728"/>
        <item x="3124"/>
        <item x="1498"/>
        <item x="637"/>
        <item x="3624"/>
        <item x="2505"/>
        <item x="2190"/>
        <item x="1612"/>
        <item x="1454"/>
        <item x="1041"/>
        <item x="3587"/>
        <item x="3354"/>
        <item x="4340"/>
        <item x="1046"/>
        <item x="2303"/>
        <item x="2300"/>
        <item x="3930"/>
        <item x="1446"/>
        <item x="939"/>
        <item x="2328"/>
        <item x="175"/>
        <item x="1020"/>
        <item x="4372"/>
        <item x="642"/>
        <item x="737"/>
        <item x="2983"/>
        <item x="2405"/>
        <item x="3545"/>
        <item x="2803"/>
        <item x="633"/>
        <item x="4514"/>
        <item x="753"/>
        <item x="3209"/>
        <item x="3232"/>
        <item x="4467"/>
        <item x="746"/>
        <item x="3912"/>
        <item x="3512"/>
        <item x="775"/>
        <item x="1420"/>
        <item x="415"/>
        <item x="2387"/>
        <item x="1950"/>
        <item x="4020"/>
        <item x="4708"/>
        <item x="4563"/>
        <item x="4559"/>
        <item x="3599"/>
        <item x="4398"/>
        <item x="2224"/>
        <item x="2534"/>
        <item x="3482"/>
        <item x="2255"/>
        <item x="3198"/>
        <item x="1820"/>
        <item x="4353"/>
        <item x="4177"/>
        <item x="1773"/>
        <item x="2036"/>
        <item x="2151"/>
        <item x="2732"/>
        <item x="2145"/>
        <item x="3056"/>
        <item x="144"/>
        <item x="4561"/>
        <item x="4730"/>
        <item x="2570"/>
        <item x="4465"/>
        <item x="3905"/>
        <item x="622"/>
        <item x="473"/>
        <item x="484"/>
        <item x="2117"/>
        <item x="773"/>
        <item x="463"/>
        <item x="3617"/>
        <item x="2220"/>
        <item x="4212"/>
        <item x="2802"/>
        <item x="1753"/>
        <item x="3192"/>
        <item x="2544"/>
        <item x="2278"/>
        <item x="532"/>
        <item x="616"/>
        <item x="1689"/>
        <item x="3025"/>
        <item x="4125"/>
        <item x="25"/>
        <item x="3494"/>
        <item x="4712"/>
        <item x="2625"/>
        <item x="242"/>
        <item x="1493"/>
        <item x="4157"/>
        <item x="1794"/>
        <item x="1905"/>
        <item x="581"/>
        <item x="2632"/>
        <item x="3257"/>
        <item x="3530"/>
        <item x="2017"/>
        <item x="4358"/>
        <item x="459"/>
        <item x="173"/>
        <item x="695"/>
        <item x="1358"/>
        <item x="3899"/>
        <item x="3565"/>
        <item x="2213"/>
        <item x="2253"/>
        <item x="251"/>
        <item x="3247"/>
        <item x="3974"/>
        <item x="2841"/>
        <item x="1501"/>
        <item x="830"/>
        <item x="2614"/>
        <item x="899"/>
        <item x="172"/>
        <item x="1824"/>
        <item x="3644"/>
        <item x="999"/>
        <item x="3261"/>
        <item x="4041"/>
        <item x="553"/>
        <item x="513"/>
        <item x="1851"/>
        <item x="3863"/>
        <item x="7"/>
        <item x="2542"/>
        <item x="2473"/>
        <item x="4307"/>
        <item x="3712"/>
        <item x="3893"/>
        <item x="1666"/>
        <item x="1014"/>
        <item x="4053"/>
        <item x="3673"/>
        <item x="2273"/>
        <item x="1096"/>
        <item x="3615"/>
        <item x="817"/>
        <item x="35"/>
        <item x="2995"/>
        <item x="2116"/>
        <item x="4329"/>
        <item x="3196"/>
        <item x="391"/>
        <item x="992"/>
        <item x="2374"/>
        <item x="3408"/>
        <item x="1792"/>
        <item x="359"/>
        <item x="21"/>
        <item x="215"/>
        <item x="4387"/>
        <item x="3981"/>
        <item x="2627"/>
        <item x="2773"/>
        <item x="4523"/>
        <item x="4017"/>
        <item x="3768"/>
        <item x="2794"/>
        <item x="23"/>
        <item x="370"/>
        <item x="2609"/>
        <item x="305"/>
        <item x="2274"/>
        <item x="4696"/>
        <item x="3278"/>
        <item x="752"/>
        <item x="1561"/>
        <item x="1263"/>
        <item x="2616"/>
        <item x="3531"/>
        <item x="4479"/>
        <item x="2638"/>
        <item x="1343"/>
        <item x="4201"/>
        <item x="4505"/>
        <item x="2266"/>
        <item x="3264"/>
        <item x="3189"/>
        <item x="3524"/>
        <item x="4295"/>
        <item x="4258"/>
        <item x="3954"/>
        <item x="1451"/>
        <item x="605"/>
        <item x="1436"/>
        <item x="3830"/>
        <item x="3943"/>
        <item x="1959"/>
        <item x="2113"/>
        <item x="3484"/>
        <item x="856"/>
        <item x="398"/>
        <item x="1559"/>
        <item x="1035"/>
        <item x="727"/>
        <item x="918"/>
        <item x="468"/>
        <item x="3562"/>
        <item x="351"/>
        <item x="3928"/>
        <item x="2412"/>
        <item x="4737"/>
        <item x="1200"/>
        <item x="2896"/>
        <item x="3163"/>
        <item x="713"/>
        <item x="2821"/>
        <item x="3779"/>
        <item x="3511"/>
        <item x="3720"/>
        <item x="1182"/>
        <item x="3390"/>
        <item x="1324"/>
        <item x="3367"/>
        <item x="2352"/>
        <item x="20"/>
        <item x="712"/>
        <item x="3383"/>
        <item x="3914"/>
        <item x="3500"/>
        <item x="667"/>
        <item x="2137"/>
        <item x="3401"/>
        <item x="4189"/>
        <item x="1861"/>
        <item x="2032"/>
        <item x="2149"/>
        <item x="3068"/>
        <item x="1434"/>
        <item x="2381"/>
        <item x="1087"/>
        <item x="82"/>
        <item x="2192"/>
        <item x="1909"/>
        <item x="1484"/>
        <item x="1280"/>
        <item x="1061"/>
        <item x="368"/>
        <item x="1329"/>
        <item x="771"/>
        <item x="1513"/>
        <item x="1421"/>
        <item x="1523"/>
        <item x="2131"/>
        <item x="1809"/>
        <item x="1196"/>
        <item x="1124"/>
        <item x="1142"/>
        <item x="1143"/>
        <item x="2673"/>
        <item x="4450"/>
        <item x="3394"/>
        <item x="158"/>
        <item x="4736"/>
        <item x="4423"/>
        <item x="2139"/>
        <item x="4008"/>
        <item x="904"/>
        <item x="3725"/>
        <item x="1855"/>
        <item x="4079"/>
        <item x="3721"/>
        <item x="850"/>
        <item x="807"/>
        <item x="4004"/>
        <item x="1615"/>
        <item x="2315"/>
        <item x="163"/>
        <item x="4468"/>
        <item x="3758"/>
        <item x="3805"/>
        <item x="586"/>
        <item x="1906"/>
        <item x="4193"/>
        <item x="2488"/>
        <item x="2426"/>
        <item x="2688"/>
        <item x="4731"/>
        <item x="1397"/>
        <item x="70"/>
        <item x="628"/>
        <item x="1594"/>
        <item x="1578"/>
        <item x="2947"/>
        <item x="1430"/>
        <item x="848"/>
        <item x="1258"/>
        <item x="151"/>
        <item x="4101"/>
        <item x="1120"/>
        <item x="3828"/>
        <item x="1932"/>
        <item x="3584"/>
        <item x="3767"/>
        <item x="3260"/>
        <item x="3924"/>
        <item x="4345"/>
        <item x="467"/>
        <item x="4218"/>
        <item x="714"/>
        <item x="1597"/>
        <item x="2577"/>
        <item x="4186"/>
        <item x="2562"/>
        <item x="1704"/>
        <item x="2202"/>
        <item x="953"/>
        <item x="2"/>
        <item x="906"/>
        <item x="2814"/>
        <item x="1821"/>
        <item x="2851"/>
        <item x="4205"/>
        <item x="710"/>
        <item x="2805"/>
        <item x="1166"/>
        <item x="1039"/>
        <item x="1839"/>
        <item x="2082"/>
        <item x="3126"/>
        <item x="2499"/>
        <item x="1526"/>
        <item x="2875"/>
        <item x="1276"/>
        <item x="2774"/>
        <item x="434"/>
        <item x="1925"/>
        <item x="2548"/>
        <item x="4725"/>
        <item x="673"/>
        <item x="2442"/>
        <item x="3054"/>
        <item x="4701"/>
        <item x="3877"/>
        <item x="3208"/>
        <item x="3852"/>
        <item x="4445"/>
        <item x="1078"/>
        <item x="4249"/>
        <item x="1829"/>
        <item x="2368"/>
        <item x="3463"/>
        <item x="1344"/>
        <item x="268"/>
        <item x="4443"/>
        <item x="3834"/>
        <item x="4252"/>
        <item x="2395"/>
        <item x="2370"/>
        <item x="1842"/>
        <item x="3111"/>
        <item x="4123"/>
        <item x="3172"/>
        <item x="576"/>
        <item x="3978"/>
        <item x="417"/>
        <item x="3294"/>
        <item x="1920"/>
        <item x="4413"/>
        <item x="3913"/>
        <item x="2975"/>
        <item x="3449"/>
        <item x="1694"/>
        <item x="3989"/>
        <item x="2558"/>
        <item x="3473"/>
        <item x="529"/>
        <item x="2001"/>
        <item x="18"/>
        <item x="3686"/>
        <item x="6"/>
        <item x="781"/>
        <item x="677"/>
        <item x="2005"/>
        <item x="3049"/>
        <item x="2074"/>
        <item x="1614"/>
        <item x="3532"/>
        <item x="1010"/>
        <item x="3630"/>
        <item x="4647"/>
        <item x="1780"/>
        <item x="1435"/>
        <item x="3114"/>
        <item x="1019"/>
        <item x="3055"/>
        <item x="1593"/>
        <item x="1352"/>
        <item x="392"/>
        <item x="4518"/>
        <item x="3095"/>
        <item x="1724"/>
        <item x="3492"/>
        <item x="3537"/>
        <item x="2997"/>
        <item x="2251"/>
        <item x="3343"/>
        <item x="3245"/>
        <item x="1350"/>
        <item x="2318"/>
        <item x="1206"/>
        <item x="3996"/>
        <item x="494"/>
        <item x="772"/>
        <item x="2340"/>
        <item x="4318"/>
        <item x="4485"/>
        <item x="3378"/>
        <item x="4285"/>
        <item x="3155"/>
        <item x="517"/>
        <item x="2904"/>
        <item x="71"/>
        <item x="213"/>
        <item x="1471"/>
        <item x="1740"/>
        <item x="1735"/>
        <item x="802"/>
        <item x="3875"/>
        <item x="3182"/>
        <item x="948"/>
        <item x="2262"/>
        <item x="2302"/>
        <item x="1686"/>
        <item x="4036"/>
        <item x="2603"/>
        <item x="4167"/>
        <item x="2094"/>
        <item x="3521"/>
        <item x="1845"/>
        <item x="2171"/>
        <item x="4136"/>
        <item x="3313"/>
        <item x="2004"/>
        <item x="2396"/>
        <item x="4272"/>
        <item x="2441"/>
        <item x="2882"/>
        <item x="188"/>
        <item x="4032"/>
        <item x="2459"/>
        <item x="2261"/>
        <item x="2293"/>
        <item x="1667"/>
        <item x="3643"/>
        <item x="549"/>
        <item x="1600"/>
        <item x="3795"/>
        <item x="1854"/>
        <item x="3516"/>
        <item x="2239"/>
        <item x="829"/>
        <item x="2668"/>
        <item x="2832"/>
        <item x="2383"/>
        <item x="1504"/>
        <item x="4347"/>
        <item x="183"/>
        <item x="3433"/>
        <item x="1256"/>
        <item x="3176"/>
        <item x="26"/>
        <item x="4229"/>
        <item x="1162"/>
        <item x="1648"/>
        <item x="3058"/>
        <item x="692"/>
        <item x="4407"/>
        <item x="736"/>
        <item x="1337"/>
        <item x="3825"/>
        <item x="1682"/>
        <item x="2608"/>
        <item x="3938"/>
        <item x="1466"/>
        <item x="4134"/>
        <item x="2836"/>
        <item x="3007"/>
        <item x="1090"/>
        <item x="3715"/>
        <item x="3195"/>
        <item x="2553"/>
        <item x="916"/>
        <item x="3122"/>
        <item x="2801"/>
        <item x="380"/>
        <item x="2714"/>
        <item x="632"/>
        <item x="4605"/>
        <item x="4682"/>
        <item x="1859"/>
        <item x="4144"/>
        <item x="3295"/>
        <item x="3088"/>
        <item x="518"/>
        <item x="3579"/>
        <item x="4026"/>
        <item x="507"/>
        <item x="950"/>
        <item x="2169"/>
        <item x="1857"/>
        <item x="1073"/>
        <item x="3108"/>
        <item x="1453"/>
        <item x="1577"/>
        <item x="2602"/>
        <item x="3559"/>
        <item x="3455"/>
        <item x="4389"/>
        <item x="135"/>
        <item x="4376"/>
        <item x="3709"/>
        <item x="4199"/>
        <item x="2559"/>
        <item x="1965"/>
        <item x="1910"/>
        <item x="693"/>
        <item x="3497"/>
        <item x="2798"/>
        <item x="589"/>
        <item x="2265"/>
        <item x="2445"/>
        <item x="4719"/>
        <item x="726"/>
        <item x="3887"/>
        <item x="2654"/>
        <item x="1333"/>
        <item x="1916"/>
        <item x="3282"/>
        <item x="3837"/>
        <item x="979"/>
        <item x="2183"/>
        <item x="4211"/>
        <item x="2889"/>
        <item x="3563"/>
        <item x="4112"/>
        <item x="1961"/>
        <item x="2416"/>
        <item x="2532"/>
        <item x="509"/>
        <item x="4160"/>
        <item x="538"/>
        <item x="115"/>
        <item x="3546"/>
        <item x="1741"/>
        <item x="4487"/>
        <item x="78"/>
        <item x="3456"/>
        <item x="4466"/>
        <item x="2511"/>
        <item x="3645"/>
        <item x="266"/>
        <item x="2808"/>
        <item x="935"/>
        <item x="730"/>
        <item x="3689"/>
        <item x="376"/>
        <item x="2462"/>
        <item x="3868"/>
        <item x="3864"/>
        <item x="1165"/>
        <item x="4142"/>
        <item x="3039"/>
        <item x="1045"/>
        <item x="1789"/>
        <item x="4424"/>
        <item x="4394"/>
        <item x="2378"/>
        <item x="584"/>
        <item x="3439"/>
        <item x="1834"/>
        <item x="3048"/>
        <item x="4084"/>
        <item x="4117"/>
        <item x="1003"/>
        <item x="2763"/>
        <item x="722"/>
        <item x="4313"/>
        <item x="3527"/>
        <item x="1983"/>
        <item x="1539"/>
        <item x="3166"/>
        <item x="4472"/>
        <item x="3489"/>
        <item x="334"/>
        <item x="1007"/>
        <item x="4355"/>
        <item x="2962"/>
        <item x="3742"/>
        <item x="1744"/>
        <item x="2259"/>
        <item x="250"/>
        <item x="2037"/>
        <item x="1663"/>
        <item x="1021"/>
        <item x="2067"/>
        <item x="3816"/>
        <item x="4688"/>
        <item x="4357"/>
        <item x="971"/>
        <item x="3556"/>
        <item x="3751"/>
        <item x="2311"/>
        <item x="702"/>
        <item x="3027"/>
        <item x="2642"/>
        <item x="2656"/>
        <item x="4198"/>
        <item x="3393"/>
        <item x="257"/>
        <item x="2418"/>
        <item x="2362"/>
        <item x="1178"/>
        <item x="3610"/>
        <item x="3403"/>
        <item x="2286"/>
        <item x="1086"/>
        <item x="1764"/>
        <item x="961"/>
        <item x="3522"/>
        <item x="2919"/>
        <item x="3888"/>
        <item x="3150"/>
        <item x="2745"/>
        <item x="19"/>
        <item x="2447"/>
        <item x="2937"/>
        <item x="2305"/>
        <item x="812"/>
        <item x="2343"/>
        <item x="2009"/>
        <item x="3013"/>
        <item x="1553"/>
        <item x="861"/>
        <item x="2207"/>
        <item x="3653"/>
        <item x="1573"/>
        <item x="3229"/>
        <item x="4677"/>
        <item x="1581"/>
        <item x="3317"/>
        <item x="1043"/>
        <item x="1109"/>
        <item x="818"/>
        <item x="3596"/>
        <item x="4181"/>
        <item x="3916"/>
        <item x="3148"/>
        <item x="333"/>
        <item x="3131"/>
        <item x="1850"/>
        <item x="1922"/>
        <item x="3835"/>
        <item x="4126"/>
        <item x="1018"/>
        <item x="3716"/>
        <item x="1334"/>
        <item x="1461"/>
        <item x="29"/>
        <item x="3106"/>
        <item x="4356"/>
        <item x="4255"/>
        <item x="3040"/>
        <item x="133"/>
        <item x="1941"/>
        <item x="2691"/>
        <item x="1160"/>
        <item x="337"/>
        <item x="3015"/>
        <item x="1255"/>
        <item x="2943"/>
        <item x="211"/>
        <item x="412"/>
        <item x="3436"/>
        <item x="1579"/>
        <item x="2771"/>
        <item x="3866"/>
        <item x="700"/>
        <item x="724"/>
        <item x="2316"/>
        <item x="4723"/>
        <item x="2199"/>
        <item x="797"/>
        <item x="3031"/>
        <item x="3785"/>
        <item x="2748"/>
        <item x="4150"/>
        <item x="4651"/>
        <item x="995"/>
        <item x="1657"/>
        <item x="4344"/>
        <item x="4266"/>
        <item x="2292"/>
        <item x="2077"/>
        <item x="1411"/>
        <item x="2222"/>
        <item x="2486"/>
        <item x="1373"/>
        <item x="4038"/>
        <item x="2181"/>
        <item x="2936"/>
        <item x="127"/>
        <item x="2045"/>
        <item x="128"/>
        <item x="2170"/>
        <item x="4003"/>
        <item x="2501"/>
        <item x="827"/>
        <item x="2999"/>
        <item x="4607"/>
        <item x="1620"/>
        <item x="2198"/>
        <item x="1812"/>
        <item x="2429"/>
        <item x="3931"/>
        <item x="455"/>
        <item x="3810"/>
        <item x="1628"/>
        <item x="3980"/>
        <item x="3143"/>
        <item x="3331"/>
        <item x="2327"/>
        <item x="595"/>
        <item x="3352"/>
        <item x="535"/>
        <item x="3623"/>
        <item x="4434"/>
        <item x="606"/>
        <item x="2760"/>
        <item x="1813"/>
        <item x="2332"/>
        <item x="1707"/>
        <item x="1534"/>
        <item x="1154"/>
        <item x="2167"/>
        <item x="707"/>
        <item x="3577"/>
        <item x="1052"/>
        <item x="2686"/>
        <item x="4715"/>
        <item x="4741"/>
        <item x="2197"/>
        <item x="745"/>
        <item x="2057"/>
        <item x="3874"/>
        <item x="2156"/>
        <item x="4111"/>
        <item x="0"/>
        <item x="4566"/>
        <item x="3923"/>
        <item x="4099"/>
        <item x="1402"/>
        <item x="574"/>
        <item x="3773"/>
        <item x="708"/>
        <item x="2543"/>
        <item x="200"/>
        <item x="2237"/>
        <item x="3385"/>
        <item x="3475"/>
        <item x="912"/>
        <item x="4011"/>
        <item x="4664"/>
        <item x="4388"/>
        <item x="89"/>
        <item x="1926"/>
        <item x="3036"/>
        <item x="1428"/>
        <item x="4102"/>
        <item x="1214"/>
        <item x="815"/>
        <item x="1786"/>
        <item x="1244"/>
        <item x="2061"/>
        <item x="2246"/>
        <item x="3600"/>
        <item x="4128"/>
        <item x="4359"/>
        <item x="908"/>
        <item x="3359"/>
        <item x="1167"/>
        <item x="2039"/>
        <item x="3959"/>
        <item x="1576"/>
        <item x="2384"/>
        <item x="3218"/>
        <item x="2081"/>
        <item x="2404"/>
        <item x="177"/>
        <item x="1342"/>
        <item x="4237"/>
        <item x="408"/>
        <item x="3199"/>
        <item x="1881"/>
        <item x="4404"/>
        <item x="1227"/>
        <item x="1960"/>
        <item x="2830"/>
        <item x="1747"/>
        <item x="1259"/>
        <item x="3543"/>
        <item x="1800"/>
        <item x="1930"/>
        <item x="2474"/>
        <item x="3234"/>
        <item x="2561"/>
        <item x="4600"/>
        <item x="3303"/>
        <item x="108"/>
        <item x="2241"/>
        <item x="4474"/>
        <item x="3897"/>
        <item x="4200"/>
        <item x="3895"/>
        <item x="2132"/>
        <item x="318"/>
        <item x="3654"/>
        <item x="761"/>
        <item x="1964"/>
        <item x="4574"/>
        <item x="87"/>
        <item x="3140"/>
        <item x="1607"/>
        <item x="2184"/>
        <item x="255"/>
        <item x="3079"/>
        <item x="2619"/>
        <item x="847"/>
        <item x="3608"/>
        <item x="994"/>
        <item x="191"/>
        <item x="3582"/>
        <item x="114"/>
        <item x="894"/>
        <item x="2422"/>
        <item x="174"/>
        <item x="1691"/>
        <item x="2533"/>
        <item x="142"/>
        <item x="2379"/>
        <item x="3829"/>
        <item x="3028"/>
        <item x="192"/>
        <item x="546"/>
        <item x="4586"/>
        <item x="803"/>
        <item x="3410"/>
        <item x="3301"/>
        <item x="1699"/>
        <item x="4593"/>
        <item x="4108"/>
        <item x="1702"/>
        <item x="3445"/>
        <item x="328"/>
        <item x="1138"/>
        <item x="3296"/>
        <item x="2047"/>
        <item x="3713"/>
        <item x="4048"/>
        <item x="3460"/>
        <item x="2606"/>
        <item x="3382"/>
        <item x="4159"/>
        <item x="1068"/>
        <item x="932"/>
        <item x="634"/>
        <item x="1569"/>
        <item x="2862"/>
        <item x="3240"/>
        <item x="2186"/>
        <item x="3628"/>
        <item x="686"/>
        <item x="603"/>
        <item x="2791"/>
        <item x="3743"/>
        <item x="2734"/>
        <item x="3496"/>
        <item x="3791"/>
        <item x="223"/>
        <item x="1738"/>
        <item x="2408"/>
        <item x="2120"/>
        <item x="2468"/>
        <item x="4121"/>
        <item x="262"/>
        <item x="880"/>
        <item x="4275"/>
        <item x="3220"/>
        <item x="3681"/>
        <item x="1475"/>
        <item x="2185"/>
        <item x="2042"/>
        <item x="2025"/>
        <item x="2620"/>
        <item x="3345"/>
        <item x="3266"/>
        <item x="944"/>
        <item x="2490"/>
        <item x="2645"/>
        <item x="1994"/>
        <item x="1406"/>
        <item x="1739"/>
        <item x="2389"/>
        <item x="2779"/>
        <item x="1382"/>
        <item x="221"/>
        <item x="2729"/>
        <item x="4729"/>
        <item x="547"/>
        <item x="1966"/>
        <item x="3376"/>
        <item x="915"/>
        <item x="3428"/>
        <item x="4039"/>
        <item x="247"/>
        <item x="2664"/>
        <item x="1307"/>
        <item x="2605"/>
        <item x="1508"/>
        <item x="1472"/>
        <item x="1537"/>
        <item x="839"/>
        <item x="4316"/>
        <item x="2249"/>
        <item x="542"/>
        <item x="4572"/>
        <item x="3722"/>
        <item x="3857"/>
        <item x="4298"/>
        <item x="1331"/>
        <item x="2861"/>
        <item x="3136"/>
        <item x="194"/>
        <item x="1887"/>
        <item x="998"/>
        <item x="1292"/>
        <item x="1238"/>
        <item x="3101"/>
        <item x="377"/>
        <item x="923"/>
        <item x="2866"/>
        <item x="3672"/>
        <item x="4367"/>
        <item x="2247"/>
        <item x="2878"/>
        <item x="2945"/>
        <item x="716"/>
        <item x="2500"/>
        <item x="890"/>
        <item x="3640"/>
        <item x="887"/>
        <item x="1975"/>
        <item x="4007"/>
        <item x="3819"/>
        <item x="963"/>
        <item x="1"/>
        <item x="2053"/>
        <item x="1819"/>
        <item x="4161"/>
        <item x="4305"/>
        <item x="4661"/>
        <item x="986"/>
        <item x="1085"/>
        <item x="17"/>
        <item x="1209"/>
        <item x="4323"/>
        <item x="2321"/>
        <item x="4054"/>
        <item x="4687"/>
        <item x="4065"/>
        <item x="3069"/>
        <item x="4716"/>
        <item x="1804"/>
        <item x="3012"/>
        <item x="4728"/>
        <item x="3305"/>
        <item x="3724"/>
        <item x="3697"/>
        <item x="136"/>
        <item x="2127"/>
        <item x="1204"/>
        <item x="1877"/>
        <item x="2052"/>
        <item x="2179"/>
        <item x="1180"/>
        <item x="289"/>
        <item x="3469"/>
        <item x="2040"/>
        <item x="2104"/>
        <item x="1283"/>
        <item x="1218"/>
        <item x="4156"/>
        <item x="1365"/>
        <item x="2168"/>
        <item x="1982"/>
        <item x="665"/>
        <item x="526"/>
        <item x="2193"/>
        <item x="3297"/>
        <item x="2258"/>
        <item x="2800"/>
        <item x="3384"/>
        <item x="3180"/>
        <item x="2353"/>
        <item x="2644"/>
        <item x="2571"/>
        <item x="3756"/>
        <item x="3491"/>
        <item x="3340"/>
        <item x="3006"/>
        <item x="4055"/>
        <item x="1885"/>
        <item x="1485"/>
        <item x="3936"/>
        <item x="4660"/>
        <item x="2455"/>
        <item x="1945"/>
        <item x="2636"/>
        <item x="2971"/>
        <item x="4282"/>
        <item x="2575"/>
        <item x="1184"/>
        <item x="4722"/>
        <item x="4106"/>
        <item x="4469"/>
        <item x="2671"/>
        <item x="3398"/>
        <item x="3886"/>
        <item x="2210"/>
        <item x="1563"/>
        <item x="293"/>
        <item x="2635"/>
        <item x="3109"/>
        <item x="1584"/>
        <item x="2528"/>
        <item x="701"/>
        <item x="2744"/>
        <item x="3170"/>
        <item x="3602"/>
        <item x="968"/>
        <item x="3205"/>
        <item x="2530"/>
        <item x="3437"/>
        <item x="1604"/>
        <item x="1736"/>
        <item x="4070"/>
        <item x="263"/>
        <item x="2102"/>
        <item x="2125"/>
        <item x="3368"/>
        <item x="3838"/>
        <item x="1921"/>
        <item x="3034"/>
        <item x="4027"/>
        <item x="2660"/>
        <item x="2105"/>
        <item x="3848"/>
        <item x="2154"/>
        <item x="4488"/>
        <item x="2347"/>
        <item x="2746"/>
        <item x="1425"/>
        <item x="2497"/>
        <item x="4425"/>
        <item x="92"/>
        <item x="1988"/>
        <item x="2068"/>
        <item x="557"/>
        <item x="1047"/>
        <item x="2143"/>
        <item x="4072"/>
        <item x="4046"/>
        <item x="4430"/>
        <item x="226"/>
        <item x="3035"/>
        <item x="2657"/>
        <item x="3806"/>
        <item x="3404"/>
        <item x="1230"/>
        <item x="2855"/>
        <item x="280"/>
        <item x="132"/>
        <item x="3915"/>
        <item x="2015"/>
        <item x="4172"/>
        <item x="937"/>
        <item x="1548"/>
        <item x="3657"/>
        <item x="4595"/>
        <item x="4433"/>
        <item x="841"/>
        <item x="2103"/>
        <item x="1022"/>
        <item x="4254"/>
        <item x="903"/>
        <item x="555"/>
        <item x="4002"/>
        <item x="521"/>
        <item x="2537"/>
        <item x="303"/>
        <item x="442"/>
        <item x="2772"/>
        <item x="1070"/>
        <item x="3607"/>
        <item x="872"/>
        <item x="3539"/>
        <item x="3538"/>
        <item x="3702"/>
        <item x="541"/>
        <item x="2824"/>
        <item x="2250"/>
        <item x="1300"/>
        <item x="2283"/>
        <item x="1348"/>
        <item x="3799"/>
        <item x="2902"/>
        <item x="2545"/>
        <item x="3984"/>
        <item x="1643"/>
        <item x="2956"/>
        <item x="2518"/>
        <item x="1953"/>
        <item x="1642"/>
        <item x="1354"/>
        <item x="3910"/>
        <item x="893"/>
        <item x="1249"/>
        <item x="3763"/>
        <item x="2075"/>
        <item x="1870"/>
        <item x="315"/>
        <item x="3159"/>
        <item x="905"/>
        <item x="965"/>
        <item x="976"/>
        <item x="2617"/>
        <item x="4049"/>
        <item x="3215"/>
        <item x="2892"/>
        <item x="3585"/>
        <item x="3089"/>
        <item x="2520"/>
        <item x="4244"/>
        <item x="2322"/>
        <item x="1671"/>
        <item x="42"/>
        <item x="522"/>
        <item x="3918"/>
        <item x="2524"/>
        <item x="3254"/>
        <item x="1670"/>
        <item x="806"/>
        <item x="3841"/>
        <item x="4678"/>
        <item x="199"/>
        <item x="2069"/>
        <item x="2538"/>
        <item x="4713"/>
        <item x="411"/>
        <item x="3072"/>
        <item x="1253"/>
        <item x="2440"/>
        <item x="2092"/>
        <item x="2165"/>
        <item x="643"/>
        <item x="86"/>
        <item x="2915"/>
        <item x="2427"/>
        <item x="1222"/>
        <item x="2842"/>
        <item x="4382"/>
        <item x="2209"/>
        <item x="1754"/>
        <item x="2051"/>
        <item x="456"/>
        <item x="2598"/>
        <item x="531"/>
        <item x="2312"/>
        <item x="116"/>
        <item x="1636"/>
        <item x="4449"/>
        <item x="1431"/>
        <item x="4439"/>
        <item x="1163"/>
        <item x="2359"/>
        <item x="2064"/>
        <item x="751"/>
        <item x="2978"/>
        <item x="1305"/>
        <item x="302"/>
        <item x="2325"/>
        <item x="1818"/>
        <item x="2981"/>
        <item x="101"/>
        <item x="4484"/>
        <item x="2696"/>
        <item x="3183"/>
        <item x="3498"/>
        <item x="3594"/>
        <item x="1876"/>
        <item x="2948"/>
        <item x="3660"/>
        <item x="244"/>
        <item x="495"/>
        <item x="4173"/>
        <item x="3062"/>
        <item x="928"/>
        <item x="888"/>
        <item x="3674"/>
        <item x="1990"/>
        <item x="1304"/>
        <item x="3435"/>
        <item x="1251"/>
        <item x="2076"/>
        <item x="676"/>
        <item x="3971"/>
        <item x="2977"/>
        <item x="1866"/>
        <item x="3515"/>
        <item x="1883"/>
        <item x="3397"/>
        <item x="3508"/>
        <item x="1769"/>
        <item x="1653"/>
        <item x="1117"/>
        <item x="4463"/>
        <item x="449"/>
        <item x="2931"/>
        <item x="3889"/>
        <item x="897"/>
        <item x="1494"/>
        <item x="2884"/>
        <item x="3987"/>
        <item x="3846"/>
        <item x="4460"/>
        <item x="3309"/>
        <item x="1270"/>
        <item x="1837"/>
        <item x="4019"/>
        <item x="1295"/>
        <item x="3399"/>
        <item x="428"/>
        <item x="480"/>
        <item x="503"/>
        <item x="2840"/>
        <item x="4634"/>
        <item x="563"/>
        <item x="601"/>
        <item x="3003"/>
        <item x="1415"/>
        <item x="648"/>
        <item x="3549"/>
        <item x="3668"/>
        <item x="148"/>
        <item x="1082"/>
        <item x="2623"/>
        <item x="4361"/>
        <item x="4709"/>
        <item x="3551"/>
        <item x="2658"/>
        <item x="2012"/>
        <item x="447"/>
        <item x="4416"/>
        <item x="4206"/>
        <item x="4337"/>
        <item x="4489"/>
        <item x="452"/>
        <item x="3443"/>
        <item x="2761"/>
        <item x="3960"/>
        <item x="4028"/>
        <item x="2208"/>
        <item x="1895"/>
        <item x="1852"/>
        <item x="1968"/>
        <item x="2527"/>
        <item x="32"/>
        <item x="620"/>
        <item x="1788"/>
        <item x="1931"/>
        <item x="3129"/>
        <item x="4652"/>
        <item x="4642"/>
        <item x="2390"/>
        <item x="1328"/>
        <item x="2128"/>
        <item x="768"/>
        <item x="1353"/>
        <item x="3718"/>
        <item x="1898"/>
        <item x="1207"/>
        <item x="123"/>
        <item x="842"/>
        <item x="594"/>
        <item x="931"/>
        <item x="1745"/>
        <item x="776"/>
        <item x="1836"/>
        <item x="4691"/>
        <item x="154"/>
        <item x="37"/>
        <item x="4324"/>
        <item x="4368"/>
        <item x="137"/>
        <item x="2164"/>
        <item x="514"/>
        <item x="4114"/>
        <item x="1208"/>
        <item x="1784"/>
        <item x="2357"/>
        <item x="4286"/>
        <item x="2692"/>
        <item x="646"/>
        <item x="2818"/>
        <item x="2852"/>
        <item x="418"/>
        <item x="2410"/>
        <item x="985"/>
        <item x="281"/>
        <item x="4588"/>
        <item x="1418"/>
        <item x="4477"/>
        <item x="130"/>
        <item x="4412"/>
        <item x="2152"/>
        <item x="4241"/>
        <item x="3287"/>
        <item x="1644"/>
        <item x="1134"/>
        <item x="1327"/>
        <item x="3152"/>
        <item x="1734"/>
        <item x="2857"/>
        <item x="578"/>
        <item x="99"/>
        <item x="766"/>
        <item x="38"/>
        <item x="4371"/>
        <item x="1281"/>
        <item x="4627"/>
        <item x="4565"/>
        <item x="47"/>
        <item x="2219"/>
        <item x="556"/>
        <item x="1729"/>
        <item x="1316"/>
        <item x="3001"/>
        <item x="1170"/>
        <item x="977"/>
        <item x="2107"/>
        <item x="2788"/>
        <item x="3790"/>
        <item x="3153"/>
        <item x="2115"/>
        <item x="2722"/>
        <item x="989"/>
        <item x="799"/>
        <item x="3749"/>
        <item x="691"/>
        <item x="2560"/>
        <item x="2083"/>
        <item x="406"/>
        <item x="4591"/>
        <item x="279"/>
        <item x="3690"/>
        <item x="1185"/>
        <item x="383"/>
        <item x="1923"/>
        <item x="1970"/>
        <item x="1801"/>
        <item x="2850"/>
        <item x="3271"/>
        <item x="4056"/>
        <item x="3788"/>
        <item x="957"/>
        <item x="2041"/>
        <item x="3804"/>
        <item x="1444"/>
        <item x="1570"/>
        <item x="3671"/>
        <item x="1273"/>
        <item x="4395"/>
        <item x="3488"/>
        <item x="3629"/>
        <item x="4711"/>
        <item x="1146"/>
        <item x="252"/>
        <item x="4698"/>
        <item x="1095"/>
        <item x="4576"/>
        <item x="2498"/>
        <item x="528"/>
        <item x="4256"/>
        <item x="1011"/>
        <item x="670"/>
        <item x="891"/>
        <item x="2299"/>
        <item x="1285"/>
        <item x="750"/>
        <item x="4508"/>
        <item x="4374"/>
        <item x="4033"/>
        <item x="4462"/>
        <item x="604"/>
        <item x="3831"/>
        <item x="2034"/>
        <item x="4222"/>
        <item x="2991"/>
        <item x="2084"/>
        <item x="3534"/>
        <item x="2776"/>
        <item x="1103"/>
        <item x="1492"/>
        <item x="2398"/>
        <item x="504"/>
        <item x="496"/>
        <item x="105"/>
        <item x="4265"/>
        <item x="2133"/>
        <item x="49"/>
        <item x="497"/>
        <item x="982"/>
        <item x="4276"/>
        <item x="3519"/>
        <item x="238"/>
        <item x="4110"/>
        <item x="3609"/>
        <item x="230"/>
        <item x="306"/>
        <item x="4317"/>
        <item x="1709"/>
        <item x="2487"/>
        <item x="2304"/>
        <item x="4611"/>
        <item x="4444"/>
        <item x="1383"/>
        <item x="4735"/>
        <item x="1658"/>
        <item x="2269"/>
        <item x="1391"/>
        <item x="849"/>
        <item x="267"/>
        <item x="2177"/>
        <item x="956"/>
        <item x="2066"/>
        <item x="3"/>
        <item x="4262"/>
        <item x="860"/>
        <item x="355"/>
        <item x="3598"/>
        <item x="103"/>
        <item x="62"/>
        <item x="97"/>
        <item x="431"/>
        <item x="3321"/>
        <item x="2310"/>
        <item x="2961"/>
        <item x="3784"/>
        <item x="3969"/>
        <item x="282"/>
        <item x="991"/>
        <item x="1827"/>
        <item x="2940"/>
        <item x="5"/>
        <item x="3045"/>
        <item x="90"/>
        <item x="1840"/>
        <item x="3017"/>
        <item x="369"/>
        <item x="2206"/>
        <item x="307"/>
        <item x="147"/>
        <item x="2720"/>
        <item x="3700"/>
        <item x="1730"/>
        <item x="4062"/>
        <item x="2868"/>
        <item x="3420"/>
        <item x="572"/>
        <item x="4118"/>
        <item x="2306"/>
        <item x="1798"/>
        <item x="805"/>
        <item x="2702"/>
        <item x="2713"/>
        <item x="2030"/>
        <item x="424"/>
        <item x="2719"/>
        <item x="564"/>
        <item x="1915"/>
        <item x="3558"/>
        <item x="1139"/>
        <item x="3729"/>
        <item x="3862"/>
        <item x="4400"/>
        <item x="974"/>
        <item x="2342"/>
        <item x="2108"/>
        <item x="1723"/>
        <item x="297"/>
        <item x="4380"/>
        <item x="131"/>
        <item x="4411"/>
        <item x="3369"/>
        <item x="2555"/>
        <item x="3636"/>
        <item x="2588"/>
        <item x="955"/>
        <item x="3898"/>
        <item x="248"/>
        <item x="3760"/>
        <item x="3505"/>
        <item x="4528"/>
        <item x="2324"/>
        <item x="662"/>
        <item x="3249"/>
        <item x="1053"/>
        <item x="611"/>
        <item x="2021"/>
        <item x="1992"/>
        <item x="3377"/>
        <item x="1321"/>
        <item x="3544"/>
        <item x="3002"/>
        <item x="4649"/>
        <item x="3964"/>
        <item x="2738"/>
        <item x="122"/>
        <item x="451"/>
        <item x="2563"/>
        <item x="3165"/>
        <item x="2382"/>
        <item x="1438"/>
        <item x="1522"/>
        <item x="774"/>
        <item x="1638"/>
        <item x="4482"/>
        <item x="1609"/>
        <item x="129"/>
        <item x="533"/>
        <item x="4287"/>
        <item x="1787"/>
        <item x="1081"/>
        <item x="3807"/>
        <item x="1934"/>
        <item x="819"/>
        <item x="4609"/>
        <item x="3362"/>
        <item x="2150"/>
        <item x="3486"/>
        <item x="929"/>
        <item x="4581"/>
        <item x="295"/>
        <item x="1058"/>
        <item x="1379"/>
        <item x="4247"/>
        <item x="2890"/>
        <item x="4124"/>
        <item x="2526"/>
        <item x="1234"/>
        <item x="500"/>
        <item x="857"/>
        <item x="2580"/>
        <item x="3958"/>
        <item x="81"/>
        <item x="4192"/>
        <item x="2254"/>
        <item x="1311"/>
        <item x="2706"/>
        <item x="3024"/>
        <item x="2112"/>
        <item x="1662"/>
        <item x="3339"/>
        <item x="3934"/>
        <item x="138"/>
        <item x="1235"/>
        <item x="3994"/>
        <item x="364"/>
        <item x="4517"/>
        <item x="2767"/>
        <item x="519"/>
        <item x="2898"/>
        <item x="446"/>
        <item x="1714"/>
        <item x="3386"/>
        <item x="2089"/>
        <item x="3426"/>
        <item x="2296"/>
        <item x="288"/>
        <item x="1942"/>
        <item x="432"/>
        <item x="1254"/>
        <item x="3613"/>
        <item x="156"/>
        <item x="1372"/>
        <item x="4302"/>
        <item x="2987"/>
        <item x="2400"/>
        <item x="1123"/>
        <item x="4077"/>
        <item x="317"/>
        <item x="1958"/>
        <item x="1489"/>
        <item x="48"/>
        <item x="2992"/>
        <item x="801"/>
        <item x="2994"/>
        <item x="2871"/>
        <item x="794"/>
        <item x="9"/>
        <item x="1980"/>
        <item x="2741"/>
        <item x="1937"/>
        <item x="2365"/>
        <item x="2979"/>
        <item x="2242"/>
        <item x="1864"/>
        <item x="4503"/>
        <item x="4034"/>
        <item x="2573"/>
        <item x="2672"/>
        <item x="1868"/>
        <item x="1856"/>
        <item x="314"/>
        <item x="1816"/>
        <item x="3270"/>
        <item x="2715"/>
        <item x="3050"/>
        <item x="1340"/>
        <item x="3772"/>
        <item x="4704"/>
        <item x="236"/>
        <item x="512"/>
        <item x="3881"/>
        <item x="2593"/>
        <item x="1527"/>
        <item x="2187"/>
        <item x="875"/>
        <item x="1659"/>
        <item x="2323"/>
        <item x="1886"/>
        <item x="1310"/>
        <item x="3787"/>
        <item x="3555"/>
        <item x="623"/>
        <item x="4023"/>
        <item x="4187"/>
        <item x="4120"/>
        <item x="3431"/>
        <item x="4269"/>
        <item x="4643"/>
        <item x="4234"/>
        <item x="3982"/>
        <item x="3169"/>
        <item x="2348"/>
        <item x="2583"/>
        <item x="2431"/>
        <item x="159"/>
        <item x="993"/>
        <item x="3824"/>
        <item x="91"/>
        <item x="4009"/>
        <item x="562"/>
        <item x="4608"/>
        <item x="975"/>
        <item x="1199"/>
        <item x="4363"/>
        <item x="420"/>
        <item x="2195"/>
        <item x="2634"/>
        <item x="4422"/>
        <item x="2160"/>
        <item x="3421"/>
        <item x="2913"/>
        <item x="1505"/>
        <item x="443"/>
        <item x="3988"/>
        <item x="2698"/>
        <item x="2963"/>
        <item x="1115"/>
        <item x="4294"/>
        <item x="3894"/>
        <item x="3252"/>
        <item x="4185"/>
        <item x="3178"/>
        <item x="3253"/>
        <item x="1496"/>
        <item x="1128"/>
        <item x="3135"/>
        <item x="3409"/>
        <item x="3501"/>
        <item x="793"/>
        <item x="1509"/>
        <item x="1721"/>
        <item x="1127"/>
        <item x="1301"/>
        <item x="403"/>
        <item x="2701"/>
        <item x="2413"/>
        <item x="4724"/>
        <item x="1520"/>
        <item x="2930"/>
        <item x="4526"/>
        <item x="4171"/>
        <item x="2201"/>
        <item x="4141"/>
        <item x="294"/>
        <item x="2491"/>
        <item x="2579"/>
        <item x="4021"/>
        <item x="3326"/>
        <item x="4162"/>
        <item x="436"/>
        <item x="243"/>
        <item x="3315"/>
        <item x="696"/>
        <item x="2393"/>
        <item x="3518"/>
        <item x="764"/>
        <item x="678"/>
        <item x="2789"/>
        <item x="374"/>
        <item x="3849"/>
        <item x="1157"/>
        <item x="3798"/>
        <item x="2910"/>
        <item x="1407"/>
        <item x="4098"/>
        <item x="4031"/>
        <item x="1973"/>
        <item x="1243"/>
        <item x="4331"/>
        <item x="3158"/>
        <item x="947"/>
        <item x="4637"/>
        <item x="2093"/>
        <item x="3752"/>
        <item x="2985"/>
        <item x="1468"/>
        <item x="1574"/>
        <item x="2236"/>
        <item x="3016"/>
        <item x="4154"/>
        <item x="4095"/>
        <item x="711"/>
        <item x="1486"/>
        <item x="3855"/>
        <item x="1195"/>
        <item x="2450"/>
        <item x="2178"/>
        <item x="4068"/>
        <item x="1286"/>
        <item x="1476"/>
        <item x="4582"/>
        <item x="3570"/>
        <item x="344"/>
        <item x="1810"/>
        <item x="2926"/>
        <item x="1777"/>
        <item x="4076"/>
        <item x="1108"/>
        <item x="3719"/>
        <item x="2232"/>
        <item x="2643"/>
        <item x="3052"/>
        <item x="4596"/>
        <item x="2611"/>
        <item x="1488"/>
        <item x="2114"/>
        <item x="2993"/>
        <item x="3434"/>
        <item x="2090"/>
        <item x="1897"/>
        <item x="614"/>
        <item x="4478"/>
        <item x="2317"/>
        <item x="3991"/>
        <item x="4617"/>
        <item x="2946"/>
        <item x="169"/>
        <item x="3304"/>
        <item x="3291"/>
        <item x="4268"/>
        <item x="2905"/>
        <item x="3246"/>
        <item x="3162"/>
        <item x="1038"/>
        <item x="272"/>
        <item x="2394"/>
        <item x="1211"/>
        <item x="2245"/>
        <item x="419"/>
        <item x="4547"/>
        <item x="2918"/>
        <item x="4546"/>
        <item x="106"/>
        <item x="3402"/>
        <item x="349"/>
        <item x="73"/>
        <item x="3685"/>
        <item x="3057"/>
        <item x="2795"/>
        <item x="4542"/>
        <item x="2147"/>
        <item x="4391"/>
        <item x="3117"/>
        <item x="2238"/>
        <item x="3844"/>
        <item x="1935"/>
        <item x="3370"/>
        <item x="2406"/>
        <item x="933"/>
        <item x="2119"/>
        <item x="3499"/>
        <item x="165"/>
        <item x="4475"/>
        <item x="3448"/>
        <item x="3696"/>
        <item x="3210"/>
        <item x="4670"/>
        <item x="2063"/>
        <item x="3540"/>
        <item x="3676"/>
        <item x="2072"/>
        <item x="475"/>
        <item x="3832"/>
        <item x="690"/>
        <item x="1144"/>
        <item x="4703"/>
        <item x="1848"/>
        <item x="1591"/>
        <item x="4243"/>
        <item x="1450"/>
        <item x="4029"/>
        <item x="1772"/>
        <item x="4410"/>
        <item x="4502"/>
        <item x="3507"/>
        <item x="352"/>
        <item x="4043"/>
        <item x="1151"/>
        <item x="196"/>
        <item x="2899"/>
        <item x="2443"/>
        <item x="84"/>
        <item x="1904"/>
        <item x="381"/>
        <item x="2783"/>
        <item x="4301"/>
        <item x="2932"/>
        <item x="4103"/>
        <item x="2086"/>
        <item x="3755"/>
        <item x="560"/>
        <item x="4190"/>
        <item x="2174"/>
        <item x="2954"/>
        <item x="2793"/>
        <item x="1884"/>
        <item x="2667"/>
        <item x="4122"/>
        <item x="2765"/>
        <item x="1309"/>
        <item x="4480"/>
        <item x="1687"/>
        <item x="1232"/>
        <item x="1443"/>
        <item x="4242"/>
        <item x="3237"/>
        <item x="575"/>
        <item x="4633"/>
        <item x="2753"/>
        <item x="1712"/>
        <item x="2502"/>
        <item x="4658"/>
        <item x="580"/>
        <item x="3945"/>
        <item x="3847"/>
        <item x="2226"/>
        <item x="1237"/>
        <item x="2893"/>
        <item x="756"/>
        <item x="1500"/>
        <item x="4210"/>
        <item x="54"/>
        <item x="1514"/>
        <item x="3728"/>
        <item x="3774"/>
        <item x="2596"/>
        <item x="4692"/>
        <item x="4548"/>
        <item x="683"/>
        <item x="259"/>
        <item x="2655"/>
        <item x="1602"/>
        <item x="4180"/>
        <item x="3792"/>
        <item x="1315"/>
        <item x="4672"/>
        <item x="1599"/>
        <item x="1171"/>
        <item x="1027"/>
        <item x="3961"/>
        <item x="4459"/>
        <item x="3327"/>
        <item x="3885"/>
        <item x="523"/>
        <item x="4289"/>
        <item x="3202"/>
        <item x="1272"/>
        <item x="934"/>
        <item x="2521"/>
        <item x="2329"/>
        <item x="1616"/>
        <item x="1894"/>
        <item x="1583"/>
        <item x="4135"/>
        <item x="2335"/>
        <item x="2556"/>
        <item x="1661"/>
        <item x="4491"/>
        <item x="2216"/>
        <item x="1826"/>
        <item x="346"/>
        <item x="2769"/>
        <item x="1981"/>
        <item x="4093"/>
        <item x="3699"/>
        <item x="1976"/>
        <item x="1364"/>
        <item x="2929"/>
        <item x="3612"/>
        <item x="1547"/>
        <item x="1148"/>
        <item x="4138"/>
        <item x="2935"/>
        <item x="4604"/>
        <item x="3406"/>
        <item x="3553"/>
        <item x="2320"/>
        <item x="2106"/>
        <item x="804"/>
        <item x="666"/>
        <item x="4615"/>
        <item x="1378"/>
        <item x="2456"/>
        <item x="3425"/>
        <item x="2740"/>
        <item x="1231"/>
        <item x="949"/>
        <item x="1608"/>
        <item x="653"/>
        <item x="826"/>
        <item x="2565"/>
        <item x="265"/>
        <item x="704"/>
        <item x="1274"/>
        <item x="2833"/>
        <item x="1995"/>
        <item x="4573"/>
        <item x="214"/>
        <item x="477"/>
        <item x="699"/>
        <item x="249"/>
        <item x="1900"/>
        <item x="1054"/>
        <item x="2038"/>
        <item x="4293"/>
        <item x="4278"/>
        <item x="365"/>
        <item x="821"/>
        <item x="3695"/>
        <item x="2965"/>
        <item x="4184"/>
        <item x="964"/>
        <item x="2950"/>
        <item x="1590"/>
        <item x="2336"/>
        <item x="2629"/>
        <item x="685"/>
        <item x="631"/>
        <item x="3815"/>
        <item x="1201"/>
        <item x="4431"/>
        <item x="1190"/>
        <item x="3392"/>
        <item x="1515"/>
        <item x="4549"/>
        <item x="2331"/>
        <item x="3867"/>
        <item x="4168"/>
        <item x="2869"/>
        <item x="3906"/>
        <item x="4602"/>
        <item x="461"/>
        <item x="363"/>
        <item x="2661"/>
        <item x="4045"/>
        <item x="157"/>
        <item x="952"/>
        <item x="1688"/>
        <item x="2333"/>
        <item x="1480"/>
        <item x="3965"/>
        <item x="311"/>
        <item x="1099"/>
        <item x="1236"/>
        <item x="4436"/>
        <item x="4499"/>
        <item x="1074"/>
        <item x="4571"/>
        <item x="44"/>
        <item x="2858"/>
        <item x="1802"/>
        <item x="1538"/>
        <item x="3447"/>
        <item x="3256"/>
        <item x="1902"/>
        <item x="688"/>
        <item x="2366"/>
        <item x="1051"/>
        <item x="3821"/>
        <item x="596"/>
        <item x="3335"/>
        <item x="3023"/>
        <item x="2055"/>
        <item x="2281"/>
        <item x="4239"/>
        <item x="3576"/>
        <item x="1225"/>
        <item x="3574"/>
        <item x="3896"/>
        <item x="2848"/>
        <item x="551"/>
        <item x="2870"/>
        <item x="3219"/>
        <item x="840"/>
        <item x="2471"/>
        <item x="2023"/>
        <item x="1060"/>
        <item x="1056"/>
        <item x="1034"/>
        <item x="4277"/>
        <item x="868"/>
        <item x="1093"/>
        <item x="4306"/>
        <item x="3413"/>
        <item x="4271"/>
        <item x="2225"/>
        <item x="4248"/>
        <item x="754"/>
        <item x="3811"/>
        <item x="1673"/>
        <item x="845"/>
        <item x="1265"/>
        <item x="765"/>
        <item x="4071"/>
        <item x="1907"/>
        <item x="3611"/>
        <item x="612"/>
        <item x="2214"/>
        <item x="4191"/>
        <item x="629"/>
        <item x="3932"/>
        <item x="2118"/>
        <item x="4051"/>
        <item x="1313"/>
        <item x="4734"/>
        <item x="4458"/>
        <item x="1624"/>
        <item x="1293"/>
        <item x="3323"/>
        <item x="3962"/>
        <item x="1731"/>
        <item x="1619"/>
        <item x="852"/>
        <item x="1288"/>
        <item x="2724"/>
        <item x="3104"/>
        <item x="508"/>
        <item x="1708"/>
        <item x="209"/>
        <item x="181"/>
        <item x="4058"/>
        <item x="385"/>
        <item x="2138"/>
        <item x="3510"/>
        <item x="636"/>
        <item x="3228"/>
        <item x="742"/>
        <item x="789"/>
        <item x="1756"/>
        <item x="3328"/>
        <item x="4589"/>
        <item x="2267"/>
        <item x="823"/>
        <item x="1603"/>
        <item x="1768"/>
        <item x="2295"/>
        <item x="2129"/>
        <item x="3009"/>
        <item x="2507"/>
        <item x="77"/>
        <item x="3904"/>
        <item x="34"/>
        <item x="4440"/>
        <item x="3281"/>
        <item x="740"/>
        <item x="3071"/>
        <item x="4638"/>
        <item x="1097"/>
        <item x="4621"/>
        <item x="1955"/>
        <item x="4543"/>
        <item x="1101"/>
        <item x="2825"/>
        <item x="1635"/>
        <item x="1685"/>
        <item x="2854"/>
        <item x="687"/>
        <item x="1470"/>
        <item x="1473"/>
        <item x="2481"/>
        <item x="2630"/>
        <item x="1835"/>
        <item x="387"/>
        <item x="4370"/>
        <item x="258"/>
        <item x="2723"/>
        <item x="2592"/>
        <item x="981"/>
        <item x="2676"/>
        <item x="669"/>
        <item x="3771"/>
        <item x="3391"/>
        <item x="3355"/>
        <item x="245"/>
        <item x="4541"/>
        <item x="2737"/>
        <item x="2028"/>
        <item x="1447"/>
        <item x="2822"/>
        <item x="3338"/>
        <item x="396"/>
        <item x="1665"/>
        <item x="1716"/>
        <item x="3065"/>
        <item x="650"/>
        <item x="2749"/>
        <item x="3084"/>
        <item x="3389"/>
        <item x="1875"/>
        <item x="1187"/>
        <item x="732"/>
        <item x="2944"/>
        <item x="3820"/>
        <item x="3316"/>
        <item x="1314"/>
        <item x="3800"/>
        <item x="2470"/>
        <item x="1519"/>
        <item x="706"/>
        <item x="4705"/>
        <item x="4235"/>
        <item x="4137"/>
        <item x="3583"/>
        <item x="954"/>
        <item x="786"/>
        <item x="641"/>
        <item x="1205"/>
        <item x="1639"/>
        <item x="2897"/>
        <item x="3691"/>
        <item x="3632"/>
        <item x="1710"/>
        <item x="921"/>
        <item x="4310"/>
        <item x="1588"/>
        <item x="4233"/>
        <item x="3372"/>
        <item x="1017"/>
        <item x="478"/>
        <item x="332"/>
        <item x="4702"/>
        <item x="350"/>
        <item x="619"/>
        <item x="3363"/>
        <item x="867"/>
        <item x="3102"/>
        <item x="4685"/>
        <item x="1188"/>
        <item x="3917"/>
        <item x="3873"/>
        <item x="1605"/>
        <item x="1427"/>
        <item x="2810"/>
        <item x="3412"/>
        <item x="779"/>
        <item x="4132"/>
        <item x="2576"/>
        <item x="4261"/>
        <item x="2071"/>
        <item x="582"/>
        <item x="1275"/>
        <item x="69"/>
        <item x="2912"/>
        <item x="1718"/>
        <item x="2010"/>
        <item x="898"/>
        <item x="2775"/>
        <item x="149"/>
        <item x="1683"/>
        <item x="2514"/>
        <item x="4579"/>
        <item x="1557"/>
        <item x="4575"/>
        <item x="644"/>
        <item x="4695"/>
        <item x="4151"/>
        <item x="2172"/>
        <item x="2984"/>
        <item x="4267"/>
        <item x="162"/>
        <item x="3083"/>
        <item x="4427"/>
        <item x="3793"/>
        <item x="660"/>
        <item x="1119"/>
        <item x="1009"/>
        <item x="3854"/>
        <item x="2659"/>
        <item x="2652"/>
        <item x="1368"/>
        <item x="1613"/>
        <item x="3631"/>
        <item x="197"/>
        <item x="3230"/>
        <item x="1679"/>
        <item x="2685"/>
        <item x="3018"/>
        <item x="4304"/>
        <item x="2989"/>
        <item x="1375"/>
        <item x="3042"/>
        <item x="1778"/>
        <item x="3076"/>
        <item x="2649"/>
        <item x="3995"/>
        <item x="1506"/>
        <item x="2496"/>
        <item x="967"/>
        <item x="2591"/>
        <item x="4182"/>
        <item x="559"/>
        <item x="2916"/>
        <item x="657"/>
        <item x="3214"/>
        <item x="323"/>
        <item x="2816"/>
        <item x="358"/>
        <item x="2531"/>
        <item x="3047"/>
        <item x="4665"/>
        <item x="309"/>
        <item x="4397"/>
        <item x="942"/>
        <item x="3273"/>
        <item x="2960"/>
        <item x="1226"/>
        <item x="1448"/>
        <item x="2182"/>
        <item x="3840"/>
        <item x="1726"/>
        <item x="2509"/>
        <item x="1330"/>
        <item x="607"/>
        <item x="4618"/>
        <item x="1984"/>
        <item x="4625"/>
        <item x="427"/>
        <item x="579"/>
        <item x="3781"/>
        <item x="3141"/>
        <item x="4074"/>
        <item x="501"/>
        <item x="4352"/>
        <item x="4175"/>
        <item x="2263"/>
        <item x="4066"/>
        <item x="3113"/>
        <item x="1811"/>
        <item x="3255"/>
        <item x="3778"/>
        <item x="1266"/>
        <item x="1089"/>
        <item x="3694"/>
        <item x="2257"/>
        <item x="375"/>
        <item x="2134"/>
        <item x="1149"/>
        <item x="1390"/>
        <item x="758"/>
        <item x="260"/>
        <item x="1656"/>
        <item x="1672"/>
        <item x="4630"/>
        <item x="190"/>
        <item x="510"/>
        <item x="671"/>
        <item x="1356"/>
        <item x="4015"/>
        <item x="3091"/>
        <item x="585"/>
        <item x="4354"/>
        <item x="3776"/>
        <item x="539"/>
        <item x="1750"/>
        <item x="3147"/>
        <item x="705"/>
        <item x="4005"/>
        <item x="537"/>
        <item x="121"/>
        <item x="2054"/>
        <item x="889"/>
        <item x="4226"/>
        <item x="404"/>
        <item x="3226"/>
        <item x="4590"/>
        <item x="896"/>
        <item x="1456"/>
        <item x="3909"/>
        <item x="2777"/>
        <item x="453"/>
        <item x="1869"/>
        <item x="1822"/>
        <item x="3381"/>
        <item x="1901"/>
        <item x="3775"/>
        <item x="483"/>
        <item x="4346"/>
        <item x="360"/>
        <item x="4089"/>
        <item x="3925"/>
        <item x="1172"/>
        <item x="4500"/>
        <item x="2887"/>
        <item x="2834"/>
        <item x="4362"/>
        <item x="440"/>
        <item x="4550"/>
        <item x="4115"/>
        <item x="2243"/>
        <item x="1977"/>
        <item x="2489"/>
        <item x="767"/>
        <item x="3175"/>
        <item x="51"/>
        <item x="1393"/>
        <item x="4050"/>
        <item x="4418"/>
        <item x="4494"/>
        <item x="672"/>
        <item x="310"/>
        <item x="2123"/>
        <item x="3853"/>
        <item x="171"/>
        <item x="4297"/>
        <item x="2684"/>
        <item x="146"/>
        <item x="2360"/>
        <item x="187"/>
        <item x="1655"/>
        <item x="2430"/>
        <item x="3121"/>
        <item x="1752"/>
        <item x="4379"/>
        <item x="3423"/>
        <item x="4453"/>
        <item x="145"/>
        <item x="2059"/>
        <item x="2073"/>
        <item x="3730"/>
        <item x="4303"/>
        <item x="1528"/>
        <item x="3453"/>
        <item x="2974"/>
        <item x="1817"/>
        <item x="253"/>
        <item x="4594"/>
        <item x="3118"/>
        <item x="2675"/>
        <item x="3053"/>
        <item x="1592"/>
        <item x="1908"/>
        <item x="2271"/>
        <item x="3087"/>
        <item x="1796"/>
        <item x="2703"/>
        <item x="3098"/>
        <item x="1571"/>
        <item x="4512"/>
        <item x="1629"/>
        <item x="543"/>
        <item x="45"/>
        <item x="80"/>
        <item x="1370"/>
        <item x="4176"/>
        <item x="4727"/>
        <item x="4461"/>
        <item x="3224"/>
        <item x="1164"/>
        <item x="3262"/>
        <item x="2461"/>
        <item x="900"/>
        <item x="4742"/>
        <item x="1287"/>
        <item x="569"/>
        <item x="3656"/>
        <item x="2925"/>
        <item x="1862"/>
        <item x="3541"/>
        <item x="3714"/>
        <item x="291"/>
        <item x="2718"/>
        <item x="3288"/>
        <item x="1890"/>
        <item x="3929"/>
        <item x="836"/>
        <item x="3030"/>
        <item x="3705"/>
        <item x="1268"/>
        <item x="4405"/>
        <item x="3419"/>
        <item x="1442"/>
        <item x="2110"/>
        <item x="3221"/>
        <item x="909"/>
        <item x="1531"/>
        <item x="2397"/>
        <item x="3388"/>
        <item x="1179"/>
        <item x="1998"/>
        <item x="2697"/>
        <item x="1076"/>
        <item x="1133"/>
        <item x="610"/>
        <item x="2494"/>
        <item x="3637"/>
        <item x="1228"/>
        <item x="972"/>
        <item x="2268"/>
        <item x="2020"/>
        <item x="769"/>
        <item x="4531"/>
        <item x="3581"/>
        <item x="2733"/>
        <item x="313"/>
        <item x="3400"/>
        <item x="4657"/>
        <item x="1550"/>
        <item x="3329"/>
        <item x="4414"/>
        <item x="2752"/>
        <item x="4145"/>
        <item x="207"/>
        <item x="4119"/>
        <item x="4535"/>
        <item x="1871"/>
        <item x="630"/>
        <item x="3032"/>
        <item x="1967"/>
        <item x="2205"/>
        <item x="3452"/>
        <item x="1374"/>
        <item x="4253"/>
        <item x="1361"/>
        <item x="2700"/>
        <item x="4679"/>
        <item x="3647"/>
        <item x="2346"/>
        <item x="3395"/>
        <item x="2098"/>
        <item x="3707"/>
        <item x="1422"/>
        <item x="3604"/>
        <item x="348"/>
        <item x="1388"/>
        <item x="4511"/>
        <item x="2689"/>
        <item x="30"/>
        <item x="4377"/>
        <item x="270"/>
        <item x="1649"/>
        <item x="946"/>
        <item x="1637"/>
        <item x="733"/>
        <item x="1938"/>
        <item x="16"/>
        <item x="3737"/>
        <item x="3817"/>
        <item x="2287"/>
        <item x="227"/>
        <item x="835"/>
        <item x="1742"/>
        <item x="1936"/>
        <item x="1030"/>
        <item x="4455"/>
        <item x="2895"/>
        <item x="2731"/>
        <item x="2699"/>
        <item x="913"/>
        <item x="3077"/>
        <item x="3977"/>
        <item x="3231"/>
        <item x="3216"/>
        <item x="3856"/>
        <item x="3801"/>
        <item x="3227"/>
        <item x="2215"/>
        <item x="1217"/>
        <item x="1650"/>
        <item x="1107"/>
        <item x="1949"/>
        <item x="1449"/>
        <item x="4521"/>
        <item x="3529"/>
        <item x="79"/>
        <item x="4681"/>
        <item x="3634"/>
        <item x="3358"/>
        <item x="1126"/>
        <item x="1957"/>
        <item x="4495"/>
        <item x="568"/>
        <item x="4165"/>
        <item x="2581"/>
        <item x="1175"/>
        <item x="3547"/>
        <item x="405"/>
        <item x="2391"/>
        <item x="2820"/>
        <item x="2000"/>
        <item x="2966"/>
        <item x="3939"/>
        <item x="2873"/>
        <item x="2835"/>
        <item x="1064"/>
        <item x="1853"/>
        <item x="1079"/>
        <item x="1032"/>
        <item x="1371"/>
        <item x="448"/>
        <item x="4613"/>
        <item x="125"/>
        <item x="2355"/>
        <item x="2641"/>
        <item x="2996"/>
        <item x="231"/>
        <item x="4170"/>
        <item x="3207"/>
        <item x="2035"/>
        <item x="4097"/>
        <item x="834"/>
        <item x="1063"/>
        <item x="3115"/>
        <item x="3827"/>
        <item x="4251"/>
        <item x="1805"/>
        <item x="3813"/>
        <item x="152"/>
        <item x="1110"/>
        <item x="1429"/>
        <item x="2280"/>
        <item x="1355"/>
        <item x="1831"/>
        <item x="3920"/>
        <item x="3474"/>
        <item x="1031"/>
        <item x="1746"/>
        <item x="4624"/>
        <item x="962"/>
        <item x="1158"/>
        <item x="3097"/>
        <item x="2248"/>
        <item x="1617"/>
        <item x="2380"/>
        <item x="3642"/>
        <item x="4082"/>
        <item x="3107"/>
        <item x="800"/>
        <item x="885"/>
        <item x="4501"/>
        <item x="3144"/>
        <item x="1336"/>
        <item x="3274"/>
        <item x="2252"/>
        <item x="3550"/>
        <item x="1823"/>
        <item x="2877"/>
        <item x="4683"/>
        <item x="3022"/>
        <item x="1141"/>
        <item x="680"/>
        <item x="1417"/>
        <item x="4510"/>
        <item x="1223"/>
        <item x="2122"/>
        <item x="2516"/>
        <item x="3745"/>
        <item x="218"/>
        <item x="4432"/>
        <item x="4632"/>
        <item x="274"/>
        <item x="1511"/>
        <item x="2747"/>
        <item x="3941"/>
        <item x="1896"/>
        <item x="4663"/>
        <item x="3286"/>
        <item x="3626"/>
        <item x="4349"/>
        <item x="1678"/>
        <item x="2618"/>
        <item x="476"/>
        <item x="2002"/>
        <item x="33"/>
        <item x="2371"/>
        <item x="1913"/>
        <item x="3037"/>
        <item x="2880"/>
        <item x="3861"/>
        <item x="3415"/>
        <item x="2007"/>
        <item x="4597"/>
        <item x="4163"/>
        <item x="2674"/>
        <item x="1499"/>
        <item x="1303"/>
        <item x="3561"/>
        <item x="1147"/>
        <item x="3635"/>
        <item x="645"/>
        <item x="2911"/>
        <item x="869"/>
        <item x="1927"/>
        <item x="1410"/>
        <item x="4640"/>
        <item x="951"/>
        <item x="3972"/>
        <item x="2969"/>
        <item x="738"/>
        <item x="2662"/>
        <item x="3627"/>
        <item x="2233"/>
        <item x="651"/>
        <item x="2778"/>
        <item x="3093"/>
        <item x="590"/>
        <item x="3650"/>
        <item x="2284"/>
        <item x="4069"/>
        <item x="930"/>
        <item x="2941"/>
        <item x="2812"/>
        <item x="3921"/>
        <item x="2364"/>
        <item x="2928"/>
        <item x="1962"/>
        <item x="505"/>
        <item x="720"/>
        <item x="3836"/>
        <item x="759"/>
        <item x="592"/>
        <item x="372"/>
        <item x="400"/>
        <item x="2260"/>
        <item x="67"/>
        <item x="4339"/>
        <item x="1974"/>
        <item x="1783"/>
        <item x="3417"/>
        <item x="3149"/>
        <item x="2049"/>
        <item x="4655"/>
        <item x="1785"/>
        <item x="1532"/>
        <item x="2828"/>
        <item x="2564"/>
        <item x="4464"/>
        <item x="2546"/>
        <item x="2584"/>
        <item x="1359"/>
        <item x="1181"/>
        <item x="1323"/>
        <item x="1799"/>
        <item x="2640"/>
        <item x="664"/>
        <item x="1946"/>
        <item x="2628"/>
        <item x="83"/>
        <item x="3283"/>
        <item x="1529"/>
        <item x="3979"/>
        <item x="3908"/>
        <item x="3360"/>
        <item x="414"/>
        <item x="3177"/>
        <item x="1423"/>
        <item x="1033"/>
        <item x="4527"/>
        <item x="4707"/>
        <item x="4544"/>
        <item x="3380"/>
        <item x="1145"/>
        <item x="3902"/>
        <item x="462"/>
        <item x="565"/>
        <item x="1298"/>
        <item x="2784"/>
        <item x="3405"/>
        <item x="2578"/>
        <item x="1317"/>
        <item x="3375"/>
        <item x="1156"/>
        <item x="828"/>
        <item x="2900"/>
        <item x="4292"/>
        <item x="170"/>
        <item x="76"/>
        <item x="3430"/>
        <item x="1587"/>
        <item x="1173"/>
        <item x="4396"/>
        <item x="3164"/>
        <item x="2308"/>
        <item x="1765"/>
        <item x="3502"/>
        <item x="2415"/>
        <item x="3845"/>
        <item x="3416"/>
        <item x="88"/>
        <item x="3217"/>
        <item x="2665"/>
        <item x="4183"/>
        <item x="4554"/>
        <item x="1830"/>
        <item x="3322"/>
        <item x="1892"/>
        <item x="966"/>
        <item x="4314"/>
        <item x="709"/>
        <item x="2823"/>
        <item x="1566"/>
        <item x="3092"/>
        <item x="3597"/>
        <item x="4375"/>
        <item x="2457"/>
        <item x="808"/>
        <item x="3639"/>
        <item x="3173"/>
        <item x="1186"/>
        <item x="95"/>
        <item x="2065"/>
        <item x="762"/>
        <item x="567"/>
        <item x="96"/>
        <item x="2856"/>
        <item x="1459"/>
        <item x="3263"/>
        <item x="3432"/>
        <item x="179"/>
        <item x="1771"/>
        <item x="2101"/>
        <item x="1306"/>
        <item x="3814"/>
        <item x="2166"/>
        <item x="4333"/>
        <item x="723"/>
        <item x="3621"/>
        <item x="2421"/>
        <item x="1996"/>
        <item x="1029"/>
        <item x="13"/>
        <item x="3794"/>
        <item x="2270"/>
        <item x="1770"/>
        <item x="3744"/>
        <item x="1057"/>
        <item x="4626"/>
        <item x="1874"/>
        <item x="4052"/>
        <item x="2921"/>
        <item x="53"/>
        <item x="943"/>
        <item x="3081"/>
        <item x="4616"/>
        <item x="969"/>
        <item x="4024"/>
        <item x="1551"/>
        <item x="2529"/>
        <item x="1055"/>
        <item x="597"/>
        <item x="3128"/>
        <item x="3678"/>
        <item x="2829"/>
        <item x="3891"/>
        <item x="1247"/>
        <item x="825"/>
        <item x="2567"/>
        <item x="4525"/>
        <item x="339"/>
        <item x="458"/>
        <item x="3575"/>
        <item x="40"/>
        <item x="858"/>
        <item x="854"/>
        <item x="3822"/>
        <item x="1779"/>
        <item x="3188"/>
        <item x="2508"/>
        <item x="3572"/>
        <item x="920"/>
        <item x="3733"/>
        <item x="1284"/>
        <item x="4456"/>
        <item x="2392"/>
        <item x="2146"/>
        <item x="1189"/>
        <item x="1091"/>
        <item x="3451"/>
        <item x="36"/>
        <item x="731"/>
        <item x="1991"/>
        <item x="1169"/>
        <item x="1385"/>
        <item x="234"/>
        <item x="3684"/>
        <item x="892"/>
        <item x="2297"/>
        <item x="3903"/>
        <item x="1278"/>
        <item x="3251"/>
        <item x="2938"/>
        <item x="3786"/>
        <item x="1267"/>
        <item x="1192"/>
        <item x="4016"/>
        <item x="2301"/>
        <item x="4435"/>
        <item x="1832"/>
        <item x="3872"/>
        <item x="3139"/>
        <item x="4386"/>
        <item x="210"/>
        <item x="2230"/>
        <item x="4013"/>
        <item x="3523"/>
        <item x="2477"/>
        <item x="2235"/>
        <item x="1194"/>
        <item x="1362"/>
        <item x="1482"/>
        <item x="4553"/>
        <item x="1815"/>
        <item x="983"/>
        <item x="222"/>
        <item x="413"/>
        <item x="2953"/>
        <item x="1122"/>
        <item x="3181"/>
        <item x="3703"/>
        <item x="2849"/>
        <item x="1533"/>
        <item x="3951"/>
        <item x="178"/>
        <item x="2433"/>
        <item x="2980"/>
        <item x="4225"/>
        <item x="1367"/>
        <item x="481"/>
        <item x="4231"/>
        <item x="4149"/>
        <item x="1360"/>
        <item x="3320"/>
        <item x="2549"/>
        <item x="4471"/>
        <item x="3973"/>
        <item x="3310"/>
        <item x="4332"/>
        <item x="1264"/>
        <item x="1048"/>
        <item x="1775"/>
        <item x="1452"/>
        <item x="1595"/>
        <item x="3203"/>
        <item x="2587"/>
        <item x="184"/>
        <item x="298"/>
        <item x="1213"/>
        <item x="3070"/>
        <item x="525"/>
        <item x="2513"/>
        <item x="1080"/>
        <item x="1345"/>
        <item x="1193"/>
        <item x="3865"/>
        <item x="4486"/>
        <item x="3528"/>
        <item x="725"/>
        <item x="470"/>
        <item x="1680"/>
        <item x="1202"/>
        <item x="4148"/>
        <item x="4127"/>
        <item x="2770"/>
        <item x="74"/>
        <item x="2079"/>
        <item x="1758"/>
        <item x="3080"/>
        <item x="784"/>
        <item x="1914"/>
        <item x="1246"/>
        <item x="2973"/>
        <item x="3619"/>
        <item x="2705"/>
        <item x="3566"/>
        <item x="3535"/>
        <item x="1269"/>
        <item x="3993"/>
        <item x="741"/>
        <item x="4622"/>
        <item x="2135"/>
        <item x="4610"/>
        <item x="2019"/>
        <item x="3120"/>
        <item x="4179"/>
        <item x="1737"/>
        <item x="4360"/>
        <item x="3204"/>
        <item x="813"/>
        <item x="4109"/>
        <item x="1517"/>
        <item x="2695"/>
        <item x="2088"/>
        <item x="511"/>
        <item x="3334"/>
        <item x="1116"/>
        <item x="41"/>
        <item x="3595"/>
        <item x="694"/>
        <item x="3503"/>
        <item x="1985"/>
        <item x="3063"/>
        <item x="1140"/>
        <item x="2867"/>
        <item x="2597"/>
        <item x="31"/>
        <item x="2309"/>
        <item x="902"/>
        <item x="3373"/>
        <item x="3194"/>
        <item x="2438"/>
        <item x="3946"/>
        <item x="3662"/>
        <item x="1693"/>
        <item x="3646"/>
        <item x="1455"/>
        <item x="3843"/>
        <item x="1630"/>
        <item x="2018"/>
        <item x="3759"/>
        <item x="4290"/>
        <item x="3364"/>
        <item x="2099"/>
        <item x="3485"/>
        <item x="254"/>
        <item x="621"/>
        <item x="2451"/>
        <item x="876"/>
        <item x="2244"/>
        <item x="1245"/>
        <item x="4208"/>
        <item x="296"/>
        <item x="1405"/>
        <item x="1092"/>
        <item x="153"/>
        <item x="3605"/>
        <item x="3513"/>
        <item x="1440"/>
        <item x="3919"/>
        <item x="3687"/>
        <item x="780"/>
        <item x="729"/>
        <item x="353"/>
        <item x="1308"/>
        <item x="1828"/>
        <item x="1940"/>
        <item x="1698"/>
        <item x="2759"/>
        <item x="111"/>
        <item x="1546"/>
        <item x="2027"/>
        <item x="195"/>
        <item x="3683"/>
        <item x="3064"/>
        <item x="735"/>
        <item x="1341"/>
        <item x="3361"/>
        <item x="960"/>
        <item x="2483"/>
        <item x="990"/>
        <item x="2492"/>
        <item x="2407"/>
        <item x="3782"/>
        <item x="2432"/>
        <item x="3213"/>
        <item x="4236"/>
        <item x="2460"/>
        <item x="330"/>
        <item x="2809"/>
        <item x="176"/>
        <item x="1641"/>
        <item x="118"/>
        <item x="2806"/>
        <item x="744"/>
        <item x="624"/>
        <item x="3769"/>
        <item x="3258"/>
        <item x="2650"/>
        <item x="3442"/>
        <item x="55"/>
        <item x="4319"/>
        <item x="895"/>
        <item x="2883"/>
        <item x="4726"/>
        <item x="4721"/>
        <item x="743"/>
        <item x="3243"/>
        <item x="3134"/>
        <item x="3735"/>
        <item x="3601"/>
        <item x="4666"/>
        <item x="56"/>
        <item x="2838"/>
        <item x="4311"/>
        <item x="1174"/>
        <item x="4441"/>
        <item x="4064"/>
        <item x="3536"/>
        <item x="4493"/>
        <item x="4042"/>
        <item x="2294"/>
        <item x="2754"/>
        <item x="1790"/>
        <item x="3526"/>
        <item x="3357"/>
        <item x="2964"/>
        <item x="874"/>
        <item x="2024"/>
        <item x="3269"/>
        <item x="3206"/>
        <item x="1394"/>
        <item x="1633"/>
        <item x="2647"/>
        <item x="2666"/>
        <item x="4644"/>
        <item x="4300"/>
        <item x="1675"/>
        <item x="4409"/>
        <item x="3396"/>
        <item x="3580"/>
        <item x="75"/>
        <item x="4402"/>
        <item x="4263"/>
        <item x="2728"/>
        <item x="4250"/>
        <item x="2484"/>
        <item x="3890"/>
        <item x="778"/>
        <item x="1795"/>
        <item x="3842"/>
        <item x="570"/>
        <item x="2626"/>
        <item x="1215"/>
        <item x="749"/>
        <item x="4403"/>
        <item x="1098"/>
        <item x="1844"/>
        <item x="927"/>
        <item x="4238"/>
        <item x="3533"/>
        <item x="3346"/>
        <item x="454"/>
        <item x="64"/>
        <item x="1760"/>
        <item x="2334"/>
        <item x="422"/>
        <item x="2078"/>
        <item x="2853"/>
        <item x="1611"/>
        <item x="3942"/>
        <item x="4421"/>
        <item x="486"/>
        <item x="715"/>
        <item x="4619"/>
        <item x="785"/>
        <item x="2826"/>
        <item x="2599"/>
        <item x="4147"/>
        <item x="430"/>
        <item x="1346"/>
        <item x="2721"/>
        <item x="4217"/>
        <item x="2124"/>
        <item x="1626"/>
        <item x="3241"/>
        <item x="185"/>
        <item x="1555"/>
        <item x="3020"/>
        <item x="3797"/>
        <item x="587"/>
        <item x="1347"/>
        <item x="4383"/>
        <item x="4365"/>
        <item x="371"/>
        <item x="1412"/>
        <item x="3926"/>
        <item x="4073"/>
        <item x="439"/>
        <item x="3280"/>
        <item x="2601"/>
        <item x="276"/>
        <item x="540"/>
        <item x="325"/>
        <item x="4686"/>
        <item x="3038"/>
        <item x="755"/>
        <item x="4699"/>
        <item x="3900"/>
        <item x="809"/>
        <item x="3490"/>
        <item x="3761"/>
        <item x="1401"/>
        <item x="8"/>
        <item x="50"/>
        <item x="3132"/>
        <item x="1460"/>
        <item x="3242"/>
        <item x="1318"/>
        <item x="3157"/>
        <item x="3112"/>
        <item x="3332"/>
        <item x="2637"/>
        <item x="837"/>
        <item x="3293"/>
        <item x="240"/>
        <item x="2313"/>
        <item x="3726"/>
        <item x="61"/>
        <item x="2130"/>
        <item x="2289"/>
        <item x="2536"/>
        <item x="4606"/>
        <item x="4223"/>
        <item x="241"/>
        <item x="4733"/>
        <item x="554"/>
        <item x="3350"/>
        <item x="2350"/>
        <item x="1951"/>
        <item x="1556"/>
        <item x="2482"/>
        <item x="3458"/>
        <item x="871"/>
        <item x="3568"/>
        <item x="3638"/>
        <item x="1457"/>
        <item x="4030"/>
        <item x="1917"/>
        <item x="3950"/>
        <item x="1437"/>
        <item x="410"/>
        <item x="401"/>
        <item x="545"/>
        <item x="2677"/>
        <item x="4288"/>
        <item x="4178"/>
        <item x="1016"/>
        <item x="4116"/>
        <item x="2091"/>
        <item x="2663"/>
        <item x="2708"/>
        <item x="3780"/>
        <item x="1129"/>
        <item x="3557"/>
        <item x="681"/>
        <item x="1525"/>
        <item x="1943"/>
        <item x="3103"/>
        <item x="2624"/>
        <item x="4014"/>
        <item x="4104"/>
        <item x="1767"/>
        <item x="3468"/>
        <item x="2970"/>
        <item x="1463"/>
        <item x="1416"/>
        <item x="4260"/>
        <item x="160"/>
        <item x="4732"/>
        <item x="1706"/>
        <item x="1929"/>
        <item x="3593"/>
        <item x="2879"/>
        <item x="264"/>
        <item x="3347"/>
        <item x="3739"/>
        <item x="3675"/>
        <item x="3185"/>
        <item x="3525"/>
        <item x="1111"/>
        <item x="1458"/>
        <item x="2444"/>
        <item x="4415"/>
        <item x="2927"/>
        <item x="308"/>
        <item x="2006"/>
        <item x="4694"/>
        <item x="922"/>
        <item x="1733"/>
        <item x="2595"/>
        <item x="3319"/>
        <item x="1948"/>
        <item x="1530"/>
        <item x="342"/>
        <item x="3008"/>
        <item x="599"/>
        <item x="1715"/>
        <item x="911"/>
        <item x="1684"/>
        <item x="3663"/>
        <item x="3161"/>
        <item x="654"/>
        <item x="1893"/>
        <item x="2279"/>
        <item x="814"/>
        <item x="4648"/>
        <item x="1541"/>
        <item x="2917"/>
        <item x="4534"/>
        <item x="202"/>
        <item x="3679"/>
        <item x="2589"/>
        <item x="910"/>
        <item x="299"/>
        <item x="1536"/>
        <item x="1197"/>
        <item x="608"/>
        <item x="208"/>
        <item x="2796"/>
        <item x="1634"/>
        <item x="527"/>
        <item x="4018"/>
        <item x="659"/>
        <item x="1580"/>
        <item x="3892"/>
        <item x="466"/>
        <item x="1879"/>
        <item x="4330"/>
        <item x="4529"/>
        <item x="1224"/>
        <item x="4085"/>
        <item x="3670"/>
        <item x="2586"/>
        <item x="3504"/>
        <item x="275"/>
        <item x="433"/>
        <item x="1351"/>
        <item x="2272"/>
        <item x="4509"/>
        <item x="3839"/>
        <item x="4000"/>
        <item x="2048"/>
        <item x="180"/>
        <item x="4426"/>
        <item x="3669"/>
        <item x="4706"/>
        <item x="3105"/>
        <item x="4164"/>
        <item x="2454"/>
        <item x="1335"/>
        <item x="4091"/>
        <item x="4693"/>
        <item x="3082"/>
        <item x="423"/>
        <item x="2434"/>
        <item x="997"/>
        <item x="167"/>
        <item x="757"/>
        <item x="3418"/>
        <item x="3272"/>
        <item x="2837"/>
        <item x="4532"/>
        <item x="124"/>
        <item x="1912"/>
        <item x="4240"/>
        <item x="2373"/>
        <item x="4216"/>
        <item x="3858"/>
        <item x="1040"/>
        <item x="1601"/>
        <item x="855"/>
        <item x="2200"/>
        <item x="4221"/>
        <item x="4673"/>
        <item x="3066"/>
        <item x="2339"/>
        <item x="984"/>
        <item x="1924"/>
        <item x="3986"/>
        <item x="1717"/>
        <item x="1229"/>
        <item x="2653"/>
        <item x="2678"/>
        <item x="139"/>
        <item x="536"/>
        <item x="552"/>
        <item x="3222"/>
        <item x="3244"/>
        <item x="593"/>
        <item x="3073"/>
        <item x="52"/>
        <item x="479"/>
        <item x="58"/>
        <item x="2574"/>
        <item x="217"/>
        <item x="416"/>
        <item x="679"/>
        <item x="57"/>
        <item x="2221"/>
        <item x="4140"/>
        <item x="3387"/>
        <item x="4446"/>
        <item x="4325"/>
        <item x="2411"/>
        <item x="2585"/>
        <item x="2922"/>
        <item x="1104"/>
        <item x="4090"/>
        <item x="2622"/>
        <item x="1495"/>
        <item x="435"/>
        <item x="2234"/>
        <item x="3046"/>
        <item x="1474"/>
        <item x="3809"/>
        <item x="3457"/>
        <item x="1582"/>
        <item x="2651"/>
        <item x="3879"/>
        <item x="1221"/>
        <item x="917"/>
        <item x="4343"/>
        <item x="1903"/>
        <item x="3552"/>
        <item x="399"/>
        <item x="4406"/>
        <item x="3422"/>
        <item x="1554"/>
        <item x="901"/>
        <item x="1808"/>
        <item x="3146"/>
        <item x="3693"/>
        <item x="787"/>
        <item x="3342"/>
        <item x="2552"/>
        <item x="3212"/>
        <item x="2540"/>
        <item x="3186"/>
        <item x="4614"/>
        <item x="366"/>
        <item x="472"/>
        <item x="3680"/>
        <item x="1252"/>
        <item x="1233"/>
        <item x="2547"/>
        <item x="113"/>
        <item x="1696"/>
        <item x="1219"/>
        <item x="4470"/>
        <item x="3963"/>
        <item x="1490"/>
        <item x="2762"/>
        <item x="3250"/>
        <item x="4012"/>
        <item x="68"/>
        <item x="879"/>
        <item x="1972"/>
        <item x="656"/>
        <item x="2161"/>
        <item x="2423"/>
        <item x="2140"/>
        <item x="3307"/>
        <item x="4408"/>
        <item x="189"/>
        <item x="2839"/>
        <item x="1191"/>
        <item x="4385"/>
        <item x="4327"/>
        <item x="3766"/>
        <item x="1240"/>
        <item x="4556"/>
        <item x="4378"/>
        <item x="3554"/>
        <item x="1782"/>
        <item x="3588"/>
        <item x="2043"/>
        <item x="1713"/>
        <item x="2003"/>
        <item x="2467"/>
        <item x="1008"/>
        <item x="3074"/>
        <item x="1695"/>
        <item x="1001"/>
        <item x="3461"/>
        <item x="3160"/>
        <item x="788"/>
        <item x="3472"/>
        <item x="816"/>
        <item x="2211"/>
        <item x="3464"/>
        <item x="3736"/>
        <item x="2569"/>
        <item x="566"/>
        <item x="2633"/>
        <item x="3560"/>
        <item x="3459"/>
        <item x="3276"/>
        <item x="2227"/>
        <item x="4158"/>
        <item x="2615"/>
        <item x="1928"/>
        <item x="2399"/>
        <item x="1610"/>
        <item x="2976"/>
        <item x="3907"/>
        <item x="668"/>
        <item x="2792"/>
        <item x="1105"/>
        <item x="2535"/>
        <item x="3998"/>
        <item x="2212"/>
        <item x="1503"/>
        <item x="4094"/>
        <item x="1216"/>
        <item x="3851"/>
        <item x="1825"/>
        <item x="4257"/>
        <item x="2594"/>
        <item x="2743"/>
        <item x="2860"/>
        <item x="2285"/>
        <item x="1389"/>
        <item x="384"/>
        <item x="3682"/>
        <item x="2886"/>
        <item x="4585"/>
        <item x="1400"/>
        <item x="1544"/>
        <item x="4562"/>
        <item x="4629"/>
        <item x="1543"/>
        <item x="1465"/>
        <item x="2797"/>
        <item x="2231"/>
        <item x="3883"/>
        <item x="3711"/>
        <item x="783"/>
        <item x="219"/>
        <item x="2435"/>
        <item x="1319"/>
        <item x="2157"/>
        <item x="304"/>
        <item x="1396"/>
        <item x="445"/>
        <item x="2768"/>
        <item x="4654"/>
        <item x="1997"/>
        <item x="1867"/>
        <item x="1549"/>
        <item x="3123"/>
        <item x="1833"/>
        <item x="409"/>
        <item x="2361"/>
        <item x="1911"/>
        <item x="2610"/>
        <item x="3603"/>
        <item x="3211"/>
        <item x="2372"/>
        <item x="3116"/>
        <item x="1755"/>
        <item x="4498"/>
        <item x="2159"/>
        <item x="4228"/>
        <item x="1978"/>
        <item x="1627"/>
        <item x="4537"/>
        <item x="4153"/>
        <item x="1075"/>
        <item x="322"/>
        <item x="2029"/>
        <item x="3740"/>
        <item x="1524"/>
        <item x="1177"/>
        <item x="2144"/>
        <item x="3789"/>
        <item x="530"/>
        <item x="770"/>
        <item x="4583"/>
        <item x="2572"/>
        <item x="4671"/>
        <item x="1540"/>
        <item x="3704"/>
        <item x="1210"/>
        <item x="2909"/>
        <item x="3665"/>
        <item x="3201"/>
        <item x="3450"/>
        <item x="4381"/>
        <item x="1121"/>
        <item x="224"/>
        <item x="345"/>
        <item x="2785"/>
        <item x="2711"/>
        <item x="2449"/>
        <item x="2680"/>
        <item x="3796"/>
        <item x="425"/>
        <item x="577"/>
        <item x="524"/>
        <item x="1349"/>
        <item x="2141"/>
        <item x="4083"/>
        <item x="3318"/>
        <item x="3487"/>
        <item x="3569"/>
        <item x="4309"/>
        <item x="1067"/>
        <item x="1369"/>
        <item x="2276"/>
        <item x="1441"/>
        <item x="4584"/>
        <item x="4641"/>
        <item x="362"/>
        <item x="3677"/>
        <item x="3086"/>
        <item x="4598"/>
        <item x="1728"/>
        <item x="4569"/>
        <item x="925"/>
        <item x="1700"/>
        <item x="198"/>
        <item x="2217"/>
        <item x="2056"/>
        <item x="3956"/>
        <item x="3333"/>
        <item x="988"/>
        <item x="1725"/>
        <item x="2016"/>
        <item x="3268"/>
        <item x="1125"/>
        <item x="3411"/>
        <item x="1763"/>
        <item x="3041"/>
        <item x="4338"/>
        <item x="393"/>
        <item x="1664"/>
        <item x="471"/>
        <item x="2690"/>
        <item x="2766"/>
        <item x="2439"/>
        <item x="126"/>
        <item x="66"/>
        <item x="4100"/>
        <item x="3764"/>
        <item x="1077"/>
        <item x="3641"/>
        <item x="1889"/>
        <item x="4635"/>
        <item x="4"/>
        <item x="1668"/>
        <item x="639"/>
        <item x="269"/>
        <item x="3493"/>
        <item x="15"/>
        <item x="4220"/>
        <item x="4483"/>
        <item x="2750"/>
        <item x="822"/>
        <item x="3119"/>
        <item x="1542"/>
        <item x="1469"/>
        <item x="2256"/>
        <item x="4146"/>
        <item x="4570"/>
        <item x="3090"/>
        <item x="4533"/>
        <item x="4567"/>
        <item x="2111"/>
        <item x="1791"/>
        <item x="216"/>
        <item x="1132"/>
        <item x="1183"/>
        <item x="3248"/>
        <item x="919"/>
        <item x="1986"/>
        <item x="277"/>
        <item x="2448"/>
        <item x="1377"/>
        <item x="1720"/>
        <item x="2704"/>
        <item x="390"/>
        <item x="3927"/>
        <item x="46"/>
        <item x="487"/>
        <item x="1384"/>
        <item x="85"/>
        <item x="1732"/>
        <item x="2515"/>
        <item x="4196"/>
        <item x="3238"/>
        <item x="1918"/>
        <item x="3922"/>
        <item x="492"/>
        <item x="110"/>
        <item x="382"/>
        <item x="2194"/>
        <item x="4578"/>
        <item x="2782"/>
        <item x="883"/>
        <item x="2228"/>
        <item x="2648"/>
        <item x="4092"/>
        <item x="499"/>
        <item x="1491"/>
        <item x="1647"/>
        <item x="301"/>
        <item x="1797"/>
        <item x="1059"/>
        <item x="24"/>
        <item x="588"/>
        <item x="1558"/>
        <item x="2955"/>
        <item x="3765"/>
        <item x="336"/>
        <item x="3145"/>
        <item x="2319"/>
        <item x="1302"/>
        <item x="3589"/>
        <item x="3197"/>
        <item x="1697"/>
        <item x="2424"/>
        <item x="1676"/>
        <item x="220"/>
        <item x="1933"/>
        <item x="2554"/>
        <item x="1880"/>
        <item x="2710"/>
        <item x="3876"/>
        <item x="4447"/>
        <item x="1535"/>
        <item x="4676"/>
        <item x="102"/>
        <item x="27"/>
        <item x="3833"/>
        <item x="3137"/>
        <item x="1674"/>
        <item x="4680"/>
        <item x="1502"/>
        <item x="2727"/>
        <item x="2933"/>
        <item x="3746"/>
        <item x="1652"/>
        <item x="2345"/>
        <item x="1589"/>
        <item x="2008"/>
        <item x="343"/>
        <item x="1510"/>
        <item x="2693"/>
        <item x="2967"/>
        <item x="1888"/>
        <item x="273"/>
        <item x="326"/>
        <item x="3154"/>
        <item x="2014"/>
        <item x="2582"/>
        <item x="1357"/>
        <item x="2126"/>
        <item x="4539"/>
        <item x="3094"/>
        <item x="4037"/>
        <item x="2876"/>
        <item x="4490"/>
        <item x="1623"/>
        <item x="1878"/>
        <item x="3353"/>
        <item x="996"/>
        <item x="3138"/>
        <item x="1677"/>
        <item x="2469"/>
        <item x="1956"/>
        <item x="658"/>
        <item x="356"/>
        <item x="3651"/>
        <item x="2819"/>
        <item x="1445"/>
        <item x="1037"/>
        <item x="2173"/>
        <item x="235"/>
        <item x="4448"/>
        <item x="444"/>
        <item x="945"/>
        <item x="4281"/>
        <item x="1891"/>
        <item x="1150"/>
        <item x="1567"/>
        <item x="3044"/>
        <item x="3762"/>
        <item x="2831"/>
        <item x="1006"/>
        <item x="1291"/>
        <item x="1084"/>
        <item x="1952"/>
        <item x="4202"/>
        <item x="331"/>
        <item x="1072"/>
        <item x="1153"/>
        <item x="980"/>
        <item x="3290"/>
        <item x="4296"/>
        <item x="469"/>
        <item x="1749"/>
        <item x="3692"/>
        <item x="4520"/>
        <item x="1432"/>
        <item x="2621"/>
        <item x="3803"/>
        <item x="4668"/>
        <item x="2901"/>
        <item x="2725"/>
        <item x="2811"/>
        <item x="2189"/>
        <item x="271"/>
        <item x="3051"/>
        <item x="859"/>
        <item x="1399"/>
        <item x="2781"/>
        <item x="1572"/>
        <item x="3078"/>
        <item x="4519"/>
        <item x="4536"/>
        <item x="1776"/>
        <item x="140"/>
        <item x="3478"/>
        <item x="1759"/>
        <item x="287"/>
        <item x="3427"/>
        <item x="717"/>
        <item x="2907"/>
        <item x="182"/>
        <item x="1860"/>
        <item x="2845"/>
        <item x="3110"/>
        <item x="3348"/>
        <item x="3754"/>
        <item x="3225"/>
        <item x="1761"/>
        <item x="2386"/>
        <item x="3285"/>
        <item x="4214"/>
        <item x="204"/>
        <item x="407"/>
        <item x="684"/>
        <item x="3356"/>
        <item x="3571"/>
        <item x="3850"/>
        <item x="4143"/>
        <item x="2988"/>
        <item x="3366"/>
        <item x="367"/>
        <item x="2142"/>
        <item x="1338"/>
        <item x="1159"/>
        <item x="4417"/>
        <item x="4081"/>
        <item x="4283"/>
        <item x="4628"/>
        <item x="1398"/>
        <item x="1521"/>
        <item x="491"/>
        <item x="120"/>
        <item x="1568"/>
        <item x="1282"/>
        <item x="4197"/>
        <item x="4320"/>
        <item x="1332"/>
        <item x="2757"/>
        <item x="1781"/>
        <item x="843"/>
        <item x="2196"/>
        <item x="1751"/>
        <item x="4639"/>
        <item x="748"/>
        <item x="3099"/>
        <item x="2188"/>
        <item x="2646"/>
        <item x="261"/>
        <item x="3658"/>
        <item x="3880"/>
        <item x="2275"/>
        <item x="450"/>
        <item x="212"/>
        <item x="3952"/>
        <item x="1131"/>
        <item x="3664"/>
        <item x="2080"/>
        <item x="853"/>
        <item x="1294"/>
        <item x="851"/>
        <item x="2367"/>
        <item x="3966"/>
        <item x="2924"/>
        <item x="3633"/>
        <item x="689"/>
        <item x="2998"/>
        <item x="65"/>
        <item x="3010"/>
        <item x="2240"/>
        <item x="464"/>
        <item x="831"/>
        <item x="4326"/>
        <item x="959"/>
        <item x="3869"/>
        <item x="1419"/>
        <item x="237"/>
        <item x="186"/>
        <item x="1044"/>
        <item x="4603"/>
        <item x="1069"/>
        <item x="4419"/>
        <item x="284"/>
        <item x="4270"/>
        <item x="3330"/>
        <item x="2939"/>
        <item x="1766"/>
        <item x="2229"/>
        <item x="2388"/>
        <item x="2949"/>
        <item x="1023"/>
        <item x="2223"/>
        <item x="2464"/>
        <item x="4497"/>
        <item x="4555"/>
        <item x="1863"/>
        <item x="437"/>
        <item x="1322"/>
        <item x="3990"/>
        <item x="1413"/>
        <item x="2709"/>
        <item x="1036"/>
        <item x="647"/>
        <item x="2735"/>
        <item x="2176"/>
        <item x="3783"/>
        <item x="1692"/>
        <item x="940"/>
        <item x="4174"/>
        <item x="886"/>
        <item x="782"/>
        <item x="863"/>
        <item x="2790"/>
        <item x="907"/>
        <item x="3259"/>
        <item x="3578"/>
        <item x="4315"/>
        <item x="1050"/>
        <item x="4710"/>
        <item x="1114"/>
        <item x="107"/>
        <item x="2349"/>
        <item x="655"/>
        <item x="2958"/>
        <item x="649"/>
        <item x="3462"/>
        <item x="4341"/>
        <item x="2512"/>
        <item x="777"/>
        <item x="2968"/>
        <item x="675"/>
        <item x="3741"/>
        <item x="2908"/>
        <item x="119"/>
        <item x="3306"/>
        <item x="4245"/>
        <item x="2085"/>
        <item x="3314"/>
        <item x="3999"/>
        <item x="1088"/>
        <item x="1814"/>
        <item x="3302"/>
        <item x="11"/>
        <item x="239"/>
        <item x="2669"/>
        <item x="2590"/>
        <item x="2417"/>
        <item x="2612"/>
        <item x="1618"/>
        <item x="2523"/>
        <item x="2463"/>
        <item x="3441"/>
        <item x="571"/>
        <item x="2891"/>
        <item x="2096"/>
        <item x="870"/>
        <item x="615"/>
        <item x="4213"/>
        <item x="4740"/>
        <item x="2290"/>
        <item x="10"/>
        <item x="862"/>
        <item x="329"/>
        <item x="4063"/>
        <item x="1376"/>
        <item x="3133"/>
        <item x="1414"/>
        <item x="3878"/>
        <item x="4203"/>
        <item x="312"/>
        <item x="143"/>
        <item x="4551"/>
        <item x="1005"/>
        <item x="2428"/>
        <item x="4457"/>
        <item x="4390"/>
        <item x="1028"/>
        <item x="4507"/>
        <item x="3284"/>
        <item x="3029"/>
        <item x="4312"/>
        <item x="3100"/>
        <item x="3267"/>
        <item x="924"/>
        <item x="4662"/>
        <item x="3649"/>
        <item x="878"/>
        <item x="2476"/>
        <item x="4133"/>
        <item x="881"/>
        <item x="1632"/>
        <item x="4188"/>
        <item x="1386"/>
        <item x="877"/>
        <item x="4351"/>
        <item x="515"/>
        <item x="936"/>
        <item x="1646"/>
        <item x="1242"/>
        <item x="1560"/>
        <item x="1947"/>
        <item x="2522"/>
        <item x="1002"/>
        <item x="474"/>
        <item x="3275"/>
        <item x="1289"/>
        <item x="386"/>
        <item x="2420"/>
        <item x="4552"/>
        <item x="810"/>
        <item x="378"/>
        <item x="2402"/>
        <item x="2804"/>
        <item x="1296"/>
        <item x="1939"/>
        <item x="3652"/>
        <item x="1944"/>
        <item x="3748"/>
        <item x="3223"/>
        <item x="698"/>
        <item x="3142"/>
        <item x="1565"/>
        <item x="4061"/>
        <item x="1299"/>
        <item x="164"/>
        <item x="2158"/>
        <item x="2403"/>
        <item x="324"/>
        <item x="2337"/>
        <item x="3446"/>
        <item x="1552"/>
        <item x="4568"/>
        <item x="3975"/>
        <item x="3438"/>
        <item x="2298"/>
        <item x="3336"/>
        <item x="4280"/>
        <item x="4739"/>
        <item x="3517"/>
        <item x="1654"/>
        <item x="4215"/>
        <item x="2485"/>
        <item x="824"/>
        <item x="640"/>
        <item x="316"/>
        <item x="3648"/>
        <item x="4279"/>
        <item x="2888"/>
        <item x="2739"/>
        <item x="4690"/>
        <item x="1325"/>
        <item x="2815"/>
        <item x="4504"/>
        <item x="1433"/>
        <item x="1015"/>
        <item x="2687"/>
        <item x="4113"/>
        <item x="4587"/>
        <item x="3997"/>
        <item x="2682"/>
        <item x="2109"/>
        <item x="1865"/>
        <item x="1464"/>
        <item x="4392"/>
        <item x="2453"/>
        <item x="1248"/>
        <item x="973"/>
        <item x="4080"/>
        <item x="1481"/>
        <item x="2458"/>
        <item x="490"/>
        <item x="2369"/>
        <item x="4496"/>
        <item x="2736"/>
        <item x="811"/>
        <item x="3308"/>
        <item x="3190"/>
        <item x="978"/>
        <item x="3337"/>
        <item x="2414"/>
        <item x="100"/>
        <item x="602"/>
        <item x="2639"/>
        <item x="1507"/>
        <item x="1467"/>
        <item x="2972"/>
        <item x="796"/>
        <item x="1483"/>
        <item x="1176"/>
        <item x="3341"/>
        <item x="225"/>
        <item x="1339"/>
        <item x="3882"/>
        <item x="3312"/>
        <item x="3371"/>
        <item x="4373"/>
        <item x="161"/>
        <item x="627"/>
        <item x="1625"/>
        <item x="674"/>
        <item x="2180"/>
        <item x="2401"/>
        <item x="1392"/>
        <item x="625"/>
        <item x="4492"/>
        <item x="2525"/>
        <item x="1203"/>
        <item x="2356"/>
        <item x="2906"/>
        <item x="2204"/>
        <item x="3311"/>
        <item x="1112"/>
        <item x="3757"/>
        <item x="4743"/>
        <item x="3935"/>
        <item x="283"/>
        <item x="1083"/>
        <item x="4636"/>
        <item x="1899"/>
        <item x="3477"/>
        <item x="4476"/>
        <item x="2683"/>
        <item x="2031"/>
        <item x="550"/>
        <item x="1873"/>
        <item x="4139"/>
        <item x="3701"/>
        <item x="4612"/>
        <item x="3625"/>
        <item x="2541"/>
        <item x="844"/>
        <item x="1106"/>
        <item x="4580"/>
        <item x="3440"/>
        <item x="2894"/>
        <item x="3374"/>
        <item x="2758"/>
        <item x="1381"/>
        <item x="2510"/>
        <item x="4022"/>
        <item x="4522"/>
        <item x="1198"/>
        <item x="1408"/>
        <item x="3480"/>
        <item x="3573"/>
        <item x="2506"/>
        <item x="2203"/>
        <item x="703"/>
        <item x="1919"/>
        <item x="28"/>
        <item x="1135"/>
        <item x="1409"/>
        <item x="792"/>
        <item x="4166"/>
        <item x="4107"/>
        <item x="3289"/>
        <item x="4336"/>
        <item x="2060"/>
        <item x="3351"/>
        <item x="661"/>
        <item x="2874"/>
        <item x="4129"/>
        <item x="3424"/>
        <item x="4219"/>
        <item x="3955"/>
        <item x="1971"/>
        <item x="1575"/>
        <item x="1849"/>
        <item x="2604"/>
        <item x="1660"/>
        <item x="790"/>
        <item x="4348"/>
        <item x="4342"/>
        <item x="1257"/>
        <item x="4623"/>
        <item x="1585"/>
        <item x="3167"/>
        <item x="3061"/>
        <item x="2011"/>
        <item x="2503"/>
        <item x="4040"/>
        <item x="4646"/>
        <item x="2920"/>
        <item x="3085"/>
        <item x="292"/>
        <item x="3708"/>
        <item x="2155"/>
        <item x="3344"/>
        <item x="3723"/>
        <item x="4437"/>
        <item x="3265"/>
        <item x="3179"/>
        <item x="1843"/>
        <item x="609"/>
        <item x="2827"/>
        <item x="4035"/>
        <item x="2338"/>
        <item x="2046"/>
        <item x="4322"/>
        <item x="2377"/>
        <item x="2466"/>
        <item x="1598"/>
        <item x="1564"/>
        <item x="59"/>
        <item x="3738"/>
        <item x="12"/>
        <item x="1161"/>
        <item x="2363"/>
        <item x="2846"/>
        <item x="4230"/>
        <item x="1545"/>
        <item x="2344"/>
        <item x="3325"/>
        <item x="4738"/>
        <item x="402"/>
        <item x="3606"/>
        <item x="3184"/>
        <item x="3911"/>
        <item x="1989"/>
        <item x="3125"/>
        <item x="4209"/>
        <item x="285"/>
        <item x="1439"/>
        <item x="598"/>
        <item x="506"/>
        <item x="1518"/>
        <item x="4530"/>
        <item x="3365"/>
        <item x="4481"/>
        <item x="2990"/>
        <item x="338"/>
        <item x="2062"/>
        <item x="617"/>
        <item x="2121"/>
        <item x="2726"/>
        <item x="2566"/>
        <item x="2026"/>
        <item x="3191"/>
        <item x="1100"/>
        <item x="3860"/>
        <item x="426"/>
        <item x="682"/>
        <item x="3075"/>
        <item x="109"/>
        <item x="4088"/>
        <item x="1757"/>
        <item x="914"/>
        <item x="4601"/>
        <item x="2712"/>
        <item x="3983"/>
        <item x="3130"/>
        <item x="155"/>
        <item x="516"/>
        <item x="1297"/>
        <item x="838"/>
        <item x="548"/>
        <item x="3976"/>
        <item x="3156"/>
        <item x="1042"/>
        <item x="635"/>
        <item x="1748"/>
        <item x="4454"/>
        <item x="1841"/>
        <item x="4155"/>
        <item x="1113"/>
        <item x="1279"/>
        <item x="141"/>
        <item x="3236"/>
        <item x="2923"/>
        <item x="1774"/>
        <item x="3706"/>
        <item x="4524"/>
        <item x="397"/>
        <item x="498"/>
        <item x="228"/>
        <item x="2787"/>
        <item x="795"/>
        <item x="1993"/>
        <item x="361"/>
        <item x="1631"/>
        <item x="3590"/>
        <item x="1462"/>
        <item x="1049"/>
        <item x="4232"/>
        <item x="1137"/>
        <item x="1669"/>
        <item x="832"/>
        <item x="3968"/>
        <item x="39"/>
        <item x="2478"/>
        <item x="485"/>
        <item x="1743"/>
        <item x="3520"/>
        <item x="1152"/>
        <item x="1320"/>
        <item x="1847"/>
        <item x="600"/>
        <item x="203"/>
        <item x="2218"/>
        <item x="2755"/>
        <item x="4714"/>
        <item x="1478"/>
        <item x="4393"/>
        <item x="3479"/>
        <item x="4067"/>
        <item x="4545"/>
        <item x="1071"/>
        <item x="3506"/>
        <item x="820"/>
        <item x="4540"/>
        <item x="3151"/>
        <item x="4659"/>
        <item x="4438"/>
        <item x="1155"/>
        <item x="3614"/>
        <item x="3947"/>
        <item x="3298"/>
        <item x="465"/>
        <item x="2707"/>
        <item x="4452"/>
        <item x="938"/>
        <item x="3937"/>
        <item x="4515"/>
        <item x="3060"/>
        <item x="2358"/>
        <item x="1012"/>
        <item x="3239"/>
        <item x="1380"/>
        <item x="2351"/>
        <item x="2475"/>
        <item x="1239"/>
        <item x="4334"/>
        <item x="1212"/>
        <item x="94"/>
        <item x="4075"/>
        <item x="613"/>
        <item x="2044"/>
        <item x="3753"/>
        <item x="3349"/>
        <item x="1026"/>
        <item x="104"/>
        <item x="719"/>
        <item x="3710"/>
        <item x="4169"/>
        <item x="4078"/>
        <item x="373"/>
        <item x="2986"/>
        <item x="2517"/>
        <item x="2070"/>
        <item x="3174"/>
        <item x="2864"/>
        <item x="4131"/>
        <item x="2314"/>
        <item x="2153"/>
        <item x="4384"/>
        <item x="1000"/>
        <item x="1024"/>
        <item x="4473"/>
        <item x="2291"/>
        <item x="63"/>
        <item x="4557"/>
        <item x="1013"/>
        <item x="1326"/>
        <item x="2376"/>
        <item x="718"/>
        <item x="1497"/>
        <item x="3021"/>
        <item x="4631"/>
        <item x="3727"/>
        <item x="3548"/>
        <item x="60"/>
        <item x="335"/>
        <item x="2600"/>
        <item x="1727"/>
        <item x="882"/>
        <item x="2022"/>
        <item x="2479"/>
        <item x="3940"/>
        <item x="3949"/>
        <item x="1025"/>
        <item x="166"/>
        <item x="201"/>
        <item x="3059"/>
        <item x="3026"/>
        <item x="1651"/>
        <item x="4538"/>
        <item x="2607"/>
        <item x="4599"/>
        <item x="3953"/>
        <item x="2472"/>
        <item x="1701"/>
        <item x="2934"/>
        <item x="3688"/>
        <item x="591"/>
        <item x="2465"/>
        <item x="340"/>
        <item x="278"/>
        <item x="4717"/>
        <item x="429"/>
        <item x="2756"/>
        <item x="3818"/>
        <item x="2480"/>
        <item x="4366"/>
        <item x="3200"/>
        <item x="320"/>
        <item x="2087"/>
        <item x="4227"/>
        <item x="1271"/>
        <item x="1803"/>
        <item x="2799"/>
        <item x="3871"/>
        <item x="747"/>
        <item x="1703"/>
        <item x="4273"/>
        <item x="2551"/>
        <item x="4246"/>
        <item x="3514"/>
        <item x="327"/>
        <item x="3698"/>
        <item x="4025"/>
        <item x="3770"/>
        <item x="4558"/>
        <item x="3279"/>
        <item x="2436"/>
        <item x="1403"/>
        <item x="2136"/>
        <item x="3171"/>
        <item x="1062"/>
        <item x="2175"/>
        <item x="3481"/>
        <item x="14"/>
        <item x="4656"/>
        <item x="22"/>
        <item x="4194"/>
        <item x="3000"/>
        <item x="489"/>
        <item x="4653"/>
        <item x="1622"/>
        <item x="2717"/>
        <item x="1066"/>
        <item x="4044"/>
        <item x="4718"/>
        <item x="98"/>
        <item x="3901"/>
        <item x="1969"/>
        <item x="1640"/>
        <item x="3659"/>
        <item x="4204"/>
        <item x="1690"/>
        <item x="2568"/>
        <item x="3859"/>
        <item x="2631"/>
        <item x="1363"/>
        <item x="865"/>
        <item x="2957"/>
        <item x="493"/>
        <item x="4335"/>
        <item x="1606"/>
        <item x="4057"/>
        <item x="1102"/>
        <item x="4086"/>
        <item x="2679"/>
        <item x="3019"/>
        <item x="1290"/>
        <item x="884"/>
        <item x="3429"/>
        <item x="460"/>
        <item x="3592"/>
        <item x="3043"/>
        <item x="4697"/>
        <item x="1424"/>
        <item x="1312"/>
        <item x="319"/>
        <item x="3992"/>
        <item x="697"/>
        <item x="1487"/>
        <item x="1954"/>
        <item x="4513"/>
        <item x="1479"/>
        <item x="2095"/>
        <item x="721"/>
        <item x="3300"/>
        <item x="2326"/>
        <item x="520"/>
        <item x="3666"/>
        <item x="2951"/>
        <item x="2847"/>
        <item x="2716"/>
        <item x="388"/>
        <item t="default"/>
      </items>
    </pivotField>
    <pivotField showAll="0">
      <items count="5">
        <item x="3"/>
        <item x="0"/>
        <item x="1"/>
        <item x="2"/>
        <item t="default"/>
      </items>
    </pivotField>
    <pivotField showAll="0"/>
    <pivotField axis="axisPage" showAll="0">
      <items count="4">
        <item x="2"/>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Items count="1">
    <i/>
  </colItems>
  <pageFields count="1">
    <pageField fld="12" item="1" hier="-1"/>
  </pageFields>
  <dataFields count="1">
    <dataField name="Sum of Fare_INR" fld="9" baseField="0" baseItem="0"/>
  </dataFields>
  <formats count="8">
    <format dxfId="724">
      <pivotArea outline="0" collapsedLevelsAreSubtotals="1" fieldPosition="0"/>
    </format>
    <format dxfId="723">
      <pivotArea collapsedLevelsAreSubtotals="1" fieldPosition="0">
        <references count="1">
          <reference field="5" count="0"/>
        </references>
      </pivotArea>
    </format>
    <format dxfId="722">
      <pivotArea type="all" dataOnly="0" outline="0" fieldPosition="0"/>
    </format>
    <format dxfId="721">
      <pivotArea outline="0" collapsedLevelsAreSubtotals="1" fieldPosition="0"/>
    </format>
    <format dxfId="720">
      <pivotArea field="5" type="button" dataOnly="0" labelOnly="1" outline="0" axis="axisRow" fieldPosition="0"/>
    </format>
    <format dxfId="719">
      <pivotArea dataOnly="0" labelOnly="1" fieldPosition="0">
        <references count="1">
          <reference field="5" count="0"/>
        </references>
      </pivotArea>
    </format>
    <format dxfId="718">
      <pivotArea dataOnly="0" labelOnly="1" grandRow="1" outline="0" fieldPosition="0"/>
    </format>
    <format dxfId="717">
      <pivotArea dataOnly="0" labelOnly="1" outline="0" axis="axisValues" fieldPosition="0"/>
    </format>
  </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6DB0F0-C325-46C1-8B4E-3FE98AA9E98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Date">
  <location ref="E24:F31" firstHeaderRow="1" firstDataRow="1" firstDataCol="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axis="axisRow" showAll="0">
      <items count="7">
        <item x="0"/>
        <item x="1"/>
        <item x="2"/>
        <item x="3"/>
        <item x="4"/>
        <item x="5"/>
        <item t="default"/>
      </items>
    </pivotField>
    <pivotField showAll="0"/>
    <pivotField showAll="0">
      <items count="4889">
        <item x="4878"/>
        <item x="1750"/>
        <item x="2422"/>
        <item x="2163"/>
        <item x="1006"/>
        <item x="3553"/>
        <item x="1667"/>
        <item x="3177"/>
        <item x="1391"/>
        <item x="3441"/>
        <item x="2905"/>
        <item x="4187"/>
        <item x="1832"/>
        <item x="3242"/>
        <item x="896"/>
        <item x="4512"/>
        <item x="1296"/>
        <item x="3011"/>
        <item x="1412"/>
        <item x="1963"/>
        <item x="2976"/>
        <item x="2356"/>
        <item x="939"/>
        <item x="4024"/>
        <item x="83"/>
        <item x="2081"/>
        <item x="1437"/>
        <item x="3758"/>
        <item x="4167"/>
        <item x="3248"/>
        <item x="2780"/>
        <item x="1811"/>
        <item x="151"/>
        <item x="2052"/>
        <item x="3611"/>
        <item x="523"/>
        <item x="4157"/>
        <item x="1243"/>
        <item x="168"/>
        <item x="376"/>
        <item x="3262"/>
        <item x="4211"/>
        <item x="203"/>
        <item x="3797"/>
        <item x="441"/>
        <item x="1242"/>
        <item x="3674"/>
        <item x="4160"/>
        <item x="3"/>
        <item x="345"/>
        <item x="3831"/>
        <item x="3562"/>
        <item x="706"/>
        <item x="2379"/>
        <item x="647"/>
        <item x="250"/>
        <item x="1325"/>
        <item x="2144"/>
        <item x="1852"/>
        <item x="978"/>
        <item x="2997"/>
        <item x="68"/>
        <item x="3983"/>
        <item x="3448"/>
        <item x="4855"/>
        <item x="1472"/>
        <item x="81"/>
        <item x="3934"/>
        <item x="2217"/>
        <item x="4342"/>
        <item x="4286"/>
        <item x="1686"/>
        <item x="4116"/>
        <item x="3073"/>
        <item x="1110"/>
        <item x="3681"/>
        <item x="4101"/>
        <item x="822"/>
        <item x="1735"/>
        <item x="3645"/>
        <item x="4253"/>
        <item x="3389"/>
        <item x="1066"/>
        <item x="4438"/>
        <item x="2053"/>
        <item x="545"/>
        <item x="328"/>
        <item x="4492"/>
        <item x="2494"/>
        <item x="136"/>
        <item x="1827"/>
        <item x="4357"/>
        <item x="37"/>
        <item x="473"/>
        <item x="3991"/>
        <item x="3909"/>
        <item x="3243"/>
        <item x="399"/>
        <item x="3029"/>
        <item x="2110"/>
        <item x="1489"/>
        <item x="604"/>
        <item x="893"/>
        <item x="4791"/>
        <item x="3230"/>
        <item x="2151"/>
        <item x="2143"/>
        <item x="2113"/>
        <item x="4779"/>
        <item x="4857"/>
        <item x="4158"/>
        <item x="4409"/>
        <item x="4755"/>
        <item x="4151"/>
        <item x="2712"/>
        <item x="3946"/>
        <item x="1277"/>
        <item x="1513"/>
        <item x="3576"/>
        <item x="1900"/>
        <item x="4618"/>
        <item x="1790"/>
        <item x="746"/>
        <item x="2067"/>
        <item x="2687"/>
        <item x="4231"/>
        <item x="3112"/>
        <item x="2860"/>
        <item x="495"/>
        <item x="2719"/>
        <item x="3206"/>
        <item x="157"/>
        <item x="4644"/>
        <item x="65"/>
        <item x="4786"/>
        <item x="2523"/>
        <item x="1037"/>
        <item x="2508"/>
        <item x="835"/>
        <item x="2510"/>
        <item x="3999"/>
        <item x="4559"/>
        <item x="18"/>
        <item x="2035"/>
        <item x="116"/>
        <item x="4398"/>
        <item x="1719"/>
        <item x="3409"/>
        <item x="2541"/>
        <item x="4546"/>
        <item x="2491"/>
        <item x="301"/>
        <item x="1758"/>
        <item x="1139"/>
        <item x="3245"/>
        <item x="4747"/>
        <item x="406"/>
        <item x="1422"/>
        <item x="1354"/>
        <item x="2646"/>
        <item x="3631"/>
        <item x="3592"/>
        <item x="3273"/>
        <item x="2470"/>
        <item x="2934"/>
        <item x="3078"/>
        <item x="4025"/>
        <item x="1330"/>
        <item x="4590"/>
        <item x="4600"/>
        <item x="2728"/>
        <item x="483"/>
        <item x="3673"/>
        <item x="4877"/>
        <item x="3133"/>
        <item x="2208"/>
        <item x="1309"/>
        <item x="4202"/>
        <item x="1880"/>
        <item x="3385"/>
        <item x="2454"/>
        <item x="317"/>
        <item x="1262"/>
        <item x="1501"/>
        <item x="3579"/>
        <item x="4039"/>
        <item x="3252"/>
        <item x="687"/>
        <item x="2970"/>
        <item x="3532"/>
        <item x="967"/>
        <item x="333"/>
        <item x="234"/>
        <item x="2041"/>
        <item x="1614"/>
        <item x="2002"/>
        <item x="1806"/>
        <item x="2111"/>
        <item x="1454"/>
        <item x="2609"/>
        <item x="3766"/>
        <item x="1812"/>
        <item x="2259"/>
        <item x="4816"/>
        <item x="3780"/>
        <item x="1102"/>
        <item x="2378"/>
        <item x="2252"/>
        <item x="1604"/>
        <item x="70"/>
        <item x="1240"/>
        <item x="3346"/>
        <item x="502"/>
        <item x="2096"/>
        <item x="1738"/>
        <item x="273"/>
        <item x="2071"/>
        <item x="2316"/>
        <item x="941"/>
        <item x="3757"/>
        <item x="3066"/>
        <item x="132"/>
        <item x="336"/>
        <item x="3191"/>
        <item x="4159"/>
        <item x="3037"/>
        <item x="4179"/>
        <item x="4848"/>
        <item x="1641"/>
        <item x="4554"/>
        <item x="3778"/>
        <item x="4304"/>
        <item x="1752"/>
        <item x="777"/>
        <item x="3598"/>
        <item x="3407"/>
        <item x="1382"/>
        <item x="3333"/>
        <item x="2995"/>
        <item x="3916"/>
        <item x="3628"/>
        <item x="1088"/>
        <item x="38"/>
        <item x="4117"/>
        <item x="1293"/>
        <item x="3186"/>
        <item x="3513"/>
        <item x="565"/>
        <item x="215"/>
        <item x="3126"/>
        <item x="2884"/>
        <item x="2605"/>
        <item x="1693"/>
        <item x="1934"/>
        <item x="4525"/>
        <item x="404"/>
        <item x="2658"/>
        <item x="319"/>
        <item x="1284"/>
        <item x="3363"/>
        <item x="2963"/>
        <item x="2965"/>
        <item x="2952"/>
        <item x="1447"/>
        <item x="46"/>
        <item x="2579"/>
        <item x="1466"/>
        <item x="4135"/>
        <item x="1345"/>
        <item x="54"/>
        <item x="4411"/>
        <item x="3515"/>
        <item x="3396"/>
        <item x="1423"/>
        <item x="4852"/>
        <item x="4129"/>
        <item x="4838"/>
        <item x="2026"/>
        <item x="103"/>
        <item x="4037"/>
        <item x="3205"/>
        <item x="2856"/>
        <item x="3684"/>
        <item x="2623"/>
        <item x="558"/>
        <item x="298"/>
        <item x="4041"/>
        <item x="425"/>
        <item x="993"/>
        <item x="3102"/>
        <item x="206"/>
        <item x="1542"/>
        <item x="3425"/>
        <item x="3594"/>
        <item x="3350"/>
        <item x="660"/>
        <item x="4609"/>
        <item x="3071"/>
        <item x="1722"/>
        <item x="1313"/>
        <item x="924"/>
        <item x="4320"/>
        <item x="4052"/>
        <item x="3319"/>
        <item x="2235"/>
        <item x="3453"/>
        <item x="909"/>
        <item x="3737"/>
        <item x="1150"/>
        <item x="3222"/>
        <item x="1275"/>
        <item x="3169"/>
        <item x="272"/>
        <item x="393"/>
        <item x="4305"/>
        <item x="4761"/>
        <item x="1606"/>
        <item x="2655"/>
        <item x="1918"/>
        <item x="4334"/>
        <item x="3213"/>
        <item x="4294"/>
        <item x="2672"/>
        <item x="187"/>
        <item x="1451"/>
        <item x="2948"/>
        <item x="1930"/>
        <item x="2631"/>
        <item x="3375"/>
        <item x="4457"/>
        <item x="2066"/>
        <item x="4643"/>
        <item x="3722"/>
        <item x="1407"/>
        <item x="4133"/>
        <item x="2242"/>
        <item x="4630"/>
        <item x="2506"/>
        <item x="196"/>
        <item x="1794"/>
        <item x="4466"/>
        <item x="4130"/>
        <item x="683"/>
        <item x="1047"/>
        <item x="1793"/>
        <item x="2363"/>
        <item x="4112"/>
        <item x="4748"/>
        <item x="4639"/>
        <item x="4820"/>
        <item x="4694"/>
        <item x="994"/>
        <item x="914"/>
        <item x="3535"/>
        <item x="1926"/>
        <item x="2070"/>
        <item x="1153"/>
        <item x="4580"/>
        <item x="3491"/>
        <item x="4636"/>
        <item x="2315"/>
        <item x="4752"/>
        <item x="4337"/>
        <item x="2165"/>
        <item x="1746"/>
        <item x="3032"/>
        <item x="219"/>
        <item x="2075"/>
        <item x="1187"/>
        <item x="990"/>
        <item x="3332"/>
        <item x="3368"/>
        <item x="1531"/>
        <item x="1493"/>
        <item x="4703"/>
        <item x="1653"/>
        <item x="2821"/>
        <item x="2457"/>
        <item x="4256"/>
        <item x="1938"/>
        <item x="2987"/>
        <item x="1804"/>
        <item x="4454"/>
        <item x="1201"/>
        <item x="3341"/>
        <item x="1920"/>
        <item x="4022"/>
        <item x="1465"/>
        <item x="108"/>
        <item x="2146"/>
        <item x="2613"/>
        <item x="1378"/>
        <item x="2177"/>
        <item x="3556"/>
        <item x="4471"/>
        <item x="2790"/>
        <item x="1077"/>
        <item x="363"/>
        <item x="60"/>
        <item x="858"/>
        <item x="2392"/>
        <item x="2775"/>
        <item x="1570"/>
        <item x="61"/>
        <item x="2638"/>
        <item x="4311"/>
        <item x="4034"/>
        <item x="3100"/>
        <item x="4012"/>
        <item x="699"/>
        <item x="3531"/>
        <item x="2189"/>
        <item x="4414"/>
        <item x="2328"/>
        <item x="1001"/>
        <item x="1910"/>
        <item x="1720"/>
        <item x="3150"/>
        <item x="3861"/>
        <item x="1615"/>
        <item x="885"/>
        <item x="4771"/>
        <item x="2937"/>
        <item x="1730"/>
        <item x="2580"/>
        <item x="4383"/>
        <item x="2460"/>
        <item x="3355"/>
        <item x="2412"/>
        <item x="2799"/>
        <item x="3299"/>
        <item x="888"/>
        <item x="4460"/>
        <item x="4660"/>
        <item x="3717"/>
        <item x="3294"/>
        <item x="1715"/>
        <item x="1503"/>
        <item x="9"/>
        <item x="2123"/>
        <item x="1222"/>
        <item x="3020"/>
        <item x="3025"/>
        <item x="3136"/>
        <item x="790"/>
        <item x="4474"/>
        <item x="4651"/>
        <item x="4393"/>
        <item x="2739"/>
        <item x="4417"/>
        <item x="1398"/>
        <item x="1773"/>
        <item x="2734"/>
        <item x="3179"/>
        <item x="242"/>
        <item x="466"/>
        <item x="3290"/>
        <item x="3036"/>
        <item x="1601"/>
        <item x="719"/>
        <item x="1838"/>
        <item x="3551"/>
        <item x="4230"/>
        <item x="3746"/>
        <item x="3928"/>
        <item x="2459"/>
        <item x="4147"/>
        <item x="2234"/>
        <item x="3165"/>
        <item x="4619"/>
        <item x="1643"/>
        <item x="1591"/>
        <item x="212"/>
        <item x="4087"/>
        <item x="4163"/>
        <item x="2684"/>
        <item x="4002"/>
        <item x="1696"/>
        <item x="560"/>
        <item x="3097"/>
        <item x="2516"/>
        <item x="3008"/>
        <item x="3342"/>
        <item x="2594"/>
        <item x="3798"/>
        <item x="2503"/>
        <item x="2915"/>
        <item x="2664"/>
        <item x="526"/>
        <item x="2527"/>
        <item x="4802"/>
        <item x="3207"/>
        <item x="3874"/>
        <item x="3390"/>
        <item x="2048"/>
        <item x="911"/>
        <item x="126"/>
        <item x="1179"/>
        <item x="3936"/>
        <item x="541"/>
        <item x="3534"/>
        <item x="2793"/>
        <item x="3111"/>
        <item x="1264"/>
        <item x="3117"/>
        <item x="844"/>
        <item x="812"/>
        <item x="1977"/>
        <item x="4048"/>
        <item x="1434"/>
        <item x="2850"/>
        <item x="1394"/>
        <item x="3303"/>
        <item x="4255"/>
        <item x="1260"/>
        <item x="2025"/>
        <item x="955"/>
        <item x="1939"/>
        <item x="615"/>
        <item x="90"/>
        <item x="232"/>
        <item x="4768"/>
        <item x="1043"/>
        <item x="927"/>
        <item x="3824"/>
        <item x="1421"/>
        <item x="3590"/>
        <item x="3380"/>
        <item x="4138"/>
        <item x="3178"/>
        <item x="1259"/>
        <item x="3075"/>
        <item x="1947"/>
        <item x="4055"/>
        <item x="2554"/>
        <item x="3455"/>
        <item x="2893"/>
        <item x="1713"/>
        <item x="1324"/>
        <item x="4027"/>
        <item x="3771"/>
        <item x="3394"/>
        <item x="4642"/>
        <item x="733"/>
        <item x="3458"/>
        <item x="2539"/>
        <item x="1706"/>
        <item x="4626"/>
        <item x="2909"/>
        <item x="3994"/>
        <item x="1690"/>
        <item x="4809"/>
        <item x="2763"/>
        <item x="3767"/>
        <item x="1441"/>
        <item x="320"/>
        <item x="1135"/>
        <item x="1148"/>
        <item x="771"/>
        <item x="2507"/>
        <item x="4293"/>
        <item x="1888"/>
        <item x="191"/>
        <item x="1246"/>
        <item x="3018"/>
        <item x="2068"/>
        <item x="1946"/>
        <item x="266"/>
        <item x="2801"/>
        <item x="4115"/>
        <item x="2511"/>
        <item x="925"/>
        <item x="4717"/>
        <item x="3131"/>
        <item x="3789"/>
        <item x="744"/>
        <item x="2044"/>
        <item x="2723"/>
        <item x="3209"/>
        <item x="4348"/>
        <item x="3154"/>
        <item x="3853"/>
        <item x="4632"/>
        <item x="4246"/>
        <item x="1760"/>
        <item x="3070"/>
        <item x="2533"/>
        <item x="3601"/>
        <item x="1236"/>
        <item x="4679"/>
        <item x="1261"/>
        <item x="4169"/>
        <item x="600"/>
        <item x="4010"/>
        <item x="4623"/>
        <item x="369"/>
        <item x="3438"/>
        <item x="0"/>
        <item x="792"/>
        <item x="3982"/>
        <item x="195"/>
        <item x="3714"/>
        <item x="688"/>
        <item x="1205"/>
        <item x="4844"/>
        <item x="1582"/>
        <item x="1426"/>
        <item x="4327"/>
        <item x="3246"/>
        <item x="4589"/>
        <item x="173"/>
        <item x="1788"/>
        <item x="4691"/>
        <item x="1518"/>
        <item x="723"/>
        <item x="662"/>
        <item x="3221"/>
        <item x="3698"/>
        <item x="3613"/>
        <item x="4366"/>
        <item x="824"/>
        <item x="3704"/>
        <item x="464"/>
        <item x="1446"/>
        <item x="3794"/>
        <item x="636"/>
        <item x="2427"/>
        <item x="1045"/>
        <item x="3573"/>
        <item x="2232"/>
        <item x="3388"/>
        <item x="268"/>
        <item x="3498"/>
        <item x="1546"/>
        <item x="2562"/>
        <item x="2791"/>
        <item x="1021"/>
        <item x="3172"/>
        <item x="3738"/>
        <item x="2545"/>
        <item x="1799"/>
        <item x="282"/>
        <item x="2289"/>
        <item x="2178"/>
        <item x="703"/>
        <item x="3084"/>
        <item x="1038"/>
        <item x="1551"/>
        <item x="1986"/>
        <item x="3585"/>
        <item x="4323"/>
        <item x="4232"/>
        <item x="4140"/>
        <item x="2863"/>
        <item x="1128"/>
        <item x="4656"/>
        <item x="753"/>
        <item x="3264"/>
        <item x="2014"/>
        <item x="2062"/>
        <item x="1763"/>
        <item x="2092"/>
        <item x="907"/>
        <item x="449"/>
        <item x="28"/>
        <item x="3003"/>
        <item x="4806"/>
        <item x="4237"/>
        <item x="507"/>
        <item x="4009"/>
        <item x="1532"/>
        <item x="865"/>
        <item x="2479"/>
        <item x="1306"/>
        <item x="2901"/>
        <item x="4000"/>
        <item x="2938"/>
        <item x="432"/>
        <item x="3229"/>
        <item x="4518"/>
        <item x="3890"/>
        <item x="848"/>
        <item x="961"/>
        <item x="451"/>
        <item x="2275"/>
        <item x="3181"/>
        <item x="278"/>
        <item x="2894"/>
        <item x="957"/>
        <item x="2804"/>
        <item x="69"/>
        <item x="3155"/>
        <item x="1462"/>
        <item x="4377"/>
        <item x="1729"/>
        <item x="3260"/>
        <item x="201"/>
        <item x="1561"/>
        <item x="4696"/>
        <item x="3254"/>
        <item x="3863"/>
        <item x="3484"/>
        <item x="3220"/>
        <item x="1844"/>
        <item x="2820"/>
        <item x="119"/>
        <item x="3280"/>
        <item x="4785"/>
        <item x="2823"/>
        <item x="2007"/>
        <item x="2226"/>
        <item x="1341"/>
        <item x="2837"/>
        <item x="1835"/>
        <item x="3884"/>
        <item x="2945"/>
        <item x="4281"/>
        <item x="1826"/>
        <item x="165"/>
        <item x="4765"/>
        <item x="3894"/>
        <item x="2674"/>
        <item x="4657"/>
        <item x="1695"/>
        <item x="2714"/>
        <item x="1168"/>
        <item x="4638"/>
        <item x="2387"/>
        <item x="2244"/>
        <item x="1144"/>
        <item x="269"/>
        <item x="1820"/>
        <item x="3236"/>
        <item x="2642"/>
        <item x="678"/>
        <item x="877"/>
        <item x="4676"/>
        <item x="1032"/>
        <item x="4437"/>
        <item x="2704"/>
        <item x="781"/>
        <item x="3096"/>
        <item x="2142"/>
        <item x="3896"/>
        <item x="4240"/>
        <item x="950"/>
        <item x="4804"/>
        <item x="3171"/>
        <item x="263"/>
        <item x="131"/>
        <item x="4313"/>
        <item x="2902"/>
        <item x="3027"/>
        <item x="2481"/>
        <item x="3644"/>
        <item x="2011"/>
        <item x="2156"/>
        <item x="4455"/>
        <item x="4714"/>
        <item x="2534"/>
        <item x="1"/>
        <item x="2690"/>
        <item x="4723"/>
        <item x="976"/>
        <item x="205"/>
        <item x="1997"/>
        <item x="2619"/>
        <item x="2335"/>
        <item x="51"/>
        <item x="89"/>
        <item x="1416"/>
        <item x="1915"/>
        <item x="4408"/>
        <item x="1678"/>
        <item x="4693"/>
        <item x="2772"/>
        <item x="561"/>
        <item x="1361"/>
        <item x="2557"/>
        <item x="3803"/>
        <item x="4289"/>
        <item x="3740"/>
        <item x="651"/>
        <item x="900"/>
        <item x="2750"/>
        <item x="2227"/>
        <item x="3586"/>
        <item x="2751"/>
        <item x="4274"/>
        <item x="1086"/>
        <item x="2574"/>
        <item x="4736"/>
        <item x="2805"/>
        <item x="3094"/>
        <item x="2358"/>
        <item x="274"/>
        <item x="4243"/>
        <item x="2975"/>
        <item x="114"/>
        <item x="1133"/>
        <item x="3228"/>
        <item x="515"/>
        <item x="3790"/>
        <item x="225"/>
        <item x="1688"/>
        <item x="1800"/>
        <item x="4312"/>
        <item x="207"/>
        <item x="4370"/>
        <item x="1841"/>
        <item x="477"/>
        <item x="714"/>
        <item x="4645"/>
        <item x="2201"/>
        <item x="387"/>
        <item x="2006"/>
        <item x="4673"/>
        <item x="638"/>
        <item x="1191"/>
        <item x="1727"/>
        <item x="1658"/>
        <item x="2091"/>
        <item x="2725"/>
        <item x="4156"/>
        <item x="4853"/>
        <item x="2847"/>
        <item x="1621"/>
        <item x="1801"/>
        <item x="2164"/>
        <item x="614"/>
        <item x="4583"/>
        <item x="1200"/>
        <item x="3327"/>
        <item x="185"/>
        <item x="657"/>
        <item x="3067"/>
        <item x="1385"/>
        <item x="661"/>
        <item x="1687"/>
        <item x="3405"/>
        <item x="3426"/>
        <item x="1559"/>
        <item x="2559"/>
        <item x="3964"/>
        <item x="758"/>
        <item x="2874"/>
        <item x="3527"/>
        <item x="995"/>
        <item x="1432"/>
        <item x="1611"/>
        <item x="4303"/>
        <item x="4360"/>
        <item x="2953"/>
        <item x="4739"/>
        <item x="33"/>
        <item x="601"/>
        <item x="4767"/>
        <item x="19"/>
        <item x="2682"/>
        <item x="348"/>
        <item x="3212"/>
        <item x="1593"/>
        <item x="2640"/>
        <item x="3677"/>
        <item x="1393"/>
        <item x="2216"/>
        <item x="1975"/>
        <item x="2528"/>
        <item x="1323"/>
        <item x="4824"/>
        <item x="4789"/>
        <item x="159"/>
        <item x="4490"/>
        <item x="4612"/>
        <item x="2697"/>
        <item x="4013"/>
        <item x="1991"/>
        <item x="1618"/>
        <item x="3826"/>
        <item x="1239"/>
        <item x="811"/>
        <item x="3940"/>
        <item x="3688"/>
        <item x="1536"/>
        <item x="4277"/>
        <item x="2054"/>
        <item x="1638"/>
        <item x="3351"/>
        <item x="2304"/>
        <item x="213"/>
        <item x="2553"/>
        <item x="275"/>
        <item x="447"/>
        <item x="813"/>
        <item x="2449"/>
        <item x="2428"/>
        <item x="4146"/>
        <item x="863"/>
        <item x="2277"/>
        <item x="2954"/>
        <item x="880"/>
        <item x="1057"/>
        <item x="396"/>
        <item x="4300"/>
        <item x="4265"/>
        <item x="307"/>
        <item x="2419"/>
        <item x="4569"/>
        <item x="2076"/>
        <item x="4556"/>
        <item x="2501"/>
        <item x="2626"/>
        <item x="26"/>
        <item x="1256"/>
        <item x="4060"/>
        <item x="3139"/>
        <item x="2136"/>
        <item x="1965"/>
        <item x="2439"/>
        <item x="525"/>
        <item x="585"/>
        <item x="2486"/>
        <item x="1723"/>
        <item x="1028"/>
        <item x="1461"/>
        <item x="1978"/>
        <item x="3349"/>
        <item x="1138"/>
        <item x="76"/>
        <item x="2947"/>
        <item x="2703"/>
        <item x="804"/>
        <item x="3618"/>
        <item x="948"/>
        <item x="4068"/>
        <item x="649"/>
        <item x="1408"/>
        <item x="3626"/>
        <item x="4054"/>
        <item x="3965"/>
        <item x="1759"/>
        <item x="1225"/>
        <item x="1675"/>
        <item x="2034"/>
        <item x="1215"/>
        <item x="4124"/>
        <item x="4796"/>
        <item x="3053"/>
        <item x="1709"/>
        <item x="3227"/>
        <item x="726"/>
        <item x="2147"/>
        <item x="4858"/>
        <item x="347"/>
        <item x="1859"/>
        <item x="1969"/>
        <item x="3446"/>
        <item x="1007"/>
        <item x="442"/>
        <item x="2077"/>
        <item x="4339"/>
        <item x="118"/>
        <item x="2514"/>
        <item x="3779"/>
        <item x="1925"/>
        <item x="2735"/>
        <item x="4418"/>
        <item x="2132"/>
        <item x="2196"/>
        <item x="1019"/>
        <item x="632"/>
        <item x="4511"/>
        <item x="887"/>
        <item x="2027"/>
        <item x="1869"/>
        <item x="4832"/>
        <item x="3784"/>
        <item x="1620"/>
        <item x="4042"/>
        <item x="2245"/>
        <item x="311"/>
        <item x="326"/>
        <item x="4862"/>
        <item x="3002"/>
        <item x="2411"/>
        <item x="204"/>
        <item x="3596"/>
        <item x="374"/>
        <item x="759"/>
        <item x="3792"/>
        <item x="2991"/>
        <item x="1815"/>
        <item x="1392"/>
        <item x="2338"/>
        <item x="3311"/>
        <item x="786"/>
        <item x="4036"/>
        <item x="4075"/>
        <item x="589"/>
        <item x="194"/>
        <item x="1271"/>
        <item x="2225"/>
        <item x="4722"/>
        <item x="2581"/>
        <item x="4433"/>
        <item x="371"/>
        <item x="1214"/>
        <item x="2446"/>
        <item x="867"/>
        <item x="3305"/>
        <item x="960"/>
        <item x="4867"/>
        <item x="4571"/>
        <item x="2498"/>
        <item x="2464"/>
        <item x="618"/>
        <item x="3748"/>
        <item x="2019"/>
        <item x="2341"/>
        <item x="154"/>
        <item x="16"/>
        <item x="3153"/>
        <item x="1131"/>
        <item x="1569"/>
        <item x="3709"/>
        <item x="3564"/>
        <item x="4212"/>
        <item x="3827"/>
        <item x="926"/>
        <item x="3699"/>
        <item x="2285"/>
        <item x="1894"/>
        <item x="4120"/>
        <item x="1775"/>
        <item x="3891"/>
        <item x="4627"/>
        <item x="418"/>
        <item x="4324"/>
        <item x="1931"/>
        <item x="1868"/>
        <item x="392"/>
        <item x="3637"/>
        <item x="1016"/>
        <item x="633"/>
        <item x="3675"/>
        <item x="3817"/>
        <item x="4066"/>
        <item x="246"/>
        <item x="2755"/>
        <item x="2870"/>
        <item x="3006"/>
        <item x="2394"/>
        <item x="2515"/>
        <item x="4451"/>
        <item x="1012"/>
        <item x="639"/>
        <item x="4127"/>
        <item x="712"/>
        <item x="2021"/>
        <item x="3328"/>
        <item x="3875"/>
        <item x="2030"/>
        <item x="4108"/>
        <item x="1328"/>
        <item x="983"/>
        <item x="2831"/>
        <item x="2073"/>
        <item x="562"/>
        <item x="629"/>
        <item x="3330"/>
        <item x="4882"/>
        <item x="176"/>
        <item x="798"/>
        <item x="2345"/>
        <item x="3652"/>
        <item x="1770"/>
        <item x="2571"/>
        <item x="3190"/>
        <item x="2899"/>
        <item x="1674"/>
        <item x="787"/>
        <item x="2974"/>
        <item x="3253"/>
        <item x="4106"/>
        <item x="3392"/>
        <item x="2588"/>
        <item x="3051"/>
        <item x="3516"/>
        <item x="3145"/>
        <item x="4620"/>
        <item x="3282"/>
        <item x="4742"/>
        <item x="4332"/>
        <item x="1479"/>
        <item x="77"/>
        <item x="2969"/>
        <item x="4822"/>
        <item x="3703"/>
        <item x="4064"/>
        <item x="4102"/>
        <item x="1665"/>
        <item x="2865"/>
        <item x="2279"/>
        <item x="1195"/>
        <item x="2367"/>
        <item x="1585"/>
        <item x="729"/>
        <item x="1064"/>
        <item x="2906"/>
        <item x="3216"/>
        <item x="3648"/>
        <item x="4798"/>
        <item x="2832"/>
        <item x="4295"/>
        <item x="2785"/>
        <item x="1825"/>
        <item x="4856"/>
        <item x="763"/>
        <item x="231"/>
        <item x="3061"/>
        <item x="355"/>
        <item x="1504"/>
        <item x="3364"/>
        <item x="3472"/>
        <item x="2166"/>
        <item x="1438"/>
        <item x="4448"/>
        <item x="3786"/>
        <item x="122"/>
        <item x="3725"/>
        <item x="251"/>
        <item x="2121"/>
        <item x="2214"/>
        <item x="4869"/>
        <item x="3040"/>
        <item x="4622"/>
        <item x="3935"/>
        <item x="609"/>
        <item x="1847"/>
        <item x="1199"/>
        <item x="3967"/>
        <item x="3287"/>
        <item x="1916"/>
        <item x="226"/>
        <item x="3193"/>
        <item x="1636"/>
        <item x="1895"/>
        <item x="3105"/>
        <item x="3361"/>
        <item x="4412"/>
        <item x="3911"/>
        <item x="331"/>
        <item x="2936"/>
        <item x="3595"/>
        <item x="648"/>
        <item x="125"/>
        <item x="741"/>
        <item x="3523"/>
        <item x="3447"/>
        <item x="366"/>
        <item x="1499"/>
        <item x="3640"/>
        <item x="4222"/>
        <item x="4223"/>
        <item x="814"/>
        <item x="4297"/>
        <item x="1996"/>
        <item x="1849"/>
        <item x="2941"/>
        <item x="4772"/>
        <item x="2564"/>
        <item x="3582"/>
        <item x="845"/>
        <item x="4065"/>
        <item x="2095"/>
        <item x="485"/>
        <item x="461"/>
        <item x="2929"/>
        <item x="1860"/>
        <item x="2771"/>
        <item x="4449"/>
        <item x="672"/>
        <item x="2758"/>
        <item x="555"/>
        <item x="1429"/>
        <item x="3572"/>
        <item x="4388"/>
        <item x="4069"/>
        <item x="3914"/>
        <item x="3261"/>
        <item x="3292"/>
        <item x="2395"/>
        <item x="2442"/>
        <item x="4499"/>
        <item x="3064"/>
        <item x="3768"/>
        <item x="56"/>
        <item x="940"/>
        <item x="4355"/>
        <item x="2939"/>
        <item x="3339"/>
        <item x="3520"/>
        <item x="511"/>
        <item x="737"/>
        <item x="2238"/>
        <item x="2622"/>
        <item x="4803"/>
        <item x="4241"/>
        <item x="4851"/>
        <item x="4579"/>
        <item x="2615"/>
        <item x="1339"/>
        <item x="4865"/>
        <item x="98"/>
        <item x="4726"/>
        <item x="1809"/>
        <item x="2134"/>
        <item x="344"/>
        <item x="761"/>
        <item x="1556"/>
        <item x="2869"/>
        <item x="414"/>
        <item x="3770"/>
        <item x="4488"/>
        <item x="1574"/>
        <item x="2145"/>
        <item x="1069"/>
        <item x="872"/>
        <item x="4479"/>
        <item x="670"/>
        <item x="462"/>
        <item x="743"/>
        <item x="3548"/>
        <item x="4864"/>
        <item x="3691"/>
        <item x="1459"/>
        <item x="2896"/>
        <item x="1203"/>
        <item x="1449"/>
        <item x="4544"/>
        <item x="2500"/>
        <item x="593"/>
        <item x="4652"/>
        <item x="394"/>
        <item x="395"/>
        <item x="3167"/>
        <item x="3627"/>
        <item x="1122"/>
        <item x="2112"/>
        <item x="2193"/>
        <item x="2808"/>
        <item x="4316"/>
        <item x="4285"/>
        <item x="1989"/>
        <item x="3024"/>
        <item x="2851"/>
        <item x="1048"/>
        <item x="3742"/>
        <item x="2661"/>
        <item x="4741"/>
        <item x="4681"/>
        <item x="1564"/>
        <item x="1463"/>
        <item x="2173"/>
        <item x="3815"/>
        <item x="828"/>
        <item x="3359"/>
        <item x="2434"/>
        <item x="2009"/>
        <item x="3727"/>
        <item x="1492"/>
        <item x="2336"/>
        <item x="752"/>
        <item x="373"/>
        <item x="163"/>
        <item x="4649"/>
        <item x="499"/>
        <item x="928"/>
        <item x="1783"/>
        <item x="2303"/>
        <item x="413"/>
        <item x="1208"/>
        <item x="1781"/>
        <item x="3275"/>
        <item x="2137"/>
        <item x="3175"/>
        <item x="2972"/>
        <item x="1871"/>
        <item x="364"/>
        <item x="4109"/>
        <item x="579"/>
        <item x="1056"/>
        <item x="4808"/>
        <item x="332"/>
        <item x="57"/>
        <item x="3979"/>
        <item x="1914"/>
        <item x="1981"/>
        <item x="3761"/>
        <item x="3788"/>
        <item x="546"/>
        <item x="4374"/>
        <item x="2451"/>
        <item x="128"/>
        <item x="455"/>
        <item x="1410"/>
        <item x="501"/>
        <item x="2980"/>
        <item x="3431"/>
        <item x="1798"/>
        <item x="3337"/>
        <item x="2693"/>
        <item x="3729"/>
        <item x="4198"/>
        <item x="227"/>
        <item x="2384"/>
        <item x="3720"/>
        <item x="1120"/>
        <item x="1020"/>
        <item x="3301"/>
        <item x="2653"/>
        <item x="4394"/>
        <item x="2598"/>
        <item x="3320"/>
        <item x="1405"/>
        <item x="3021"/>
        <item x="1814"/>
        <item x="3755"/>
        <item x="621"/>
        <item x="95"/>
        <item x="3052"/>
        <item x="2722"/>
        <item x="4260"/>
        <item x="254"/>
        <item x="802"/>
        <item x="1633"/>
        <item x="4697"/>
        <item x="2757"/>
        <item x="4016"/>
        <item x="3880"/>
        <item x="2610"/>
        <item x="365"/>
        <item x="3481"/>
        <item x="2233"/>
        <item x="3939"/>
        <item x="3782"/>
        <item x="1119"/>
        <item x="468"/>
        <item x="508"/>
        <item x="1743"/>
        <item x="665"/>
        <item x="80"/>
        <item x="709"/>
        <item x="3871"/>
        <item x="45"/>
        <item x="3219"/>
        <item x="1018"/>
        <item x="2660"/>
        <item x="4522"/>
        <item x="721"/>
        <item x="2049"/>
        <item x="4335"/>
        <item x="3641"/>
        <item x="3357"/>
        <item x="3204"/>
        <item x="2783"/>
        <item x="3224"/>
        <item x="1094"/>
        <item x="2172"/>
        <item x="3413"/>
        <item x="10"/>
        <item x="1091"/>
        <item x="1592"/>
        <item x="2786"/>
        <item x="1891"/>
        <item x="2306"/>
        <item x="2270"/>
        <item x="267"/>
        <item x="1233"/>
        <item x="2433"/>
        <item x="2931"/>
        <item x="4637"/>
        <item x="3054"/>
        <item x="1612"/>
        <item x="338"/>
        <item x="335"/>
        <item x="2278"/>
        <item x="4427"/>
        <item x="2407"/>
        <item x="1127"/>
        <item x="1683"/>
        <item x="150"/>
        <item x="2721"/>
        <item x="755"/>
        <item x="1893"/>
        <item x="912"/>
        <item x="3247"/>
        <item x="3906"/>
        <item x="1411"/>
        <item x="833"/>
        <item x="504"/>
        <item x="3465"/>
        <item x="1824"/>
        <item x="4727"/>
        <item x="4581"/>
        <item x="1766"/>
        <item x="1936"/>
        <item x="141"/>
        <item x="258"/>
        <item x="1617"/>
        <item x="4874"/>
        <item x="3693"/>
        <item x="4485"/>
        <item x="4713"/>
        <item x="522"/>
        <item x="1075"/>
        <item x="4487"/>
        <item x="1580"/>
        <item x="3844"/>
        <item x="3101"/>
        <item x="4594"/>
        <item x="3589"/>
        <item x="1649"/>
        <item x="2907"/>
        <item x="2624"/>
        <item x="1292"/>
        <item x="3288"/>
        <item x="3886"/>
        <item x="1356"/>
        <item x="4368"/>
        <item x="4420"/>
        <item x="1346"/>
        <item x="4790"/>
        <item x="3137"/>
        <item x="2094"/>
        <item x="4718"/>
        <item x="904"/>
        <item x="4047"/>
        <item x="3510"/>
        <item x="3298"/>
        <item x="1778"/>
        <item x="2519"/>
        <item x="3038"/>
        <item x="223"/>
        <item x="3900"/>
        <item x="3494"/>
        <item x="1510"/>
        <item x="573"/>
        <item x="4811"/>
        <item x="2106"/>
        <item x="3421"/>
        <item x="2992"/>
        <item x="702"/>
        <item x="1169"/>
        <item x="4655"/>
        <item x="3656"/>
        <item x="932"/>
        <item x="4278"/>
        <item x="689"/>
        <item x="4770"/>
        <item x="4663"/>
        <item x="312"/>
        <item x="2042"/>
        <item x="94"/>
        <item x="506"/>
        <item x="3811"/>
        <item x="1176"/>
        <item x="819"/>
        <item x="2526"/>
        <item x="3978"/>
        <item x="1474"/>
        <item x="4807"/>
        <item x="4347"/>
        <item x="3352"/>
        <item x="878"/>
        <item x="766"/>
        <item x="146"/>
        <item x="4606"/>
        <item x="1210"/>
        <item x="2677"/>
        <item x="3197"/>
        <item x="160"/>
        <item x="3402"/>
        <item x="3963"/>
        <item x="129"/>
        <item x="3569"/>
        <item x="852"/>
        <item x="1167"/>
        <item x="3634"/>
        <item x="1289"/>
        <item x="4567"/>
        <item x="570"/>
        <item x="3901"/>
        <item x="4745"/>
        <item x="4137"/>
        <item x="2425"/>
        <item x="3439"/>
        <item x="2465"/>
        <item x="518"/>
        <item x="3386"/>
        <item x="162"/>
        <item x="2169"/>
        <item x="4764"/>
        <item x="2903"/>
        <item x="1942"/>
        <item x="4239"/>
        <item x="1966"/>
        <item x="469"/>
        <item x="2841"/>
        <item x="239"/>
        <item x="2317"/>
        <item x="2859"/>
        <item x="3500"/>
        <item x="3440"/>
        <item x="3660"/>
        <item x="2919"/>
        <item x="4624"/>
        <item x="490"/>
        <item x="4613"/>
        <item x="2764"/>
        <item x="3718"/>
        <item x="354"/>
        <item x="491"/>
        <item x="1867"/>
        <item x="2774"/>
        <item x="756"/>
        <item x="1673"/>
        <item x="1136"/>
        <item x="4646"/>
        <item x="1212"/>
        <item x="1173"/>
        <item x="2375"/>
        <item x="4631"/>
        <item x="1848"/>
        <item x="3848"/>
        <item x="1189"/>
        <item x="2389"/>
        <item x="1363"/>
        <item x="1424"/>
        <item x="4379"/>
        <item x="3124"/>
        <item x="1115"/>
        <item x="3214"/>
        <item x="2426"/>
        <item x="3834"/>
        <item x="4446"/>
        <item x="773"/>
        <item x="2400"/>
        <item x="4195"/>
        <item x="75"/>
        <item x="2707"/>
        <item x="1932"/>
        <item x="2568"/>
        <item x="597"/>
        <item x="3062"/>
        <item x="4203"/>
        <item x="4145"/>
        <item x="4495"/>
        <item x="2488"/>
        <item x="809"/>
        <item x="4561"/>
        <item x="3997"/>
        <item x="4014"/>
        <item x="728"/>
        <item x="427"/>
        <item x="1908"/>
        <item x="3090"/>
        <item x="2530"/>
        <item x="4434"/>
        <item x="2445"/>
        <item x="3270"/>
        <item x="4706"/>
        <item x="158"/>
        <item x="4705"/>
        <item x="3885"/>
        <item x="3802"/>
        <item x="4413"/>
        <item x="891"/>
        <item x="4481"/>
        <item x="3962"/>
        <item x="4539"/>
        <item x="963"/>
        <item x="1175"/>
        <item x="3263"/>
        <item x="3944"/>
        <item x="1897"/>
        <item x="3870"/>
        <item x="2627"/>
        <item x="1008"/>
        <item x="2435"/>
        <item x="2667"/>
        <item x="2848"/>
        <item x="2932"/>
        <item x="3715"/>
        <item x="1779"/>
        <item x="3607"/>
        <item x="4653"/>
        <item x="2815"/>
        <item x="3118"/>
        <item x="4541"/>
        <item x="244"/>
        <item x="3733"/>
        <item x="2637"/>
        <item x="3950"/>
        <item x="4206"/>
        <item x="1553"/>
        <item x="4113"/>
        <item x="3474"/>
        <item x="1882"/>
        <item x="1193"/>
        <item x="1192"/>
        <item x="3116"/>
        <item x="4568"/>
        <item x="2260"/>
        <item x="3591"/>
        <item x="1230"/>
        <item x="3505"/>
        <item x="1520"/>
        <item x="4563"/>
        <item x="4035"/>
        <item x="1949"/>
        <item x="2288"/>
        <item x="1298"/>
        <item x="295"/>
        <item x="1703"/>
        <item x="2644"/>
        <item x="1646"/>
        <item x="1375"/>
        <item x="3023"/>
        <item x="1676"/>
        <item x="4401"/>
        <item x="869"/>
        <item x="1151"/>
        <item x="3571"/>
        <item x="1402"/>
        <item x="3418"/>
        <item x="971"/>
        <item x="4498"/>
        <item x="2224"/>
        <item x="1955"/>
        <item x="1677"/>
        <item x="4685"/>
        <item x="112"/>
        <item x="3192"/>
        <item x="1535"/>
        <item x="2736"/>
        <item x="1340"/>
        <item x="4425"/>
        <item x="1304"/>
        <item x="906"/>
        <item x="829"/>
        <item x="2109"/>
        <item x="423"/>
        <item x="1376"/>
        <item x="3122"/>
        <item x="3739"/>
        <item x="3504"/>
        <item x="290"/>
        <item x="1303"/>
        <item x="214"/>
        <item x="956"/>
        <item x="1704"/>
        <item x="4205"/>
        <item x="2766"/>
        <item x="528"/>
        <item x="179"/>
        <item x="4003"/>
        <item x="3823"/>
        <item x="4353"/>
        <item x="4099"/>
        <item x="4686"/>
        <item x="704"/>
        <item x="3072"/>
        <item x="3763"/>
        <item x="470"/>
        <item x="2880"/>
        <item x="2770"/>
        <item x="1984"/>
        <item x="3281"/>
        <item x="1961"/>
        <item x="2440"/>
        <item x="2925"/>
        <item x="2879"/>
        <item x="1507"/>
        <item x="2331"/>
        <item x="637"/>
        <item x="4859"/>
        <item x="4843"/>
        <item x="628"/>
        <item x="4406"/>
        <item x="305"/>
        <item x="4053"/>
        <item x="3182"/>
        <item x="4373"/>
        <item x="2810"/>
        <item x="954"/>
        <item x="4268"/>
        <item x="1619"/>
        <item x="7"/>
        <item x="2485"/>
        <item x="580"/>
        <item x="271"/>
        <item x="1776"/>
        <item x="450"/>
        <item x="2978"/>
        <item x="3918"/>
        <item x="1748"/>
        <item x="385"/>
        <item x="2150"/>
        <item x="4640"/>
        <item x="1753"/>
        <item x="4148"/>
        <item x="1988"/>
        <item x="1843"/>
        <item x="2768"/>
        <item x="1506"/>
        <item x="524"/>
        <item x="1301"/>
        <item x="4792"/>
        <item x="2127"/>
        <item x="3899"/>
        <item x="4709"/>
        <item x="211"/>
        <item x="1460"/>
        <item x="4814"/>
        <item x="4043"/>
        <item x="3109"/>
        <item x="4667"/>
        <item x="4795"/>
        <item x="2003"/>
        <item x="1082"/>
        <item x="1768"/>
        <item x="2617"/>
        <item x="133"/>
        <item x="3509"/>
        <item x="4375"/>
        <item x="1027"/>
        <item x="1935"/>
        <item x="2063"/>
        <item x="3816"/>
        <item x="3606"/>
        <item x="644"/>
        <item x="3930"/>
        <item x="2946"/>
        <item x="487"/>
        <item x="3654"/>
        <item x="613"/>
        <item x="2397"/>
        <item x="1221"/>
        <item x="1519"/>
        <item x="3744"/>
        <item x="627"/>
        <item x="3929"/>
        <item x="1220"/>
        <item x="3552"/>
        <item x="2079"/>
        <item x="3883"/>
        <item x="3433"/>
        <item x="3604"/>
        <item x="542"/>
        <item x="2320"/>
        <item x="918"/>
        <item x="722"/>
        <item x="1884"/>
        <item x="3943"/>
        <item x="964"/>
        <item x="2983"/>
        <item x="1726"/>
        <item x="4440"/>
        <item x="3325"/>
        <item x="4050"/>
        <item x="1514"/>
        <item x="1550"/>
        <item x="992"/>
        <item x="582"/>
        <item x="4287"/>
        <item x="1671"/>
        <item x="1971"/>
        <item x="4026"/>
        <item x="123"/>
        <item x="4826"/>
        <item x="2418"/>
        <item x="101"/>
        <item x="4734"/>
        <item x="4217"/>
        <item x="2591"/>
        <item x="3993"/>
        <item x="1278"/>
        <item x="2373"/>
        <item x="921"/>
        <item x="4121"/>
        <item x="2188"/>
        <item x="4162"/>
        <item x="4395"/>
        <item x="3616"/>
        <item x="1181"/>
        <item x="873"/>
        <item x="1609"/>
        <item x="3862"/>
        <item x="3506"/>
        <item x="531"/>
        <item x="2928"/>
        <item x="2120"/>
        <item x="2171"/>
        <item x="1960"/>
        <item x="4558"/>
        <item x="1610"/>
        <item x="1248"/>
        <item x="998"/>
        <item x="3045"/>
        <item x="4482"/>
        <item x="2357"/>
        <item x="3030"/>
        <item x="1365"/>
        <item x="2353"/>
        <item x="1526"/>
        <item x="4244"/>
        <item x="2779"/>
        <item x="4570"/>
        <item x="2632"/>
        <item x="3362"/>
        <item x="2797"/>
        <item x="4496"/>
        <item x="135"/>
        <item x="3127"/>
        <item x="696"/>
        <item x="2466"/>
        <item x="1308"/>
        <item x="1227"/>
        <item x="3730"/>
        <item x="481"/>
        <item x="608"/>
        <item x="22"/>
        <item x="2584"/>
        <item x="467"/>
        <item x="2005"/>
        <item x="4834"/>
        <item x="229"/>
        <item x="4684"/>
        <item x="4258"/>
        <item x="2221"/>
        <item x="3945"/>
        <item x="590"/>
        <item x="4442"/>
        <item x="2878"/>
        <item x="44"/>
        <item x="4458"/>
        <item x="281"/>
        <item x="4058"/>
        <item x="1968"/>
        <item x="2748"/>
        <item x="3269"/>
        <item x="3795"/>
        <item x="2281"/>
        <item x="3603"/>
        <item x="4369"/>
        <item x="735"/>
        <item x="2403"/>
        <item x="4296"/>
        <item x="257"/>
        <item x="4497"/>
        <item x="2555"/>
        <item x="4403"/>
        <item x="1599"/>
        <item x="1202"/>
        <item x="3397"/>
        <item x="807"/>
        <item x="1280"/>
        <item x="2671"/>
        <item x="2474"/>
        <item x="17"/>
        <item x="4762"/>
        <item x="4341"/>
        <item x="4870"/>
        <item x="3577"/>
        <item x="4097"/>
        <item x="1023"/>
        <item x="2129"/>
        <item x="4153"/>
        <item x="4264"/>
        <item x="1807"/>
        <item x="110"/>
        <item x="2388"/>
        <item x="3630"/>
        <item x="1123"/>
        <item x="567"/>
        <item x="2904"/>
        <item x="1430"/>
        <item x="4261"/>
        <item x="4778"/>
        <item x="693"/>
        <item x="3713"/>
        <item x="2114"/>
        <item x="740"/>
        <item x="2589"/>
        <item x="4105"/>
        <item x="403"/>
        <item x="3976"/>
        <item x="938"/>
        <item x="1025"/>
        <item x="199"/>
        <item x="686"/>
        <item x="1026"/>
        <item x="1998"/>
        <item x="1272"/>
        <item x="3307"/>
        <item x="230"/>
        <item x="4059"/>
        <item x="4680"/>
        <item x="910"/>
        <item x="595"/>
        <item x="436"/>
        <item x="2567"/>
        <item x="3198"/>
        <item x="2385"/>
        <item x="875"/>
        <item x="825"/>
        <item x="1406"/>
        <item x="868"/>
        <item x="1165"/>
        <item x="1767"/>
        <item x="999"/>
        <item x="324"/>
        <item x="3121"/>
        <item x="3480"/>
        <item x="3115"/>
        <item x="289"/>
        <item x="2293"/>
        <item x="2911"/>
        <item x="1439"/>
        <item x="3809"/>
        <item x="416"/>
        <item x="3719"/>
        <item x="48"/>
        <item x="4150"/>
        <item x="4291"/>
        <item x="440"/>
        <item x="2803"/>
        <item x="3015"/>
        <item x="881"/>
        <item x="107"/>
        <item x="388"/>
        <item x="42"/>
        <item x="3419"/>
        <item x="2349"/>
        <item x="2700"/>
        <item x="2307"/>
        <item x="3847"/>
        <item x="3830"/>
        <item x="2381"/>
        <item x="1436"/>
        <item x="31"/>
        <item x="2641"/>
        <item x="1631"/>
        <item x="1757"/>
        <item x="4301"/>
        <item x="4787"/>
        <item x="2153"/>
        <item x="4001"/>
        <item x="4470"/>
        <item x="1258"/>
        <item x="2895"/>
        <item x="1511"/>
        <item x="4766"/>
        <item x="1970"/>
        <item x="4769"/>
        <item x="1321"/>
        <item x="6"/>
        <item x="537"/>
        <item x="4315"/>
        <item x="1937"/>
        <item x="2195"/>
        <item x="4486"/>
        <item x="3478"/>
        <item x="4672"/>
        <item x="4067"/>
        <item x="2525"/>
        <item x="1267"/>
        <item x="1092"/>
        <item x="291"/>
        <item x="521"/>
        <item x="1155"/>
        <item x="4508"/>
        <item x="1338"/>
        <item x="3968"/>
        <item x="4136"/>
        <item x="4257"/>
        <item x="1787"/>
        <item x="1497"/>
        <item x="3620"/>
        <item x="3584"/>
        <item x="4123"/>
        <item x="1072"/>
        <item x="572"/>
        <item x="1034"/>
        <item x="4731"/>
        <item x="2130"/>
        <item x="3338"/>
        <item x="2484"/>
        <item x="2922"/>
        <item x="2343"/>
        <item x="4384"/>
        <item x="3800"/>
        <item x="842"/>
        <item x="4839"/>
        <item x="3845"/>
        <item x="2849"/>
        <item x="3813"/>
        <item x="3162"/>
        <item x="2154"/>
        <item x="3163"/>
        <item x="3080"/>
        <item x="4664"/>
        <item x="3367"/>
        <item x="1782"/>
        <item x="3881"/>
        <item x="4173"/>
        <item x="2117"/>
        <item x="3587"/>
        <item x="358"/>
        <item x="4382"/>
        <item x="313"/>
        <item x="2431"/>
        <item x="1874"/>
        <item x="4209"/>
        <item x="1647"/>
        <item x="1291"/>
        <item x="4472"/>
        <item x="4514"/>
        <item x="3565"/>
        <item x="4547"/>
        <item x="1197"/>
        <item x="3462"/>
        <item x="2973"/>
        <item x="1941"/>
        <item x="1198"/>
        <item x="3113"/>
        <item x="1754"/>
        <item x="4196"/>
        <item x="2272"/>
        <item x="1063"/>
        <item x="4715"/>
        <item x="1106"/>
        <item x="233"/>
        <item x="3404"/>
        <item x="681"/>
        <item x="367"/>
        <item x="4111"/>
        <item x="4823"/>
        <item x="2239"/>
        <item x="3731"/>
        <item x="3913"/>
        <item x="2578"/>
        <item x="1602"/>
        <item x="2886"/>
        <item x="337"/>
        <item x="4141"/>
        <item x="3859"/>
        <item x="2213"/>
        <item x="1105"/>
        <item x="1992"/>
        <item x="218"/>
        <item x="584"/>
        <item x="4188"/>
        <item x="1953"/>
        <item x="96"/>
        <item x="1697"/>
        <item x="2061"/>
        <item x="708"/>
        <item x="3457"/>
        <item x="1477"/>
        <item x="3316"/>
        <item x="3309"/>
        <item x="1728"/>
        <item x="1270"/>
        <item x="4028"/>
        <item x="1004"/>
        <item x="2087"/>
        <item x="1440"/>
        <item x="3524"/>
        <item x="656"/>
        <item x="1252"/>
        <item x="4662"/>
        <item x="2923"/>
        <item x="4835"/>
        <item x="949"/>
        <item x="4350"/>
        <item x="3016"/>
        <item x="1588"/>
        <item x="548"/>
        <item x="1544"/>
        <item x="3849"/>
        <item x="2399"/>
        <item x="58"/>
        <item x="2662"/>
        <item x="4595"/>
        <item x="3499"/>
        <item x="3452"/>
        <item x="2383"/>
        <item x="4683"/>
        <item x="2675"/>
        <item x="3077"/>
        <item x="3992"/>
        <item x="1101"/>
        <item x="1206"/>
        <item x="1475"/>
        <item x="4031"/>
        <item x="864"/>
        <item x="4107"/>
        <item x="2773"/>
        <item x="3750"/>
        <item x="299"/>
        <item x="4707"/>
        <item x="3689"/>
        <item x="4266"/>
        <item x="4553"/>
        <item x="3496"/>
        <item x="1883"/>
        <item x="3042"/>
        <item x="2056"/>
        <item x="3468"/>
        <item x="4131"/>
        <item x="1486"/>
        <item x="492"/>
        <item x="631"/>
        <item x="3544"/>
        <item x="1595"/>
        <item x="2247"/>
        <item x="124"/>
        <item x="1273"/>
        <item x="3065"/>
        <item x="2167"/>
        <item x="1906"/>
        <item x="2438"/>
        <item x="3528"/>
        <item x="2760"/>
        <item x="370"/>
        <item x="3372"/>
        <item x="286"/>
        <item x="4283"/>
        <item x="2767"/>
        <item x="1851"/>
        <item x="4365"/>
        <item x="3034"/>
        <item x="3927"/>
        <item x="2024"/>
        <item x="113"/>
        <item x="1927"/>
        <item x="4582"/>
        <item x="41"/>
        <item x="4817"/>
        <item x="1789"/>
        <item x="4881"/>
        <item x="4584"/>
        <item x="1558"/>
        <item x="2744"/>
        <item x="3060"/>
        <item x="2819"/>
        <item x="471"/>
        <item x="240"/>
        <item x="1156"/>
        <item x="2920"/>
        <item x="2186"/>
        <item x="4225"/>
        <item x="4077"/>
        <item x="2231"/>
        <item x="186"/>
        <item x="3267"/>
        <item x="666"/>
        <item x="4527"/>
        <item x="1661"/>
        <item x="1898"/>
        <item x="1046"/>
        <item x="47"/>
        <item x="4506"/>
        <item x="261"/>
        <item x="920"/>
        <item x="4812"/>
        <item x="1315"/>
        <item x="803"/>
        <item x="4372"/>
        <item x="3695"/>
        <item x="2340"/>
        <item x="3135"/>
        <item x="2560"/>
        <item x="2643"/>
        <item x="922"/>
        <item x="2039"/>
        <item x="3574"/>
        <item x="3650"/>
        <item x="4758"/>
        <item x="1084"/>
        <item x="3676"/>
        <item x="2128"/>
        <item x="1948"/>
        <item x="1125"/>
        <item x="3762"/>
        <item x="2269"/>
        <item x="2463"/>
        <item x="1740"/>
        <item x="3291"/>
        <item x="2749"/>
        <item x="4866"/>
        <item x="3314"/>
        <item x="4228"/>
        <item x="241"/>
        <item x="1877"/>
        <item x="140"/>
        <item x="4183"/>
        <item x="4675"/>
        <item x="1873"/>
        <item x="571"/>
        <item x="1856"/>
        <item x="4392"/>
        <item x="1700"/>
        <item x="407"/>
        <item x="3237"/>
        <item x="2607"/>
        <item x="3103"/>
        <item x="1534"/>
        <item x="642"/>
        <item x="953"/>
        <item x="1117"/>
        <item x="3379"/>
        <item x="2636"/>
        <item x="4122"/>
        <item x="4185"/>
        <item x="3560"/>
        <item x="3559"/>
        <item x="3708"/>
        <item x="4063"/>
        <item x="2000"/>
        <item x="3272"/>
        <item x="2535"/>
        <item x="1374"/>
        <item x="2844"/>
        <item x="3449"/>
        <item x="4182"/>
        <item x="1065"/>
        <item x="2377"/>
        <item x="4267"/>
        <item x="1224"/>
        <item x="357"/>
        <item x="4735"/>
        <item x="4548"/>
        <item x="2033"/>
        <item x="3268"/>
        <item x="4719"/>
        <item x="4189"/>
        <item x="8"/>
        <item x="1630"/>
        <item x="826"/>
        <item x="3312"/>
        <item x="635"/>
        <item x="3460"/>
        <item x="2058"/>
        <item x="3398"/>
        <item x="1572"/>
        <item x="306"/>
        <item x="1830"/>
        <item x="1516"/>
        <item x="4757"/>
        <item x="53"/>
        <item x="2654"/>
        <item x="3174"/>
        <item x="2818"/>
        <item x="4800"/>
        <item x="2250"/>
        <item x="248"/>
        <item x="3512"/>
        <item x="1172"/>
        <item x="4172"/>
        <item x="3041"/>
        <item x="2600"/>
        <item x="127"/>
        <item x="3456"/>
        <item x="2582"/>
        <item x="3541"/>
        <item x="253"/>
        <item x="612"/>
        <item x="1576"/>
        <item x="1552"/>
        <item x="1022"/>
        <item x="3164"/>
        <item x="14"/>
        <item x="1186"/>
        <item x="4308"/>
        <item x="3908"/>
        <item x="2008"/>
        <item x="3010"/>
        <item x="4665"/>
        <item x="4774"/>
        <item x="2192"/>
        <item x="2102"/>
        <item x="2461"/>
        <item x="3867"/>
        <item x="2512"/>
        <item x="2219"/>
        <item x="3879"/>
        <item x="3774"/>
        <item x="3377"/>
        <item x="2795"/>
        <item x="412"/>
        <item x="1712"/>
        <item x="4549"/>
        <item x="1254"/>
        <item x="1450"/>
        <item x="39"/>
        <item x="774"/>
        <item x="847"/>
        <item x="4587"/>
        <item x="947"/>
        <item x="2867"/>
        <item x="4229"/>
        <item x="4336"/>
        <item x="252"/>
        <item x="2657"/>
        <item x="2752"/>
        <item x="4784"/>
        <item x="350"/>
        <item x="4431"/>
        <item x="2240"/>
        <item x="2282"/>
        <item x="4254"/>
        <item x="2839"/>
        <item x="1950"/>
        <item x="134"/>
        <item x="2141"/>
        <item x="3276"/>
        <item x="2724"/>
        <item x="4276"/>
        <item x="84"/>
        <item x="1178"/>
        <item x="634"/>
        <item x="4615"/>
        <item x="553"/>
        <item x="3232"/>
        <item x="1041"/>
        <item x="1003"/>
        <item x="1014"/>
        <item x="2012"/>
        <item x="4483"/>
        <item x="2469"/>
        <item x="3244"/>
        <item x="2149"/>
        <item x="4876"/>
        <item x="1922"/>
        <item x="4155"/>
        <item x="4396"/>
        <item x="2608"/>
        <item x="2708"/>
        <item x="4491"/>
        <item x="1145"/>
        <item x="3485"/>
        <item x="3391"/>
        <item x="623"/>
        <item x="3123"/>
        <item x="1817"/>
        <item x="4049"/>
        <item x="3454"/>
        <item x="2802"/>
        <item x="4846"/>
        <item x="3785"/>
        <item x="4290"/>
        <item x="2570"/>
        <item x="1959"/>
        <item x="1484"/>
        <item x="4247"/>
        <item x="1786"/>
        <item x="3633"/>
        <item x="1288"/>
        <item x="1052"/>
        <item x="4213"/>
        <item x="4625"/>
        <item x="1872"/>
        <item x="3086"/>
        <item x="1903"/>
        <item x="243"/>
        <item x="2711"/>
        <item x="3903"/>
        <item x="2561"/>
        <item x="2089"/>
        <item x="2645"/>
        <item x="3432"/>
        <item x="2354"/>
        <item x="2126"/>
        <item x="530"/>
        <item x="1568"/>
        <item x="1366"/>
        <item x="3056"/>
        <item x="902"/>
        <item x="4813"/>
        <item x="3511"/>
        <item x="1399"/>
        <item x="1143"/>
        <item x="409"/>
        <item x="210"/>
        <item x="3475"/>
        <item x="727"/>
        <item x="3434"/>
        <item x="457"/>
        <item x="3947"/>
        <item x="908"/>
        <item x="3521"/>
        <item x="4463"/>
        <item x="3487"/>
        <item x="2990"/>
        <item x="1372"/>
        <item x="493"/>
        <item x="1029"/>
        <item x="4599"/>
        <item x="2639"/>
        <item x="2300"/>
        <item x="1059"/>
        <item x="943"/>
        <item x="4775"/>
        <item x="1836"/>
        <item x="3347"/>
        <item x="3525"/>
        <item x="3306"/>
        <item x="1089"/>
        <item x="32"/>
        <item x="3146"/>
        <item x="4234"/>
        <item x="23"/>
        <item x="3241"/>
        <item x="4732"/>
        <item x="375"/>
        <item x="695"/>
        <item x="2080"/>
        <item x="3581"/>
        <item x="2483"/>
        <item x="1810"/>
        <item x="1502"/>
        <item x="1090"/>
        <item x="4604"/>
        <item x="4688"/>
        <item x="513"/>
        <item x="2967"/>
        <item x="1645"/>
        <item x="66"/>
        <item x="2441"/>
        <item x="4725"/>
        <item x="4404"/>
        <item x="2706"/>
        <item x="603"/>
        <item x="3147"/>
        <item x="1147"/>
        <item x="2927"/>
        <item x="402"/>
        <item x="968"/>
        <item x="4780"/>
        <item x="1545"/>
        <item x="1114"/>
        <item x="2854"/>
        <item x="4467"/>
        <item x="2323"/>
        <item x="3256"/>
        <item x="532"/>
        <item x="989"/>
        <item x="3933"/>
        <item x="3302"/>
        <item x="2649"/>
        <item x="897"/>
        <item x="4030"/>
        <item x="765"/>
        <item x="591"/>
        <item x="3608"/>
        <item x="3184"/>
        <item x="4144"/>
        <item x="1238"/>
        <item x="3622"/>
        <item x="2691"/>
        <item x="4465"/>
        <item x="4444"/>
        <item x="2083"/>
        <item x="405"/>
        <item x="1566"/>
        <item x="2729"/>
        <item x="4435"/>
        <item x="401"/>
        <item x="4207"/>
        <item x="1557"/>
        <item x="1334"/>
        <item x="919"/>
        <item x="2308"/>
        <item x="4020"/>
        <item x="937"/>
        <item x="1204"/>
        <item x="2944"/>
        <item x="4754"/>
        <item x="4235"/>
        <item x="738"/>
        <item x="3202"/>
        <item x="1864"/>
        <item x="27"/>
        <item x="882"/>
        <item x="1257"/>
        <item x="1384"/>
        <item x="1329"/>
        <item x="2249"/>
        <item x="3575"/>
        <item x="3335"/>
        <item x="588"/>
        <item x="1887"/>
        <item x="1660"/>
        <item x="3694"/>
        <item x="4201"/>
        <item x="1577"/>
        <item x="1650"/>
        <item x="764"/>
        <item x="2881"/>
        <item x="799"/>
        <item x="946"/>
        <item x="3411"/>
        <item x="2342"/>
        <item x="3240"/>
        <item x="2548"/>
        <item x="1099"/>
        <item x="2350"/>
        <item x="2852"/>
        <item x="3091"/>
        <item x="778"/>
        <item x="1005"/>
        <item x="2634"/>
        <item x="379"/>
        <item x="1913"/>
        <item x="2681"/>
        <item x="2717"/>
        <item x="184"/>
        <item x="4422"/>
        <item x="1104"/>
        <item x="316"/>
        <item x="2843"/>
        <item x="4872"/>
        <item x="707"/>
        <item x="3161"/>
        <item x="1342"/>
        <item x="4641"/>
        <item x="88"/>
        <item x="2101"/>
        <item x="3215"/>
        <item x="3957"/>
        <item x="4542"/>
        <item x="3128"/>
        <item x="3905"/>
        <item x="2497"/>
        <item x="4603"/>
        <item x="475"/>
        <item x="2912"/>
        <item x="3995"/>
        <item x="235"/>
        <item x="1229"/>
        <item x="1190"/>
        <item x="296"/>
        <item x="148"/>
        <item x="2836"/>
        <item x="1030"/>
        <item x="2322"/>
        <item x="2391"/>
        <item x="3226"/>
        <item x="2447"/>
        <item x="3068"/>
        <item x="1967"/>
        <item x="346"/>
        <item x="2248"/>
        <item x="3488"/>
        <item x="1154"/>
        <item x="1121"/>
        <item x="2312"/>
        <item x="1548"/>
        <item x="377"/>
        <item x="169"/>
        <item x="4085"/>
        <item x="220"/>
        <item x="3370"/>
        <item x="574"/>
        <item x="1223"/>
        <item x="2537"/>
        <item x="304"/>
        <item x="3141"/>
        <item x="1846"/>
        <item x="4510"/>
        <item x="1651"/>
        <item x="2789"/>
        <item x="1587"/>
        <item x="3082"/>
        <item x="4530"/>
        <item x="1634"/>
        <item x="293"/>
        <item x="4634"/>
        <item x="497"/>
        <item x="1377"/>
        <item x="2862"/>
        <item x="2747"/>
        <item x="1672"/>
        <item x="2118"/>
        <item x="2676"/>
        <item x="2184"/>
        <item x="3092"/>
        <item x="2168"/>
        <item x="770"/>
        <item x="2956"/>
        <item x="1033"/>
        <item x="2380"/>
        <item x="1380"/>
        <item x="3539"/>
        <item x="2900"/>
        <item x="4011"/>
        <item x="3026"/>
        <item x="1771"/>
        <item x="4760"/>
        <item x="3619"/>
        <item x="795"/>
        <item x="860"/>
        <item x="3580"/>
        <item x="2698"/>
        <item x="2761"/>
        <item x="2181"/>
        <item x="4429"/>
        <item x="2689"/>
        <item x="2194"/>
        <item x="4756"/>
        <item x="3837"/>
        <item x="2468"/>
        <item x="2996"/>
        <item x="1002"/>
        <item x="2155"/>
        <item x="4509"/>
        <item x="3340"/>
        <item x="400"/>
        <item x="166"/>
        <item x="4186"/>
        <item x="2778"/>
        <item x="4204"/>
        <item x="3336"/>
        <item x="1476"/>
        <item x="4"/>
        <item x="3401"/>
        <item x="443"/>
        <item x="4082"/>
        <item x="3869"/>
        <item x="563"/>
        <item x="4777"/>
        <item x="2406"/>
        <item x="3659"/>
        <item x="1528"/>
        <item x="4252"/>
        <item x="4533"/>
        <item x="2452"/>
        <item x="3670"/>
        <item x="152"/>
        <item x="2628"/>
        <item x="2020"/>
        <item x="419"/>
        <item x="626"/>
        <item x="2022"/>
        <item x="1899"/>
        <item x="1397"/>
        <item x="3450"/>
        <item x="1235"/>
        <item x="1560"/>
        <item x="3741"/>
        <item x="3756"/>
        <item x="1124"/>
        <item x="4842"/>
        <item x="3970"/>
        <item x="1433"/>
        <item x="1866"/>
        <item x="767"/>
        <item x="972"/>
        <item x="2187"/>
        <item x="1607"/>
        <item x="4459"/>
        <item x="1142"/>
        <item x="2550"/>
        <item x="2892"/>
        <item x="2368"/>
        <item x="1469"/>
        <item x="4616"/>
        <item x="2692"/>
        <item x="985"/>
        <item x="3558"/>
        <item x="4114"/>
        <item x="2720"/>
        <item x="2732"/>
        <item x="4523"/>
        <item x="903"/>
        <item x="2612"/>
        <item x="4362"/>
        <item x="2834"/>
        <item x="2872"/>
        <item x="2051"/>
        <item x="2871"/>
        <item x="4740"/>
        <item x="3612"/>
        <item x="2477"/>
        <item x="397"/>
        <item x="4887"/>
        <item x="1679"/>
        <item x="1400"/>
        <item x="899"/>
        <item x="3144"/>
        <item x="1404"/>
        <item x="529"/>
        <item x="2287"/>
        <item x="4076"/>
        <item x="4799"/>
        <item x="4345"/>
        <item x="630"/>
        <item x="2552"/>
        <item x="2520"/>
        <item x="568"/>
        <item x="2853"/>
        <item x="3476"/>
        <item x="2696"/>
        <item x="2283"/>
        <item x="3308"/>
        <item x="2917"/>
        <item x="2563"/>
        <item x="1116"/>
        <item x="1370"/>
        <item x="4061"/>
        <item x="742"/>
        <item x="516"/>
        <item x="1098"/>
        <item x="3705"/>
        <item x="1266"/>
        <item x="144"/>
        <item x="4633"/>
        <item x="4143"/>
        <item x="645"/>
        <item x="4560"/>
        <item x="2577"/>
        <item x="2942"/>
        <item x="4763"/>
        <item x="2962"/>
        <item x="2547"/>
        <item x="2355"/>
        <item x="1983"/>
        <item x="4529"/>
        <item x="1505"/>
        <item x="4441"/>
        <item x="2630"/>
        <item x="1068"/>
        <item x="262"/>
        <item x="86"/>
        <item x="973"/>
        <item x="1480"/>
        <item x="2462"/>
        <item x="3554"/>
        <item x="4306"/>
        <item x="3371"/>
        <item x="1565"/>
        <item x="1539"/>
        <item x="3723"/>
        <item x="1710"/>
        <item x="2292"/>
        <item x="4810"/>
        <item x="4079"/>
        <item x="2921"/>
        <item x="3283"/>
        <item x="2299"/>
        <item x="2369"/>
        <item x="1244"/>
        <item x="439"/>
        <item x="2319"/>
        <item x="3495"/>
        <item x="698"/>
        <item x="238"/>
        <item x="874"/>
        <item x="3259"/>
        <item x="2891"/>
        <item x="650"/>
        <item x="2835"/>
        <item x="2339"/>
        <item x="3678"/>
        <item x="1062"/>
        <item x="4750"/>
        <item x="3188"/>
        <item x="724"/>
        <item x="3050"/>
        <item x="794"/>
        <item x="3057"/>
        <item x="3358"/>
        <item x="2889"/>
        <item x="3265"/>
        <item x="1769"/>
        <item x="171"/>
        <item x="3251"/>
        <item x="988"/>
        <item x="3277"/>
        <item x="2423"/>
        <item x="935"/>
        <item x="2085"/>
        <item x="1718"/>
        <item x="3055"/>
        <item x="3912"/>
        <item x="4093"/>
        <item x="4096"/>
        <item x="3387"/>
        <item x="1364"/>
        <item x="4753"/>
        <item x="3343"/>
        <item x="3804"/>
        <item x="1980"/>
        <item x="202"/>
        <item x="3304"/>
        <item x="1453"/>
        <item x="3360"/>
        <item x="734"/>
        <item x="1517"/>
        <item x="417"/>
        <item x="3567"/>
        <item x="1579"/>
        <item x="2509"/>
        <item x="3942"/>
        <item x="183"/>
        <item x="292"/>
        <item x="1917"/>
        <item x="21"/>
        <item x="503"/>
        <item x="1269"/>
        <item x="4489"/>
        <item x="3990"/>
        <item x="2885"/>
        <item x="1911"/>
        <item x="2596"/>
        <item x="658"/>
        <item x="3503"/>
        <item x="3168"/>
        <item x="2824"/>
        <item x="4841"/>
        <item x="2268"/>
        <item x="3854"/>
        <item x="3922"/>
        <item x="444"/>
        <item x="587"/>
        <item x="3408"/>
        <item x="1656"/>
        <item x="4363"/>
        <item x="4602"/>
        <item x="1369"/>
        <item x="4302"/>
        <item x="389"/>
        <item x="391"/>
        <item x="958"/>
        <item x="1000"/>
        <item x="1483"/>
        <item x="3374"/>
        <item x="224"/>
        <item x="2668"/>
        <item x="713"/>
        <item x="1669"/>
        <item x="1152"/>
        <item x="2099"/>
        <item x="3000"/>
        <item x="3231"/>
        <item x="510"/>
        <item x="1648"/>
        <item x="3987"/>
        <item x="422"/>
        <item x="270"/>
        <item x="2211"/>
        <item x="167"/>
        <item x="3120"/>
        <item x="3519"/>
        <item x="1840"/>
        <item x="569"/>
        <item x="3159"/>
        <item x="1109"/>
        <item x="1443"/>
        <item x="411"/>
        <item x="2471"/>
        <item x="3549"/>
        <item x="4647"/>
        <item x="2951"/>
        <item x="4095"/>
        <item x="4701"/>
        <item x="1285"/>
        <item x="3125"/>
        <item x="3285"/>
        <item x="2360"/>
        <item x="1972"/>
        <item x="4746"/>
        <item x="861"/>
        <item x="1711"/>
        <item x="1562"/>
        <item x="3822"/>
        <item x="931"/>
        <item x="2873"/>
        <item x="4322"/>
        <item x="2467"/>
        <item x="2716"/>
        <item x="1403"/>
        <item x="2680"/>
        <item x="745"/>
        <item x="4367"/>
        <item x="4815"/>
        <item x="4801"/>
        <item x="1011"/>
        <item x="720"/>
        <item x="3300"/>
        <item x="3083"/>
        <item x="1555"/>
        <item x="3427"/>
        <item x="3517"/>
        <item x="3836"/>
        <item x="2139"/>
        <item x="784"/>
        <item x="1009"/>
        <item x="4524"/>
        <item x="2741"/>
        <item x="4359"/>
        <item x="2190"/>
        <item x="1196"/>
        <item x="2393"/>
        <item x="797"/>
        <item x="2059"/>
        <item x="1803"/>
        <item x="2678"/>
        <item x="2365"/>
        <item x="2273"/>
        <item x="1054"/>
        <item x="2010"/>
        <item x="2930"/>
        <item x="4344"/>
        <item x="2532"/>
        <item x="4608"/>
        <item x="4432"/>
        <item x="575"/>
        <item x="437"/>
        <item x="3904"/>
        <item x="2543"/>
        <item x="4006"/>
        <item x="161"/>
        <item x="602"/>
        <item x="1901"/>
        <item x="3721"/>
        <item x="1508"/>
        <item x="1717"/>
        <item x="4536"/>
        <item x="4668"/>
        <item x="2228"/>
        <item x="1085"/>
        <item x="952"/>
        <item x="4593"/>
        <item x="2538"/>
        <item x="3310"/>
        <item x="3382"/>
        <item x="1923"/>
        <item x="4352"/>
        <item x="1802"/>
        <item x="3776"/>
        <item x="4371"/>
        <item x="4074"/>
        <item x="2521"/>
        <item x="3949"/>
        <item x="287"/>
        <item x="2702"/>
        <item x="747"/>
        <item x="2448"/>
        <item x="4501"/>
        <item x="1861"/>
        <item x="1733"/>
        <item x="459"/>
        <item x="2593"/>
        <item x="177"/>
        <item x="2065"/>
        <item x="1839"/>
        <item x="3988"/>
        <item x="4057"/>
        <item x="302"/>
        <item x="654"/>
        <item x="1822"/>
        <item x="3199"/>
        <item x="3148"/>
        <item x="4534"/>
        <item x="1352"/>
        <item x="1622"/>
        <item x="840"/>
        <item x="3917"/>
        <item x="3876"/>
        <item x="1627"/>
        <item x="142"/>
        <item x="2738"/>
        <item x="915"/>
        <item x="1881"/>
        <item x="3610"/>
        <item x="2846"/>
        <item x="2998"/>
        <item x="3841"/>
        <item x="3022"/>
        <item x="2601"/>
        <item x="997"/>
        <item x="3201"/>
        <item x="2495"/>
        <item x="1879"/>
        <item x="3004"/>
        <item x="1772"/>
        <item x="4729"/>
        <item x="2544"/>
        <item x="303"/>
        <item x="1307"/>
        <item x="3583"/>
        <item x="4738"/>
        <item x="4836"/>
        <item x="3819"/>
        <item x="3765"/>
        <item x="1163"/>
        <item x="2060"/>
        <item x="2237"/>
        <item x="2170"/>
        <item x="3013"/>
        <item x="4216"/>
        <item x="2806"/>
        <item x="1855"/>
        <item x="3383"/>
        <item x="2492"/>
        <item x="1427"/>
        <item x="2656"/>
        <item x="172"/>
        <item x="2754"/>
        <item x="2255"/>
        <item x="617"/>
        <item x="3821"/>
        <item x="4860"/>
        <item x="1413"/>
        <item x="1456"/>
        <item x="3769"/>
        <item x="816"/>
        <item x="97"/>
        <item x="3437"/>
        <item x="318"/>
        <item x="1628"/>
        <item x="4828"/>
        <item x="4166"/>
        <item x="4503"/>
        <item x="3076"/>
        <item x="581"/>
        <item x="3959"/>
        <item x="2093"/>
        <item x="3998"/>
        <item x="93"/>
        <item x="3643"/>
        <item x="3651"/>
        <item x="25"/>
        <item x="883"/>
        <item x="3635"/>
        <item x="1833"/>
        <item x="2742"/>
        <item x="1219"/>
        <item x="4782"/>
        <item x="785"/>
        <item x="448"/>
        <item x="1664"/>
        <item x="3318"/>
        <item x="3787"/>
        <item x="1608"/>
        <item x="1379"/>
        <item x="20"/>
        <item x="1764"/>
        <item x="4174"/>
        <item x="791"/>
        <item x="1964"/>
        <item x="986"/>
        <item x="3974"/>
        <item x="1596"/>
        <item x="2504"/>
        <item x="1525"/>
        <item x="2124"/>
        <item x="4400"/>
        <item x="3638"/>
        <item x="4776"/>
        <item x="2453"/>
        <item x="4161"/>
        <item x="3773"/>
        <item x="519"/>
        <item x="4184"/>
        <item x="2910"/>
        <item x="1837"/>
        <item x="991"/>
        <item x="85"/>
        <item x="1933"/>
        <item x="1541"/>
        <item x="2908"/>
        <item x="4526"/>
        <item x="1455"/>
        <item x="1467"/>
        <item x="3321"/>
        <item x="3702"/>
        <item x="4661"/>
        <item x="694"/>
        <item x="2765"/>
        <item x="415"/>
        <item x="691"/>
        <item x="4720"/>
        <item x="2398"/>
        <item x="851"/>
        <item x="4585"/>
        <item x="1078"/>
        <item x="3410"/>
        <item x="4390"/>
        <item x="2614"/>
        <item x="4551"/>
        <item x="2348"/>
        <item x="536"/>
        <item x="936"/>
        <item x="1990"/>
        <item x="1714"/>
        <item x="3668"/>
        <item x="12"/>
        <item x="236"/>
        <item x="2222"/>
        <item x="894"/>
        <item x="3653"/>
        <item x="99"/>
        <item x="3317"/>
        <item x="463"/>
        <item x="4788"/>
        <item x="2018"/>
        <item x="2271"/>
        <item x="4724"/>
        <item x="3001"/>
        <item x="3149"/>
        <item x="175"/>
        <item x="1320"/>
        <item x="2840"/>
        <item x="3365"/>
        <item x="3820"/>
        <item x="4484"/>
        <item x="1160"/>
        <item x="78"/>
        <item x="4376"/>
        <item x="3255"/>
        <item x="62"/>
        <item x="2551"/>
        <item x="3208"/>
        <item x="1431"/>
        <item x="174"/>
        <item x="736"/>
        <item x="276"/>
        <item x="2333"/>
        <item x="3808"/>
        <item x="1097"/>
        <item x="624"/>
        <item x="3772"/>
        <item x="2666"/>
        <item x="4331"/>
        <item x="3508"/>
        <item x="1343"/>
        <item x="4827"/>
        <item x="2175"/>
        <item x="1878"/>
        <item x="806"/>
        <item x="3832"/>
        <item x="3507"/>
        <item x="711"/>
        <item x="1024"/>
        <item x="2148"/>
        <item x="2877"/>
        <item x="2686"/>
        <item x="668"/>
        <item x="700"/>
        <item x="1367"/>
        <item x="1863"/>
        <item x="1322"/>
        <item x="751"/>
        <item x="4576"/>
        <item x="1468"/>
        <item x="1732"/>
        <item x="2648"/>
        <item x="4071"/>
        <item x="192"/>
        <item x="2038"/>
        <item x="3142"/>
        <item x="3852"/>
        <item x="2924"/>
        <item x="1865"/>
        <item x="3170"/>
        <item x="2276"/>
        <item x="1995"/>
        <item x="4326"/>
        <item x="314"/>
        <item x="716"/>
        <item x="1944"/>
        <item x="1625"/>
        <item x="4197"/>
        <item x="4385"/>
        <item x="2710"/>
        <item x="2943"/>
        <item x="1395"/>
        <item x="2246"/>
        <item x="382"/>
        <item x="2647"/>
        <item x="4710"/>
        <item x="827"/>
        <item x="4032"/>
        <item x="1073"/>
        <item x="3315"/>
        <item x="1495"/>
        <item x="1774"/>
        <item x="3089"/>
        <item x="2513"/>
        <item x="4659"/>
        <item x="3981"/>
        <item x="208"/>
        <item x="1818"/>
        <item x="2105"/>
        <item x="2777"/>
        <item x="1076"/>
        <item x="801"/>
        <item x="1050"/>
        <item x="3972"/>
        <item x="1250"/>
        <item x="1183"/>
        <item x="749"/>
        <item x="838"/>
        <item x="4251"/>
        <item x="4704"/>
        <item x="3887"/>
        <item x="2518"/>
        <item x="2540"/>
        <item x="2017"/>
        <item x="4397"/>
        <item x="2788"/>
        <item x="2496"/>
        <item x="4080"/>
        <item x="340"/>
        <item x="4343"/>
        <item x="170"/>
        <item x="4056"/>
        <item x="1083"/>
        <item x="3806"/>
        <item x="3289"/>
        <item x="815"/>
        <item x="284"/>
        <item x="424"/>
        <item x="578"/>
        <item x="4128"/>
        <item x="3566"/>
        <item x="1355"/>
        <item x="4070"/>
        <item x="2898"/>
        <item x="3157"/>
        <item x="916"/>
        <item x="3932"/>
        <item x="277"/>
        <item x="1314"/>
        <item x="3313"/>
        <item x="4248"/>
        <item x="341"/>
        <item x="2296"/>
        <item x="3764"/>
        <item x="3530"/>
        <item x="3690"/>
        <item x="74"/>
        <item x="836"/>
        <item x="676"/>
        <item x="625"/>
        <item x="2286"/>
        <item x="539"/>
        <item x="4415"/>
        <item x="4044"/>
        <item x="4884"/>
        <item x="82"/>
        <item x="1533"/>
        <item x="4450"/>
        <item x="1875"/>
        <item x="3473"/>
        <item x="362"/>
        <item x="2414"/>
        <item x="4573"/>
        <item x="1816"/>
        <item x="3233"/>
        <item x="2158"/>
        <item x="4319"/>
        <item x="3059"/>
        <item x="429"/>
        <item x="3518"/>
        <item x="850"/>
        <item x="884"/>
        <item x="4562"/>
        <item x="1171"/>
        <item x="2730"/>
        <item x="3424"/>
        <item x="1317"/>
        <item x="659"/>
        <item x="3743"/>
        <item x="622"/>
        <item x="2583"/>
        <item x="452"/>
        <item x="4712"/>
        <item x="831"/>
        <item x="2670"/>
        <item x="4029"/>
        <item x="4669"/>
        <item x="4830"/>
        <item x="1010"/>
        <item x="297"/>
        <item x="1347"/>
        <item x="472"/>
        <item x="2858"/>
        <item x="4601"/>
        <item x="1130"/>
        <item x="849"/>
        <item x="1973"/>
        <item x="434"/>
        <item x="2955"/>
        <item x="4364"/>
        <item x="1371"/>
        <item x="933"/>
        <item x="4480"/>
        <item x="2756"/>
        <item x="3791"/>
        <item x="4317"/>
        <item x="2023"/>
        <item x="2695"/>
        <item x="4421"/>
        <item x="2814"/>
        <item x="4094"/>
        <item x="1857"/>
        <item x="1515"/>
        <item x="2966"/>
        <item x="1581"/>
        <item x="1716"/>
        <item x="4410"/>
        <item x="1185"/>
        <item x="2595"/>
        <item x="682"/>
        <item x="754"/>
        <item x="4453"/>
        <item x="1132"/>
        <item x="111"/>
        <item x="3295"/>
        <item x="1765"/>
        <item x="1603"/>
        <item x="2517"/>
        <item x="1876"/>
        <item x="1945"/>
        <item x="3568"/>
        <item x="279"/>
        <item x="4883"/>
        <item x="1705"/>
        <item x="3443"/>
        <item x="4354"/>
        <item x="1530"/>
        <item x="4517"/>
        <item x="2122"/>
        <item x="2985"/>
        <item x="1184"/>
        <item x="4279"/>
        <item x="446"/>
        <item x="3183"/>
        <item x="3872"/>
        <item x="3451"/>
        <item x="1829"/>
        <item x="2798"/>
        <item x="2718"/>
        <item x="2086"/>
        <item x="3969"/>
        <item x="1808"/>
        <item x="1659"/>
        <item x="2097"/>
        <item x="2055"/>
        <item x="4381"/>
        <item x="1597"/>
        <item x="4635"/>
        <item x="3540"/>
        <item x="690"/>
        <item x="3430"/>
        <item x="3297"/>
        <item x="198"/>
        <item x="40"/>
        <item x="1745"/>
        <item x="145"/>
        <item x="460"/>
        <item x="1290"/>
        <item x="3810"/>
        <item x="2327"/>
        <item x="1348"/>
        <item x="750"/>
        <item x="2408"/>
        <item x="2417"/>
        <item x="2979"/>
        <item x="3805"/>
        <item x="2161"/>
        <item x="280"/>
        <item x="4391"/>
        <item x="4191"/>
        <item x="4329"/>
        <item x="2198"/>
        <item x="339"/>
        <item x="4737"/>
        <item x="2346"/>
        <item x="3486"/>
        <item x="3707"/>
        <item x="2218"/>
        <item x="1858"/>
        <item x="115"/>
        <item x="109"/>
        <item x="2185"/>
        <item x="1698"/>
        <item x="1080"/>
        <item x="769"/>
        <item x="652"/>
        <item x="1368"/>
        <item x="2351"/>
        <item x="3138"/>
        <item x="2182"/>
        <item x="2505"/>
        <item x="4515"/>
        <item x="592"/>
        <item x="2421"/>
        <item x="3489"/>
        <item x="3665"/>
        <item x="4271"/>
        <item x="675"/>
        <item x="866"/>
        <item x="4863"/>
        <item x="1979"/>
        <item x="4084"/>
        <item x="2318"/>
        <item x="3683"/>
        <item x="3526"/>
        <item x="4193"/>
        <item x="3745"/>
        <item x="3865"/>
        <item x="1742"/>
        <item x="4439"/>
        <item x="3697"/>
        <item x="2875"/>
        <item x="2043"/>
        <item x="4142"/>
        <item x="4711"/>
        <item x="209"/>
        <item x="871"/>
        <item x="52"/>
        <item x="2618"/>
        <item x="823"/>
        <item x="3416"/>
        <item x="1823"/>
        <item x="1113"/>
        <item x="1247"/>
        <item x="3099"/>
        <item x="3588"/>
        <item x="4700"/>
        <item x="36"/>
        <item x="4475"/>
        <item x="4330"/>
        <item x="3570"/>
        <item x="3814"/>
        <item x="4596"/>
        <item x="2413"/>
        <item x="1537"/>
        <item x="3381"/>
        <item x="1487"/>
        <item x="780"/>
        <item x="2502"/>
        <item x="3257"/>
        <item x="428"/>
        <item x="4062"/>
        <item x="2542"/>
        <item x="1058"/>
        <item x="488"/>
        <item x="4540"/>
        <item x="2029"/>
        <item x="3479"/>
        <item x="2825"/>
        <item x="4045"/>
        <item x="841"/>
        <item x="2302"/>
        <item x="4178"/>
        <item x="793"/>
        <item x="3081"/>
        <item x="3812"/>
        <item x="3602"/>
        <item x="1351"/>
        <item x="3217"/>
        <item x="959"/>
        <item x="2311"/>
        <item x="2310"/>
        <item x="4578"/>
        <item x="1509"/>
        <item x="4132"/>
        <item x="453"/>
        <item x="3173"/>
        <item x="1756"/>
        <item x="4318"/>
        <item x="2782"/>
        <item x="2493"/>
        <item x="343"/>
        <item x="181"/>
        <item x="1731"/>
        <item x="4110"/>
        <item x="2324"/>
        <item x="3910"/>
        <item x="554"/>
        <item x="3818"/>
        <item x="92"/>
        <item x="3857"/>
        <item x="29"/>
        <item x="3200"/>
        <item x="2816"/>
        <item x="1118"/>
        <item x="1276"/>
        <item x="832"/>
        <item x="4575"/>
        <item x="2743"/>
        <item x="359"/>
        <item x="3557"/>
        <item x="4426"/>
        <item x="3839"/>
        <item x="2103"/>
        <item x="3864"/>
        <item x="821"/>
        <item x="1055"/>
        <item x="2473"/>
        <item x="438"/>
        <item x="3632"/>
        <item x="3888"/>
        <item x="3919"/>
        <item x="2726"/>
        <item x="3356"/>
        <item x="2705"/>
        <item x="731"/>
        <item x="2326"/>
        <item x="4017"/>
        <item x="3140"/>
        <item x="2476"/>
        <item x="3134"/>
        <item x="2176"/>
        <item x="4218"/>
        <item x="188"/>
        <item x="977"/>
        <item x="1999"/>
        <item x="4677"/>
        <item x="4118"/>
        <item x="4424"/>
        <item x="856"/>
        <item x="3323"/>
        <item x="3671"/>
        <item x="3960"/>
        <item x="3953"/>
        <item x="3107"/>
        <item x="1149"/>
        <item x="3501"/>
        <item x="1834"/>
        <item x="3412"/>
        <item x="1237"/>
        <item x="641"/>
        <item x="4797"/>
        <item x="30"/>
        <item x="4586"/>
        <item x="966"/>
        <item x="4200"/>
        <item x="1112"/>
        <item x="3258"/>
        <item x="1594"/>
        <item x="1805"/>
        <item x="4682"/>
        <item x="3835"/>
        <item x="3345"/>
        <item x="1862"/>
        <item x="2"/>
        <item x="1357"/>
        <item x="2045"/>
        <item x="1639"/>
        <item x="1457"/>
        <item x="4744"/>
        <item x="3923"/>
        <item x="3649"/>
        <item x="1663"/>
        <item x="4238"/>
        <item x="1067"/>
        <item x="3048"/>
        <item x="2352"/>
        <item x="3783"/>
        <item x="3711"/>
        <item x="2140"/>
        <item x="3868"/>
        <item x="3882"/>
        <item x="79"/>
        <item x="2950"/>
        <item x="2611"/>
        <item x="3239"/>
        <item x="1889"/>
        <item x="3095"/>
        <item x="1281"/>
        <item x="2845"/>
        <item x="4473"/>
        <item x="3563"/>
        <item x="352"/>
        <item x="2174"/>
        <item x="43"/>
        <item x="2069"/>
        <item x="3497"/>
        <item x="386"/>
        <item x="1707"/>
        <item x="2935"/>
        <item x="1853"/>
        <item x="3754"/>
        <item x="2694"/>
        <item x="1157"/>
        <item x="4091"/>
        <item x="2587"/>
        <item x="3629"/>
        <item x="334"/>
        <item x="4504"/>
        <item x="2993"/>
        <item x="197"/>
        <item x="3915"/>
        <item x="1053"/>
        <item x="643"/>
        <item x="2265"/>
        <item x="486"/>
        <item x="4689"/>
        <item x="2683"/>
        <item x="3160"/>
        <item x="1031"/>
        <item x="549"/>
        <item x="4743"/>
        <item x="3156"/>
        <item x="4224"/>
        <item x="247"/>
        <item x="1795"/>
        <item x="3293"/>
        <item x="685"/>
        <item x="4086"/>
        <item x="4227"/>
        <item x="4272"/>
        <item x="3266"/>
        <item x="3799"/>
        <item x="3114"/>
        <item x="4328"/>
        <item x="496"/>
        <item x="1470"/>
        <item x="859"/>
        <item x="3984"/>
        <item x="4177"/>
        <item x="1929"/>
        <item x="3657"/>
        <item x="2913"/>
        <item x="2207"/>
        <item x="1311"/>
        <item x="556"/>
        <item x="3753"/>
        <item x="1524"/>
        <item x="421"/>
        <item x="4728"/>
        <item x="3672"/>
        <item x="1228"/>
        <item x="398"/>
        <item x="3781"/>
        <item x="1624"/>
        <item x="3663"/>
        <item x="3007"/>
        <item x="1383"/>
        <item x="4781"/>
        <item x="1100"/>
        <item x="4670"/>
        <item x="692"/>
        <item x="2200"/>
        <item x="1737"/>
        <item x="63"/>
        <item x="2989"/>
        <item x="2482"/>
        <item x="3467"/>
        <item x="1902"/>
        <item x="3250"/>
        <item x="1420"/>
        <item x="2037"/>
        <item x="4349"/>
        <item x="653"/>
        <item x="1584"/>
        <item x="663"/>
        <item x="1626"/>
        <item x="1993"/>
        <item x="4073"/>
        <item x="2437"/>
        <item x="4520"/>
        <item x="4825"/>
        <item x="3655"/>
        <item x="2842"/>
        <item x="3400"/>
        <item x="2531"/>
        <item x="3158"/>
        <item x="4280"/>
        <item x="2882"/>
        <item x="1316"/>
        <item x="3902"/>
        <item x="390"/>
        <item x="1194"/>
        <item x="2206"/>
        <item x="2291"/>
        <item x="535"/>
        <item x="1253"/>
        <item x="2753"/>
        <item x="701"/>
        <item x="1886"/>
        <item x="2455"/>
        <item x="4469"/>
        <item x="1670"/>
        <item x="143"/>
        <item x="1957"/>
        <item x="1529"/>
        <item x="4356"/>
        <item x="4269"/>
        <item x="11"/>
        <item x="4098"/>
        <item x="1396"/>
        <item x="1896"/>
        <item x="4428"/>
        <item x="3249"/>
        <item x="4702"/>
        <item x="1381"/>
        <item x="3955"/>
        <item x="3166"/>
        <item x="4221"/>
        <item x="4494"/>
        <item x="228"/>
        <item x="2284"/>
        <item x="2746"/>
        <item x="4565"/>
        <item x="1103"/>
        <item x="3801"/>
        <item x="4690"/>
        <item x="3180"/>
        <item x="3354"/>
        <item x="372"/>
        <item x="3925"/>
        <item x="2133"/>
        <item x="3429"/>
        <item x="4610"/>
        <item x="2650"/>
        <item x="3687"/>
        <item x="3049"/>
        <item x="559"/>
        <item x="2116"/>
        <item x="3529"/>
        <item x="1353"/>
        <item x="2838"/>
        <item x="4692"/>
        <item x="4592"/>
        <item x="3296"/>
        <item x="431"/>
        <item x="4104"/>
        <item x="3667"/>
        <item x="3493"/>
        <item x="3210"/>
        <item x="1326"/>
        <item x="1282"/>
        <item x="2404"/>
        <item x="1414"/>
        <item x="2603"/>
        <item x="2988"/>
        <item x="3825"/>
        <item x="4176"/>
        <item x="1419"/>
        <item x="2964"/>
        <item x="2138"/>
        <item x="1207"/>
        <item x="1689"/>
        <item x="383"/>
        <item x="4165"/>
        <item x="782"/>
        <item x="540"/>
        <item x="3958"/>
        <item x="2812"/>
        <item x="3646"/>
        <item x="3271"/>
        <item x="674"/>
        <item x="1909"/>
        <item x="3593"/>
        <item x="494"/>
        <item x="1680"/>
        <item x="321"/>
        <item x="4078"/>
        <item x="1161"/>
        <item x="4555"/>
        <item x="2262"/>
        <item x="3344"/>
        <item x="4194"/>
        <item x="2566"/>
        <item x="3680"/>
        <item x="430"/>
        <item x="2971"/>
        <item x="1702"/>
        <item x="730"/>
        <item x="4088"/>
        <item x="4220"/>
        <item x="3492"/>
        <item x="2784"/>
        <item x="3393"/>
        <item x="3732"/>
        <item x="2115"/>
        <item x="3846"/>
        <item x="3464"/>
        <item x="3842"/>
        <item x="2829"/>
        <item x="3952"/>
        <item x="1017"/>
        <item x="4005"/>
        <item x="2776"/>
        <item x="1831"/>
        <item x="4650"/>
        <item x="4081"/>
        <item x="361"/>
        <item x="4346"/>
        <item x="1491"/>
        <item x="655"/>
        <item x="4885"/>
        <item x="4535"/>
        <item x="4180"/>
        <item x="1344"/>
        <item x="805"/>
        <item x="1458"/>
        <item x="4351"/>
        <item x="2031"/>
        <item x="1442"/>
        <item x="3614"/>
        <item x="1761"/>
        <item x="180"/>
        <item x="3892"/>
        <item x="862"/>
        <item x="1362"/>
        <item x="2472"/>
        <item x="426"/>
        <item x="2914"/>
        <item x="3961"/>
        <item x="2663"/>
        <item x="3522"/>
        <item x="408"/>
        <item x="2549"/>
        <item x="1180"/>
        <item x="2794"/>
        <item x="3194"/>
        <item x="4671"/>
        <item x="1162"/>
        <item x="50"/>
        <item x="260"/>
        <item x="684"/>
        <item x="2401"/>
        <item x="4783"/>
        <item x="3079"/>
        <item x="775"/>
        <item x="2295"/>
        <item x="913"/>
        <item x="981"/>
        <item x="2769"/>
        <item x="1921"/>
        <item x="1652"/>
        <item x="1854"/>
        <item x="498"/>
        <item x="2436"/>
        <item x="1573"/>
        <item x="577"/>
        <item x="1523"/>
        <item x="4090"/>
        <item x="2558"/>
        <item x="1583"/>
        <item x="4249"/>
        <item x="1747"/>
        <item x="2119"/>
        <item x="1598"/>
        <item x="2679"/>
        <item x="1821"/>
        <item x="4538"/>
        <item x="4543"/>
        <item x="2673"/>
        <item x="4298"/>
        <item x="4139"/>
        <item x="4175"/>
        <item x="3623"/>
        <item x="1015"/>
        <item x="1318"/>
        <item x="1234"/>
        <item x="1694"/>
        <item x="410"/>
        <item x="2787"/>
        <item x="514"/>
        <item x="533"/>
        <item x="1044"/>
        <item x="3664"/>
        <item x="3490"/>
        <item x="4537"/>
        <item x="2796"/>
        <item x="1111"/>
        <item x="1684"/>
        <item x="13"/>
        <item x="1164"/>
        <item x="1571"/>
        <item x="1095"/>
        <item x="120"/>
        <item x="2374"/>
        <item x="4751"/>
        <item x="2807"/>
        <item x="2933"/>
        <item x="2264"/>
        <item x="1310"/>
        <item x="1129"/>
        <item x="1473"/>
        <item x="1662"/>
        <item x="4794"/>
        <item x="715"/>
        <item x="2659"/>
        <item x="2329"/>
        <item x="4614"/>
        <item x="4038"/>
        <item x="3679"/>
        <item x="3326"/>
        <item x="3009"/>
        <item x="3039"/>
        <item x="1305"/>
        <item x="3855"/>
        <item x="2337"/>
        <item x="646"/>
        <item x="1500"/>
        <item x="1692"/>
        <item x="1319"/>
        <item x="2868"/>
        <item x="3428"/>
        <item x="4399"/>
        <item x="1919"/>
        <item x="951"/>
        <item x="4468"/>
        <item x="2243"/>
        <item x="732"/>
        <item x="4478"/>
        <item x="2731"/>
        <item x="189"/>
        <item x="4170"/>
        <item x="1521"/>
        <item x="1744"/>
        <item x="4850"/>
        <item x="3828"/>
        <item x="3014"/>
        <item x="1741"/>
        <item x="4773"/>
        <item x="1425"/>
        <item x="2415"/>
        <item x="322"/>
        <item x="2456"/>
        <item x="1302"/>
        <item x="2826"/>
        <item x="245"/>
        <item x="1567"/>
        <item x="4628"/>
        <item x="2267"/>
        <item x="1312"/>
        <item x="2390"/>
        <item x="543"/>
        <item x="2131"/>
        <item x="1042"/>
        <item x="3369"/>
        <item x="4338"/>
        <item x="4605"/>
        <item x="2817"/>
        <item x="512"/>
        <item x="3617"/>
        <item x="3130"/>
        <item x="4617"/>
        <item x="2405"/>
        <item x="817"/>
        <item x="222"/>
        <item x="2573"/>
        <item x="4519"/>
        <item x="4678"/>
        <item x="3546"/>
        <item x="1547"/>
        <item x="2364"/>
        <item x="796"/>
        <item x="2362"/>
        <item x="308"/>
        <item x="5"/>
        <item x="2487"/>
        <item x="1211"/>
        <item x="2191"/>
        <item x="2371"/>
        <item x="3692"/>
        <item x="4528"/>
        <item x="2809"/>
        <item x="1087"/>
        <item x="237"/>
        <item x="4566"/>
        <item x="1751"/>
        <item x="1538"/>
        <item x="2822"/>
        <item x="2960"/>
        <item x="606"/>
        <item x="2205"/>
        <item x="4100"/>
        <item x="945"/>
        <item x="2792"/>
        <item x="106"/>
        <item x="2982"/>
        <item x="557"/>
        <item x="3151"/>
        <item x="182"/>
        <item x="2916"/>
        <item x="3514"/>
        <item x="3840"/>
        <item x="3225"/>
        <item x="1231"/>
        <item x="4226"/>
        <item x="2297"/>
        <item x="1279"/>
        <item x="1784"/>
        <item x="3470"/>
        <item x="4793"/>
        <item x="2160"/>
        <item x="930"/>
        <item x="3977"/>
        <item x="221"/>
        <item x="1387"/>
        <item x="4805"/>
        <item x="1629"/>
        <item x="1681"/>
        <item x="4273"/>
        <item x="717"/>
        <item x="2088"/>
        <item x="4284"/>
        <item x="550"/>
        <item x="980"/>
        <item x="739"/>
        <item x="2616"/>
        <item x="3941"/>
        <item x="3866"/>
        <item x="4242"/>
        <item x="3760"/>
        <item x="2382"/>
        <item x="1637"/>
        <item x="3542"/>
        <item x="3279"/>
        <item x="760"/>
        <item x="1216"/>
        <item x="4873"/>
        <item x="547"/>
        <item x="2204"/>
        <item x="3384"/>
        <item x="3980"/>
        <item x="2800"/>
        <item x="3104"/>
        <item x="4309"/>
        <item x="482"/>
        <item x="3019"/>
        <item x="1951"/>
        <item x="1654"/>
        <item x="2635"/>
        <item x="830"/>
        <item x="748"/>
        <item x="4164"/>
        <item x="2046"/>
        <item x="3466"/>
        <item x="2220"/>
        <item x="4149"/>
        <item x="4214"/>
        <item x="454"/>
        <item x="677"/>
        <item x="4849"/>
        <item x="1141"/>
        <item x="2215"/>
        <item x="1666"/>
        <item x="1336"/>
        <item x="4092"/>
        <item x="2478"/>
        <item x="4310"/>
        <item x="1373"/>
        <item x="4190"/>
        <item x="3047"/>
        <item x="4658"/>
        <item x="4292"/>
        <item x="4532"/>
        <item x="4611"/>
        <item x="762"/>
        <item x="1924"/>
        <item x="664"/>
        <item x="4208"/>
        <item x="3712"/>
        <item x="4275"/>
        <item x="2229"/>
        <item x="3662"/>
        <item x="3043"/>
        <item x="2179"/>
        <item x="4749"/>
        <item x="718"/>
        <item x="4759"/>
        <item x="4299"/>
        <item x="4361"/>
        <item x="1283"/>
        <item x="67"/>
        <item x="583"/>
        <item x="4818"/>
        <item x="3284"/>
        <item x="1589"/>
        <item x="1749"/>
        <item x="1166"/>
        <item x="4730"/>
        <item x="1701"/>
        <item x="870"/>
        <item x="1994"/>
        <item x="1496"/>
        <item x="283"/>
        <item x="2210"/>
        <item x="4648"/>
        <item x="4018"/>
        <item x="3898"/>
        <item x="1299"/>
        <item x="1332"/>
        <item x="843"/>
        <item x="1954"/>
        <item x="1445"/>
        <item x="3543"/>
        <item x="1762"/>
        <item x="4477"/>
        <item x="4423"/>
        <item x="4378"/>
        <item x="3482"/>
        <item x="71"/>
        <item x="2529"/>
        <item x="1389"/>
        <item x="566"/>
        <item x="139"/>
        <item x="4513"/>
        <item x="4687"/>
        <item x="2074"/>
        <item x="3921"/>
        <item x="4007"/>
        <item x="310"/>
        <item x="929"/>
        <item x="1444"/>
        <item x="100"/>
        <item x="3924"/>
        <item x="256"/>
        <item x="4557"/>
        <item x="3395"/>
        <item x="2125"/>
        <item x="1540"/>
        <item x="1039"/>
        <item x="2376"/>
        <item x="2366"/>
        <item x="3469"/>
        <item x="3625"/>
        <item x="1274"/>
        <item x="544"/>
        <item x="2572"/>
        <item x="4430"/>
        <item x="4629"/>
        <item x="2298"/>
        <item x="2104"/>
        <item x="3736"/>
        <item x="2386"/>
        <item x="1828"/>
        <item x="420"/>
        <item x="381"/>
        <item x="517"/>
        <item x="1962"/>
        <item x="3119"/>
        <item x="1359"/>
        <item x="2855"/>
        <item x="4837"/>
        <item x="4545"/>
        <item x="3442"/>
        <item x="3063"/>
        <item x="3334"/>
        <item x="3752"/>
        <item x="2713"/>
        <item x="3046"/>
        <item x="3600"/>
        <item x="2047"/>
        <item x="1245"/>
        <item x="3436"/>
        <item x="200"/>
        <item x="1956"/>
        <item x="325"/>
        <item x="710"/>
        <item x="4507"/>
        <item x="2994"/>
        <item x="3536"/>
        <item x="2013"/>
        <item x="599"/>
        <item x="378"/>
        <item x="264"/>
        <item x="458"/>
        <item x="2475"/>
        <item x="73"/>
        <item x="1668"/>
        <item x="2325"/>
        <item x="4199"/>
        <item x="611"/>
        <item x="594"/>
        <item x="3669"/>
        <item x="147"/>
        <item x="4443"/>
        <item x="3012"/>
        <item x="1209"/>
        <item x="4033"/>
        <item x="4607"/>
        <item x="982"/>
        <item x="1708"/>
        <item x="102"/>
        <item x="1640"/>
        <item x="4262"/>
        <item x="2565"/>
        <item x="3044"/>
        <item x="854"/>
        <item x="4505"/>
        <item x="1940"/>
        <item x="1217"/>
        <item x="2344"/>
        <item x="2236"/>
        <item x="818"/>
        <item x="3597"/>
        <item x="3578"/>
        <item x="4119"/>
        <item x="2490"/>
        <item x="984"/>
        <item x="4021"/>
        <item x="1331"/>
        <item x="3889"/>
        <item x="3636"/>
        <item x="3775"/>
        <item x="2251"/>
        <item x="1134"/>
        <item x="1819"/>
        <item x="1386"/>
        <item x="2040"/>
        <item x="4103"/>
        <item x="3759"/>
        <item x="315"/>
        <item x="2100"/>
        <item x="2432"/>
        <item x="1232"/>
        <item x="474"/>
        <item x="2709"/>
        <item x="255"/>
        <item x="368"/>
        <item x="3477"/>
        <item x="1071"/>
        <item x="2890"/>
        <item x="671"/>
        <item x="4674"/>
        <item x="895"/>
        <item x="4236"/>
        <item x="4500"/>
        <item x="3415"/>
        <item x="2162"/>
        <item x="879"/>
        <item x="2575"/>
        <item x="2883"/>
        <item x="2959"/>
        <item x="576"/>
        <item x="1682"/>
        <item x="2524"/>
        <item x="783"/>
        <item x="2688"/>
        <item x="3348"/>
        <item x="3324"/>
        <item x="2332"/>
        <item x="1600"/>
        <item x="190"/>
        <item x="996"/>
        <item x="4574"/>
        <item x="1721"/>
        <item x="2015"/>
        <item x="59"/>
        <item x="4407"/>
        <item x="853"/>
        <item x="820"/>
        <item x="1985"/>
        <item x="2082"/>
        <item x="1297"/>
        <item x="433"/>
        <item x="4577"/>
        <item x="1251"/>
        <item x="1096"/>
        <item x="3777"/>
        <item x="2759"/>
        <item x="3975"/>
        <item x="3537"/>
        <item x="4564"/>
        <item x="4419"/>
        <item x="1699"/>
        <item x="3726"/>
        <item x="1928"/>
        <item x="3686"/>
        <item x="2330"/>
        <item x="3218"/>
        <item x="564"/>
        <item x="15"/>
        <item x="1448"/>
        <item x="667"/>
        <item x="1734"/>
        <item x="3877"/>
        <item x="1578"/>
        <item x="1522"/>
        <item x="2430"/>
        <item x="4233"/>
        <item x="4462"/>
        <item x="970"/>
        <item x="3274"/>
        <item x="479"/>
        <item x="2633"/>
        <item x="2223"/>
        <item x="2301"/>
        <item x="1358"/>
        <item x="2499"/>
        <item x="1976"/>
        <item x="1093"/>
        <item x="2986"/>
        <item x="1549"/>
        <item x="505"/>
        <item x="2685"/>
        <item x="476"/>
        <item x="3920"/>
        <item x="2266"/>
        <item x="3211"/>
        <item x="2050"/>
        <item x="1255"/>
        <item x="552"/>
        <item x="3203"/>
        <item x="2569"/>
        <item x="3966"/>
        <item x="2480"/>
        <item x="962"/>
        <item x="4270"/>
        <item x="1482"/>
        <item x="4126"/>
        <item x="1060"/>
        <item x="2241"/>
        <item x="4821"/>
        <item x="2199"/>
        <item x="2701"/>
        <item x="3710"/>
        <item x="3550"/>
        <item x="1982"/>
        <item x="3033"/>
        <item x="2745"/>
        <item x="586"/>
        <item x="2090"/>
        <item x="351"/>
        <item x="3238"/>
        <item x="3483"/>
        <item x="534"/>
        <item x="480"/>
        <item x="2305"/>
        <item x="4259"/>
        <item x="1213"/>
        <item x="1796"/>
        <item x="2586"/>
        <item x="3696"/>
        <item x="509"/>
        <item x="2828"/>
        <item x="3973"/>
        <item x="1791"/>
        <item x="4572"/>
        <item x="3403"/>
        <item x="1736"/>
        <item x="3893"/>
        <item x="2064"/>
        <item x="2028"/>
        <item x="2309"/>
        <item x="1623"/>
        <item x="4314"/>
        <item x="2652"/>
        <item x="4389"/>
        <item x="3031"/>
        <item x="4386"/>
        <item x="2621"/>
        <item x="3621"/>
        <item x="886"/>
        <item x="2078"/>
        <item x="3986"/>
        <item x="697"/>
        <item x="3085"/>
        <item x="1061"/>
        <item x="3599"/>
        <item x="917"/>
        <item x="3701"/>
        <item x="465"/>
        <item x="117"/>
        <item x="4521"/>
        <item x="3938"/>
        <item x="4493"/>
        <item x="3459"/>
        <item x="3561"/>
        <item x="808"/>
        <item x="3793"/>
        <item x="2888"/>
        <item x="3444"/>
        <item x="1724"/>
        <item x="3423"/>
        <item x="1079"/>
        <item x="3329"/>
        <item x="35"/>
        <item x="3937"/>
        <item x="2450"/>
        <item x="435"/>
        <item x="2811"/>
        <item x="155"/>
        <item x="3856"/>
        <item x="105"/>
        <item x="2361"/>
        <item x="1295"/>
        <item x="342"/>
        <item x="2230"/>
        <item x="1417"/>
        <item x="2347"/>
        <item x="788"/>
        <item x="55"/>
        <item x="1958"/>
        <item x="2958"/>
        <item x="1987"/>
        <item x="1685"/>
        <item x="1657"/>
        <item x="4845"/>
        <item x="4445"/>
        <item x="4698"/>
        <item x="4250"/>
        <item x="3547"/>
        <item x="4215"/>
        <item x="3796"/>
        <item x="2314"/>
        <item x="3624"/>
        <item x="4282"/>
        <item x="1146"/>
        <item x="1785"/>
        <item x="3658"/>
        <item x="4245"/>
        <item x="2084"/>
        <item x="4263"/>
        <item x="705"/>
        <item x="4716"/>
        <item x="2209"/>
        <item x="2813"/>
        <item x="1177"/>
        <item x="1485"/>
        <item x="4621"/>
        <item x="942"/>
        <item x="3724"/>
        <item x="4008"/>
        <item x="1335"/>
        <item x="2032"/>
        <item x="178"/>
        <item x="3956"/>
        <item x="1755"/>
        <item x="2016"/>
        <item x="1952"/>
        <item x="2590"/>
        <item x="4436"/>
        <item x="4447"/>
        <item x="3196"/>
        <item x="3661"/>
        <item x="1974"/>
        <item x="3058"/>
        <item x="598"/>
        <item x="3954"/>
        <item x="1543"/>
        <item x="2254"/>
        <item x="34"/>
        <item x="456"/>
        <item x="330"/>
        <item x="4134"/>
        <item x="4152"/>
        <item x="3420"/>
        <item x="2274"/>
        <item x="1287"/>
        <item x="2897"/>
        <item x="2651"/>
        <item x="2669"/>
        <item x="2072"/>
        <item x="3017"/>
        <item x="2135"/>
        <item x="1126"/>
        <item x="1360"/>
        <item x="965"/>
        <item x="1265"/>
        <item x="3373"/>
        <item x="1777"/>
        <item x="4591"/>
        <item x="4015"/>
        <item x="3422"/>
        <item x="3873"/>
        <item x="4854"/>
        <item x="3734"/>
        <item x="4402"/>
        <item x="3435"/>
        <item x="4004"/>
        <item x="384"/>
        <item x="3971"/>
        <item x="4171"/>
        <item x="3642"/>
        <item x="2981"/>
        <item x="4046"/>
        <item x="2107"/>
        <item x="1174"/>
        <item x="138"/>
        <item x="725"/>
        <item x="944"/>
        <item x="4019"/>
        <item x="1107"/>
        <item x="2961"/>
        <item x="538"/>
        <item x="1885"/>
        <item x="1452"/>
        <item x="673"/>
        <item x="680"/>
        <item x="3189"/>
        <item x="2372"/>
        <item x="3129"/>
        <item x="1388"/>
        <item x="3143"/>
        <item x="2057"/>
        <item x="2263"/>
        <item x="3951"/>
        <item x="156"/>
        <item x="969"/>
        <item x="2004"/>
        <item x="4288"/>
        <item x="837"/>
        <item x="757"/>
        <item x="2253"/>
        <item x="2152"/>
        <item x="3322"/>
        <item x="2197"/>
        <item x="1435"/>
        <item x="4868"/>
        <item x="1905"/>
        <item x="2180"/>
        <item x="1040"/>
        <item x="2522"/>
        <item x="1850"/>
        <item x="1907"/>
        <item x="1890"/>
        <item x="1527"/>
        <item x="2183"/>
        <item x="4654"/>
        <item x="2604"/>
        <item x="356"/>
        <item x="3185"/>
        <item x="2409"/>
        <item x="3502"/>
        <item x="4192"/>
        <item x="2606"/>
        <item x="2098"/>
        <item x="1813"/>
        <item x="2159"/>
        <item x="2740"/>
        <item x="2313"/>
        <item x="309"/>
        <item x="2876"/>
        <item x="1263"/>
        <item x="217"/>
        <item x="3948"/>
        <item x="1725"/>
        <item x="323"/>
        <item x="300"/>
        <item x="380"/>
        <item x="327"/>
        <item x="3152"/>
        <item x="3829"/>
        <item x="1036"/>
        <item x="3926"/>
        <item x="1792"/>
        <item x="898"/>
        <item x="4588"/>
        <item x="1409"/>
        <item x="2926"/>
        <item x="2949"/>
        <item x="3399"/>
        <item x="979"/>
        <item x="353"/>
        <item x="4072"/>
        <item x="3985"/>
        <item x="2977"/>
        <item x="1554"/>
        <item x="2833"/>
        <item x="1051"/>
        <item x="3858"/>
        <item x="3850"/>
        <item x="4325"/>
        <item x="1350"/>
        <item x="4089"/>
        <item x="4829"/>
        <item x="905"/>
        <item x="2715"/>
        <item x="3751"/>
        <item x="2887"/>
        <item x="3895"/>
        <item x="901"/>
        <item x="2857"/>
        <item x="3132"/>
        <item x="2733"/>
        <item x="1159"/>
        <item x="810"/>
        <item x="2212"/>
        <item x="4871"/>
        <item x="4358"/>
        <item x="1415"/>
        <item x="934"/>
        <item x="4552"/>
        <item x="3353"/>
        <item x="2001"/>
        <item x="1563"/>
        <item x="4154"/>
        <item x="975"/>
        <item x="2443"/>
        <item x="3533"/>
        <item x="3414"/>
        <item x="3897"/>
        <item x="1300"/>
        <item x="1013"/>
        <item x="24"/>
        <item x="2258"/>
        <item x="3108"/>
        <item x="846"/>
        <item x="839"/>
        <item x="2999"/>
        <item x="2866"/>
        <item x="4340"/>
        <item x="1635"/>
        <item x="2585"/>
        <item x="3615"/>
        <item x="2402"/>
        <item x="640"/>
        <item x="3647"/>
        <item x="1904"/>
        <item x="2968"/>
        <item x="3110"/>
        <item x="619"/>
        <item x="1842"/>
        <item x="3931"/>
        <item x="329"/>
        <item x="2157"/>
        <item x="2556"/>
        <item x="1797"/>
        <item x="4452"/>
        <item x="768"/>
        <item x="91"/>
        <item x="1498"/>
        <item x="974"/>
        <item x="4168"/>
        <item x="3747"/>
        <item x="1035"/>
        <item x="3471"/>
        <item x="3187"/>
        <item x="1512"/>
        <item x="3735"/>
        <item x="445"/>
        <item x="3843"/>
        <item x="1418"/>
        <item x="1642"/>
        <item x="1490"/>
        <item x="1644"/>
        <item x="679"/>
        <item x="2429"/>
        <item x="3682"/>
        <item x="1182"/>
        <item x="3996"/>
        <item x="1268"/>
        <item x="2256"/>
        <item x="3609"/>
        <item x="1070"/>
        <item x="3098"/>
        <item x="104"/>
        <item x="876"/>
        <item x="4708"/>
        <item x="3728"/>
        <item x="2625"/>
        <item x="4550"/>
        <item x="149"/>
        <item x="4721"/>
        <item x="4879"/>
        <item x="2918"/>
        <item x="2334"/>
        <item x="4695"/>
        <item x="2830"/>
        <item x="3833"/>
        <item x="1108"/>
        <item x="1943"/>
        <item x="265"/>
        <item x="2781"/>
        <item x="2257"/>
        <item x="2370"/>
        <item x="2536"/>
        <item x="4321"/>
        <item x="4516"/>
        <item x="4840"/>
        <item x="616"/>
        <item x="1286"/>
        <item x="259"/>
        <item x="2737"/>
        <item x="3555"/>
        <item x="3461"/>
        <item x="3716"/>
        <item x="294"/>
        <item x="2984"/>
        <item x="1494"/>
        <item x="478"/>
        <item x="121"/>
        <item x="2321"/>
        <item x="1401"/>
        <item x="1613"/>
        <item x="1170"/>
        <item x="3234"/>
        <item x="4531"/>
        <item x="779"/>
        <item x="1590"/>
        <item x="2699"/>
        <item x="4833"/>
        <item x="1158"/>
        <item x="4476"/>
        <item x="3093"/>
        <item x="4456"/>
        <item x="2280"/>
        <item x="1349"/>
        <item x="360"/>
        <item x="3005"/>
        <item x="1739"/>
        <item x="4219"/>
        <item x="3406"/>
        <item x="800"/>
        <item x="2597"/>
        <item x="3035"/>
        <item x="2410"/>
        <item x="500"/>
        <item x="2727"/>
        <item x="669"/>
        <item x="349"/>
        <item x="3860"/>
        <item x="3749"/>
        <item x="2290"/>
        <item x="605"/>
        <item x="2629"/>
        <item x="1294"/>
        <item x="2203"/>
        <item x="2108"/>
        <item x="4875"/>
        <item x="1074"/>
        <item x="3331"/>
        <item x="4733"/>
        <item x="3463"/>
        <item x="1471"/>
        <item x="1655"/>
        <item x="789"/>
        <item x="1241"/>
        <item x="249"/>
        <item x="890"/>
        <item x="2592"/>
        <item x="288"/>
        <item x="4040"/>
        <item x="2599"/>
        <item x="4333"/>
        <item x="1464"/>
        <item x="1912"/>
        <item x="987"/>
        <item x="4464"/>
        <item x="3838"/>
        <item x="72"/>
        <item x="2827"/>
        <item x="3069"/>
        <item x="1845"/>
        <item x="2036"/>
        <item x="4023"/>
        <item x="2396"/>
        <item x="1390"/>
        <item x="1691"/>
        <item x="3685"/>
        <item x="2261"/>
        <item x="2576"/>
        <item x="3087"/>
        <item x="551"/>
        <item x="1218"/>
        <item x="857"/>
        <item x="1249"/>
        <item x="2762"/>
        <item x="3366"/>
        <item x="3286"/>
        <item x="2665"/>
        <item x="923"/>
        <item x="855"/>
        <item x="1870"/>
        <item x="2864"/>
        <item x="1780"/>
        <item x="1188"/>
        <item x="4819"/>
        <item x="4666"/>
        <item x="3545"/>
        <item x="193"/>
        <item x="1616"/>
        <item x="3235"/>
        <item x="164"/>
        <item x="889"/>
        <item x="3666"/>
        <item x="1137"/>
        <item x="3807"/>
        <item x="4461"/>
        <item x="49"/>
        <item x="4125"/>
        <item x="4597"/>
        <item x="2940"/>
        <item x="1632"/>
        <item x="1605"/>
        <item x="1575"/>
        <item x="610"/>
        <item x="2546"/>
        <item x="2294"/>
        <item x="2359"/>
        <item x="1337"/>
        <item x="3639"/>
        <item x="4387"/>
        <item x="130"/>
        <item x="4861"/>
        <item x="527"/>
        <item x="2620"/>
        <item x="4847"/>
        <item x="4405"/>
        <item x="4699"/>
        <item x="4886"/>
        <item x="4416"/>
        <item x="3907"/>
        <item x="3605"/>
        <item x="1586"/>
        <item x="3417"/>
        <item x="520"/>
        <item x="2602"/>
        <item x="4598"/>
        <item x="772"/>
        <item x="1226"/>
        <item x="776"/>
        <item x="3706"/>
        <item x="3195"/>
        <item x="892"/>
        <item x="4083"/>
        <item x="2202"/>
        <item x="1428"/>
        <item x="4307"/>
        <item x="3278"/>
        <item x="1049"/>
        <item x="1081"/>
        <item x="4051"/>
        <item x="2444"/>
        <item x="489"/>
        <item x="3106"/>
        <item x="1478"/>
        <item x="3028"/>
        <item x="3176"/>
        <item x="4181"/>
        <item x="3851"/>
        <item x="2420"/>
        <item x="3088"/>
        <item x="4210"/>
        <item x="4831"/>
        <item x="596"/>
        <item x="2458"/>
        <item x="2424"/>
        <item x="87"/>
        <item x="484"/>
        <item x="1327"/>
        <item x="3538"/>
        <item x="3700"/>
        <item x="1333"/>
        <item x="2489"/>
        <item x="3989"/>
        <item x="153"/>
        <item x="137"/>
        <item x="3378"/>
        <item x="64"/>
        <item x="216"/>
        <item x="607"/>
        <item x="1140"/>
        <item x="2957"/>
        <item x="3878"/>
        <item x="3074"/>
        <item x="3445"/>
        <item x="2861"/>
        <item x="4880"/>
        <item x="4502"/>
        <item x="1892"/>
        <item x="1488"/>
        <item x="3376"/>
        <item x="620"/>
        <item x="3223"/>
        <item x="834"/>
        <item x="4380"/>
        <item x="285"/>
        <item x="1481"/>
        <item x="2416"/>
        <item t="default"/>
      </items>
    </pivotField>
    <pivotField showAll="0">
      <items count="6">
        <item x="2"/>
        <item x="0"/>
        <item x="1"/>
        <item x="3"/>
        <item x="4"/>
        <item t="default"/>
      </items>
    </pivotField>
    <pivotField showAll="0"/>
    <pivotField showAll="0"/>
    <pivotField showAll="0"/>
    <pivotField dataField="1" showAll="0"/>
    <pivotField showAll="0">
      <items count="5">
        <item x="3"/>
        <item x="0"/>
        <item x="1"/>
        <item x="2"/>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Fare_INR" fld="9" baseField="0" baseItem="0" numFmtId="168"/>
  </dataFields>
  <formats count="6">
    <format dxfId="730">
      <pivotArea type="all" dataOnly="0" outline="0" fieldPosition="0"/>
    </format>
    <format dxfId="729">
      <pivotArea outline="0" collapsedLevelsAreSubtotals="1" fieldPosition="0"/>
    </format>
    <format dxfId="728">
      <pivotArea field="2" type="button" dataOnly="0" labelOnly="1" outline="0" axis="axisRow" fieldPosition="0"/>
    </format>
    <format dxfId="727">
      <pivotArea dataOnly="0" labelOnly="1" fieldPosition="0">
        <references count="1">
          <reference field="2" count="0"/>
        </references>
      </pivotArea>
    </format>
    <format dxfId="726">
      <pivotArea dataOnly="0" labelOnly="1" grandRow="1" outline="0" fieldPosition="0"/>
    </format>
    <format dxfId="725">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C54A3-580A-4241-81D6-CF5B95DE0D2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Date">
  <location ref="S2:T8" firstHeaderRow="1" firstDataRow="1" firstDataCol="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axis="axisRow" showAll="0">
      <items count="6">
        <item x="2"/>
        <item x="0"/>
        <item x="1"/>
        <item x="3"/>
        <item x="4"/>
        <item t="default"/>
      </items>
    </pivotField>
    <pivotField showAll="0"/>
    <pivotField showAll="0"/>
    <pivotField showAll="0"/>
    <pivotField dataField="1" showAll="0"/>
    <pivotField showAll="0">
      <items count="5">
        <item x="3"/>
        <item x="0"/>
        <item x="1"/>
        <item x="2"/>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Items count="1">
    <i/>
  </colItems>
  <dataFields count="1">
    <dataField name="Sum of Fare_INR" fld="9" baseField="0" baseItem="0" numFmtId="44"/>
  </dataFields>
  <formats count="8">
    <format dxfId="738">
      <pivotArea outline="0" collapsedLevelsAreSubtotals="1" fieldPosition="0"/>
    </format>
    <format dxfId="737">
      <pivotArea collapsedLevelsAreSubtotals="1" fieldPosition="0">
        <references count="1">
          <reference field="5" count="0"/>
        </references>
      </pivotArea>
    </format>
    <format dxfId="736">
      <pivotArea type="all" dataOnly="0" outline="0" fieldPosition="0"/>
    </format>
    <format dxfId="735">
      <pivotArea outline="0" collapsedLevelsAreSubtotals="1" fieldPosition="0"/>
    </format>
    <format dxfId="734">
      <pivotArea field="5" type="button" dataOnly="0" labelOnly="1" outline="0" axis="axisRow" fieldPosition="0"/>
    </format>
    <format dxfId="733">
      <pivotArea dataOnly="0" labelOnly="1" fieldPosition="0">
        <references count="1">
          <reference field="5" count="0"/>
        </references>
      </pivotArea>
    </format>
    <format dxfId="732">
      <pivotArea dataOnly="0" labelOnly="1" grandRow="1" outline="0" fieldPosition="0"/>
    </format>
    <format dxfId="731">
      <pivotArea dataOnly="0" labelOnly="1" outline="0" axis="axisValues" fieldPosition="0"/>
    </format>
  </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A929BA-83F5-4ECE-B69E-8580E548C60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Date">
  <location ref="A23:B30" firstHeaderRow="1" firstDataRow="1" firstDataCol="1"/>
  <pivotFields count="17">
    <pivotField dataField="1"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showAll="0">
      <items count="6">
        <item x="2"/>
        <item x="0"/>
        <item x="1"/>
        <item x="3"/>
        <item x="4"/>
        <item t="default"/>
      </items>
    </pivotField>
    <pivotField showAll="0"/>
    <pivotField showAll="0"/>
    <pivotField showAll="0"/>
    <pivotField showAll="0"/>
    <pivotField showAll="0">
      <items count="5">
        <item x="3"/>
        <item x="0"/>
        <item x="1"/>
        <item x="2"/>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7">
    <i>
      <x v="1"/>
    </i>
    <i>
      <x v="2"/>
    </i>
    <i>
      <x v="3"/>
    </i>
    <i>
      <x v="4"/>
    </i>
    <i>
      <x v="5"/>
    </i>
    <i>
      <x v="6"/>
    </i>
    <i t="grand">
      <x/>
    </i>
  </rowItems>
  <colItems count="1">
    <i/>
  </colItems>
  <dataFields count="1">
    <dataField name="Booking Count"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95F525-8B9A-41ED-9E71-8C76DE19200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W2:X9" firstHeaderRow="1" firstDataRow="1" firstDataCol="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showAll="0">
      <items count="6">
        <item x="2"/>
        <item x="0"/>
        <item x="1"/>
        <item x="3"/>
        <item x="4"/>
        <item t="default"/>
      </items>
    </pivotField>
    <pivotField showAll="0"/>
    <pivotField showAll="0"/>
    <pivotField showAll="0"/>
    <pivotField dataField="1" showAll="0"/>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6"/>
  </rowFields>
  <rowItems count="7">
    <i>
      <x v="1"/>
    </i>
    <i>
      <x v="2"/>
    </i>
    <i>
      <x v="3"/>
    </i>
    <i>
      <x v="4"/>
    </i>
    <i>
      <x v="5"/>
    </i>
    <i>
      <x v="6"/>
    </i>
    <i t="grand">
      <x/>
    </i>
  </rowItems>
  <colItems count="1">
    <i/>
  </colItems>
  <dataFields count="1">
    <dataField name="Sum of Fare_INR" fld="9" baseField="0" baseItem="0" numFmtId="168"/>
  </dataFields>
  <formats count="3">
    <format dxfId="741">
      <pivotArea field="10" type="button" dataOnly="0" labelOnly="1" outline="0"/>
    </format>
    <format dxfId="740">
      <pivotArea dataOnly="0" labelOnly="1" outline="0" axis="axisValues" fieldPosition="0"/>
    </format>
    <format dxfId="739">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7CA0B8-08DF-4733-A73F-F26D717AD83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5:B19" firstHeaderRow="1" firstDataRow="1" firstDataCol="1"/>
  <pivotFields count="17">
    <pivotField dataField="1"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showAll="0">
      <items count="6">
        <item x="2"/>
        <item x="0"/>
        <item x="1"/>
        <item x="3"/>
        <item x="4"/>
        <item t="default"/>
      </items>
    </pivotField>
    <pivotField showAll="0"/>
    <pivotField showAll="0"/>
    <pivotField showAll="0"/>
    <pivotField showAll="0"/>
    <pivotField showAll="0">
      <items count="5">
        <item x="3"/>
        <item x="0"/>
        <item x="1"/>
        <item x="2"/>
        <item t="default"/>
      </items>
    </pivotField>
    <pivotField showAll="0"/>
    <pivotField axis="axisRow"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Rid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D0000B-136D-4779-93CC-7F1D5AC7ECD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E15:F20" firstHeaderRow="1" firstDataRow="1" firstDataCol="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showAll="0">
      <items count="6">
        <item x="2"/>
        <item x="0"/>
        <item x="1"/>
        <item x="3"/>
        <item x="4"/>
        <item t="default"/>
      </items>
    </pivotField>
    <pivotField showAll="0"/>
    <pivotField showAll="0"/>
    <pivotField showAll="0"/>
    <pivotField dataField="1"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3"/>
    </i>
    <i>
      <x v="2"/>
    </i>
    <i>
      <x v="1"/>
    </i>
    <i>
      <x/>
    </i>
    <i t="grand">
      <x/>
    </i>
  </rowItems>
  <colItems count="1">
    <i/>
  </colItems>
  <dataFields count="1">
    <dataField name="Sum of Fare_INR" fld="9" baseField="0" baseItem="0" numFmtId="168"/>
  </dataFields>
  <formats count="5">
    <format dxfId="746">
      <pivotArea collapsedLevelsAreSubtotals="1" fieldPosition="0">
        <references count="1">
          <reference field="10" count="0"/>
        </references>
      </pivotArea>
    </format>
    <format dxfId="745">
      <pivotArea field="10" type="button" dataOnly="0" labelOnly="1" outline="0" axis="axisRow" fieldPosition="0"/>
    </format>
    <format dxfId="744">
      <pivotArea dataOnly="0" labelOnly="1" fieldPosition="0">
        <references count="1">
          <reference field="10" count="0"/>
        </references>
      </pivotArea>
    </format>
    <format dxfId="743">
      <pivotArea dataOnly="0" labelOnly="1" outline="0" axis="axisValues" fieldPosition="0"/>
    </format>
    <format dxfId="742">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A887E3-32B3-4499-A247-992C9159C0B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F4" firstHeaderRow="0" firstDataRow="1" firstDataCol="0" rowPageCount="1" colPageCount="1"/>
  <pivotFields count="17">
    <pivotField dataField="1"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showAll="0">
      <items count="6">
        <item x="2"/>
        <item x="0"/>
        <item x="1"/>
        <item x="3"/>
        <item x="4"/>
        <item t="default"/>
      </items>
    </pivotField>
    <pivotField showAll="0"/>
    <pivotField showAll="0"/>
    <pivotField dataField="1" showAll="0"/>
    <pivotField axis="axisPage" dataField="1" showAll="0">
      <items count="4745">
        <item x="3476"/>
        <item x="1705"/>
        <item x="2780"/>
        <item x="457"/>
        <item x="739"/>
        <item x="3233"/>
        <item x="2452"/>
        <item x="1596"/>
        <item x="4720"/>
        <item x="441"/>
        <item x="2341"/>
        <item x="4420"/>
        <item x="2730"/>
        <item x="561"/>
        <item x="2191"/>
        <item x="4284"/>
        <item x="3564"/>
        <item x="798"/>
        <item x="4442"/>
        <item x="354"/>
        <item x="1882"/>
        <item x="1262"/>
        <item x="652"/>
        <item x="3750"/>
        <item x="4130"/>
        <item x="3620"/>
        <item x="558"/>
        <item x="2354"/>
        <item x="3802"/>
        <item x="4401"/>
        <item x="3655"/>
        <item x="4308"/>
        <item x="1711"/>
        <item x="4207"/>
        <item x="4274"/>
        <item x="347"/>
        <item x="3967"/>
        <item x="2670"/>
        <item x="4675"/>
        <item x="1858"/>
        <item x="3823"/>
        <item x="72"/>
        <item x="4264"/>
        <item x="2519"/>
        <item x="3622"/>
        <item x="2872"/>
        <item x="290"/>
        <item x="438"/>
        <item x="2681"/>
        <item x="2942"/>
        <item x="2419"/>
        <item x="2914"/>
        <item x="3193"/>
        <item x="3067"/>
        <item x="763"/>
        <item x="4560"/>
        <item x="4428"/>
        <item x="357"/>
        <item x="534"/>
        <item x="1118"/>
        <item x="4060"/>
        <item x="2903"/>
        <item x="791"/>
        <item x="1722"/>
        <item x="379"/>
        <item x="193"/>
        <item x="4429"/>
        <item x="256"/>
        <item x="2959"/>
        <item x="3277"/>
        <item x="1130"/>
        <item x="3826"/>
        <item x="4195"/>
        <item x="1136"/>
        <item x="926"/>
        <item x="4299"/>
        <item x="3884"/>
        <item x="395"/>
        <item x="1250"/>
        <item x="3667"/>
        <item x="2163"/>
        <item x="583"/>
        <item x="3004"/>
        <item x="2307"/>
        <item x="2539"/>
        <item x="2058"/>
        <item x="168"/>
        <item x="4087"/>
        <item x="3618"/>
        <item x="2013"/>
        <item x="1681"/>
        <item x="760"/>
        <item x="3467"/>
        <item x="117"/>
        <item x="3005"/>
        <item x="2694"/>
        <item x="1719"/>
        <item x="1846"/>
        <item x="573"/>
        <item x="233"/>
        <item x="1065"/>
        <item x="389"/>
        <item x="3957"/>
        <item x="3454"/>
        <item x="1277"/>
        <item x="2557"/>
        <item x="3470"/>
        <item x="3495"/>
        <item x="1987"/>
        <item x="3933"/>
        <item x="2385"/>
        <item x="2282"/>
        <item x="873"/>
        <item x="3168"/>
        <item x="321"/>
        <item x="3591"/>
        <item x="1806"/>
        <item x="1477"/>
        <item x="1999"/>
        <item x="2050"/>
        <item x="2982"/>
        <item x="488"/>
        <item x="2807"/>
        <item x="3734"/>
        <item x="2786"/>
        <item x="3033"/>
        <item x="3567"/>
        <item x="3747"/>
        <item x="2865"/>
        <item x="3127"/>
        <item x="2425"/>
        <item x="3407"/>
        <item x="1094"/>
        <item x="618"/>
        <item x="2885"/>
        <item x="421"/>
        <item x="205"/>
        <item x="2277"/>
        <item x="3471"/>
        <item x="2550"/>
        <item x="3187"/>
        <item x="4059"/>
        <item x="2813"/>
        <item x="1395"/>
        <item x="1621"/>
        <item x="4650"/>
        <item x="1426"/>
        <item x="3812"/>
        <item x="4321"/>
        <item x="2817"/>
        <item x="229"/>
        <item x="1261"/>
        <item x="3414"/>
        <item x="4689"/>
        <item x="341"/>
        <item x="4577"/>
        <item x="4096"/>
        <item x="638"/>
        <item x="4328"/>
        <item x="734"/>
        <item x="4047"/>
        <item x="4700"/>
        <item x="626"/>
        <item x="3299"/>
        <item x="1260"/>
        <item x="4564"/>
        <item x="3808"/>
        <item x="3235"/>
        <item x="3661"/>
        <item x="941"/>
        <item x="970"/>
        <item x="3465"/>
        <item x="1807"/>
        <item x="3732"/>
        <item x="4451"/>
        <item x="3717"/>
        <item x="987"/>
        <item x="43"/>
        <item x="1762"/>
        <item x="1838"/>
        <item x="3011"/>
        <item x="2264"/>
        <item x="4620"/>
        <item x="206"/>
        <item x="3948"/>
        <item x="232"/>
        <item x="1004"/>
        <item x="2613"/>
        <item x="112"/>
        <item x="3985"/>
        <item x="1586"/>
        <item x="3870"/>
        <item x="833"/>
        <item x="2843"/>
        <item x="2844"/>
        <item x="1872"/>
        <item x="1387"/>
        <item x="4399"/>
        <item x="3292"/>
        <item x="4645"/>
        <item x="1979"/>
        <item x="2375"/>
        <item x="3324"/>
        <item x="4001"/>
        <item x="3944"/>
        <item x="4667"/>
        <item x="2437"/>
        <item x="4152"/>
        <item x="2330"/>
        <item x="3096"/>
        <item x="1562"/>
        <item x="4669"/>
        <item x="4369"/>
        <item x="958"/>
        <item x="2504"/>
        <item x="1963"/>
        <item x="864"/>
        <item x="4105"/>
        <item x="2764"/>
        <item x="394"/>
        <item x="4506"/>
        <item x="3586"/>
        <item x="2033"/>
        <item x="150"/>
        <item x="3379"/>
        <item x="866"/>
        <item x="4291"/>
        <item x="4010"/>
        <item x="2409"/>
        <item x="544"/>
        <item x="3483"/>
        <item x="134"/>
        <item x="4350"/>
        <item x="846"/>
        <item x="4364"/>
        <item x="3970"/>
        <item x="4224"/>
        <item x="3777"/>
        <item x="4006"/>
        <item x="300"/>
        <item x="3616"/>
        <item x="2097"/>
        <item x="1404"/>
        <item x="2493"/>
        <item x="2100"/>
        <item x="286"/>
        <item x="3731"/>
        <item x="1516"/>
        <item x="482"/>
        <item x="2148"/>
        <item x="4684"/>
        <item x="2859"/>
        <item x="2881"/>
        <item x="502"/>
        <item x="1168"/>
        <item x="663"/>
        <item x="2952"/>
        <item x="2742"/>
        <item x="3014"/>
        <item x="3509"/>
        <item x="4592"/>
        <item x="2751"/>
        <item x="3466"/>
        <item x="3542"/>
        <item x="2446"/>
        <item x="2288"/>
        <item x="4674"/>
        <item x="1512"/>
        <item x="2495"/>
        <item x="246"/>
        <item x="1220"/>
        <item x="1241"/>
        <item x="3444"/>
        <item x="1793"/>
        <item x="1366"/>
        <item x="2162"/>
        <item x="93"/>
        <item x="4259"/>
        <item x="4516"/>
        <item x="2863"/>
        <item x="1645"/>
        <item x="728"/>
        <item x="3124"/>
        <item x="1498"/>
        <item x="637"/>
        <item x="3624"/>
        <item x="2505"/>
        <item x="2190"/>
        <item x="1612"/>
        <item x="1454"/>
        <item x="1041"/>
        <item x="3587"/>
        <item x="3354"/>
        <item x="4340"/>
        <item x="1046"/>
        <item x="2303"/>
        <item x="2300"/>
        <item x="3930"/>
        <item x="1446"/>
        <item x="939"/>
        <item x="2328"/>
        <item x="175"/>
        <item x="1020"/>
        <item x="4372"/>
        <item x="642"/>
        <item x="737"/>
        <item x="2983"/>
        <item x="2405"/>
        <item x="3545"/>
        <item x="2803"/>
        <item x="633"/>
        <item x="4514"/>
        <item x="753"/>
        <item x="3209"/>
        <item x="3232"/>
        <item x="4467"/>
        <item x="746"/>
        <item x="3912"/>
        <item x="3512"/>
        <item x="775"/>
        <item x="1420"/>
        <item x="415"/>
        <item x="2387"/>
        <item x="1950"/>
        <item x="4020"/>
        <item x="4708"/>
        <item x="4563"/>
        <item x="4559"/>
        <item x="3599"/>
        <item x="4398"/>
        <item x="2224"/>
        <item x="2534"/>
        <item x="3482"/>
        <item x="2255"/>
        <item x="3198"/>
        <item x="1820"/>
        <item x="4353"/>
        <item x="4177"/>
        <item x="1773"/>
        <item x="2036"/>
        <item x="2151"/>
        <item x="2732"/>
        <item x="2145"/>
        <item x="3056"/>
        <item x="144"/>
        <item x="4561"/>
        <item x="4730"/>
        <item x="2570"/>
        <item x="4465"/>
        <item x="3905"/>
        <item x="622"/>
        <item x="473"/>
        <item x="484"/>
        <item x="2117"/>
        <item x="773"/>
        <item x="463"/>
        <item x="3617"/>
        <item x="2220"/>
        <item x="4212"/>
        <item x="2802"/>
        <item x="1753"/>
        <item x="3192"/>
        <item x="2544"/>
        <item x="2278"/>
        <item x="532"/>
        <item x="616"/>
        <item x="1689"/>
        <item x="3025"/>
        <item x="4125"/>
        <item x="25"/>
        <item x="3494"/>
        <item x="4712"/>
        <item x="2625"/>
        <item x="242"/>
        <item x="1493"/>
        <item x="4157"/>
        <item x="1794"/>
        <item x="1905"/>
        <item x="581"/>
        <item x="2632"/>
        <item x="3257"/>
        <item x="3530"/>
        <item x="2017"/>
        <item x="4358"/>
        <item x="459"/>
        <item x="173"/>
        <item x="695"/>
        <item x="1358"/>
        <item x="3899"/>
        <item x="3565"/>
        <item x="2213"/>
        <item x="2253"/>
        <item x="251"/>
        <item x="3247"/>
        <item x="3974"/>
        <item x="2841"/>
        <item x="1501"/>
        <item x="830"/>
        <item x="2614"/>
        <item x="899"/>
        <item x="172"/>
        <item x="1824"/>
        <item x="3644"/>
        <item x="999"/>
        <item x="3261"/>
        <item x="4041"/>
        <item x="553"/>
        <item x="513"/>
        <item x="1851"/>
        <item x="3863"/>
        <item x="7"/>
        <item x="2542"/>
        <item x="2473"/>
        <item x="4307"/>
        <item x="3712"/>
        <item x="3893"/>
        <item x="1666"/>
        <item x="1014"/>
        <item x="4053"/>
        <item x="3673"/>
        <item x="2273"/>
        <item x="1096"/>
        <item x="3615"/>
        <item x="817"/>
        <item x="35"/>
        <item x="2995"/>
        <item x="2116"/>
        <item x="4329"/>
        <item x="3196"/>
        <item x="391"/>
        <item x="992"/>
        <item x="2374"/>
        <item x="3408"/>
        <item x="1792"/>
        <item x="359"/>
        <item x="21"/>
        <item x="215"/>
        <item x="4387"/>
        <item x="3981"/>
        <item x="2627"/>
        <item x="2773"/>
        <item x="4523"/>
        <item x="4017"/>
        <item x="3768"/>
        <item x="2794"/>
        <item x="23"/>
        <item x="370"/>
        <item x="2609"/>
        <item x="305"/>
        <item x="2274"/>
        <item x="4696"/>
        <item x="3278"/>
        <item x="752"/>
        <item x="1561"/>
        <item x="1263"/>
        <item x="2616"/>
        <item x="3531"/>
        <item x="4479"/>
        <item x="2638"/>
        <item x="1343"/>
        <item x="4201"/>
        <item x="4505"/>
        <item x="2266"/>
        <item x="3264"/>
        <item x="3189"/>
        <item x="3524"/>
        <item x="4295"/>
        <item x="4258"/>
        <item x="3954"/>
        <item x="1451"/>
        <item x="605"/>
        <item x="1436"/>
        <item x="3830"/>
        <item x="3943"/>
        <item x="1959"/>
        <item x="2113"/>
        <item x="3484"/>
        <item x="856"/>
        <item x="398"/>
        <item x="1559"/>
        <item x="1035"/>
        <item x="727"/>
        <item x="918"/>
        <item x="468"/>
        <item x="3562"/>
        <item x="351"/>
        <item x="3928"/>
        <item x="2412"/>
        <item x="4737"/>
        <item x="1200"/>
        <item x="2896"/>
        <item x="3163"/>
        <item x="713"/>
        <item x="2821"/>
        <item x="3779"/>
        <item x="3511"/>
        <item x="3720"/>
        <item x="1182"/>
        <item x="3390"/>
        <item x="1324"/>
        <item x="3367"/>
        <item x="2352"/>
        <item x="20"/>
        <item x="712"/>
        <item x="3383"/>
        <item x="3914"/>
        <item x="3500"/>
        <item x="667"/>
        <item x="2137"/>
        <item x="3401"/>
        <item x="4189"/>
        <item x="1861"/>
        <item x="2032"/>
        <item x="2149"/>
        <item x="3068"/>
        <item x="1434"/>
        <item x="2381"/>
        <item x="1087"/>
        <item x="82"/>
        <item x="2192"/>
        <item x="1909"/>
        <item x="1484"/>
        <item x="1280"/>
        <item x="1061"/>
        <item x="368"/>
        <item x="1329"/>
        <item x="771"/>
        <item x="1513"/>
        <item x="1421"/>
        <item x="1523"/>
        <item x="2131"/>
        <item x="1809"/>
        <item x="1196"/>
        <item x="1124"/>
        <item x="1142"/>
        <item x="1143"/>
        <item x="2673"/>
        <item x="4450"/>
        <item x="3394"/>
        <item x="158"/>
        <item x="4736"/>
        <item x="4423"/>
        <item x="2139"/>
        <item x="4008"/>
        <item x="904"/>
        <item x="3725"/>
        <item x="1855"/>
        <item x="4079"/>
        <item x="3721"/>
        <item x="850"/>
        <item x="807"/>
        <item x="4004"/>
        <item x="1615"/>
        <item x="2315"/>
        <item x="163"/>
        <item x="4468"/>
        <item x="3758"/>
        <item x="3805"/>
        <item x="586"/>
        <item x="1906"/>
        <item x="4193"/>
        <item x="2488"/>
        <item x="2426"/>
        <item x="2688"/>
        <item x="4731"/>
        <item x="1397"/>
        <item x="70"/>
        <item x="628"/>
        <item x="1594"/>
        <item x="1578"/>
        <item x="2947"/>
        <item x="1430"/>
        <item x="848"/>
        <item x="1258"/>
        <item x="151"/>
        <item x="4101"/>
        <item x="1120"/>
        <item x="3828"/>
        <item x="1932"/>
        <item x="3584"/>
        <item x="3767"/>
        <item x="3260"/>
        <item x="3924"/>
        <item x="4345"/>
        <item x="467"/>
        <item x="4218"/>
        <item x="714"/>
        <item x="1597"/>
        <item x="2577"/>
        <item x="4186"/>
        <item x="2562"/>
        <item x="1704"/>
        <item x="2202"/>
        <item x="953"/>
        <item x="2"/>
        <item x="906"/>
        <item x="2814"/>
        <item x="1821"/>
        <item x="2851"/>
        <item x="4205"/>
        <item x="710"/>
        <item x="2805"/>
        <item x="1166"/>
        <item x="1039"/>
        <item x="1839"/>
        <item x="2082"/>
        <item x="3126"/>
        <item x="2499"/>
        <item x="1526"/>
        <item x="2875"/>
        <item x="1276"/>
        <item x="2774"/>
        <item x="434"/>
        <item x="1925"/>
        <item x="2548"/>
        <item x="4725"/>
        <item x="673"/>
        <item x="2442"/>
        <item x="3054"/>
        <item x="4701"/>
        <item x="3877"/>
        <item x="3208"/>
        <item x="3852"/>
        <item x="4445"/>
        <item x="1078"/>
        <item x="4249"/>
        <item x="1829"/>
        <item x="2368"/>
        <item x="3463"/>
        <item x="1344"/>
        <item x="268"/>
        <item x="4443"/>
        <item x="3834"/>
        <item x="4252"/>
        <item x="2395"/>
        <item x="2370"/>
        <item x="1842"/>
        <item x="3111"/>
        <item x="4123"/>
        <item x="3172"/>
        <item x="576"/>
        <item x="3978"/>
        <item x="417"/>
        <item x="3294"/>
        <item x="1920"/>
        <item x="4413"/>
        <item x="3913"/>
        <item x="2975"/>
        <item x="3449"/>
        <item x="1694"/>
        <item x="3989"/>
        <item x="2558"/>
        <item x="3473"/>
        <item x="529"/>
        <item x="2001"/>
        <item x="18"/>
        <item x="3686"/>
        <item x="6"/>
        <item x="781"/>
        <item x="677"/>
        <item x="2005"/>
        <item x="3049"/>
        <item x="2074"/>
        <item x="1614"/>
        <item x="3532"/>
        <item x="1010"/>
        <item x="3630"/>
        <item x="4647"/>
        <item x="1780"/>
        <item x="1435"/>
        <item x="3114"/>
        <item x="1019"/>
        <item x="3055"/>
        <item x="1593"/>
        <item x="1352"/>
        <item x="392"/>
        <item x="4518"/>
        <item x="3095"/>
        <item x="1724"/>
        <item x="3492"/>
        <item x="3537"/>
        <item x="2997"/>
        <item x="2251"/>
        <item x="3343"/>
        <item x="3245"/>
        <item x="1350"/>
        <item x="2318"/>
        <item x="1206"/>
        <item x="3996"/>
        <item x="494"/>
        <item x="772"/>
        <item x="2340"/>
        <item x="4318"/>
        <item x="4485"/>
        <item x="3378"/>
        <item x="4285"/>
        <item x="3155"/>
        <item x="517"/>
        <item x="2904"/>
        <item x="71"/>
        <item x="213"/>
        <item x="1471"/>
        <item x="1740"/>
        <item x="1735"/>
        <item x="802"/>
        <item x="3875"/>
        <item x="3182"/>
        <item x="948"/>
        <item x="2262"/>
        <item x="2302"/>
        <item x="1686"/>
        <item x="4036"/>
        <item x="2603"/>
        <item x="4167"/>
        <item x="2094"/>
        <item x="3521"/>
        <item x="1845"/>
        <item x="2171"/>
        <item x="4136"/>
        <item x="3313"/>
        <item x="2004"/>
        <item x="2396"/>
        <item x="4272"/>
        <item x="2441"/>
        <item x="2882"/>
        <item x="188"/>
        <item x="4032"/>
        <item x="2459"/>
        <item x="2261"/>
        <item x="2293"/>
        <item x="1667"/>
        <item x="3643"/>
        <item x="549"/>
        <item x="1600"/>
        <item x="3795"/>
        <item x="1854"/>
        <item x="3516"/>
        <item x="2239"/>
        <item x="829"/>
        <item x="2668"/>
        <item x="2832"/>
        <item x="2383"/>
        <item x="1504"/>
        <item x="4347"/>
        <item x="183"/>
        <item x="3433"/>
        <item x="1256"/>
        <item x="3176"/>
        <item x="26"/>
        <item x="4229"/>
        <item x="1162"/>
        <item x="1648"/>
        <item x="3058"/>
        <item x="692"/>
        <item x="4407"/>
        <item x="736"/>
        <item x="1337"/>
        <item x="3825"/>
        <item x="1682"/>
        <item x="2608"/>
        <item x="3938"/>
        <item x="1466"/>
        <item x="4134"/>
        <item x="2836"/>
        <item x="3007"/>
        <item x="1090"/>
        <item x="3715"/>
        <item x="3195"/>
        <item x="2553"/>
        <item x="916"/>
        <item x="3122"/>
        <item x="2801"/>
        <item x="380"/>
        <item x="2714"/>
        <item x="632"/>
        <item x="4605"/>
        <item x="4682"/>
        <item x="1859"/>
        <item x="4144"/>
        <item x="3295"/>
        <item x="3088"/>
        <item x="518"/>
        <item x="3579"/>
        <item x="4026"/>
        <item x="507"/>
        <item x="950"/>
        <item x="2169"/>
        <item x="1857"/>
        <item x="1073"/>
        <item x="3108"/>
        <item x="1453"/>
        <item x="1577"/>
        <item x="2602"/>
        <item x="3559"/>
        <item x="3455"/>
        <item x="4389"/>
        <item x="135"/>
        <item x="4376"/>
        <item x="3709"/>
        <item x="4199"/>
        <item x="2559"/>
        <item x="1965"/>
        <item x="1910"/>
        <item x="693"/>
        <item x="3497"/>
        <item x="2798"/>
        <item x="589"/>
        <item x="2265"/>
        <item x="2445"/>
        <item x="4719"/>
        <item x="726"/>
        <item x="3887"/>
        <item x="2654"/>
        <item x="1333"/>
        <item x="1916"/>
        <item x="3282"/>
        <item x="3837"/>
        <item x="979"/>
        <item x="2183"/>
        <item x="4211"/>
        <item x="2889"/>
        <item x="3563"/>
        <item x="4112"/>
        <item x="1961"/>
        <item x="2416"/>
        <item x="2532"/>
        <item x="509"/>
        <item x="4160"/>
        <item x="538"/>
        <item x="115"/>
        <item x="3546"/>
        <item x="1741"/>
        <item x="4487"/>
        <item x="78"/>
        <item x="3456"/>
        <item x="4466"/>
        <item x="2511"/>
        <item x="3645"/>
        <item x="266"/>
        <item x="2808"/>
        <item x="935"/>
        <item x="730"/>
        <item x="3689"/>
        <item x="376"/>
        <item x="2462"/>
        <item x="3868"/>
        <item x="3864"/>
        <item x="1165"/>
        <item x="4142"/>
        <item x="3039"/>
        <item x="1045"/>
        <item x="1789"/>
        <item x="4424"/>
        <item x="4394"/>
        <item x="2378"/>
        <item x="584"/>
        <item x="3439"/>
        <item x="1834"/>
        <item x="3048"/>
        <item x="4084"/>
        <item x="4117"/>
        <item x="1003"/>
        <item x="2763"/>
        <item x="722"/>
        <item x="4313"/>
        <item x="3527"/>
        <item x="1983"/>
        <item x="1539"/>
        <item x="3166"/>
        <item x="4472"/>
        <item x="3489"/>
        <item x="334"/>
        <item x="1007"/>
        <item x="4355"/>
        <item x="2962"/>
        <item x="3742"/>
        <item x="1744"/>
        <item x="2259"/>
        <item x="250"/>
        <item x="2037"/>
        <item x="1663"/>
        <item x="1021"/>
        <item x="2067"/>
        <item x="3816"/>
        <item x="4688"/>
        <item x="4357"/>
        <item x="971"/>
        <item x="3556"/>
        <item x="3751"/>
        <item x="2311"/>
        <item x="702"/>
        <item x="3027"/>
        <item x="2642"/>
        <item x="2656"/>
        <item x="4198"/>
        <item x="3393"/>
        <item x="257"/>
        <item x="2418"/>
        <item x="2362"/>
        <item x="1178"/>
        <item x="3610"/>
        <item x="3403"/>
        <item x="2286"/>
        <item x="1086"/>
        <item x="1764"/>
        <item x="961"/>
        <item x="3522"/>
        <item x="2919"/>
        <item x="3888"/>
        <item x="3150"/>
        <item x="2745"/>
        <item x="19"/>
        <item x="2447"/>
        <item x="2937"/>
        <item x="2305"/>
        <item x="812"/>
        <item x="2343"/>
        <item x="2009"/>
        <item x="3013"/>
        <item x="1553"/>
        <item x="861"/>
        <item x="2207"/>
        <item x="3653"/>
        <item x="1573"/>
        <item x="3229"/>
        <item x="4677"/>
        <item x="1581"/>
        <item x="3317"/>
        <item x="1043"/>
        <item x="1109"/>
        <item x="818"/>
        <item x="3596"/>
        <item x="4181"/>
        <item x="3916"/>
        <item x="3148"/>
        <item x="333"/>
        <item x="3131"/>
        <item x="1850"/>
        <item x="1922"/>
        <item x="3835"/>
        <item x="4126"/>
        <item x="1018"/>
        <item x="3716"/>
        <item x="1334"/>
        <item x="1461"/>
        <item x="29"/>
        <item x="3106"/>
        <item x="4356"/>
        <item x="4255"/>
        <item x="3040"/>
        <item x="133"/>
        <item x="1941"/>
        <item x="2691"/>
        <item x="1160"/>
        <item x="337"/>
        <item x="3015"/>
        <item x="1255"/>
        <item x="2943"/>
        <item x="211"/>
        <item x="412"/>
        <item x="3436"/>
        <item x="1579"/>
        <item x="2771"/>
        <item x="3866"/>
        <item x="700"/>
        <item x="724"/>
        <item x="2316"/>
        <item x="4723"/>
        <item x="2199"/>
        <item x="797"/>
        <item x="3031"/>
        <item x="3785"/>
        <item x="2748"/>
        <item x="4150"/>
        <item x="4651"/>
        <item x="995"/>
        <item x="1657"/>
        <item x="4344"/>
        <item x="4266"/>
        <item x="2292"/>
        <item x="2077"/>
        <item x="1411"/>
        <item x="2222"/>
        <item x="2486"/>
        <item x="1373"/>
        <item x="4038"/>
        <item x="2181"/>
        <item x="2936"/>
        <item x="127"/>
        <item x="2045"/>
        <item x="128"/>
        <item x="2170"/>
        <item x="4003"/>
        <item x="2501"/>
        <item x="827"/>
        <item x="2999"/>
        <item x="4607"/>
        <item x="1620"/>
        <item x="2198"/>
        <item x="1812"/>
        <item x="2429"/>
        <item x="3931"/>
        <item x="455"/>
        <item x="3810"/>
        <item x="1628"/>
        <item x="3980"/>
        <item x="3143"/>
        <item x="3331"/>
        <item x="2327"/>
        <item x="595"/>
        <item x="3352"/>
        <item x="535"/>
        <item x="3623"/>
        <item x="4434"/>
        <item x="606"/>
        <item x="2760"/>
        <item x="1813"/>
        <item x="2332"/>
        <item x="1707"/>
        <item x="1534"/>
        <item x="1154"/>
        <item x="2167"/>
        <item x="707"/>
        <item x="3577"/>
        <item x="1052"/>
        <item x="2686"/>
        <item x="4715"/>
        <item x="4741"/>
        <item x="2197"/>
        <item x="745"/>
        <item x="2057"/>
        <item x="3874"/>
        <item x="2156"/>
        <item x="4111"/>
        <item x="0"/>
        <item x="4566"/>
        <item x="3923"/>
        <item x="4099"/>
        <item x="1402"/>
        <item x="574"/>
        <item x="3773"/>
        <item x="708"/>
        <item x="2543"/>
        <item x="200"/>
        <item x="2237"/>
        <item x="3385"/>
        <item x="3475"/>
        <item x="912"/>
        <item x="4011"/>
        <item x="4664"/>
        <item x="4388"/>
        <item x="89"/>
        <item x="1926"/>
        <item x="3036"/>
        <item x="1428"/>
        <item x="4102"/>
        <item x="1214"/>
        <item x="815"/>
        <item x="1786"/>
        <item x="1244"/>
        <item x="2061"/>
        <item x="2246"/>
        <item x="3600"/>
        <item x="4128"/>
        <item x="4359"/>
        <item x="908"/>
        <item x="3359"/>
        <item x="1167"/>
        <item x="2039"/>
        <item x="3959"/>
        <item x="1576"/>
        <item x="2384"/>
        <item x="3218"/>
        <item x="2081"/>
        <item x="2404"/>
        <item x="177"/>
        <item x="1342"/>
        <item x="4237"/>
        <item x="408"/>
        <item x="3199"/>
        <item x="1881"/>
        <item x="4404"/>
        <item x="1227"/>
        <item x="1960"/>
        <item x="2830"/>
        <item x="1747"/>
        <item x="1259"/>
        <item x="3543"/>
        <item x="1800"/>
        <item x="1930"/>
        <item x="2474"/>
        <item x="3234"/>
        <item x="2561"/>
        <item x="4600"/>
        <item x="3303"/>
        <item x="108"/>
        <item x="2241"/>
        <item x="4474"/>
        <item x="3897"/>
        <item x="4200"/>
        <item x="3895"/>
        <item x="2132"/>
        <item x="318"/>
        <item x="3654"/>
        <item x="761"/>
        <item x="1964"/>
        <item x="4574"/>
        <item x="87"/>
        <item x="3140"/>
        <item x="1607"/>
        <item x="2184"/>
        <item x="255"/>
        <item x="3079"/>
        <item x="2619"/>
        <item x="847"/>
        <item x="3608"/>
        <item x="994"/>
        <item x="191"/>
        <item x="3582"/>
        <item x="114"/>
        <item x="894"/>
        <item x="2422"/>
        <item x="174"/>
        <item x="1691"/>
        <item x="2533"/>
        <item x="142"/>
        <item x="2379"/>
        <item x="3829"/>
        <item x="3028"/>
        <item x="192"/>
        <item x="546"/>
        <item x="4586"/>
        <item x="803"/>
        <item x="3410"/>
        <item x="3301"/>
        <item x="1699"/>
        <item x="4593"/>
        <item x="4108"/>
        <item x="1702"/>
        <item x="3445"/>
        <item x="328"/>
        <item x="1138"/>
        <item x="3296"/>
        <item x="2047"/>
        <item x="3713"/>
        <item x="4048"/>
        <item x="3460"/>
        <item x="2606"/>
        <item x="3382"/>
        <item x="4159"/>
        <item x="1068"/>
        <item x="932"/>
        <item x="634"/>
        <item x="1569"/>
        <item x="2862"/>
        <item x="3240"/>
        <item x="2186"/>
        <item x="3628"/>
        <item x="686"/>
        <item x="603"/>
        <item x="2791"/>
        <item x="3743"/>
        <item x="2734"/>
        <item x="3496"/>
        <item x="3791"/>
        <item x="223"/>
        <item x="1738"/>
        <item x="2408"/>
        <item x="2120"/>
        <item x="2468"/>
        <item x="4121"/>
        <item x="262"/>
        <item x="880"/>
        <item x="4275"/>
        <item x="3220"/>
        <item x="3681"/>
        <item x="1475"/>
        <item x="2185"/>
        <item x="2042"/>
        <item x="2025"/>
        <item x="2620"/>
        <item x="3345"/>
        <item x="3266"/>
        <item x="944"/>
        <item x="2490"/>
        <item x="2645"/>
        <item x="1994"/>
        <item x="1406"/>
        <item x="1739"/>
        <item x="2389"/>
        <item x="2779"/>
        <item x="1382"/>
        <item x="221"/>
        <item x="2729"/>
        <item x="4729"/>
        <item x="547"/>
        <item x="1966"/>
        <item x="3376"/>
        <item x="915"/>
        <item x="3428"/>
        <item x="4039"/>
        <item x="247"/>
        <item x="2664"/>
        <item x="1307"/>
        <item x="2605"/>
        <item x="1508"/>
        <item x="1472"/>
        <item x="1537"/>
        <item x="839"/>
        <item x="4316"/>
        <item x="2249"/>
        <item x="542"/>
        <item x="4572"/>
        <item x="3722"/>
        <item x="3857"/>
        <item x="4298"/>
        <item x="1331"/>
        <item x="2861"/>
        <item x="3136"/>
        <item x="194"/>
        <item x="1887"/>
        <item x="998"/>
        <item x="1292"/>
        <item x="1238"/>
        <item x="3101"/>
        <item x="377"/>
        <item x="923"/>
        <item x="2866"/>
        <item x="3672"/>
        <item x="4367"/>
        <item x="2247"/>
        <item x="2878"/>
        <item x="2945"/>
        <item x="716"/>
        <item x="2500"/>
        <item x="890"/>
        <item x="3640"/>
        <item x="887"/>
        <item x="1975"/>
        <item x="4007"/>
        <item x="3819"/>
        <item x="963"/>
        <item x="1"/>
        <item x="2053"/>
        <item x="1819"/>
        <item x="4161"/>
        <item x="4305"/>
        <item x="4661"/>
        <item x="986"/>
        <item x="1085"/>
        <item x="17"/>
        <item x="1209"/>
        <item x="4323"/>
        <item x="2321"/>
        <item x="4054"/>
        <item x="4687"/>
        <item x="4065"/>
        <item x="3069"/>
        <item x="4716"/>
        <item x="1804"/>
        <item x="3012"/>
        <item x="4728"/>
        <item x="3305"/>
        <item x="3724"/>
        <item x="3697"/>
        <item x="136"/>
        <item x="2127"/>
        <item x="1204"/>
        <item x="1877"/>
        <item x="2052"/>
        <item x="2179"/>
        <item x="1180"/>
        <item x="289"/>
        <item x="3469"/>
        <item x="2040"/>
        <item x="2104"/>
        <item x="1283"/>
        <item x="1218"/>
        <item x="4156"/>
        <item x="1365"/>
        <item x="2168"/>
        <item x="1982"/>
        <item x="665"/>
        <item x="526"/>
        <item x="2193"/>
        <item x="3297"/>
        <item x="2258"/>
        <item x="2800"/>
        <item x="3384"/>
        <item x="3180"/>
        <item x="2353"/>
        <item x="2644"/>
        <item x="2571"/>
        <item x="3756"/>
        <item x="3491"/>
        <item x="3340"/>
        <item x="3006"/>
        <item x="4055"/>
        <item x="1885"/>
        <item x="1485"/>
        <item x="3936"/>
        <item x="4660"/>
        <item x="2455"/>
        <item x="1945"/>
        <item x="2636"/>
        <item x="2971"/>
        <item x="4282"/>
        <item x="2575"/>
        <item x="1184"/>
        <item x="4722"/>
        <item x="4106"/>
        <item x="4469"/>
        <item x="2671"/>
        <item x="3398"/>
        <item x="3886"/>
        <item x="2210"/>
        <item x="1563"/>
        <item x="293"/>
        <item x="2635"/>
        <item x="3109"/>
        <item x="1584"/>
        <item x="2528"/>
        <item x="701"/>
        <item x="2744"/>
        <item x="3170"/>
        <item x="3602"/>
        <item x="968"/>
        <item x="3205"/>
        <item x="2530"/>
        <item x="3437"/>
        <item x="1604"/>
        <item x="1736"/>
        <item x="4070"/>
        <item x="263"/>
        <item x="2102"/>
        <item x="2125"/>
        <item x="3368"/>
        <item x="3838"/>
        <item x="1921"/>
        <item x="3034"/>
        <item x="4027"/>
        <item x="2660"/>
        <item x="2105"/>
        <item x="3848"/>
        <item x="2154"/>
        <item x="4488"/>
        <item x="2347"/>
        <item x="2746"/>
        <item x="1425"/>
        <item x="2497"/>
        <item x="4425"/>
        <item x="92"/>
        <item x="1988"/>
        <item x="2068"/>
        <item x="557"/>
        <item x="1047"/>
        <item x="2143"/>
        <item x="4072"/>
        <item x="4046"/>
        <item x="4430"/>
        <item x="226"/>
        <item x="3035"/>
        <item x="2657"/>
        <item x="3806"/>
        <item x="3404"/>
        <item x="1230"/>
        <item x="2855"/>
        <item x="280"/>
        <item x="132"/>
        <item x="3915"/>
        <item x="2015"/>
        <item x="4172"/>
        <item x="937"/>
        <item x="1548"/>
        <item x="3657"/>
        <item x="4595"/>
        <item x="4433"/>
        <item x="841"/>
        <item x="2103"/>
        <item x="1022"/>
        <item x="4254"/>
        <item x="903"/>
        <item x="555"/>
        <item x="4002"/>
        <item x="521"/>
        <item x="2537"/>
        <item x="303"/>
        <item x="442"/>
        <item x="2772"/>
        <item x="1070"/>
        <item x="3607"/>
        <item x="872"/>
        <item x="3539"/>
        <item x="3538"/>
        <item x="3702"/>
        <item x="541"/>
        <item x="2824"/>
        <item x="2250"/>
        <item x="1300"/>
        <item x="2283"/>
        <item x="1348"/>
        <item x="3799"/>
        <item x="2902"/>
        <item x="2545"/>
        <item x="3984"/>
        <item x="1643"/>
        <item x="2956"/>
        <item x="2518"/>
        <item x="1953"/>
        <item x="1642"/>
        <item x="1354"/>
        <item x="3910"/>
        <item x="893"/>
        <item x="1249"/>
        <item x="3763"/>
        <item x="2075"/>
        <item x="1870"/>
        <item x="315"/>
        <item x="3159"/>
        <item x="905"/>
        <item x="965"/>
        <item x="976"/>
        <item x="2617"/>
        <item x="4049"/>
        <item x="3215"/>
        <item x="2892"/>
        <item x="3585"/>
        <item x="3089"/>
        <item x="2520"/>
        <item x="4244"/>
        <item x="2322"/>
        <item x="1671"/>
        <item x="42"/>
        <item x="522"/>
        <item x="3918"/>
        <item x="2524"/>
        <item x="3254"/>
        <item x="1670"/>
        <item x="806"/>
        <item x="3841"/>
        <item x="4678"/>
        <item x="199"/>
        <item x="2069"/>
        <item x="2538"/>
        <item x="4713"/>
        <item x="411"/>
        <item x="3072"/>
        <item x="1253"/>
        <item x="2440"/>
        <item x="2092"/>
        <item x="2165"/>
        <item x="643"/>
        <item x="86"/>
        <item x="2915"/>
        <item x="2427"/>
        <item x="1222"/>
        <item x="2842"/>
        <item x="4382"/>
        <item x="2209"/>
        <item x="1754"/>
        <item x="2051"/>
        <item x="456"/>
        <item x="2598"/>
        <item x="531"/>
        <item x="2312"/>
        <item x="116"/>
        <item x="1636"/>
        <item x="4449"/>
        <item x="1431"/>
        <item x="4439"/>
        <item x="1163"/>
        <item x="2359"/>
        <item x="2064"/>
        <item x="751"/>
        <item x="2978"/>
        <item x="1305"/>
        <item x="302"/>
        <item x="2325"/>
        <item x="1818"/>
        <item x="2981"/>
        <item x="101"/>
        <item x="4484"/>
        <item x="2696"/>
        <item x="3183"/>
        <item x="3498"/>
        <item x="3594"/>
        <item x="1876"/>
        <item x="2948"/>
        <item x="3660"/>
        <item x="244"/>
        <item x="495"/>
        <item x="4173"/>
        <item x="3062"/>
        <item x="928"/>
        <item x="888"/>
        <item x="3674"/>
        <item x="1990"/>
        <item x="1304"/>
        <item x="3435"/>
        <item x="1251"/>
        <item x="2076"/>
        <item x="676"/>
        <item x="3971"/>
        <item x="2977"/>
        <item x="1866"/>
        <item x="3515"/>
        <item x="1883"/>
        <item x="3397"/>
        <item x="3508"/>
        <item x="1769"/>
        <item x="1653"/>
        <item x="1117"/>
        <item x="4463"/>
        <item x="449"/>
        <item x="2931"/>
        <item x="3889"/>
        <item x="897"/>
        <item x="1494"/>
        <item x="2884"/>
        <item x="3987"/>
        <item x="3846"/>
        <item x="4460"/>
        <item x="3309"/>
        <item x="1270"/>
        <item x="1837"/>
        <item x="4019"/>
        <item x="1295"/>
        <item x="3399"/>
        <item x="428"/>
        <item x="480"/>
        <item x="503"/>
        <item x="2840"/>
        <item x="4634"/>
        <item x="563"/>
        <item x="601"/>
        <item x="3003"/>
        <item x="1415"/>
        <item x="648"/>
        <item x="3549"/>
        <item x="3668"/>
        <item x="148"/>
        <item x="1082"/>
        <item x="2623"/>
        <item x="4361"/>
        <item x="4709"/>
        <item x="3551"/>
        <item x="2658"/>
        <item x="2012"/>
        <item x="447"/>
        <item x="4416"/>
        <item x="4206"/>
        <item x="4337"/>
        <item x="4489"/>
        <item x="452"/>
        <item x="3443"/>
        <item x="2761"/>
        <item x="3960"/>
        <item x="4028"/>
        <item x="2208"/>
        <item x="1895"/>
        <item x="1852"/>
        <item x="1968"/>
        <item x="2527"/>
        <item x="32"/>
        <item x="620"/>
        <item x="1788"/>
        <item x="1931"/>
        <item x="3129"/>
        <item x="4652"/>
        <item x="4642"/>
        <item x="2390"/>
        <item x="1328"/>
        <item x="2128"/>
        <item x="768"/>
        <item x="1353"/>
        <item x="3718"/>
        <item x="1898"/>
        <item x="1207"/>
        <item x="123"/>
        <item x="842"/>
        <item x="594"/>
        <item x="931"/>
        <item x="1745"/>
        <item x="776"/>
        <item x="1836"/>
        <item x="4691"/>
        <item x="154"/>
        <item x="37"/>
        <item x="4324"/>
        <item x="4368"/>
        <item x="137"/>
        <item x="2164"/>
        <item x="514"/>
        <item x="4114"/>
        <item x="1208"/>
        <item x="1784"/>
        <item x="2357"/>
        <item x="4286"/>
        <item x="2692"/>
        <item x="646"/>
        <item x="2818"/>
        <item x="2852"/>
        <item x="418"/>
        <item x="2410"/>
        <item x="985"/>
        <item x="281"/>
        <item x="4588"/>
        <item x="1418"/>
        <item x="4477"/>
        <item x="130"/>
        <item x="4412"/>
        <item x="2152"/>
        <item x="4241"/>
        <item x="3287"/>
        <item x="1644"/>
        <item x="1134"/>
        <item x="1327"/>
        <item x="3152"/>
        <item x="1734"/>
        <item x="2857"/>
        <item x="578"/>
        <item x="99"/>
        <item x="766"/>
        <item x="38"/>
        <item x="4371"/>
        <item x="1281"/>
        <item x="4627"/>
        <item x="4565"/>
        <item x="47"/>
        <item x="2219"/>
        <item x="556"/>
        <item x="1729"/>
        <item x="1316"/>
        <item x="3001"/>
        <item x="1170"/>
        <item x="977"/>
        <item x="2107"/>
        <item x="2788"/>
        <item x="3790"/>
        <item x="3153"/>
        <item x="2115"/>
        <item x="2722"/>
        <item x="989"/>
        <item x="799"/>
        <item x="3749"/>
        <item x="691"/>
        <item x="2560"/>
        <item x="2083"/>
        <item x="406"/>
        <item x="4591"/>
        <item x="279"/>
        <item x="3690"/>
        <item x="1185"/>
        <item x="383"/>
        <item x="1923"/>
        <item x="1970"/>
        <item x="1801"/>
        <item x="2850"/>
        <item x="3271"/>
        <item x="4056"/>
        <item x="3788"/>
        <item x="957"/>
        <item x="2041"/>
        <item x="3804"/>
        <item x="1444"/>
        <item x="1570"/>
        <item x="3671"/>
        <item x="1273"/>
        <item x="4395"/>
        <item x="3488"/>
        <item x="3629"/>
        <item x="4711"/>
        <item x="1146"/>
        <item x="252"/>
        <item x="4698"/>
        <item x="1095"/>
        <item x="4576"/>
        <item x="2498"/>
        <item x="528"/>
        <item x="4256"/>
        <item x="1011"/>
        <item x="670"/>
        <item x="891"/>
        <item x="2299"/>
        <item x="1285"/>
        <item x="750"/>
        <item x="4508"/>
        <item x="4374"/>
        <item x="4033"/>
        <item x="4462"/>
        <item x="604"/>
        <item x="3831"/>
        <item x="2034"/>
        <item x="4222"/>
        <item x="2991"/>
        <item x="2084"/>
        <item x="3534"/>
        <item x="2776"/>
        <item x="1103"/>
        <item x="1492"/>
        <item x="2398"/>
        <item x="504"/>
        <item x="496"/>
        <item x="105"/>
        <item x="4265"/>
        <item x="2133"/>
        <item x="49"/>
        <item x="497"/>
        <item x="982"/>
        <item x="4276"/>
        <item x="3519"/>
        <item x="238"/>
        <item x="4110"/>
        <item x="3609"/>
        <item x="230"/>
        <item x="306"/>
        <item x="4317"/>
        <item x="1709"/>
        <item x="2487"/>
        <item x="2304"/>
        <item x="4611"/>
        <item x="4444"/>
        <item x="1383"/>
        <item x="4735"/>
        <item x="1658"/>
        <item x="2269"/>
        <item x="1391"/>
        <item x="849"/>
        <item x="267"/>
        <item x="2177"/>
        <item x="956"/>
        <item x="2066"/>
        <item x="3"/>
        <item x="4262"/>
        <item x="860"/>
        <item x="355"/>
        <item x="3598"/>
        <item x="103"/>
        <item x="62"/>
        <item x="97"/>
        <item x="431"/>
        <item x="3321"/>
        <item x="2310"/>
        <item x="2961"/>
        <item x="3784"/>
        <item x="3969"/>
        <item x="282"/>
        <item x="991"/>
        <item x="1827"/>
        <item x="2940"/>
        <item x="5"/>
        <item x="3045"/>
        <item x="90"/>
        <item x="1840"/>
        <item x="3017"/>
        <item x="369"/>
        <item x="2206"/>
        <item x="307"/>
        <item x="147"/>
        <item x="2720"/>
        <item x="3700"/>
        <item x="1730"/>
        <item x="4062"/>
        <item x="2868"/>
        <item x="3420"/>
        <item x="572"/>
        <item x="4118"/>
        <item x="2306"/>
        <item x="1798"/>
        <item x="805"/>
        <item x="2702"/>
        <item x="2713"/>
        <item x="2030"/>
        <item x="424"/>
        <item x="2719"/>
        <item x="564"/>
        <item x="1915"/>
        <item x="3558"/>
        <item x="1139"/>
        <item x="3729"/>
        <item x="3862"/>
        <item x="4400"/>
        <item x="974"/>
        <item x="2342"/>
        <item x="2108"/>
        <item x="1723"/>
        <item x="297"/>
        <item x="4380"/>
        <item x="131"/>
        <item x="4411"/>
        <item x="3369"/>
        <item x="2555"/>
        <item x="3636"/>
        <item x="2588"/>
        <item x="955"/>
        <item x="3898"/>
        <item x="248"/>
        <item x="3760"/>
        <item x="3505"/>
        <item x="4528"/>
        <item x="2324"/>
        <item x="662"/>
        <item x="3249"/>
        <item x="1053"/>
        <item x="611"/>
        <item x="2021"/>
        <item x="1992"/>
        <item x="3377"/>
        <item x="1321"/>
        <item x="3544"/>
        <item x="3002"/>
        <item x="4649"/>
        <item x="3964"/>
        <item x="2738"/>
        <item x="122"/>
        <item x="451"/>
        <item x="2563"/>
        <item x="3165"/>
        <item x="2382"/>
        <item x="1438"/>
        <item x="1522"/>
        <item x="774"/>
        <item x="1638"/>
        <item x="4482"/>
        <item x="1609"/>
        <item x="129"/>
        <item x="533"/>
        <item x="4287"/>
        <item x="1787"/>
        <item x="1081"/>
        <item x="3807"/>
        <item x="1934"/>
        <item x="819"/>
        <item x="4609"/>
        <item x="3362"/>
        <item x="2150"/>
        <item x="3486"/>
        <item x="929"/>
        <item x="4581"/>
        <item x="295"/>
        <item x="1058"/>
        <item x="1379"/>
        <item x="4247"/>
        <item x="2890"/>
        <item x="4124"/>
        <item x="2526"/>
        <item x="1234"/>
        <item x="500"/>
        <item x="857"/>
        <item x="2580"/>
        <item x="3958"/>
        <item x="81"/>
        <item x="4192"/>
        <item x="2254"/>
        <item x="1311"/>
        <item x="2706"/>
        <item x="3024"/>
        <item x="2112"/>
        <item x="1662"/>
        <item x="3339"/>
        <item x="3934"/>
        <item x="138"/>
        <item x="1235"/>
        <item x="3994"/>
        <item x="364"/>
        <item x="4517"/>
        <item x="2767"/>
        <item x="519"/>
        <item x="2898"/>
        <item x="446"/>
        <item x="1714"/>
        <item x="3386"/>
        <item x="2089"/>
        <item x="3426"/>
        <item x="2296"/>
        <item x="288"/>
        <item x="1942"/>
        <item x="432"/>
        <item x="1254"/>
        <item x="3613"/>
        <item x="156"/>
        <item x="1372"/>
        <item x="4302"/>
        <item x="2987"/>
        <item x="2400"/>
        <item x="1123"/>
        <item x="4077"/>
        <item x="317"/>
        <item x="1958"/>
        <item x="1489"/>
        <item x="48"/>
        <item x="2992"/>
        <item x="801"/>
        <item x="2994"/>
        <item x="2871"/>
        <item x="794"/>
        <item x="9"/>
        <item x="1980"/>
        <item x="2741"/>
        <item x="1937"/>
        <item x="2365"/>
        <item x="2979"/>
        <item x="2242"/>
        <item x="1864"/>
        <item x="4503"/>
        <item x="4034"/>
        <item x="2573"/>
        <item x="2672"/>
        <item x="1868"/>
        <item x="1856"/>
        <item x="314"/>
        <item x="1816"/>
        <item x="3270"/>
        <item x="2715"/>
        <item x="3050"/>
        <item x="1340"/>
        <item x="3772"/>
        <item x="4704"/>
        <item x="236"/>
        <item x="512"/>
        <item x="3881"/>
        <item x="2593"/>
        <item x="1527"/>
        <item x="2187"/>
        <item x="875"/>
        <item x="1659"/>
        <item x="2323"/>
        <item x="1886"/>
        <item x="1310"/>
        <item x="3787"/>
        <item x="3555"/>
        <item x="623"/>
        <item x="4023"/>
        <item x="4187"/>
        <item x="4120"/>
        <item x="3431"/>
        <item x="4269"/>
        <item x="4643"/>
        <item x="4234"/>
        <item x="3982"/>
        <item x="3169"/>
        <item x="2348"/>
        <item x="2583"/>
        <item x="2431"/>
        <item x="159"/>
        <item x="993"/>
        <item x="3824"/>
        <item x="91"/>
        <item x="4009"/>
        <item x="562"/>
        <item x="4608"/>
        <item x="975"/>
        <item x="1199"/>
        <item x="4363"/>
        <item x="420"/>
        <item x="2195"/>
        <item x="2634"/>
        <item x="4422"/>
        <item x="2160"/>
        <item x="3421"/>
        <item x="2913"/>
        <item x="1505"/>
        <item x="443"/>
        <item x="3988"/>
        <item x="2698"/>
        <item x="2963"/>
        <item x="1115"/>
        <item x="4294"/>
        <item x="3894"/>
        <item x="3252"/>
        <item x="4185"/>
        <item x="3178"/>
        <item x="3253"/>
        <item x="1496"/>
        <item x="1128"/>
        <item x="3135"/>
        <item x="3409"/>
        <item x="3501"/>
        <item x="793"/>
        <item x="1509"/>
        <item x="1721"/>
        <item x="1127"/>
        <item x="1301"/>
        <item x="403"/>
        <item x="2701"/>
        <item x="2413"/>
        <item x="4724"/>
        <item x="1520"/>
        <item x="2930"/>
        <item x="4526"/>
        <item x="4171"/>
        <item x="2201"/>
        <item x="4141"/>
        <item x="294"/>
        <item x="2491"/>
        <item x="2579"/>
        <item x="4021"/>
        <item x="3326"/>
        <item x="4162"/>
        <item x="436"/>
        <item x="243"/>
        <item x="3315"/>
        <item x="696"/>
        <item x="2393"/>
        <item x="3518"/>
        <item x="764"/>
        <item x="678"/>
        <item x="2789"/>
        <item x="374"/>
        <item x="3849"/>
        <item x="1157"/>
        <item x="3798"/>
        <item x="2910"/>
        <item x="1407"/>
        <item x="4098"/>
        <item x="4031"/>
        <item x="1973"/>
        <item x="1243"/>
        <item x="4331"/>
        <item x="3158"/>
        <item x="947"/>
        <item x="4637"/>
        <item x="2093"/>
        <item x="3752"/>
        <item x="2985"/>
        <item x="1468"/>
        <item x="1574"/>
        <item x="2236"/>
        <item x="3016"/>
        <item x="4154"/>
        <item x="4095"/>
        <item x="711"/>
        <item x="1486"/>
        <item x="3855"/>
        <item x="1195"/>
        <item x="2450"/>
        <item x="2178"/>
        <item x="4068"/>
        <item x="1286"/>
        <item x="1476"/>
        <item x="4582"/>
        <item x="3570"/>
        <item x="344"/>
        <item x="1810"/>
        <item x="2926"/>
        <item x="1777"/>
        <item x="4076"/>
        <item x="1108"/>
        <item x="3719"/>
        <item x="2232"/>
        <item x="2643"/>
        <item x="3052"/>
        <item x="4596"/>
        <item x="2611"/>
        <item x="1488"/>
        <item x="2114"/>
        <item x="2993"/>
        <item x="3434"/>
        <item x="2090"/>
        <item x="1897"/>
        <item x="614"/>
        <item x="4478"/>
        <item x="2317"/>
        <item x="3991"/>
        <item x="4617"/>
        <item x="2946"/>
        <item x="169"/>
        <item x="3304"/>
        <item x="3291"/>
        <item x="4268"/>
        <item x="2905"/>
        <item x="3246"/>
        <item x="3162"/>
        <item x="1038"/>
        <item x="272"/>
        <item x="2394"/>
        <item x="1211"/>
        <item x="2245"/>
        <item x="419"/>
        <item x="4547"/>
        <item x="2918"/>
        <item x="4546"/>
        <item x="106"/>
        <item x="3402"/>
        <item x="349"/>
        <item x="73"/>
        <item x="3685"/>
        <item x="3057"/>
        <item x="2795"/>
        <item x="4542"/>
        <item x="2147"/>
        <item x="4391"/>
        <item x="3117"/>
        <item x="2238"/>
        <item x="3844"/>
        <item x="1935"/>
        <item x="3370"/>
        <item x="2406"/>
        <item x="933"/>
        <item x="2119"/>
        <item x="3499"/>
        <item x="165"/>
        <item x="4475"/>
        <item x="3448"/>
        <item x="3696"/>
        <item x="3210"/>
        <item x="4670"/>
        <item x="2063"/>
        <item x="3540"/>
        <item x="3676"/>
        <item x="2072"/>
        <item x="475"/>
        <item x="3832"/>
        <item x="690"/>
        <item x="1144"/>
        <item x="4703"/>
        <item x="1848"/>
        <item x="1591"/>
        <item x="4243"/>
        <item x="1450"/>
        <item x="4029"/>
        <item x="1772"/>
        <item x="4410"/>
        <item x="4502"/>
        <item x="3507"/>
        <item x="352"/>
        <item x="4043"/>
        <item x="1151"/>
        <item x="196"/>
        <item x="2899"/>
        <item x="2443"/>
        <item x="84"/>
        <item x="1904"/>
        <item x="381"/>
        <item x="2783"/>
        <item x="4301"/>
        <item x="2932"/>
        <item x="4103"/>
        <item x="2086"/>
        <item x="3755"/>
        <item x="560"/>
        <item x="4190"/>
        <item x="2174"/>
        <item x="2954"/>
        <item x="2793"/>
        <item x="1884"/>
        <item x="2667"/>
        <item x="4122"/>
        <item x="2765"/>
        <item x="1309"/>
        <item x="4480"/>
        <item x="1687"/>
        <item x="1232"/>
        <item x="1443"/>
        <item x="4242"/>
        <item x="3237"/>
        <item x="575"/>
        <item x="4633"/>
        <item x="2753"/>
        <item x="1712"/>
        <item x="2502"/>
        <item x="4658"/>
        <item x="580"/>
        <item x="3945"/>
        <item x="3847"/>
        <item x="2226"/>
        <item x="1237"/>
        <item x="2893"/>
        <item x="756"/>
        <item x="1500"/>
        <item x="4210"/>
        <item x="54"/>
        <item x="1514"/>
        <item x="3728"/>
        <item x="3774"/>
        <item x="2596"/>
        <item x="4692"/>
        <item x="4548"/>
        <item x="683"/>
        <item x="259"/>
        <item x="2655"/>
        <item x="1602"/>
        <item x="4180"/>
        <item x="3792"/>
        <item x="1315"/>
        <item x="4672"/>
        <item x="1599"/>
        <item x="1171"/>
        <item x="1027"/>
        <item x="3961"/>
        <item x="4459"/>
        <item x="3327"/>
        <item x="3885"/>
        <item x="523"/>
        <item x="4289"/>
        <item x="3202"/>
        <item x="1272"/>
        <item x="934"/>
        <item x="2521"/>
        <item x="2329"/>
        <item x="1616"/>
        <item x="1894"/>
        <item x="1583"/>
        <item x="4135"/>
        <item x="2335"/>
        <item x="2556"/>
        <item x="1661"/>
        <item x="4491"/>
        <item x="2216"/>
        <item x="1826"/>
        <item x="346"/>
        <item x="2769"/>
        <item x="1981"/>
        <item x="4093"/>
        <item x="3699"/>
        <item x="1976"/>
        <item x="1364"/>
        <item x="2929"/>
        <item x="3612"/>
        <item x="1547"/>
        <item x="1148"/>
        <item x="4138"/>
        <item x="2935"/>
        <item x="4604"/>
        <item x="3406"/>
        <item x="3553"/>
        <item x="2320"/>
        <item x="2106"/>
        <item x="804"/>
        <item x="666"/>
        <item x="4615"/>
        <item x="1378"/>
        <item x="2456"/>
        <item x="3425"/>
        <item x="2740"/>
        <item x="1231"/>
        <item x="949"/>
        <item x="1608"/>
        <item x="653"/>
        <item x="826"/>
        <item x="2565"/>
        <item x="265"/>
        <item x="704"/>
        <item x="1274"/>
        <item x="2833"/>
        <item x="1995"/>
        <item x="4573"/>
        <item x="214"/>
        <item x="477"/>
        <item x="699"/>
        <item x="249"/>
        <item x="1900"/>
        <item x="1054"/>
        <item x="2038"/>
        <item x="4293"/>
        <item x="4278"/>
        <item x="365"/>
        <item x="821"/>
        <item x="3695"/>
        <item x="2965"/>
        <item x="4184"/>
        <item x="964"/>
        <item x="2950"/>
        <item x="1590"/>
        <item x="2336"/>
        <item x="2629"/>
        <item x="685"/>
        <item x="631"/>
        <item x="3815"/>
        <item x="1201"/>
        <item x="4431"/>
        <item x="1190"/>
        <item x="3392"/>
        <item x="1515"/>
        <item x="4549"/>
        <item x="2331"/>
        <item x="3867"/>
        <item x="4168"/>
        <item x="2869"/>
        <item x="3906"/>
        <item x="4602"/>
        <item x="461"/>
        <item x="363"/>
        <item x="2661"/>
        <item x="4045"/>
        <item x="157"/>
        <item x="952"/>
        <item x="1688"/>
        <item x="2333"/>
        <item x="1480"/>
        <item x="3965"/>
        <item x="311"/>
        <item x="1099"/>
        <item x="1236"/>
        <item x="4436"/>
        <item x="4499"/>
        <item x="1074"/>
        <item x="4571"/>
        <item x="44"/>
        <item x="2858"/>
        <item x="1802"/>
        <item x="1538"/>
        <item x="3447"/>
        <item x="3256"/>
        <item x="1902"/>
        <item x="688"/>
        <item x="2366"/>
        <item x="1051"/>
        <item x="3821"/>
        <item x="596"/>
        <item x="3335"/>
        <item x="3023"/>
        <item x="2055"/>
        <item x="2281"/>
        <item x="4239"/>
        <item x="3576"/>
        <item x="1225"/>
        <item x="3574"/>
        <item x="3896"/>
        <item x="2848"/>
        <item x="551"/>
        <item x="2870"/>
        <item x="3219"/>
        <item x="840"/>
        <item x="2471"/>
        <item x="2023"/>
        <item x="1060"/>
        <item x="1056"/>
        <item x="1034"/>
        <item x="4277"/>
        <item x="868"/>
        <item x="1093"/>
        <item x="4306"/>
        <item x="3413"/>
        <item x="4271"/>
        <item x="2225"/>
        <item x="4248"/>
        <item x="754"/>
        <item x="3811"/>
        <item x="1673"/>
        <item x="845"/>
        <item x="1265"/>
        <item x="765"/>
        <item x="4071"/>
        <item x="1907"/>
        <item x="3611"/>
        <item x="612"/>
        <item x="2214"/>
        <item x="4191"/>
        <item x="629"/>
        <item x="3932"/>
        <item x="2118"/>
        <item x="4051"/>
        <item x="1313"/>
        <item x="4734"/>
        <item x="4458"/>
        <item x="1624"/>
        <item x="1293"/>
        <item x="3323"/>
        <item x="3962"/>
        <item x="1731"/>
        <item x="1619"/>
        <item x="852"/>
        <item x="1288"/>
        <item x="2724"/>
        <item x="3104"/>
        <item x="508"/>
        <item x="1708"/>
        <item x="209"/>
        <item x="181"/>
        <item x="4058"/>
        <item x="385"/>
        <item x="2138"/>
        <item x="3510"/>
        <item x="636"/>
        <item x="3228"/>
        <item x="742"/>
        <item x="789"/>
        <item x="1756"/>
        <item x="3328"/>
        <item x="4589"/>
        <item x="2267"/>
        <item x="823"/>
        <item x="1603"/>
        <item x="1768"/>
        <item x="2295"/>
        <item x="2129"/>
        <item x="3009"/>
        <item x="2507"/>
        <item x="77"/>
        <item x="3904"/>
        <item x="34"/>
        <item x="4440"/>
        <item x="3281"/>
        <item x="740"/>
        <item x="3071"/>
        <item x="4638"/>
        <item x="1097"/>
        <item x="4621"/>
        <item x="1955"/>
        <item x="4543"/>
        <item x="1101"/>
        <item x="2825"/>
        <item x="1635"/>
        <item x="1685"/>
        <item x="2854"/>
        <item x="687"/>
        <item x="1470"/>
        <item x="1473"/>
        <item x="2481"/>
        <item x="2630"/>
        <item x="1835"/>
        <item x="387"/>
        <item x="4370"/>
        <item x="258"/>
        <item x="2723"/>
        <item x="2592"/>
        <item x="981"/>
        <item x="2676"/>
        <item x="669"/>
        <item x="3771"/>
        <item x="3391"/>
        <item x="3355"/>
        <item x="245"/>
        <item x="4541"/>
        <item x="2737"/>
        <item x="2028"/>
        <item x="1447"/>
        <item x="2822"/>
        <item x="3338"/>
        <item x="396"/>
        <item x="1665"/>
        <item x="1716"/>
        <item x="3065"/>
        <item x="650"/>
        <item x="2749"/>
        <item x="3084"/>
        <item x="3389"/>
        <item x="1875"/>
        <item x="1187"/>
        <item x="732"/>
        <item x="2944"/>
        <item x="3820"/>
        <item x="3316"/>
        <item x="1314"/>
        <item x="3800"/>
        <item x="2470"/>
        <item x="1519"/>
        <item x="706"/>
        <item x="4705"/>
        <item x="4235"/>
        <item x="4137"/>
        <item x="3583"/>
        <item x="954"/>
        <item x="786"/>
        <item x="641"/>
        <item x="1205"/>
        <item x="1639"/>
        <item x="2897"/>
        <item x="3691"/>
        <item x="3632"/>
        <item x="1710"/>
        <item x="921"/>
        <item x="4310"/>
        <item x="1588"/>
        <item x="4233"/>
        <item x="3372"/>
        <item x="1017"/>
        <item x="478"/>
        <item x="332"/>
        <item x="4702"/>
        <item x="350"/>
        <item x="619"/>
        <item x="3363"/>
        <item x="867"/>
        <item x="3102"/>
        <item x="4685"/>
        <item x="1188"/>
        <item x="3917"/>
        <item x="3873"/>
        <item x="1605"/>
        <item x="1427"/>
        <item x="2810"/>
        <item x="3412"/>
        <item x="779"/>
        <item x="4132"/>
        <item x="2576"/>
        <item x="4261"/>
        <item x="2071"/>
        <item x="582"/>
        <item x="1275"/>
        <item x="69"/>
        <item x="2912"/>
        <item x="1718"/>
        <item x="2010"/>
        <item x="898"/>
        <item x="2775"/>
        <item x="149"/>
        <item x="1683"/>
        <item x="2514"/>
        <item x="4579"/>
        <item x="1557"/>
        <item x="4575"/>
        <item x="644"/>
        <item x="4695"/>
        <item x="4151"/>
        <item x="2172"/>
        <item x="2984"/>
        <item x="4267"/>
        <item x="162"/>
        <item x="3083"/>
        <item x="4427"/>
        <item x="3793"/>
        <item x="660"/>
        <item x="1119"/>
        <item x="1009"/>
        <item x="3854"/>
        <item x="2659"/>
        <item x="2652"/>
        <item x="1368"/>
        <item x="1613"/>
        <item x="3631"/>
        <item x="197"/>
        <item x="3230"/>
        <item x="1679"/>
        <item x="2685"/>
        <item x="3018"/>
        <item x="4304"/>
        <item x="2989"/>
        <item x="1375"/>
        <item x="3042"/>
        <item x="1778"/>
        <item x="3076"/>
        <item x="2649"/>
        <item x="3995"/>
        <item x="1506"/>
        <item x="2496"/>
        <item x="967"/>
        <item x="2591"/>
        <item x="4182"/>
        <item x="559"/>
        <item x="2916"/>
        <item x="657"/>
        <item x="3214"/>
        <item x="323"/>
        <item x="2816"/>
        <item x="358"/>
        <item x="2531"/>
        <item x="3047"/>
        <item x="4665"/>
        <item x="309"/>
        <item x="4397"/>
        <item x="942"/>
        <item x="3273"/>
        <item x="2960"/>
        <item x="1226"/>
        <item x="1448"/>
        <item x="2182"/>
        <item x="3840"/>
        <item x="1726"/>
        <item x="2509"/>
        <item x="1330"/>
        <item x="607"/>
        <item x="4618"/>
        <item x="1984"/>
        <item x="4625"/>
        <item x="427"/>
        <item x="579"/>
        <item x="3781"/>
        <item x="3141"/>
        <item x="4074"/>
        <item x="501"/>
        <item x="4352"/>
        <item x="4175"/>
        <item x="2263"/>
        <item x="4066"/>
        <item x="3113"/>
        <item x="1811"/>
        <item x="3255"/>
        <item x="3778"/>
        <item x="1266"/>
        <item x="1089"/>
        <item x="3694"/>
        <item x="2257"/>
        <item x="375"/>
        <item x="2134"/>
        <item x="1149"/>
        <item x="1390"/>
        <item x="758"/>
        <item x="260"/>
        <item x="1656"/>
        <item x="1672"/>
        <item x="4630"/>
        <item x="190"/>
        <item x="510"/>
        <item x="671"/>
        <item x="1356"/>
        <item x="4015"/>
        <item x="3091"/>
        <item x="585"/>
        <item x="4354"/>
        <item x="3776"/>
        <item x="539"/>
        <item x="1750"/>
        <item x="3147"/>
        <item x="705"/>
        <item x="4005"/>
        <item x="537"/>
        <item x="121"/>
        <item x="2054"/>
        <item x="889"/>
        <item x="4226"/>
        <item x="404"/>
        <item x="3226"/>
        <item x="4590"/>
        <item x="896"/>
        <item x="1456"/>
        <item x="3909"/>
        <item x="2777"/>
        <item x="453"/>
        <item x="1869"/>
        <item x="1822"/>
        <item x="3381"/>
        <item x="1901"/>
        <item x="3775"/>
        <item x="483"/>
        <item x="4346"/>
        <item x="360"/>
        <item x="4089"/>
        <item x="3925"/>
        <item x="1172"/>
        <item x="4500"/>
        <item x="2887"/>
        <item x="2834"/>
        <item x="4362"/>
        <item x="440"/>
        <item x="4550"/>
        <item x="4115"/>
        <item x="2243"/>
        <item x="1977"/>
        <item x="2489"/>
        <item x="767"/>
        <item x="3175"/>
        <item x="51"/>
        <item x="1393"/>
        <item x="4050"/>
        <item x="4418"/>
        <item x="4494"/>
        <item x="672"/>
        <item x="310"/>
        <item x="2123"/>
        <item x="3853"/>
        <item x="171"/>
        <item x="4297"/>
        <item x="2684"/>
        <item x="146"/>
        <item x="2360"/>
        <item x="187"/>
        <item x="1655"/>
        <item x="2430"/>
        <item x="3121"/>
        <item x="1752"/>
        <item x="4379"/>
        <item x="3423"/>
        <item x="4453"/>
        <item x="145"/>
        <item x="2059"/>
        <item x="2073"/>
        <item x="3730"/>
        <item x="4303"/>
        <item x="1528"/>
        <item x="3453"/>
        <item x="2974"/>
        <item x="1817"/>
        <item x="253"/>
        <item x="4594"/>
        <item x="3118"/>
        <item x="2675"/>
        <item x="3053"/>
        <item x="1592"/>
        <item x="1908"/>
        <item x="2271"/>
        <item x="3087"/>
        <item x="1796"/>
        <item x="2703"/>
        <item x="3098"/>
        <item x="1571"/>
        <item x="4512"/>
        <item x="1629"/>
        <item x="543"/>
        <item x="45"/>
        <item x="80"/>
        <item x="1370"/>
        <item x="4176"/>
        <item x="4727"/>
        <item x="4461"/>
        <item x="3224"/>
        <item x="1164"/>
        <item x="3262"/>
        <item x="2461"/>
        <item x="900"/>
        <item x="4742"/>
        <item x="1287"/>
        <item x="569"/>
        <item x="3656"/>
        <item x="2925"/>
        <item x="1862"/>
        <item x="3541"/>
        <item x="3714"/>
        <item x="291"/>
        <item x="2718"/>
        <item x="3288"/>
        <item x="1890"/>
        <item x="3929"/>
        <item x="836"/>
        <item x="3030"/>
        <item x="3705"/>
        <item x="1268"/>
        <item x="4405"/>
        <item x="3419"/>
        <item x="1442"/>
        <item x="2110"/>
        <item x="3221"/>
        <item x="909"/>
        <item x="1531"/>
        <item x="2397"/>
        <item x="3388"/>
        <item x="1179"/>
        <item x="1998"/>
        <item x="2697"/>
        <item x="1076"/>
        <item x="1133"/>
        <item x="610"/>
        <item x="2494"/>
        <item x="3637"/>
        <item x="1228"/>
        <item x="972"/>
        <item x="2268"/>
        <item x="2020"/>
        <item x="769"/>
        <item x="4531"/>
        <item x="3581"/>
        <item x="2733"/>
        <item x="313"/>
        <item x="3400"/>
        <item x="4657"/>
        <item x="1550"/>
        <item x="3329"/>
        <item x="4414"/>
        <item x="2752"/>
        <item x="4145"/>
        <item x="207"/>
        <item x="4119"/>
        <item x="4535"/>
        <item x="1871"/>
        <item x="630"/>
        <item x="3032"/>
        <item x="1967"/>
        <item x="2205"/>
        <item x="3452"/>
        <item x="1374"/>
        <item x="4253"/>
        <item x="1361"/>
        <item x="2700"/>
        <item x="4679"/>
        <item x="3647"/>
        <item x="2346"/>
        <item x="3395"/>
        <item x="2098"/>
        <item x="3707"/>
        <item x="1422"/>
        <item x="3604"/>
        <item x="348"/>
        <item x="1388"/>
        <item x="4511"/>
        <item x="2689"/>
        <item x="30"/>
        <item x="4377"/>
        <item x="270"/>
        <item x="1649"/>
        <item x="946"/>
        <item x="1637"/>
        <item x="733"/>
        <item x="1938"/>
        <item x="16"/>
        <item x="3737"/>
        <item x="3817"/>
        <item x="2287"/>
        <item x="227"/>
        <item x="835"/>
        <item x="1742"/>
        <item x="1936"/>
        <item x="1030"/>
        <item x="4455"/>
        <item x="2895"/>
        <item x="2731"/>
        <item x="2699"/>
        <item x="913"/>
        <item x="3077"/>
        <item x="3977"/>
        <item x="3231"/>
        <item x="3216"/>
        <item x="3856"/>
        <item x="3801"/>
        <item x="3227"/>
        <item x="2215"/>
        <item x="1217"/>
        <item x="1650"/>
        <item x="1107"/>
        <item x="1949"/>
        <item x="1449"/>
        <item x="4521"/>
        <item x="3529"/>
        <item x="79"/>
        <item x="4681"/>
        <item x="3634"/>
        <item x="3358"/>
        <item x="1126"/>
        <item x="1957"/>
        <item x="4495"/>
        <item x="568"/>
        <item x="4165"/>
        <item x="2581"/>
        <item x="1175"/>
        <item x="3547"/>
        <item x="405"/>
        <item x="2391"/>
        <item x="2820"/>
        <item x="2000"/>
        <item x="2966"/>
        <item x="3939"/>
        <item x="2873"/>
        <item x="2835"/>
        <item x="1064"/>
        <item x="1853"/>
        <item x="1079"/>
        <item x="1032"/>
        <item x="1371"/>
        <item x="448"/>
        <item x="4613"/>
        <item x="125"/>
        <item x="2355"/>
        <item x="2641"/>
        <item x="2996"/>
        <item x="231"/>
        <item x="4170"/>
        <item x="3207"/>
        <item x="2035"/>
        <item x="4097"/>
        <item x="834"/>
        <item x="1063"/>
        <item x="3115"/>
        <item x="3827"/>
        <item x="4251"/>
        <item x="1805"/>
        <item x="3813"/>
        <item x="152"/>
        <item x="1110"/>
        <item x="1429"/>
        <item x="2280"/>
        <item x="1355"/>
        <item x="1831"/>
        <item x="3920"/>
        <item x="3474"/>
        <item x="1031"/>
        <item x="1746"/>
        <item x="4624"/>
        <item x="962"/>
        <item x="1158"/>
        <item x="3097"/>
        <item x="2248"/>
        <item x="1617"/>
        <item x="2380"/>
        <item x="3642"/>
        <item x="4082"/>
        <item x="3107"/>
        <item x="800"/>
        <item x="885"/>
        <item x="4501"/>
        <item x="3144"/>
        <item x="1336"/>
        <item x="3274"/>
        <item x="2252"/>
        <item x="3550"/>
        <item x="1823"/>
        <item x="2877"/>
        <item x="4683"/>
        <item x="3022"/>
        <item x="1141"/>
        <item x="680"/>
        <item x="1417"/>
        <item x="4510"/>
        <item x="1223"/>
        <item x="2122"/>
        <item x="2516"/>
        <item x="3745"/>
        <item x="218"/>
        <item x="4432"/>
        <item x="4632"/>
        <item x="274"/>
        <item x="1511"/>
        <item x="2747"/>
        <item x="3941"/>
        <item x="1896"/>
        <item x="4663"/>
        <item x="3286"/>
        <item x="3626"/>
        <item x="4349"/>
        <item x="1678"/>
        <item x="2618"/>
        <item x="476"/>
        <item x="2002"/>
        <item x="33"/>
        <item x="2371"/>
        <item x="1913"/>
        <item x="3037"/>
        <item x="2880"/>
        <item x="3861"/>
        <item x="3415"/>
        <item x="2007"/>
        <item x="4597"/>
        <item x="4163"/>
        <item x="2674"/>
        <item x="1499"/>
        <item x="1303"/>
        <item x="3561"/>
        <item x="1147"/>
        <item x="3635"/>
        <item x="645"/>
        <item x="2911"/>
        <item x="869"/>
        <item x="1927"/>
        <item x="1410"/>
        <item x="4640"/>
        <item x="951"/>
        <item x="3972"/>
        <item x="2969"/>
        <item x="738"/>
        <item x="2662"/>
        <item x="3627"/>
        <item x="2233"/>
        <item x="651"/>
        <item x="2778"/>
        <item x="3093"/>
        <item x="590"/>
        <item x="3650"/>
        <item x="2284"/>
        <item x="4069"/>
        <item x="930"/>
        <item x="2941"/>
        <item x="2812"/>
        <item x="3921"/>
        <item x="2364"/>
        <item x="2928"/>
        <item x="1962"/>
        <item x="505"/>
        <item x="720"/>
        <item x="3836"/>
        <item x="759"/>
        <item x="592"/>
        <item x="372"/>
        <item x="400"/>
        <item x="2260"/>
        <item x="67"/>
        <item x="4339"/>
        <item x="1974"/>
        <item x="1783"/>
        <item x="3417"/>
        <item x="3149"/>
        <item x="2049"/>
        <item x="4655"/>
        <item x="1785"/>
        <item x="1532"/>
        <item x="2828"/>
        <item x="2564"/>
        <item x="4464"/>
        <item x="2546"/>
        <item x="2584"/>
        <item x="1359"/>
        <item x="1181"/>
        <item x="1323"/>
        <item x="1799"/>
        <item x="2640"/>
        <item x="664"/>
        <item x="1946"/>
        <item x="2628"/>
        <item x="83"/>
        <item x="3283"/>
        <item x="1529"/>
        <item x="3979"/>
        <item x="3908"/>
        <item x="3360"/>
        <item x="414"/>
        <item x="3177"/>
        <item x="1423"/>
        <item x="1033"/>
        <item x="4527"/>
        <item x="4707"/>
        <item x="4544"/>
        <item x="3380"/>
        <item x="1145"/>
        <item x="3902"/>
        <item x="462"/>
        <item x="565"/>
        <item x="1298"/>
        <item x="2784"/>
        <item x="3405"/>
        <item x="2578"/>
        <item x="1317"/>
        <item x="3375"/>
        <item x="1156"/>
        <item x="828"/>
        <item x="2900"/>
        <item x="4292"/>
        <item x="170"/>
        <item x="76"/>
        <item x="3430"/>
        <item x="1587"/>
        <item x="1173"/>
        <item x="4396"/>
        <item x="3164"/>
        <item x="2308"/>
        <item x="1765"/>
        <item x="3502"/>
        <item x="2415"/>
        <item x="3845"/>
        <item x="3416"/>
        <item x="88"/>
        <item x="3217"/>
        <item x="2665"/>
        <item x="4183"/>
        <item x="4554"/>
        <item x="1830"/>
        <item x="3322"/>
        <item x="1892"/>
        <item x="966"/>
        <item x="4314"/>
        <item x="709"/>
        <item x="2823"/>
        <item x="1566"/>
        <item x="3092"/>
        <item x="3597"/>
        <item x="4375"/>
        <item x="2457"/>
        <item x="808"/>
        <item x="3639"/>
        <item x="3173"/>
        <item x="1186"/>
        <item x="95"/>
        <item x="2065"/>
        <item x="762"/>
        <item x="567"/>
        <item x="96"/>
        <item x="2856"/>
        <item x="1459"/>
        <item x="3263"/>
        <item x="3432"/>
        <item x="179"/>
        <item x="1771"/>
        <item x="2101"/>
        <item x="1306"/>
        <item x="3814"/>
        <item x="2166"/>
        <item x="4333"/>
        <item x="723"/>
        <item x="3621"/>
        <item x="2421"/>
        <item x="1996"/>
        <item x="1029"/>
        <item x="13"/>
        <item x="3794"/>
        <item x="2270"/>
        <item x="1770"/>
        <item x="3744"/>
        <item x="1057"/>
        <item x="4626"/>
        <item x="1874"/>
        <item x="4052"/>
        <item x="2921"/>
        <item x="53"/>
        <item x="943"/>
        <item x="3081"/>
        <item x="4616"/>
        <item x="969"/>
        <item x="4024"/>
        <item x="1551"/>
        <item x="2529"/>
        <item x="1055"/>
        <item x="597"/>
        <item x="3128"/>
        <item x="3678"/>
        <item x="2829"/>
        <item x="3891"/>
        <item x="1247"/>
        <item x="825"/>
        <item x="2567"/>
        <item x="4525"/>
        <item x="339"/>
        <item x="458"/>
        <item x="3575"/>
        <item x="40"/>
        <item x="858"/>
        <item x="854"/>
        <item x="3822"/>
        <item x="1779"/>
        <item x="3188"/>
        <item x="2508"/>
        <item x="3572"/>
        <item x="920"/>
        <item x="3733"/>
        <item x="1284"/>
        <item x="4456"/>
        <item x="2392"/>
        <item x="2146"/>
        <item x="1189"/>
        <item x="1091"/>
        <item x="3451"/>
        <item x="36"/>
        <item x="731"/>
        <item x="1991"/>
        <item x="1169"/>
        <item x="1385"/>
        <item x="234"/>
        <item x="3684"/>
        <item x="892"/>
        <item x="2297"/>
        <item x="3903"/>
        <item x="1278"/>
        <item x="3251"/>
        <item x="2938"/>
        <item x="3786"/>
        <item x="1267"/>
        <item x="1192"/>
        <item x="4016"/>
        <item x="2301"/>
        <item x="4435"/>
        <item x="1832"/>
        <item x="3872"/>
        <item x="3139"/>
        <item x="4386"/>
        <item x="210"/>
        <item x="2230"/>
        <item x="4013"/>
        <item x="3523"/>
        <item x="2477"/>
        <item x="2235"/>
        <item x="1194"/>
        <item x="1362"/>
        <item x="1482"/>
        <item x="4553"/>
        <item x="1815"/>
        <item x="983"/>
        <item x="222"/>
        <item x="413"/>
        <item x="2953"/>
        <item x="1122"/>
        <item x="3181"/>
        <item x="3703"/>
        <item x="2849"/>
        <item x="1533"/>
        <item x="3951"/>
        <item x="178"/>
        <item x="2433"/>
        <item x="2980"/>
        <item x="4225"/>
        <item x="1367"/>
        <item x="481"/>
        <item x="4231"/>
        <item x="4149"/>
        <item x="1360"/>
        <item x="3320"/>
        <item x="2549"/>
        <item x="4471"/>
        <item x="3973"/>
        <item x="3310"/>
        <item x="4332"/>
        <item x="1264"/>
        <item x="1048"/>
        <item x="1775"/>
        <item x="1452"/>
        <item x="1595"/>
        <item x="3203"/>
        <item x="2587"/>
        <item x="184"/>
        <item x="298"/>
        <item x="1213"/>
        <item x="3070"/>
        <item x="525"/>
        <item x="2513"/>
        <item x="1080"/>
        <item x="1345"/>
        <item x="1193"/>
        <item x="3865"/>
        <item x="4486"/>
        <item x="3528"/>
        <item x="725"/>
        <item x="470"/>
        <item x="1680"/>
        <item x="1202"/>
        <item x="4148"/>
        <item x="4127"/>
        <item x="2770"/>
        <item x="74"/>
        <item x="2079"/>
        <item x="1758"/>
        <item x="3080"/>
        <item x="784"/>
        <item x="1914"/>
        <item x="1246"/>
        <item x="2973"/>
        <item x="3619"/>
        <item x="2705"/>
        <item x="3566"/>
        <item x="3535"/>
        <item x="1269"/>
        <item x="3993"/>
        <item x="741"/>
        <item x="4622"/>
        <item x="2135"/>
        <item x="4610"/>
        <item x="2019"/>
        <item x="3120"/>
        <item x="4179"/>
        <item x="1737"/>
        <item x="4360"/>
        <item x="3204"/>
        <item x="813"/>
        <item x="4109"/>
        <item x="1517"/>
        <item x="2695"/>
        <item x="2088"/>
        <item x="511"/>
        <item x="3334"/>
        <item x="1116"/>
        <item x="41"/>
        <item x="3595"/>
        <item x="694"/>
        <item x="3503"/>
        <item x="1985"/>
        <item x="3063"/>
        <item x="1140"/>
        <item x="2867"/>
        <item x="2597"/>
        <item x="31"/>
        <item x="2309"/>
        <item x="902"/>
        <item x="3373"/>
        <item x="3194"/>
        <item x="2438"/>
        <item x="3946"/>
        <item x="3662"/>
        <item x="1693"/>
        <item x="3646"/>
        <item x="1455"/>
        <item x="3843"/>
        <item x="1630"/>
        <item x="2018"/>
        <item x="3759"/>
        <item x="4290"/>
        <item x="3364"/>
        <item x="2099"/>
        <item x="3485"/>
        <item x="254"/>
        <item x="621"/>
        <item x="2451"/>
        <item x="876"/>
        <item x="2244"/>
        <item x="1245"/>
        <item x="4208"/>
        <item x="296"/>
        <item x="1405"/>
        <item x="1092"/>
        <item x="153"/>
        <item x="3605"/>
        <item x="3513"/>
        <item x="1440"/>
        <item x="3919"/>
        <item x="3687"/>
        <item x="780"/>
        <item x="729"/>
        <item x="353"/>
        <item x="1308"/>
        <item x="1828"/>
        <item x="1940"/>
        <item x="1698"/>
        <item x="2759"/>
        <item x="111"/>
        <item x="1546"/>
        <item x="2027"/>
        <item x="195"/>
        <item x="3683"/>
        <item x="3064"/>
        <item x="735"/>
        <item x="1341"/>
        <item x="3361"/>
        <item x="960"/>
        <item x="2483"/>
        <item x="990"/>
        <item x="2492"/>
        <item x="2407"/>
        <item x="3782"/>
        <item x="2432"/>
        <item x="3213"/>
        <item x="4236"/>
        <item x="2460"/>
        <item x="330"/>
        <item x="2809"/>
        <item x="176"/>
        <item x="1641"/>
        <item x="118"/>
        <item x="2806"/>
        <item x="744"/>
        <item x="624"/>
        <item x="3769"/>
        <item x="3258"/>
        <item x="2650"/>
        <item x="3442"/>
        <item x="55"/>
        <item x="4319"/>
        <item x="895"/>
        <item x="2883"/>
        <item x="4726"/>
        <item x="4721"/>
        <item x="743"/>
        <item x="3243"/>
        <item x="3134"/>
        <item x="3735"/>
        <item x="3601"/>
        <item x="4666"/>
        <item x="56"/>
        <item x="2838"/>
        <item x="4311"/>
        <item x="1174"/>
        <item x="4441"/>
        <item x="4064"/>
        <item x="3536"/>
        <item x="4493"/>
        <item x="4042"/>
        <item x="2294"/>
        <item x="2754"/>
        <item x="1790"/>
        <item x="3526"/>
        <item x="3357"/>
        <item x="2964"/>
        <item x="874"/>
        <item x="2024"/>
        <item x="3269"/>
        <item x="3206"/>
        <item x="1394"/>
        <item x="1633"/>
        <item x="2647"/>
        <item x="2666"/>
        <item x="4644"/>
        <item x="4300"/>
        <item x="1675"/>
        <item x="4409"/>
        <item x="3396"/>
        <item x="3580"/>
        <item x="75"/>
        <item x="4402"/>
        <item x="4263"/>
        <item x="2728"/>
        <item x="4250"/>
        <item x="2484"/>
        <item x="3890"/>
        <item x="778"/>
        <item x="1795"/>
        <item x="3842"/>
        <item x="570"/>
        <item x="2626"/>
        <item x="1215"/>
        <item x="749"/>
        <item x="4403"/>
        <item x="1098"/>
        <item x="1844"/>
        <item x="927"/>
        <item x="4238"/>
        <item x="3533"/>
        <item x="3346"/>
        <item x="454"/>
        <item x="64"/>
        <item x="1760"/>
        <item x="2334"/>
        <item x="422"/>
        <item x="2078"/>
        <item x="2853"/>
        <item x="1611"/>
        <item x="3942"/>
        <item x="4421"/>
        <item x="486"/>
        <item x="715"/>
        <item x="4619"/>
        <item x="785"/>
        <item x="2826"/>
        <item x="2599"/>
        <item x="4147"/>
        <item x="430"/>
        <item x="1346"/>
        <item x="2721"/>
        <item x="4217"/>
        <item x="2124"/>
        <item x="1626"/>
        <item x="3241"/>
        <item x="185"/>
        <item x="1555"/>
        <item x="3020"/>
        <item x="3797"/>
        <item x="587"/>
        <item x="1347"/>
        <item x="4383"/>
        <item x="4365"/>
        <item x="371"/>
        <item x="1412"/>
        <item x="3926"/>
        <item x="4073"/>
        <item x="439"/>
        <item x="3280"/>
        <item x="2601"/>
        <item x="276"/>
        <item x="540"/>
        <item x="325"/>
        <item x="4686"/>
        <item x="3038"/>
        <item x="755"/>
        <item x="4699"/>
        <item x="3900"/>
        <item x="809"/>
        <item x="3490"/>
        <item x="3761"/>
        <item x="1401"/>
        <item x="8"/>
        <item x="50"/>
        <item x="3132"/>
        <item x="1460"/>
        <item x="3242"/>
        <item x="1318"/>
        <item x="3157"/>
        <item x="3112"/>
        <item x="3332"/>
        <item x="2637"/>
        <item x="837"/>
        <item x="3293"/>
        <item x="240"/>
        <item x="2313"/>
        <item x="3726"/>
        <item x="61"/>
        <item x="2130"/>
        <item x="2289"/>
        <item x="2536"/>
        <item x="4606"/>
        <item x="4223"/>
        <item x="241"/>
        <item x="4733"/>
        <item x="554"/>
        <item x="3350"/>
        <item x="2350"/>
        <item x="1951"/>
        <item x="1556"/>
        <item x="2482"/>
        <item x="3458"/>
        <item x="871"/>
        <item x="3568"/>
        <item x="3638"/>
        <item x="1457"/>
        <item x="4030"/>
        <item x="1917"/>
        <item x="3950"/>
        <item x="1437"/>
        <item x="410"/>
        <item x="401"/>
        <item x="545"/>
        <item x="2677"/>
        <item x="4288"/>
        <item x="4178"/>
        <item x="1016"/>
        <item x="4116"/>
        <item x="2091"/>
        <item x="2663"/>
        <item x="2708"/>
        <item x="3780"/>
        <item x="1129"/>
        <item x="3557"/>
        <item x="681"/>
        <item x="1525"/>
        <item x="1943"/>
        <item x="3103"/>
        <item x="2624"/>
        <item x="4014"/>
        <item x="4104"/>
        <item x="1767"/>
        <item x="3468"/>
        <item x="2970"/>
        <item x="1463"/>
        <item x="1416"/>
        <item x="4260"/>
        <item x="160"/>
        <item x="4732"/>
        <item x="1706"/>
        <item x="1929"/>
        <item x="3593"/>
        <item x="2879"/>
        <item x="264"/>
        <item x="3347"/>
        <item x="3739"/>
        <item x="3675"/>
        <item x="3185"/>
        <item x="3525"/>
        <item x="1111"/>
        <item x="1458"/>
        <item x="2444"/>
        <item x="4415"/>
        <item x="2927"/>
        <item x="308"/>
        <item x="2006"/>
        <item x="4694"/>
        <item x="922"/>
        <item x="1733"/>
        <item x="2595"/>
        <item x="3319"/>
        <item x="1948"/>
        <item x="1530"/>
        <item x="342"/>
        <item x="3008"/>
        <item x="599"/>
        <item x="1715"/>
        <item x="911"/>
        <item x="1684"/>
        <item x="3663"/>
        <item x="3161"/>
        <item x="654"/>
        <item x="1893"/>
        <item x="2279"/>
        <item x="814"/>
        <item x="4648"/>
        <item x="1541"/>
        <item x="2917"/>
        <item x="4534"/>
        <item x="202"/>
        <item x="3679"/>
        <item x="2589"/>
        <item x="910"/>
        <item x="299"/>
        <item x="1536"/>
        <item x="1197"/>
        <item x="608"/>
        <item x="208"/>
        <item x="2796"/>
        <item x="1634"/>
        <item x="527"/>
        <item x="4018"/>
        <item x="659"/>
        <item x="1580"/>
        <item x="3892"/>
        <item x="466"/>
        <item x="1879"/>
        <item x="4330"/>
        <item x="4529"/>
        <item x="1224"/>
        <item x="4085"/>
        <item x="3670"/>
        <item x="2586"/>
        <item x="3504"/>
        <item x="275"/>
        <item x="433"/>
        <item x="1351"/>
        <item x="2272"/>
        <item x="4509"/>
        <item x="3839"/>
        <item x="4000"/>
        <item x="2048"/>
        <item x="180"/>
        <item x="4426"/>
        <item x="3669"/>
        <item x="4706"/>
        <item x="3105"/>
        <item x="4164"/>
        <item x="2454"/>
        <item x="1335"/>
        <item x="4091"/>
        <item x="4693"/>
        <item x="3082"/>
        <item x="423"/>
        <item x="2434"/>
        <item x="997"/>
        <item x="167"/>
        <item x="757"/>
        <item x="3418"/>
        <item x="3272"/>
        <item x="2837"/>
        <item x="4532"/>
        <item x="124"/>
        <item x="1912"/>
        <item x="4240"/>
        <item x="2373"/>
        <item x="4216"/>
        <item x="3858"/>
        <item x="1040"/>
        <item x="1601"/>
        <item x="855"/>
        <item x="2200"/>
        <item x="4221"/>
        <item x="4673"/>
        <item x="3066"/>
        <item x="2339"/>
        <item x="984"/>
        <item x="1924"/>
        <item x="3986"/>
        <item x="1717"/>
        <item x="1229"/>
        <item x="2653"/>
        <item x="2678"/>
        <item x="139"/>
        <item x="536"/>
        <item x="552"/>
        <item x="3222"/>
        <item x="3244"/>
        <item x="593"/>
        <item x="3073"/>
        <item x="52"/>
        <item x="479"/>
        <item x="58"/>
        <item x="2574"/>
        <item x="217"/>
        <item x="416"/>
        <item x="679"/>
        <item x="57"/>
        <item x="2221"/>
        <item x="4140"/>
        <item x="3387"/>
        <item x="4446"/>
        <item x="4325"/>
        <item x="2411"/>
        <item x="2585"/>
        <item x="2922"/>
        <item x="1104"/>
        <item x="4090"/>
        <item x="2622"/>
        <item x="1495"/>
        <item x="435"/>
        <item x="2234"/>
        <item x="3046"/>
        <item x="1474"/>
        <item x="3809"/>
        <item x="3457"/>
        <item x="1582"/>
        <item x="2651"/>
        <item x="3879"/>
        <item x="1221"/>
        <item x="917"/>
        <item x="4343"/>
        <item x="1903"/>
        <item x="3552"/>
        <item x="399"/>
        <item x="4406"/>
        <item x="3422"/>
        <item x="1554"/>
        <item x="901"/>
        <item x="1808"/>
        <item x="3146"/>
        <item x="3693"/>
        <item x="787"/>
        <item x="3342"/>
        <item x="2552"/>
        <item x="3212"/>
        <item x="2540"/>
        <item x="3186"/>
        <item x="4614"/>
        <item x="366"/>
        <item x="472"/>
        <item x="3680"/>
        <item x="1252"/>
        <item x="1233"/>
        <item x="2547"/>
        <item x="113"/>
        <item x="1696"/>
        <item x="1219"/>
        <item x="4470"/>
        <item x="3963"/>
        <item x="1490"/>
        <item x="2762"/>
        <item x="3250"/>
        <item x="4012"/>
        <item x="68"/>
        <item x="879"/>
        <item x="1972"/>
        <item x="656"/>
        <item x="2161"/>
        <item x="2423"/>
        <item x="2140"/>
        <item x="3307"/>
        <item x="4408"/>
        <item x="189"/>
        <item x="2839"/>
        <item x="1191"/>
        <item x="4385"/>
        <item x="4327"/>
        <item x="3766"/>
        <item x="1240"/>
        <item x="4556"/>
        <item x="4378"/>
        <item x="3554"/>
        <item x="1782"/>
        <item x="3588"/>
        <item x="2043"/>
        <item x="1713"/>
        <item x="2003"/>
        <item x="2467"/>
        <item x="1008"/>
        <item x="3074"/>
        <item x="1695"/>
        <item x="1001"/>
        <item x="3461"/>
        <item x="3160"/>
        <item x="788"/>
        <item x="3472"/>
        <item x="816"/>
        <item x="2211"/>
        <item x="3464"/>
        <item x="3736"/>
        <item x="2569"/>
        <item x="566"/>
        <item x="2633"/>
        <item x="3560"/>
        <item x="3459"/>
        <item x="3276"/>
        <item x="2227"/>
        <item x="4158"/>
        <item x="2615"/>
        <item x="1928"/>
        <item x="2399"/>
        <item x="1610"/>
        <item x="2976"/>
        <item x="3907"/>
        <item x="668"/>
        <item x="2792"/>
        <item x="1105"/>
        <item x="2535"/>
        <item x="3998"/>
        <item x="2212"/>
        <item x="1503"/>
        <item x="4094"/>
        <item x="1216"/>
        <item x="3851"/>
        <item x="1825"/>
        <item x="4257"/>
        <item x="2594"/>
        <item x="2743"/>
        <item x="2860"/>
        <item x="2285"/>
        <item x="1389"/>
        <item x="384"/>
        <item x="3682"/>
        <item x="2886"/>
        <item x="4585"/>
        <item x="1400"/>
        <item x="1544"/>
        <item x="4562"/>
        <item x="4629"/>
        <item x="1543"/>
        <item x="1465"/>
        <item x="2797"/>
        <item x="2231"/>
        <item x="3883"/>
        <item x="3711"/>
        <item x="783"/>
        <item x="219"/>
        <item x="2435"/>
        <item x="1319"/>
        <item x="2157"/>
        <item x="304"/>
        <item x="1396"/>
        <item x="445"/>
        <item x="2768"/>
        <item x="4654"/>
        <item x="1997"/>
        <item x="1867"/>
        <item x="1549"/>
        <item x="3123"/>
        <item x="1833"/>
        <item x="409"/>
        <item x="2361"/>
        <item x="1911"/>
        <item x="2610"/>
        <item x="3603"/>
        <item x="3211"/>
        <item x="2372"/>
        <item x="3116"/>
        <item x="1755"/>
        <item x="4498"/>
        <item x="2159"/>
        <item x="4228"/>
        <item x="1978"/>
        <item x="1627"/>
        <item x="4537"/>
        <item x="4153"/>
        <item x="1075"/>
        <item x="322"/>
        <item x="2029"/>
        <item x="3740"/>
        <item x="1524"/>
        <item x="1177"/>
        <item x="2144"/>
        <item x="3789"/>
        <item x="530"/>
        <item x="770"/>
        <item x="4583"/>
        <item x="2572"/>
        <item x="4671"/>
        <item x="1540"/>
        <item x="3704"/>
        <item x="1210"/>
        <item x="2909"/>
        <item x="3665"/>
        <item x="3201"/>
        <item x="3450"/>
        <item x="4381"/>
        <item x="1121"/>
        <item x="224"/>
        <item x="345"/>
        <item x="2785"/>
        <item x="2711"/>
        <item x="2449"/>
        <item x="2680"/>
        <item x="3796"/>
        <item x="425"/>
        <item x="577"/>
        <item x="524"/>
        <item x="1349"/>
        <item x="2141"/>
        <item x="4083"/>
        <item x="3318"/>
        <item x="3487"/>
        <item x="3569"/>
        <item x="4309"/>
        <item x="1067"/>
        <item x="1369"/>
        <item x="2276"/>
        <item x="1441"/>
        <item x="4584"/>
        <item x="4641"/>
        <item x="362"/>
        <item x="3677"/>
        <item x="3086"/>
        <item x="4598"/>
        <item x="1728"/>
        <item x="4569"/>
        <item x="925"/>
        <item x="1700"/>
        <item x="198"/>
        <item x="2217"/>
        <item x="2056"/>
        <item x="3956"/>
        <item x="3333"/>
        <item x="988"/>
        <item x="1725"/>
        <item x="2016"/>
        <item x="3268"/>
        <item x="1125"/>
        <item x="3411"/>
        <item x="1763"/>
        <item x="3041"/>
        <item x="4338"/>
        <item x="393"/>
        <item x="1664"/>
        <item x="471"/>
        <item x="2690"/>
        <item x="2766"/>
        <item x="2439"/>
        <item x="126"/>
        <item x="66"/>
        <item x="4100"/>
        <item x="3764"/>
        <item x="1077"/>
        <item x="3641"/>
        <item x="1889"/>
        <item x="4635"/>
        <item x="4"/>
        <item x="1668"/>
        <item x="639"/>
        <item x="269"/>
        <item x="3493"/>
        <item x="15"/>
        <item x="4220"/>
        <item x="4483"/>
        <item x="2750"/>
        <item x="822"/>
        <item x="3119"/>
        <item x="1542"/>
        <item x="1469"/>
        <item x="2256"/>
        <item x="4146"/>
        <item x="4570"/>
        <item x="3090"/>
        <item x="4533"/>
        <item x="4567"/>
        <item x="2111"/>
        <item x="1791"/>
        <item x="216"/>
        <item x="1132"/>
        <item x="1183"/>
        <item x="3248"/>
        <item x="919"/>
        <item x="1986"/>
        <item x="277"/>
        <item x="2448"/>
        <item x="1377"/>
        <item x="1720"/>
        <item x="2704"/>
        <item x="390"/>
        <item x="3927"/>
        <item x="46"/>
        <item x="487"/>
        <item x="1384"/>
        <item x="85"/>
        <item x="1732"/>
        <item x="2515"/>
        <item x="4196"/>
        <item x="3238"/>
        <item x="1918"/>
        <item x="3922"/>
        <item x="492"/>
        <item x="110"/>
        <item x="382"/>
        <item x="2194"/>
        <item x="4578"/>
        <item x="2782"/>
        <item x="883"/>
        <item x="2228"/>
        <item x="2648"/>
        <item x="4092"/>
        <item x="499"/>
        <item x="1491"/>
        <item x="1647"/>
        <item x="301"/>
        <item x="1797"/>
        <item x="1059"/>
        <item x="24"/>
        <item x="588"/>
        <item x="1558"/>
        <item x="2955"/>
        <item x="3765"/>
        <item x="336"/>
        <item x="3145"/>
        <item x="2319"/>
        <item x="1302"/>
        <item x="3589"/>
        <item x="3197"/>
        <item x="1697"/>
        <item x="2424"/>
        <item x="1676"/>
        <item x="220"/>
        <item x="1933"/>
        <item x="2554"/>
        <item x="1880"/>
        <item x="2710"/>
        <item x="3876"/>
        <item x="4447"/>
        <item x="1535"/>
        <item x="4676"/>
        <item x="102"/>
        <item x="27"/>
        <item x="3833"/>
        <item x="3137"/>
        <item x="1674"/>
        <item x="4680"/>
        <item x="1502"/>
        <item x="2727"/>
        <item x="2933"/>
        <item x="3746"/>
        <item x="1652"/>
        <item x="2345"/>
        <item x="1589"/>
        <item x="2008"/>
        <item x="343"/>
        <item x="1510"/>
        <item x="2693"/>
        <item x="2967"/>
        <item x="1888"/>
        <item x="273"/>
        <item x="326"/>
        <item x="3154"/>
        <item x="2014"/>
        <item x="2582"/>
        <item x="1357"/>
        <item x="2126"/>
        <item x="4539"/>
        <item x="3094"/>
        <item x="4037"/>
        <item x="2876"/>
        <item x="4490"/>
        <item x="1623"/>
        <item x="1878"/>
        <item x="3353"/>
        <item x="996"/>
        <item x="3138"/>
        <item x="1677"/>
        <item x="2469"/>
        <item x="1956"/>
        <item x="658"/>
        <item x="356"/>
        <item x="3651"/>
        <item x="2819"/>
        <item x="1445"/>
        <item x="1037"/>
        <item x="2173"/>
        <item x="235"/>
        <item x="4448"/>
        <item x="444"/>
        <item x="945"/>
        <item x="4281"/>
        <item x="1891"/>
        <item x="1150"/>
        <item x="1567"/>
        <item x="3044"/>
        <item x="3762"/>
        <item x="2831"/>
        <item x="1006"/>
        <item x="1291"/>
        <item x="1084"/>
        <item x="1952"/>
        <item x="4202"/>
        <item x="331"/>
        <item x="1072"/>
        <item x="1153"/>
        <item x="980"/>
        <item x="3290"/>
        <item x="4296"/>
        <item x="469"/>
        <item x="1749"/>
        <item x="3692"/>
        <item x="4520"/>
        <item x="1432"/>
        <item x="2621"/>
        <item x="3803"/>
        <item x="4668"/>
        <item x="2901"/>
        <item x="2725"/>
        <item x="2811"/>
        <item x="2189"/>
        <item x="271"/>
        <item x="3051"/>
        <item x="859"/>
        <item x="1399"/>
        <item x="2781"/>
        <item x="1572"/>
        <item x="3078"/>
        <item x="4519"/>
        <item x="4536"/>
        <item x="1776"/>
        <item x="140"/>
        <item x="3478"/>
        <item x="1759"/>
        <item x="287"/>
        <item x="3427"/>
        <item x="717"/>
        <item x="2907"/>
        <item x="182"/>
        <item x="1860"/>
        <item x="2845"/>
        <item x="3110"/>
        <item x="3348"/>
        <item x="3754"/>
        <item x="3225"/>
        <item x="1761"/>
        <item x="2386"/>
        <item x="3285"/>
        <item x="4214"/>
        <item x="204"/>
        <item x="407"/>
        <item x="684"/>
        <item x="3356"/>
        <item x="3571"/>
        <item x="3850"/>
        <item x="4143"/>
        <item x="2988"/>
        <item x="3366"/>
        <item x="367"/>
        <item x="2142"/>
        <item x="1338"/>
        <item x="1159"/>
        <item x="4417"/>
        <item x="4081"/>
        <item x="4283"/>
        <item x="4628"/>
        <item x="1398"/>
        <item x="1521"/>
        <item x="491"/>
        <item x="120"/>
        <item x="1568"/>
        <item x="1282"/>
        <item x="4197"/>
        <item x="4320"/>
        <item x="1332"/>
        <item x="2757"/>
        <item x="1781"/>
        <item x="843"/>
        <item x="2196"/>
        <item x="1751"/>
        <item x="4639"/>
        <item x="748"/>
        <item x="3099"/>
        <item x="2188"/>
        <item x="2646"/>
        <item x="261"/>
        <item x="3658"/>
        <item x="3880"/>
        <item x="2275"/>
        <item x="450"/>
        <item x="212"/>
        <item x="3952"/>
        <item x="1131"/>
        <item x="3664"/>
        <item x="2080"/>
        <item x="853"/>
        <item x="1294"/>
        <item x="851"/>
        <item x="2367"/>
        <item x="3966"/>
        <item x="2924"/>
        <item x="3633"/>
        <item x="689"/>
        <item x="2998"/>
        <item x="65"/>
        <item x="3010"/>
        <item x="2240"/>
        <item x="464"/>
        <item x="831"/>
        <item x="4326"/>
        <item x="959"/>
        <item x="3869"/>
        <item x="1419"/>
        <item x="237"/>
        <item x="186"/>
        <item x="1044"/>
        <item x="4603"/>
        <item x="1069"/>
        <item x="4419"/>
        <item x="284"/>
        <item x="4270"/>
        <item x="3330"/>
        <item x="2939"/>
        <item x="1766"/>
        <item x="2229"/>
        <item x="2388"/>
        <item x="2949"/>
        <item x="1023"/>
        <item x="2223"/>
        <item x="2464"/>
        <item x="4497"/>
        <item x="4555"/>
        <item x="1863"/>
        <item x="437"/>
        <item x="1322"/>
        <item x="3990"/>
        <item x="1413"/>
        <item x="2709"/>
        <item x="1036"/>
        <item x="647"/>
        <item x="2735"/>
        <item x="2176"/>
        <item x="3783"/>
        <item x="1692"/>
        <item x="940"/>
        <item x="4174"/>
        <item x="886"/>
        <item x="782"/>
        <item x="863"/>
        <item x="2790"/>
        <item x="907"/>
        <item x="3259"/>
        <item x="3578"/>
        <item x="4315"/>
        <item x="1050"/>
        <item x="4710"/>
        <item x="1114"/>
        <item x="107"/>
        <item x="2349"/>
        <item x="655"/>
        <item x="2958"/>
        <item x="649"/>
        <item x="3462"/>
        <item x="4341"/>
        <item x="2512"/>
        <item x="777"/>
        <item x="2968"/>
        <item x="675"/>
        <item x="3741"/>
        <item x="2908"/>
        <item x="119"/>
        <item x="3306"/>
        <item x="4245"/>
        <item x="2085"/>
        <item x="3314"/>
        <item x="3999"/>
        <item x="1088"/>
        <item x="1814"/>
        <item x="3302"/>
        <item x="11"/>
        <item x="239"/>
        <item x="2669"/>
        <item x="2590"/>
        <item x="2417"/>
        <item x="2612"/>
        <item x="1618"/>
        <item x="2523"/>
        <item x="2463"/>
        <item x="3441"/>
        <item x="571"/>
        <item x="2891"/>
        <item x="2096"/>
        <item x="870"/>
        <item x="615"/>
        <item x="4213"/>
        <item x="4740"/>
        <item x="2290"/>
        <item x="10"/>
        <item x="862"/>
        <item x="329"/>
        <item x="4063"/>
        <item x="1376"/>
        <item x="3133"/>
        <item x="1414"/>
        <item x="3878"/>
        <item x="4203"/>
        <item x="312"/>
        <item x="143"/>
        <item x="4551"/>
        <item x="1005"/>
        <item x="2428"/>
        <item x="4457"/>
        <item x="4390"/>
        <item x="1028"/>
        <item x="4507"/>
        <item x="3284"/>
        <item x="3029"/>
        <item x="4312"/>
        <item x="3100"/>
        <item x="3267"/>
        <item x="924"/>
        <item x="4662"/>
        <item x="3649"/>
        <item x="878"/>
        <item x="2476"/>
        <item x="4133"/>
        <item x="881"/>
        <item x="1632"/>
        <item x="4188"/>
        <item x="1386"/>
        <item x="877"/>
        <item x="4351"/>
        <item x="515"/>
        <item x="936"/>
        <item x="1646"/>
        <item x="1242"/>
        <item x="1560"/>
        <item x="1947"/>
        <item x="2522"/>
        <item x="1002"/>
        <item x="474"/>
        <item x="3275"/>
        <item x="1289"/>
        <item x="386"/>
        <item x="2420"/>
        <item x="4552"/>
        <item x="810"/>
        <item x="378"/>
        <item x="2402"/>
        <item x="2804"/>
        <item x="1296"/>
        <item x="1939"/>
        <item x="3652"/>
        <item x="1944"/>
        <item x="3748"/>
        <item x="3223"/>
        <item x="698"/>
        <item x="3142"/>
        <item x="1565"/>
        <item x="4061"/>
        <item x="1299"/>
        <item x="164"/>
        <item x="2158"/>
        <item x="2403"/>
        <item x="324"/>
        <item x="2337"/>
        <item x="3446"/>
        <item x="1552"/>
        <item x="4568"/>
        <item x="3975"/>
        <item x="3438"/>
        <item x="2298"/>
        <item x="3336"/>
        <item x="4280"/>
        <item x="4739"/>
        <item x="3517"/>
        <item x="1654"/>
        <item x="4215"/>
        <item x="2485"/>
        <item x="824"/>
        <item x="640"/>
        <item x="316"/>
        <item x="3648"/>
        <item x="4279"/>
        <item x="2888"/>
        <item x="2739"/>
        <item x="4690"/>
        <item x="1325"/>
        <item x="2815"/>
        <item x="4504"/>
        <item x="1433"/>
        <item x="1015"/>
        <item x="2687"/>
        <item x="4113"/>
        <item x="4587"/>
        <item x="3997"/>
        <item x="2682"/>
        <item x="2109"/>
        <item x="1865"/>
        <item x="1464"/>
        <item x="4392"/>
        <item x="2453"/>
        <item x="1248"/>
        <item x="973"/>
        <item x="4080"/>
        <item x="1481"/>
        <item x="2458"/>
        <item x="490"/>
        <item x="2369"/>
        <item x="4496"/>
        <item x="2736"/>
        <item x="811"/>
        <item x="3308"/>
        <item x="3190"/>
        <item x="978"/>
        <item x="3337"/>
        <item x="2414"/>
        <item x="100"/>
        <item x="602"/>
        <item x="2639"/>
        <item x="1507"/>
        <item x="1467"/>
        <item x="2972"/>
        <item x="796"/>
        <item x="1483"/>
        <item x="1176"/>
        <item x="3341"/>
        <item x="225"/>
        <item x="1339"/>
        <item x="3882"/>
        <item x="3312"/>
        <item x="3371"/>
        <item x="4373"/>
        <item x="161"/>
        <item x="627"/>
        <item x="1625"/>
        <item x="674"/>
        <item x="2180"/>
        <item x="2401"/>
        <item x="1392"/>
        <item x="625"/>
        <item x="4492"/>
        <item x="2525"/>
        <item x="1203"/>
        <item x="2356"/>
        <item x="2906"/>
        <item x="2204"/>
        <item x="3311"/>
        <item x="1112"/>
        <item x="3757"/>
        <item x="4743"/>
        <item x="3935"/>
        <item x="283"/>
        <item x="1083"/>
        <item x="4636"/>
        <item x="1899"/>
        <item x="3477"/>
        <item x="4476"/>
        <item x="2683"/>
        <item x="2031"/>
        <item x="550"/>
        <item x="1873"/>
        <item x="4139"/>
        <item x="3701"/>
        <item x="4612"/>
        <item x="3625"/>
        <item x="2541"/>
        <item x="844"/>
        <item x="1106"/>
        <item x="4580"/>
        <item x="3440"/>
        <item x="2894"/>
        <item x="3374"/>
        <item x="2758"/>
        <item x="1381"/>
        <item x="2510"/>
        <item x="4022"/>
        <item x="4522"/>
        <item x="1198"/>
        <item x="1408"/>
        <item x="3480"/>
        <item x="3573"/>
        <item x="2506"/>
        <item x="2203"/>
        <item x="703"/>
        <item x="1919"/>
        <item x="28"/>
        <item x="1135"/>
        <item x="1409"/>
        <item x="792"/>
        <item x="4166"/>
        <item x="4107"/>
        <item x="3289"/>
        <item x="4336"/>
        <item x="2060"/>
        <item x="3351"/>
        <item x="661"/>
        <item x="2874"/>
        <item x="4129"/>
        <item x="3424"/>
        <item x="4219"/>
        <item x="3955"/>
        <item x="1971"/>
        <item x="1575"/>
        <item x="1849"/>
        <item x="2604"/>
        <item x="1660"/>
        <item x="790"/>
        <item x="4348"/>
        <item x="4342"/>
        <item x="1257"/>
        <item x="4623"/>
        <item x="1585"/>
        <item x="3167"/>
        <item x="3061"/>
        <item x="2011"/>
        <item x="2503"/>
        <item x="4040"/>
        <item x="4646"/>
        <item x="2920"/>
        <item x="3085"/>
        <item x="292"/>
        <item x="3708"/>
        <item x="2155"/>
        <item x="3344"/>
        <item x="3723"/>
        <item x="4437"/>
        <item x="3265"/>
        <item x="3179"/>
        <item x="1843"/>
        <item x="609"/>
        <item x="2827"/>
        <item x="4035"/>
        <item x="2338"/>
        <item x="2046"/>
        <item x="4322"/>
        <item x="2377"/>
        <item x="2466"/>
        <item x="1598"/>
        <item x="1564"/>
        <item x="59"/>
        <item x="3738"/>
        <item x="12"/>
        <item x="1161"/>
        <item x="2363"/>
        <item x="2846"/>
        <item x="4230"/>
        <item x="1545"/>
        <item x="2344"/>
        <item x="3325"/>
        <item x="4738"/>
        <item x="402"/>
        <item x="3606"/>
        <item x="3184"/>
        <item x="3911"/>
        <item x="1989"/>
        <item x="3125"/>
        <item x="4209"/>
        <item x="285"/>
        <item x="1439"/>
        <item x="598"/>
        <item x="506"/>
        <item x="1518"/>
        <item x="4530"/>
        <item x="3365"/>
        <item x="4481"/>
        <item x="2990"/>
        <item x="338"/>
        <item x="2062"/>
        <item x="617"/>
        <item x="2121"/>
        <item x="2726"/>
        <item x="2566"/>
        <item x="2026"/>
        <item x="3191"/>
        <item x="1100"/>
        <item x="3860"/>
        <item x="426"/>
        <item x="682"/>
        <item x="3075"/>
        <item x="109"/>
        <item x="4088"/>
        <item x="1757"/>
        <item x="914"/>
        <item x="4601"/>
        <item x="2712"/>
        <item x="3983"/>
        <item x="3130"/>
        <item x="155"/>
        <item x="516"/>
        <item x="1297"/>
        <item x="838"/>
        <item x="548"/>
        <item x="3976"/>
        <item x="3156"/>
        <item x="1042"/>
        <item x="635"/>
        <item x="1748"/>
        <item x="4454"/>
        <item x="1841"/>
        <item x="4155"/>
        <item x="1113"/>
        <item x="1279"/>
        <item x="141"/>
        <item x="3236"/>
        <item x="2923"/>
        <item x="1774"/>
        <item x="3706"/>
        <item x="4524"/>
        <item x="397"/>
        <item x="498"/>
        <item x="228"/>
        <item x="2787"/>
        <item x="795"/>
        <item x="1993"/>
        <item x="361"/>
        <item x="1631"/>
        <item x="3590"/>
        <item x="1462"/>
        <item x="1049"/>
        <item x="4232"/>
        <item x="1137"/>
        <item x="1669"/>
        <item x="832"/>
        <item x="3968"/>
        <item x="39"/>
        <item x="2478"/>
        <item x="485"/>
        <item x="1743"/>
        <item x="3520"/>
        <item x="1152"/>
        <item x="1320"/>
        <item x="1847"/>
        <item x="600"/>
        <item x="203"/>
        <item x="2218"/>
        <item x="2755"/>
        <item x="4714"/>
        <item x="1478"/>
        <item x="4393"/>
        <item x="3479"/>
        <item x="4067"/>
        <item x="4545"/>
        <item x="1071"/>
        <item x="3506"/>
        <item x="820"/>
        <item x="4540"/>
        <item x="3151"/>
        <item x="4659"/>
        <item x="4438"/>
        <item x="1155"/>
        <item x="3614"/>
        <item x="3947"/>
        <item x="3298"/>
        <item x="465"/>
        <item x="2707"/>
        <item x="4452"/>
        <item x="938"/>
        <item x="3937"/>
        <item x="4515"/>
        <item x="3060"/>
        <item x="2358"/>
        <item x="1012"/>
        <item x="3239"/>
        <item x="1380"/>
        <item x="2351"/>
        <item x="2475"/>
        <item x="1239"/>
        <item x="4334"/>
        <item x="1212"/>
        <item x="94"/>
        <item x="4075"/>
        <item x="613"/>
        <item x="2044"/>
        <item x="3753"/>
        <item x="3349"/>
        <item x="1026"/>
        <item x="104"/>
        <item x="719"/>
        <item x="3710"/>
        <item x="4169"/>
        <item x="4078"/>
        <item x="373"/>
        <item x="2986"/>
        <item x="2517"/>
        <item x="2070"/>
        <item x="3174"/>
        <item x="2864"/>
        <item x="4131"/>
        <item x="2314"/>
        <item x="2153"/>
        <item x="4384"/>
        <item x="1000"/>
        <item x="1024"/>
        <item x="4473"/>
        <item x="2291"/>
        <item x="63"/>
        <item x="4557"/>
        <item x="1013"/>
        <item x="1326"/>
        <item x="2376"/>
        <item x="718"/>
        <item x="1497"/>
        <item x="3021"/>
        <item x="4631"/>
        <item x="3727"/>
        <item x="3548"/>
        <item x="60"/>
        <item x="335"/>
        <item x="2600"/>
        <item x="1727"/>
        <item x="882"/>
        <item x="2022"/>
        <item x="2479"/>
        <item x="3940"/>
        <item x="3949"/>
        <item x="1025"/>
        <item x="166"/>
        <item x="201"/>
        <item x="3059"/>
        <item x="3026"/>
        <item x="1651"/>
        <item x="4538"/>
        <item x="2607"/>
        <item x="4599"/>
        <item x="3953"/>
        <item x="2472"/>
        <item x="1701"/>
        <item x="2934"/>
        <item x="3688"/>
        <item x="591"/>
        <item x="2465"/>
        <item x="340"/>
        <item x="278"/>
        <item x="4717"/>
        <item x="429"/>
        <item x="2756"/>
        <item x="3818"/>
        <item x="2480"/>
        <item x="4366"/>
        <item x="3200"/>
        <item x="320"/>
        <item x="2087"/>
        <item x="4227"/>
        <item x="1271"/>
        <item x="1803"/>
        <item x="2799"/>
        <item x="3871"/>
        <item x="747"/>
        <item x="1703"/>
        <item x="4273"/>
        <item x="2551"/>
        <item x="4246"/>
        <item x="3514"/>
        <item x="327"/>
        <item x="3698"/>
        <item x="4025"/>
        <item x="3770"/>
        <item x="4558"/>
        <item x="3279"/>
        <item x="2436"/>
        <item x="1403"/>
        <item x="2136"/>
        <item x="3171"/>
        <item x="1062"/>
        <item x="2175"/>
        <item x="3481"/>
        <item x="14"/>
        <item x="4656"/>
        <item x="22"/>
        <item x="4194"/>
        <item x="3000"/>
        <item x="489"/>
        <item x="4653"/>
        <item x="1622"/>
        <item x="2717"/>
        <item x="1066"/>
        <item x="4044"/>
        <item x="4718"/>
        <item x="98"/>
        <item x="3901"/>
        <item x="1969"/>
        <item x="1640"/>
        <item x="3659"/>
        <item x="4204"/>
        <item x="1690"/>
        <item x="2568"/>
        <item x="3859"/>
        <item x="2631"/>
        <item x="1363"/>
        <item x="865"/>
        <item x="2957"/>
        <item x="493"/>
        <item x="4335"/>
        <item x="1606"/>
        <item x="4057"/>
        <item x="1102"/>
        <item x="4086"/>
        <item x="2679"/>
        <item x="3019"/>
        <item x="1290"/>
        <item x="884"/>
        <item x="3429"/>
        <item x="460"/>
        <item x="3592"/>
        <item x="3043"/>
        <item x="4697"/>
        <item x="1424"/>
        <item x="1312"/>
        <item x="319"/>
        <item x="3992"/>
        <item x="697"/>
        <item x="1487"/>
        <item x="1954"/>
        <item x="4513"/>
        <item x="1479"/>
        <item x="2095"/>
        <item x="721"/>
        <item x="3300"/>
        <item x="2326"/>
        <item x="520"/>
        <item x="3666"/>
        <item x="2951"/>
        <item x="2847"/>
        <item x="2716"/>
        <item x="388"/>
        <item t="default"/>
      </items>
    </pivotField>
    <pivotField showAll="0">
      <items count="5">
        <item x="3"/>
        <item x="0"/>
        <item x="1"/>
        <item x="2"/>
        <item t="default"/>
      </items>
    </pivotField>
    <pivotField dataField="1"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pageFields count="1">
    <pageField fld="9" hier="-1"/>
  </pageFields>
  <dataFields count="6">
    <dataField name="Total Rides" fld="0" subtotal="count" baseField="0" baseItem="0"/>
    <dataField name="Average Distance" fld="8" subtotal="average" baseField="0" baseItem="1"/>
    <dataField name="Average Fare" fld="9" subtotal="average" baseField="0" baseItem="1"/>
    <dataField name="Sum of Fare_INR" fld="9" baseField="0" baseItem="0"/>
    <dataField name="Average of Wait_Time_min" fld="14" subtotal="average" baseField="0" baseItem="2"/>
    <dataField name="Average of Rating" fld="11" subtotal="average" baseField="0" baseItem="2"/>
  </dataFields>
  <formats count="3">
    <format dxfId="749">
      <pivotArea type="all" dataOnly="0" outline="0" fieldPosition="0"/>
    </format>
    <format dxfId="748">
      <pivotArea outline="0" collapsedLevelsAreSubtotals="1" fieldPosition="0"/>
    </format>
    <format dxfId="747">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2D6AF8-562A-432D-8729-6E9C3A9E375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Date">
  <location ref="S20:U26" firstHeaderRow="0" firstDataRow="1" firstDataCol="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axis="axisRow" showAll="0">
      <items count="6">
        <item x="2"/>
        <item x="0"/>
        <item x="1"/>
        <item x="3"/>
        <item x="4"/>
        <item t="default"/>
      </items>
    </pivotField>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Fields count="1">
    <field x="-2"/>
  </colFields>
  <colItems count="2">
    <i>
      <x/>
    </i>
    <i i="1">
      <x v="1"/>
    </i>
  </colItems>
  <dataFields count="2">
    <dataField name="Average of Distance_km" fld="8" subtotal="average" baseField="5" baseItem="0"/>
    <dataField name="Sum of Distance_km" fld="8" baseField="0" baseItem="0"/>
  </dataFields>
  <formats count="8">
    <format dxfId="757">
      <pivotArea outline="0" collapsedLevelsAreSubtotals="1" fieldPosition="0"/>
    </format>
    <format dxfId="756">
      <pivotArea type="all" dataOnly="0" outline="0" fieldPosition="0"/>
    </format>
    <format dxfId="755">
      <pivotArea outline="0" collapsedLevelsAreSubtotals="1" fieldPosition="0"/>
    </format>
    <format dxfId="754">
      <pivotArea field="5" type="button" dataOnly="0" labelOnly="1" outline="0" axis="axisRow" fieldPosition="0"/>
    </format>
    <format dxfId="753">
      <pivotArea dataOnly="0" labelOnly="1" fieldPosition="0">
        <references count="1">
          <reference field="5" count="0"/>
        </references>
      </pivotArea>
    </format>
    <format dxfId="752">
      <pivotArea dataOnly="0" labelOnly="1" grandRow="1" outline="0" fieldPosition="0"/>
    </format>
    <format dxfId="751">
      <pivotArea dataOnly="0" labelOnly="1" outline="0" axis="axisValues" fieldPosition="0"/>
    </format>
    <format dxfId="750">
      <pivotArea collapsedLevelsAreSubtotals="1" fieldPosition="0">
        <references count="1">
          <reference field="5" count="0"/>
        </references>
      </pivotArea>
    </format>
  </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0F2F7A-E405-4956-AC12-2117F93A19EA}"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W23:X51" firstHeaderRow="1" firstDataRow="1" firstDataCol="1"/>
  <pivotFields count="17">
    <pivotField showAll="0">
      <items count="5001">
        <item x="4166"/>
        <item x="3316"/>
        <item x="0"/>
        <item x="844"/>
        <item x="4167"/>
        <item x="4168"/>
        <item x="4169"/>
        <item x="1659"/>
        <item x="845"/>
        <item x="3317"/>
        <item x="1"/>
        <item x="846"/>
        <item x="3318"/>
        <item x="2489"/>
        <item x="1660"/>
        <item x="847"/>
        <item x="2490"/>
        <item x="2491"/>
        <item x="3319"/>
        <item x="1661"/>
        <item x="1662"/>
        <item x="848"/>
        <item x="3320"/>
        <item x="849"/>
        <item x="3321"/>
        <item x="1663"/>
        <item x="1664"/>
        <item x="2492"/>
        <item x="2"/>
        <item x="850"/>
        <item x="3"/>
        <item x="3322"/>
        <item x="4170"/>
        <item x="3323"/>
        <item x="3324"/>
        <item x="851"/>
        <item x="4"/>
        <item x="1665"/>
        <item x="3325"/>
        <item x="3326"/>
        <item x="5"/>
        <item x="852"/>
        <item x="4171"/>
        <item x="3327"/>
        <item x="6"/>
        <item x="3328"/>
        <item x="7"/>
        <item x="4172"/>
        <item x="4173"/>
        <item x="2493"/>
        <item x="2494"/>
        <item x="2495"/>
        <item x="8"/>
        <item x="853"/>
        <item x="9"/>
        <item x="10"/>
        <item x="1666"/>
        <item x="4174"/>
        <item x="4175"/>
        <item x="1667"/>
        <item x="854"/>
        <item x="4176"/>
        <item x="4177"/>
        <item x="1668"/>
        <item x="4178"/>
        <item x="3329"/>
        <item x="4179"/>
        <item x="855"/>
        <item x="2496"/>
        <item x="1669"/>
        <item x="3330"/>
        <item x="856"/>
        <item x="857"/>
        <item x="2497"/>
        <item x="11"/>
        <item x="1670"/>
        <item x="3331"/>
        <item x="2498"/>
        <item x="4180"/>
        <item x="12"/>
        <item x="13"/>
        <item x="3332"/>
        <item x="858"/>
        <item x="14"/>
        <item x="4181"/>
        <item x="2499"/>
        <item x="2500"/>
        <item x="3333"/>
        <item x="2501"/>
        <item x="3334"/>
        <item x="3335"/>
        <item x="4182"/>
        <item x="2502"/>
        <item x="1671"/>
        <item x="1672"/>
        <item x="3336"/>
        <item x="3337"/>
        <item x="3338"/>
        <item x="15"/>
        <item x="2503"/>
        <item x="859"/>
        <item x="3339"/>
        <item x="1673"/>
        <item x="16"/>
        <item x="1674"/>
        <item x="17"/>
        <item x="3340"/>
        <item x="2504"/>
        <item x="4183"/>
        <item x="860"/>
        <item x="1675"/>
        <item x="3341"/>
        <item x="18"/>
        <item x="1676"/>
        <item x="1677"/>
        <item x="19"/>
        <item x="20"/>
        <item x="21"/>
        <item x="4184"/>
        <item x="22"/>
        <item x="4185"/>
        <item x="4186"/>
        <item x="1678"/>
        <item x="4187"/>
        <item x="4188"/>
        <item x="3342"/>
        <item x="1679"/>
        <item x="2505"/>
        <item x="861"/>
        <item x="1680"/>
        <item x="4189"/>
        <item x="3343"/>
        <item x="2506"/>
        <item x="1681"/>
        <item x="4190"/>
        <item x="2507"/>
        <item x="1682"/>
        <item x="1683"/>
        <item x="4191"/>
        <item x="862"/>
        <item x="863"/>
        <item x="1684"/>
        <item x="23"/>
        <item x="3344"/>
        <item x="2508"/>
        <item x="1685"/>
        <item x="4192"/>
        <item x="4193"/>
        <item x="24"/>
        <item x="1686"/>
        <item x="25"/>
        <item x="864"/>
        <item x="3345"/>
        <item x="1687"/>
        <item x="4194"/>
        <item x="3346"/>
        <item x="3347"/>
        <item x="865"/>
        <item x="2509"/>
        <item x="866"/>
        <item x="3348"/>
        <item x="3349"/>
        <item x="867"/>
        <item x="26"/>
        <item x="27"/>
        <item x="1688"/>
        <item x="4195"/>
        <item x="3350"/>
        <item x="4196"/>
        <item x="1689"/>
        <item x="2510"/>
        <item x="868"/>
        <item x="4197"/>
        <item x="4198"/>
        <item x="28"/>
        <item x="869"/>
        <item x="3351"/>
        <item x="4199"/>
        <item x="3352"/>
        <item x="870"/>
        <item x="871"/>
        <item x="29"/>
        <item x="3353"/>
        <item x="30"/>
        <item x="4200"/>
        <item x="2511"/>
        <item x="2512"/>
        <item x="31"/>
        <item x="3354"/>
        <item x="32"/>
        <item x="2513"/>
        <item x="1690"/>
        <item x="3355"/>
        <item x="4201"/>
        <item x="2514"/>
        <item x="872"/>
        <item x="1691"/>
        <item x="3356"/>
        <item x="4202"/>
        <item x="4203"/>
        <item x="2515"/>
        <item x="3357"/>
        <item x="873"/>
        <item x="874"/>
        <item x="875"/>
        <item x="3358"/>
        <item x="1692"/>
        <item x="33"/>
        <item x="1693"/>
        <item x="876"/>
        <item x="4204"/>
        <item x="34"/>
        <item x="2516"/>
        <item x="35"/>
        <item x="1694"/>
        <item x="2517"/>
        <item x="36"/>
        <item x="4205"/>
        <item x="1695"/>
        <item x="2518"/>
        <item x="877"/>
        <item x="1696"/>
        <item x="2519"/>
        <item x="37"/>
        <item x="878"/>
        <item x="38"/>
        <item x="3359"/>
        <item x="4206"/>
        <item x="3360"/>
        <item x="1697"/>
        <item x="39"/>
        <item x="879"/>
        <item x="40"/>
        <item x="2520"/>
        <item x="880"/>
        <item x="881"/>
        <item x="882"/>
        <item x="883"/>
        <item x="3361"/>
        <item x="1698"/>
        <item x="3362"/>
        <item x="884"/>
        <item x="41"/>
        <item x="2521"/>
        <item x="3363"/>
        <item x="2522"/>
        <item x="4207"/>
        <item x="2523"/>
        <item x="1699"/>
        <item x="4208"/>
        <item x="2524"/>
        <item x="1700"/>
        <item x="4209"/>
        <item x="2525"/>
        <item x="885"/>
        <item x="42"/>
        <item x="1701"/>
        <item x="886"/>
        <item x="4210"/>
        <item x="1702"/>
        <item x="2526"/>
        <item x="3364"/>
        <item x="887"/>
        <item x="4211"/>
        <item x="888"/>
        <item x="4212"/>
        <item x="43"/>
        <item x="889"/>
        <item x="44"/>
        <item x="45"/>
        <item x="46"/>
        <item x="2527"/>
        <item x="890"/>
        <item x="47"/>
        <item x="48"/>
        <item x="3365"/>
        <item x="3366"/>
        <item x="4213"/>
        <item x="49"/>
        <item x="3367"/>
        <item x="1703"/>
        <item x="3368"/>
        <item x="891"/>
        <item x="3369"/>
        <item x="892"/>
        <item x="3370"/>
        <item x="2528"/>
        <item x="1704"/>
        <item x="1705"/>
        <item x="50"/>
        <item x="1706"/>
        <item x="3371"/>
        <item x="3372"/>
        <item x="2529"/>
        <item x="4214"/>
        <item x="2530"/>
        <item x="893"/>
        <item x="894"/>
        <item x="2531"/>
        <item x="51"/>
        <item x="2532"/>
        <item x="895"/>
        <item x="3373"/>
        <item x="896"/>
        <item x="4215"/>
        <item x="4216"/>
        <item x="4217"/>
        <item x="1707"/>
        <item x="52"/>
        <item x="53"/>
        <item x="3374"/>
        <item x="4218"/>
        <item x="54"/>
        <item x="897"/>
        <item x="3375"/>
        <item x="2533"/>
        <item x="55"/>
        <item x="4219"/>
        <item x="898"/>
        <item x="2534"/>
        <item x="4220"/>
        <item x="4221"/>
        <item x="2535"/>
        <item x="1708"/>
        <item x="899"/>
        <item x="4222"/>
        <item x="900"/>
        <item x="901"/>
        <item x="56"/>
        <item x="3376"/>
        <item x="902"/>
        <item x="57"/>
        <item x="903"/>
        <item x="3377"/>
        <item x="4223"/>
        <item x="3378"/>
        <item x="4224"/>
        <item x="58"/>
        <item x="3379"/>
        <item x="4225"/>
        <item x="1709"/>
        <item x="1710"/>
        <item x="59"/>
        <item x="1711"/>
        <item x="1712"/>
        <item x="2536"/>
        <item x="904"/>
        <item x="2537"/>
        <item x="60"/>
        <item x="2538"/>
        <item x="1713"/>
        <item x="1714"/>
        <item x="905"/>
        <item x="906"/>
        <item x="1715"/>
        <item x="3380"/>
        <item x="3381"/>
        <item x="3382"/>
        <item x="2539"/>
        <item x="61"/>
        <item x="4226"/>
        <item x="62"/>
        <item x="3383"/>
        <item x="3384"/>
        <item x="907"/>
        <item x="2540"/>
        <item x="2541"/>
        <item x="908"/>
        <item x="909"/>
        <item x="4227"/>
        <item x="1716"/>
        <item x="4228"/>
        <item x="910"/>
        <item x="63"/>
        <item x="3385"/>
        <item x="911"/>
        <item x="912"/>
        <item x="4229"/>
        <item x="2542"/>
        <item x="913"/>
        <item x="4230"/>
        <item x="914"/>
        <item x="64"/>
        <item x="4231"/>
        <item x="915"/>
        <item x="3386"/>
        <item x="916"/>
        <item x="65"/>
        <item x="1717"/>
        <item x="66"/>
        <item x="917"/>
        <item x="918"/>
        <item x="4232"/>
        <item x="1718"/>
        <item x="2543"/>
        <item x="2544"/>
        <item x="67"/>
        <item x="1719"/>
        <item x="3387"/>
        <item x="4233"/>
        <item x="919"/>
        <item x="1720"/>
        <item x="1721"/>
        <item x="4234"/>
        <item x="2545"/>
        <item x="920"/>
        <item x="1722"/>
        <item x="4235"/>
        <item x="68"/>
        <item x="4236"/>
        <item x="2546"/>
        <item x="1723"/>
        <item x="3388"/>
        <item x="921"/>
        <item x="69"/>
        <item x="2547"/>
        <item x="3389"/>
        <item x="922"/>
        <item x="1724"/>
        <item x="70"/>
        <item x="2548"/>
        <item x="4237"/>
        <item x="71"/>
        <item x="923"/>
        <item x="4238"/>
        <item x="924"/>
        <item x="925"/>
        <item x="1725"/>
        <item x="2549"/>
        <item x="1726"/>
        <item x="4239"/>
        <item x="1727"/>
        <item x="1728"/>
        <item x="926"/>
        <item x="3390"/>
        <item x="1729"/>
        <item x="4240"/>
        <item x="1730"/>
        <item x="2550"/>
        <item x="927"/>
        <item x="1731"/>
        <item x="1732"/>
        <item x="4241"/>
        <item x="2551"/>
        <item x="4242"/>
        <item x="928"/>
        <item x="4243"/>
        <item x="2552"/>
        <item x="72"/>
        <item x="1733"/>
        <item x="3391"/>
        <item x="929"/>
        <item x="3392"/>
        <item x="4244"/>
        <item x="73"/>
        <item x="4245"/>
        <item x="930"/>
        <item x="2553"/>
        <item x="931"/>
        <item x="74"/>
        <item x="4246"/>
        <item x="3393"/>
        <item x="75"/>
        <item x="3394"/>
        <item x="76"/>
        <item x="4247"/>
        <item x="932"/>
        <item x="1734"/>
        <item x="933"/>
        <item x="934"/>
        <item x="3395"/>
        <item x="3396"/>
        <item x="77"/>
        <item x="3397"/>
        <item x="1735"/>
        <item x="2554"/>
        <item x="78"/>
        <item x="4248"/>
        <item x="4249"/>
        <item x="2555"/>
        <item x="79"/>
        <item x="4250"/>
        <item x="3398"/>
        <item x="3399"/>
        <item x="2556"/>
        <item x="3400"/>
        <item x="935"/>
        <item x="936"/>
        <item x="937"/>
        <item x="80"/>
        <item x="1736"/>
        <item x="938"/>
        <item x="939"/>
        <item x="3401"/>
        <item x="940"/>
        <item x="3402"/>
        <item x="941"/>
        <item x="3403"/>
        <item x="3404"/>
        <item x="942"/>
        <item x="943"/>
        <item x="944"/>
        <item x="81"/>
        <item x="2557"/>
        <item x="3405"/>
        <item x="4251"/>
        <item x="82"/>
        <item x="2558"/>
        <item x="2559"/>
        <item x="945"/>
        <item x="3406"/>
        <item x="946"/>
        <item x="3407"/>
        <item x="1737"/>
        <item x="947"/>
        <item x="4252"/>
        <item x="4253"/>
        <item x="1738"/>
        <item x="3408"/>
        <item x="4254"/>
        <item x="83"/>
        <item x="2560"/>
        <item x="84"/>
        <item x="85"/>
        <item x="4255"/>
        <item x="948"/>
        <item x="3409"/>
        <item x="1739"/>
        <item x="1740"/>
        <item x="4256"/>
        <item x="86"/>
        <item x="1741"/>
        <item x="87"/>
        <item x="2561"/>
        <item x="2562"/>
        <item x="2563"/>
        <item x="2564"/>
        <item x="1742"/>
        <item x="3410"/>
        <item x="3411"/>
        <item x="3412"/>
        <item x="949"/>
        <item x="3413"/>
        <item x="1743"/>
        <item x="3414"/>
        <item x="88"/>
        <item x="4257"/>
        <item x="950"/>
        <item x="3415"/>
        <item x="3416"/>
        <item x="3417"/>
        <item x="89"/>
        <item x="951"/>
        <item x="1744"/>
        <item x="3418"/>
        <item x="90"/>
        <item x="91"/>
        <item x="2565"/>
        <item x="3419"/>
        <item x="92"/>
        <item x="4258"/>
        <item x="3420"/>
        <item x="2566"/>
        <item x="93"/>
        <item x="952"/>
        <item x="2567"/>
        <item x="2568"/>
        <item x="3421"/>
        <item x="4259"/>
        <item x="2569"/>
        <item x="2570"/>
        <item x="2571"/>
        <item x="953"/>
        <item x="954"/>
        <item x="2572"/>
        <item x="955"/>
        <item x="4260"/>
        <item x="3422"/>
        <item x="956"/>
        <item x="2573"/>
        <item x="4261"/>
        <item x="2574"/>
        <item x="2575"/>
        <item x="3423"/>
        <item x="4262"/>
        <item x="3424"/>
        <item x="957"/>
        <item x="94"/>
        <item x="3425"/>
        <item x="4263"/>
        <item x="95"/>
        <item x="3426"/>
        <item x="3427"/>
        <item x="958"/>
        <item x="3428"/>
        <item x="4264"/>
        <item x="4265"/>
        <item x="4266"/>
        <item x="959"/>
        <item x="4267"/>
        <item x="960"/>
        <item x="3429"/>
        <item x="4268"/>
        <item x="2576"/>
        <item x="96"/>
        <item x="3430"/>
        <item x="3431"/>
        <item x="3432"/>
        <item x="4269"/>
        <item x="1745"/>
        <item x="97"/>
        <item x="98"/>
        <item x="4270"/>
        <item x="961"/>
        <item x="99"/>
        <item x="2577"/>
        <item x="4271"/>
        <item x="1746"/>
        <item x="4272"/>
        <item x="3433"/>
        <item x="100"/>
        <item x="3434"/>
        <item x="3435"/>
        <item x="962"/>
        <item x="1747"/>
        <item x="2578"/>
        <item x="1748"/>
        <item x="4273"/>
        <item x="1749"/>
        <item x="4274"/>
        <item x="3436"/>
        <item x="4275"/>
        <item x="1750"/>
        <item x="2579"/>
        <item x="101"/>
        <item x="963"/>
        <item x="2580"/>
        <item x="3437"/>
        <item x="3438"/>
        <item x="964"/>
        <item x="965"/>
        <item x="2581"/>
        <item x="4276"/>
        <item x="1751"/>
        <item x="2582"/>
        <item x="102"/>
        <item x="3439"/>
        <item x="103"/>
        <item x="1752"/>
        <item x="4277"/>
        <item x="1753"/>
        <item x="4278"/>
        <item x="4279"/>
        <item x="1754"/>
        <item x="104"/>
        <item x="1755"/>
        <item x="105"/>
        <item x="966"/>
        <item x="3440"/>
        <item x="1756"/>
        <item x="106"/>
        <item x="2583"/>
        <item x="2584"/>
        <item x="967"/>
        <item x="4280"/>
        <item x="1757"/>
        <item x="2585"/>
        <item x="4281"/>
        <item x="4282"/>
        <item x="107"/>
        <item x="968"/>
        <item x="3441"/>
        <item x="969"/>
        <item x="3442"/>
        <item x="970"/>
        <item x="4283"/>
        <item x="1758"/>
        <item x="4284"/>
        <item x="4285"/>
        <item x="2586"/>
        <item x="2587"/>
        <item x="3443"/>
        <item x="971"/>
        <item x="3444"/>
        <item x="3445"/>
        <item x="3446"/>
        <item x="4286"/>
        <item x="108"/>
        <item x="2588"/>
        <item x="109"/>
        <item x="2589"/>
        <item x="2590"/>
        <item x="4287"/>
        <item x="110"/>
        <item x="4288"/>
        <item x="111"/>
        <item x="1759"/>
        <item x="112"/>
        <item x="113"/>
        <item x="3447"/>
        <item x="4289"/>
        <item x="3448"/>
        <item x="972"/>
        <item x="973"/>
        <item x="974"/>
        <item x="3449"/>
        <item x="1760"/>
        <item x="4290"/>
        <item x="4291"/>
        <item x="2591"/>
        <item x="114"/>
        <item x="4292"/>
        <item x="975"/>
        <item x="115"/>
        <item x="3450"/>
        <item x="4293"/>
        <item x="116"/>
        <item x="1761"/>
        <item x="3451"/>
        <item x="2592"/>
        <item x="117"/>
        <item x="3452"/>
        <item x="4294"/>
        <item x="118"/>
        <item x="976"/>
        <item x="3453"/>
        <item x="1762"/>
        <item x="977"/>
        <item x="3454"/>
        <item x="1763"/>
        <item x="3455"/>
        <item x="1764"/>
        <item x="119"/>
        <item x="4295"/>
        <item x="3456"/>
        <item x="978"/>
        <item x="120"/>
        <item x="1765"/>
        <item x="121"/>
        <item x="4296"/>
        <item x="1766"/>
        <item x="1767"/>
        <item x="1768"/>
        <item x="122"/>
        <item x="1769"/>
        <item x="2593"/>
        <item x="3457"/>
        <item x="1770"/>
        <item x="1771"/>
        <item x="1772"/>
        <item x="123"/>
        <item x="2594"/>
        <item x="3458"/>
        <item x="1773"/>
        <item x="4297"/>
        <item x="1774"/>
        <item x="1775"/>
        <item x="124"/>
        <item x="4298"/>
        <item x="3459"/>
        <item x="1776"/>
        <item x="1777"/>
        <item x="2595"/>
        <item x="125"/>
        <item x="126"/>
        <item x="1778"/>
        <item x="3460"/>
        <item x="979"/>
        <item x="980"/>
        <item x="981"/>
        <item x="1779"/>
        <item x="3461"/>
        <item x="127"/>
        <item x="982"/>
        <item x="128"/>
        <item x="2596"/>
        <item x="1780"/>
        <item x="1781"/>
        <item x="2597"/>
        <item x="1782"/>
        <item x="1783"/>
        <item x="2598"/>
        <item x="4299"/>
        <item x="1784"/>
        <item x="983"/>
        <item x="3462"/>
        <item x="3463"/>
        <item x="1785"/>
        <item x="129"/>
        <item x="3464"/>
        <item x="984"/>
        <item x="985"/>
        <item x="986"/>
        <item x="3465"/>
        <item x="130"/>
        <item x="1786"/>
        <item x="2599"/>
        <item x="131"/>
        <item x="2600"/>
        <item x="3466"/>
        <item x="3467"/>
        <item x="2601"/>
        <item x="987"/>
        <item x="132"/>
        <item x="2602"/>
        <item x="133"/>
        <item x="134"/>
        <item x="1787"/>
        <item x="4300"/>
        <item x="135"/>
        <item x="2603"/>
        <item x="4301"/>
        <item x="1788"/>
        <item x="1789"/>
        <item x="988"/>
        <item x="3468"/>
        <item x="136"/>
        <item x="4302"/>
        <item x="137"/>
        <item x="3469"/>
        <item x="4303"/>
        <item x="4304"/>
        <item x="138"/>
        <item x="3470"/>
        <item x="1790"/>
        <item x="139"/>
        <item x="989"/>
        <item x="1791"/>
        <item x="4305"/>
        <item x="2604"/>
        <item x="990"/>
        <item x="1792"/>
        <item x="3471"/>
        <item x="1793"/>
        <item x="991"/>
        <item x="4306"/>
        <item x="2605"/>
        <item x="992"/>
        <item x="1794"/>
        <item x="4307"/>
        <item x="1795"/>
        <item x="1796"/>
        <item x="993"/>
        <item x="994"/>
        <item x="4308"/>
        <item x="995"/>
        <item x="996"/>
        <item x="2606"/>
        <item x="3472"/>
        <item x="3473"/>
        <item x="2607"/>
        <item x="1797"/>
        <item x="3474"/>
        <item x="997"/>
        <item x="3475"/>
        <item x="2608"/>
        <item x="1798"/>
        <item x="3476"/>
        <item x="140"/>
        <item x="1799"/>
        <item x="4309"/>
        <item x="1800"/>
        <item x="1801"/>
        <item x="3477"/>
        <item x="141"/>
        <item x="998"/>
        <item x="4310"/>
        <item x="142"/>
        <item x="999"/>
        <item x="143"/>
        <item x="2609"/>
        <item x="144"/>
        <item x="4311"/>
        <item x="1000"/>
        <item x="1001"/>
        <item x="1002"/>
        <item x="145"/>
        <item x="4312"/>
        <item x="1802"/>
        <item x="4313"/>
        <item x="146"/>
        <item x="147"/>
        <item x="2610"/>
        <item x="3478"/>
        <item x="1003"/>
        <item x="1004"/>
        <item x="2611"/>
        <item x="1803"/>
        <item x="148"/>
        <item x="3479"/>
        <item x="1005"/>
        <item x="149"/>
        <item x="1006"/>
        <item x="3480"/>
        <item x="1007"/>
        <item x="4314"/>
        <item x="2612"/>
        <item x="150"/>
        <item x="151"/>
        <item x="1008"/>
        <item x="152"/>
        <item x="3481"/>
        <item x="1009"/>
        <item x="4315"/>
        <item x="4316"/>
        <item x="3482"/>
        <item x="1010"/>
        <item x="1011"/>
        <item x="1804"/>
        <item x="1805"/>
        <item x="1012"/>
        <item x="153"/>
        <item x="1013"/>
        <item x="1014"/>
        <item x="1015"/>
        <item x="1016"/>
        <item x="4317"/>
        <item x="4318"/>
        <item x="1806"/>
        <item x="3483"/>
        <item x="4319"/>
        <item x="1807"/>
        <item x="1017"/>
        <item x="4320"/>
        <item x="4321"/>
        <item x="154"/>
        <item x="4322"/>
        <item x="1018"/>
        <item x="1019"/>
        <item x="2613"/>
        <item x="1020"/>
        <item x="1808"/>
        <item x="1021"/>
        <item x="4323"/>
        <item x="1809"/>
        <item x="1022"/>
        <item x="2614"/>
        <item x="3484"/>
        <item x="2615"/>
        <item x="1810"/>
        <item x="155"/>
        <item x="1811"/>
        <item x="2616"/>
        <item x="3485"/>
        <item x="3486"/>
        <item x="3487"/>
        <item x="1023"/>
        <item x="4324"/>
        <item x="2617"/>
        <item x="4325"/>
        <item x="3488"/>
        <item x="3489"/>
        <item x="156"/>
        <item x="4326"/>
        <item x="1024"/>
        <item x="1812"/>
        <item x="2618"/>
        <item x="1813"/>
        <item x="2619"/>
        <item x="2620"/>
        <item x="2621"/>
        <item x="1025"/>
        <item x="4327"/>
        <item x="2622"/>
        <item x="3490"/>
        <item x="1814"/>
        <item x="157"/>
        <item x="1026"/>
        <item x="3491"/>
        <item x="1027"/>
        <item x="158"/>
        <item x="2623"/>
        <item x="3492"/>
        <item x="159"/>
        <item x="3493"/>
        <item x="1028"/>
        <item x="3494"/>
        <item x="1815"/>
        <item x="4328"/>
        <item x="160"/>
        <item x="4329"/>
        <item x="1816"/>
        <item x="1029"/>
        <item x="1030"/>
        <item x="161"/>
        <item x="4330"/>
        <item x="1817"/>
        <item x="2624"/>
        <item x="1031"/>
        <item x="3495"/>
        <item x="2625"/>
        <item x="2626"/>
        <item x="3496"/>
        <item x="4331"/>
        <item x="3497"/>
        <item x="1818"/>
        <item x="4332"/>
        <item x="1032"/>
        <item x="162"/>
        <item x="1033"/>
        <item x="1034"/>
        <item x="4333"/>
        <item x="4334"/>
        <item x="3498"/>
        <item x="163"/>
        <item x="1035"/>
        <item x="3499"/>
        <item x="2627"/>
        <item x="2628"/>
        <item x="2629"/>
        <item x="4335"/>
        <item x="3500"/>
        <item x="1819"/>
        <item x="164"/>
        <item x="1036"/>
        <item x="2630"/>
        <item x="1037"/>
        <item x="3501"/>
        <item x="3502"/>
        <item x="4336"/>
        <item x="2631"/>
        <item x="165"/>
        <item x="1038"/>
        <item x="1820"/>
        <item x="166"/>
        <item x="167"/>
        <item x="168"/>
        <item x="2632"/>
        <item x="169"/>
        <item x="1039"/>
        <item x="3503"/>
        <item x="4337"/>
        <item x="3504"/>
        <item x="1040"/>
        <item x="3505"/>
        <item x="3506"/>
        <item x="1041"/>
        <item x="3507"/>
        <item x="2633"/>
        <item x="170"/>
        <item x="4338"/>
        <item x="2634"/>
        <item x="4339"/>
        <item x="1042"/>
        <item x="3508"/>
        <item x="171"/>
        <item x="3509"/>
        <item x="2635"/>
        <item x="1821"/>
        <item x="2636"/>
        <item x="172"/>
        <item x="3510"/>
        <item x="1822"/>
        <item x="1043"/>
        <item x="2637"/>
        <item x="1823"/>
        <item x="3511"/>
        <item x="173"/>
        <item x="1044"/>
        <item x="174"/>
        <item x="2638"/>
        <item x="1824"/>
        <item x="1045"/>
        <item x="3512"/>
        <item x="1825"/>
        <item x="1046"/>
        <item x="1047"/>
        <item x="175"/>
        <item x="4340"/>
        <item x="2639"/>
        <item x="4341"/>
        <item x="4342"/>
        <item x="1826"/>
        <item x="2640"/>
        <item x="4343"/>
        <item x="1827"/>
        <item x="1828"/>
        <item x="4344"/>
        <item x="2641"/>
        <item x="176"/>
        <item x="2642"/>
        <item x="3513"/>
        <item x="1829"/>
        <item x="1830"/>
        <item x="1048"/>
        <item x="1831"/>
        <item x="2643"/>
        <item x="4345"/>
        <item x="1832"/>
        <item x="3514"/>
        <item x="2644"/>
        <item x="2645"/>
        <item x="2646"/>
        <item x="1049"/>
        <item x="1833"/>
        <item x="2647"/>
        <item x="3515"/>
        <item x="2648"/>
        <item x="4346"/>
        <item x="3516"/>
        <item x="1834"/>
        <item x="177"/>
        <item x="4347"/>
        <item x="1050"/>
        <item x="178"/>
        <item x="179"/>
        <item x="4348"/>
        <item x="2649"/>
        <item x="3517"/>
        <item x="180"/>
        <item x="3518"/>
        <item x="2650"/>
        <item x="181"/>
        <item x="1051"/>
        <item x="2651"/>
        <item x="4349"/>
        <item x="3519"/>
        <item x="3520"/>
        <item x="3521"/>
        <item x="3522"/>
        <item x="1835"/>
        <item x="3523"/>
        <item x="3524"/>
        <item x="1052"/>
        <item x="4350"/>
        <item x="2652"/>
        <item x="2653"/>
        <item x="1836"/>
        <item x="2654"/>
        <item x="1053"/>
        <item x="2655"/>
        <item x="3525"/>
        <item x="3526"/>
        <item x="182"/>
        <item x="1837"/>
        <item x="1838"/>
        <item x="183"/>
        <item x="4351"/>
        <item x="4352"/>
        <item x="3527"/>
        <item x="1839"/>
        <item x="1840"/>
        <item x="184"/>
        <item x="2656"/>
        <item x="4353"/>
        <item x="2657"/>
        <item x="2658"/>
        <item x="2659"/>
        <item x="3528"/>
        <item x="4354"/>
        <item x="1841"/>
        <item x="1054"/>
        <item x="1055"/>
        <item x="1056"/>
        <item x="3529"/>
        <item x="4355"/>
        <item x="2660"/>
        <item x="3530"/>
        <item x="3531"/>
        <item x="2661"/>
        <item x="1842"/>
        <item x="3532"/>
        <item x="2662"/>
        <item x="2663"/>
        <item x="185"/>
        <item x="186"/>
        <item x="1843"/>
        <item x="1057"/>
        <item x="1058"/>
        <item x="1844"/>
        <item x="4356"/>
        <item x="187"/>
        <item x="3533"/>
        <item x="4357"/>
        <item x="1845"/>
        <item x="2664"/>
        <item x="2665"/>
        <item x="1059"/>
        <item x="3534"/>
        <item x="2666"/>
        <item x="1846"/>
        <item x="2667"/>
        <item x="2668"/>
        <item x="1847"/>
        <item x="3535"/>
        <item x="1060"/>
        <item x="3536"/>
        <item x="1061"/>
        <item x="4358"/>
        <item x="1062"/>
        <item x="2669"/>
        <item x="1063"/>
        <item x="2670"/>
        <item x="1848"/>
        <item x="4359"/>
        <item x="3537"/>
        <item x="4360"/>
        <item x="2671"/>
        <item x="188"/>
        <item x="3538"/>
        <item x="189"/>
        <item x="1064"/>
        <item x="4361"/>
        <item x="2672"/>
        <item x="1849"/>
        <item x="4362"/>
        <item x="1065"/>
        <item x="1850"/>
        <item x="1066"/>
        <item x="3539"/>
        <item x="4363"/>
        <item x="1067"/>
        <item x="4364"/>
        <item x="3540"/>
        <item x="1068"/>
        <item x="3541"/>
        <item x="1851"/>
        <item x="1069"/>
        <item x="3542"/>
        <item x="4365"/>
        <item x="1852"/>
        <item x="4366"/>
        <item x="1853"/>
        <item x="1070"/>
        <item x="2673"/>
        <item x="1854"/>
        <item x="3543"/>
        <item x="4367"/>
        <item x="1071"/>
        <item x="4368"/>
        <item x="1072"/>
        <item x="1073"/>
        <item x="3544"/>
        <item x="1074"/>
        <item x="4369"/>
        <item x="190"/>
        <item x="1075"/>
        <item x="3545"/>
        <item x="4370"/>
        <item x="1076"/>
        <item x="1077"/>
        <item x="3546"/>
        <item x="3547"/>
        <item x="191"/>
        <item x="1855"/>
        <item x="1078"/>
        <item x="3548"/>
        <item x="192"/>
        <item x="1856"/>
        <item x="1857"/>
        <item x="3549"/>
        <item x="2674"/>
        <item x="1079"/>
        <item x="4371"/>
        <item x="1858"/>
        <item x="2675"/>
        <item x="4372"/>
        <item x="4373"/>
        <item x="1859"/>
        <item x="4374"/>
        <item x="4375"/>
        <item x="1080"/>
        <item x="1081"/>
        <item x="3550"/>
        <item x="2676"/>
        <item x="2677"/>
        <item x="4376"/>
        <item x="1860"/>
        <item x="1082"/>
        <item x="3551"/>
        <item x="2678"/>
        <item x="4377"/>
        <item x="1861"/>
        <item x="1083"/>
        <item x="193"/>
        <item x="2679"/>
        <item x="4378"/>
        <item x="4379"/>
        <item x="3552"/>
        <item x="194"/>
        <item x="1862"/>
        <item x="4380"/>
        <item x="2680"/>
        <item x="195"/>
        <item x="4381"/>
        <item x="2681"/>
        <item x="4382"/>
        <item x="3553"/>
        <item x="2682"/>
        <item x="2683"/>
        <item x="196"/>
        <item x="3554"/>
        <item x="2684"/>
        <item x="4383"/>
        <item x="3555"/>
        <item x="1863"/>
        <item x="2685"/>
        <item x="4384"/>
        <item x="1084"/>
        <item x="3556"/>
        <item x="2686"/>
        <item x="2687"/>
        <item x="4385"/>
        <item x="1085"/>
        <item x="2688"/>
        <item x="3557"/>
        <item x="4386"/>
        <item x="1864"/>
        <item x="2689"/>
        <item x="1086"/>
        <item x="1087"/>
        <item x="1088"/>
        <item x="1865"/>
        <item x="3558"/>
        <item x="3559"/>
        <item x="197"/>
        <item x="4387"/>
        <item x="2690"/>
        <item x="2691"/>
        <item x="2692"/>
        <item x="1089"/>
        <item x="4388"/>
        <item x="3560"/>
        <item x="1090"/>
        <item x="198"/>
        <item x="199"/>
        <item x="3561"/>
        <item x="3562"/>
        <item x="2693"/>
        <item x="3563"/>
        <item x="4389"/>
        <item x="1091"/>
        <item x="1866"/>
        <item x="200"/>
        <item x="3564"/>
        <item x="4390"/>
        <item x="3565"/>
        <item x="2694"/>
        <item x="3566"/>
        <item x="201"/>
        <item x="4391"/>
        <item x="1867"/>
        <item x="3567"/>
        <item x="202"/>
        <item x="203"/>
        <item x="1868"/>
        <item x="1092"/>
        <item x="3568"/>
        <item x="204"/>
        <item x="205"/>
        <item x="1093"/>
        <item x="4392"/>
        <item x="206"/>
        <item x="2695"/>
        <item x="3569"/>
        <item x="207"/>
        <item x="4393"/>
        <item x="1869"/>
        <item x="3570"/>
        <item x="1094"/>
        <item x="2696"/>
        <item x="1095"/>
        <item x="2697"/>
        <item x="2698"/>
        <item x="1870"/>
        <item x="4394"/>
        <item x="4395"/>
        <item x="1871"/>
        <item x="4396"/>
        <item x="1872"/>
        <item x="4397"/>
        <item x="208"/>
        <item x="209"/>
        <item x="3571"/>
        <item x="2699"/>
        <item x="210"/>
        <item x="4398"/>
        <item x="4399"/>
        <item x="2700"/>
        <item x="1096"/>
        <item x="1873"/>
        <item x="1874"/>
        <item x="2701"/>
        <item x="2702"/>
        <item x="3572"/>
        <item x="4400"/>
        <item x="3573"/>
        <item x="4401"/>
        <item x="211"/>
        <item x="2703"/>
        <item x="1097"/>
        <item x="2704"/>
        <item x="2705"/>
        <item x="1875"/>
        <item x="2706"/>
        <item x="2707"/>
        <item x="4402"/>
        <item x="212"/>
        <item x="3574"/>
        <item x="4403"/>
        <item x="1098"/>
        <item x="1099"/>
        <item x="213"/>
        <item x="3575"/>
        <item x="214"/>
        <item x="3576"/>
        <item x="4404"/>
        <item x="1876"/>
        <item x="4405"/>
        <item x="4406"/>
        <item x="2708"/>
        <item x="1100"/>
        <item x="215"/>
        <item x="1877"/>
        <item x="4407"/>
        <item x="4408"/>
        <item x="4409"/>
        <item x="2709"/>
        <item x="1878"/>
        <item x="216"/>
        <item x="1879"/>
        <item x="217"/>
        <item x="2710"/>
        <item x="218"/>
        <item x="2711"/>
        <item x="1101"/>
        <item x="3577"/>
        <item x="219"/>
        <item x="2712"/>
        <item x="2713"/>
        <item x="1102"/>
        <item x="1103"/>
        <item x="4410"/>
        <item x="220"/>
        <item x="221"/>
        <item x="3578"/>
        <item x="4411"/>
        <item x="1880"/>
        <item x="3579"/>
        <item x="222"/>
        <item x="2714"/>
        <item x="4412"/>
        <item x="1881"/>
        <item x="1882"/>
        <item x="1104"/>
        <item x="3580"/>
        <item x="1883"/>
        <item x="2715"/>
        <item x="223"/>
        <item x="1884"/>
        <item x="1885"/>
        <item x="2716"/>
        <item x="2717"/>
        <item x="1886"/>
        <item x="1105"/>
        <item x="4413"/>
        <item x="1887"/>
        <item x="4414"/>
        <item x="1106"/>
        <item x="224"/>
        <item x="1888"/>
        <item x="4415"/>
        <item x="4416"/>
        <item x="2718"/>
        <item x="2719"/>
        <item x="225"/>
        <item x="1889"/>
        <item x="1890"/>
        <item x="1891"/>
        <item x="226"/>
        <item x="1107"/>
        <item x="1108"/>
        <item x="1892"/>
        <item x="3581"/>
        <item x="4417"/>
        <item x="2720"/>
        <item x="227"/>
        <item x="3582"/>
        <item x="3583"/>
        <item x="4418"/>
        <item x="1109"/>
        <item x="4419"/>
        <item x="228"/>
        <item x="1893"/>
        <item x="1110"/>
        <item x="2721"/>
        <item x="229"/>
        <item x="230"/>
        <item x="1111"/>
        <item x="2722"/>
        <item x="3584"/>
        <item x="1894"/>
        <item x="2723"/>
        <item x="1895"/>
        <item x="1896"/>
        <item x="1897"/>
        <item x="1898"/>
        <item x="231"/>
        <item x="2724"/>
        <item x="232"/>
        <item x="233"/>
        <item x="1112"/>
        <item x="234"/>
        <item x="235"/>
        <item x="4420"/>
        <item x="4421"/>
        <item x="3585"/>
        <item x="3586"/>
        <item x="4422"/>
        <item x="2725"/>
        <item x="1113"/>
        <item x="236"/>
        <item x="237"/>
        <item x="3587"/>
        <item x="3588"/>
        <item x="1899"/>
        <item x="2726"/>
        <item x="1114"/>
        <item x="3589"/>
        <item x="238"/>
        <item x="1900"/>
        <item x="239"/>
        <item x="3590"/>
        <item x="1115"/>
        <item x="1116"/>
        <item x="240"/>
        <item x="4423"/>
        <item x="1901"/>
        <item x="3591"/>
        <item x="241"/>
        <item x="1117"/>
        <item x="242"/>
        <item x="2727"/>
        <item x="3592"/>
        <item x="1902"/>
        <item x="1903"/>
        <item x="243"/>
        <item x="244"/>
        <item x="4424"/>
        <item x="2728"/>
        <item x="1904"/>
        <item x="2729"/>
        <item x="4425"/>
        <item x="1905"/>
        <item x="245"/>
        <item x="246"/>
        <item x="1118"/>
        <item x="4426"/>
        <item x="3593"/>
        <item x="1906"/>
        <item x="4427"/>
        <item x="3594"/>
        <item x="247"/>
        <item x="1119"/>
        <item x="1120"/>
        <item x="248"/>
        <item x="3595"/>
        <item x="249"/>
        <item x="1121"/>
        <item x="2730"/>
        <item x="2731"/>
        <item x="250"/>
        <item x="251"/>
        <item x="3596"/>
        <item x="1122"/>
        <item x="1907"/>
        <item x="1908"/>
        <item x="1123"/>
        <item x="1909"/>
        <item x="1910"/>
        <item x="252"/>
        <item x="2732"/>
        <item x="253"/>
        <item x="254"/>
        <item x="3597"/>
        <item x="1911"/>
        <item x="255"/>
        <item x="3598"/>
        <item x="3599"/>
        <item x="2733"/>
        <item x="2734"/>
        <item x="1912"/>
        <item x="256"/>
        <item x="1124"/>
        <item x="257"/>
        <item x="4428"/>
        <item x="1913"/>
        <item x="2735"/>
        <item x="1914"/>
        <item x="1125"/>
        <item x="4429"/>
        <item x="3600"/>
        <item x="1126"/>
        <item x="3601"/>
        <item x="258"/>
        <item x="259"/>
        <item x="2736"/>
        <item x="260"/>
        <item x="261"/>
        <item x="262"/>
        <item x="4430"/>
        <item x="2737"/>
        <item x="2738"/>
        <item x="3602"/>
        <item x="263"/>
        <item x="2739"/>
        <item x="3603"/>
        <item x="1915"/>
        <item x="2740"/>
        <item x="264"/>
        <item x="1916"/>
        <item x="4431"/>
        <item x="3604"/>
        <item x="1917"/>
        <item x="1918"/>
        <item x="265"/>
        <item x="4432"/>
        <item x="1919"/>
        <item x="1920"/>
        <item x="2741"/>
        <item x="1127"/>
        <item x="1921"/>
        <item x="1922"/>
        <item x="1923"/>
        <item x="266"/>
        <item x="4433"/>
        <item x="1128"/>
        <item x="4434"/>
        <item x="1129"/>
        <item x="267"/>
        <item x="268"/>
        <item x="4435"/>
        <item x="1130"/>
        <item x="4436"/>
        <item x="2742"/>
        <item x="4437"/>
        <item x="1924"/>
        <item x="1131"/>
        <item x="2743"/>
        <item x="4438"/>
        <item x="4439"/>
        <item x="3605"/>
        <item x="2744"/>
        <item x="4440"/>
        <item x="4441"/>
        <item x="1132"/>
        <item x="2745"/>
        <item x="1925"/>
        <item x="2746"/>
        <item x="4442"/>
        <item x="3606"/>
        <item x="269"/>
        <item x="2747"/>
        <item x="270"/>
        <item x="4443"/>
        <item x="1926"/>
        <item x="271"/>
        <item x="1927"/>
        <item x="272"/>
        <item x="1133"/>
        <item x="1134"/>
        <item x="4444"/>
        <item x="4445"/>
        <item x="1928"/>
        <item x="1135"/>
        <item x="1136"/>
        <item x="273"/>
        <item x="1137"/>
        <item x="4446"/>
        <item x="1929"/>
        <item x="1930"/>
        <item x="4447"/>
        <item x="1138"/>
        <item x="274"/>
        <item x="1139"/>
        <item x="4448"/>
        <item x="1140"/>
        <item x="2748"/>
        <item x="2749"/>
        <item x="4449"/>
        <item x="275"/>
        <item x="2750"/>
        <item x="3607"/>
        <item x="4450"/>
        <item x="4451"/>
        <item x="4452"/>
        <item x="3608"/>
        <item x="1931"/>
        <item x="4453"/>
        <item x="1141"/>
        <item x="276"/>
        <item x="1932"/>
        <item x="1933"/>
        <item x="277"/>
        <item x="2751"/>
        <item x="4454"/>
        <item x="4455"/>
        <item x="4456"/>
        <item x="1934"/>
        <item x="2752"/>
        <item x="4457"/>
        <item x="4458"/>
        <item x="3609"/>
        <item x="1142"/>
        <item x="1935"/>
        <item x="2753"/>
        <item x="1143"/>
        <item x="1144"/>
        <item x="4459"/>
        <item x="3610"/>
        <item x="4460"/>
        <item x="4461"/>
        <item x="278"/>
        <item x="2754"/>
        <item x="279"/>
        <item x="280"/>
        <item x="281"/>
        <item x="282"/>
        <item x="1936"/>
        <item x="283"/>
        <item x="284"/>
        <item x="2755"/>
        <item x="4462"/>
        <item x="1937"/>
        <item x="1145"/>
        <item x="3611"/>
        <item x="285"/>
        <item x="4463"/>
        <item x="1938"/>
        <item x="286"/>
        <item x="4464"/>
        <item x="1146"/>
        <item x="1939"/>
        <item x="1940"/>
        <item x="1941"/>
        <item x="2756"/>
        <item x="4465"/>
        <item x="3612"/>
        <item x="4466"/>
        <item x="4467"/>
        <item x="2757"/>
        <item x="287"/>
        <item x="3613"/>
        <item x="1147"/>
        <item x="1148"/>
        <item x="1942"/>
        <item x="1943"/>
        <item x="3614"/>
        <item x="288"/>
        <item x="3615"/>
        <item x="289"/>
        <item x="1944"/>
        <item x="3616"/>
        <item x="3617"/>
        <item x="290"/>
        <item x="4468"/>
        <item x="291"/>
        <item x="4469"/>
        <item x="2758"/>
        <item x="3618"/>
        <item x="1945"/>
        <item x="1149"/>
        <item x="3619"/>
        <item x="2759"/>
        <item x="292"/>
        <item x="1946"/>
        <item x="1947"/>
        <item x="2760"/>
        <item x="1948"/>
        <item x="293"/>
        <item x="3620"/>
        <item x="2761"/>
        <item x="294"/>
        <item x="2762"/>
        <item x="4470"/>
        <item x="3621"/>
        <item x="295"/>
        <item x="1949"/>
        <item x="1950"/>
        <item x="1951"/>
        <item x="1150"/>
        <item x="4471"/>
        <item x="4472"/>
        <item x="3622"/>
        <item x="4473"/>
        <item x="1952"/>
        <item x="1953"/>
        <item x="1151"/>
        <item x="2763"/>
        <item x="4474"/>
        <item x="4475"/>
        <item x="296"/>
        <item x="2764"/>
        <item x="2765"/>
        <item x="4476"/>
        <item x="1152"/>
        <item x="1153"/>
        <item x="2766"/>
        <item x="297"/>
        <item x="4477"/>
        <item x="298"/>
        <item x="1954"/>
        <item x="3623"/>
        <item x="3624"/>
        <item x="2767"/>
        <item x="1955"/>
        <item x="2768"/>
        <item x="4478"/>
        <item x="1956"/>
        <item x="4479"/>
        <item x="1154"/>
        <item x="1155"/>
        <item x="1156"/>
        <item x="2769"/>
        <item x="299"/>
        <item x="300"/>
        <item x="1157"/>
        <item x="4480"/>
        <item x="1158"/>
        <item x="2770"/>
        <item x="4481"/>
        <item x="2771"/>
        <item x="1957"/>
        <item x="1159"/>
        <item x="3625"/>
        <item x="1958"/>
        <item x="4482"/>
        <item x="2772"/>
        <item x="301"/>
        <item x="302"/>
        <item x="4483"/>
        <item x="2773"/>
        <item x="1160"/>
        <item x="3626"/>
        <item x="4484"/>
        <item x="1161"/>
        <item x="1162"/>
        <item x="1163"/>
        <item x="1959"/>
        <item x="1164"/>
        <item x="1165"/>
        <item x="1960"/>
        <item x="1961"/>
        <item x="303"/>
        <item x="1166"/>
        <item x="304"/>
        <item x="3627"/>
        <item x="3628"/>
        <item x="3629"/>
        <item x="305"/>
        <item x="2774"/>
        <item x="1962"/>
        <item x="1963"/>
        <item x="1964"/>
        <item x="306"/>
        <item x="307"/>
        <item x="1965"/>
        <item x="2775"/>
        <item x="1167"/>
        <item x="1966"/>
        <item x="1168"/>
        <item x="4485"/>
        <item x="2776"/>
        <item x="2777"/>
        <item x="3630"/>
        <item x="3631"/>
        <item x="1967"/>
        <item x="1968"/>
        <item x="4486"/>
        <item x="308"/>
        <item x="1969"/>
        <item x="1169"/>
        <item x="3632"/>
        <item x="1970"/>
        <item x="3633"/>
        <item x="4487"/>
        <item x="1971"/>
        <item x="3634"/>
        <item x="309"/>
        <item x="1170"/>
        <item x="1171"/>
        <item x="1972"/>
        <item x="1172"/>
        <item x="4488"/>
        <item x="2778"/>
        <item x="4489"/>
        <item x="2779"/>
        <item x="1173"/>
        <item x="310"/>
        <item x="1174"/>
        <item x="4490"/>
        <item x="2780"/>
        <item x="1973"/>
        <item x="3635"/>
        <item x="311"/>
        <item x="3636"/>
        <item x="312"/>
        <item x="1175"/>
        <item x="4491"/>
        <item x="1974"/>
        <item x="2781"/>
        <item x="1176"/>
        <item x="313"/>
        <item x="1177"/>
        <item x="2782"/>
        <item x="2783"/>
        <item x="1178"/>
        <item x="3637"/>
        <item x="3638"/>
        <item x="4492"/>
        <item x="314"/>
        <item x="1179"/>
        <item x="4493"/>
        <item x="315"/>
        <item x="316"/>
        <item x="1975"/>
        <item x="3639"/>
        <item x="4494"/>
        <item x="2784"/>
        <item x="3640"/>
        <item x="3641"/>
        <item x="1976"/>
        <item x="1977"/>
        <item x="4495"/>
        <item x="1978"/>
        <item x="3642"/>
        <item x="3643"/>
        <item x="1979"/>
        <item x="2785"/>
        <item x="1180"/>
        <item x="3644"/>
        <item x="1980"/>
        <item x="2786"/>
        <item x="1981"/>
        <item x="3645"/>
        <item x="2787"/>
        <item x="1181"/>
        <item x="317"/>
        <item x="1982"/>
        <item x="3646"/>
        <item x="3647"/>
        <item x="4496"/>
        <item x="1983"/>
        <item x="318"/>
        <item x="1182"/>
        <item x="1183"/>
        <item x="1984"/>
        <item x="2788"/>
        <item x="4497"/>
        <item x="1184"/>
        <item x="1185"/>
        <item x="319"/>
        <item x="2789"/>
        <item x="320"/>
        <item x="4498"/>
        <item x="1186"/>
        <item x="3648"/>
        <item x="2790"/>
        <item x="1187"/>
        <item x="1188"/>
        <item x="1189"/>
        <item x="3649"/>
        <item x="321"/>
        <item x="1190"/>
        <item x="1985"/>
        <item x="4499"/>
        <item x="2791"/>
        <item x="2792"/>
        <item x="1986"/>
        <item x="1987"/>
        <item x="4500"/>
        <item x="322"/>
        <item x="2793"/>
        <item x="2794"/>
        <item x="3650"/>
        <item x="1191"/>
        <item x="1988"/>
        <item x="4501"/>
        <item x="3651"/>
        <item x="323"/>
        <item x="1989"/>
        <item x="4502"/>
        <item x="1192"/>
        <item x="2795"/>
        <item x="2796"/>
        <item x="4503"/>
        <item x="1193"/>
        <item x="3652"/>
        <item x="324"/>
        <item x="4504"/>
        <item x="1194"/>
        <item x="1195"/>
        <item x="4505"/>
        <item x="325"/>
        <item x="1196"/>
        <item x="1990"/>
        <item x="326"/>
        <item x="2797"/>
        <item x="1991"/>
        <item x="1992"/>
        <item x="3653"/>
        <item x="1993"/>
        <item x="2798"/>
        <item x="327"/>
        <item x="328"/>
        <item x="1197"/>
        <item x="1198"/>
        <item x="329"/>
        <item x="4506"/>
        <item x="330"/>
        <item x="4507"/>
        <item x="3654"/>
        <item x="1994"/>
        <item x="331"/>
        <item x="1199"/>
        <item x="2799"/>
        <item x="1995"/>
        <item x="1200"/>
        <item x="4508"/>
        <item x="3655"/>
        <item x="3656"/>
        <item x="4509"/>
        <item x="2800"/>
        <item x="2801"/>
        <item x="1996"/>
        <item x="3657"/>
        <item x="1997"/>
        <item x="2802"/>
        <item x="4510"/>
        <item x="1201"/>
        <item x="3658"/>
        <item x="2803"/>
        <item x="4511"/>
        <item x="3659"/>
        <item x="2804"/>
        <item x="1998"/>
        <item x="3660"/>
        <item x="3661"/>
        <item x="2805"/>
        <item x="2806"/>
        <item x="332"/>
        <item x="333"/>
        <item x="1999"/>
        <item x="2000"/>
        <item x="2001"/>
        <item x="3662"/>
        <item x="4512"/>
        <item x="2002"/>
        <item x="334"/>
        <item x="1202"/>
        <item x="2003"/>
        <item x="4513"/>
        <item x="3663"/>
        <item x="1203"/>
        <item x="2004"/>
        <item x="2807"/>
        <item x="3664"/>
        <item x="3665"/>
        <item x="2005"/>
        <item x="3666"/>
        <item x="3667"/>
        <item x="4514"/>
        <item x="335"/>
        <item x="3668"/>
        <item x="2808"/>
        <item x="1204"/>
        <item x="4515"/>
        <item x="1205"/>
        <item x="4516"/>
        <item x="4517"/>
        <item x="1206"/>
        <item x="3669"/>
        <item x="4518"/>
        <item x="3670"/>
        <item x="336"/>
        <item x="337"/>
        <item x="4519"/>
        <item x="338"/>
        <item x="4520"/>
        <item x="3671"/>
        <item x="3672"/>
        <item x="3673"/>
        <item x="3674"/>
        <item x="1207"/>
        <item x="4521"/>
        <item x="3675"/>
        <item x="4522"/>
        <item x="339"/>
        <item x="2006"/>
        <item x="2007"/>
        <item x="2809"/>
        <item x="2008"/>
        <item x="4523"/>
        <item x="3676"/>
        <item x="340"/>
        <item x="341"/>
        <item x="1208"/>
        <item x="342"/>
        <item x="1209"/>
        <item x="343"/>
        <item x="2009"/>
        <item x="2810"/>
        <item x="344"/>
        <item x="2010"/>
        <item x="345"/>
        <item x="1210"/>
        <item x="346"/>
        <item x="2011"/>
        <item x="2012"/>
        <item x="2013"/>
        <item x="4524"/>
        <item x="2014"/>
        <item x="1211"/>
        <item x="4525"/>
        <item x="3677"/>
        <item x="347"/>
        <item x="1212"/>
        <item x="2811"/>
        <item x="3678"/>
        <item x="3679"/>
        <item x="2015"/>
        <item x="2016"/>
        <item x="1213"/>
        <item x="3680"/>
        <item x="348"/>
        <item x="2812"/>
        <item x="349"/>
        <item x="3681"/>
        <item x="2017"/>
        <item x="4526"/>
        <item x="2813"/>
        <item x="2814"/>
        <item x="1214"/>
        <item x="2018"/>
        <item x="3682"/>
        <item x="2019"/>
        <item x="2815"/>
        <item x="2816"/>
        <item x="1215"/>
        <item x="1216"/>
        <item x="1217"/>
        <item x="1218"/>
        <item x="3683"/>
        <item x="2817"/>
        <item x="2020"/>
        <item x="1219"/>
        <item x="2021"/>
        <item x="1220"/>
        <item x="350"/>
        <item x="3684"/>
        <item x="4527"/>
        <item x="1221"/>
        <item x="3685"/>
        <item x="2022"/>
        <item x="351"/>
        <item x="2818"/>
        <item x="3686"/>
        <item x="3687"/>
        <item x="2023"/>
        <item x="3688"/>
        <item x="352"/>
        <item x="4528"/>
        <item x="2819"/>
        <item x="1222"/>
        <item x="2024"/>
        <item x="4529"/>
        <item x="3689"/>
        <item x="2820"/>
        <item x="353"/>
        <item x="4530"/>
        <item x="4531"/>
        <item x="3690"/>
        <item x="4532"/>
        <item x="354"/>
        <item x="2821"/>
        <item x="355"/>
        <item x="2025"/>
        <item x="1223"/>
        <item x="3691"/>
        <item x="1224"/>
        <item x="2026"/>
        <item x="356"/>
        <item x="2822"/>
        <item x="1225"/>
        <item x="4533"/>
        <item x="3692"/>
        <item x="4534"/>
        <item x="2027"/>
        <item x="3693"/>
        <item x="2823"/>
        <item x="3694"/>
        <item x="4535"/>
        <item x="357"/>
        <item x="4536"/>
        <item x="2824"/>
        <item x="2028"/>
        <item x="358"/>
        <item x="1226"/>
        <item x="359"/>
        <item x="360"/>
        <item x="2825"/>
        <item x="361"/>
        <item x="4537"/>
        <item x="362"/>
        <item x="363"/>
        <item x="3695"/>
        <item x="2826"/>
        <item x="1227"/>
        <item x="2827"/>
        <item x="1228"/>
        <item x="3696"/>
        <item x="2828"/>
        <item x="3697"/>
        <item x="4538"/>
        <item x="4539"/>
        <item x="2829"/>
        <item x="1229"/>
        <item x="364"/>
        <item x="2029"/>
        <item x="4540"/>
        <item x="2830"/>
        <item x="4541"/>
        <item x="1230"/>
        <item x="3698"/>
        <item x="3699"/>
        <item x="1231"/>
        <item x="2030"/>
        <item x="3700"/>
        <item x="2031"/>
        <item x="365"/>
        <item x="366"/>
        <item x="1232"/>
        <item x="2032"/>
        <item x="367"/>
        <item x="2831"/>
        <item x="2033"/>
        <item x="368"/>
        <item x="2832"/>
        <item x="1233"/>
        <item x="3701"/>
        <item x="2034"/>
        <item x="369"/>
        <item x="1234"/>
        <item x="1235"/>
        <item x="3702"/>
        <item x="2035"/>
        <item x="2036"/>
        <item x="1236"/>
        <item x="1237"/>
        <item x="370"/>
        <item x="4542"/>
        <item x="2037"/>
        <item x="4543"/>
        <item x="2038"/>
        <item x="2833"/>
        <item x="1238"/>
        <item x="4544"/>
        <item x="4545"/>
        <item x="4546"/>
        <item x="3703"/>
        <item x="2039"/>
        <item x="2040"/>
        <item x="4547"/>
        <item x="371"/>
        <item x="1239"/>
        <item x="2834"/>
        <item x="4548"/>
        <item x="3704"/>
        <item x="3705"/>
        <item x="372"/>
        <item x="373"/>
        <item x="1240"/>
        <item x="2835"/>
        <item x="3706"/>
        <item x="2041"/>
        <item x="2042"/>
        <item x="1241"/>
        <item x="3707"/>
        <item x="2836"/>
        <item x="1242"/>
        <item x="2043"/>
        <item x="2044"/>
        <item x="2045"/>
        <item x="2837"/>
        <item x="2838"/>
        <item x="4549"/>
        <item x="3708"/>
        <item x="4550"/>
        <item x="3709"/>
        <item x="4551"/>
        <item x="3710"/>
        <item x="4552"/>
        <item x="2839"/>
        <item x="2046"/>
        <item x="3711"/>
        <item x="374"/>
        <item x="375"/>
        <item x="2047"/>
        <item x="376"/>
        <item x="4553"/>
        <item x="377"/>
        <item x="1243"/>
        <item x="3712"/>
        <item x="3713"/>
        <item x="378"/>
        <item x="1244"/>
        <item x="2048"/>
        <item x="4554"/>
        <item x="2840"/>
        <item x="3714"/>
        <item x="2049"/>
        <item x="379"/>
        <item x="1245"/>
        <item x="3715"/>
        <item x="3716"/>
        <item x="2841"/>
        <item x="3717"/>
        <item x="1246"/>
        <item x="2050"/>
        <item x="2051"/>
        <item x="1247"/>
        <item x="3718"/>
        <item x="2052"/>
        <item x="2842"/>
        <item x="4555"/>
        <item x="3719"/>
        <item x="380"/>
        <item x="2843"/>
        <item x="3720"/>
        <item x="2844"/>
        <item x="4556"/>
        <item x="4557"/>
        <item x="4558"/>
        <item x="2845"/>
        <item x="1248"/>
        <item x="2053"/>
        <item x="4559"/>
        <item x="381"/>
        <item x="3721"/>
        <item x="382"/>
        <item x="2054"/>
        <item x="1249"/>
        <item x="2055"/>
        <item x="383"/>
        <item x="384"/>
        <item x="3722"/>
        <item x="4560"/>
        <item x="1250"/>
        <item x="1251"/>
        <item x="2846"/>
        <item x="385"/>
        <item x="3723"/>
        <item x="2847"/>
        <item x="2848"/>
        <item x="4561"/>
        <item x="2849"/>
        <item x="2056"/>
        <item x="1252"/>
        <item x="4562"/>
        <item x="4563"/>
        <item x="2057"/>
        <item x="2058"/>
        <item x="1253"/>
        <item x="2059"/>
        <item x="4564"/>
        <item x="3724"/>
        <item x="4565"/>
        <item x="4566"/>
        <item x="386"/>
        <item x="4567"/>
        <item x="1254"/>
        <item x="2060"/>
        <item x="2061"/>
        <item x="3725"/>
        <item x="1255"/>
        <item x="387"/>
        <item x="3726"/>
        <item x="2850"/>
        <item x="4568"/>
        <item x="2062"/>
        <item x="388"/>
        <item x="3727"/>
        <item x="2851"/>
        <item x="1256"/>
        <item x="389"/>
        <item x="2063"/>
        <item x="4569"/>
        <item x="4570"/>
        <item x="4571"/>
        <item x="3728"/>
        <item x="2852"/>
        <item x="1257"/>
        <item x="3729"/>
        <item x="3730"/>
        <item x="390"/>
        <item x="1258"/>
        <item x="391"/>
        <item x="3731"/>
        <item x="392"/>
        <item x="2064"/>
        <item x="393"/>
        <item x="2065"/>
        <item x="2853"/>
        <item x="394"/>
        <item x="3732"/>
        <item x="395"/>
        <item x="3733"/>
        <item x="2066"/>
        <item x="1259"/>
        <item x="3734"/>
        <item x="2854"/>
        <item x="2855"/>
        <item x="3735"/>
        <item x="1260"/>
        <item x="4572"/>
        <item x="2856"/>
        <item x="4573"/>
        <item x="2067"/>
        <item x="3736"/>
        <item x="1261"/>
        <item x="1262"/>
        <item x="2068"/>
        <item x="396"/>
        <item x="3737"/>
        <item x="4574"/>
        <item x="4575"/>
        <item x="397"/>
        <item x="4576"/>
        <item x="2857"/>
        <item x="4577"/>
        <item x="398"/>
        <item x="3738"/>
        <item x="3739"/>
        <item x="3740"/>
        <item x="2858"/>
        <item x="1263"/>
        <item x="3741"/>
        <item x="399"/>
        <item x="4578"/>
        <item x="4579"/>
        <item x="1264"/>
        <item x="400"/>
        <item x="1265"/>
        <item x="1266"/>
        <item x="2069"/>
        <item x="2859"/>
        <item x="1267"/>
        <item x="401"/>
        <item x="3742"/>
        <item x="4580"/>
        <item x="1268"/>
        <item x="3743"/>
        <item x="2070"/>
        <item x="4581"/>
        <item x="2071"/>
        <item x="3744"/>
        <item x="3745"/>
        <item x="402"/>
        <item x="403"/>
        <item x="404"/>
        <item x="2860"/>
        <item x="2072"/>
        <item x="3746"/>
        <item x="405"/>
        <item x="2861"/>
        <item x="406"/>
        <item x="4582"/>
        <item x="4583"/>
        <item x="407"/>
        <item x="2862"/>
        <item x="2863"/>
        <item x="2864"/>
        <item x="3747"/>
        <item x="1269"/>
        <item x="408"/>
        <item x="4584"/>
        <item x="4585"/>
        <item x="2865"/>
        <item x="4586"/>
        <item x="3748"/>
        <item x="2073"/>
        <item x="1270"/>
        <item x="1271"/>
        <item x="409"/>
        <item x="2866"/>
        <item x="1272"/>
        <item x="4587"/>
        <item x="1273"/>
        <item x="4588"/>
        <item x="410"/>
        <item x="2074"/>
        <item x="411"/>
        <item x="3749"/>
        <item x="1274"/>
        <item x="3750"/>
        <item x="1275"/>
        <item x="412"/>
        <item x="2075"/>
        <item x="3751"/>
        <item x="1276"/>
        <item x="2076"/>
        <item x="413"/>
        <item x="3752"/>
        <item x="2077"/>
        <item x="1277"/>
        <item x="2867"/>
        <item x="4589"/>
        <item x="1278"/>
        <item x="1279"/>
        <item x="2078"/>
        <item x="414"/>
        <item x="2868"/>
        <item x="415"/>
        <item x="3753"/>
        <item x="4590"/>
        <item x="3754"/>
        <item x="1280"/>
        <item x="4591"/>
        <item x="4592"/>
        <item x="2079"/>
        <item x="2080"/>
        <item x="3755"/>
        <item x="2081"/>
        <item x="3756"/>
        <item x="3757"/>
        <item x="2082"/>
        <item x="2083"/>
        <item x="2869"/>
        <item x="4593"/>
        <item x="1281"/>
        <item x="2870"/>
        <item x="416"/>
        <item x="417"/>
        <item x="4594"/>
        <item x="2084"/>
        <item x="4595"/>
        <item x="2085"/>
        <item x="4596"/>
        <item x="1282"/>
        <item x="4597"/>
        <item x="4598"/>
        <item x="4599"/>
        <item x="2086"/>
        <item x="1283"/>
        <item x="418"/>
        <item x="3758"/>
        <item x="419"/>
        <item x="2871"/>
        <item x="2087"/>
        <item x="3759"/>
        <item x="2872"/>
        <item x="2873"/>
        <item x="3760"/>
        <item x="2088"/>
        <item x="4600"/>
        <item x="1284"/>
        <item x="2874"/>
        <item x="1285"/>
        <item x="1286"/>
        <item x="1287"/>
        <item x="4601"/>
        <item x="3761"/>
        <item x="4602"/>
        <item x="2875"/>
        <item x="420"/>
        <item x="1288"/>
        <item x="1289"/>
        <item x="2876"/>
        <item x="421"/>
        <item x="2089"/>
        <item x="2877"/>
        <item x="2878"/>
        <item x="3762"/>
        <item x="3763"/>
        <item x="422"/>
        <item x="1290"/>
        <item x="3764"/>
        <item x="4603"/>
        <item x="2090"/>
        <item x="4604"/>
        <item x="423"/>
        <item x="1291"/>
        <item x="2091"/>
        <item x="4605"/>
        <item x="1292"/>
        <item x="2879"/>
        <item x="1293"/>
        <item x="1294"/>
        <item x="2880"/>
        <item x="3765"/>
        <item x="424"/>
        <item x="425"/>
        <item x="2881"/>
        <item x="3766"/>
        <item x="4606"/>
        <item x="3767"/>
        <item x="426"/>
        <item x="2882"/>
        <item x="3768"/>
        <item x="2092"/>
        <item x="3769"/>
        <item x="2883"/>
        <item x="1295"/>
        <item x="1296"/>
        <item x="1297"/>
        <item x="4607"/>
        <item x="2884"/>
        <item x="2885"/>
        <item x="2093"/>
        <item x="2094"/>
        <item x="4608"/>
        <item x="1298"/>
        <item x="1299"/>
        <item x="1300"/>
        <item x="4609"/>
        <item x="1301"/>
        <item x="2886"/>
        <item x="427"/>
        <item x="2095"/>
        <item x="2096"/>
        <item x="3770"/>
        <item x="1302"/>
        <item x="2097"/>
        <item x="428"/>
        <item x="4610"/>
        <item x="3771"/>
        <item x="429"/>
        <item x="1303"/>
        <item x="2098"/>
        <item x="4611"/>
        <item x="430"/>
        <item x="4612"/>
        <item x="3772"/>
        <item x="1304"/>
        <item x="1305"/>
        <item x="2099"/>
        <item x="431"/>
        <item x="2887"/>
        <item x="1306"/>
        <item x="2888"/>
        <item x="2100"/>
        <item x="3773"/>
        <item x="3774"/>
        <item x="1307"/>
        <item x="4613"/>
        <item x="432"/>
        <item x="2889"/>
        <item x="433"/>
        <item x="4614"/>
        <item x="1308"/>
        <item x="2890"/>
        <item x="2891"/>
        <item x="2892"/>
        <item x="4615"/>
        <item x="2101"/>
        <item x="2102"/>
        <item x="2893"/>
        <item x="2103"/>
        <item x="434"/>
        <item x="1309"/>
        <item x="1310"/>
        <item x="435"/>
        <item x="2104"/>
        <item x="436"/>
        <item x="1311"/>
        <item x="2894"/>
        <item x="437"/>
        <item x="4616"/>
        <item x="4617"/>
        <item x="3775"/>
        <item x="2105"/>
        <item x="2106"/>
        <item x="2895"/>
        <item x="1312"/>
        <item x="438"/>
        <item x="2107"/>
        <item x="1313"/>
        <item x="4618"/>
        <item x="439"/>
        <item x="4619"/>
        <item x="2108"/>
        <item x="2896"/>
        <item x="3776"/>
        <item x="2109"/>
        <item x="2897"/>
        <item x="4620"/>
        <item x="2898"/>
        <item x="2110"/>
        <item x="2111"/>
        <item x="440"/>
        <item x="2899"/>
        <item x="441"/>
        <item x="2900"/>
        <item x="2112"/>
        <item x="442"/>
        <item x="4621"/>
        <item x="3777"/>
        <item x="2901"/>
        <item x="2902"/>
        <item x="4622"/>
        <item x="3778"/>
        <item x="443"/>
        <item x="1314"/>
        <item x="1315"/>
        <item x="4623"/>
        <item x="3779"/>
        <item x="444"/>
        <item x="1316"/>
        <item x="445"/>
        <item x="3780"/>
        <item x="4624"/>
        <item x="3781"/>
        <item x="1317"/>
        <item x="3782"/>
        <item x="4625"/>
        <item x="4626"/>
        <item x="2113"/>
        <item x="3783"/>
        <item x="1318"/>
        <item x="446"/>
        <item x="4627"/>
        <item x="3784"/>
        <item x="2903"/>
        <item x="2114"/>
        <item x="3785"/>
        <item x="2904"/>
        <item x="3786"/>
        <item x="447"/>
        <item x="3787"/>
        <item x="2115"/>
        <item x="4628"/>
        <item x="2905"/>
        <item x="4629"/>
        <item x="2116"/>
        <item x="3788"/>
        <item x="4630"/>
        <item x="2906"/>
        <item x="4631"/>
        <item x="1319"/>
        <item x="3789"/>
        <item x="448"/>
        <item x="3790"/>
        <item x="2907"/>
        <item x="4632"/>
        <item x="449"/>
        <item x="4633"/>
        <item x="1320"/>
        <item x="4634"/>
        <item x="4635"/>
        <item x="450"/>
        <item x="2908"/>
        <item x="451"/>
        <item x="452"/>
        <item x="4636"/>
        <item x="3791"/>
        <item x="3792"/>
        <item x="2909"/>
        <item x="3793"/>
        <item x="453"/>
        <item x="2117"/>
        <item x="2910"/>
        <item x="2118"/>
        <item x="454"/>
        <item x="3794"/>
        <item x="1321"/>
        <item x="4637"/>
        <item x="2119"/>
        <item x="3795"/>
        <item x="2120"/>
        <item x="455"/>
        <item x="2121"/>
        <item x="4638"/>
        <item x="456"/>
        <item x="457"/>
        <item x="1322"/>
        <item x="4639"/>
        <item x="4640"/>
        <item x="2911"/>
        <item x="1323"/>
        <item x="458"/>
        <item x="459"/>
        <item x="3796"/>
        <item x="2122"/>
        <item x="2123"/>
        <item x="460"/>
        <item x="2912"/>
        <item x="4641"/>
        <item x="2913"/>
        <item x="4642"/>
        <item x="2124"/>
        <item x="1324"/>
        <item x="2914"/>
        <item x="1325"/>
        <item x="1326"/>
        <item x="4643"/>
        <item x="2915"/>
        <item x="2125"/>
        <item x="461"/>
        <item x="2916"/>
        <item x="462"/>
        <item x="3797"/>
        <item x="2126"/>
        <item x="2127"/>
        <item x="4644"/>
        <item x="2128"/>
        <item x="2129"/>
        <item x="3798"/>
        <item x="1327"/>
        <item x="463"/>
        <item x="1328"/>
        <item x="2917"/>
        <item x="4645"/>
        <item x="4646"/>
        <item x="2918"/>
        <item x="464"/>
        <item x="465"/>
        <item x="1329"/>
        <item x="2919"/>
        <item x="4647"/>
        <item x="1330"/>
        <item x="466"/>
        <item x="4648"/>
        <item x="4649"/>
        <item x="2130"/>
        <item x="2920"/>
        <item x="1331"/>
        <item x="2921"/>
        <item x="2131"/>
        <item x="3799"/>
        <item x="4650"/>
        <item x="3800"/>
        <item x="2132"/>
        <item x="2133"/>
        <item x="4651"/>
        <item x="2922"/>
        <item x="3801"/>
        <item x="1332"/>
        <item x="3802"/>
        <item x="3803"/>
        <item x="2923"/>
        <item x="3804"/>
        <item x="2134"/>
        <item x="2924"/>
        <item x="3805"/>
        <item x="3806"/>
        <item x="3807"/>
        <item x="4652"/>
        <item x="467"/>
        <item x="1333"/>
        <item x="4653"/>
        <item x="1334"/>
        <item x="2925"/>
        <item x="2135"/>
        <item x="4654"/>
        <item x="2926"/>
        <item x="2136"/>
        <item x="4655"/>
        <item x="2927"/>
        <item x="4656"/>
        <item x="2928"/>
        <item x="4657"/>
        <item x="3808"/>
        <item x="1335"/>
        <item x="2929"/>
        <item x="4658"/>
        <item x="1336"/>
        <item x="468"/>
        <item x="4659"/>
        <item x="2930"/>
        <item x="4660"/>
        <item x="2137"/>
        <item x="2138"/>
        <item x="469"/>
        <item x="1337"/>
        <item x="3809"/>
        <item x="1338"/>
        <item x="2139"/>
        <item x="2140"/>
        <item x="1339"/>
        <item x="4661"/>
        <item x="3810"/>
        <item x="1340"/>
        <item x="470"/>
        <item x="4662"/>
        <item x="2931"/>
        <item x="471"/>
        <item x="472"/>
        <item x="2141"/>
        <item x="2932"/>
        <item x="3811"/>
        <item x="473"/>
        <item x="2142"/>
        <item x="2143"/>
        <item x="2933"/>
        <item x="2144"/>
        <item x="1341"/>
        <item x="2934"/>
        <item x="1342"/>
        <item x="4663"/>
        <item x="3812"/>
        <item x="2145"/>
        <item x="4664"/>
        <item x="1343"/>
        <item x="2146"/>
        <item x="3813"/>
        <item x="2147"/>
        <item x="2148"/>
        <item x="2935"/>
        <item x="474"/>
        <item x="1344"/>
        <item x="2149"/>
        <item x="1345"/>
        <item x="3814"/>
        <item x="4665"/>
        <item x="475"/>
        <item x="2150"/>
        <item x="2151"/>
        <item x="4666"/>
        <item x="1346"/>
        <item x="4667"/>
        <item x="2936"/>
        <item x="2937"/>
        <item x="4668"/>
        <item x="3815"/>
        <item x="476"/>
        <item x="4669"/>
        <item x="477"/>
        <item x="2152"/>
        <item x="1347"/>
        <item x="4670"/>
        <item x="3816"/>
        <item x="3817"/>
        <item x="2938"/>
        <item x="3818"/>
        <item x="2153"/>
        <item x="1348"/>
        <item x="2939"/>
        <item x="2940"/>
        <item x="4671"/>
        <item x="2941"/>
        <item x="3819"/>
        <item x="478"/>
        <item x="3820"/>
        <item x="4672"/>
        <item x="3821"/>
        <item x="3822"/>
        <item x="479"/>
        <item x="480"/>
        <item x="3823"/>
        <item x="3824"/>
        <item x="481"/>
        <item x="1349"/>
        <item x="3825"/>
        <item x="3826"/>
        <item x="482"/>
        <item x="483"/>
        <item x="4673"/>
        <item x="4674"/>
        <item x="3827"/>
        <item x="4675"/>
        <item x="2942"/>
        <item x="4676"/>
        <item x="2943"/>
        <item x="4677"/>
        <item x="3828"/>
        <item x="1350"/>
        <item x="4678"/>
        <item x="3829"/>
        <item x="2154"/>
        <item x="3830"/>
        <item x="3831"/>
        <item x="484"/>
        <item x="485"/>
        <item x="4679"/>
        <item x="3832"/>
        <item x="486"/>
        <item x="4680"/>
        <item x="2944"/>
        <item x="3833"/>
        <item x="2945"/>
        <item x="2946"/>
        <item x="4681"/>
        <item x="3834"/>
        <item x="2155"/>
        <item x="1351"/>
        <item x="2947"/>
        <item x="487"/>
        <item x="3835"/>
        <item x="2948"/>
        <item x="4682"/>
        <item x="2949"/>
        <item x="2950"/>
        <item x="488"/>
        <item x="2951"/>
        <item x="2156"/>
        <item x="1352"/>
        <item x="2952"/>
        <item x="489"/>
        <item x="2157"/>
        <item x="490"/>
        <item x="2158"/>
        <item x="2159"/>
        <item x="3836"/>
        <item x="3837"/>
        <item x="491"/>
        <item x="4683"/>
        <item x="4684"/>
        <item x="1353"/>
        <item x="1354"/>
        <item x="492"/>
        <item x="4685"/>
        <item x="493"/>
        <item x="2160"/>
        <item x="2161"/>
        <item x="3838"/>
        <item x="4686"/>
        <item x="2953"/>
        <item x="494"/>
        <item x="3839"/>
        <item x="2954"/>
        <item x="3840"/>
        <item x="2955"/>
        <item x="4687"/>
        <item x="2956"/>
        <item x="2957"/>
        <item x="1355"/>
        <item x="2162"/>
        <item x="2958"/>
        <item x="2163"/>
        <item x="2959"/>
        <item x="2960"/>
        <item x="2164"/>
        <item x="3841"/>
        <item x="1356"/>
        <item x="1357"/>
        <item x="2961"/>
        <item x="2165"/>
        <item x="2962"/>
        <item x="1358"/>
        <item x="2963"/>
        <item x="3842"/>
        <item x="4688"/>
        <item x="4689"/>
        <item x="1359"/>
        <item x="495"/>
        <item x="1360"/>
        <item x="2166"/>
        <item x="4690"/>
        <item x="496"/>
        <item x="3843"/>
        <item x="1361"/>
        <item x="497"/>
        <item x="2964"/>
        <item x="4691"/>
        <item x="1362"/>
        <item x="498"/>
        <item x="3844"/>
        <item x="3845"/>
        <item x="499"/>
        <item x="4692"/>
        <item x="3846"/>
        <item x="2965"/>
        <item x="1363"/>
        <item x="2167"/>
        <item x="1364"/>
        <item x="1365"/>
        <item x="4693"/>
        <item x="4694"/>
        <item x="500"/>
        <item x="2966"/>
        <item x="2967"/>
        <item x="1366"/>
        <item x="501"/>
        <item x="2168"/>
        <item x="2968"/>
        <item x="1367"/>
        <item x="3847"/>
        <item x="2969"/>
        <item x="1368"/>
        <item x="502"/>
        <item x="503"/>
        <item x="2169"/>
        <item x="2170"/>
        <item x="2970"/>
        <item x="2971"/>
        <item x="2972"/>
        <item x="2171"/>
        <item x="1369"/>
        <item x="2973"/>
        <item x="3848"/>
        <item x="2172"/>
        <item x="2974"/>
        <item x="1370"/>
        <item x="2975"/>
        <item x="1371"/>
        <item x="504"/>
        <item x="505"/>
        <item x="4695"/>
        <item x="4696"/>
        <item x="2173"/>
        <item x="2174"/>
        <item x="2175"/>
        <item x="506"/>
        <item x="2976"/>
        <item x="4697"/>
        <item x="4698"/>
        <item x="507"/>
        <item x="4699"/>
        <item x="3849"/>
        <item x="1372"/>
        <item x="2977"/>
        <item x="508"/>
        <item x="4700"/>
        <item x="509"/>
        <item x="1373"/>
        <item x="2978"/>
        <item x="3850"/>
        <item x="2979"/>
        <item x="2980"/>
        <item x="4701"/>
        <item x="2981"/>
        <item x="510"/>
        <item x="511"/>
        <item x="4702"/>
        <item x="2982"/>
        <item x="3851"/>
        <item x="1374"/>
        <item x="2983"/>
        <item x="3852"/>
        <item x="1375"/>
        <item x="2984"/>
        <item x="2985"/>
        <item x="1376"/>
        <item x="3853"/>
        <item x="1377"/>
        <item x="2176"/>
        <item x="3854"/>
        <item x="2986"/>
        <item x="1378"/>
        <item x="2177"/>
        <item x="2987"/>
        <item x="2178"/>
        <item x="3855"/>
        <item x="1379"/>
        <item x="3856"/>
        <item x="2179"/>
        <item x="3857"/>
        <item x="1380"/>
        <item x="4703"/>
        <item x="512"/>
        <item x="3858"/>
        <item x="2988"/>
        <item x="4704"/>
        <item x="3859"/>
        <item x="3860"/>
        <item x="4705"/>
        <item x="3861"/>
        <item x="2989"/>
        <item x="3862"/>
        <item x="2180"/>
        <item x="3863"/>
        <item x="2990"/>
        <item x="2991"/>
        <item x="4706"/>
        <item x="2992"/>
        <item x="3864"/>
        <item x="4707"/>
        <item x="2181"/>
        <item x="2182"/>
        <item x="2993"/>
        <item x="1381"/>
        <item x="3865"/>
        <item x="2994"/>
        <item x="1382"/>
        <item x="4708"/>
        <item x="513"/>
        <item x="3866"/>
        <item x="3867"/>
        <item x="514"/>
        <item x="2183"/>
        <item x="2184"/>
        <item x="4709"/>
        <item x="3868"/>
        <item x="4710"/>
        <item x="2995"/>
        <item x="2996"/>
        <item x="3869"/>
        <item x="2997"/>
        <item x="2185"/>
        <item x="1383"/>
        <item x="4711"/>
        <item x="2186"/>
        <item x="1384"/>
        <item x="515"/>
        <item x="2187"/>
        <item x="516"/>
        <item x="1385"/>
        <item x="2998"/>
        <item x="4712"/>
        <item x="517"/>
        <item x="2188"/>
        <item x="2189"/>
        <item x="518"/>
        <item x="4713"/>
        <item x="519"/>
        <item x="520"/>
        <item x="1386"/>
        <item x="3870"/>
        <item x="3871"/>
        <item x="521"/>
        <item x="1387"/>
        <item x="3872"/>
        <item x="2999"/>
        <item x="1388"/>
        <item x="3000"/>
        <item x="3001"/>
        <item x="3002"/>
        <item x="2190"/>
        <item x="522"/>
        <item x="523"/>
        <item x="3003"/>
        <item x="3004"/>
        <item x="3005"/>
        <item x="524"/>
        <item x="3006"/>
        <item x="2191"/>
        <item x="3007"/>
        <item x="1389"/>
        <item x="1390"/>
        <item x="2192"/>
        <item x="3008"/>
        <item x="3009"/>
        <item x="2193"/>
        <item x="525"/>
        <item x="1391"/>
        <item x="526"/>
        <item x="2194"/>
        <item x="3873"/>
        <item x="2195"/>
        <item x="1392"/>
        <item x="3010"/>
        <item x="3011"/>
        <item x="4714"/>
        <item x="3874"/>
        <item x="1393"/>
        <item x="527"/>
        <item x="3875"/>
        <item x="1394"/>
        <item x="1395"/>
        <item x="3012"/>
        <item x="528"/>
        <item x="3013"/>
        <item x="2196"/>
        <item x="3876"/>
        <item x="3014"/>
        <item x="529"/>
        <item x="3015"/>
        <item x="3877"/>
        <item x="3878"/>
        <item x="530"/>
        <item x="531"/>
        <item x="532"/>
        <item x="3879"/>
        <item x="4715"/>
        <item x="3016"/>
        <item x="3017"/>
        <item x="533"/>
        <item x="4716"/>
        <item x="1396"/>
        <item x="3880"/>
        <item x="3018"/>
        <item x="3881"/>
        <item x="4717"/>
        <item x="2197"/>
        <item x="1397"/>
        <item x="2198"/>
        <item x="3019"/>
        <item x="3882"/>
        <item x="2199"/>
        <item x="3020"/>
        <item x="534"/>
        <item x="4718"/>
        <item x="2200"/>
        <item x="2201"/>
        <item x="3883"/>
        <item x="4719"/>
        <item x="535"/>
        <item x="4720"/>
        <item x="4721"/>
        <item x="536"/>
        <item x="3021"/>
        <item x="2202"/>
        <item x="3884"/>
        <item x="3885"/>
        <item x="2203"/>
        <item x="537"/>
        <item x="1398"/>
        <item x="1399"/>
        <item x="538"/>
        <item x="3886"/>
        <item x="539"/>
        <item x="1400"/>
        <item x="3887"/>
        <item x="3888"/>
        <item x="1401"/>
        <item x="2204"/>
        <item x="4722"/>
        <item x="1402"/>
        <item x="540"/>
        <item x="2205"/>
        <item x="3889"/>
        <item x="541"/>
        <item x="3022"/>
        <item x="542"/>
        <item x="3890"/>
        <item x="4723"/>
        <item x="4724"/>
        <item x="1403"/>
        <item x="2206"/>
        <item x="1404"/>
        <item x="4725"/>
        <item x="4726"/>
        <item x="543"/>
        <item x="4727"/>
        <item x="3023"/>
        <item x="2207"/>
        <item x="544"/>
        <item x="3024"/>
        <item x="3025"/>
        <item x="3026"/>
        <item x="1405"/>
        <item x="1406"/>
        <item x="1407"/>
        <item x="545"/>
        <item x="2208"/>
        <item x="546"/>
        <item x="547"/>
        <item x="3891"/>
        <item x="548"/>
        <item x="3892"/>
        <item x="1408"/>
        <item x="3027"/>
        <item x="549"/>
        <item x="2209"/>
        <item x="3028"/>
        <item x="2210"/>
        <item x="4728"/>
        <item x="550"/>
        <item x="551"/>
        <item x="3029"/>
        <item x="3030"/>
        <item x="3893"/>
        <item x="4729"/>
        <item x="1409"/>
        <item x="3894"/>
        <item x="4730"/>
        <item x="1410"/>
        <item x="3031"/>
        <item x="1411"/>
        <item x="3032"/>
        <item x="552"/>
        <item x="553"/>
        <item x="2211"/>
        <item x="2212"/>
        <item x="554"/>
        <item x="4731"/>
        <item x="3033"/>
        <item x="2213"/>
        <item x="3895"/>
        <item x="3896"/>
        <item x="555"/>
        <item x="2214"/>
        <item x="3034"/>
        <item x="1412"/>
        <item x="3897"/>
        <item x="1413"/>
        <item x="4732"/>
        <item x="3898"/>
        <item x="3035"/>
        <item x="4733"/>
        <item x="4734"/>
        <item x="556"/>
        <item x="3036"/>
        <item x="557"/>
        <item x="3037"/>
        <item x="1414"/>
        <item x="3038"/>
        <item x="1415"/>
        <item x="2215"/>
        <item x="4735"/>
        <item x="3039"/>
        <item x="3899"/>
        <item x="558"/>
        <item x="4736"/>
        <item x="1416"/>
        <item x="2216"/>
        <item x="3900"/>
        <item x="1417"/>
        <item x="1418"/>
        <item x="4737"/>
        <item x="3901"/>
        <item x="3040"/>
        <item x="1419"/>
        <item x="1420"/>
        <item x="559"/>
        <item x="4738"/>
        <item x="3902"/>
        <item x="3903"/>
        <item x="1421"/>
        <item x="3041"/>
        <item x="3042"/>
        <item x="4739"/>
        <item x="560"/>
        <item x="1422"/>
        <item x="3043"/>
        <item x="561"/>
        <item x="4740"/>
        <item x="562"/>
        <item x="1423"/>
        <item x="3904"/>
        <item x="563"/>
        <item x="564"/>
        <item x="3905"/>
        <item x="565"/>
        <item x="2217"/>
        <item x="3044"/>
        <item x="566"/>
        <item x="567"/>
        <item x="1424"/>
        <item x="568"/>
        <item x="3906"/>
        <item x="569"/>
        <item x="2218"/>
        <item x="2219"/>
        <item x="1425"/>
        <item x="3907"/>
        <item x="570"/>
        <item x="2220"/>
        <item x="2221"/>
        <item x="3045"/>
        <item x="2222"/>
        <item x="2223"/>
        <item x="1426"/>
        <item x="2224"/>
        <item x="571"/>
        <item x="3908"/>
        <item x="1427"/>
        <item x="572"/>
        <item x="4741"/>
        <item x="4742"/>
        <item x="2225"/>
        <item x="3046"/>
        <item x="3047"/>
        <item x="3048"/>
        <item x="4743"/>
        <item x="1428"/>
        <item x="3909"/>
        <item x="3910"/>
        <item x="4744"/>
        <item x="2226"/>
        <item x="2227"/>
        <item x="2228"/>
        <item x="4745"/>
        <item x="3911"/>
        <item x="4746"/>
        <item x="573"/>
        <item x="1429"/>
        <item x="574"/>
        <item x="1430"/>
        <item x="2229"/>
        <item x="1431"/>
        <item x="3912"/>
        <item x="575"/>
        <item x="3049"/>
        <item x="4747"/>
        <item x="3050"/>
        <item x="3913"/>
        <item x="1432"/>
        <item x="576"/>
        <item x="2230"/>
        <item x="3914"/>
        <item x="4748"/>
        <item x="3051"/>
        <item x="4749"/>
        <item x="3052"/>
        <item x="3053"/>
        <item x="3054"/>
        <item x="577"/>
        <item x="4750"/>
        <item x="3055"/>
        <item x="4751"/>
        <item x="578"/>
        <item x="3915"/>
        <item x="4752"/>
        <item x="3916"/>
        <item x="3917"/>
        <item x="4753"/>
        <item x="1433"/>
        <item x="2231"/>
        <item x="579"/>
        <item x="580"/>
        <item x="1434"/>
        <item x="3918"/>
        <item x="4754"/>
        <item x="3919"/>
        <item x="2232"/>
        <item x="581"/>
        <item x="1435"/>
        <item x="3920"/>
        <item x="582"/>
        <item x="3921"/>
        <item x="3922"/>
        <item x="583"/>
        <item x="3923"/>
        <item x="3924"/>
        <item x="3056"/>
        <item x="2233"/>
        <item x="2234"/>
        <item x="1436"/>
        <item x="3925"/>
        <item x="4755"/>
        <item x="584"/>
        <item x="1437"/>
        <item x="3926"/>
        <item x="3057"/>
        <item x="585"/>
        <item x="2235"/>
        <item x="3058"/>
        <item x="4756"/>
        <item x="3059"/>
        <item x="586"/>
        <item x="3060"/>
        <item x="2236"/>
        <item x="1438"/>
        <item x="4757"/>
        <item x="3927"/>
        <item x="587"/>
        <item x="1439"/>
        <item x="3928"/>
        <item x="3929"/>
        <item x="588"/>
        <item x="3930"/>
        <item x="589"/>
        <item x="590"/>
        <item x="3061"/>
        <item x="591"/>
        <item x="2237"/>
        <item x="592"/>
        <item x="3931"/>
        <item x="3932"/>
        <item x="4758"/>
        <item x="1440"/>
        <item x="2238"/>
        <item x="3062"/>
        <item x="1441"/>
        <item x="3933"/>
        <item x="3063"/>
        <item x="1442"/>
        <item x="1443"/>
        <item x="3064"/>
        <item x="3065"/>
        <item x="3066"/>
        <item x="2239"/>
        <item x="593"/>
        <item x="4759"/>
        <item x="4760"/>
        <item x="2240"/>
        <item x="594"/>
        <item x="2241"/>
        <item x="3934"/>
        <item x="1444"/>
        <item x="595"/>
        <item x="3935"/>
        <item x="3067"/>
        <item x="4761"/>
        <item x="4762"/>
        <item x="4763"/>
        <item x="2242"/>
        <item x="1445"/>
        <item x="4764"/>
        <item x="4765"/>
        <item x="4766"/>
        <item x="4767"/>
        <item x="1446"/>
        <item x="1447"/>
        <item x="596"/>
        <item x="1448"/>
        <item x="2243"/>
        <item x="1449"/>
        <item x="597"/>
        <item x="3068"/>
        <item x="1450"/>
        <item x="1451"/>
        <item x="3936"/>
        <item x="598"/>
        <item x="2244"/>
        <item x="3069"/>
        <item x="2245"/>
        <item x="3070"/>
        <item x="3937"/>
        <item x="3071"/>
        <item x="1452"/>
        <item x="3938"/>
        <item x="3072"/>
        <item x="3073"/>
        <item x="4768"/>
        <item x="4769"/>
        <item x="599"/>
        <item x="600"/>
        <item x="3939"/>
        <item x="1453"/>
        <item x="3940"/>
        <item x="1454"/>
        <item x="3074"/>
        <item x="2246"/>
        <item x="4770"/>
        <item x="2247"/>
        <item x="601"/>
        <item x="2248"/>
        <item x="602"/>
        <item x="3075"/>
        <item x="4771"/>
        <item x="603"/>
        <item x="604"/>
        <item x="2249"/>
        <item x="3076"/>
        <item x="2250"/>
        <item x="605"/>
        <item x="3941"/>
        <item x="2251"/>
        <item x="4772"/>
        <item x="606"/>
        <item x="3942"/>
        <item x="4773"/>
        <item x="2252"/>
        <item x="2253"/>
        <item x="3077"/>
        <item x="4774"/>
        <item x="3943"/>
        <item x="1455"/>
        <item x="3078"/>
        <item x="3079"/>
        <item x="2254"/>
        <item x="2255"/>
        <item x="4775"/>
        <item x="607"/>
        <item x="3944"/>
        <item x="4776"/>
        <item x="2256"/>
        <item x="608"/>
        <item x="3080"/>
        <item x="1456"/>
        <item x="1457"/>
        <item x="4777"/>
        <item x="3081"/>
        <item x="4778"/>
        <item x="4779"/>
        <item x="4780"/>
        <item x="2257"/>
        <item x="609"/>
        <item x="3945"/>
        <item x="4781"/>
        <item x="1458"/>
        <item x="2258"/>
        <item x="3082"/>
        <item x="4782"/>
        <item x="4783"/>
        <item x="2259"/>
        <item x="1459"/>
        <item x="1460"/>
        <item x="4784"/>
        <item x="3083"/>
        <item x="3084"/>
        <item x="3946"/>
        <item x="4785"/>
        <item x="4786"/>
        <item x="3085"/>
        <item x="3086"/>
        <item x="2260"/>
        <item x="2261"/>
        <item x="2262"/>
        <item x="1461"/>
        <item x="1462"/>
        <item x="3087"/>
        <item x="2263"/>
        <item x="2264"/>
        <item x="1463"/>
        <item x="2265"/>
        <item x="1464"/>
        <item x="4787"/>
        <item x="4788"/>
        <item x="2266"/>
        <item x="610"/>
        <item x="3947"/>
        <item x="1465"/>
        <item x="4789"/>
        <item x="611"/>
        <item x="3948"/>
        <item x="2267"/>
        <item x="4790"/>
        <item x="3949"/>
        <item x="3950"/>
        <item x="1466"/>
        <item x="3088"/>
        <item x="3089"/>
        <item x="3951"/>
        <item x="3090"/>
        <item x="1467"/>
        <item x="3952"/>
        <item x="1468"/>
        <item x="4791"/>
        <item x="3953"/>
        <item x="612"/>
        <item x="2268"/>
        <item x="1469"/>
        <item x="3091"/>
        <item x="613"/>
        <item x="1470"/>
        <item x="3954"/>
        <item x="2269"/>
        <item x="3955"/>
        <item x="1471"/>
        <item x="2270"/>
        <item x="3956"/>
        <item x="1472"/>
        <item x="3957"/>
        <item x="1473"/>
        <item x="3958"/>
        <item x="3092"/>
        <item x="3093"/>
        <item x="3959"/>
        <item x="614"/>
        <item x="1474"/>
        <item x="2271"/>
        <item x="1475"/>
        <item x="2272"/>
        <item x="4792"/>
        <item x="4793"/>
        <item x="3094"/>
        <item x="1476"/>
        <item x="1477"/>
        <item x="3095"/>
        <item x="1478"/>
        <item x="4794"/>
        <item x="1479"/>
        <item x="3096"/>
        <item x="3097"/>
        <item x="615"/>
        <item x="616"/>
        <item x="3098"/>
        <item x="4795"/>
        <item x="4796"/>
        <item x="2273"/>
        <item x="1480"/>
        <item x="3099"/>
        <item x="4797"/>
        <item x="617"/>
        <item x="618"/>
        <item x="619"/>
        <item x="1481"/>
        <item x="620"/>
        <item x="621"/>
        <item x="3100"/>
        <item x="2274"/>
        <item x="622"/>
        <item x="3960"/>
        <item x="3961"/>
        <item x="1482"/>
        <item x="623"/>
        <item x="4798"/>
        <item x="3101"/>
        <item x="2275"/>
        <item x="1483"/>
        <item x="3962"/>
        <item x="3963"/>
        <item x="3964"/>
        <item x="3102"/>
        <item x="3965"/>
        <item x="4799"/>
        <item x="2276"/>
        <item x="4800"/>
        <item x="624"/>
        <item x="4801"/>
        <item x="2277"/>
        <item x="625"/>
        <item x="626"/>
        <item x="3103"/>
        <item x="627"/>
        <item x="1484"/>
        <item x="3966"/>
        <item x="4802"/>
        <item x="4803"/>
        <item x="3967"/>
        <item x="3104"/>
        <item x="4804"/>
        <item x="1485"/>
        <item x="3105"/>
        <item x="2278"/>
        <item x="2279"/>
        <item x="2280"/>
        <item x="4805"/>
        <item x="628"/>
        <item x="3968"/>
        <item x="2281"/>
        <item x="629"/>
        <item x="3106"/>
        <item x="2282"/>
        <item x="3107"/>
        <item x="1486"/>
        <item x="3969"/>
        <item x="4806"/>
        <item x="3970"/>
        <item x="630"/>
        <item x="3108"/>
        <item x="3971"/>
        <item x="1487"/>
        <item x="3109"/>
        <item x="3110"/>
        <item x="2283"/>
        <item x="3111"/>
        <item x="1488"/>
        <item x="631"/>
        <item x="4807"/>
        <item x="3112"/>
        <item x="1489"/>
        <item x="2284"/>
        <item x="632"/>
        <item x="4808"/>
        <item x="3972"/>
        <item x="2285"/>
        <item x="3973"/>
        <item x="3113"/>
        <item x="1490"/>
        <item x="3114"/>
        <item x="3974"/>
        <item x="3975"/>
        <item x="3976"/>
        <item x="1491"/>
        <item x="1492"/>
        <item x="2286"/>
        <item x="3977"/>
        <item x="3978"/>
        <item x="1493"/>
        <item x="2287"/>
        <item x="3115"/>
        <item x="3979"/>
        <item x="3116"/>
        <item x="2288"/>
        <item x="633"/>
        <item x="4809"/>
        <item x="2289"/>
        <item x="634"/>
        <item x="2290"/>
        <item x="4810"/>
        <item x="1494"/>
        <item x="635"/>
        <item x="4811"/>
        <item x="1495"/>
        <item x="3117"/>
        <item x="2291"/>
        <item x="636"/>
        <item x="2292"/>
        <item x="2293"/>
        <item x="3118"/>
        <item x="3980"/>
        <item x="3119"/>
        <item x="637"/>
        <item x="1496"/>
        <item x="3981"/>
        <item x="1497"/>
        <item x="3120"/>
        <item x="1498"/>
        <item x="638"/>
        <item x="4812"/>
        <item x="2294"/>
        <item x="3121"/>
        <item x="3122"/>
        <item x="1499"/>
        <item x="2295"/>
        <item x="1500"/>
        <item x="3982"/>
        <item x="2296"/>
        <item x="3123"/>
        <item x="639"/>
        <item x="3124"/>
        <item x="640"/>
        <item x="3125"/>
        <item x="641"/>
        <item x="1501"/>
        <item x="3126"/>
        <item x="3983"/>
        <item x="2297"/>
        <item x="1502"/>
        <item x="4813"/>
        <item x="4814"/>
        <item x="3984"/>
        <item x="1503"/>
        <item x="3127"/>
        <item x="642"/>
        <item x="4815"/>
        <item x="2298"/>
        <item x="4816"/>
        <item x="2299"/>
        <item x="3985"/>
        <item x="3986"/>
        <item x="3987"/>
        <item x="4817"/>
        <item x="643"/>
        <item x="644"/>
        <item x="3988"/>
        <item x="3989"/>
        <item x="2300"/>
        <item x="3128"/>
        <item x="4818"/>
        <item x="4819"/>
        <item x="2301"/>
        <item x="3990"/>
        <item x="1504"/>
        <item x="2302"/>
        <item x="3991"/>
        <item x="2303"/>
        <item x="645"/>
        <item x="646"/>
        <item x="3129"/>
        <item x="3992"/>
        <item x="2304"/>
        <item x="3130"/>
        <item x="3993"/>
        <item x="3131"/>
        <item x="3132"/>
        <item x="647"/>
        <item x="648"/>
        <item x="2305"/>
        <item x="3994"/>
        <item x="649"/>
        <item x="3995"/>
        <item x="3996"/>
        <item x="2306"/>
        <item x="3133"/>
        <item x="650"/>
        <item x="2307"/>
        <item x="3134"/>
        <item x="651"/>
        <item x="652"/>
        <item x="4820"/>
        <item x="1505"/>
        <item x="2308"/>
        <item x="4821"/>
        <item x="2309"/>
        <item x="1506"/>
        <item x="3997"/>
        <item x="2310"/>
        <item x="653"/>
        <item x="3135"/>
        <item x="4822"/>
        <item x="4823"/>
        <item x="1507"/>
        <item x="654"/>
        <item x="3998"/>
        <item x="1508"/>
        <item x="4824"/>
        <item x="3136"/>
        <item x="4825"/>
        <item x="1509"/>
        <item x="655"/>
        <item x="656"/>
        <item x="3137"/>
        <item x="3999"/>
        <item x="2311"/>
        <item x="4000"/>
        <item x="3138"/>
        <item x="3139"/>
        <item x="2312"/>
        <item x="657"/>
        <item x="4826"/>
        <item x="4827"/>
        <item x="2313"/>
        <item x="4828"/>
        <item x="3140"/>
        <item x="4829"/>
        <item x="4001"/>
        <item x="1510"/>
        <item x="3141"/>
        <item x="4830"/>
        <item x="4831"/>
        <item x="2314"/>
        <item x="4002"/>
        <item x="4003"/>
        <item x="4004"/>
        <item x="4832"/>
        <item x="1511"/>
        <item x="658"/>
        <item x="2315"/>
        <item x="2316"/>
        <item x="3142"/>
        <item x="1512"/>
        <item x="1513"/>
        <item x="1514"/>
        <item x="3143"/>
        <item x="1515"/>
        <item x="659"/>
        <item x="1516"/>
        <item x="3144"/>
        <item x="1517"/>
        <item x="4833"/>
        <item x="4005"/>
        <item x="660"/>
        <item x="2317"/>
        <item x="4834"/>
        <item x="2318"/>
        <item x="661"/>
        <item x="4006"/>
        <item x="2319"/>
        <item x="2320"/>
        <item x="2321"/>
        <item x="4007"/>
        <item x="1518"/>
        <item x="1519"/>
        <item x="4008"/>
        <item x="2322"/>
        <item x="2323"/>
        <item x="662"/>
        <item x="2324"/>
        <item x="663"/>
        <item x="2325"/>
        <item x="664"/>
        <item x="4009"/>
        <item x="665"/>
        <item x="666"/>
        <item x="667"/>
        <item x="4010"/>
        <item x="2326"/>
        <item x="1520"/>
        <item x="1521"/>
        <item x="3145"/>
        <item x="2327"/>
        <item x="2328"/>
        <item x="4011"/>
        <item x="3146"/>
        <item x="2329"/>
        <item x="3147"/>
        <item x="1522"/>
        <item x="1523"/>
        <item x="1524"/>
        <item x="668"/>
        <item x="3148"/>
        <item x="4835"/>
        <item x="4836"/>
        <item x="1525"/>
        <item x="2330"/>
        <item x="669"/>
        <item x="670"/>
        <item x="671"/>
        <item x="4012"/>
        <item x="3149"/>
        <item x="2331"/>
        <item x="4837"/>
        <item x="4013"/>
        <item x="3150"/>
        <item x="1526"/>
        <item x="1527"/>
        <item x="4014"/>
        <item x="4838"/>
        <item x="1528"/>
        <item x="1529"/>
        <item x="3151"/>
        <item x="2332"/>
        <item x="4015"/>
        <item x="672"/>
        <item x="3152"/>
        <item x="673"/>
        <item x="2333"/>
        <item x="1530"/>
        <item x="4839"/>
        <item x="674"/>
        <item x="4016"/>
        <item x="4840"/>
        <item x="3153"/>
        <item x="1531"/>
        <item x="1532"/>
        <item x="4841"/>
        <item x="675"/>
        <item x="4017"/>
        <item x="1533"/>
        <item x="2334"/>
        <item x="3154"/>
        <item x="4842"/>
        <item x="4843"/>
        <item x="676"/>
        <item x="3155"/>
        <item x="4018"/>
        <item x="4019"/>
        <item x="3156"/>
        <item x="4020"/>
        <item x="1534"/>
        <item x="4844"/>
        <item x="4845"/>
        <item x="4021"/>
        <item x="3157"/>
        <item x="4022"/>
        <item x="677"/>
        <item x="678"/>
        <item x="1535"/>
        <item x="4023"/>
        <item x="679"/>
        <item x="2335"/>
        <item x="680"/>
        <item x="4024"/>
        <item x="4846"/>
        <item x="2336"/>
        <item x="681"/>
        <item x="2337"/>
        <item x="1536"/>
        <item x="682"/>
        <item x="683"/>
        <item x="3158"/>
        <item x="684"/>
        <item x="4847"/>
        <item x="2338"/>
        <item x="685"/>
        <item x="4848"/>
        <item x="686"/>
        <item x="2339"/>
        <item x="1537"/>
        <item x="3159"/>
        <item x="687"/>
        <item x="1538"/>
        <item x="3160"/>
        <item x="2340"/>
        <item x="1539"/>
        <item x="2341"/>
        <item x="2342"/>
        <item x="3161"/>
        <item x="3162"/>
        <item x="4849"/>
        <item x="4850"/>
        <item x="1540"/>
        <item x="688"/>
        <item x="4025"/>
        <item x="2343"/>
        <item x="4851"/>
        <item x="1541"/>
        <item x="3163"/>
        <item x="3164"/>
        <item x="1542"/>
        <item x="4852"/>
        <item x="3165"/>
        <item x="4026"/>
        <item x="3166"/>
        <item x="1543"/>
        <item x="4027"/>
        <item x="4853"/>
        <item x="2344"/>
        <item x="689"/>
        <item x="3167"/>
        <item x="4854"/>
        <item x="4028"/>
        <item x="690"/>
        <item x="3168"/>
        <item x="2345"/>
        <item x="691"/>
        <item x="4029"/>
        <item x="4855"/>
        <item x="692"/>
        <item x="693"/>
        <item x="694"/>
        <item x="3169"/>
        <item x="3170"/>
        <item x="3171"/>
        <item x="3172"/>
        <item x="4030"/>
        <item x="4031"/>
        <item x="3173"/>
        <item x="4856"/>
        <item x="4032"/>
        <item x="1544"/>
        <item x="4857"/>
        <item x="1545"/>
        <item x="3174"/>
        <item x="4858"/>
        <item x="3175"/>
        <item x="4033"/>
        <item x="1546"/>
        <item x="3176"/>
        <item x="3177"/>
        <item x="1547"/>
        <item x="4034"/>
        <item x="695"/>
        <item x="1548"/>
        <item x="1549"/>
        <item x="696"/>
        <item x="4859"/>
        <item x="697"/>
        <item x="2346"/>
        <item x="4860"/>
        <item x="4861"/>
        <item x="3178"/>
        <item x="3179"/>
        <item x="1550"/>
        <item x="1551"/>
        <item x="1552"/>
        <item x="1553"/>
        <item x="4862"/>
        <item x="2347"/>
        <item x="1554"/>
        <item x="4035"/>
        <item x="4863"/>
        <item x="698"/>
        <item x="4036"/>
        <item x="4864"/>
        <item x="3180"/>
        <item x="4865"/>
        <item x="2348"/>
        <item x="3181"/>
        <item x="4037"/>
        <item x="699"/>
        <item x="3182"/>
        <item x="1555"/>
        <item x="700"/>
        <item x="2349"/>
        <item x="1556"/>
        <item x="2350"/>
        <item x="4038"/>
        <item x="1557"/>
        <item x="4866"/>
        <item x="4039"/>
        <item x="2351"/>
        <item x="701"/>
        <item x="1558"/>
        <item x="3183"/>
        <item x="3184"/>
        <item x="702"/>
        <item x="1559"/>
        <item x="4867"/>
        <item x="3185"/>
        <item x="4040"/>
        <item x="2352"/>
        <item x="3186"/>
        <item x="703"/>
        <item x="4041"/>
        <item x="4042"/>
        <item x="704"/>
        <item x="4043"/>
        <item x="1560"/>
        <item x="3187"/>
        <item x="705"/>
        <item x="1561"/>
        <item x="4868"/>
        <item x="4869"/>
        <item x="3188"/>
        <item x="1562"/>
        <item x="4870"/>
        <item x="2353"/>
        <item x="706"/>
        <item x="4871"/>
        <item x="707"/>
        <item x="708"/>
        <item x="4044"/>
        <item x="709"/>
        <item x="3189"/>
        <item x="4045"/>
        <item x="4046"/>
        <item x="710"/>
        <item x="711"/>
        <item x="3190"/>
        <item x="4047"/>
        <item x="712"/>
        <item x="4872"/>
        <item x="713"/>
        <item x="1563"/>
        <item x="714"/>
        <item x="1564"/>
        <item x="4873"/>
        <item x="4874"/>
        <item x="1565"/>
        <item x="3191"/>
        <item x="3192"/>
        <item x="2354"/>
        <item x="3193"/>
        <item x="1566"/>
        <item x="2355"/>
        <item x="715"/>
        <item x="2356"/>
        <item x="4875"/>
        <item x="2357"/>
        <item x="2358"/>
        <item x="2359"/>
        <item x="3194"/>
        <item x="3195"/>
        <item x="3196"/>
        <item x="1567"/>
        <item x="2360"/>
        <item x="1568"/>
        <item x="2361"/>
        <item x="1569"/>
        <item x="4876"/>
        <item x="2362"/>
        <item x="2363"/>
        <item x="4877"/>
        <item x="1570"/>
        <item x="3197"/>
        <item x="2364"/>
        <item x="4878"/>
        <item x="4879"/>
        <item x="716"/>
        <item x="1571"/>
        <item x="717"/>
        <item x="718"/>
        <item x="4880"/>
        <item x="2365"/>
        <item x="1572"/>
        <item x="4881"/>
        <item x="4882"/>
        <item x="719"/>
        <item x="4048"/>
        <item x="720"/>
        <item x="1573"/>
        <item x="721"/>
        <item x="1574"/>
        <item x="2366"/>
        <item x="2367"/>
        <item x="4883"/>
        <item x="3198"/>
        <item x="2368"/>
        <item x="2369"/>
        <item x="2370"/>
        <item x="4884"/>
        <item x="3199"/>
        <item x="4885"/>
        <item x="2371"/>
        <item x="722"/>
        <item x="723"/>
        <item x="724"/>
        <item x="1575"/>
        <item x="4049"/>
        <item x="725"/>
        <item x="4050"/>
        <item x="726"/>
        <item x="727"/>
        <item x="2372"/>
        <item x="4886"/>
        <item x="4051"/>
        <item x="4887"/>
        <item x="4052"/>
        <item x="4888"/>
        <item x="4053"/>
        <item x="4889"/>
        <item x="3200"/>
        <item x="2373"/>
        <item x="4890"/>
        <item x="728"/>
        <item x="729"/>
        <item x="2374"/>
        <item x="4054"/>
        <item x="1576"/>
        <item x="1577"/>
        <item x="730"/>
        <item x="2375"/>
        <item x="2376"/>
        <item x="2377"/>
        <item x="4891"/>
        <item x="4055"/>
        <item x="3201"/>
        <item x="3202"/>
        <item x="4892"/>
        <item x="731"/>
        <item x="3203"/>
        <item x="2378"/>
        <item x="1578"/>
        <item x="3204"/>
        <item x="2379"/>
        <item x="4893"/>
        <item x="3205"/>
        <item x="732"/>
        <item x="1579"/>
        <item x="3206"/>
        <item x="4056"/>
        <item x="4057"/>
        <item x="733"/>
        <item x="1580"/>
        <item x="1581"/>
        <item x="1582"/>
        <item x="3207"/>
        <item x="3208"/>
        <item x="1583"/>
        <item x="734"/>
        <item x="2380"/>
        <item x="1584"/>
        <item x="1585"/>
        <item x="735"/>
        <item x="3209"/>
        <item x="2381"/>
        <item x="3210"/>
        <item x="4894"/>
        <item x="2382"/>
        <item x="4895"/>
        <item x="4058"/>
        <item x="2383"/>
        <item x="4896"/>
        <item x="2384"/>
        <item x="4059"/>
        <item x="3211"/>
        <item x="1586"/>
        <item x="3212"/>
        <item x="3213"/>
        <item x="1587"/>
        <item x="736"/>
        <item x="4060"/>
        <item x="4897"/>
        <item x="2385"/>
        <item x="737"/>
        <item x="2386"/>
        <item x="1588"/>
        <item x="1589"/>
        <item x="2387"/>
        <item x="3214"/>
        <item x="4061"/>
        <item x="3215"/>
        <item x="4062"/>
        <item x="4063"/>
        <item x="4064"/>
        <item x="4898"/>
        <item x="4065"/>
        <item x="2388"/>
        <item x="738"/>
        <item x="2389"/>
        <item x="3216"/>
        <item x="2390"/>
        <item x="4066"/>
        <item x="2391"/>
        <item x="4067"/>
        <item x="3217"/>
        <item x="2392"/>
        <item x="2393"/>
        <item x="4899"/>
        <item x="1590"/>
        <item x="4900"/>
        <item x="739"/>
        <item x="4901"/>
        <item x="740"/>
        <item x="2394"/>
        <item x="1591"/>
        <item x="4068"/>
        <item x="4902"/>
        <item x="741"/>
        <item x="4069"/>
        <item x="3218"/>
        <item x="4903"/>
        <item x="3219"/>
        <item x="4904"/>
        <item x="2395"/>
        <item x="1592"/>
        <item x="4070"/>
        <item x="2396"/>
        <item x="4071"/>
        <item x="742"/>
        <item x="743"/>
        <item x="4905"/>
        <item x="4906"/>
        <item x="3220"/>
        <item x="3221"/>
        <item x="2397"/>
        <item x="744"/>
        <item x="4907"/>
        <item x="4072"/>
        <item x="1593"/>
        <item x="3222"/>
        <item x="4908"/>
        <item x="3223"/>
        <item x="4073"/>
        <item x="3224"/>
        <item x="2398"/>
        <item x="4909"/>
        <item x="4074"/>
        <item x="3225"/>
        <item x="2399"/>
        <item x="3226"/>
        <item x="4075"/>
        <item x="2400"/>
        <item x="745"/>
        <item x="4910"/>
        <item x="746"/>
        <item x="1594"/>
        <item x="3227"/>
        <item x="747"/>
        <item x="4911"/>
        <item x="1595"/>
        <item x="4912"/>
        <item x="2401"/>
        <item x="1596"/>
        <item x="4913"/>
        <item x="2402"/>
        <item x="4076"/>
        <item x="748"/>
        <item x="2403"/>
        <item x="3228"/>
        <item x="4914"/>
        <item x="749"/>
        <item x="1597"/>
        <item x="3229"/>
        <item x="2404"/>
        <item x="4915"/>
        <item x="1598"/>
        <item x="4077"/>
        <item x="750"/>
        <item x="4078"/>
        <item x="1599"/>
        <item x="3230"/>
        <item x="4079"/>
        <item x="3231"/>
        <item x="4916"/>
        <item x="751"/>
        <item x="752"/>
        <item x="2405"/>
        <item x="4080"/>
        <item x="4917"/>
        <item x="1600"/>
        <item x="1601"/>
        <item x="753"/>
        <item x="754"/>
        <item x="3232"/>
        <item x="4081"/>
        <item x="2406"/>
        <item x="4918"/>
        <item x="4082"/>
        <item x="3233"/>
        <item x="2407"/>
        <item x="2408"/>
        <item x="4919"/>
        <item x="4083"/>
        <item x="2409"/>
        <item x="2410"/>
        <item x="2411"/>
        <item x="3234"/>
        <item x="4920"/>
        <item x="4921"/>
        <item x="2412"/>
        <item x="755"/>
        <item x="4922"/>
        <item x="2413"/>
        <item x="756"/>
        <item x="2414"/>
        <item x="4923"/>
        <item x="3235"/>
        <item x="3236"/>
        <item x="4084"/>
        <item x="757"/>
        <item x="1602"/>
        <item x="4085"/>
        <item x="758"/>
        <item x="1603"/>
        <item x="4924"/>
        <item x="4086"/>
        <item x="4087"/>
        <item x="3237"/>
        <item x="3238"/>
        <item x="3239"/>
        <item x="1604"/>
        <item x="3240"/>
        <item x="759"/>
        <item x="1605"/>
        <item x="4088"/>
        <item x="1606"/>
        <item x="2415"/>
        <item x="4925"/>
        <item x="3241"/>
        <item x="2416"/>
        <item x="760"/>
        <item x="3242"/>
        <item x="4926"/>
        <item x="4089"/>
        <item x="3243"/>
        <item x="4090"/>
        <item x="2417"/>
        <item x="4927"/>
        <item x="2418"/>
        <item x="761"/>
        <item x="1607"/>
        <item x="1608"/>
        <item x="2419"/>
        <item x="1609"/>
        <item x="762"/>
        <item x="4928"/>
        <item x="4091"/>
        <item x="763"/>
        <item x="2420"/>
        <item x="4092"/>
        <item x="764"/>
        <item x="3244"/>
        <item x="1610"/>
        <item x="2421"/>
        <item x="1611"/>
        <item x="765"/>
        <item x="4093"/>
        <item x="766"/>
        <item x="2422"/>
        <item x="3245"/>
        <item x="2423"/>
        <item x="4929"/>
        <item x="3246"/>
        <item x="4094"/>
        <item x="2424"/>
        <item x="767"/>
        <item x="2425"/>
        <item x="4095"/>
        <item x="4096"/>
        <item x="4097"/>
        <item x="4098"/>
        <item x="4099"/>
        <item x="3247"/>
        <item x="768"/>
        <item x="4930"/>
        <item x="4931"/>
        <item x="769"/>
        <item x="3248"/>
        <item x="4932"/>
        <item x="2426"/>
        <item x="3249"/>
        <item x="4100"/>
        <item x="1612"/>
        <item x="3250"/>
        <item x="1613"/>
        <item x="770"/>
        <item x="1614"/>
        <item x="4101"/>
        <item x="4933"/>
        <item x="4102"/>
        <item x="4103"/>
        <item x="771"/>
        <item x="3251"/>
        <item x="2427"/>
        <item x="3252"/>
        <item x="2428"/>
        <item x="1615"/>
        <item x="4104"/>
        <item x="4105"/>
        <item x="4934"/>
        <item x="2429"/>
        <item x="3253"/>
        <item x="4935"/>
        <item x="2430"/>
        <item x="2431"/>
        <item x="772"/>
        <item x="1616"/>
        <item x="773"/>
        <item x="2432"/>
        <item x="774"/>
        <item x="4936"/>
        <item x="4106"/>
        <item x="1617"/>
        <item x="2433"/>
        <item x="3254"/>
        <item x="1618"/>
        <item x="2434"/>
        <item x="2435"/>
        <item x="775"/>
        <item x="3255"/>
        <item x="2436"/>
        <item x="1619"/>
        <item x="4937"/>
        <item x="3256"/>
        <item x="3257"/>
        <item x="2437"/>
        <item x="2438"/>
        <item x="1620"/>
        <item x="4938"/>
        <item x="4107"/>
        <item x="4108"/>
        <item x="1621"/>
        <item x="2439"/>
        <item x="2440"/>
        <item x="4939"/>
        <item x="4940"/>
        <item x="3258"/>
        <item x="4941"/>
        <item x="776"/>
        <item x="4942"/>
        <item x="2441"/>
        <item x="1622"/>
        <item x="4109"/>
        <item x="777"/>
        <item x="4943"/>
        <item x="2442"/>
        <item x="1623"/>
        <item x="2443"/>
        <item x="3259"/>
        <item x="1624"/>
        <item x="778"/>
        <item x="3260"/>
        <item x="4110"/>
        <item x="4944"/>
        <item x="2444"/>
        <item x="779"/>
        <item x="3261"/>
        <item x="2445"/>
        <item x="4111"/>
        <item x="4112"/>
        <item x="780"/>
        <item x="2446"/>
        <item x="781"/>
        <item x="4945"/>
        <item x="782"/>
        <item x="1625"/>
        <item x="783"/>
        <item x="784"/>
        <item x="4946"/>
        <item x="4113"/>
        <item x="2447"/>
        <item x="785"/>
        <item x="2448"/>
        <item x="1626"/>
        <item x="786"/>
        <item x="4947"/>
        <item x="2449"/>
        <item x="2450"/>
        <item x="2451"/>
        <item x="787"/>
        <item x="788"/>
        <item x="789"/>
        <item x="790"/>
        <item x="4948"/>
        <item x="4949"/>
        <item x="3262"/>
        <item x="2452"/>
        <item x="4114"/>
        <item x="4950"/>
        <item x="791"/>
        <item x="4951"/>
        <item x="792"/>
        <item x="793"/>
        <item x="4115"/>
        <item x="4116"/>
        <item x="4117"/>
        <item x="1627"/>
        <item x="4952"/>
        <item x="3263"/>
        <item x="2453"/>
        <item x="794"/>
        <item x="4953"/>
        <item x="4954"/>
        <item x="3264"/>
        <item x="3265"/>
        <item x="1628"/>
        <item x="2454"/>
        <item x="1629"/>
        <item x="3266"/>
        <item x="1630"/>
        <item x="3267"/>
        <item x="795"/>
        <item x="3268"/>
        <item x="4118"/>
        <item x="2455"/>
        <item x="3269"/>
        <item x="2456"/>
        <item x="2457"/>
        <item x="4119"/>
        <item x="1631"/>
        <item x="4120"/>
        <item x="1632"/>
        <item x="2458"/>
        <item x="4955"/>
        <item x="2459"/>
        <item x="4956"/>
        <item x="1633"/>
        <item x="4957"/>
        <item x="2460"/>
        <item x="3270"/>
        <item x="4958"/>
        <item x="1634"/>
        <item x="3271"/>
        <item x="1635"/>
        <item x="4121"/>
        <item x="796"/>
        <item x="797"/>
        <item x="4122"/>
        <item x="798"/>
        <item x="4959"/>
        <item x="3272"/>
        <item x="799"/>
        <item x="1636"/>
        <item x="4960"/>
        <item x="4961"/>
        <item x="3273"/>
        <item x="2461"/>
        <item x="4123"/>
        <item x="800"/>
        <item x="2462"/>
        <item x="801"/>
        <item x="3274"/>
        <item x="802"/>
        <item x="3275"/>
        <item x="803"/>
        <item x="2463"/>
        <item x="3276"/>
        <item x="804"/>
        <item x="805"/>
        <item x="2464"/>
        <item x="4124"/>
        <item x="2465"/>
        <item x="4962"/>
        <item x="2466"/>
        <item x="2467"/>
        <item x="3277"/>
        <item x="3278"/>
        <item x="3279"/>
        <item x="1637"/>
        <item x="1638"/>
        <item x="4963"/>
        <item x="4125"/>
        <item x="4126"/>
        <item x="806"/>
        <item x="4964"/>
        <item x="807"/>
        <item x="4127"/>
        <item x="3280"/>
        <item x="3281"/>
        <item x="4965"/>
        <item x="4966"/>
        <item x="4128"/>
        <item x="3282"/>
        <item x="2468"/>
        <item x="4129"/>
        <item x="808"/>
        <item x="4130"/>
        <item x="4131"/>
        <item x="3283"/>
        <item x="3284"/>
        <item x="809"/>
        <item x="810"/>
        <item x="4132"/>
        <item x="3285"/>
        <item x="4967"/>
        <item x="811"/>
        <item x="4968"/>
        <item x="812"/>
        <item x="3286"/>
        <item x="813"/>
        <item x="3287"/>
        <item x="4969"/>
        <item x="4133"/>
        <item x="814"/>
        <item x="1639"/>
        <item x="1640"/>
        <item x="1641"/>
        <item x="3288"/>
        <item x="3289"/>
        <item x="4134"/>
        <item x="4970"/>
        <item x="3290"/>
        <item x="815"/>
        <item x="3291"/>
        <item x="1642"/>
        <item x="3292"/>
        <item x="4135"/>
        <item x="4971"/>
        <item x="4136"/>
        <item x="2469"/>
        <item x="2470"/>
        <item x="1643"/>
        <item x="2471"/>
        <item x="816"/>
        <item x="1644"/>
        <item x="4972"/>
        <item x="4137"/>
        <item x="3293"/>
        <item x="4973"/>
        <item x="1645"/>
        <item x="4974"/>
        <item x="4138"/>
        <item x="1646"/>
        <item x="2472"/>
        <item x="1647"/>
        <item x="2473"/>
        <item x="4139"/>
        <item x="817"/>
        <item x="3294"/>
        <item x="4140"/>
        <item x="3295"/>
        <item x="818"/>
        <item x="4141"/>
        <item x="3296"/>
        <item x="4142"/>
        <item x="2474"/>
        <item x="4143"/>
        <item x="819"/>
        <item x="820"/>
        <item x="1648"/>
        <item x="4975"/>
        <item x="4976"/>
        <item x="3297"/>
        <item x="821"/>
        <item x="3298"/>
        <item x="3299"/>
        <item x="1649"/>
        <item x="4977"/>
        <item x="4144"/>
        <item x="4145"/>
        <item x="4146"/>
        <item x="2475"/>
        <item x="822"/>
        <item x="4978"/>
        <item x="4147"/>
        <item x="3300"/>
        <item x="2476"/>
        <item x="4979"/>
        <item x="4980"/>
        <item x="3301"/>
        <item x="3302"/>
        <item x="823"/>
        <item x="4148"/>
        <item x="3303"/>
        <item x="4981"/>
        <item x="3304"/>
        <item x="824"/>
        <item x="4982"/>
        <item x="825"/>
        <item x="3305"/>
        <item x="826"/>
        <item x="4149"/>
        <item x="827"/>
        <item x="2477"/>
        <item x="3306"/>
        <item x="4983"/>
        <item x="828"/>
        <item x="2478"/>
        <item x="4984"/>
        <item x="4150"/>
        <item x="1650"/>
        <item x="4985"/>
        <item x="3307"/>
        <item x="1651"/>
        <item x="4151"/>
        <item x="3308"/>
        <item x="2479"/>
        <item x="4986"/>
        <item x="3309"/>
        <item x="829"/>
        <item x="830"/>
        <item x="4152"/>
        <item x="2480"/>
        <item x="4153"/>
        <item x="1652"/>
        <item x="2481"/>
        <item x="4154"/>
        <item x="4155"/>
        <item x="831"/>
        <item x="4156"/>
        <item x="832"/>
        <item x="2482"/>
        <item x="2483"/>
        <item x="3310"/>
        <item x="1653"/>
        <item x="833"/>
        <item x="2484"/>
        <item x="3311"/>
        <item x="4987"/>
        <item x="4988"/>
        <item x="2485"/>
        <item x="4157"/>
        <item x="4158"/>
        <item x="1654"/>
        <item x="834"/>
        <item x="4989"/>
        <item x="835"/>
        <item x="4990"/>
        <item x="3312"/>
        <item x="4159"/>
        <item x="836"/>
        <item x="837"/>
        <item x="4991"/>
        <item x="4160"/>
        <item x="1655"/>
        <item x="1656"/>
        <item x="838"/>
        <item x="4161"/>
        <item x="4992"/>
        <item x="4993"/>
        <item x="839"/>
        <item x="2486"/>
        <item x="3313"/>
        <item x="4994"/>
        <item x="3314"/>
        <item x="3315"/>
        <item x="4162"/>
        <item x="4995"/>
        <item x="4163"/>
        <item x="4996"/>
        <item x="840"/>
        <item x="2487"/>
        <item x="841"/>
        <item x="1657"/>
        <item x="4164"/>
        <item x="842"/>
        <item x="843"/>
        <item x="1658"/>
        <item x="2488"/>
        <item x="4165"/>
        <item x="4997"/>
        <item x="4998"/>
        <item x="4999"/>
        <item t="default"/>
      </items>
    </pivotField>
    <pivotField numFmtId="14" showAll="0">
      <items count="182">
        <item x="90"/>
        <item x="48"/>
        <item x="122"/>
        <item x="146"/>
        <item x="141"/>
        <item x="136"/>
        <item x="148"/>
        <item x="24"/>
        <item x="35"/>
        <item x="157"/>
        <item x="37"/>
        <item x="153"/>
        <item x="12"/>
        <item x="6"/>
        <item x="175"/>
        <item x="133"/>
        <item x="161"/>
        <item x="81"/>
        <item x="3"/>
        <item x="62"/>
        <item x="169"/>
        <item x="44"/>
        <item x="120"/>
        <item x="109"/>
        <item x="39"/>
        <item x="104"/>
        <item x="70"/>
        <item x="82"/>
        <item x="92"/>
        <item x="22"/>
        <item x="171"/>
        <item x="176"/>
        <item x="128"/>
        <item x="49"/>
        <item x="45"/>
        <item x="155"/>
        <item x="16"/>
        <item x="76"/>
        <item x="166"/>
        <item x="46"/>
        <item x="117"/>
        <item x="59"/>
        <item x="60"/>
        <item x="138"/>
        <item x="165"/>
        <item x="112"/>
        <item x="121"/>
        <item x="38"/>
        <item x="75"/>
        <item x="170"/>
        <item x="114"/>
        <item x="103"/>
        <item x="42"/>
        <item x="28"/>
        <item x="127"/>
        <item x="126"/>
        <item x="40"/>
        <item x="172"/>
        <item x="180"/>
        <item x="160"/>
        <item x="137"/>
        <item x="106"/>
        <item x="66"/>
        <item x="111"/>
        <item x="79"/>
        <item x="88"/>
        <item x="55"/>
        <item x="11"/>
        <item x="139"/>
        <item x="116"/>
        <item x="17"/>
        <item x="4"/>
        <item x="101"/>
        <item x="61"/>
        <item x="93"/>
        <item x="47"/>
        <item x="57"/>
        <item x="68"/>
        <item x="150"/>
        <item x="56"/>
        <item x="15"/>
        <item x="5"/>
        <item x="163"/>
        <item x="135"/>
        <item x="58"/>
        <item x="94"/>
        <item x="18"/>
        <item x="19"/>
        <item x="83"/>
        <item x="74"/>
        <item x="108"/>
        <item x="168"/>
        <item x="36"/>
        <item x="14"/>
        <item x="71"/>
        <item x="34"/>
        <item x="140"/>
        <item x="77"/>
        <item x="154"/>
        <item x="31"/>
        <item x="50"/>
        <item x="84"/>
        <item x="78"/>
        <item x="27"/>
        <item x="72"/>
        <item x="51"/>
        <item x="173"/>
        <item x="142"/>
        <item x="177"/>
        <item x="87"/>
        <item x="164"/>
        <item x="67"/>
        <item x="99"/>
        <item x="98"/>
        <item x="158"/>
        <item x="25"/>
        <item x="21"/>
        <item x="159"/>
        <item x="132"/>
        <item x="8"/>
        <item x="151"/>
        <item x="145"/>
        <item x="33"/>
        <item x="131"/>
        <item x="65"/>
        <item x="115"/>
        <item x="96"/>
        <item x="13"/>
        <item x="156"/>
        <item x="100"/>
        <item x="1"/>
        <item x="43"/>
        <item x="91"/>
        <item x="144"/>
        <item x="149"/>
        <item x="110"/>
        <item x="86"/>
        <item x="105"/>
        <item x="53"/>
        <item x="152"/>
        <item x="69"/>
        <item x="2"/>
        <item x="125"/>
        <item x="118"/>
        <item x="54"/>
        <item x="20"/>
        <item x="102"/>
        <item x="129"/>
        <item x="174"/>
        <item x="97"/>
        <item x="89"/>
        <item x="107"/>
        <item x="119"/>
        <item x="113"/>
        <item x="147"/>
        <item x="9"/>
        <item x="85"/>
        <item x="130"/>
        <item x="63"/>
        <item x="23"/>
        <item x="29"/>
        <item x="124"/>
        <item x="167"/>
        <item x="32"/>
        <item x="52"/>
        <item x="162"/>
        <item x="10"/>
        <item x="26"/>
        <item x="178"/>
        <item x="0"/>
        <item x="179"/>
        <item x="80"/>
        <item x="64"/>
        <item x="73"/>
        <item x="123"/>
        <item x="143"/>
        <item x="41"/>
        <item x="95"/>
        <item x="7"/>
        <item x="30"/>
        <item x="134"/>
        <item t="default"/>
      </items>
    </pivotField>
    <pivotField showAll="0">
      <items count="7">
        <item x="0"/>
        <item x="1"/>
        <item x="2"/>
        <item x="3"/>
        <item x="4"/>
        <item x="5"/>
        <item t="default"/>
      </items>
    </pivotField>
    <pivotField showAll="0"/>
    <pivotField showAll="0"/>
    <pivotField showAll="0">
      <items count="6">
        <item x="2"/>
        <item x="0"/>
        <item x="1"/>
        <item x="3"/>
        <item x="4"/>
        <item t="default"/>
      </items>
    </pivotField>
    <pivotField showAll="0"/>
    <pivotField showAll="0"/>
    <pivotField showAll="0"/>
    <pivotField showAll="0"/>
    <pivotField showAll="0">
      <items count="5">
        <item x="3"/>
        <item x="0"/>
        <item x="1"/>
        <item x="2"/>
        <item t="default"/>
      </items>
    </pivotField>
    <pivotField axis="axisRow" showAll="0" avgSubtotal="1">
      <items count="28">
        <item x="6"/>
        <item x="18"/>
        <item x="23"/>
        <item x="14"/>
        <item x="7"/>
        <item x="25"/>
        <item x="11"/>
        <item x="19"/>
        <item x="10"/>
        <item x="5"/>
        <item x="12"/>
        <item x="16"/>
        <item x="21"/>
        <item x="0"/>
        <item x="9"/>
        <item x="20"/>
        <item x="15"/>
        <item x="3"/>
        <item x="13"/>
        <item x="4"/>
        <item x="22"/>
        <item x="1"/>
        <item x="8"/>
        <item x="24"/>
        <item x="2"/>
        <item x="17"/>
        <item x="26"/>
        <item t="avg"/>
      </items>
    </pivotField>
    <pivotField dataField="1"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Ride_Status" fld="12" subtotal="count" baseField="0" baseItem="0"/>
  </dataFields>
  <formats count="3">
    <format dxfId="760">
      <pivotArea field="10" type="button" dataOnly="0" labelOnly="1" outline="0"/>
    </format>
    <format dxfId="759">
      <pivotArea dataOnly="0" labelOnly="1" outline="0" axis="axisValues" fieldPosition="0"/>
    </format>
    <format dxfId="758">
      <pivotArea outline="0" collapsedLevelsAreSubtotals="1" fieldPosition="0"/>
    </format>
  </formats>
  <pivotTableStyleInfo name="PivotStyleLight16" showRowHeaders="1" showColHeaders="1" showRowStripes="0" showColStripes="0" showLastColumn="1"/>
  <filters count="1">
    <filter fld="1" type="dateBetween" evalOrder="-1" id="101"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DF11EE-93BC-41CC-862B-A94D7B7B99FF}" autoFormatId="16" applyNumberFormats="0" applyBorderFormats="0" applyFontFormats="0" applyPatternFormats="0" applyAlignmentFormats="0" applyWidthHeightFormats="0">
  <queryTableRefresh nextId="16">
    <queryTableFields count="15">
      <queryTableField id="1" name="Ride_ID" tableColumnId="1"/>
      <queryTableField id="2" name="Date" tableColumnId="2"/>
      <queryTableField id="3" name="City" tableColumnId="3"/>
      <queryTableField id="4" name="Driver_ID" tableColumnId="4"/>
      <queryTableField id="5" name="Customer_ID" tableColumnId="5"/>
      <queryTableField id="6" name="Vehicle_Type" tableColumnId="6"/>
      <queryTableField id="7" name="Pickup_Location" tableColumnId="7"/>
      <queryTableField id="8" name="Drop_Location" tableColumnId="8"/>
      <queryTableField id="9" name="Distance_km" tableColumnId="9"/>
      <queryTableField id="10" name="Fare_INR" tableColumnId="10"/>
      <queryTableField id="11" name="Payment_Method" tableColumnId="11"/>
      <queryTableField id="12" name="Rating" tableColumnId="12"/>
      <queryTableField id="13" name="Ride_Status" tableColumnId="13"/>
      <queryTableField id="14" name="Surge_Multiplier" tableColumnId="14"/>
      <queryTableField id="15" name="Wait_Time_mi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_ID" xr10:uid="{B8B35422-659E-4130-B8EB-005E0F9FFEA2}" sourceName="Ride_I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s>
  <data>
    <tabular pivotCacheId="238794212">
      <items count="5000">
        <i x="4166" s="1"/>
        <i x="3316" s="1"/>
        <i x="0" s="1"/>
        <i x="844" s="1"/>
        <i x="4167" s="1"/>
        <i x="4168" s="1"/>
        <i x="4169" s="1"/>
        <i x="1659" s="1"/>
        <i x="845" s="1"/>
        <i x="3317" s="1"/>
        <i x="1" s="1"/>
        <i x="846" s="1"/>
        <i x="3318" s="1"/>
        <i x="2489" s="1"/>
        <i x="1660" s="1"/>
        <i x="847" s="1"/>
        <i x="2490" s="1"/>
        <i x="2491" s="1"/>
        <i x="3319" s="1"/>
        <i x="1661" s="1"/>
        <i x="1662" s="1"/>
        <i x="848" s="1"/>
        <i x="3320" s="1"/>
        <i x="849" s="1"/>
        <i x="3321" s="1"/>
        <i x="1663" s="1"/>
        <i x="1664" s="1"/>
        <i x="2492" s="1"/>
        <i x="2" s="1"/>
        <i x="850" s="1"/>
        <i x="3" s="1"/>
        <i x="3322" s="1"/>
        <i x="4170" s="1"/>
        <i x="3323" s="1"/>
        <i x="3324" s="1"/>
        <i x="851" s="1"/>
        <i x="4" s="1"/>
        <i x="1665" s="1"/>
        <i x="3325" s="1"/>
        <i x="3326" s="1"/>
        <i x="5" s="1"/>
        <i x="852" s="1"/>
        <i x="4171" s="1"/>
        <i x="3327" s="1"/>
        <i x="6" s="1"/>
        <i x="3328" s="1"/>
        <i x="7" s="1"/>
        <i x="4172" s="1"/>
        <i x="4173" s="1"/>
        <i x="2493" s="1"/>
        <i x="2494" s="1"/>
        <i x="2495" s="1"/>
        <i x="8" s="1"/>
        <i x="853" s="1"/>
        <i x="9" s="1"/>
        <i x="10" s="1"/>
        <i x="1666" s="1"/>
        <i x="4174" s="1"/>
        <i x="4175" s="1"/>
        <i x="1667" s="1"/>
        <i x="854" s="1"/>
        <i x="4176" s="1"/>
        <i x="4177" s="1"/>
        <i x="1668" s="1"/>
        <i x="4178" s="1"/>
        <i x="3329" s="1"/>
        <i x="4179" s="1"/>
        <i x="855" s="1"/>
        <i x="2496" s="1"/>
        <i x="1669" s="1"/>
        <i x="3330" s="1"/>
        <i x="856" s="1"/>
        <i x="857" s="1"/>
        <i x="2497" s="1"/>
        <i x="11" s="1"/>
        <i x="1670" s="1"/>
        <i x="3331" s="1"/>
        <i x="2498" s="1"/>
        <i x="4180" s="1"/>
        <i x="12" s="1"/>
        <i x="13" s="1"/>
        <i x="3332" s="1"/>
        <i x="858" s="1"/>
        <i x="14" s="1"/>
        <i x="4181" s="1"/>
        <i x="2499" s="1"/>
        <i x="2500" s="1"/>
        <i x="3333" s="1"/>
        <i x="2501" s="1"/>
        <i x="3334" s="1"/>
        <i x="3335" s="1"/>
        <i x="4182" s="1"/>
        <i x="2502" s="1"/>
        <i x="1671" s="1"/>
        <i x="1672" s="1"/>
        <i x="3336" s="1"/>
        <i x="3337" s="1"/>
        <i x="3338" s="1"/>
        <i x="15" s="1"/>
        <i x="2503" s="1"/>
        <i x="859" s="1"/>
        <i x="3339" s="1"/>
        <i x="1673" s="1"/>
        <i x="16" s="1"/>
        <i x="1674" s="1"/>
        <i x="17" s="1"/>
        <i x="3340" s="1"/>
        <i x="2504" s="1"/>
        <i x="4183" s="1"/>
        <i x="860" s="1"/>
        <i x="1675" s="1"/>
        <i x="3341" s="1"/>
        <i x="18" s="1"/>
        <i x="1676" s="1"/>
        <i x="1677" s="1"/>
        <i x="19" s="1"/>
        <i x="20" s="1"/>
        <i x="21" s="1"/>
        <i x="4184" s="1"/>
        <i x="22" s="1"/>
        <i x="4185" s="1"/>
        <i x="4186" s="1"/>
        <i x="1678" s="1"/>
        <i x="4187" s="1"/>
        <i x="4188" s="1"/>
        <i x="3342" s="1"/>
        <i x="1679" s="1"/>
        <i x="2505" s="1"/>
        <i x="861" s="1"/>
        <i x="1680" s="1"/>
        <i x="4189" s="1"/>
        <i x="3343" s="1"/>
        <i x="2506" s="1"/>
        <i x="1681" s="1"/>
        <i x="4190" s="1"/>
        <i x="2507" s="1"/>
        <i x="1682" s="1"/>
        <i x="1683" s="1"/>
        <i x="4191" s="1"/>
        <i x="862" s="1"/>
        <i x="863" s="1"/>
        <i x="1684" s="1"/>
        <i x="23" s="1"/>
        <i x="3344" s="1"/>
        <i x="2508" s="1"/>
        <i x="1685" s="1"/>
        <i x="4192" s="1"/>
        <i x="4193" s="1"/>
        <i x="24" s="1"/>
        <i x="1686" s="1"/>
        <i x="25" s="1"/>
        <i x="864" s="1"/>
        <i x="3345" s="1"/>
        <i x="1687" s="1"/>
        <i x="4194" s="1"/>
        <i x="3346" s="1"/>
        <i x="3347" s="1"/>
        <i x="865" s="1"/>
        <i x="2509" s="1"/>
        <i x="866" s="1"/>
        <i x="3348" s="1"/>
        <i x="3349" s="1"/>
        <i x="867" s="1"/>
        <i x="26" s="1"/>
        <i x="27" s="1"/>
        <i x="1688" s="1"/>
        <i x="4195" s="1"/>
        <i x="3350" s="1"/>
        <i x="4196" s="1"/>
        <i x="1689" s="1"/>
        <i x="2510" s="1"/>
        <i x="868" s="1"/>
        <i x="4197" s="1"/>
        <i x="4198" s="1"/>
        <i x="28" s="1"/>
        <i x="869" s="1"/>
        <i x="3351" s="1"/>
        <i x="4199" s="1"/>
        <i x="3352" s="1"/>
        <i x="870" s="1"/>
        <i x="871" s="1"/>
        <i x="29" s="1"/>
        <i x="3353" s="1"/>
        <i x="30" s="1"/>
        <i x="4200" s="1"/>
        <i x="2511" s="1"/>
        <i x="2512" s="1"/>
        <i x="31" s="1"/>
        <i x="3354" s="1"/>
        <i x="32" s="1"/>
        <i x="2513" s="1"/>
        <i x="1690" s="1"/>
        <i x="3355" s="1"/>
        <i x="4201" s="1"/>
        <i x="2514" s="1"/>
        <i x="872" s="1"/>
        <i x="1691" s="1"/>
        <i x="3356" s="1"/>
        <i x="4202" s="1"/>
        <i x="4203" s="1"/>
        <i x="2515" s="1"/>
        <i x="3357" s="1"/>
        <i x="873" s="1"/>
        <i x="874" s="1"/>
        <i x="875" s="1"/>
        <i x="3358" s="1"/>
        <i x="1692" s="1"/>
        <i x="33" s="1"/>
        <i x="1693" s="1"/>
        <i x="876" s="1"/>
        <i x="4204" s="1"/>
        <i x="34" s="1"/>
        <i x="2516" s="1"/>
        <i x="35" s="1"/>
        <i x="1694" s="1"/>
        <i x="2517" s="1"/>
        <i x="36" s="1"/>
        <i x="4205" s="1"/>
        <i x="1695" s="1"/>
        <i x="2518" s="1"/>
        <i x="877" s="1"/>
        <i x="1696" s="1"/>
        <i x="2519" s="1"/>
        <i x="37" s="1"/>
        <i x="878" s="1"/>
        <i x="38" s="1"/>
        <i x="3359" s="1"/>
        <i x="4206" s="1"/>
        <i x="3360" s="1"/>
        <i x="1697" s="1"/>
        <i x="39" s="1"/>
        <i x="879" s="1"/>
        <i x="40" s="1"/>
        <i x="2520" s="1"/>
        <i x="880" s="1"/>
        <i x="881" s="1"/>
        <i x="882" s="1"/>
        <i x="883" s="1"/>
        <i x="3361" s="1"/>
        <i x="1698" s="1"/>
        <i x="3362" s="1"/>
        <i x="884" s="1"/>
        <i x="41" s="1"/>
        <i x="2521" s="1"/>
        <i x="3363" s="1"/>
        <i x="2522" s="1"/>
        <i x="4207" s="1"/>
        <i x="2523" s="1"/>
        <i x="1699" s="1"/>
        <i x="4208" s="1"/>
        <i x="2524" s="1"/>
        <i x="1700" s="1"/>
        <i x="4209" s="1"/>
        <i x="2525" s="1"/>
        <i x="885" s="1"/>
        <i x="42" s="1"/>
        <i x="1701" s="1"/>
        <i x="886" s="1"/>
        <i x="4210" s="1"/>
        <i x="1702" s="1"/>
        <i x="2526" s="1"/>
        <i x="3364" s="1"/>
        <i x="887" s="1"/>
        <i x="4211" s="1"/>
        <i x="888" s="1"/>
        <i x="4212" s="1"/>
        <i x="43" s="1"/>
        <i x="889" s="1"/>
        <i x="44" s="1"/>
        <i x="45" s="1"/>
        <i x="46" s="1"/>
        <i x="2527" s="1"/>
        <i x="890" s="1"/>
        <i x="47" s="1"/>
        <i x="48" s="1"/>
        <i x="3365" s="1"/>
        <i x="3366" s="1"/>
        <i x="4213" s="1"/>
        <i x="49" s="1"/>
        <i x="3367" s="1"/>
        <i x="1703" s="1"/>
        <i x="3368" s="1"/>
        <i x="891" s="1"/>
        <i x="3369" s="1"/>
        <i x="892" s="1"/>
        <i x="3370" s="1"/>
        <i x="2528" s="1"/>
        <i x="1704" s="1"/>
        <i x="1705" s="1"/>
        <i x="50" s="1"/>
        <i x="1706" s="1"/>
        <i x="3371" s="1"/>
        <i x="3372" s="1"/>
        <i x="2529" s="1"/>
        <i x="4214" s="1"/>
        <i x="2530" s="1"/>
        <i x="893" s="1"/>
        <i x="894" s="1"/>
        <i x="2531" s="1"/>
        <i x="51" s="1"/>
        <i x="2532" s="1"/>
        <i x="895" s="1"/>
        <i x="3373" s="1"/>
        <i x="896" s="1"/>
        <i x="4215" s="1"/>
        <i x="4216" s="1"/>
        <i x="4217" s="1"/>
        <i x="1707" s="1"/>
        <i x="52" s="1"/>
        <i x="53" s="1"/>
        <i x="3374" s="1"/>
        <i x="4218" s="1"/>
        <i x="54" s="1"/>
        <i x="897" s="1"/>
        <i x="3375" s="1"/>
        <i x="2533" s="1"/>
        <i x="55" s="1"/>
        <i x="4219" s="1"/>
        <i x="898" s="1"/>
        <i x="2534" s="1"/>
        <i x="4220" s="1"/>
        <i x="4221" s="1"/>
        <i x="2535" s="1"/>
        <i x="1708" s="1"/>
        <i x="899" s="1"/>
        <i x="4222" s="1"/>
        <i x="900" s="1"/>
        <i x="901" s="1"/>
        <i x="56" s="1"/>
        <i x="3376" s="1"/>
        <i x="902" s="1"/>
        <i x="57" s="1"/>
        <i x="903" s="1"/>
        <i x="3377" s="1"/>
        <i x="4223" s="1"/>
        <i x="3378" s="1"/>
        <i x="4224" s="1"/>
        <i x="58" s="1"/>
        <i x="3379" s="1"/>
        <i x="4225" s="1"/>
        <i x="1709" s="1"/>
        <i x="1710" s="1"/>
        <i x="59" s="1"/>
        <i x="1711" s="1"/>
        <i x="1712" s="1"/>
        <i x="2536" s="1"/>
        <i x="904" s="1"/>
        <i x="2537" s="1"/>
        <i x="60" s="1"/>
        <i x="2538" s="1"/>
        <i x="1713" s="1"/>
        <i x="1714" s="1"/>
        <i x="905" s="1"/>
        <i x="906" s="1"/>
        <i x="1715" s="1"/>
        <i x="3380" s="1"/>
        <i x="3381" s="1"/>
        <i x="3382" s="1"/>
        <i x="2539" s="1"/>
        <i x="61" s="1"/>
        <i x="4226" s="1"/>
        <i x="62" s="1"/>
        <i x="3383" s="1"/>
        <i x="3384" s="1"/>
        <i x="907" s="1"/>
        <i x="2540" s="1"/>
        <i x="2541" s="1"/>
        <i x="908" s="1"/>
        <i x="909" s="1"/>
        <i x="4227" s="1"/>
        <i x="1716" s="1"/>
        <i x="4228" s="1"/>
        <i x="910" s="1"/>
        <i x="63" s="1"/>
        <i x="3385" s="1"/>
        <i x="911" s="1"/>
        <i x="912" s="1"/>
        <i x="4229" s="1"/>
        <i x="2542" s="1"/>
        <i x="913" s="1"/>
        <i x="4230" s="1"/>
        <i x="914" s="1"/>
        <i x="64" s="1"/>
        <i x="4231" s="1"/>
        <i x="915" s="1"/>
        <i x="3386" s="1"/>
        <i x="916" s="1"/>
        <i x="65" s="1"/>
        <i x="1717" s="1"/>
        <i x="66" s="1"/>
        <i x="917" s="1"/>
        <i x="918" s="1"/>
        <i x="4232" s="1"/>
        <i x="1718" s="1"/>
        <i x="2543" s="1"/>
        <i x="2544" s="1"/>
        <i x="67" s="1"/>
        <i x="1719" s="1"/>
        <i x="3387" s="1"/>
        <i x="4233" s="1"/>
        <i x="919" s="1"/>
        <i x="1720" s="1"/>
        <i x="1721" s="1"/>
        <i x="4234" s="1"/>
        <i x="2545" s="1"/>
        <i x="920" s="1"/>
        <i x="1722" s="1"/>
        <i x="4235" s="1"/>
        <i x="68" s="1"/>
        <i x="4236" s="1"/>
        <i x="2546" s="1"/>
        <i x="1723" s="1"/>
        <i x="3388" s="1"/>
        <i x="921" s="1"/>
        <i x="69" s="1"/>
        <i x="2547" s="1"/>
        <i x="3389" s="1"/>
        <i x="922" s="1"/>
        <i x="1724" s="1"/>
        <i x="70" s="1"/>
        <i x="2548" s="1"/>
        <i x="4237" s="1"/>
        <i x="71" s="1"/>
        <i x="923" s="1"/>
        <i x="4238" s="1"/>
        <i x="924" s="1"/>
        <i x="925" s="1"/>
        <i x="1725" s="1"/>
        <i x="2549" s="1"/>
        <i x="1726" s="1"/>
        <i x="4239" s="1"/>
        <i x="1727" s="1"/>
        <i x="1728" s="1"/>
        <i x="926" s="1"/>
        <i x="3390" s="1"/>
        <i x="1729" s="1"/>
        <i x="4240" s="1"/>
        <i x="1730" s="1"/>
        <i x="2550" s="1"/>
        <i x="927" s="1"/>
        <i x="1731" s="1"/>
        <i x="1732" s="1"/>
        <i x="4241" s="1"/>
        <i x="2551" s="1"/>
        <i x="4242" s="1"/>
        <i x="928" s="1"/>
        <i x="4243" s="1"/>
        <i x="2552" s="1"/>
        <i x="72" s="1"/>
        <i x="1733" s="1"/>
        <i x="3391" s="1"/>
        <i x="929" s="1"/>
        <i x="3392" s="1"/>
        <i x="4244" s="1"/>
        <i x="73" s="1"/>
        <i x="4245" s="1"/>
        <i x="930" s="1"/>
        <i x="2553" s="1"/>
        <i x="931" s="1"/>
        <i x="74" s="1"/>
        <i x="4246" s="1"/>
        <i x="3393" s="1"/>
        <i x="75" s="1"/>
        <i x="3394" s="1"/>
        <i x="76" s="1"/>
        <i x="4247" s="1"/>
        <i x="932" s="1"/>
        <i x="1734" s="1"/>
        <i x="933" s="1"/>
        <i x="934" s="1"/>
        <i x="3395" s="1"/>
        <i x="3396" s="1"/>
        <i x="77" s="1"/>
        <i x="3397" s="1"/>
        <i x="1735" s="1"/>
        <i x="2554" s="1"/>
        <i x="78" s="1"/>
        <i x="4248" s="1"/>
        <i x="4249" s="1"/>
        <i x="2555" s="1"/>
        <i x="79" s="1"/>
        <i x="4250" s="1"/>
        <i x="3398" s="1"/>
        <i x="3399" s="1"/>
        <i x="2556" s="1"/>
        <i x="3400" s="1"/>
        <i x="935" s="1"/>
        <i x="936" s="1"/>
        <i x="937" s="1"/>
        <i x="80" s="1"/>
        <i x="1736" s="1"/>
        <i x="938" s="1"/>
        <i x="939" s="1"/>
        <i x="3401" s="1"/>
        <i x="940" s="1"/>
        <i x="3402" s="1"/>
        <i x="941" s="1"/>
        <i x="3403" s="1"/>
        <i x="3404" s="1"/>
        <i x="942" s="1"/>
        <i x="943" s="1"/>
        <i x="944" s="1"/>
        <i x="81" s="1"/>
        <i x="2557" s="1"/>
        <i x="3405" s="1"/>
        <i x="4251" s="1"/>
        <i x="82" s="1"/>
        <i x="2558" s="1"/>
        <i x="2559" s="1"/>
        <i x="945" s="1"/>
        <i x="3406" s="1"/>
        <i x="946" s="1"/>
        <i x="3407" s="1"/>
        <i x="1737" s="1"/>
        <i x="947" s="1"/>
        <i x="4252" s="1"/>
        <i x="4253" s="1"/>
        <i x="1738" s="1"/>
        <i x="3408" s="1"/>
        <i x="4254" s="1"/>
        <i x="83" s="1"/>
        <i x="2560" s="1"/>
        <i x="84" s="1"/>
        <i x="85" s="1"/>
        <i x="4255" s="1"/>
        <i x="948" s="1"/>
        <i x="3409" s="1"/>
        <i x="1739" s="1"/>
        <i x="1740" s="1"/>
        <i x="4256" s="1"/>
        <i x="86" s="1"/>
        <i x="1741" s="1"/>
        <i x="87" s="1"/>
        <i x="2561" s="1"/>
        <i x="2562" s="1"/>
        <i x="2563" s="1"/>
        <i x="2564" s="1"/>
        <i x="1742" s="1"/>
        <i x="3410" s="1"/>
        <i x="3411" s="1"/>
        <i x="3412" s="1"/>
        <i x="949" s="1"/>
        <i x="3413" s="1"/>
        <i x="1743" s="1"/>
        <i x="3414" s="1"/>
        <i x="88" s="1"/>
        <i x="4257" s="1"/>
        <i x="950" s="1"/>
        <i x="3415" s="1"/>
        <i x="3416" s="1"/>
        <i x="3417" s="1"/>
        <i x="89" s="1"/>
        <i x="951" s="1"/>
        <i x="1744" s="1"/>
        <i x="3418" s="1"/>
        <i x="90" s="1"/>
        <i x="91" s="1"/>
        <i x="2565" s="1"/>
        <i x="3419" s="1"/>
        <i x="92" s="1"/>
        <i x="4258" s="1"/>
        <i x="3420" s="1"/>
        <i x="2566" s="1"/>
        <i x="93" s="1"/>
        <i x="952" s="1"/>
        <i x="2567" s="1"/>
        <i x="2568" s="1"/>
        <i x="3421" s="1"/>
        <i x="4259" s="1"/>
        <i x="2569" s="1"/>
        <i x="2570" s="1"/>
        <i x="2571" s="1"/>
        <i x="953" s="1"/>
        <i x="954" s="1"/>
        <i x="2572" s="1"/>
        <i x="955" s="1"/>
        <i x="4260" s="1"/>
        <i x="3422" s="1"/>
        <i x="956" s="1"/>
        <i x="2573" s="1"/>
        <i x="4261" s="1"/>
        <i x="2574" s="1"/>
        <i x="2575" s="1"/>
        <i x="3423" s="1"/>
        <i x="4262" s="1"/>
        <i x="3424" s="1"/>
        <i x="957" s="1"/>
        <i x="94" s="1"/>
        <i x="3425" s="1"/>
        <i x="4263" s="1"/>
        <i x="95" s="1"/>
        <i x="3426" s="1"/>
        <i x="3427" s="1"/>
        <i x="958" s="1"/>
        <i x="3428" s="1"/>
        <i x="4264" s="1"/>
        <i x="4265" s="1"/>
        <i x="4266" s="1"/>
        <i x="959" s="1"/>
        <i x="4267" s="1"/>
        <i x="960" s="1"/>
        <i x="3429" s="1"/>
        <i x="4268" s="1"/>
        <i x="2576" s="1"/>
        <i x="96" s="1"/>
        <i x="3430" s="1"/>
        <i x="3431" s="1"/>
        <i x="3432" s="1"/>
        <i x="4269" s="1"/>
        <i x="1745" s="1"/>
        <i x="97" s="1"/>
        <i x="98" s="1"/>
        <i x="4270" s="1"/>
        <i x="961" s="1"/>
        <i x="99" s="1"/>
        <i x="2577" s="1"/>
        <i x="4271" s="1"/>
        <i x="1746" s="1"/>
        <i x="4272" s="1"/>
        <i x="3433" s="1"/>
        <i x="100" s="1"/>
        <i x="3434" s="1"/>
        <i x="3435" s="1"/>
        <i x="962" s="1"/>
        <i x="1747" s="1"/>
        <i x="2578" s="1"/>
        <i x="1748" s="1"/>
        <i x="4273" s="1"/>
        <i x="1749" s="1"/>
        <i x="4274" s="1"/>
        <i x="3436" s="1"/>
        <i x="4275" s="1"/>
        <i x="1750" s="1"/>
        <i x="2579" s="1"/>
        <i x="101" s="1"/>
        <i x="963" s="1"/>
        <i x="2580" s="1"/>
        <i x="3437" s="1"/>
        <i x="3438" s="1"/>
        <i x="964" s="1"/>
        <i x="965" s="1"/>
        <i x="2581" s="1"/>
        <i x="4276" s="1"/>
        <i x="1751" s="1"/>
        <i x="2582" s="1"/>
        <i x="102" s="1"/>
        <i x="3439" s="1"/>
        <i x="103" s="1"/>
        <i x="1752" s="1"/>
        <i x="4277" s="1"/>
        <i x="1753" s="1"/>
        <i x="4278" s="1"/>
        <i x="4279" s="1"/>
        <i x="1754" s="1"/>
        <i x="104" s="1"/>
        <i x="1755" s="1"/>
        <i x="105" s="1"/>
        <i x="966" s="1"/>
        <i x="3440" s="1"/>
        <i x="1756" s="1"/>
        <i x="106" s="1"/>
        <i x="2583" s="1"/>
        <i x="2584" s="1"/>
        <i x="967" s="1"/>
        <i x="4280" s="1"/>
        <i x="1757" s="1"/>
        <i x="2585" s="1"/>
        <i x="4281" s="1"/>
        <i x="4282" s="1"/>
        <i x="107" s="1"/>
        <i x="968" s="1"/>
        <i x="3441" s="1"/>
        <i x="969" s="1"/>
        <i x="3442" s="1"/>
        <i x="970" s="1"/>
        <i x="4283" s="1"/>
        <i x="1758" s="1"/>
        <i x="4284" s="1"/>
        <i x="4285" s="1"/>
        <i x="2586" s="1"/>
        <i x="2587" s="1"/>
        <i x="3443" s="1"/>
        <i x="971" s="1"/>
        <i x="3444" s="1"/>
        <i x="3445" s="1"/>
        <i x="3446" s="1"/>
        <i x="4286" s="1"/>
        <i x="108" s="1"/>
        <i x="2588" s="1"/>
        <i x="109" s="1"/>
        <i x="2589" s="1"/>
        <i x="2590" s="1"/>
        <i x="4287" s="1"/>
        <i x="110" s="1"/>
        <i x="4288" s="1"/>
        <i x="111" s="1"/>
        <i x="1759" s="1"/>
        <i x="112" s="1"/>
        <i x="113" s="1"/>
        <i x="3447" s="1"/>
        <i x="4289" s="1"/>
        <i x="3448" s="1"/>
        <i x="972" s="1"/>
        <i x="973" s="1"/>
        <i x="974" s="1"/>
        <i x="3449" s="1"/>
        <i x="1760" s="1"/>
        <i x="4290" s="1"/>
        <i x="4291" s="1"/>
        <i x="2591" s="1"/>
        <i x="114" s="1"/>
        <i x="4292" s="1"/>
        <i x="975" s="1"/>
        <i x="115" s="1"/>
        <i x="3450" s="1"/>
        <i x="4293" s="1"/>
        <i x="116" s="1"/>
        <i x="1761" s="1"/>
        <i x="3451" s="1"/>
        <i x="2592" s="1"/>
        <i x="117" s="1"/>
        <i x="3452" s="1"/>
        <i x="4294" s="1"/>
        <i x="118" s="1"/>
        <i x="976" s="1"/>
        <i x="3453" s="1"/>
        <i x="1762" s="1"/>
        <i x="977" s="1"/>
        <i x="3454" s="1"/>
        <i x="1763" s="1"/>
        <i x="3455" s="1"/>
        <i x="1764" s="1"/>
        <i x="119" s="1"/>
        <i x="4295" s="1"/>
        <i x="3456" s="1"/>
        <i x="978" s="1"/>
        <i x="120" s="1"/>
        <i x="1765" s="1"/>
        <i x="121" s="1"/>
        <i x="4296" s="1"/>
        <i x="1766" s="1"/>
        <i x="1767" s="1"/>
        <i x="1768" s="1"/>
        <i x="122" s="1"/>
        <i x="1769" s="1"/>
        <i x="2593" s="1"/>
        <i x="3457" s="1"/>
        <i x="1770" s="1"/>
        <i x="1771" s="1"/>
        <i x="1772" s="1"/>
        <i x="123" s="1"/>
        <i x="2594" s="1"/>
        <i x="3458" s="1"/>
        <i x="1773" s="1"/>
        <i x="4297" s="1"/>
        <i x="1774" s="1"/>
        <i x="1775" s="1"/>
        <i x="124" s="1"/>
        <i x="4298" s="1"/>
        <i x="3459" s="1"/>
        <i x="1776" s="1"/>
        <i x="1777" s="1"/>
        <i x="2595" s="1"/>
        <i x="125" s="1"/>
        <i x="126" s="1"/>
        <i x="1778" s="1"/>
        <i x="3460" s="1"/>
        <i x="979" s="1"/>
        <i x="980" s="1"/>
        <i x="981" s="1"/>
        <i x="1779" s="1"/>
        <i x="3461" s="1"/>
        <i x="127" s="1"/>
        <i x="982" s="1"/>
        <i x="128" s="1"/>
        <i x="2596" s="1"/>
        <i x="1780" s="1"/>
        <i x="1781" s="1"/>
        <i x="2597" s="1"/>
        <i x="1782" s="1"/>
        <i x="1783" s="1"/>
        <i x="2598" s="1"/>
        <i x="4299" s="1"/>
        <i x="1784" s="1"/>
        <i x="983" s="1"/>
        <i x="3462" s="1"/>
        <i x="3463" s="1"/>
        <i x="1785" s="1"/>
        <i x="129" s="1"/>
        <i x="3464" s="1"/>
        <i x="984" s="1"/>
        <i x="985" s="1"/>
        <i x="986" s="1"/>
        <i x="3465" s="1"/>
        <i x="130" s="1"/>
        <i x="1786" s="1"/>
        <i x="2599" s="1"/>
        <i x="131" s="1"/>
        <i x="2600" s="1"/>
        <i x="3466" s="1"/>
        <i x="3467" s="1"/>
        <i x="2601" s="1"/>
        <i x="987" s="1"/>
        <i x="132" s="1"/>
        <i x="2602" s="1"/>
        <i x="133" s="1"/>
        <i x="134" s="1"/>
        <i x="1787" s="1"/>
        <i x="4300" s="1"/>
        <i x="135" s="1"/>
        <i x="2603" s="1"/>
        <i x="4301" s="1"/>
        <i x="1788" s="1"/>
        <i x="1789" s="1"/>
        <i x="988" s="1"/>
        <i x="3468" s="1"/>
        <i x="136" s="1"/>
        <i x="4302" s="1"/>
        <i x="137" s="1"/>
        <i x="3469" s="1"/>
        <i x="4303" s="1"/>
        <i x="4304" s="1"/>
        <i x="138" s="1"/>
        <i x="3470" s="1"/>
        <i x="1790" s="1"/>
        <i x="139" s="1"/>
        <i x="989" s="1"/>
        <i x="1791" s="1"/>
        <i x="4305" s="1"/>
        <i x="2604" s="1"/>
        <i x="990" s="1"/>
        <i x="1792" s="1"/>
        <i x="3471" s="1"/>
        <i x="1793" s="1"/>
        <i x="991" s="1"/>
        <i x="4306" s="1"/>
        <i x="2605" s="1"/>
        <i x="992" s="1"/>
        <i x="1794" s="1"/>
        <i x="4307" s="1"/>
        <i x="1795" s="1"/>
        <i x="1796" s="1"/>
        <i x="993" s="1"/>
        <i x="994" s="1"/>
        <i x="4308" s="1"/>
        <i x="995" s="1"/>
        <i x="996" s="1"/>
        <i x="2606" s="1"/>
        <i x="3472" s="1"/>
        <i x="3473" s="1"/>
        <i x="2607" s="1"/>
        <i x="1797" s="1"/>
        <i x="3474" s="1"/>
        <i x="997" s="1"/>
        <i x="3475" s="1"/>
        <i x="2608" s="1"/>
        <i x="1798" s="1"/>
        <i x="3476" s="1"/>
        <i x="140" s="1"/>
        <i x="1799" s="1"/>
        <i x="4309" s="1"/>
        <i x="1800" s="1"/>
        <i x="1801" s="1"/>
        <i x="3477" s="1"/>
        <i x="141" s="1"/>
        <i x="998" s="1"/>
        <i x="4310" s="1"/>
        <i x="142" s="1"/>
        <i x="999" s="1"/>
        <i x="143" s="1"/>
        <i x="2609" s="1"/>
        <i x="144" s="1"/>
        <i x="4311" s="1"/>
        <i x="1000" s="1"/>
        <i x="1001" s="1"/>
        <i x="1002" s="1"/>
        <i x="145" s="1"/>
        <i x="4312" s="1"/>
        <i x="1802" s="1"/>
        <i x="4313" s="1"/>
        <i x="146" s="1"/>
        <i x="147" s="1"/>
        <i x="2610" s="1"/>
        <i x="3478" s="1"/>
        <i x="1003" s="1"/>
        <i x="1004" s="1"/>
        <i x="2611" s="1"/>
        <i x="1803" s="1"/>
        <i x="148" s="1"/>
        <i x="3479" s="1"/>
        <i x="1005" s="1"/>
        <i x="149" s="1"/>
        <i x="1006" s="1"/>
        <i x="3480" s="1"/>
        <i x="1007" s="1"/>
        <i x="4314" s="1"/>
        <i x="2612" s="1"/>
        <i x="150" s="1"/>
        <i x="151" s="1"/>
        <i x="1008" s="1"/>
        <i x="152" s="1"/>
        <i x="3481" s="1"/>
        <i x="1009" s="1"/>
        <i x="4315" s="1"/>
        <i x="4316" s="1"/>
        <i x="3482" s="1"/>
        <i x="1010" s="1"/>
        <i x="1011" s="1"/>
        <i x="1804" s="1"/>
        <i x="1805" s="1"/>
        <i x="1012" s="1"/>
        <i x="153" s="1"/>
        <i x="1013" s="1"/>
        <i x="1014" s="1"/>
        <i x="1015" s="1"/>
        <i x="1016" s="1"/>
        <i x="4317" s="1"/>
        <i x="4318" s="1"/>
        <i x="1806" s="1"/>
        <i x="3483" s="1"/>
        <i x="4319" s="1"/>
        <i x="1807" s="1"/>
        <i x="1017" s="1"/>
        <i x="4320" s="1"/>
        <i x="4321" s="1"/>
        <i x="154" s="1"/>
        <i x="4322" s="1"/>
        <i x="1018" s="1"/>
        <i x="1019" s="1"/>
        <i x="2613" s="1"/>
        <i x="1020" s="1"/>
        <i x="1808" s="1"/>
        <i x="1021" s="1"/>
        <i x="4323" s="1"/>
        <i x="1809" s="1"/>
        <i x="1022" s="1"/>
        <i x="2614" s="1"/>
        <i x="3484" s="1"/>
        <i x="2615" s="1"/>
        <i x="1810" s="1"/>
        <i x="155" s="1"/>
        <i x="1811" s="1"/>
        <i x="2616" s="1"/>
        <i x="3485" s="1"/>
        <i x="3486" s="1"/>
        <i x="3487" s="1"/>
        <i x="1023" s="1"/>
        <i x="4324" s="1"/>
        <i x="2617" s="1"/>
        <i x="4325" s="1"/>
        <i x="3488" s="1"/>
        <i x="3489" s="1"/>
        <i x="156" s="1"/>
        <i x="4326" s="1"/>
        <i x="1024" s="1"/>
        <i x="1812" s="1"/>
        <i x="2618" s="1"/>
        <i x="1813" s="1"/>
        <i x="2619" s="1"/>
        <i x="2620" s="1"/>
        <i x="2621" s="1"/>
        <i x="1025" s="1"/>
        <i x="4327" s="1"/>
        <i x="2622" s="1"/>
        <i x="3490" s="1"/>
        <i x="1814" s="1"/>
        <i x="157" s="1"/>
        <i x="1026" s="1"/>
        <i x="3491" s="1"/>
        <i x="1027" s="1"/>
        <i x="158" s="1"/>
        <i x="2623" s="1"/>
        <i x="3492" s="1"/>
        <i x="159" s="1"/>
        <i x="3493" s="1"/>
        <i x="1028" s="1"/>
        <i x="3494" s="1"/>
        <i x="1815" s="1"/>
        <i x="4328" s="1"/>
        <i x="160" s="1"/>
        <i x="4329" s="1"/>
        <i x="1816" s="1"/>
        <i x="1029" s="1"/>
        <i x="1030" s="1"/>
        <i x="161" s="1"/>
        <i x="4330" s="1"/>
        <i x="1817" s="1"/>
        <i x="2624" s="1"/>
        <i x="1031" s="1"/>
        <i x="3495" s="1"/>
        <i x="2625" s="1"/>
        <i x="2626" s="1"/>
        <i x="3496" s="1"/>
        <i x="4331" s="1"/>
        <i x="3497" s="1"/>
        <i x="1818" s="1"/>
        <i x="4332" s="1"/>
        <i x="1032" s="1"/>
        <i x="162" s="1"/>
        <i x="1033" s="1"/>
        <i x="1034" s="1"/>
        <i x="4333" s="1"/>
        <i x="4334" s="1"/>
        <i x="3498" s="1"/>
        <i x="163" s="1"/>
        <i x="1035" s="1"/>
        <i x="3499" s="1"/>
        <i x="2627" s="1"/>
        <i x="2628" s="1"/>
        <i x="2629" s="1"/>
        <i x="4335" s="1"/>
        <i x="3500" s="1"/>
        <i x="1819" s="1"/>
        <i x="164" s="1"/>
        <i x="1036" s="1"/>
        <i x="2630" s="1"/>
        <i x="1037" s="1"/>
        <i x="3501" s="1"/>
        <i x="3502" s="1"/>
        <i x="4336" s="1"/>
        <i x="2631" s="1"/>
        <i x="165" s="1"/>
        <i x="1038" s="1"/>
        <i x="1820" s="1"/>
        <i x="166" s="1"/>
        <i x="167" s="1"/>
        <i x="168" s="1"/>
        <i x="2632" s="1"/>
        <i x="169" s="1"/>
        <i x="1039" s="1"/>
        <i x="3503" s="1"/>
        <i x="4337" s="1"/>
        <i x="3504" s="1"/>
        <i x="1040" s="1"/>
        <i x="3505" s="1"/>
        <i x="3506" s="1"/>
        <i x="1041" s="1"/>
        <i x="3507" s="1"/>
        <i x="2633" s="1"/>
        <i x="170" s="1"/>
        <i x="4338" s="1"/>
        <i x="2634" s="1"/>
        <i x="4339" s="1"/>
        <i x="1042" s="1"/>
        <i x="3508" s="1"/>
        <i x="171" s="1"/>
        <i x="3509" s="1"/>
        <i x="2635" s="1"/>
        <i x="1821" s="1"/>
        <i x="2636" s="1"/>
        <i x="172" s="1"/>
        <i x="3510" s="1"/>
        <i x="1822" s="1"/>
        <i x="1043" s="1"/>
        <i x="2637" s="1"/>
        <i x="1823" s="1"/>
        <i x="3511" s="1"/>
        <i x="173" s="1"/>
        <i x="1044" s="1"/>
        <i x="174" s="1"/>
        <i x="2638" s="1"/>
        <i x="1824" s="1"/>
        <i x="1045" s="1"/>
        <i x="3512" s="1"/>
        <i x="1825" s="1"/>
        <i x="1046" s="1"/>
        <i x="1047" s="1"/>
        <i x="175" s="1"/>
        <i x="4340" s="1"/>
        <i x="2639" s="1"/>
        <i x="4341" s="1"/>
        <i x="4342" s="1"/>
        <i x="1826" s="1"/>
        <i x="2640" s="1"/>
        <i x="4343" s="1"/>
        <i x="1827" s="1"/>
        <i x="1828" s="1"/>
        <i x="4344" s="1"/>
        <i x="2641" s="1"/>
        <i x="176" s="1"/>
        <i x="2642" s="1"/>
        <i x="3513" s="1"/>
        <i x="1829" s="1"/>
        <i x="1830" s="1"/>
        <i x="1048" s="1"/>
        <i x="1831" s="1"/>
        <i x="2643" s="1"/>
        <i x="4345" s="1"/>
        <i x="1832" s="1"/>
        <i x="3514" s="1"/>
        <i x="2644" s="1"/>
        <i x="2645" s="1"/>
        <i x="2646" s="1"/>
        <i x="1049" s="1"/>
        <i x="1833" s="1"/>
        <i x="2647" s="1"/>
        <i x="3515" s="1"/>
        <i x="2648" s="1"/>
        <i x="4346" s="1"/>
        <i x="3516" s="1"/>
        <i x="1834" s="1"/>
        <i x="177" s="1"/>
        <i x="4347" s="1"/>
        <i x="1050" s="1"/>
        <i x="178" s="1"/>
        <i x="179" s="1"/>
        <i x="4348" s="1"/>
        <i x="2649" s="1"/>
        <i x="3517" s="1"/>
        <i x="180" s="1"/>
        <i x="3518" s="1"/>
        <i x="2650" s="1"/>
        <i x="181" s="1"/>
        <i x="1051" s="1"/>
        <i x="2651" s="1"/>
        <i x="4349" s="1"/>
        <i x="3519" s="1"/>
        <i x="3520" s="1"/>
        <i x="3521" s="1"/>
        <i x="3522" s="1"/>
        <i x="1835" s="1"/>
        <i x="3523" s="1"/>
        <i x="3524" s="1"/>
        <i x="1052" s="1"/>
        <i x="4350" s="1"/>
        <i x="2652" s="1"/>
        <i x="2653" s="1"/>
        <i x="1836" s="1"/>
        <i x="2654" s="1"/>
        <i x="1053" s="1"/>
        <i x="2655" s="1"/>
        <i x="3525" s="1"/>
        <i x="3526" s="1"/>
        <i x="182" s="1"/>
        <i x="1837" s="1"/>
        <i x="1838" s="1"/>
        <i x="183" s="1"/>
        <i x="4351" s="1"/>
        <i x="4352" s="1"/>
        <i x="3527" s="1"/>
        <i x="1839" s="1"/>
        <i x="1840" s="1"/>
        <i x="184" s="1"/>
        <i x="2656" s="1"/>
        <i x="4353" s="1"/>
        <i x="2657" s="1"/>
        <i x="2658" s="1"/>
        <i x="2659" s="1"/>
        <i x="3528" s="1"/>
        <i x="4354" s="1"/>
        <i x="1841" s="1"/>
        <i x="1054" s="1"/>
        <i x="1055" s="1"/>
        <i x="1056" s="1"/>
        <i x="3529" s="1"/>
        <i x="4355" s="1"/>
        <i x="2660" s="1"/>
        <i x="3530" s="1"/>
        <i x="3531" s="1"/>
        <i x="2661" s="1"/>
        <i x="1842" s="1"/>
        <i x="3532" s="1"/>
        <i x="2662" s="1"/>
        <i x="2663" s="1"/>
        <i x="185" s="1"/>
        <i x="186" s="1"/>
        <i x="1843" s="1"/>
        <i x="1057" s="1"/>
        <i x="1058" s="1"/>
        <i x="1844" s="1"/>
        <i x="4356" s="1"/>
        <i x="187" s="1"/>
        <i x="3533" s="1"/>
        <i x="4357" s="1"/>
        <i x="1845" s="1"/>
        <i x="2664" s="1"/>
        <i x="2665" s="1"/>
        <i x="1059" s="1"/>
        <i x="3534" s="1"/>
        <i x="2666" s="1"/>
        <i x="1846" s="1"/>
        <i x="2667" s="1"/>
        <i x="2668" s="1"/>
        <i x="1847" s="1"/>
        <i x="3535" s="1"/>
        <i x="1060" s="1"/>
        <i x="3536" s="1"/>
        <i x="1061" s="1"/>
        <i x="4358" s="1"/>
        <i x="1062" s="1"/>
        <i x="2669" s="1"/>
        <i x="1063" s="1"/>
        <i x="2670" s="1"/>
        <i x="1848" s="1"/>
        <i x="4359" s="1"/>
        <i x="3537" s="1"/>
        <i x="4360" s="1"/>
        <i x="2671" s="1"/>
        <i x="188" s="1"/>
        <i x="3538" s="1"/>
        <i x="189" s="1"/>
        <i x="1064" s="1"/>
        <i x="4361" s="1"/>
        <i x="2672" s="1"/>
        <i x="1849" s="1"/>
        <i x="4362" s="1"/>
        <i x="1065" s="1"/>
        <i x="1850" s="1"/>
        <i x="1066" s="1"/>
        <i x="3539" s="1"/>
        <i x="4363" s="1"/>
        <i x="1067" s="1"/>
        <i x="4364" s="1"/>
        <i x="3540" s="1"/>
        <i x="1068" s="1"/>
        <i x="3541" s="1"/>
        <i x="1851" s="1"/>
        <i x="1069" s="1"/>
        <i x="3542" s="1"/>
        <i x="4365" s="1"/>
        <i x="1852" s="1"/>
        <i x="4366" s="1"/>
        <i x="1853" s="1"/>
        <i x="1070" s="1"/>
        <i x="2673" s="1"/>
        <i x="1854" s="1"/>
        <i x="3543" s="1"/>
        <i x="4367" s="1"/>
        <i x="1071" s="1"/>
        <i x="4368" s="1"/>
        <i x="1072" s="1"/>
        <i x="1073" s="1"/>
        <i x="3544" s="1"/>
        <i x="1074" s="1"/>
        <i x="4369" s="1"/>
        <i x="190" s="1"/>
        <i x="1075" s="1"/>
        <i x="3545" s="1"/>
        <i x="4370" s="1"/>
        <i x="1076" s="1"/>
        <i x="1077" s="1"/>
        <i x="3546" s="1"/>
        <i x="3547" s="1"/>
        <i x="191" s="1"/>
        <i x="1855" s="1"/>
        <i x="1078" s="1"/>
        <i x="3548" s="1"/>
        <i x="192" s="1"/>
        <i x="1856" s="1"/>
        <i x="1857" s="1"/>
        <i x="3549" s="1"/>
        <i x="2674" s="1"/>
        <i x="1079" s="1"/>
        <i x="4371" s="1"/>
        <i x="1858" s="1"/>
        <i x="2675" s="1"/>
        <i x="4372" s="1"/>
        <i x="4373" s="1"/>
        <i x="1859" s="1"/>
        <i x="4374" s="1"/>
        <i x="4375" s="1"/>
        <i x="1080" s="1"/>
        <i x="1081" s="1"/>
        <i x="3550" s="1"/>
        <i x="2676" s="1"/>
        <i x="2677" s="1"/>
        <i x="4376" s="1"/>
        <i x="1860" s="1"/>
        <i x="1082" s="1"/>
        <i x="3551" s="1"/>
        <i x="2678" s="1"/>
        <i x="4377" s="1"/>
        <i x="1861" s="1"/>
        <i x="1083" s="1"/>
        <i x="193" s="1"/>
        <i x="2679" s="1"/>
        <i x="4378" s="1"/>
        <i x="4379" s="1"/>
        <i x="3552" s="1"/>
        <i x="194" s="1"/>
        <i x="1862" s="1"/>
        <i x="4380" s="1"/>
        <i x="2680" s="1"/>
        <i x="195" s="1"/>
        <i x="4381" s="1"/>
        <i x="2681" s="1"/>
        <i x="4382" s="1"/>
        <i x="3553" s="1"/>
        <i x="2682" s="1"/>
        <i x="2683" s="1"/>
        <i x="196" s="1"/>
        <i x="3554" s="1"/>
        <i x="2684" s="1"/>
        <i x="4383" s="1"/>
        <i x="3555" s="1"/>
        <i x="1863" s="1"/>
        <i x="2685" s="1"/>
        <i x="4384" s="1"/>
        <i x="1084" s="1"/>
        <i x="3556" s="1"/>
        <i x="2686" s="1"/>
        <i x="2687" s="1"/>
        <i x="4385" s="1"/>
        <i x="1085" s="1"/>
        <i x="2688" s="1"/>
        <i x="3557" s="1"/>
        <i x="4386" s="1"/>
        <i x="1864" s="1"/>
        <i x="2689" s="1"/>
        <i x="1086" s="1"/>
        <i x="1087" s="1"/>
        <i x="1088" s="1"/>
        <i x="1865" s="1"/>
        <i x="3558" s="1"/>
        <i x="3559" s="1"/>
        <i x="197" s="1"/>
        <i x="4387" s="1"/>
        <i x="2690" s="1"/>
        <i x="2691" s="1"/>
        <i x="2692" s="1"/>
        <i x="1089" s="1"/>
        <i x="4388" s="1"/>
        <i x="3560" s="1"/>
        <i x="1090" s="1"/>
        <i x="198" s="1"/>
        <i x="199" s="1"/>
        <i x="3561" s="1"/>
        <i x="3562" s="1"/>
        <i x="2693" s="1"/>
        <i x="3563" s="1"/>
        <i x="4389" s="1"/>
        <i x="1091" s="1"/>
        <i x="1866" s="1"/>
        <i x="200" s="1"/>
        <i x="3564" s="1"/>
        <i x="4390" s="1"/>
        <i x="3565" s="1"/>
        <i x="2694" s="1"/>
        <i x="3566" s="1"/>
        <i x="201" s="1"/>
        <i x="4391" s="1"/>
        <i x="1867" s="1"/>
        <i x="3567" s="1"/>
        <i x="202" s="1"/>
        <i x="203" s="1"/>
        <i x="1868" s="1"/>
        <i x="1092" s="1"/>
        <i x="3568" s="1"/>
        <i x="204" s="1"/>
        <i x="205" s="1"/>
        <i x="1093" s="1"/>
        <i x="4392" s="1"/>
        <i x="206" s="1"/>
        <i x="2695" s="1"/>
        <i x="3569" s="1"/>
        <i x="207" s="1"/>
        <i x="4393" s="1"/>
        <i x="1869" s="1"/>
        <i x="3570" s="1"/>
        <i x="1094" s="1"/>
        <i x="2696" s="1"/>
        <i x="1095" s="1"/>
        <i x="2697" s="1"/>
        <i x="2698" s="1"/>
        <i x="1870" s="1"/>
        <i x="4394" s="1"/>
        <i x="4395" s="1"/>
        <i x="1871" s="1"/>
        <i x="4396" s="1"/>
        <i x="1872" s="1"/>
        <i x="4397" s="1"/>
        <i x="208" s="1"/>
        <i x="209" s="1"/>
        <i x="3571" s="1"/>
        <i x="2699" s="1"/>
        <i x="210" s="1"/>
        <i x="4398" s="1"/>
        <i x="4399" s="1"/>
        <i x="2700" s="1"/>
        <i x="1096" s="1"/>
        <i x="1873" s="1"/>
        <i x="1874" s="1"/>
        <i x="2701" s="1"/>
        <i x="2702" s="1"/>
        <i x="3572" s="1"/>
        <i x="4400" s="1"/>
        <i x="3573" s="1"/>
        <i x="4401" s="1"/>
        <i x="211" s="1"/>
        <i x="2703" s="1"/>
        <i x="1097" s="1"/>
        <i x="2704" s="1"/>
        <i x="2705" s="1"/>
        <i x="1875" s="1"/>
        <i x="2706" s="1"/>
        <i x="2707" s="1"/>
        <i x="4402" s="1"/>
        <i x="212" s="1"/>
        <i x="3574" s="1"/>
        <i x="4403" s="1"/>
        <i x="1098" s="1"/>
        <i x="1099" s="1"/>
        <i x="213" s="1"/>
        <i x="3575" s="1"/>
        <i x="214" s="1"/>
        <i x="3576" s="1"/>
        <i x="4404" s="1"/>
        <i x="1876" s="1"/>
        <i x="4405" s="1"/>
        <i x="4406" s="1"/>
        <i x="2708" s="1"/>
        <i x="1100" s="1"/>
        <i x="215" s="1"/>
        <i x="1877" s="1"/>
        <i x="4407" s="1"/>
        <i x="4408" s="1"/>
        <i x="4409" s="1"/>
        <i x="2709" s="1"/>
        <i x="1878" s="1"/>
        <i x="216" s="1"/>
        <i x="1879" s="1"/>
        <i x="217" s="1"/>
        <i x="2710" s="1"/>
        <i x="218" s="1"/>
        <i x="2711" s="1"/>
        <i x="1101" s="1"/>
        <i x="3577" s="1"/>
        <i x="219" s="1"/>
        <i x="2712" s="1"/>
        <i x="2713" s="1"/>
        <i x="1102" s="1"/>
        <i x="1103" s="1"/>
        <i x="4410" s="1"/>
        <i x="220" s="1"/>
        <i x="221" s="1"/>
        <i x="3578" s="1"/>
        <i x="4411" s="1"/>
        <i x="1880" s="1"/>
        <i x="3579" s="1"/>
        <i x="222" s="1"/>
        <i x="2714" s="1"/>
        <i x="4412" s="1"/>
        <i x="1881" s="1"/>
        <i x="1882" s="1"/>
        <i x="1104" s="1"/>
        <i x="3580" s="1"/>
        <i x="1883" s="1"/>
        <i x="2715" s="1"/>
        <i x="223" s="1"/>
        <i x="1884" s="1"/>
        <i x="1885" s="1"/>
        <i x="2716" s="1"/>
        <i x="2717" s="1"/>
        <i x="1886" s="1"/>
        <i x="1105" s="1"/>
        <i x="4413" s="1"/>
        <i x="1887" s="1"/>
        <i x="4414" s="1"/>
        <i x="1106" s="1"/>
        <i x="224" s="1"/>
        <i x="1888" s="1"/>
        <i x="4415" s="1"/>
        <i x="4416" s="1"/>
        <i x="2718" s="1"/>
        <i x="2719" s="1"/>
        <i x="225" s="1"/>
        <i x="1889" s="1"/>
        <i x="1890" s="1"/>
        <i x="1891" s="1"/>
        <i x="226" s="1"/>
        <i x="1107" s="1"/>
        <i x="1108" s="1"/>
        <i x="1892" s="1"/>
        <i x="3581" s="1"/>
        <i x="4417" s="1"/>
        <i x="2720" s="1"/>
        <i x="227" s="1"/>
        <i x="3582" s="1"/>
        <i x="3583" s="1"/>
        <i x="4418" s="1"/>
        <i x="1109" s="1"/>
        <i x="4419" s="1"/>
        <i x="228" s="1"/>
        <i x="1893" s="1"/>
        <i x="1110" s="1"/>
        <i x="2721" s="1"/>
        <i x="229" s="1"/>
        <i x="230" s="1"/>
        <i x="1111" s="1"/>
        <i x="2722" s="1"/>
        <i x="3584" s="1"/>
        <i x="1894" s="1"/>
        <i x="2723" s="1"/>
        <i x="1895" s="1"/>
        <i x="1896" s="1"/>
        <i x="1897" s="1"/>
        <i x="1898" s="1"/>
        <i x="231" s="1"/>
        <i x="2724" s="1"/>
        <i x="232" s="1"/>
        <i x="233" s="1"/>
        <i x="1112" s="1"/>
        <i x="234" s="1"/>
        <i x="235" s="1"/>
        <i x="4420" s="1"/>
        <i x="4421" s="1"/>
        <i x="3585" s="1"/>
        <i x="3586" s="1"/>
        <i x="4422" s="1"/>
        <i x="2725" s="1"/>
        <i x="1113" s="1"/>
        <i x="236" s="1"/>
        <i x="237" s="1"/>
        <i x="3587" s="1"/>
        <i x="3588" s="1"/>
        <i x="1899" s="1"/>
        <i x="2726" s="1"/>
        <i x="1114" s="1"/>
        <i x="3589" s="1"/>
        <i x="238" s="1"/>
        <i x="1900" s="1"/>
        <i x="239" s="1"/>
        <i x="3590" s="1"/>
        <i x="1115" s="1"/>
        <i x="1116" s="1"/>
        <i x="240" s="1"/>
        <i x="4423" s="1"/>
        <i x="1901" s="1"/>
        <i x="3591" s="1"/>
        <i x="241" s="1"/>
        <i x="1117" s="1"/>
        <i x="242" s="1"/>
        <i x="2727" s="1"/>
        <i x="3592" s="1"/>
        <i x="1902" s="1"/>
        <i x="1903" s="1"/>
        <i x="243" s="1"/>
        <i x="244" s="1"/>
        <i x="4424" s="1"/>
        <i x="2728" s="1"/>
        <i x="1904" s="1"/>
        <i x="2729" s="1"/>
        <i x="4425" s="1"/>
        <i x="1905" s="1"/>
        <i x="245" s="1"/>
        <i x="246" s="1"/>
        <i x="1118" s="1"/>
        <i x="4426" s="1"/>
        <i x="3593" s="1"/>
        <i x="1906" s="1"/>
        <i x="4427" s="1"/>
        <i x="3594" s="1"/>
        <i x="247" s="1"/>
        <i x="1119" s="1"/>
        <i x="1120" s="1"/>
        <i x="248" s="1"/>
        <i x="3595" s="1"/>
        <i x="249" s="1"/>
        <i x="1121" s="1"/>
        <i x="2730" s="1"/>
        <i x="2731" s="1"/>
        <i x="250" s="1"/>
        <i x="251" s="1"/>
        <i x="3596" s="1"/>
        <i x="1122" s="1"/>
        <i x="1907" s="1"/>
        <i x="1908" s="1"/>
        <i x="1123" s="1"/>
        <i x="1909" s="1"/>
        <i x="1910" s="1"/>
        <i x="252" s="1"/>
        <i x="2732" s="1"/>
        <i x="253" s="1"/>
        <i x="254" s="1"/>
        <i x="3597" s="1"/>
        <i x="1911" s="1"/>
        <i x="255" s="1"/>
        <i x="3598" s="1"/>
        <i x="3599" s="1"/>
        <i x="2733" s="1"/>
        <i x="2734" s="1"/>
        <i x="1912" s="1"/>
        <i x="256" s="1"/>
        <i x="1124" s="1"/>
        <i x="257" s="1"/>
        <i x="4428" s="1"/>
        <i x="1913" s="1"/>
        <i x="2735" s="1"/>
        <i x="1914" s="1"/>
        <i x="1125" s="1"/>
        <i x="4429" s="1"/>
        <i x="3600" s="1"/>
        <i x="1126" s="1"/>
        <i x="3601" s="1"/>
        <i x="258" s="1"/>
        <i x="259" s="1"/>
        <i x="2736" s="1"/>
        <i x="260" s="1"/>
        <i x="261" s="1"/>
        <i x="262" s="1"/>
        <i x="4430" s="1"/>
        <i x="2737" s="1"/>
        <i x="2738" s="1"/>
        <i x="3602" s="1"/>
        <i x="263" s="1"/>
        <i x="2739" s="1"/>
        <i x="3603" s="1"/>
        <i x="1915" s="1"/>
        <i x="2740" s="1"/>
        <i x="264" s="1"/>
        <i x="1916" s="1"/>
        <i x="4431" s="1"/>
        <i x="3604" s="1"/>
        <i x="1917" s="1"/>
        <i x="1918" s="1"/>
        <i x="265" s="1"/>
        <i x="4432" s="1"/>
        <i x="1919" s="1"/>
        <i x="1920" s="1"/>
        <i x="2741" s="1"/>
        <i x="1127" s="1"/>
        <i x="1921" s="1"/>
        <i x="1922" s="1"/>
        <i x="1923" s="1"/>
        <i x="266" s="1"/>
        <i x="4433" s="1"/>
        <i x="1128" s="1"/>
        <i x="4434" s="1"/>
        <i x="1129" s="1"/>
        <i x="267" s="1"/>
        <i x="268" s="1"/>
        <i x="4435" s="1"/>
        <i x="1130" s="1"/>
        <i x="4436" s="1"/>
        <i x="2742" s="1"/>
        <i x="4437" s="1"/>
        <i x="1924" s="1"/>
        <i x="1131" s="1"/>
        <i x="2743" s="1"/>
        <i x="4438" s="1"/>
        <i x="4439" s="1"/>
        <i x="3605" s="1"/>
        <i x="2744" s="1"/>
        <i x="4440" s="1"/>
        <i x="4441" s="1"/>
        <i x="1132" s="1"/>
        <i x="2745" s="1"/>
        <i x="1925" s="1"/>
        <i x="2746" s="1"/>
        <i x="4442" s="1"/>
        <i x="3606" s="1"/>
        <i x="269" s="1"/>
        <i x="2747" s="1"/>
        <i x="270" s="1"/>
        <i x="4443" s="1"/>
        <i x="1926" s="1"/>
        <i x="271" s="1"/>
        <i x="1927" s="1"/>
        <i x="272" s="1"/>
        <i x="1133" s="1"/>
        <i x="1134" s="1"/>
        <i x="4444" s="1"/>
        <i x="4445" s="1"/>
        <i x="1928" s="1"/>
        <i x="1135" s="1"/>
        <i x="1136" s="1"/>
        <i x="273" s="1"/>
        <i x="1137" s="1"/>
        <i x="4446" s="1"/>
        <i x="1929" s="1"/>
        <i x="1930" s="1"/>
        <i x="4447" s="1"/>
        <i x="1138" s="1"/>
        <i x="274" s="1"/>
        <i x="1139" s="1"/>
        <i x="4448" s="1"/>
        <i x="1140" s="1"/>
        <i x="2748" s="1"/>
        <i x="2749" s="1"/>
        <i x="4449" s="1"/>
        <i x="275" s="1"/>
        <i x="2750" s="1"/>
        <i x="3607" s="1"/>
        <i x="4450" s="1"/>
        <i x="4451" s="1"/>
        <i x="4452" s="1"/>
        <i x="3608" s="1"/>
        <i x="1931" s="1"/>
        <i x="4453" s="1"/>
        <i x="1141" s="1"/>
        <i x="276" s="1"/>
        <i x="1932" s="1"/>
        <i x="1933" s="1"/>
        <i x="277" s="1"/>
        <i x="2751" s="1"/>
        <i x="4454" s="1"/>
        <i x="4455" s="1"/>
        <i x="4456" s="1"/>
        <i x="1934" s="1"/>
        <i x="2752" s="1"/>
        <i x="4457" s="1"/>
        <i x="4458" s="1"/>
        <i x="3609" s="1"/>
        <i x="1142" s="1"/>
        <i x="1935" s="1"/>
        <i x="2753" s="1"/>
        <i x="1143" s="1"/>
        <i x="1144" s="1"/>
        <i x="4459" s="1"/>
        <i x="3610" s="1"/>
        <i x="4460" s="1"/>
        <i x="4461" s="1"/>
        <i x="278" s="1"/>
        <i x="2754" s="1"/>
        <i x="279" s="1"/>
        <i x="280" s="1"/>
        <i x="281" s="1"/>
        <i x="282" s="1"/>
        <i x="1936" s="1"/>
        <i x="283" s="1"/>
        <i x="284" s="1"/>
        <i x="2755" s="1"/>
        <i x="4462" s="1"/>
        <i x="1937" s="1"/>
        <i x="1145" s="1"/>
        <i x="3611" s="1"/>
        <i x="285" s="1"/>
        <i x="4463" s="1"/>
        <i x="1938" s="1"/>
        <i x="286" s="1"/>
        <i x="4464" s="1"/>
        <i x="1146" s="1"/>
        <i x="1939" s="1"/>
        <i x="1940" s="1"/>
        <i x="1941" s="1"/>
        <i x="2756" s="1"/>
        <i x="4465" s="1"/>
        <i x="3612" s="1"/>
        <i x="4466" s="1"/>
        <i x="4467" s="1"/>
        <i x="2757" s="1"/>
        <i x="287" s="1"/>
        <i x="3613" s="1"/>
        <i x="1147" s="1"/>
        <i x="1148" s="1"/>
        <i x="1942" s="1"/>
        <i x="1943" s="1"/>
        <i x="3614" s="1"/>
        <i x="288" s="1"/>
        <i x="3615" s="1"/>
        <i x="289" s="1"/>
        <i x="1944" s="1"/>
        <i x="3616" s="1"/>
        <i x="3617" s="1"/>
        <i x="290" s="1"/>
        <i x="4468" s="1"/>
        <i x="291" s="1"/>
        <i x="4469" s="1"/>
        <i x="2758" s="1"/>
        <i x="3618" s="1"/>
        <i x="1945" s="1"/>
        <i x="1149" s="1"/>
        <i x="3619" s="1"/>
        <i x="2759" s="1"/>
        <i x="292" s="1"/>
        <i x="1946" s="1"/>
        <i x="1947" s="1"/>
        <i x="2760" s="1"/>
        <i x="1948" s="1"/>
        <i x="293" s="1"/>
        <i x="3620" s="1"/>
        <i x="2761" s="1"/>
        <i x="294" s="1"/>
        <i x="2762" s="1"/>
        <i x="4470" s="1"/>
        <i x="3621" s="1"/>
        <i x="295" s="1"/>
        <i x="1949" s="1"/>
        <i x="1950" s="1"/>
        <i x="1951" s="1"/>
        <i x="1150" s="1"/>
        <i x="4471" s="1"/>
        <i x="4472" s="1"/>
        <i x="3622" s="1"/>
        <i x="4473" s="1"/>
        <i x="1952" s="1"/>
        <i x="1953" s="1"/>
        <i x="1151" s="1"/>
        <i x="2763" s="1"/>
        <i x="4474" s="1"/>
        <i x="4475" s="1"/>
        <i x="296" s="1"/>
        <i x="2764" s="1"/>
        <i x="2765" s="1"/>
        <i x="4476" s="1"/>
        <i x="1152" s="1"/>
        <i x="1153" s="1"/>
        <i x="2766" s="1"/>
        <i x="297" s="1"/>
        <i x="4477" s="1"/>
        <i x="298" s="1"/>
        <i x="1954" s="1"/>
        <i x="3623" s="1"/>
        <i x="3624" s="1"/>
        <i x="2767" s="1"/>
        <i x="1955" s="1"/>
        <i x="2768" s="1"/>
        <i x="4478" s="1"/>
        <i x="1956" s="1"/>
        <i x="4479" s="1"/>
        <i x="1154" s="1"/>
        <i x="1155" s="1"/>
        <i x="1156" s="1"/>
        <i x="2769" s="1"/>
        <i x="299" s="1"/>
        <i x="300" s="1"/>
        <i x="1157" s="1"/>
        <i x="4480" s="1"/>
        <i x="1158" s="1"/>
        <i x="2770" s="1"/>
        <i x="4481" s="1"/>
        <i x="2771" s="1"/>
        <i x="1957" s="1"/>
        <i x="1159" s="1"/>
        <i x="3625" s="1"/>
        <i x="1958" s="1"/>
        <i x="4482" s="1"/>
        <i x="2772" s="1"/>
        <i x="301" s="1"/>
        <i x="302" s="1"/>
        <i x="4483" s="1"/>
        <i x="2773" s="1"/>
        <i x="1160" s="1"/>
        <i x="3626" s="1"/>
        <i x="4484" s="1"/>
        <i x="1161" s="1"/>
        <i x="1162" s="1"/>
        <i x="1163" s="1"/>
        <i x="1959" s="1"/>
        <i x="1164" s="1"/>
        <i x="1165" s="1"/>
        <i x="1960" s="1"/>
        <i x="1961" s="1"/>
        <i x="303" s="1"/>
        <i x="1166" s="1"/>
        <i x="304" s="1"/>
        <i x="3627" s="1"/>
        <i x="3628" s="1"/>
        <i x="3629" s="1"/>
        <i x="305" s="1"/>
        <i x="2774" s="1"/>
        <i x="1962" s="1"/>
        <i x="1963" s="1"/>
        <i x="1964" s="1"/>
        <i x="306" s="1"/>
        <i x="307" s="1"/>
        <i x="1965" s="1"/>
        <i x="2775" s="1"/>
        <i x="1167" s="1"/>
        <i x="1966" s="1"/>
        <i x="1168" s="1"/>
        <i x="4485" s="1"/>
        <i x="2776" s="1"/>
        <i x="2777" s="1"/>
        <i x="3630" s="1"/>
        <i x="3631" s="1"/>
        <i x="1967" s="1"/>
        <i x="1968" s="1"/>
        <i x="4486" s="1"/>
        <i x="308" s="1"/>
        <i x="1969" s="1"/>
        <i x="1169" s="1"/>
        <i x="3632" s="1"/>
        <i x="1970" s="1"/>
        <i x="3633" s="1"/>
        <i x="4487" s="1"/>
        <i x="1971" s="1"/>
        <i x="3634" s="1"/>
        <i x="309" s="1"/>
        <i x="1170" s="1"/>
        <i x="1171" s="1"/>
        <i x="1972" s="1"/>
        <i x="1172" s="1"/>
        <i x="4488" s="1"/>
        <i x="2778" s="1"/>
        <i x="4489" s="1"/>
        <i x="2779" s="1"/>
        <i x="1173" s="1"/>
        <i x="310" s="1"/>
        <i x="1174" s="1"/>
        <i x="4490" s="1"/>
        <i x="2780" s="1"/>
        <i x="1973" s="1"/>
        <i x="3635" s="1"/>
        <i x="311" s="1"/>
        <i x="3636" s="1"/>
        <i x="312" s="1"/>
        <i x="1175" s="1"/>
        <i x="4491" s="1"/>
        <i x="1974" s="1"/>
        <i x="2781" s="1"/>
        <i x="1176" s="1"/>
        <i x="313" s="1"/>
        <i x="1177" s="1"/>
        <i x="2782" s="1"/>
        <i x="2783" s="1"/>
        <i x="1178" s="1"/>
        <i x="3637" s="1"/>
        <i x="3638" s="1"/>
        <i x="4492" s="1"/>
        <i x="314" s="1"/>
        <i x="1179" s="1"/>
        <i x="4493" s="1"/>
        <i x="315" s="1"/>
        <i x="316" s="1"/>
        <i x="1975" s="1"/>
        <i x="3639" s="1"/>
        <i x="4494" s="1"/>
        <i x="2784" s="1"/>
        <i x="3640" s="1"/>
        <i x="3641" s="1"/>
        <i x="1976" s="1"/>
        <i x="1977" s="1"/>
        <i x="4495" s="1"/>
        <i x="1978" s="1"/>
        <i x="3642" s="1"/>
        <i x="3643" s="1"/>
        <i x="1979" s="1"/>
        <i x="2785" s="1"/>
        <i x="1180" s="1"/>
        <i x="3644" s="1"/>
        <i x="1980" s="1"/>
        <i x="2786" s="1"/>
        <i x="1981" s="1"/>
        <i x="3645" s="1"/>
        <i x="2787" s="1"/>
        <i x="1181" s="1"/>
        <i x="317" s="1"/>
        <i x="1982" s="1"/>
        <i x="3646" s="1"/>
        <i x="3647" s="1"/>
        <i x="4496" s="1"/>
        <i x="1983" s="1"/>
        <i x="318" s="1"/>
        <i x="1182" s="1"/>
        <i x="1183" s="1"/>
        <i x="1984" s="1"/>
        <i x="2788" s="1"/>
        <i x="4497" s="1"/>
        <i x="1184" s="1"/>
        <i x="1185" s="1"/>
        <i x="319" s="1"/>
        <i x="2789" s="1"/>
        <i x="320" s="1"/>
        <i x="4498" s="1"/>
        <i x="1186" s="1"/>
        <i x="3648" s="1"/>
        <i x="2790" s="1"/>
        <i x="1187" s="1"/>
        <i x="1188" s="1"/>
        <i x="1189" s="1"/>
        <i x="3649" s="1"/>
        <i x="321" s="1"/>
        <i x="1190" s="1"/>
        <i x="1985" s="1"/>
        <i x="4499" s="1"/>
        <i x="2791" s="1"/>
        <i x="2792" s="1"/>
        <i x="1986" s="1"/>
        <i x="1987" s="1"/>
        <i x="4500" s="1"/>
        <i x="322" s="1"/>
        <i x="2793" s="1"/>
        <i x="2794" s="1"/>
        <i x="3650" s="1"/>
        <i x="1191" s="1"/>
        <i x="1988" s="1"/>
        <i x="4501" s="1"/>
        <i x="3651" s="1"/>
        <i x="323" s="1"/>
        <i x="1989" s="1"/>
        <i x="4502" s="1"/>
        <i x="1192" s="1"/>
        <i x="2795" s="1"/>
        <i x="2796" s="1"/>
        <i x="4503" s="1"/>
        <i x="1193" s="1"/>
        <i x="3652" s="1"/>
        <i x="324" s="1"/>
        <i x="4504" s="1"/>
        <i x="1194" s="1"/>
        <i x="1195" s="1"/>
        <i x="4505" s="1"/>
        <i x="325" s="1"/>
        <i x="1196" s="1"/>
        <i x="1990" s="1"/>
        <i x="326" s="1"/>
        <i x="2797" s="1"/>
        <i x="1991" s="1"/>
        <i x="1992" s="1"/>
        <i x="3653" s="1"/>
        <i x="1993" s="1"/>
        <i x="2798" s="1"/>
        <i x="327" s="1"/>
        <i x="328" s="1"/>
        <i x="1197" s="1"/>
        <i x="1198" s="1"/>
        <i x="329" s="1"/>
        <i x="4506" s="1"/>
        <i x="330" s="1"/>
        <i x="4507" s="1"/>
        <i x="3654" s="1"/>
        <i x="1994" s="1"/>
        <i x="331" s="1"/>
        <i x="1199" s="1"/>
        <i x="2799" s="1"/>
        <i x="1995" s="1"/>
        <i x="1200" s="1"/>
        <i x="4508" s="1"/>
        <i x="3655" s="1"/>
        <i x="3656" s="1"/>
        <i x="4509" s="1"/>
        <i x="2800" s="1"/>
        <i x="2801" s="1"/>
        <i x="1996" s="1"/>
        <i x="3657" s="1"/>
        <i x="1997" s="1"/>
        <i x="2802" s="1"/>
        <i x="4510" s="1"/>
        <i x="1201" s="1"/>
        <i x="3658" s="1"/>
        <i x="2803" s="1"/>
        <i x="4511" s="1"/>
        <i x="3659" s="1"/>
        <i x="2804" s="1"/>
        <i x="1998" s="1"/>
        <i x="3660" s="1"/>
        <i x="3661" s="1"/>
        <i x="2805" s="1"/>
        <i x="2806" s="1"/>
        <i x="332" s="1"/>
        <i x="333" s="1"/>
        <i x="1999" s="1"/>
        <i x="2000" s="1"/>
        <i x="2001" s="1"/>
        <i x="3662" s="1"/>
        <i x="4512" s="1"/>
        <i x="2002" s="1"/>
        <i x="334" s="1"/>
        <i x="1202" s="1"/>
        <i x="2003" s="1"/>
        <i x="4513" s="1"/>
        <i x="3663" s="1"/>
        <i x="1203" s="1"/>
        <i x="2004" s="1"/>
        <i x="2807" s="1"/>
        <i x="3664" s="1"/>
        <i x="3665" s="1"/>
        <i x="2005" s="1"/>
        <i x="3666" s="1"/>
        <i x="3667" s="1"/>
        <i x="4514" s="1"/>
        <i x="335" s="1"/>
        <i x="3668" s="1"/>
        <i x="2808" s="1"/>
        <i x="1204" s="1"/>
        <i x="4515" s="1"/>
        <i x="1205" s="1"/>
        <i x="4516" s="1"/>
        <i x="4517" s="1"/>
        <i x="1206" s="1"/>
        <i x="3669" s="1"/>
        <i x="4518" s="1"/>
        <i x="3670" s="1"/>
        <i x="336" s="1"/>
        <i x="337" s="1"/>
        <i x="4519" s="1"/>
        <i x="338" s="1"/>
        <i x="4520" s="1"/>
        <i x="3671" s="1"/>
        <i x="3672" s="1"/>
        <i x="3673" s="1"/>
        <i x="3674" s="1"/>
        <i x="1207" s="1"/>
        <i x="4521" s="1"/>
        <i x="3675" s="1"/>
        <i x="4522" s="1"/>
        <i x="339" s="1"/>
        <i x="2006" s="1"/>
        <i x="2007" s="1"/>
        <i x="2809" s="1"/>
        <i x="2008" s="1"/>
        <i x="4523" s="1"/>
        <i x="3676" s="1"/>
        <i x="340" s="1"/>
        <i x="341" s="1"/>
        <i x="1208" s="1"/>
        <i x="342" s="1"/>
        <i x="1209" s="1"/>
        <i x="343" s="1"/>
        <i x="2009" s="1"/>
        <i x="2810" s="1"/>
        <i x="344" s="1"/>
        <i x="2010" s="1"/>
        <i x="345" s="1"/>
        <i x="1210" s="1"/>
        <i x="346" s="1"/>
        <i x="2011" s="1"/>
        <i x="2012" s="1"/>
        <i x="2013" s="1"/>
        <i x="4524" s="1"/>
        <i x="2014" s="1"/>
        <i x="1211" s="1"/>
        <i x="4525" s="1"/>
        <i x="3677" s="1"/>
        <i x="347" s="1"/>
        <i x="1212" s="1"/>
        <i x="2811" s="1"/>
        <i x="3678" s="1"/>
        <i x="3679" s="1"/>
        <i x="2015" s="1"/>
        <i x="2016" s="1"/>
        <i x="1213" s="1"/>
        <i x="3680" s="1"/>
        <i x="348" s="1"/>
        <i x="2812" s="1"/>
        <i x="349" s="1"/>
        <i x="3681" s="1"/>
        <i x="2017" s="1"/>
        <i x="4526" s="1"/>
        <i x="2813" s="1"/>
        <i x="2814" s="1"/>
        <i x="1214" s="1"/>
        <i x="2018" s="1"/>
        <i x="3682" s="1"/>
        <i x="2019" s="1"/>
        <i x="2815" s="1"/>
        <i x="2816" s="1"/>
        <i x="1215" s="1"/>
        <i x="1216" s="1"/>
        <i x="1217" s="1"/>
        <i x="1218" s="1"/>
        <i x="3683" s="1"/>
        <i x="2817" s="1"/>
        <i x="2020" s="1"/>
        <i x="1219" s="1"/>
        <i x="2021" s="1"/>
        <i x="1220" s="1"/>
        <i x="350" s="1"/>
        <i x="3684" s="1"/>
        <i x="4527" s="1"/>
        <i x="1221" s="1"/>
        <i x="3685" s="1"/>
        <i x="2022" s="1"/>
        <i x="351" s="1"/>
        <i x="2818" s="1"/>
        <i x="3686" s="1"/>
        <i x="3687" s="1"/>
        <i x="2023" s="1"/>
        <i x="3688" s="1"/>
        <i x="352" s="1"/>
        <i x="4528" s="1"/>
        <i x="2819" s="1"/>
        <i x="1222" s="1"/>
        <i x="2024" s="1"/>
        <i x="4529" s="1"/>
        <i x="3689" s="1"/>
        <i x="2820" s="1"/>
        <i x="353" s="1"/>
        <i x="4530" s="1"/>
        <i x="4531" s="1"/>
        <i x="3690" s="1"/>
        <i x="4532" s="1"/>
        <i x="354" s="1"/>
        <i x="2821" s="1"/>
        <i x="355" s="1"/>
        <i x="2025" s="1"/>
        <i x="1223" s="1"/>
        <i x="3691" s="1"/>
        <i x="1224" s="1"/>
        <i x="2026" s="1"/>
        <i x="356" s="1"/>
        <i x="2822" s="1"/>
        <i x="1225" s="1"/>
        <i x="4533" s="1"/>
        <i x="3692" s="1"/>
        <i x="4534" s="1"/>
        <i x="2027" s="1"/>
        <i x="3693" s="1"/>
        <i x="2823" s="1"/>
        <i x="3694" s="1"/>
        <i x="4535" s="1"/>
        <i x="357" s="1"/>
        <i x="4536" s="1"/>
        <i x="2824" s="1"/>
        <i x="2028" s="1"/>
        <i x="358" s="1"/>
        <i x="1226" s="1"/>
        <i x="359" s="1"/>
        <i x="360" s="1"/>
        <i x="2825" s="1"/>
        <i x="361" s="1"/>
        <i x="4537" s="1"/>
        <i x="362" s="1"/>
        <i x="363" s="1"/>
        <i x="3695" s="1"/>
        <i x="2826" s="1"/>
        <i x="1227" s="1"/>
        <i x="2827" s="1"/>
        <i x="1228" s="1"/>
        <i x="3696" s="1"/>
        <i x="2828" s="1"/>
        <i x="3697" s="1"/>
        <i x="4538" s="1"/>
        <i x="4539" s="1"/>
        <i x="2829" s="1"/>
        <i x="1229" s="1"/>
        <i x="364" s="1"/>
        <i x="2029" s="1"/>
        <i x="4540" s="1"/>
        <i x="2830" s="1"/>
        <i x="4541" s="1"/>
        <i x="1230" s="1"/>
        <i x="3698" s="1"/>
        <i x="3699" s="1"/>
        <i x="1231" s="1"/>
        <i x="2030" s="1"/>
        <i x="3700" s="1"/>
        <i x="2031" s="1"/>
        <i x="365" s="1"/>
        <i x="366" s="1"/>
        <i x="1232" s="1"/>
        <i x="2032" s="1"/>
        <i x="367" s="1"/>
        <i x="2831" s="1"/>
        <i x="2033" s="1"/>
        <i x="368" s="1"/>
        <i x="2832" s="1"/>
        <i x="1233" s="1"/>
        <i x="3701" s="1"/>
        <i x="2034" s="1"/>
        <i x="369" s="1"/>
        <i x="1234" s="1"/>
        <i x="1235" s="1"/>
        <i x="3702" s="1"/>
        <i x="2035" s="1"/>
        <i x="2036" s="1"/>
        <i x="1236" s="1"/>
        <i x="1237" s="1"/>
        <i x="370" s="1"/>
        <i x="4542" s="1"/>
        <i x="2037" s="1"/>
        <i x="4543" s="1"/>
        <i x="2038" s="1"/>
        <i x="2833" s="1"/>
        <i x="1238" s="1"/>
        <i x="4544" s="1"/>
        <i x="4545" s="1"/>
        <i x="4546" s="1"/>
        <i x="3703" s="1"/>
        <i x="2039" s="1"/>
        <i x="2040" s="1"/>
        <i x="4547" s="1"/>
        <i x="371" s="1"/>
        <i x="1239" s="1"/>
        <i x="2834" s="1"/>
        <i x="4548" s="1"/>
        <i x="3704" s="1"/>
        <i x="3705" s="1"/>
        <i x="372" s="1"/>
        <i x="373" s="1"/>
        <i x="1240" s="1"/>
        <i x="2835" s="1"/>
        <i x="3706" s="1"/>
        <i x="2041" s="1"/>
        <i x="2042" s="1"/>
        <i x="1241" s="1"/>
        <i x="3707" s="1"/>
        <i x="2836" s="1"/>
        <i x="1242" s="1"/>
        <i x="2043" s="1"/>
        <i x="2044" s="1"/>
        <i x="2045" s="1"/>
        <i x="2837" s="1"/>
        <i x="2838" s="1"/>
        <i x="4549" s="1"/>
        <i x="3708" s="1"/>
        <i x="4550" s="1"/>
        <i x="3709" s="1"/>
        <i x="4551" s="1"/>
        <i x="3710" s="1"/>
        <i x="4552" s="1"/>
        <i x="2839" s="1"/>
        <i x="2046" s="1"/>
        <i x="3711" s="1"/>
        <i x="374" s="1"/>
        <i x="375" s="1"/>
        <i x="2047" s="1"/>
        <i x="376" s="1"/>
        <i x="4553" s="1"/>
        <i x="377" s="1"/>
        <i x="1243" s="1"/>
        <i x="3712" s="1"/>
        <i x="3713" s="1"/>
        <i x="378" s="1"/>
        <i x="1244" s="1"/>
        <i x="2048" s="1"/>
        <i x="4554" s="1"/>
        <i x="2840" s="1"/>
        <i x="3714" s="1"/>
        <i x="2049" s="1"/>
        <i x="379" s="1"/>
        <i x="1245" s="1"/>
        <i x="3715" s="1"/>
        <i x="3716" s="1"/>
        <i x="2841" s="1"/>
        <i x="3717" s="1"/>
        <i x="1246" s="1"/>
        <i x="2050" s="1"/>
        <i x="2051" s="1"/>
        <i x="1247" s="1"/>
        <i x="3718" s="1"/>
        <i x="2052" s="1"/>
        <i x="2842" s="1"/>
        <i x="4555" s="1"/>
        <i x="3719" s="1"/>
        <i x="380" s="1"/>
        <i x="2843" s="1"/>
        <i x="3720" s="1"/>
        <i x="2844" s="1"/>
        <i x="4556" s="1"/>
        <i x="4557" s="1"/>
        <i x="4558" s="1"/>
        <i x="2845" s="1"/>
        <i x="1248" s="1"/>
        <i x="2053" s="1"/>
        <i x="4559" s="1"/>
        <i x="381" s="1"/>
        <i x="3721" s="1"/>
        <i x="382" s="1"/>
        <i x="2054" s="1"/>
        <i x="1249" s="1"/>
        <i x="2055" s="1"/>
        <i x="383" s="1"/>
        <i x="384" s="1"/>
        <i x="3722" s="1"/>
        <i x="4560" s="1"/>
        <i x="1250" s="1"/>
        <i x="1251" s="1"/>
        <i x="2846" s="1"/>
        <i x="385" s="1"/>
        <i x="3723" s="1"/>
        <i x="2847" s="1"/>
        <i x="2848" s="1"/>
        <i x="4561" s="1"/>
        <i x="2849" s="1"/>
        <i x="2056" s="1"/>
        <i x="1252" s="1"/>
        <i x="4562" s="1"/>
        <i x="4563" s="1"/>
        <i x="2057" s="1"/>
        <i x="2058" s="1"/>
        <i x="1253" s="1"/>
        <i x="2059" s="1"/>
        <i x="4564" s="1"/>
        <i x="3724" s="1"/>
        <i x="4565" s="1"/>
        <i x="4566" s="1"/>
        <i x="386" s="1"/>
        <i x="4567" s="1"/>
        <i x="1254" s="1"/>
        <i x="2060" s="1"/>
        <i x="2061" s="1"/>
        <i x="3725" s="1"/>
        <i x="1255" s="1"/>
        <i x="387" s="1"/>
        <i x="3726" s="1"/>
        <i x="2850" s="1"/>
        <i x="4568" s="1"/>
        <i x="2062" s="1"/>
        <i x="388" s="1"/>
        <i x="3727" s="1"/>
        <i x="2851" s="1"/>
        <i x="1256" s="1"/>
        <i x="389" s="1"/>
        <i x="2063" s="1"/>
        <i x="4569" s="1"/>
        <i x="4570" s="1"/>
        <i x="4571" s="1"/>
        <i x="3728" s="1"/>
        <i x="2852" s="1"/>
        <i x="1257" s="1"/>
        <i x="3729" s="1"/>
        <i x="3730" s="1"/>
        <i x="390" s="1"/>
        <i x="1258" s="1"/>
        <i x="391" s="1"/>
        <i x="3731" s="1"/>
        <i x="392" s="1"/>
        <i x="2064" s="1"/>
        <i x="393" s="1"/>
        <i x="2065" s="1"/>
        <i x="2853" s="1"/>
        <i x="394" s="1"/>
        <i x="3732" s="1"/>
        <i x="395" s="1"/>
        <i x="3733" s="1"/>
        <i x="2066" s="1"/>
        <i x="1259" s="1"/>
        <i x="3734" s="1"/>
        <i x="2854" s="1"/>
        <i x="2855" s="1"/>
        <i x="3735" s="1"/>
        <i x="1260" s="1"/>
        <i x="4572" s="1"/>
        <i x="2856" s="1"/>
        <i x="4573" s="1"/>
        <i x="2067" s="1"/>
        <i x="3736" s="1"/>
        <i x="1261" s="1"/>
        <i x="1262" s="1"/>
        <i x="2068" s="1"/>
        <i x="396" s="1"/>
        <i x="3737" s="1"/>
        <i x="4574" s="1"/>
        <i x="4575" s="1"/>
        <i x="397" s="1"/>
        <i x="4576" s="1"/>
        <i x="2857" s="1"/>
        <i x="4577" s="1"/>
        <i x="398" s="1"/>
        <i x="3738" s="1"/>
        <i x="3739" s="1"/>
        <i x="3740" s="1"/>
        <i x="2858" s="1"/>
        <i x="1263" s="1"/>
        <i x="3741" s="1"/>
        <i x="399" s="1"/>
        <i x="4578" s="1"/>
        <i x="4579" s="1"/>
        <i x="1264" s="1"/>
        <i x="400" s="1"/>
        <i x="1265" s="1"/>
        <i x="1266" s="1"/>
        <i x="2069" s="1"/>
        <i x="2859" s="1"/>
        <i x="1267" s="1"/>
        <i x="401" s="1"/>
        <i x="3742" s="1"/>
        <i x="4580" s="1"/>
        <i x="1268" s="1"/>
        <i x="3743" s="1"/>
        <i x="2070" s="1"/>
        <i x="4581" s="1"/>
        <i x="2071" s="1"/>
        <i x="3744" s="1"/>
        <i x="3745" s="1"/>
        <i x="402" s="1"/>
        <i x="403" s="1"/>
        <i x="404" s="1"/>
        <i x="2860" s="1"/>
        <i x="2072" s="1"/>
        <i x="3746" s="1"/>
        <i x="405" s="1"/>
        <i x="2861" s="1"/>
        <i x="406" s="1"/>
        <i x="4582" s="1"/>
        <i x="4583" s="1"/>
        <i x="407" s="1"/>
        <i x="2862" s="1"/>
        <i x="2863" s="1"/>
        <i x="2864" s="1"/>
        <i x="3747" s="1"/>
        <i x="1269" s="1"/>
        <i x="408" s="1"/>
        <i x="4584" s="1"/>
        <i x="4585" s="1"/>
        <i x="2865" s="1"/>
        <i x="4586" s="1"/>
        <i x="3748" s="1"/>
        <i x="2073" s="1"/>
        <i x="1270" s="1"/>
        <i x="1271" s="1"/>
        <i x="409" s="1"/>
        <i x="2866" s="1"/>
        <i x="1272" s="1"/>
        <i x="4587" s="1"/>
        <i x="1273" s="1"/>
        <i x="4588" s="1"/>
        <i x="410" s="1"/>
        <i x="2074" s="1"/>
        <i x="411" s="1"/>
        <i x="3749" s="1"/>
        <i x="1274" s="1"/>
        <i x="3750" s="1"/>
        <i x="1275" s="1"/>
        <i x="412" s="1"/>
        <i x="2075" s="1"/>
        <i x="3751" s="1"/>
        <i x="1276" s="1"/>
        <i x="2076" s="1"/>
        <i x="413" s="1"/>
        <i x="3752" s="1"/>
        <i x="2077" s="1"/>
        <i x="1277" s="1"/>
        <i x="2867" s="1"/>
        <i x="4589" s="1"/>
        <i x="1278" s="1"/>
        <i x="1279" s="1"/>
        <i x="2078" s="1"/>
        <i x="414" s="1"/>
        <i x="2868" s="1"/>
        <i x="415" s="1"/>
        <i x="3753" s="1"/>
        <i x="4590" s="1"/>
        <i x="3754" s="1"/>
        <i x="1280" s="1"/>
        <i x="4591" s="1"/>
        <i x="4592" s="1"/>
        <i x="2079" s="1"/>
        <i x="2080" s="1"/>
        <i x="3755" s="1"/>
        <i x="2081" s="1"/>
        <i x="3756" s="1"/>
        <i x="3757" s="1"/>
        <i x="2082" s="1"/>
        <i x="2083" s="1"/>
        <i x="2869" s="1"/>
        <i x="4593" s="1"/>
        <i x="1281" s="1"/>
        <i x="2870" s="1"/>
        <i x="416" s="1"/>
        <i x="417" s="1"/>
        <i x="4594" s="1"/>
        <i x="2084" s="1"/>
        <i x="4595" s="1"/>
        <i x="2085" s="1"/>
        <i x="4596" s="1"/>
        <i x="1282" s="1"/>
        <i x="4597" s="1"/>
        <i x="4598" s="1"/>
        <i x="4599" s="1"/>
        <i x="2086" s="1"/>
        <i x="1283" s="1"/>
        <i x="418" s="1"/>
        <i x="3758" s="1"/>
        <i x="419" s="1"/>
        <i x="2871" s="1"/>
        <i x="2087" s="1"/>
        <i x="3759" s="1"/>
        <i x="2872" s="1"/>
        <i x="2873" s="1"/>
        <i x="3760" s="1"/>
        <i x="2088" s="1"/>
        <i x="4600" s="1"/>
        <i x="1284" s="1"/>
        <i x="2874" s="1"/>
        <i x="1285" s="1"/>
        <i x="1286" s="1"/>
        <i x="1287" s="1"/>
        <i x="4601" s="1"/>
        <i x="3761" s="1"/>
        <i x="4602" s="1"/>
        <i x="2875" s="1"/>
        <i x="420" s="1"/>
        <i x="1288" s="1"/>
        <i x="1289" s="1"/>
        <i x="2876" s="1"/>
        <i x="421" s="1"/>
        <i x="2089" s="1"/>
        <i x="2877" s="1"/>
        <i x="2878" s="1"/>
        <i x="3762" s="1"/>
        <i x="3763" s="1"/>
        <i x="422" s="1"/>
        <i x="1290" s="1"/>
        <i x="3764" s="1"/>
        <i x="4603" s="1"/>
        <i x="2090" s="1"/>
        <i x="4604" s="1"/>
        <i x="423" s="1"/>
        <i x="1291" s="1"/>
        <i x="2091" s="1"/>
        <i x="4605" s="1"/>
        <i x="1292" s="1"/>
        <i x="2879" s="1"/>
        <i x="1293" s="1"/>
        <i x="1294" s="1"/>
        <i x="2880" s="1"/>
        <i x="3765" s="1"/>
        <i x="424" s="1"/>
        <i x="425" s="1"/>
        <i x="2881" s="1"/>
        <i x="3766" s="1"/>
        <i x="4606" s="1"/>
        <i x="3767" s="1"/>
        <i x="426" s="1"/>
        <i x="2882" s="1"/>
        <i x="3768" s="1"/>
        <i x="2092" s="1"/>
        <i x="3769" s="1"/>
        <i x="2883" s="1"/>
        <i x="1295" s="1"/>
        <i x="1296" s="1"/>
        <i x="1297" s="1"/>
        <i x="4607" s="1"/>
        <i x="2884" s="1"/>
        <i x="2885" s="1"/>
        <i x="2093" s="1"/>
        <i x="2094" s="1"/>
        <i x="4608" s="1"/>
        <i x="1298" s="1"/>
        <i x="1299" s="1"/>
        <i x="1300" s="1"/>
        <i x="4609" s="1"/>
        <i x="1301" s="1"/>
        <i x="2886" s="1"/>
        <i x="427" s="1"/>
        <i x="2095" s="1"/>
        <i x="2096" s="1"/>
        <i x="3770" s="1"/>
        <i x="1302" s="1"/>
        <i x="2097" s="1"/>
        <i x="428" s="1"/>
        <i x="4610" s="1"/>
        <i x="3771" s="1"/>
        <i x="429" s="1"/>
        <i x="1303" s="1"/>
        <i x="2098" s="1"/>
        <i x="4611" s="1"/>
        <i x="430" s="1"/>
        <i x="4612" s="1"/>
        <i x="3772" s="1"/>
        <i x="1304" s="1"/>
        <i x="1305" s="1"/>
        <i x="2099" s="1"/>
        <i x="431" s="1"/>
        <i x="2887" s="1"/>
        <i x="1306" s="1"/>
        <i x="2888" s="1"/>
        <i x="2100" s="1"/>
        <i x="3773" s="1"/>
        <i x="3774" s="1"/>
        <i x="1307" s="1"/>
        <i x="4613" s="1"/>
        <i x="432" s="1"/>
        <i x="2889" s="1"/>
        <i x="433" s="1"/>
        <i x="4614" s="1"/>
        <i x="1308" s="1"/>
        <i x="2890" s="1"/>
        <i x="2891" s="1"/>
        <i x="2892" s="1"/>
        <i x="4615" s="1"/>
        <i x="2101" s="1"/>
        <i x="2102" s="1"/>
        <i x="2893" s="1"/>
        <i x="2103" s="1"/>
        <i x="434" s="1"/>
        <i x="1309" s="1"/>
        <i x="1310" s="1"/>
        <i x="435" s="1"/>
        <i x="2104" s="1"/>
        <i x="436" s="1"/>
        <i x="1311" s="1"/>
        <i x="2894" s="1"/>
        <i x="437" s="1"/>
        <i x="4616" s="1"/>
        <i x="4617" s="1"/>
        <i x="3775" s="1"/>
        <i x="2105" s="1"/>
        <i x="2106" s="1"/>
        <i x="2895" s="1"/>
        <i x="1312" s="1"/>
        <i x="438" s="1"/>
        <i x="2107" s="1"/>
        <i x="1313" s="1"/>
        <i x="4618" s="1"/>
        <i x="439" s="1"/>
        <i x="4619" s="1"/>
        <i x="2108" s="1"/>
        <i x="2896" s="1"/>
        <i x="3776" s="1"/>
        <i x="2109" s="1"/>
        <i x="2897" s="1"/>
        <i x="4620" s="1"/>
        <i x="2898" s="1"/>
        <i x="2110" s="1"/>
        <i x="2111" s="1"/>
        <i x="440" s="1"/>
        <i x="2899" s="1"/>
        <i x="441" s="1"/>
        <i x="2900" s="1"/>
        <i x="2112" s="1"/>
        <i x="442" s="1"/>
        <i x="4621" s="1"/>
        <i x="3777" s="1"/>
        <i x="2901" s="1"/>
        <i x="2902" s="1"/>
        <i x="4622" s="1"/>
        <i x="3778" s="1"/>
        <i x="443" s="1"/>
        <i x="1314" s="1"/>
        <i x="1315" s="1"/>
        <i x="4623" s="1"/>
        <i x="3779" s="1"/>
        <i x="444" s="1"/>
        <i x="1316" s="1"/>
        <i x="445" s="1"/>
        <i x="3780" s="1"/>
        <i x="4624" s="1"/>
        <i x="3781" s="1"/>
        <i x="1317" s="1"/>
        <i x="3782" s="1"/>
        <i x="4625" s="1"/>
        <i x="4626" s="1"/>
        <i x="2113" s="1"/>
        <i x="3783" s="1"/>
        <i x="1318" s="1"/>
        <i x="446" s="1"/>
        <i x="4627" s="1"/>
        <i x="3784" s="1"/>
        <i x="2903" s="1"/>
        <i x="2114" s="1"/>
        <i x="3785" s="1"/>
        <i x="2904" s="1"/>
        <i x="3786" s="1"/>
        <i x="447" s="1"/>
        <i x="3787" s="1"/>
        <i x="2115" s="1"/>
        <i x="4628" s="1"/>
        <i x="2905" s="1"/>
        <i x="4629" s="1"/>
        <i x="2116" s="1"/>
        <i x="3788" s="1"/>
        <i x="4630" s="1"/>
        <i x="2906" s="1"/>
        <i x="4631" s="1"/>
        <i x="1319" s="1"/>
        <i x="3789" s="1"/>
        <i x="448" s="1"/>
        <i x="3790" s="1"/>
        <i x="2907" s="1"/>
        <i x="4632" s="1"/>
        <i x="449" s="1"/>
        <i x="4633" s="1"/>
        <i x="1320" s="1"/>
        <i x="4634" s="1"/>
        <i x="4635" s="1"/>
        <i x="450" s="1"/>
        <i x="2908" s="1"/>
        <i x="451" s="1"/>
        <i x="452" s="1"/>
        <i x="4636" s="1"/>
        <i x="3791" s="1"/>
        <i x="3792" s="1"/>
        <i x="2909" s="1"/>
        <i x="3793" s="1"/>
        <i x="453" s="1"/>
        <i x="2117" s="1"/>
        <i x="2910" s="1"/>
        <i x="2118" s="1"/>
        <i x="454" s="1"/>
        <i x="3794" s="1"/>
        <i x="1321" s="1"/>
        <i x="4637" s="1"/>
        <i x="2119" s="1"/>
        <i x="3795" s="1"/>
        <i x="2120" s="1"/>
        <i x="455" s="1"/>
        <i x="2121" s="1"/>
        <i x="4638" s="1"/>
        <i x="456" s="1"/>
        <i x="457" s="1"/>
        <i x="1322" s="1"/>
        <i x="4639" s="1"/>
        <i x="4640" s="1"/>
        <i x="2911" s="1"/>
        <i x="1323" s="1"/>
        <i x="458" s="1"/>
        <i x="459" s="1"/>
        <i x="3796" s="1"/>
        <i x="2122" s="1"/>
        <i x="2123" s="1"/>
        <i x="460" s="1"/>
        <i x="2912" s="1"/>
        <i x="4641" s="1"/>
        <i x="2913" s="1"/>
        <i x="4642" s="1"/>
        <i x="2124" s="1"/>
        <i x="1324" s="1"/>
        <i x="2914" s="1"/>
        <i x="1325" s="1"/>
        <i x="1326" s="1"/>
        <i x="4643" s="1"/>
        <i x="2915" s="1"/>
        <i x="2125" s="1"/>
        <i x="461" s="1"/>
        <i x="2916" s="1"/>
        <i x="462" s="1"/>
        <i x="3797" s="1"/>
        <i x="2126" s="1"/>
        <i x="2127" s="1"/>
        <i x="4644" s="1"/>
        <i x="2128" s="1"/>
        <i x="2129" s="1"/>
        <i x="3798" s="1"/>
        <i x="1327" s="1"/>
        <i x="463" s="1"/>
        <i x="1328" s="1"/>
        <i x="2917" s="1"/>
        <i x="4645" s="1"/>
        <i x="4646" s="1"/>
        <i x="2918" s="1"/>
        <i x="464" s="1"/>
        <i x="465" s="1"/>
        <i x="1329" s="1"/>
        <i x="2919" s="1"/>
        <i x="4647" s="1"/>
        <i x="1330" s="1"/>
        <i x="466" s="1"/>
        <i x="4648" s="1"/>
        <i x="4649" s="1"/>
        <i x="2130" s="1"/>
        <i x="2920" s="1"/>
        <i x="1331" s="1"/>
        <i x="2921" s="1"/>
        <i x="2131" s="1"/>
        <i x="3799" s="1"/>
        <i x="4650" s="1"/>
        <i x="3800" s="1"/>
        <i x="2132" s="1"/>
        <i x="2133" s="1"/>
        <i x="4651" s="1"/>
        <i x="2922" s="1"/>
        <i x="3801" s="1"/>
        <i x="1332" s="1"/>
        <i x="3802" s="1"/>
        <i x="3803" s="1"/>
        <i x="2923" s="1"/>
        <i x="3804" s="1"/>
        <i x="2134" s="1"/>
        <i x="2924" s="1"/>
        <i x="3805" s="1"/>
        <i x="3806" s="1"/>
        <i x="3807" s="1"/>
        <i x="4652" s="1"/>
        <i x="467" s="1"/>
        <i x="1333" s="1"/>
        <i x="4653" s="1"/>
        <i x="1334" s="1"/>
        <i x="2925" s="1"/>
        <i x="2135" s="1"/>
        <i x="4654" s="1"/>
        <i x="2926" s="1"/>
        <i x="2136" s="1"/>
        <i x="4655" s="1"/>
        <i x="2927" s="1"/>
        <i x="4656" s="1"/>
        <i x="2928" s="1"/>
        <i x="4657" s="1"/>
        <i x="3808" s="1"/>
        <i x="1335" s="1"/>
        <i x="2929" s="1"/>
        <i x="4658" s="1"/>
        <i x="1336" s="1"/>
        <i x="468" s="1"/>
        <i x="4659" s="1"/>
        <i x="2930" s="1"/>
        <i x="4660" s="1"/>
        <i x="2137" s="1"/>
        <i x="2138" s="1"/>
        <i x="469" s="1"/>
        <i x="1337" s="1"/>
        <i x="3809" s="1"/>
        <i x="1338" s="1"/>
        <i x="2139" s="1"/>
        <i x="2140" s="1"/>
        <i x="1339" s="1"/>
        <i x="4661" s="1"/>
        <i x="3810" s="1"/>
        <i x="1340" s="1"/>
        <i x="470" s="1"/>
        <i x="4662" s="1"/>
        <i x="2931" s="1"/>
        <i x="471" s="1"/>
        <i x="472" s="1"/>
        <i x="2141" s="1"/>
        <i x="2932" s="1"/>
        <i x="3811" s="1"/>
        <i x="473" s="1"/>
        <i x="2142" s="1"/>
        <i x="2143" s="1"/>
        <i x="2933" s="1"/>
        <i x="2144" s="1"/>
        <i x="1341" s="1"/>
        <i x="2934" s="1"/>
        <i x="1342" s="1"/>
        <i x="4663" s="1"/>
        <i x="3812" s="1"/>
        <i x="2145" s="1"/>
        <i x="4664" s="1"/>
        <i x="1343" s="1"/>
        <i x="2146" s="1"/>
        <i x="3813" s="1"/>
        <i x="2147" s="1"/>
        <i x="2148" s="1"/>
        <i x="2935" s="1"/>
        <i x="474" s="1"/>
        <i x="1344" s="1"/>
        <i x="2149" s="1"/>
        <i x="1345" s="1"/>
        <i x="3814" s="1"/>
        <i x="4665" s="1"/>
        <i x="475" s="1"/>
        <i x="2150" s="1"/>
        <i x="2151" s="1"/>
        <i x="4666" s="1"/>
        <i x="1346" s="1"/>
        <i x="4667" s="1"/>
        <i x="2936" s="1"/>
        <i x="2937" s="1"/>
        <i x="4668" s="1"/>
        <i x="3815" s="1"/>
        <i x="476" s="1"/>
        <i x="4669" s="1"/>
        <i x="477" s="1"/>
        <i x="2152" s="1"/>
        <i x="1347" s="1"/>
        <i x="4670" s="1"/>
        <i x="3816" s="1"/>
        <i x="3817" s="1"/>
        <i x="2938" s="1"/>
        <i x="3818" s="1"/>
        <i x="2153" s="1"/>
        <i x="1348" s="1"/>
        <i x="2939" s="1"/>
        <i x="2940" s="1"/>
        <i x="4671" s="1"/>
        <i x="2941" s="1"/>
        <i x="3819" s="1"/>
        <i x="478" s="1"/>
        <i x="3820" s="1"/>
        <i x="4672" s="1"/>
        <i x="3821" s="1"/>
        <i x="3822" s="1"/>
        <i x="479" s="1"/>
        <i x="480" s="1"/>
        <i x="3823" s="1"/>
        <i x="3824" s="1"/>
        <i x="481" s="1"/>
        <i x="1349" s="1"/>
        <i x="3825" s="1"/>
        <i x="3826" s="1"/>
        <i x="482" s="1"/>
        <i x="483" s="1"/>
        <i x="4673" s="1"/>
        <i x="4674" s="1"/>
        <i x="3827" s="1"/>
        <i x="4675" s="1"/>
        <i x="2942" s="1"/>
        <i x="4676" s="1"/>
        <i x="2943" s="1"/>
        <i x="4677" s="1"/>
        <i x="3828" s="1"/>
        <i x="1350" s="1"/>
        <i x="4678" s="1"/>
        <i x="3829" s="1"/>
        <i x="2154" s="1"/>
        <i x="3830" s="1"/>
        <i x="3831" s="1"/>
        <i x="484" s="1"/>
        <i x="485" s="1"/>
        <i x="4679" s="1"/>
        <i x="3832" s="1"/>
        <i x="486" s="1"/>
        <i x="4680" s="1"/>
        <i x="2944" s="1"/>
        <i x="3833" s="1"/>
        <i x="2945" s="1"/>
        <i x="2946" s="1"/>
        <i x="4681" s="1"/>
        <i x="3834" s="1"/>
        <i x="2155" s="1"/>
        <i x="1351" s="1"/>
        <i x="2947" s="1"/>
        <i x="487" s="1"/>
        <i x="3835" s="1"/>
        <i x="2948" s="1"/>
        <i x="4682" s="1"/>
        <i x="2949" s="1"/>
        <i x="2950" s="1"/>
        <i x="488" s="1"/>
        <i x="2951" s="1"/>
        <i x="2156" s="1"/>
        <i x="1352" s="1"/>
        <i x="2952" s="1"/>
        <i x="489" s="1"/>
        <i x="2157" s="1"/>
        <i x="490" s="1"/>
        <i x="2158" s="1"/>
        <i x="2159" s="1"/>
        <i x="3836" s="1"/>
        <i x="3837" s="1"/>
        <i x="491" s="1"/>
        <i x="4683" s="1"/>
        <i x="4684" s="1"/>
        <i x="1353" s="1"/>
        <i x="1354" s="1"/>
        <i x="492" s="1"/>
        <i x="4685" s="1"/>
        <i x="493" s="1"/>
        <i x="2160" s="1"/>
        <i x="2161" s="1"/>
        <i x="3838" s="1"/>
        <i x="4686" s="1"/>
        <i x="2953" s="1"/>
        <i x="494" s="1"/>
        <i x="3839" s="1"/>
        <i x="2954" s="1"/>
        <i x="3840" s="1"/>
        <i x="2955" s="1"/>
        <i x="4687" s="1"/>
        <i x="2956" s="1"/>
        <i x="2957" s="1"/>
        <i x="1355" s="1"/>
        <i x="2162" s="1"/>
        <i x="2958" s="1"/>
        <i x="2163" s="1"/>
        <i x="2959" s="1"/>
        <i x="2960" s="1"/>
        <i x="2164" s="1"/>
        <i x="3841" s="1"/>
        <i x="1356" s="1"/>
        <i x="1357" s="1"/>
        <i x="2961" s="1"/>
        <i x="2165" s="1"/>
        <i x="2962" s="1"/>
        <i x="1358" s="1"/>
        <i x="2963" s="1"/>
        <i x="3842" s="1"/>
        <i x="4688" s="1"/>
        <i x="4689" s="1"/>
        <i x="1359" s="1"/>
        <i x="495" s="1"/>
        <i x="1360" s="1"/>
        <i x="2166" s="1"/>
        <i x="4690" s="1"/>
        <i x="496" s="1"/>
        <i x="3843" s="1"/>
        <i x="1361" s="1"/>
        <i x="497" s="1"/>
        <i x="2964" s="1"/>
        <i x="4691" s="1"/>
        <i x="1362" s="1"/>
        <i x="498" s="1"/>
        <i x="3844" s="1"/>
        <i x="3845" s="1"/>
        <i x="499" s="1"/>
        <i x="4692" s="1"/>
        <i x="3846" s="1"/>
        <i x="2965" s="1"/>
        <i x="1363" s="1"/>
        <i x="2167" s="1"/>
        <i x="1364" s="1"/>
        <i x="1365" s="1"/>
        <i x="4693" s="1"/>
        <i x="4694" s="1"/>
        <i x="500" s="1"/>
        <i x="2966" s="1"/>
        <i x="2967" s="1"/>
        <i x="1366" s="1"/>
        <i x="501" s="1"/>
        <i x="2168" s="1"/>
        <i x="2968" s="1"/>
        <i x="1367" s="1"/>
        <i x="3847" s="1"/>
        <i x="2969" s="1"/>
        <i x="1368" s="1"/>
        <i x="502" s="1"/>
        <i x="503" s="1"/>
        <i x="2169" s="1"/>
        <i x="2170" s="1"/>
        <i x="2970" s="1"/>
        <i x="2971" s="1"/>
        <i x="2972" s="1"/>
        <i x="2171" s="1"/>
        <i x="1369" s="1"/>
        <i x="2973" s="1"/>
        <i x="3848" s="1"/>
        <i x="2172" s="1"/>
        <i x="2974" s="1"/>
        <i x="1370" s="1"/>
        <i x="2975" s="1"/>
        <i x="1371" s="1"/>
        <i x="504" s="1"/>
        <i x="505" s="1"/>
        <i x="4695" s="1"/>
        <i x="4696" s="1"/>
        <i x="2173" s="1"/>
        <i x="2174" s="1"/>
        <i x="2175" s="1"/>
        <i x="506" s="1"/>
        <i x="2976" s="1"/>
        <i x="4697" s="1"/>
        <i x="4698" s="1"/>
        <i x="507" s="1"/>
        <i x="4699" s="1"/>
        <i x="3849" s="1"/>
        <i x="1372" s="1"/>
        <i x="2977" s="1"/>
        <i x="508" s="1"/>
        <i x="4700" s="1"/>
        <i x="509" s="1"/>
        <i x="1373" s="1"/>
        <i x="2978" s="1"/>
        <i x="3850" s="1"/>
        <i x="2979" s="1"/>
        <i x="2980" s="1"/>
        <i x="4701" s="1"/>
        <i x="2981" s="1"/>
        <i x="510" s="1"/>
        <i x="511" s="1"/>
        <i x="4702" s="1"/>
        <i x="2982" s="1"/>
        <i x="3851" s="1"/>
        <i x="1374" s="1"/>
        <i x="2983" s="1"/>
        <i x="3852" s="1"/>
        <i x="1375" s="1"/>
        <i x="2984" s="1"/>
        <i x="2985" s="1"/>
        <i x="1376" s="1"/>
        <i x="3853" s="1"/>
        <i x="1377" s="1"/>
        <i x="2176" s="1"/>
        <i x="3854" s="1"/>
        <i x="2986" s="1"/>
        <i x="1378" s="1"/>
        <i x="2177" s="1"/>
        <i x="2987" s="1"/>
        <i x="2178" s="1"/>
        <i x="3855" s="1"/>
        <i x="1379" s="1"/>
        <i x="3856" s="1"/>
        <i x="2179" s="1"/>
        <i x="3857" s="1"/>
        <i x="1380" s="1"/>
        <i x="4703" s="1"/>
        <i x="512" s="1"/>
        <i x="3858" s="1"/>
        <i x="2988" s="1"/>
        <i x="4704" s="1"/>
        <i x="3859" s="1"/>
        <i x="3860" s="1"/>
        <i x="4705" s="1"/>
        <i x="3861" s="1"/>
        <i x="2989" s="1"/>
        <i x="3862" s="1"/>
        <i x="2180" s="1"/>
        <i x="3863" s="1"/>
        <i x="2990" s="1"/>
        <i x="2991" s="1"/>
        <i x="4706" s="1"/>
        <i x="2992" s="1"/>
        <i x="3864" s="1"/>
        <i x="4707" s="1"/>
        <i x="2181" s="1"/>
        <i x="2182" s="1"/>
        <i x="2993" s="1"/>
        <i x="1381" s="1"/>
        <i x="3865" s="1"/>
        <i x="2994" s="1"/>
        <i x="1382" s="1"/>
        <i x="4708" s="1"/>
        <i x="513" s="1"/>
        <i x="3866" s="1"/>
        <i x="3867" s="1"/>
        <i x="514" s="1"/>
        <i x="2183" s="1"/>
        <i x="2184" s="1"/>
        <i x="4709" s="1"/>
        <i x="3868" s="1"/>
        <i x="4710" s="1"/>
        <i x="2995" s="1"/>
        <i x="2996" s="1"/>
        <i x="3869" s="1"/>
        <i x="2997" s="1"/>
        <i x="2185" s="1"/>
        <i x="1383" s="1"/>
        <i x="4711" s="1"/>
        <i x="2186" s="1"/>
        <i x="1384" s="1"/>
        <i x="515" s="1"/>
        <i x="2187" s="1"/>
        <i x="516" s="1"/>
        <i x="1385" s="1"/>
        <i x="2998" s="1"/>
        <i x="4712" s="1"/>
        <i x="517" s="1"/>
        <i x="2188" s="1"/>
        <i x="2189" s="1"/>
        <i x="518" s="1"/>
        <i x="4713" s="1"/>
        <i x="519" s="1"/>
        <i x="520" s="1"/>
        <i x="1386" s="1"/>
        <i x="3870" s="1"/>
        <i x="3871" s="1"/>
        <i x="521" s="1"/>
        <i x="1387" s="1"/>
        <i x="3872" s="1"/>
        <i x="2999" s="1"/>
        <i x="1388" s="1"/>
        <i x="3000" s="1"/>
        <i x="3001" s="1"/>
        <i x="3002" s="1"/>
        <i x="2190" s="1"/>
        <i x="522" s="1"/>
        <i x="523" s="1"/>
        <i x="3003" s="1"/>
        <i x="3004" s="1"/>
        <i x="3005" s="1"/>
        <i x="524" s="1"/>
        <i x="3006" s="1"/>
        <i x="2191" s="1"/>
        <i x="3007" s="1"/>
        <i x="1389" s="1"/>
        <i x="1390" s="1"/>
        <i x="2192" s="1"/>
        <i x="3008" s="1"/>
        <i x="3009" s="1"/>
        <i x="2193" s="1"/>
        <i x="525" s="1"/>
        <i x="1391" s="1"/>
        <i x="526" s="1"/>
        <i x="2194" s="1"/>
        <i x="3873" s="1"/>
        <i x="2195" s="1"/>
        <i x="1392" s="1"/>
        <i x="3010" s="1"/>
        <i x="3011" s="1"/>
        <i x="4714" s="1"/>
        <i x="3874" s="1"/>
        <i x="1393" s="1"/>
        <i x="527" s="1"/>
        <i x="3875" s="1"/>
        <i x="1394" s="1"/>
        <i x="1395" s="1"/>
        <i x="3012" s="1"/>
        <i x="528" s="1"/>
        <i x="3013" s="1"/>
        <i x="2196" s="1"/>
        <i x="3876" s="1"/>
        <i x="3014" s="1"/>
        <i x="529" s="1"/>
        <i x="3015" s="1"/>
        <i x="3877" s="1"/>
        <i x="3878" s="1"/>
        <i x="530" s="1"/>
        <i x="531" s="1"/>
        <i x="532" s="1"/>
        <i x="3879" s="1"/>
        <i x="4715" s="1"/>
        <i x="3016" s="1"/>
        <i x="3017" s="1"/>
        <i x="533" s="1"/>
        <i x="4716" s="1"/>
        <i x="1396" s="1"/>
        <i x="3880" s="1"/>
        <i x="3018" s="1"/>
        <i x="3881" s="1"/>
        <i x="4717" s="1"/>
        <i x="2197" s="1"/>
        <i x="1397" s="1"/>
        <i x="2198" s="1"/>
        <i x="3019" s="1"/>
        <i x="3882" s="1"/>
        <i x="2199" s="1"/>
        <i x="3020" s="1"/>
        <i x="534" s="1"/>
        <i x="4718" s="1"/>
        <i x="2200" s="1"/>
        <i x="2201" s="1"/>
        <i x="3883" s="1"/>
        <i x="4719" s="1"/>
        <i x="535" s="1"/>
        <i x="4720" s="1"/>
        <i x="4721" s="1"/>
        <i x="536" s="1"/>
        <i x="3021" s="1"/>
        <i x="2202" s="1"/>
        <i x="3884" s="1"/>
        <i x="3885" s="1"/>
        <i x="2203" s="1"/>
        <i x="537" s="1"/>
        <i x="1398" s="1"/>
        <i x="1399" s="1"/>
        <i x="538" s="1"/>
        <i x="3886" s="1"/>
        <i x="539" s="1"/>
        <i x="1400" s="1"/>
        <i x="3887" s="1"/>
        <i x="3888" s="1"/>
        <i x="1401" s="1"/>
        <i x="2204" s="1"/>
        <i x="4722" s="1"/>
        <i x="1402" s="1"/>
        <i x="540" s="1"/>
        <i x="2205" s="1"/>
        <i x="3889" s="1"/>
        <i x="541" s="1"/>
        <i x="3022" s="1"/>
        <i x="542" s="1"/>
        <i x="3890" s="1"/>
        <i x="4723" s="1"/>
        <i x="4724" s="1"/>
        <i x="1403" s="1"/>
        <i x="2206" s="1"/>
        <i x="1404" s="1"/>
        <i x="4725" s="1"/>
        <i x="4726" s="1"/>
        <i x="543" s="1"/>
        <i x="4727" s="1"/>
        <i x="3023" s="1"/>
        <i x="2207" s="1"/>
        <i x="544" s="1"/>
        <i x="3024" s="1"/>
        <i x="3025" s="1"/>
        <i x="3026" s="1"/>
        <i x="1405" s="1"/>
        <i x="1406" s="1"/>
        <i x="1407" s="1"/>
        <i x="545" s="1"/>
        <i x="2208" s="1"/>
        <i x="546" s="1"/>
        <i x="547" s="1"/>
        <i x="3891" s="1"/>
        <i x="548" s="1"/>
        <i x="3892" s="1"/>
        <i x="1408" s="1"/>
        <i x="3027" s="1"/>
        <i x="549" s="1"/>
        <i x="2209" s="1"/>
        <i x="3028" s="1"/>
        <i x="2210" s="1"/>
        <i x="4728" s="1"/>
        <i x="550" s="1"/>
        <i x="551" s="1"/>
        <i x="3029" s="1"/>
        <i x="3030" s="1"/>
        <i x="3893" s="1"/>
        <i x="4729" s="1"/>
        <i x="1409" s="1"/>
        <i x="3894" s="1"/>
        <i x="4730" s="1"/>
        <i x="1410" s="1"/>
        <i x="3031" s="1"/>
        <i x="1411" s="1"/>
        <i x="3032" s="1"/>
        <i x="552" s="1"/>
        <i x="553" s="1"/>
        <i x="2211" s="1"/>
        <i x="2212" s="1"/>
        <i x="554" s="1"/>
        <i x="4731" s="1"/>
        <i x="3033" s="1"/>
        <i x="2213" s="1"/>
        <i x="3895" s="1"/>
        <i x="3896" s="1"/>
        <i x="555" s="1"/>
        <i x="2214" s="1"/>
        <i x="3034" s="1"/>
        <i x="1412" s="1"/>
        <i x="3897" s="1"/>
        <i x="1413" s="1"/>
        <i x="4732" s="1"/>
        <i x="3898" s="1"/>
        <i x="3035" s="1"/>
        <i x="4733" s="1"/>
        <i x="4734" s="1"/>
        <i x="556" s="1"/>
        <i x="3036" s="1"/>
        <i x="557" s="1"/>
        <i x="3037" s="1"/>
        <i x="1414" s="1"/>
        <i x="3038" s="1"/>
        <i x="1415" s="1"/>
        <i x="2215" s="1"/>
        <i x="4735" s="1"/>
        <i x="3039" s="1"/>
        <i x="3899" s="1"/>
        <i x="558" s="1"/>
        <i x="4736" s="1"/>
        <i x="1416" s="1"/>
        <i x="2216" s="1"/>
        <i x="3900" s="1"/>
        <i x="1417" s="1"/>
        <i x="1418" s="1"/>
        <i x="4737" s="1"/>
        <i x="3901" s="1"/>
        <i x="3040" s="1"/>
        <i x="1419" s="1"/>
        <i x="1420" s="1"/>
        <i x="559" s="1"/>
        <i x="4738" s="1"/>
        <i x="3902" s="1"/>
        <i x="3903" s="1"/>
        <i x="1421" s="1"/>
        <i x="3041" s="1"/>
        <i x="3042" s="1"/>
        <i x="4739" s="1"/>
        <i x="560" s="1"/>
        <i x="1422" s="1"/>
        <i x="3043" s="1"/>
        <i x="561" s="1"/>
        <i x="4740" s="1"/>
        <i x="562" s="1"/>
        <i x="1423" s="1"/>
        <i x="3904" s="1"/>
        <i x="563" s="1"/>
        <i x="564" s="1"/>
        <i x="3905" s="1"/>
        <i x="565" s="1"/>
        <i x="2217" s="1"/>
        <i x="3044" s="1"/>
        <i x="566" s="1"/>
        <i x="567" s="1"/>
        <i x="1424" s="1"/>
        <i x="568" s="1"/>
        <i x="3906" s="1"/>
        <i x="569" s="1"/>
        <i x="2218" s="1"/>
        <i x="2219" s="1"/>
        <i x="1425" s="1"/>
        <i x="3907" s="1"/>
        <i x="570" s="1"/>
        <i x="2220" s="1"/>
        <i x="2221" s="1"/>
        <i x="3045" s="1"/>
        <i x="2222" s="1"/>
        <i x="2223" s="1"/>
        <i x="1426" s="1"/>
        <i x="2224" s="1"/>
        <i x="571" s="1"/>
        <i x="3908" s="1"/>
        <i x="1427" s="1"/>
        <i x="572" s="1"/>
        <i x="4741" s="1"/>
        <i x="4742" s="1"/>
        <i x="2225" s="1"/>
        <i x="3046" s="1"/>
        <i x="3047" s="1"/>
        <i x="3048" s="1"/>
        <i x="4743" s="1"/>
        <i x="1428" s="1"/>
        <i x="3909" s="1"/>
        <i x="3910" s="1"/>
        <i x="4744" s="1"/>
        <i x="2226" s="1"/>
        <i x="2227" s="1"/>
        <i x="2228" s="1"/>
        <i x="4745" s="1"/>
        <i x="3911" s="1"/>
        <i x="4746" s="1"/>
        <i x="573" s="1"/>
        <i x="1429" s="1"/>
        <i x="574" s="1"/>
        <i x="1430" s="1"/>
        <i x="2229" s="1"/>
        <i x="1431" s="1"/>
        <i x="3912" s="1"/>
        <i x="575" s="1"/>
        <i x="3049" s="1"/>
        <i x="4747" s="1"/>
        <i x="3050" s="1"/>
        <i x="3913" s="1"/>
        <i x="1432" s="1"/>
        <i x="576" s="1"/>
        <i x="2230" s="1"/>
        <i x="3914" s="1"/>
        <i x="4748" s="1"/>
        <i x="3051" s="1"/>
        <i x="4749" s="1"/>
        <i x="3052" s="1"/>
        <i x="3053" s="1"/>
        <i x="3054" s="1"/>
        <i x="577" s="1"/>
        <i x="4750" s="1"/>
        <i x="3055" s="1"/>
        <i x="4751" s="1"/>
        <i x="578" s="1"/>
        <i x="3915" s="1"/>
        <i x="4752" s="1"/>
        <i x="3916" s="1"/>
        <i x="3917" s="1"/>
        <i x="4753" s="1"/>
        <i x="1433" s="1"/>
        <i x="2231" s="1"/>
        <i x="579" s="1"/>
        <i x="580" s="1"/>
        <i x="1434" s="1"/>
        <i x="3918" s="1"/>
        <i x="4754" s="1"/>
        <i x="3919" s="1"/>
        <i x="2232" s="1"/>
        <i x="581" s="1"/>
        <i x="1435" s="1"/>
        <i x="3920" s="1"/>
        <i x="582" s="1"/>
        <i x="3921" s="1"/>
        <i x="3922" s="1"/>
        <i x="583" s="1"/>
        <i x="3923" s="1"/>
        <i x="3924" s="1"/>
        <i x="3056" s="1"/>
        <i x="2233" s="1"/>
        <i x="2234" s="1"/>
        <i x="1436" s="1"/>
        <i x="3925" s="1"/>
        <i x="4755" s="1"/>
        <i x="584" s="1"/>
        <i x="1437" s="1"/>
        <i x="3926" s="1"/>
        <i x="3057" s="1"/>
        <i x="585" s="1"/>
        <i x="2235" s="1"/>
        <i x="3058" s="1"/>
        <i x="4756" s="1"/>
        <i x="3059" s="1"/>
        <i x="586" s="1"/>
        <i x="3060" s="1"/>
        <i x="2236" s="1"/>
        <i x="1438" s="1"/>
        <i x="4757" s="1"/>
        <i x="3927" s="1"/>
        <i x="587" s="1"/>
        <i x="1439" s="1"/>
        <i x="3928" s="1"/>
        <i x="3929" s="1"/>
        <i x="588" s="1"/>
        <i x="3930" s="1"/>
        <i x="589" s="1"/>
        <i x="590" s="1"/>
        <i x="3061" s="1"/>
        <i x="591" s="1"/>
        <i x="2237" s="1"/>
        <i x="592" s="1"/>
        <i x="3931" s="1"/>
        <i x="3932" s="1"/>
        <i x="4758" s="1"/>
        <i x="1440" s="1"/>
        <i x="2238" s="1"/>
        <i x="3062" s="1"/>
        <i x="1441" s="1"/>
        <i x="3933" s="1"/>
        <i x="3063" s="1"/>
        <i x="1442" s="1"/>
        <i x="1443" s="1"/>
        <i x="3064" s="1"/>
        <i x="3065" s="1"/>
        <i x="3066" s="1"/>
        <i x="2239" s="1"/>
        <i x="593" s="1"/>
        <i x="4759" s="1"/>
        <i x="4760" s="1"/>
        <i x="2240" s="1"/>
        <i x="594" s="1"/>
        <i x="2241" s="1"/>
        <i x="3934" s="1"/>
        <i x="1444" s="1"/>
        <i x="595" s="1"/>
        <i x="3935" s="1"/>
        <i x="3067" s="1"/>
        <i x="4761" s="1"/>
        <i x="4762" s="1"/>
        <i x="4763" s="1"/>
        <i x="2242" s="1"/>
        <i x="1445" s="1"/>
        <i x="4764" s="1"/>
        <i x="4765" s="1"/>
        <i x="4766" s="1"/>
        <i x="4767" s="1"/>
        <i x="1446" s="1"/>
        <i x="1447" s="1"/>
        <i x="596" s="1"/>
        <i x="1448" s="1"/>
        <i x="2243" s="1"/>
        <i x="1449" s="1"/>
        <i x="597" s="1"/>
        <i x="3068" s="1"/>
        <i x="1450" s="1"/>
        <i x="1451" s="1"/>
        <i x="3936" s="1"/>
        <i x="598" s="1"/>
        <i x="2244" s="1"/>
        <i x="3069" s="1"/>
        <i x="2245" s="1"/>
        <i x="3070" s="1"/>
        <i x="3937" s="1"/>
        <i x="3071" s="1"/>
        <i x="1452" s="1"/>
        <i x="3938" s="1"/>
        <i x="3072" s="1"/>
        <i x="3073" s="1"/>
        <i x="4768" s="1"/>
        <i x="4769" s="1"/>
        <i x="599" s="1"/>
        <i x="600" s="1"/>
        <i x="3939" s="1"/>
        <i x="1453" s="1"/>
        <i x="3940" s="1"/>
        <i x="1454" s="1"/>
        <i x="3074" s="1"/>
        <i x="2246" s="1"/>
        <i x="4770" s="1"/>
        <i x="2247" s="1"/>
        <i x="601" s="1"/>
        <i x="2248" s="1"/>
        <i x="602" s="1"/>
        <i x="3075" s="1"/>
        <i x="4771" s="1"/>
        <i x="603" s="1"/>
        <i x="604" s="1"/>
        <i x="2249" s="1"/>
        <i x="3076" s="1"/>
        <i x="2250" s="1"/>
        <i x="605" s="1"/>
        <i x="3941" s="1"/>
        <i x="2251" s="1"/>
        <i x="4772" s="1"/>
        <i x="606" s="1"/>
        <i x="3942" s="1"/>
        <i x="4773" s="1"/>
        <i x="2252" s="1"/>
        <i x="2253" s="1"/>
        <i x="3077" s="1"/>
        <i x="4774" s="1"/>
        <i x="3943" s="1"/>
        <i x="1455" s="1"/>
        <i x="3078" s="1"/>
        <i x="3079" s="1"/>
        <i x="2254" s="1"/>
        <i x="2255" s="1"/>
        <i x="4775" s="1"/>
        <i x="607" s="1"/>
        <i x="3944" s="1"/>
        <i x="4776" s="1"/>
        <i x="2256" s="1"/>
        <i x="608" s="1"/>
        <i x="3080" s="1"/>
        <i x="1456" s="1"/>
        <i x="1457" s="1"/>
        <i x="4777" s="1"/>
        <i x="3081" s="1"/>
        <i x="4778" s="1"/>
        <i x="4779" s="1"/>
        <i x="4780" s="1"/>
        <i x="2257" s="1"/>
        <i x="609" s="1"/>
        <i x="3945" s="1"/>
        <i x="4781" s="1"/>
        <i x="1458" s="1"/>
        <i x="2258" s="1"/>
        <i x="3082" s="1"/>
        <i x="4782" s="1"/>
        <i x="4783" s="1"/>
        <i x="2259" s="1"/>
        <i x="1459" s="1"/>
        <i x="1460" s="1"/>
        <i x="4784" s="1"/>
        <i x="3083" s="1"/>
        <i x="3084" s="1"/>
        <i x="3946" s="1"/>
        <i x="4785" s="1"/>
        <i x="4786" s="1"/>
        <i x="3085" s="1"/>
        <i x="3086" s="1"/>
        <i x="2260" s="1"/>
        <i x="2261" s="1"/>
        <i x="2262" s="1"/>
        <i x="1461" s="1"/>
        <i x="1462" s="1"/>
        <i x="3087" s="1"/>
        <i x="2263" s="1"/>
        <i x="2264" s="1"/>
        <i x="1463" s="1"/>
        <i x="2265" s="1"/>
        <i x="1464" s="1"/>
        <i x="4787" s="1"/>
        <i x="4788" s="1"/>
        <i x="2266" s="1"/>
        <i x="610" s="1"/>
        <i x="3947" s="1"/>
        <i x="1465" s="1"/>
        <i x="4789" s="1"/>
        <i x="611" s="1"/>
        <i x="3948" s="1"/>
        <i x="2267" s="1"/>
        <i x="4790" s="1"/>
        <i x="3949" s="1"/>
        <i x="3950" s="1"/>
        <i x="1466" s="1"/>
        <i x="3088" s="1"/>
        <i x="3089" s="1"/>
        <i x="3951" s="1"/>
        <i x="3090" s="1"/>
        <i x="1467" s="1"/>
        <i x="3952" s="1"/>
        <i x="1468" s="1"/>
        <i x="4791" s="1"/>
        <i x="3953" s="1"/>
        <i x="612" s="1"/>
        <i x="2268" s="1"/>
        <i x="1469" s="1"/>
        <i x="3091" s="1"/>
        <i x="613" s="1"/>
        <i x="1470" s="1"/>
        <i x="3954" s="1"/>
        <i x="2269" s="1"/>
        <i x="3955" s="1"/>
        <i x="1471" s="1"/>
        <i x="2270" s="1"/>
        <i x="3956" s="1"/>
        <i x="1472" s="1"/>
        <i x="3957" s="1"/>
        <i x="1473" s="1"/>
        <i x="3958" s="1"/>
        <i x="3092" s="1"/>
        <i x="3093" s="1"/>
        <i x="3959" s="1"/>
        <i x="614" s="1"/>
        <i x="1474" s="1"/>
        <i x="2271" s="1"/>
        <i x="1475" s="1"/>
        <i x="2272" s="1"/>
        <i x="4792" s="1"/>
        <i x="4793" s="1"/>
        <i x="3094" s="1"/>
        <i x="1476" s="1"/>
        <i x="1477" s="1"/>
        <i x="3095" s="1"/>
        <i x="1478" s="1"/>
        <i x="4794" s="1"/>
        <i x="1479" s="1"/>
        <i x="3096" s="1"/>
        <i x="3097" s="1"/>
        <i x="615" s="1"/>
        <i x="616" s="1"/>
        <i x="3098" s="1"/>
        <i x="4795" s="1"/>
        <i x="4796" s="1"/>
        <i x="2273" s="1"/>
        <i x="1480" s="1"/>
        <i x="3099" s="1"/>
        <i x="4797" s="1"/>
        <i x="617" s="1"/>
        <i x="618" s="1"/>
        <i x="619" s="1"/>
        <i x="1481" s="1"/>
        <i x="620" s="1"/>
        <i x="621" s="1"/>
        <i x="3100" s="1"/>
        <i x="2274" s="1"/>
        <i x="622" s="1"/>
        <i x="3960" s="1"/>
        <i x="3961" s="1"/>
        <i x="1482" s="1"/>
        <i x="623" s="1"/>
        <i x="4798" s="1"/>
        <i x="3101" s="1"/>
        <i x="2275" s="1"/>
        <i x="1483" s="1"/>
        <i x="3962" s="1"/>
        <i x="3963" s="1"/>
        <i x="3964" s="1"/>
        <i x="3102" s="1"/>
        <i x="3965" s="1"/>
        <i x="4799" s="1"/>
        <i x="2276" s="1"/>
        <i x="4800" s="1"/>
        <i x="624" s="1"/>
        <i x="4801" s="1"/>
        <i x="2277" s="1"/>
        <i x="625" s="1"/>
        <i x="626" s="1"/>
        <i x="3103" s="1"/>
        <i x="627" s="1"/>
        <i x="1484" s="1"/>
        <i x="3966" s="1"/>
        <i x="4802" s="1"/>
        <i x="4803" s="1"/>
        <i x="3967" s="1"/>
        <i x="3104" s="1"/>
        <i x="4804" s="1"/>
        <i x="1485" s="1"/>
        <i x="3105" s="1"/>
        <i x="2278" s="1"/>
        <i x="2279" s="1"/>
        <i x="2280" s="1"/>
        <i x="4805" s="1"/>
        <i x="628" s="1"/>
        <i x="3968" s="1"/>
        <i x="2281" s="1"/>
        <i x="629" s="1"/>
        <i x="3106" s="1"/>
        <i x="2282" s="1"/>
        <i x="3107" s="1"/>
        <i x="1486" s="1"/>
        <i x="3969" s="1"/>
        <i x="4806" s="1"/>
        <i x="3970" s="1"/>
        <i x="630" s="1"/>
        <i x="3108" s="1"/>
        <i x="3971" s="1"/>
        <i x="1487" s="1"/>
        <i x="3109" s="1"/>
        <i x="3110" s="1"/>
        <i x="2283" s="1"/>
        <i x="3111" s="1"/>
        <i x="1488" s="1"/>
        <i x="631" s="1"/>
        <i x="4807" s="1"/>
        <i x="3112" s="1"/>
        <i x="1489" s="1"/>
        <i x="2284" s="1"/>
        <i x="632" s="1"/>
        <i x="4808" s="1"/>
        <i x="3972" s="1"/>
        <i x="2285" s="1"/>
        <i x="3973" s="1"/>
        <i x="3113" s="1"/>
        <i x="1490" s="1"/>
        <i x="3114" s="1"/>
        <i x="3974" s="1"/>
        <i x="3975" s="1"/>
        <i x="3976" s="1"/>
        <i x="1491" s="1"/>
        <i x="1492" s="1"/>
        <i x="2286" s="1"/>
        <i x="3977" s="1"/>
        <i x="3978" s="1"/>
        <i x="1493" s="1"/>
        <i x="2287" s="1"/>
        <i x="3115" s="1"/>
        <i x="3979" s="1"/>
        <i x="3116" s="1"/>
        <i x="2288" s="1"/>
        <i x="633" s="1"/>
        <i x="4809" s="1"/>
        <i x="2289" s="1"/>
        <i x="634" s="1"/>
        <i x="2290" s="1"/>
        <i x="4810" s="1"/>
        <i x="1494" s="1"/>
        <i x="635" s="1"/>
        <i x="4811" s="1"/>
        <i x="1495" s="1"/>
        <i x="3117" s="1"/>
        <i x="2291" s="1"/>
        <i x="636" s="1"/>
        <i x="2292" s="1"/>
        <i x="2293" s="1"/>
        <i x="3118" s="1"/>
        <i x="3980" s="1"/>
        <i x="3119" s="1"/>
        <i x="637" s="1"/>
        <i x="1496" s="1"/>
        <i x="3981" s="1"/>
        <i x="1497" s="1"/>
        <i x="3120" s="1"/>
        <i x="1498" s="1"/>
        <i x="638" s="1"/>
        <i x="4812" s="1"/>
        <i x="2294" s="1"/>
        <i x="3121" s="1"/>
        <i x="3122" s="1"/>
        <i x="1499" s="1"/>
        <i x="2295" s="1"/>
        <i x="1500" s="1"/>
        <i x="3982" s="1"/>
        <i x="2296" s="1"/>
        <i x="3123" s="1"/>
        <i x="639" s="1"/>
        <i x="3124" s="1"/>
        <i x="640" s="1"/>
        <i x="3125" s="1"/>
        <i x="641" s="1"/>
        <i x="1501" s="1"/>
        <i x="3126" s="1"/>
        <i x="3983" s="1"/>
        <i x="2297" s="1"/>
        <i x="1502" s="1"/>
        <i x="4813" s="1"/>
        <i x="4814" s="1"/>
        <i x="3984" s="1"/>
        <i x="1503" s="1"/>
        <i x="3127" s="1"/>
        <i x="642" s="1"/>
        <i x="4815" s="1"/>
        <i x="2298" s="1"/>
        <i x="4816" s="1"/>
        <i x="2299" s="1"/>
        <i x="3985" s="1"/>
        <i x="3986" s="1"/>
        <i x="3987" s="1"/>
        <i x="4817" s="1"/>
        <i x="643" s="1"/>
        <i x="644" s="1"/>
        <i x="3988" s="1"/>
        <i x="3989" s="1"/>
        <i x="2300" s="1"/>
        <i x="3128" s="1"/>
        <i x="4818" s="1"/>
        <i x="4819" s="1"/>
        <i x="2301" s="1"/>
        <i x="3990" s="1"/>
        <i x="1504" s="1"/>
        <i x="2302" s="1"/>
        <i x="3991" s="1"/>
        <i x="2303" s="1"/>
        <i x="645" s="1"/>
        <i x="646" s="1"/>
        <i x="3129" s="1"/>
        <i x="3992" s="1"/>
        <i x="2304" s="1"/>
        <i x="3130" s="1"/>
        <i x="3993" s="1"/>
        <i x="3131" s="1"/>
        <i x="3132" s="1"/>
        <i x="647" s="1"/>
        <i x="648" s="1"/>
        <i x="2305" s="1"/>
        <i x="3994" s="1"/>
        <i x="649" s="1"/>
        <i x="3995" s="1"/>
        <i x="3996" s="1"/>
        <i x="2306" s="1"/>
        <i x="3133" s="1"/>
        <i x="650" s="1"/>
        <i x="2307" s="1"/>
        <i x="3134" s="1"/>
        <i x="651" s="1"/>
        <i x="652" s="1"/>
        <i x="4820" s="1"/>
        <i x="1505" s="1"/>
        <i x="2308" s="1"/>
        <i x="4821" s="1"/>
        <i x="2309" s="1"/>
        <i x="1506" s="1"/>
        <i x="3997" s="1"/>
        <i x="2310" s="1"/>
        <i x="653" s="1"/>
        <i x="3135" s="1"/>
        <i x="4822" s="1"/>
        <i x="4823" s="1"/>
        <i x="1507" s="1"/>
        <i x="654" s="1"/>
        <i x="3998" s="1"/>
        <i x="1508" s="1"/>
        <i x="4824" s="1"/>
        <i x="3136" s="1"/>
        <i x="4825" s="1"/>
        <i x="1509" s="1"/>
        <i x="655" s="1"/>
        <i x="656" s="1"/>
        <i x="3137" s="1"/>
        <i x="3999" s="1"/>
        <i x="2311" s="1"/>
        <i x="4000" s="1"/>
        <i x="3138" s="1"/>
        <i x="3139" s="1"/>
        <i x="2312" s="1"/>
        <i x="657" s="1"/>
        <i x="4826" s="1"/>
        <i x="4827" s="1"/>
        <i x="2313" s="1"/>
        <i x="4828" s="1"/>
        <i x="3140" s="1"/>
        <i x="4829" s="1"/>
        <i x="4001" s="1"/>
        <i x="1510" s="1"/>
        <i x="3141" s="1"/>
        <i x="4830" s="1"/>
        <i x="4831" s="1"/>
        <i x="2314" s="1"/>
        <i x="4002" s="1"/>
        <i x="4003" s="1"/>
        <i x="4004" s="1"/>
        <i x="4832" s="1"/>
        <i x="1511" s="1"/>
        <i x="658" s="1"/>
        <i x="2315" s="1"/>
        <i x="2316" s="1"/>
        <i x="3142" s="1"/>
        <i x="1512" s="1"/>
        <i x="1513" s="1"/>
        <i x="1514" s="1"/>
        <i x="3143" s="1"/>
        <i x="1515" s="1"/>
        <i x="659" s="1"/>
        <i x="1516" s="1"/>
        <i x="3144" s="1"/>
        <i x="1517" s="1"/>
        <i x="4833" s="1"/>
        <i x="4005" s="1"/>
        <i x="660" s="1"/>
        <i x="2317" s="1"/>
        <i x="4834" s="1"/>
        <i x="2318" s="1"/>
        <i x="661" s="1"/>
        <i x="4006" s="1"/>
        <i x="2319" s="1"/>
        <i x="2320" s="1"/>
        <i x="2321" s="1"/>
        <i x="4007" s="1"/>
        <i x="1518" s="1"/>
        <i x="1519" s="1"/>
        <i x="4008" s="1"/>
        <i x="2322" s="1"/>
        <i x="2323" s="1"/>
        <i x="662" s="1"/>
        <i x="2324" s="1"/>
        <i x="663" s="1"/>
        <i x="2325" s="1"/>
        <i x="664" s="1"/>
        <i x="4009" s="1"/>
        <i x="665" s="1"/>
        <i x="666" s="1"/>
        <i x="667" s="1"/>
        <i x="4010" s="1"/>
        <i x="2326" s="1"/>
        <i x="1520" s="1"/>
        <i x="1521" s="1"/>
        <i x="3145" s="1"/>
        <i x="2327" s="1"/>
        <i x="2328" s="1"/>
        <i x="4011" s="1"/>
        <i x="3146" s="1"/>
        <i x="2329" s="1"/>
        <i x="3147" s="1"/>
        <i x="1522" s="1"/>
        <i x="1523" s="1"/>
        <i x="1524" s="1"/>
        <i x="668" s="1"/>
        <i x="3148" s="1"/>
        <i x="4835" s="1"/>
        <i x="4836" s="1"/>
        <i x="1525" s="1"/>
        <i x="2330" s="1"/>
        <i x="669" s="1"/>
        <i x="670" s="1"/>
        <i x="671" s="1"/>
        <i x="4012" s="1"/>
        <i x="3149" s="1"/>
        <i x="2331" s="1"/>
        <i x="4837" s="1"/>
        <i x="4013" s="1"/>
        <i x="3150" s="1"/>
        <i x="1526" s="1"/>
        <i x="1527" s="1"/>
        <i x="4014" s="1"/>
        <i x="4838" s="1"/>
        <i x="1528" s="1"/>
        <i x="1529" s="1"/>
        <i x="3151" s="1"/>
        <i x="2332" s="1"/>
        <i x="4015" s="1"/>
        <i x="672" s="1"/>
        <i x="3152" s="1"/>
        <i x="673" s="1"/>
        <i x="2333" s="1"/>
        <i x="1530" s="1"/>
        <i x="4839" s="1"/>
        <i x="674" s="1"/>
        <i x="4016" s="1"/>
        <i x="4840" s="1"/>
        <i x="3153" s="1"/>
        <i x="1531" s="1"/>
        <i x="1532" s="1"/>
        <i x="4841" s="1"/>
        <i x="675" s="1"/>
        <i x="4017" s="1"/>
        <i x="1533" s="1"/>
        <i x="2334" s="1"/>
        <i x="3154" s="1"/>
        <i x="4842" s="1"/>
        <i x="4843" s="1"/>
        <i x="676" s="1"/>
        <i x="3155" s="1"/>
        <i x="4018" s="1"/>
        <i x="4019" s="1"/>
        <i x="3156" s="1"/>
        <i x="4020" s="1"/>
        <i x="1534" s="1"/>
        <i x="4844" s="1"/>
        <i x="4845" s="1"/>
        <i x="4021" s="1"/>
        <i x="3157" s="1"/>
        <i x="4022" s="1"/>
        <i x="677" s="1"/>
        <i x="678" s="1"/>
        <i x="1535" s="1"/>
        <i x="4023" s="1"/>
        <i x="679" s="1"/>
        <i x="2335" s="1"/>
        <i x="680" s="1"/>
        <i x="4024" s="1"/>
        <i x="4846" s="1"/>
        <i x="2336" s="1"/>
        <i x="681" s="1"/>
        <i x="2337" s="1"/>
        <i x="1536" s="1"/>
        <i x="682" s="1"/>
        <i x="683" s="1"/>
        <i x="3158" s="1"/>
        <i x="684" s="1"/>
        <i x="4847" s="1"/>
        <i x="2338" s="1"/>
        <i x="685" s="1"/>
        <i x="4848" s="1"/>
        <i x="686" s="1"/>
        <i x="2339" s="1"/>
        <i x="1537" s="1"/>
        <i x="3159" s="1"/>
        <i x="687" s="1"/>
        <i x="1538" s="1"/>
        <i x="3160" s="1"/>
        <i x="2340" s="1"/>
        <i x="1539" s="1"/>
        <i x="2341" s="1"/>
        <i x="2342" s="1"/>
        <i x="3161" s="1"/>
        <i x="3162" s="1"/>
        <i x="4849" s="1"/>
        <i x="4850" s="1"/>
        <i x="1540" s="1"/>
        <i x="688" s="1"/>
        <i x="4025" s="1"/>
        <i x="2343" s="1"/>
        <i x="4851" s="1"/>
        <i x="1541" s="1"/>
        <i x="3163" s="1"/>
        <i x="3164" s="1"/>
        <i x="1542" s="1"/>
        <i x="4852" s="1"/>
        <i x="3165" s="1"/>
        <i x="4026" s="1"/>
        <i x="3166" s="1"/>
        <i x="1543" s="1"/>
        <i x="4027" s="1"/>
        <i x="4853" s="1"/>
        <i x="2344" s="1"/>
        <i x="689" s="1"/>
        <i x="3167" s="1"/>
        <i x="4854" s="1"/>
        <i x="4028" s="1"/>
        <i x="690" s="1"/>
        <i x="3168" s="1"/>
        <i x="2345" s="1"/>
        <i x="691" s="1"/>
        <i x="4029" s="1"/>
        <i x="4855" s="1"/>
        <i x="692" s="1"/>
        <i x="693" s="1"/>
        <i x="694" s="1"/>
        <i x="3169" s="1"/>
        <i x="3170" s="1"/>
        <i x="3171" s="1"/>
        <i x="3172" s="1"/>
        <i x="4030" s="1"/>
        <i x="4031" s="1"/>
        <i x="3173" s="1"/>
        <i x="4856" s="1"/>
        <i x="4032" s="1"/>
        <i x="1544" s="1"/>
        <i x="4857" s="1"/>
        <i x="1545" s="1"/>
        <i x="3174" s="1"/>
        <i x="4858" s="1"/>
        <i x="3175" s="1"/>
        <i x="4033" s="1"/>
        <i x="1546" s="1"/>
        <i x="3176" s="1"/>
        <i x="3177" s="1"/>
        <i x="1547" s="1"/>
        <i x="4034" s="1"/>
        <i x="695" s="1"/>
        <i x="1548" s="1"/>
        <i x="1549" s="1"/>
        <i x="696" s="1"/>
        <i x="4859" s="1"/>
        <i x="697" s="1"/>
        <i x="2346" s="1"/>
        <i x="4860" s="1"/>
        <i x="4861" s="1"/>
        <i x="3178" s="1"/>
        <i x="3179" s="1"/>
        <i x="1550" s="1"/>
        <i x="1551" s="1"/>
        <i x="1552" s="1"/>
        <i x="1553" s="1"/>
        <i x="4862" s="1"/>
        <i x="2347" s="1"/>
        <i x="1554" s="1"/>
        <i x="4035" s="1"/>
        <i x="4863" s="1"/>
        <i x="698" s="1"/>
        <i x="4036" s="1"/>
        <i x="4864" s="1"/>
        <i x="3180" s="1"/>
        <i x="4865" s="1"/>
        <i x="2348" s="1"/>
        <i x="3181" s="1"/>
        <i x="4037" s="1"/>
        <i x="699" s="1"/>
        <i x="3182" s="1"/>
        <i x="1555" s="1"/>
        <i x="700" s="1"/>
        <i x="2349" s="1"/>
        <i x="1556" s="1"/>
        <i x="2350" s="1"/>
        <i x="4038" s="1"/>
        <i x="1557" s="1"/>
        <i x="4866" s="1"/>
        <i x="4039" s="1"/>
        <i x="2351" s="1"/>
        <i x="701" s="1"/>
        <i x="1558" s="1"/>
        <i x="3183" s="1"/>
        <i x="3184" s="1"/>
        <i x="702" s="1"/>
        <i x="1559" s="1"/>
        <i x="4867" s="1"/>
        <i x="3185" s="1"/>
        <i x="4040" s="1"/>
        <i x="2352" s="1"/>
        <i x="3186" s="1"/>
        <i x="703" s="1"/>
        <i x="4041" s="1"/>
        <i x="4042" s="1"/>
        <i x="704" s="1"/>
        <i x="4043" s="1"/>
        <i x="1560" s="1"/>
        <i x="3187" s="1"/>
        <i x="705" s="1"/>
        <i x="1561" s="1"/>
        <i x="4868" s="1"/>
        <i x="4869" s="1"/>
        <i x="3188" s="1"/>
        <i x="1562" s="1"/>
        <i x="4870" s="1"/>
        <i x="2353" s="1"/>
        <i x="706" s="1"/>
        <i x="4871" s="1"/>
        <i x="707" s="1"/>
        <i x="708" s="1"/>
        <i x="4044" s="1"/>
        <i x="709" s="1"/>
        <i x="3189" s="1"/>
        <i x="4045" s="1"/>
        <i x="4046" s="1"/>
        <i x="710" s="1"/>
        <i x="711" s="1"/>
        <i x="3190" s="1"/>
        <i x="4047" s="1"/>
        <i x="712" s="1"/>
        <i x="4872" s="1"/>
        <i x="713" s="1"/>
        <i x="1563" s="1"/>
        <i x="714" s="1"/>
        <i x="1564" s="1"/>
        <i x="4873" s="1"/>
        <i x="4874" s="1"/>
        <i x="1565" s="1"/>
        <i x="3191" s="1"/>
        <i x="3192" s="1"/>
        <i x="2354" s="1"/>
        <i x="3193" s="1"/>
        <i x="1566" s="1"/>
        <i x="2355" s="1"/>
        <i x="715" s="1"/>
        <i x="2356" s="1"/>
        <i x="4875" s="1"/>
        <i x="2357" s="1"/>
        <i x="2358" s="1"/>
        <i x="2359" s="1"/>
        <i x="3194" s="1"/>
        <i x="3195" s="1"/>
        <i x="3196" s="1"/>
        <i x="1567" s="1"/>
        <i x="2360" s="1"/>
        <i x="1568" s="1"/>
        <i x="2361" s="1"/>
        <i x="1569" s="1"/>
        <i x="4876" s="1"/>
        <i x="2362" s="1"/>
        <i x="2363" s="1"/>
        <i x="4877" s="1"/>
        <i x="1570" s="1"/>
        <i x="3197" s="1"/>
        <i x="2364" s="1"/>
        <i x="4878" s="1"/>
        <i x="4879" s="1"/>
        <i x="716" s="1"/>
        <i x="1571" s="1"/>
        <i x="717" s="1"/>
        <i x="718" s="1"/>
        <i x="4880" s="1"/>
        <i x="2365" s="1"/>
        <i x="1572" s="1"/>
        <i x="4881" s="1"/>
        <i x="4882" s="1"/>
        <i x="719" s="1"/>
        <i x="4048" s="1"/>
        <i x="720" s="1"/>
        <i x="1573" s="1"/>
        <i x="721" s="1"/>
        <i x="1574" s="1"/>
        <i x="2366" s="1"/>
        <i x="2367" s="1"/>
        <i x="4883" s="1"/>
        <i x="3198" s="1"/>
        <i x="2368" s="1"/>
        <i x="2369" s="1"/>
        <i x="2370" s="1"/>
        <i x="4884" s="1"/>
        <i x="3199" s="1"/>
        <i x="4885" s="1"/>
        <i x="2371" s="1"/>
        <i x="722" s="1"/>
        <i x="723" s="1"/>
        <i x="724" s="1"/>
        <i x="1575" s="1"/>
        <i x="4049" s="1"/>
        <i x="725" s="1"/>
        <i x="4050" s="1"/>
        <i x="726" s="1"/>
        <i x="727" s="1"/>
        <i x="2372" s="1"/>
        <i x="4886" s="1"/>
        <i x="4051" s="1"/>
        <i x="4887" s="1"/>
        <i x="4052" s="1"/>
        <i x="4888" s="1"/>
        <i x="4053" s="1"/>
        <i x="4889" s="1"/>
        <i x="3200" s="1"/>
        <i x="2373" s="1"/>
        <i x="4890" s="1"/>
        <i x="728" s="1"/>
        <i x="729" s="1"/>
        <i x="2374" s="1"/>
        <i x="4054" s="1"/>
        <i x="1576" s="1"/>
        <i x="1577" s="1"/>
        <i x="730" s="1"/>
        <i x="2375" s="1"/>
        <i x="2376" s="1"/>
        <i x="2377" s="1"/>
        <i x="4891" s="1"/>
        <i x="4055" s="1"/>
        <i x="3201" s="1"/>
        <i x="3202" s="1"/>
        <i x="4892" s="1"/>
        <i x="731" s="1"/>
        <i x="3203" s="1"/>
        <i x="2378" s="1"/>
        <i x="1578" s="1"/>
        <i x="3204" s="1"/>
        <i x="2379" s="1"/>
        <i x="4893" s="1"/>
        <i x="3205" s="1"/>
        <i x="732" s="1"/>
        <i x="1579" s="1"/>
        <i x="3206" s="1"/>
        <i x="4056" s="1"/>
        <i x="4057" s="1"/>
        <i x="733" s="1"/>
        <i x="1580" s="1"/>
        <i x="1581" s="1"/>
        <i x="1582" s="1"/>
        <i x="3207" s="1"/>
        <i x="3208" s="1"/>
        <i x="1583" s="1"/>
        <i x="734" s="1"/>
        <i x="2380" s="1"/>
        <i x="1584" s="1"/>
        <i x="1585" s="1"/>
        <i x="735" s="1"/>
        <i x="3209" s="1"/>
        <i x="2381" s="1"/>
        <i x="3210" s="1"/>
        <i x="4894" s="1"/>
        <i x="2382" s="1"/>
        <i x="4895" s="1"/>
        <i x="4058" s="1"/>
        <i x="2383" s="1"/>
        <i x="4896" s="1"/>
        <i x="2384" s="1"/>
        <i x="4059" s="1"/>
        <i x="3211" s="1"/>
        <i x="1586" s="1"/>
        <i x="3212" s="1"/>
        <i x="3213" s="1"/>
        <i x="1587" s="1"/>
        <i x="736" s="1"/>
        <i x="4060" s="1"/>
        <i x="4897" s="1"/>
        <i x="2385" s="1"/>
        <i x="737" s="1"/>
        <i x="2386" s="1"/>
        <i x="1588" s="1"/>
        <i x="1589" s="1"/>
        <i x="2387" s="1"/>
        <i x="3214" s="1"/>
        <i x="4061" s="1"/>
        <i x="3215" s="1"/>
        <i x="4062" s="1"/>
        <i x="4063" s="1"/>
        <i x="4064" s="1"/>
        <i x="4898" s="1"/>
        <i x="4065" s="1"/>
        <i x="2388" s="1"/>
        <i x="738" s="1"/>
        <i x="2389" s="1"/>
        <i x="3216" s="1"/>
        <i x="2390" s="1"/>
        <i x="4066" s="1"/>
        <i x="2391" s="1"/>
        <i x="4067" s="1"/>
        <i x="3217" s="1"/>
        <i x="2392" s="1"/>
        <i x="2393" s="1"/>
        <i x="4899" s="1"/>
        <i x="1590" s="1"/>
        <i x="4900" s="1"/>
        <i x="739" s="1"/>
        <i x="4901" s="1"/>
        <i x="740" s="1"/>
        <i x="2394" s="1"/>
        <i x="1591" s="1"/>
        <i x="4068" s="1"/>
        <i x="4902" s="1"/>
        <i x="741" s="1"/>
        <i x="4069" s="1"/>
        <i x="3218" s="1"/>
        <i x="4903" s="1"/>
        <i x="3219" s="1"/>
        <i x="4904" s="1"/>
        <i x="2395" s="1"/>
        <i x="1592" s="1"/>
        <i x="4070" s="1"/>
        <i x="2396" s="1"/>
        <i x="4071" s="1"/>
        <i x="742" s="1"/>
        <i x="743" s="1"/>
        <i x="4905" s="1"/>
        <i x="4906" s="1"/>
        <i x="3220" s="1"/>
        <i x="3221" s="1"/>
        <i x="2397" s="1"/>
        <i x="744" s="1"/>
        <i x="4907" s="1"/>
        <i x="4072" s="1"/>
        <i x="1593" s="1"/>
        <i x="3222" s="1"/>
        <i x="4908" s="1"/>
        <i x="3223" s="1"/>
        <i x="4073" s="1"/>
        <i x="3224" s="1"/>
        <i x="2398" s="1"/>
        <i x="4909" s="1"/>
        <i x="4074" s="1"/>
        <i x="3225" s="1"/>
        <i x="2399" s="1"/>
        <i x="3226" s="1"/>
        <i x="4075" s="1"/>
        <i x="2400" s="1"/>
        <i x="745" s="1"/>
        <i x="4910" s="1"/>
        <i x="746" s="1"/>
        <i x="1594" s="1"/>
        <i x="3227" s="1"/>
        <i x="747" s="1"/>
        <i x="4911" s="1"/>
        <i x="1595" s="1"/>
        <i x="4912" s="1"/>
        <i x="2401" s="1"/>
        <i x="1596" s="1"/>
        <i x="4913" s="1"/>
        <i x="2402" s="1"/>
        <i x="4076" s="1"/>
        <i x="748" s="1"/>
        <i x="2403" s="1"/>
        <i x="3228" s="1"/>
        <i x="4914" s="1"/>
        <i x="749" s="1"/>
        <i x="1597" s="1"/>
        <i x="3229" s="1"/>
        <i x="2404" s="1"/>
        <i x="4915" s="1"/>
        <i x="1598" s="1"/>
        <i x="4077" s="1"/>
        <i x="750" s="1"/>
        <i x="4078" s="1"/>
        <i x="1599" s="1"/>
        <i x="3230" s="1"/>
        <i x="4079" s="1"/>
        <i x="3231" s="1"/>
        <i x="4916" s="1"/>
        <i x="751" s="1"/>
        <i x="752" s="1"/>
        <i x="2405" s="1"/>
        <i x="4080" s="1"/>
        <i x="4917" s="1"/>
        <i x="1600" s="1"/>
        <i x="1601" s="1"/>
        <i x="753" s="1"/>
        <i x="754" s="1"/>
        <i x="3232" s="1"/>
        <i x="4081" s="1"/>
        <i x="2406" s="1"/>
        <i x="4918" s="1"/>
        <i x="4082" s="1"/>
        <i x="3233" s="1"/>
        <i x="2407" s="1"/>
        <i x="2408" s="1"/>
        <i x="4919" s="1"/>
        <i x="4083" s="1"/>
        <i x="2409" s="1"/>
        <i x="2410" s="1"/>
        <i x="2411" s="1"/>
        <i x="3234" s="1"/>
        <i x="4920" s="1"/>
        <i x="4921" s="1"/>
        <i x="2412" s="1"/>
        <i x="755" s="1"/>
        <i x="4922" s="1"/>
        <i x="2413" s="1"/>
        <i x="756" s="1"/>
        <i x="2414" s="1"/>
        <i x="4923" s="1"/>
        <i x="3235" s="1"/>
        <i x="3236" s="1"/>
        <i x="4084" s="1"/>
        <i x="757" s="1"/>
        <i x="1602" s="1"/>
        <i x="4085" s="1"/>
        <i x="758" s="1"/>
        <i x="1603" s="1"/>
        <i x="4924" s="1"/>
        <i x="4086" s="1"/>
        <i x="4087" s="1"/>
        <i x="3237" s="1"/>
        <i x="3238" s="1"/>
        <i x="3239" s="1"/>
        <i x="1604" s="1"/>
        <i x="3240" s="1"/>
        <i x="759" s="1"/>
        <i x="1605" s="1"/>
        <i x="4088" s="1"/>
        <i x="1606" s="1"/>
        <i x="2415" s="1"/>
        <i x="4925" s="1"/>
        <i x="3241" s="1"/>
        <i x="2416" s="1"/>
        <i x="760" s="1"/>
        <i x="3242" s="1"/>
        <i x="4926" s="1"/>
        <i x="4089" s="1"/>
        <i x="3243" s="1"/>
        <i x="4090" s="1"/>
        <i x="2417" s="1"/>
        <i x="4927" s="1"/>
        <i x="2418" s="1"/>
        <i x="761" s="1"/>
        <i x="1607" s="1"/>
        <i x="1608" s="1"/>
        <i x="2419" s="1"/>
        <i x="1609" s="1"/>
        <i x="762" s="1"/>
        <i x="4928" s="1"/>
        <i x="4091" s="1"/>
        <i x="763" s="1"/>
        <i x="2420" s="1"/>
        <i x="4092" s="1"/>
        <i x="764" s="1"/>
        <i x="3244" s="1"/>
        <i x="1610" s="1"/>
        <i x="2421" s="1"/>
        <i x="1611" s="1"/>
        <i x="765" s="1"/>
        <i x="4093" s="1"/>
        <i x="766" s="1"/>
        <i x="2422" s="1"/>
        <i x="3245" s="1"/>
        <i x="2423" s="1"/>
        <i x="4929" s="1"/>
        <i x="3246" s="1"/>
        <i x="4094" s="1"/>
        <i x="2424" s="1"/>
        <i x="767" s="1"/>
        <i x="2425" s="1"/>
        <i x="4095" s="1"/>
        <i x="4096" s="1"/>
        <i x="4097" s="1"/>
        <i x="4098" s="1"/>
        <i x="4099" s="1"/>
        <i x="3247" s="1"/>
        <i x="768" s="1"/>
        <i x="4930" s="1"/>
        <i x="4931" s="1"/>
        <i x="769" s="1"/>
        <i x="3248" s="1"/>
        <i x="4932" s="1"/>
        <i x="2426" s="1"/>
        <i x="3249" s="1"/>
        <i x="4100" s="1"/>
        <i x="1612" s="1"/>
        <i x="3250" s="1"/>
        <i x="1613" s="1"/>
        <i x="770" s="1"/>
        <i x="1614" s="1"/>
        <i x="4101" s="1"/>
        <i x="4933" s="1"/>
        <i x="4102" s="1"/>
        <i x="4103" s="1"/>
        <i x="771" s="1"/>
        <i x="3251" s="1"/>
        <i x="2427" s="1"/>
        <i x="3252" s="1"/>
        <i x="2428" s="1"/>
        <i x="1615" s="1"/>
        <i x="4104" s="1"/>
        <i x="4105" s="1"/>
        <i x="4934" s="1"/>
        <i x="2429" s="1"/>
        <i x="3253" s="1"/>
        <i x="4935" s="1"/>
        <i x="2430" s="1"/>
        <i x="2431" s="1"/>
        <i x="772" s="1"/>
        <i x="1616" s="1"/>
        <i x="773" s="1"/>
        <i x="2432" s="1"/>
        <i x="774" s="1"/>
        <i x="4936" s="1"/>
        <i x="4106" s="1"/>
        <i x="1617" s="1"/>
        <i x="2433" s="1"/>
        <i x="3254" s="1"/>
        <i x="1618" s="1"/>
        <i x="2434" s="1"/>
        <i x="2435" s="1"/>
        <i x="775" s="1"/>
        <i x="3255" s="1"/>
        <i x="2436" s="1"/>
        <i x="1619" s="1"/>
        <i x="4937" s="1"/>
        <i x="3256" s="1"/>
        <i x="3257" s="1"/>
        <i x="2437" s="1"/>
        <i x="2438" s="1"/>
        <i x="1620" s="1"/>
        <i x="4938" s="1"/>
        <i x="4107" s="1"/>
        <i x="4108" s="1"/>
        <i x="1621" s="1"/>
        <i x="2439" s="1"/>
        <i x="2440" s="1"/>
        <i x="4939" s="1"/>
        <i x="4940" s="1"/>
        <i x="3258" s="1"/>
        <i x="4941" s="1"/>
        <i x="776" s="1"/>
        <i x="4942" s="1"/>
        <i x="2441" s="1"/>
        <i x="1622" s="1"/>
        <i x="4109" s="1"/>
        <i x="777" s="1"/>
        <i x="4943" s="1"/>
        <i x="2442" s="1"/>
        <i x="1623" s="1"/>
        <i x="2443" s="1"/>
        <i x="3259" s="1"/>
        <i x="1624" s="1"/>
        <i x="778" s="1"/>
        <i x="3260" s="1"/>
        <i x="4110" s="1"/>
        <i x="4944" s="1"/>
        <i x="2444" s="1"/>
        <i x="779" s="1"/>
        <i x="3261" s="1"/>
        <i x="2445" s="1"/>
        <i x="4111" s="1"/>
        <i x="4112" s="1"/>
        <i x="780" s="1"/>
        <i x="2446" s="1"/>
        <i x="781" s="1"/>
        <i x="4945" s="1"/>
        <i x="782" s="1"/>
        <i x="1625" s="1"/>
        <i x="783" s="1"/>
        <i x="784" s="1"/>
        <i x="4946" s="1"/>
        <i x="4113" s="1"/>
        <i x="2447" s="1"/>
        <i x="785" s="1"/>
        <i x="2448" s="1"/>
        <i x="1626" s="1"/>
        <i x="786" s="1"/>
        <i x="4947" s="1"/>
        <i x="2449" s="1"/>
        <i x="2450" s="1"/>
        <i x="2451" s="1"/>
        <i x="787" s="1"/>
        <i x="788" s="1"/>
        <i x="789" s="1"/>
        <i x="790" s="1"/>
        <i x="4948" s="1"/>
        <i x="4949" s="1"/>
        <i x="3262" s="1"/>
        <i x="2452" s="1"/>
        <i x="4114" s="1"/>
        <i x="4950" s="1"/>
        <i x="791" s="1"/>
        <i x="4951" s="1"/>
        <i x="792" s="1"/>
        <i x="793" s="1"/>
        <i x="4115" s="1"/>
        <i x="4116" s="1"/>
        <i x="4117" s="1"/>
        <i x="1627" s="1"/>
        <i x="4952" s="1"/>
        <i x="3263" s="1"/>
        <i x="2453" s="1"/>
        <i x="794" s="1"/>
        <i x="4953" s="1"/>
        <i x="4954" s="1"/>
        <i x="3264" s="1"/>
        <i x="3265" s="1"/>
        <i x="1628" s="1"/>
        <i x="2454" s="1"/>
        <i x="1629" s="1"/>
        <i x="3266" s="1"/>
        <i x="1630" s="1"/>
        <i x="3267" s="1"/>
        <i x="795" s="1"/>
        <i x="3268" s="1"/>
        <i x="4118" s="1"/>
        <i x="2455" s="1"/>
        <i x="3269" s="1"/>
        <i x="2456" s="1"/>
        <i x="2457" s="1"/>
        <i x="4119" s="1"/>
        <i x="1631" s="1"/>
        <i x="4120" s="1"/>
        <i x="1632" s="1"/>
        <i x="2458" s="1"/>
        <i x="4955" s="1"/>
        <i x="2459" s="1"/>
        <i x="4956" s="1"/>
        <i x="1633" s="1"/>
        <i x="4957" s="1"/>
        <i x="2460" s="1"/>
        <i x="3270" s="1"/>
        <i x="4958" s="1"/>
        <i x="1634" s="1"/>
        <i x="3271" s="1"/>
        <i x="1635" s="1"/>
        <i x="4121" s="1"/>
        <i x="796" s="1"/>
        <i x="797" s="1"/>
        <i x="4122" s="1"/>
        <i x="798" s="1"/>
        <i x="4959" s="1"/>
        <i x="3272" s="1"/>
        <i x="799" s="1"/>
        <i x="1636" s="1"/>
        <i x="4960" s="1"/>
        <i x="4961" s="1"/>
        <i x="3273" s="1"/>
        <i x="2461" s="1"/>
        <i x="4123" s="1"/>
        <i x="800" s="1"/>
        <i x="2462" s="1"/>
        <i x="801" s="1"/>
        <i x="3274" s="1"/>
        <i x="802" s="1"/>
        <i x="3275" s="1"/>
        <i x="803" s="1"/>
        <i x="2463" s="1"/>
        <i x="3276" s="1"/>
        <i x="804" s="1"/>
        <i x="805" s="1"/>
        <i x="2464" s="1"/>
        <i x="4124" s="1"/>
        <i x="2465" s="1"/>
        <i x="4962" s="1"/>
        <i x="2466" s="1"/>
        <i x="2467" s="1"/>
        <i x="3277" s="1"/>
        <i x="3278" s="1"/>
        <i x="3279" s="1"/>
        <i x="1637" s="1"/>
        <i x="1638" s="1"/>
        <i x="4963" s="1"/>
        <i x="4125" s="1"/>
        <i x="4126" s="1"/>
        <i x="806" s="1"/>
        <i x="4964" s="1"/>
        <i x="807" s="1"/>
        <i x="4127" s="1"/>
        <i x="3280" s="1"/>
        <i x="3281" s="1"/>
        <i x="4965" s="1"/>
        <i x="4966" s="1"/>
        <i x="4128" s="1"/>
        <i x="3282" s="1"/>
        <i x="2468" s="1"/>
        <i x="4129" s="1"/>
        <i x="808" s="1"/>
        <i x="4130" s="1"/>
        <i x="4131" s="1"/>
        <i x="3283" s="1"/>
        <i x="3284" s="1"/>
        <i x="809" s="1"/>
        <i x="810" s="1"/>
        <i x="4132" s="1"/>
        <i x="3285" s="1"/>
        <i x="4967" s="1"/>
        <i x="811" s="1"/>
        <i x="4968" s="1"/>
        <i x="812" s="1"/>
        <i x="3286" s="1"/>
        <i x="813" s="1"/>
        <i x="3287" s="1"/>
        <i x="4969" s="1"/>
        <i x="4133" s="1"/>
        <i x="814" s="1"/>
        <i x="1639" s="1"/>
        <i x="1640" s="1"/>
        <i x="1641" s="1"/>
        <i x="3288" s="1"/>
        <i x="3289" s="1"/>
        <i x="4134" s="1"/>
        <i x="4970" s="1"/>
        <i x="3290" s="1"/>
        <i x="815" s="1"/>
        <i x="3291" s="1"/>
        <i x="1642" s="1"/>
        <i x="3292" s="1"/>
        <i x="4135" s="1"/>
        <i x="4971" s="1"/>
        <i x="4136" s="1"/>
        <i x="2469" s="1"/>
        <i x="2470" s="1"/>
        <i x="1643" s="1"/>
        <i x="2471" s="1"/>
        <i x="816" s="1"/>
        <i x="1644" s="1"/>
        <i x="4972" s="1"/>
        <i x="4137" s="1"/>
        <i x="3293" s="1"/>
        <i x="4973" s="1"/>
        <i x="1645" s="1"/>
        <i x="4974" s="1"/>
        <i x="4138" s="1"/>
        <i x="1646" s="1"/>
        <i x="2472" s="1"/>
        <i x="1647" s="1"/>
        <i x="2473" s="1"/>
        <i x="4139" s="1"/>
        <i x="817" s="1"/>
        <i x="3294" s="1"/>
        <i x="4140" s="1"/>
        <i x="3295" s="1"/>
        <i x="818" s="1"/>
        <i x="4141" s="1"/>
        <i x="3296" s="1"/>
        <i x="4142" s="1"/>
        <i x="2474" s="1"/>
        <i x="4143" s="1"/>
        <i x="819" s="1"/>
        <i x="820" s="1"/>
        <i x="1648" s="1"/>
        <i x="4975" s="1"/>
        <i x="4976" s="1"/>
        <i x="3297" s="1"/>
        <i x="821" s="1"/>
        <i x="3298" s="1"/>
        <i x="3299" s="1"/>
        <i x="1649" s="1"/>
        <i x="4977" s="1"/>
        <i x="4144" s="1"/>
        <i x="4145" s="1"/>
        <i x="4146" s="1"/>
        <i x="2475" s="1"/>
        <i x="822" s="1"/>
        <i x="4978" s="1"/>
        <i x="4147" s="1"/>
        <i x="3300" s="1"/>
        <i x="2476" s="1"/>
        <i x="4979" s="1"/>
        <i x="4980" s="1"/>
        <i x="3301" s="1"/>
        <i x="3302" s="1"/>
        <i x="823" s="1"/>
        <i x="4148" s="1"/>
        <i x="3303" s="1"/>
        <i x="4981" s="1"/>
        <i x="3304" s="1"/>
        <i x="824" s="1"/>
        <i x="4982" s="1"/>
        <i x="825" s="1"/>
        <i x="3305" s="1"/>
        <i x="826" s="1"/>
        <i x="4149" s="1"/>
        <i x="827" s="1"/>
        <i x="2477" s="1"/>
        <i x="3306" s="1"/>
        <i x="4983" s="1"/>
        <i x="828" s="1"/>
        <i x="2478" s="1"/>
        <i x="4984" s="1"/>
        <i x="4150" s="1"/>
        <i x="1650" s="1"/>
        <i x="4985" s="1"/>
        <i x="3307" s="1"/>
        <i x="1651" s="1"/>
        <i x="4151" s="1"/>
        <i x="3308" s="1"/>
        <i x="2479" s="1"/>
        <i x="4986" s="1"/>
        <i x="3309" s="1"/>
        <i x="829" s="1"/>
        <i x="830" s="1"/>
        <i x="4152" s="1"/>
        <i x="2480" s="1"/>
        <i x="4153" s="1"/>
        <i x="1652" s="1"/>
        <i x="2481" s="1"/>
        <i x="4154" s="1"/>
        <i x="4155" s="1"/>
        <i x="831" s="1"/>
        <i x="4156" s="1"/>
        <i x="832" s="1"/>
        <i x="2482" s="1"/>
        <i x="2483" s="1"/>
        <i x="3310" s="1"/>
        <i x="1653" s="1"/>
        <i x="833" s="1"/>
        <i x="2484" s="1"/>
        <i x="3311" s="1"/>
        <i x="4987" s="1"/>
        <i x="4988" s="1"/>
        <i x="2485" s="1"/>
        <i x="4157" s="1"/>
        <i x="4158" s="1"/>
        <i x="1654" s="1"/>
        <i x="834" s="1"/>
        <i x="4989" s="1"/>
        <i x="835" s="1"/>
        <i x="4990" s="1"/>
        <i x="3312" s="1"/>
        <i x="4159" s="1"/>
        <i x="836" s="1"/>
        <i x="837" s="1"/>
        <i x="4991" s="1"/>
        <i x="4160" s="1"/>
        <i x="1655" s="1"/>
        <i x="1656" s="1"/>
        <i x="838" s="1"/>
        <i x="4161" s="1"/>
        <i x="4992" s="1"/>
        <i x="4993" s="1"/>
        <i x="839" s="1"/>
        <i x="2486" s="1"/>
        <i x="3313" s="1"/>
        <i x="4994" s="1"/>
        <i x="3314" s="1"/>
        <i x="3315" s="1"/>
        <i x="4162" s="1"/>
        <i x="4995" s="1"/>
        <i x="4163" s="1"/>
        <i x="4996" s="1"/>
        <i x="840" s="1"/>
        <i x="2487" s="1"/>
        <i x="841" s="1"/>
        <i x="1657" s="1"/>
        <i x="4164" s="1"/>
        <i x="842" s="1"/>
        <i x="843" s="1"/>
        <i x="1658" s="1"/>
        <i x="2488" s="1"/>
        <i x="4165" s="1"/>
        <i x="4997" s="1"/>
        <i x="4998" s="1"/>
        <i x="4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2263AE5-C4EF-4B9D-9885-AEEB15C647E0}" sourceName="City">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s>
  <data>
    <tabular pivotCacheId="238794212">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E1462A4-1F9F-4481-9007-60D5A8336C32}" sourceName="Payment_Method">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s>
  <data>
    <tabular pivotCacheId="238794212">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2" xr10:uid="{E30A33B2-02A0-495F-A81B-9F80FC8C61BA}" sourceName="Vehicle_Type">
  <pivotTables>
    <pivotTable tabId="3" name="PivotTable7"/>
    <pivotTable tabId="3" name="PivotTable12"/>
    <pivotTable tabId="3" name="PivotTable11"/>
    <pivotTable tabId="3" name="PivotTable10"/>
    <pivotTable tabId="3" name="PivotTable1"/>
    <pivotTable tabId="3" name="PivotTable2"/>
    <pivotTable tabId="3" name="PivotTable3"/>
    <pivotTable tabId="3" name="PivotTable6"/>
    <pivotTable tabId="3" name="PivotTable5"/>
    <pivotTable tabId="3" name="PivotTable4"/>
    <pivotTable tabId="3" name="PivotTable8"/>
  </pivotTables>
  <data>
    <tabular pivotCacheId="238794212">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D4E6750-170C-4EF1-A867-53595189A7D9}" sourceName="Months (Date)">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s>
  <data>
    <tabular pivotCacheId="238794212">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_ID" xr10:uid="{58B1F84E-3485-462C-88CC-782C54DAFC88}" cache="Slicer_Ride_ID" caption="Ride_ID" rowHeight="247650"/>
  <slicer name="Vehicle_Type" xr10:uid="{3E37D525-22CA-4744-A5AD-0017F74A4F5F}" cache="Slicer_Vehicle_Type2" caption="Vehicle_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8C839DA-9842-444D-A82F-1790A8E2C751}" cache="Slicer_City" caption="City" columnCount="2" style="SlicerStyleLight6" rowHeight="247650"/>
  <slicer name="Payment_Method" xr10:uid="{114F0061-209B-46C0-A8A2-6A89B8AD3124}" cache="Slicer_Payment_Method" caption="Payment_Method" style="SlicerStyleLight6" rowHeight="247650"/>
  <slicer name="Vehicle_Type 1" xr10:uid="{D353FF90-45AF-447A-9937-58207B7B3CD5}" cache="Slicer_Vehicle_Type2" caption="Vehicle_Type" columnCount="2" style="SlicerStyleLigh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6F4FA060-2543-423A-9472-3105A9A550ED}" cache="Slicer_City" caption="City" columnCount="3" showCaption="0" style="SlicerStyleLight6" rowHeight="247650"/>
  <slicer name="Months (Date)" xr10:uid="{7CB834AD-5DD8-447D-8E86-425A260AB50E}" cache="Slicer_Months__Date" caption="Months (Date)" columnCount="7" showCaption="0" style="SlicerStyleLight6"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3D77301-B6CE-489D-BB13-2F4F041C77E0}" cache="Slicer_City" caption="City" showCaption="0" style="SlicerStyleLight6" rowHeight="247650"/>
  <slicer name="Payment_Method 1" xr10:uid="{2B0123BB-1DDA-4628-9F92-C8B332336AA7}" cache="Slicer_Payment_Method" caption="Payment_Method" showCaption="0" style="SlicerStyleLight6" rowHeight="247650"/>
  <slicer name="Vehicle_Type 2" xr10:uid="{E1F9B7BF-39A8-43EC-96F6-7A5FF365D863}" cache="Slicer_Vehicle_Type2" caption="Vehicle_Type" columnCount="2" showCaption="0" style="SlicerStyleLight6"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C1E63C0B-6B3E-411F-AE92-F9EC676F2103}" cache="Slicer_City" caption="City" showCaption="0" style="SlicerStyleLight6" rowHeight="247650"/>
  <slicer name="Vehicle_Type 3" xr10:uid="{5C1BE09C-3248-4FD9-B083-129952AE9BA6}" cache="Slicer_Vehicle_Type2" caption="Vehicle_Type" showCaption="0" style="SlicerStyleLight6"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B60C2C9D-3A5A-474A-817B-E4B4B0DCEA1F}" cache="Slicer_City" caption="City" showCaption="0" style="SlicerStyleLight6" rowHeight="247650"/>
  <slicer name="Vehicle_Type 4" xr10:uid="{A1FD9747-1390-4403-92C2-6D3FA3791DC1}" cache="Slicer_Vehicle_Type2" caption="Vehicle_Type" showCaption="0" style="SlicerStyleLight6"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C883C3-D836-44DC-89CB-88E23EC47DB9}" name="Table1" displayName="Table1" ref="A1:O1048576" totalsRowShown="0">
  <autoFilter ref="A1:O1048576" xr:uid="{95C883C3-D836-44DC-89CB-88E23EC47DB9}"/>
  <tableColumns count="15">
    <tableColumn id="1" xr3:uid="{F082A0E3-1885-4389-906C-F4D4440D78EE}" name="Ride_ID"/>
    <tableColumn id="2" xr3:uid="{F7E2F4E7-6BF4-4F20-ACE2-30DBFFAB1543}" name="Date"/>
    <tableColumn id="3" xr3:uid="{6C941392-C232-441E-8D99-083AB2BF6EEF}" name="City"/>
    <tableColumn id="4" xr3:uid="{05800D7B-07C9-4F92-8C09-8F81C02DA061}" name="Driver_ID"/>
    <tableColumn id="5" xr3:uid="{692CE59F-67E2-4400-9A2A-FBF994AD9C43}" name="Customer_ID"/>
    <tableColumn id="6" xr3:uid="{D6AFD612-B580-4E07-838B-E5F97B61EB7B}" name="Vehicle_Type"/>
    <tableColumn id="7" xr3:uid="{E1C74F3D-500C-4EB2-859E-44C249D7F39D}" name="Pickup_Location"/>
    <tableColumn id="8" xr3:uid="{50B016FC-CBF0-466B-A22E-8905B9EA5D67}" name="Drop_Location"/>
    <tableColumn id="9" xr3:uid="{4A01C794-0CE9-44C9-A52B-6EC734FD2DA5}" name="Distance_km"/>
    <tableColumn id="10" xr3:uid="{55339F3E-BCCB-4CE5-BE96-372A403F4F9A}" name="Fare_INR" dataCellStyle="Currency"/>
    <tableColumn id="11" xr3:uid="{57009505-FF3D-46BA-8F47-4D65E5C0E3A6}" name="Payment_Method"/>
    <tableColumn id="12" xr3:uid="{106A5C75-0367-4A63-B105-EB5FBEB580BE}" name="Rating"/>
    <tableColumn id="13" xr3:uid="{0017093C-A12D-45A7-9F37-6C2F0DBF8E8E}" name="Ride_Status"/>
    <tableColumn id="14" xr3:uid="{532242AF-47CA-4FB5-ABB7-F47554568315}" name="Surge_Multiplier"/>
    <tableColumn id="15" xr3:uid="{42D54842-1130-4C91-B3D4-9E68E1DEE1A8}" name="Wait_Time_m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F83EE3-9F38-4407-BF30-9946C4F21140}" name="Table1_1" displayName="Table1_1" ref="A1:O5001" tableType="queryTable" totalsRowShown="0">
  <autoFilter ref="A1:O5001" xr:uid="{C6F83EE3-9F38-4407-BF30-9946C4F21140}"/>
  <sortState xmlns:xlrd2="http://schemas.microsoft.com/office/spreadsheetml/2017/richdata2" ref="A2:O5001">
    <sortCondition ref="C1:C5001"/>
  </sortState>
  <tableColumns count="15">
    <tableColumn id="1" xr3:uid="{29B55D46-6551-43D3-81E1-A73B0D8B4AF8}" uniqueName="1" name="Ride_ID" queryTableFieldId="1" dataDxfId="770"/>
    <tableColumn id="2" xr3:uid="{F6B49434-9F81-47D5-BA4B-2EA148811EFD}" uniqueName="2" name="Date" queryTableFieldId="2" dataDxfId="769"/>
    <tableColumn id="3" xr3:uid="{3C74E6D3-A03A-4E86-9326-F79B25064D28}" uniqueName="3" name="City" queryTableFieldId="3" dataDxfId="768"/>
    <tableColumn id="4" xr3:uid="{BEC37C28-EF53-4D67-8E89-7ACA188F374B}" uniqueName="4" name="Driver_ID" queryTableFieldId="4" dataDxfId="767"/>
    <tableColumn id="5" xr3:uid="{8C74AFC8-1AA6-41E4-8305-47B59A9D8064}" uniqueName="5" name="Customer_ID" queryTableFieldId="5" dataDxfId="766"/>
    <tableColumn id="6" xr3:uid="{3E594B40-BC68-4266-B56A-54269B3F4B61}" uniqueName="6" name="Vehicle_Type" queryTableFieldId="6" dataDxfId="765"/>
    <tableColumn id="7" xr3:uid="{B2FECB46-6F45-49C3-B318-6388506646B2}" uniqueName="7" name="Pickup_Location" queryTableFieldId="7" dataDxfId="764"/>
    <tableColumn id="8" xr3:uid="{9AA0EE19-1DC5-4F3F-A905-F83DC61843DA}" uniqueName="8" name="Drop_Location" queryTableFieldId="8" dataDxfId="763"/>
    <tableColumn id="9" xr3:uid="{A8552E9D-BE5C-4100-A297-6AB3B5AD4B8C}" uniqueName="9" name="Distance_km" queryTableFieldId="9"/>
    <tableColumn id="10" xr3:uid="{C10BE662-56F3-4035-B1E4-A5C1D97D60E0}" uniqueName="10" name="Fare_INR" queryTableFieldId="10"/>
    <tableColumn id="11" xr3:uid="{C886D88D-F719-440E-B125-1BF03C0B329D}" uniqueName="11" name="Payment_Method" queryTableFieldId="11" dataDxfId="762"/>
    <tableColumn id="12" xr3:uid="{710E3DC7-107C-45DD-8A41-7C8EC0BB1AE8}" uniqueName="12" name="Rating" queryTableFieldId="12"/>
    <tableColumn id="13" xr3:uid="{C8B53BED-72DB-4700-8E7E-4287BB75F946}" uniqueName="13" name="Ride_Status" queryTableFieldId="13" dataDxfId="761"/>
    <tableColumn id="14" xr3:uid="{0918F671-61FF-4C7A-A30D-D210217A1B11}" uniqueName="14" name="Surge_Multiplier" queryTableFieldId="14"/>
    <tableColumn id="15" xr3:uid="{293777DC-B853-41DD-A221-71808FFFAEF8}" uniqueName="15" name="Wait_Time_min"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3110B1D-ECF4-49AC-A482-1A5BB5BBF570}"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s>
  <state minimalRefreshVersion="6" lastRefreshVersion="6" pivotCacheId="238794212" filterType="dateBetween">
    <selection startDate="2025-01-01T00:00:00" endDate="2026-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B9607B8-8EF2-4327-B30A-CC10D576ECCC}" cache="NativeTimeline_Date" caption="Date" level="3"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8AF3475-546A-4B9C-9372-1FFA6AF5233C}" cache="NativeTimeline_Date" caption="Date" level="2" selectionLevel="0" scrollPosition="2025-05-19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7EE20-019B-42DF-83EF-C4DA135B0CD5}">
  <dimension ref="A1:O5001"/>
  <sheetViews>
    <sheetView topLeftCell="A4972" workbookViewId="0">
      <selection sqref="A1:A1048576"/>
    </sheetView>
  </sheetViews>
  <sheetFormatPr defaultRowHeight="14.4"/>
  <cols>
    <col min="1" max="2" width="10.33203125" bestFit="1" customWidth="1"/>
    <col min="3" max="3" width="9.77734375" bestFit="1" customWidth="1"/>
    <col min="4" max="4" width="10.44140625" customWidth="1"/>
    <col min="5" max="5" width="13.5546875" customWidth="1"/>
    <col min="6" max="6" width="13.77734375" customWidth="1"/>
    <col min="7" max="7" width="16.5546875" customWidth="1"/>
    <col min="8" max="8" width="14.77734375" customWidth="1"/>
    <col min="9" max="9" width="13.6640625" customWidth="1"/>
    <col min="10" max="10" width="10.33203125" style="2" customWidth="1"/>
    <col min="11" max="11" width="17.21875" customWidth="1"/>
    <col min="12" max="12" width="8.109375" customWidth="1"/>
    <col min="13" max="13" width="12.77734375" customWidth="1"/>
    <col min="14" max="14" width="16.44140625" customWidth="1"/>
    <col min="15" max="15" width="15.6640625" customWidth="1"/>
  </cols>
  <sheetData>
    <row r="1" spans="1:15">
      <c r="A1" t="s">
        <v>0</v>
      </c>
      <c r="B1" t="s">
        <v>1</v>
      </c>
      <c r="C1" t="s">
        <v>2</v>
      </c>
      <c r="D1" t="s">
        <v>3</v>
      </c>
      <c r="E1" t="s">
        <v>4</v>
      </c>
      <c r="F1" t="s">
        <v>5</v>
      </c>
      <c r="G1" t="s">
        <v>6</v>
      </c>
      <c r="H1" t="s">
        <v>7</v>
      </c>
      <c r="I1" t="s">
        <v>8</v>
      </c>
      <c r="J1" s="2" t="s">
        <v>9</v>
      </c>
      <c r="K1" t="s">
        <v>10</v>
      </c>
      <c r="L1" t="s">
        <v>11</v>
      </c>
      <c r="M1" t="s">
        <v>12</v>
      </c>
      <c r="N1" t="s">
        <v>13</v>
      </c>
      <c r="O1" t="s">
        <v>14</v>
      </c>
    </row>
    <row r="2" spans="1:15">
      <c r="A2" t="s">
        <v>15</v>
      </c>
      <c r="B2" s="1">
        <v>45683</v>
      </c>
      <c r="C2" t="s">
        <v>16</v>
      </c>
      <c r="D2" t="s">
        <v>17</v>
      </c>
      <c r="E2" t="s">
        <v>18</v>
      </c>
      <c r="F2" t="s">
        <v>19</v>
      </c>
      <c r="G2" t="s">
        <v>20</v>
      </c>
      <c r="H2" t="s">
        <v>21</v>
      </c>
      <c r="I2">
        <v>15.75</v>
      </c>
      <c r="J2" s="2">
        <v>100.13</v>
      </c>
      <c r="K2" t="s">
        <v>22</v>
      </c>
      <c r="L2">
        <v>3.9</v>
      </c>
      <c r="M2" t="s">
        <v>23</v>
      </c>
      <c r="N2">
        <v>1.32</v>
      </c>
      <c r="O2">
        <v>5</v>
      </c>
    </row>
    <row r="3" spans="1:15">
      <c r="A3" t="s">
        <v>24</v>
      </c>
      <c r="B3" s="1">
        <v>45680</v>
      </c>
      <c r="C3" t="s">
        <v>25</v>
      </c>
      <c r="D3" t="s">
        <v>26</v>
      </c>
      <c r="E3" t="s">
        <v>27</v>
      </c>
      <c r="F3" t="s">
        <v>28</v>
      </c>
      <c r="G3" t="s">
        <v>29</v>
      </c>
      <c r="H3" t="s">
        <v>29</v>
      </c>
      <c r="I3">
        <v>8.15</v>
      </c>
      <c r="J3" s="2">
        <v>495.39</v>
      </c>
      <c r="K3" t="s">
        <v>30</v>
      </c>
      <c r="L3">
        <v>3.6</v>
      </c>
      <c r="M3" t="s">
        <v>31</v>
      </c>
      <c r="N3">
        <v>1.87</v>
      </c>
      <c r="O3">
        <v>13</v>
      </c>
    </row>
    <row r="4" spans="1:15">
      <c r="A4" t="s">
        <v>32</v>
      </c>
      <c r="B4" s="1">
        <v>45827</v>
      </c>
      <c r="C4" t="s">
        <v>33</v>
      </c>
      <c r="D4" t="s">
        <v>34</v>
      </c>
      <c r="E4" t="s">
        <v>35</v>
      </c>
      <c r="F4" t="s">
        <v>19</v>
      </c>
      <c r="G4" t="s">
        <v>29</v>
      </c>
      <c r="H4" t="s">
        <v>21</v>
      </c>
      <c r="I4">
        <v>15.77</v>
      </c>
      <c r="J4" s="2">
        <v>170.48</v>
      </c>
      <c r="K4" t="s">
        <v>22</v>
      </c>
      <c r="L4">
        <v>3.8</v>
      </c>
      <c r="M4" t="s">
        <v>36</v>
      </c>
      <c r="N4">
        <v>2.29</v>
      </c>
      <c r="O4">
        <v>12</v>
      </c>
    </row>
    <row r="5" spans="1:15">
      <c r="A5" t="s">
        <v>37</v>
      </c>
      <c r="B5" s="1">
        <v>45669</v>
      </c>
      <c r="C5" t="s">
        <v>38</v>
      </c>
      <c r="D5" t="s">
        <v>39</v>
      </c>
      <c r="E5" t="s">
        <v>40</v>
      </c>
      <c r="F5" t="s">
        <v>28</v>
      </c>
      <c r="G5" t="s">
        <v>41</v>
      </c>
      <c r="H5" t="s">
        <v>42</v>
      </c>
      <c r="I5">
        <v>20.2</v>
      </c>
      <c r="J5" s="2">
        <v>578.24</v>
      </c>
      <c r="K5" t="s">
        <v>30</v>
      </c>
      <c r="L5">
        <v>2.8</v>
      </c>
      <c r="M5" t="s">
        <v>23</v>
      </c>
      <c r="N5">
        <v>1.56</v>
      </c>
      <c r="O5">
        <v>14</v>
      </c>
    </row>
    <row r="6" spans="1:15">
      <c r="A6" t="s">
        <v>43</v>
      </c>
      <c r="B6" s="1">
        <v>45726</v>
      </c>
      <c r="C6" t="s">
        <v>16</v>
      </c>
      <c r="D6" t="s">
        <v>44</v>
      </c>
      <c r="E6" t="s">
        <v>45</v>
      </c>
      <c r="F6" t="s">
        <v>28</v>
      </c>
      <c r="G6" t="s">
        <v>46</v>
      </c>
      <c r="H6" t="s">
        <v>42</v>
      </c>
      <c r="I6">
        <v>7.4</v>
      </c>
      <c r="J6" s="2">
        <v>270.55</v>
      </c>
      <c r="K6" t="s">
        <v>47</v>
      </c>
      <c r="L6">
        <v>4.9000000000000004</v>
      </c>
      <c r="M6" t="s">
        <v>23</v>
      </c>
      <c r="N6">
        <v>2</v>
      </c>
      <c r="O6">
        <v>9</v>
      </c>
    </row>
    <row r="7" spans="1:15">
      <c r="A7" t="s">
        <v>48</v>
      </c>
      <c r="B7" s="1">
        <v>45757</v>
      </c>
      <c r="C7" t="s">
        <v>16</v>
      </c>
      <c r="D7" t="s">
        <v>49</v>
      </c>
      <c r="E7" t="s">
        <v>50</v>
      </c>
      <c r="F7" t="s">
        <v>51</v>
      </c>
      <c r="G7" t="s">
        <v>52</v>
      </c>
      <c r="H7" t="s">
        <v>20</v>
      </c>
      <c r="I7">
        <v>8.67</v>
      </c>
      <c r="J7" s="2">
        <v>573.91999999999996</v>
      </c>
      <c r="K7" t="s">
        <v>30</v>
      </c>
      <c r="L7">
        <v>4.0999999999999996</v>
      </c>
      <c r="M7" t="s">
        <v>31</v>
      </c>
      <c r="N7">
        <v>1.58</v>
      </c>
      <c r="O7">
        <v>18</v>
      </c>
    </row>
    <row r="8" spans="1:15">
      <c r="A8" t="s">
        <v>53</v>
      </c>
      <c r="B8" s="1">
        <v>45707</v>
      </c>
      <c r="C8" t="s">
        <v>16</v>
      </c>
      <c r="D8" t="s">
        <v>54</v>
      </c>
      <c r="E8" t="s">
        <v>55</v>
      </c>
      <c r="F8" t="s">
        <v>28</v>
      </c>
      <c r="G8" t="s">
        <v>42</v>
      </c>
      <c r="H8" t="s">
        <v>20</v>
      </c>
      <c r="I8">
        <v>19.329999999999998</v>
      </c>
      <c r="J8" s="2">
        <v>209.55</v>
      </c>
      <c r="K8" t="s">
        <v>22</v>
      </c>
      <c r="L8">
        <v>3.3</v>
      </c>
      <c r="M8" t="s">
        <v>23</v>
      </c>
      <c r="N8">
        <v>1.79</v>
      </c>
      <c r="O8">
        <v>8</v>
      </c>
    </row>
    <row r="9" spans="1:15">
      <c r="A9" t="s">
        <v>56</v>
      </c>
      <c r="B9" s="1">
        <v>45729</v>
      </c>
      <c r="C9" t="s">
        <v>57</v>
      </c>
      <c r="D9" t="s">
        <v>58</v>
      </c>
      <c r="E9" t="s">
        <v>59</v>
      </c>
      <c r="F9" t="s">
        <v>60</v>
      </c>
      <c r="G9" t="s">
        <v>52</v>
      </c>
      <c r="H9" t="s">
        <v>20</v>
      </c>
      <c r="I9">
        <v>24.45</v>
      </c>
      <c r="J9" s="2">
        <v>554.83000000000004</v>
      </c>
      <c r="K9" t="s">
        <v>47</v>
      </c>
      <c r="L9">
        <v>3.3</v>
      </c>
      <c r="M9" t="s">
        <v>23</v>
      </c>
      <c r="N9">
        <v>1.97</v>
      </c>
      <c r="O9">
        <v>14</v>
      </c>
    </row>
    <row r="10" spans="1:15">
      <c r="A10" t="s">
        <v>61</v>
      </c>
      <c r="B10" s="1">
        <v>45761</v>
      </c>
      <c r="C10" t="s">
        <v>38</v>
      </c>
      <c r="D10" t="s">
        <v>62</v>
      </c>
      <c r="E10" t="s">
        <v>63</v>
      </c>
      <c r="F10" t="s">
        <v>60</v>
      </c>
      <c r="G10" t="s">
        <v>21</v>
      </c>
      <c r="H10" t="s">
        <v>46</v>
      </c>
      <c r="I10">
        <v>8.7899999999999991</v>
      </c>
      <c r="J10" s="2">
        <v>71.19</v>
      </c>
      <c r="K10" t="s">
        <v>22</v>
      </c>
      <c r="L10">
        <v>3.2</v>
      </c>
      <c r="M10" t="s">
        <v>36</v>
      </c>
      <c r="N10">
        <v>2.25</v>
      </c>
      <c r="O10">
        <v>14</v>
      </c>
    </row>
    <row r="11" spans="1:15">
      <c r="A11" t="s">
        <v>64</v>
      </c>
      <c r="B11" s="1">
        <v>45667</v>
      </c>
      <c r="C11" t="s">
        <v>25</v>
      </c>
      <c r="D11" t="s">
        <v>65</v>
      </c>
      <c r="E11" t="s">
        <v>66</v>
      </c>
      <c r="F11" t="s">
        <v>60</v>
      </c>
      <c r="G11" t="s">
        <v>20</v>
      </c>
      <c r="H11" t="s">
        <v>42</v>
      </c>
      <c r="I11">
        <v>3.04</v>
      </c>
      <c r="J11" s="2">
        <v>299.32</v>
      </c>
      <c r="K11" t="s">
        <v>67</v>
      </c>
      <c r="L11">
        <v>3.5</v>
      </c>
      <c r="M11" t="s">
        <v>23</v>
      </c>
      <c r="N11">
        <v>1.1499999999999999</v>
      </c>
      <c r="O11">
        <v>8</v>
      </c>
    </row>
    <row r="12" spans="1:15">
      <c r="A12" t="s">
        <v>68</v>
      </c>
      <c r="B12" s="1">
        <v>45788</v>
      </c>
      <c r="C12" t="s">
        <v>33</v>
      </c>
      <c r="D12" t="s">
        <v>69</v>
      </c>
      <c r="E12" t="s">
        <v>70</v>
      </c>
      <c r="F12" t="s">
        <v>71</v>
      </c>
      <c r="G12" t="s">
        <v>29</v>
      </c>
      <c r="H12" t="s">
        <v>20</v>
      </c>
      <c r="I12">
        <v>13.95</v>
      </c>
      <c r="J12" s="2">
        <v>192.12</v>
      </c>
      <c r="K12" t="s">
        <v>47</v>
      </c>
      <c r="L12">
        <v>4.5999999999999996</v>
      </c>
      <c r="M12" t="s">
        <v>23</v>
      </c>
      <c r="N12">
        <v>1.44</v>
      </c>
      <c r="O12">
        <v>5</v>
      </c>
    </row>
    <row r="13" spans="1:15">
      <c r="A13" t="s">
        <v>72</v>
      </c>
      <c r="B13" s="1">
        <v>45753</v>
      </c>
      <c r="C13" t="s">
        <v>38</v>
      </c>
      <c r="D13" t="s">
        <v>73</v>
      </c>
      <c r="E13" t="s">
        <v>74</v>
      </c>
      <c r="F13" t="s">
        <v>71</v>
      </c>
      <c r="G13" t="s">
        <v>41</v>
      </c>
      <c r="H13" t="s">
        <v>20</v>
      </c>
      <c r="I13">
        <v>23.63</v>
      </c>
      <c r="J13" s="2">
        <v>51.5</v>
      </c>
      <c r="K13" t="s">
        <v>30</v>
      </c>
      <c r="L13">
        <v>4.4000000000000004</v>
      </c>
      <c r="M13" t="s">
        <v>23</v>
      </c>
      <c r="N13">
        <v>2.39</v>
      </c>
      <c r="O13">
        <v>2</v>
      </c>
    </row>
    <row r="14" spans="1:15">
      <c r="A14" t="s">
        <v>75</v>
      </c>
      <c r="B14" s="1">
        <v>45783</v>
      </c>
      <c r="C14" t="s">
        <v>25</v>
      </c>
      <c r="D14" t="s">
        <v>76</v>
      </c>
      <c r="E14" t="s">
        <v>77</v>
      </c>
      <c r="F14" t="s">
        <v>60</v>
      </c>
      <c r="G14" t="s">
        <v>41</v>
      </c>
      <c r="H14" t="s">
        <v>20</v>
      </c>
      <c r="I14">
        <v>23.85</v>
      </c>
      <c r="J14" s="2">
        <v>414.54</v>
      </c>
      <c r="K14" t="s">
        <v>22</v>
      </c>
      <c r="L14">
        <v>5</v>
      </c>
      <c r="M14" t="s">
        <v>23</v>
      </c>
      <c r="N14">
        <v>1.47</v>
      </c>
      <c r="O14">
        <v>18</v>
      </c>
    </row>
    <row r="15" spans="1:15">
      <c r="A15" t="s">
        <v>78</v>
      </c>
      <c r="B15" s="1">
        <v>45744</v>
      </c>
      <c r="C15" t="s">
        <v>79</v>
      </c>
      <c r="D15" t="s">
        <v>80</v>
      </c>
      <c r="E15" t="s">
        <v>81</v>
      </c>
      <c r="F15" t="s">
        <v>51</v>
      </c>
      <c r="G15" t="s">
        <v>21</v>
      </c>
      <c r="H15" t="s">
        <v>29</v>
      </c>
      <c r="I15">
        <v>8.2799999999999994</v>
      </c>
      <c r="J15" s="2">
        <v>153.61000000000001</v>
      </c>
      <c r="K15" t="s">
        <v>67</v>
      </c>
      <c r="L15">
        <v>4.8</v>
      </c>
      <c r="M15" t="s">
        <v>31</v>
      </c>
      <c r="N15">
        <v>2.34</v>
      </c>
      <c r="O15">
        <v>15</v>
      </c>
    </row>
    <row r="16" spans="1:15">
      <c r="A16" t="s">
        <v>82</v>
      </c>
      <c r="B16" s="1">
        <v>45700</v>
      </c>
      <c r="C16" t="s">
        <v>57</v>
      </c>
      <c r="D16" t="s">
        <v>83</v>
      </c>
      <c r="E16" t="s">
        <v>84</v>
      </c>
      <c r="F16" t="s">
        <v>28</v>
      </c>
      <c r="G16" t="s">
        <v>42</v>
      </c>
      <c r="H16" t="s">
        <v>42</v>
      </c>
      <c r="I16">
        <v>21.03</v>
      </c>
      <c r="J16" s="2">
        <v>442.01</v>
      </c>
      <c r="K16" t="s">
        <v>22</v>
      </c>
      <c r="L16">
        <v>2.9</v>
      </c>
      <c r="M16" t="s">
        <v>23</v>
      </c>
      <c r="N16">
        <v>1.57</v>
      </c>
      <c r="O16">
        <v>18</v>
      </c>
    </row>
    <row r="17" spans="1:15">
      <c r="A17" t="s">
        <v>85</v>
      </c>
      <c r="B17" s="1">
        <v>45823</v>
      </c>
      <c r="C17" t="s">
        <v>38</v>
      </c>
      <c r="D17" t="s">
        <v>86</v>
      </c>
      <c r="E17" t="s">
        <v>87</v>
      </c>
      <c r="F17" t="s">
        <v>60</v>
      </c>
      <c r="G17" t="s">
        <v>52</v>
      </c>
      <c r="H17" t="s">
        <v>52</v>
      </c>
      <c r="I17">
        <v>14.16</v>
      </c>
      <c r="J17" s="2">
        <v>375.67</v>
      </c>
      <c r="K17" t="s">
        <v>30</v>
      </c>
      <c r="L17">
        <v>4.0999999999999996</v>
      </c>
      <c r="M17" t="s">
        <v>31</v>
      </c>
      <c r="N17">
        <v>1.51</v>
      </c>
      <c r="O17">
        <v>2</v>
      </c>
    </row>
    <row r="18" spans="1:15">
      <c r="A18" t="s">
        <v>88</v>
      </c>
      <c r="B18" s="1">
        <v>45686</v>
      </c>
      <c r="C18" t="s">
        <v>79</v>
      </c>
      <c r="D18" t="s">
        <v>89</v>
      </c>
      <c r="E18" t="s">
        <v>90</v>
      </c>
      <c r="F18" t="s">
        <v>19</v>
      </c>
      <c r="G18" t="s">
        <v>41</v>
      </c>
      <c r="H18" t="s">
        <v>21</v>
      </c>
      <c r="I18">
        <v>21.97</v>
      </c>
      <c r="J18" s="2">
        <v>56.01</v>
      </c>
      <c r="K18" t="s">
        <v>67</v>
      </c>
      <c r="L18">
        <v>3.6</v>
      </c>
      <c r="M18" t="s">
        <v>23</v>
      </c>
      <c r="N18">
        <v>1.51</v>
      </c>
      <c r="O18">
        <v>12</v>
      </c>
    </row>
    <row r="19" spans="1:15">
      <c r="A19" t="s">
        <v>91</v>
      </c>
      <c r="B19" s="1">
        <v>45835</v>
      </c>
      <c r="C19" t="s">
        <v>79</v>
      </c>
      <c r="D19" t="s">
        <v>92</v>
      </c>
      <c r="E19" t="s">
        <v>93</v>
      </c>
      <c r="F19" t="s">
        <v>51</v>
      </c>
      <c r="G19" t="s">
        <v>42</v>
      </c>
      <c r="H19" t="s">
        <v>52</v>
      </c>
      <c r="I19">
        <v>20.85</v>
      </c>
      <c r="J19" s="2">
        <v>545.14</v>
      </c>
      <c r="K19" t="s">
        <v>22</v>
      </c>
      <c r="L19">
        <v>4.0999999999999996</v>
      </c>
      <c r="M19" t="s">
        <v>36</v>
      </c>
      <c r="N19">
        <v>1.34</v>
      </c>
      <c r="O19">
        <v>8</v>
      </c>
    </row>
    <row r="20" spans="1:15">
      <c r="A20" t="s">
        <v>94</v>
      </c>
      <c r="B20" s="1">
        <v>45748</v>
      </c>
      <c r="C20" t="s">
        <v>25</v>
      </c>
      <c r="D20" t="s">
        <v>95</v>
      </c>
      <c r="E20" t="s">
        <v>96</v>
      </c>
      <c r="F20" t="s">
        <v>60</v>
      </c>
      <c r="G20" t="s">
        <v>42</v>
      </c>
      <c r="H20" t="s">
        <v>41</v>
      </c>
      <c r="I20">
        <v>15.63</v>
      </c>
      <c r="J20" s="2">
        <v>419.26</v>
      </c>
      <c r="K20" t="s">
        <v>67</v>
      </c>
      <c r="L20">
        <v>4</v>
      </c>
      <c r="M20" t="s">
        <v>23</v>
      </c>
      <c r="N20">
        <v>1.6</v>
      </c>
      <c r="O20">
        <v>19</v>
      </c>
    </row>
    <row r="21" spans="1:15">
      <c r="A21" t="s">
        <v>97</v>
      </c>
      <c r="B21" s="1">
        <v>45712</v>
      </c>
      <c r="C21" t="s">
        <v>57</v>
      </c>
      <c r="D21" t="s">
        <v>98</v>
      </c>
      <c r="E21" t="s">
        <v>99</v>
      </c>
      <c r="F21" t="s">
        <v>28</v>
      </c>
      <c r="G21" t="s">
        <v>52</v>
      </c>
      <c r="H21" t="s">
        <v>42</v>
      </c>
      <c r="I21">
        <v>2.44</v>
      </c>
      <c r="J21" s="2">
        <v>493.63</v>
      </c>
      <c r="K21" t="s">
        <v>30</v>
      </c>
      <c r="L21">
        <v>4.7</v>
      </c>
      <c r="M21" t="s">
        <v>23</v>
      </c>
      <c r="N21">
        <v>1.1299999999999999</v>
      </c>
      <c r="O21">
        <v>5</v>
      </c>
    </row>
    <row r="22" spans="1:15">
      <c r="A22" t="s">
        <v>100</v>
      </c>
      <c r="B22" s="1">
        <v>45713</v>
      </c>
      <c r="C22" t="s">
        <v>57</v>
      </c>
      <c r="D22" t="s">
        <v>101</v>
      </c>
      <c r="E22" t="s">
        <v>102</v>
      </c>
      <c r="F22" t="s">
        <v>19</v>
      </c>
      <c r="G22" t="s">
        <v>52</v>
      </c>
      <c r="H22" t="s">
        <v>52</v>
      </c>
      <c r="I22">
        <v>22.2</v>
      </c>
      <c r="J22" s="2">
        <v>167.6</v>
      </c>
      <c r="K22" t="s">
        <v>47</v>
      </c>
      <c r="L22">
        <v>3.6</v>
      </c>
      <c r="M22" t="s">
        <v>23</v>
      </c>
      <c r="N22">
        <v>2.17</v>
      </c>
      <c r="O22">
        <v>12</v>
      </c>
    </row>
    <row r="23" spans="1:15">
      <c r="A23" t="s">
        <v>103</v>
      </c>
      <c r="B23" s="1">
        <v>45703</v>
      </c>
      <c r="C23" t="s">
        <v>38</v>
      </c>
      <c r="D23" t="s">
        <v>104</v>
      </c>
      <c r="E23" t="s">
        <v>105</v>
      </c>
      <c r="F23" t="s">
        <v>60</v>
      </c>
      <c r="G23" t="s">
        <v>52</v>
      </c>
      <c r="H23" t="s">
        <v>41</v>
      </c>
      <c r="I23">
        <v>15.12</v>
      </c>
      <c r="J23" s="2">
        <v>369.19</v>
      </c>
      <c r="K23" t="s">
        <v>22</v>
      </c>
      <c r="L23">
        <v>4</v>
      </c>
      <c r="M23" t="s">
        <v>36</v>
      </c>
      <c r="N23">
        <v>1.02</v>
      </c>
      <c r="O23">
        <v>13</v>
      </c>
    </row>
    <row r="24" spans="1:15">
      <c r="A24" t="s">
        <v>106</v>
      </c>
      <c r="B24" s="1">
        <v>45732</v>
      </c>
      <c r="C24" t="s">
        <v>25</v>
      </c>
      <c r="D24" t="s">
        <v>107</v>
      </c>
      <c r="E24" t="s">
        <v>108</v>
      </c>
      <c r="F24" t="s">
        <v>71</v>
      </c>
      <c r="G24" t="s">
        <v>46</v>
      </c>
      <c r="H24" t="s">
        <v>46</v>
      </c>
      <c r="I24">
        <v>11.43</v>
      </c>
      <c r="J24" s="2">
        <v>200.52</v>
      </c>
      <c r="K24" t="s">
        <v>67</v>
      </c>
      <c r="L24">
        <v>2.8</v>
      </c>
      <c r="M24" t="s">
        <v>36</v>
      </c>
      <c r="N24">
        <v>2.4700000000000002</v>
      </c>
      <c r="O24">
        <v>19</v>
      </c>
    </row>
    <row r="25" spans="1:15">
      <c r="A25" t="s">
        <v>109</v>
      </c>
      <c r="B25" s="1">
        <v>45699</v>
      </c>
      <c r="C25" t="s">
        <v>38</v>
      </c>
      <c r="D25" t="s">
        <v>110</v>
      </c>
      <c r="E25" t="s">
        <v>111</v>
      </c>
      <c r="F25" t="s">
        <v>71</v>
      </c>
      <c r="G25" t="s">
        <v>21</v>
      </c>
      <c r="H25" t="s">
        <v>41</v>
      </c>
      <c r="I25">
        <v>3.02</v>
      </c>
      <c r="J25" s="2">
        <v>360.73</v>
      </c>
      <c r="K25" t="s">
        <v>67</v>
      </c>
      <c r="L25">
        <v>3.7</v>
      </c>
      <c r="M25" t="s">
        <v>23</v>
      </c>
      <c r="N25">
        <v>1.47</v>
      </c>
      <c r="O25">
        <v>18</v>
      </c>
    </row>
    <row r="26" spans="1:15">
      <c r="A26" t="s">
        <v>112</v>
      </c>
      <c r="B26" s="1">
        <v>45739</v>
      </c>
      <c r="C26" t="s">
        <v>25</v>
      </c>
      <c r="D26" t="s">
        <v>113</v>
      </c>
      <c r="E26" t="s">
        <v>114</v>
      </c>
      <c r="F26" t="s">
        <v>28</v>
      </c>
      <c r="G26" t="s">
        <v>52</v>
      </c>
      <c r="H26" t="s">
        <v>42</v>
      </c>
      <c r="I26">
        <v>1.21</v>
      </c>
      <c r="J26" s="2">
        <v>70.52</v>
      </c>
      <c r="K26" t="s">
        <v>47</v>
      </c>
      <c r="L26">
        <v>4.8</v>
      </c>
      <c r="M26" t="s">
        <v>36</v>
      </c>
      <c r="N26">
        <v>1.1299999999999999</v>
      </c>
      <c r="O26">
        <v>19</v>
      </c>
    </row>
    <row r="27" spans="1:15">
      <c r="A27" t="s">
        <v>115</v>
      </c>
      <c r="B27" s="1">
        <v>45764</v>
      </c>
      <c r="C27" t="s">
        <v>57</v>
      </c>
      <c r="D27" t="s">
        <v>116</v>
      </c>
      <c r="E27" t="s">
        <v>117</v>
      </c>
      <c r="F27" t="s">
        <v>51</v>
      </c>
      <c r="G27" t="s">
        <v>21</v>
      </c>
      <c r="H27" t="s">
        <v>52</v>
      </c>
      <c r="I27">
        <v>24.65</v>
      </c>
      <c r="J27" s="2">
        <v>357.6</v>
      </c>
      <c r="K27" t="s">
        <v>67</v>
      </c>
      <c r="L27">
        <v>4.3</v>
      </c>
      <c r="M27" t="s">
        <v>23</v>
      </c>
      <c r="N27">
        <v>1.39</v>
      </c>
      <c r="O27">
        <v>18</v>
      </c>
    </row>
    <row r="28" spans="1:15">
      <c r="A28" t="s">
        <v>118</v>
      </c>
      <c r="B28" s="1">
        <v>45760</v>
      </c>
      <c r="C28" t="s">
        <v>57</v>
      </c>
      <c r="D28" t="s">
        <v>119</v>
      </c>
      <c r="E28" t="s">
        <v>120</v>
      </c>
      <c r="F28" t="s">
        <v>51</v>
      </c>
      <c r="G28" t="s">
        <v>52</v>
      </c>
      <c r="H28" t="s">
        <v>46</v>
      </c>
      <c r="I28">
        <v>5.72</v>
      </c>
      <c r="J28" s="2">
        <v>422.37</v>
      </c>
      <c r="K28" t="s">
        <v>22</v>
      </c>
      <c r="L28">
        <v>4.5999999999999996</v>
      </c>
      <c r="M28" t="s">
        <v>23</v>
      </c>
      <c r="N28">
        <v>2.25</v>
      </c>
      <c r="O28">
        <v>17</v>
      </c>
    </row>
    <row r="29" spans="1:15">
      <c r="A29" t="s">
        <v>121</v>
      </c>
      <c r="B29" s="1">
        <v>45663</v>
      </c>
      <c r="C29" t="s">
        <v>79</v>
      </c>
      <c r="D29" t="s">
        <v>122</v>
      </c>
      <c r="E29" t="s">
        <v>123</v>
      </c>
      <c r="F29" t="s">
        <v>19</v>
      </c>
      <c r="G29" t="s">
        <v>20</v>
      </c>
      <c r="H29" t="s">
        <v>46</v>
      </c>
      <c r="I29">
        <v>21.59</v>
      </c>
      <c r="J29" s="2">
        <v>401.5</v>
      </c>
      <c r="K29" t="s">
        <v>22</v>
      </c>
      <c r="L29">
        <v>4.5</v>
      </c>
      <c r="M29" t="s">
        <v>23</v>
      </c>
      <c r="N29">
        <v>2.4</v>
      </c>
      <c r="O29">
        <v>4</v>
      </c>
    </row>
    <row r="30" spans="1:15">
      <c r="A30" t="s">
        <v>124</v>
      </c>
      <c r="B30" s="1">
        <v>45799</v>
      </c>
      <c r="C30" t="s">
        <v>33</v>
      </c>
      <c r="D30" t="s">
        <v>125</v>
      </c>
      <c r="E30" t="s">
        <v>126</v>
      </c>
      <c r="F30" t="s">
        <v>51</v>
      </c>
      <c r="G30" t="s">
        <v>20</v>
      </c>
      <c r="H30" t="s">
        <v>41</v>
      </c>
      <c r="I30">
        <v>21.8</v>
      </c>
      <c r="J30" s="2">
        <v>118.46</v>
      </c>
      <c r="K30" t="s">
        <v>22</v>
      </c>
      <c r="L30">
        <v>4.9000000000000004</v>
      </c>
      <c r="M30" t="s">
        <v>23</v>
      </c>
      <c r="N30">
        <v>1.08</v>
      </c>
      <c r="O30">
        <v>12</v>
      </c>
    </row>
    <row r="31" spans="1:15">
      <c r="A31" t="s">
        <v>127</v>
      </c>
      <c r="B31" s="1">
        <v>45730</v>
      </c>
      <c r="C31" t="s">
        <v>38</v>
      </c>
      <c r="D31" t="s">
        <v>128</v>
      </c>
      <c r="E31" t="s">
        <v>129</v>
      </c>
      <c r="F31" t="s">
        <v>51</v>
      </c>
      <c r="G31" t="s">
        <v>20</v>
      </c>
      <c r="H31" t="s">
        <v>46</v>
      </c>
      <c r="I31">
        <v>7.52</v>
      </c>
      <c r="J31" s="2">
        <v>448.56</v>
      </c>
      <c r="K31" t="s">
        <v>67</v>
      </c>
      <c r="L31">
        <v>3.3</v>
      </c>
      <c r="M31" t="s">
        <v>31</v>
      </c>
      <c r="N31">
        <v>2.37</v>
      </c>
      <c r="O31">
        <v>19</v>
      </c>
    </row>
    <row r="32" spans="1:15">
      <c r="A32" t="s">
        <v>130</v>
      </c>
      <c r="B32" s="1">
        <v>45676</v>
      </c>
      <c r="C32" t="s">
        <v>33</v>
      </c>
      <c r="D32" t="s">
        <v>131</v>
      </c>
      <c r="E32" t="s">
        <v>132</v>
      </c>
      <c r="F32" t="s">
        <v>28</v>
      </c>
      <c r="G32" t="s">
        <v>41</v>
      </c>
      <c r="H32" t="s">
        <v>42</v>
      </c>
      <c r="I32">
        <v>20.309999999999999</v>
      </c>
      <c r="J32" s="2">
        <v>247.31</v>
      </c>
      <c r="K32" t="s">
        <v>47</v>
      </c>
      <c r="L32">
        <v>4.2</v>
      </c>
      <c r="M32" t="s">
        <v>36</v>
      </c>
      <c r="N32">
        <v>1.64</v>
      </c>
      <c r="O32">
        <v>17</v>
      </c>
    </row>
    <row r="33" spans="1:15">
      <c r="A33" t="s">
        <v>133</v>
      </c>
      <c r="B33" s="1">
        <v>45790</v>
      </c>
      <c r="C33" t="s">
        <v>25</v>
      </c>
      <c r="D33" t="s">
        <v>134</v>
      </c>
      <c r="E33" t="s">
        <v>135</v>
      </c>
      <c r="F33" t="s">
        <v>51</v>
      </c>
      <c r="G33" t="s">
        <v>42</v>
      </c>
      <c r="H33" t="s">
        <v>20</v>
      </c>
      <c r="I33">
        <v>14.79</v>
      </c>
      <c r="J33" s="2">
        <v>260.5</v>
      </c>
      <c r="K33" t="s">
        <v>30</v>
      </c>
      <c r="L33">
        <v>3.2</v>
      </c>
      <c r="M33" t="s">
        <v>23</v>
      </c>
      <c r="N33">
        <v>1.44</v>
      </c>
      <c r="O33">
        <v>8</v>
      </c>
    </row>
    <row r="34" spans="1:15">
      <c r="A34" t="s">
        <v>136</v>
      </c>
      <c r="B34" s="1">
        <v>45801</v>
      </c>
      <c r="C34" t="s">
        <v>16</v>
      </c>
      <c r="D34" t="s">
        <v>137</v>
      </c>
      <c r="E34" t="s">
        <v>138</v>
      </c>
      <c r="F34" t="s">
        <v>28</v>
      </c>
      <c r="G34" t="s">
        <v>21</v>
      </c>
      <c r="H34" t="s">
        <v>21</v>
      </c>
      <c r="I34">
        <v>10.52</v>
      </c>
      <c r="J34" s="2">
        <v>71.12</v>
      </c>
      <c r="K34" t="s">
        <v>30</v>
      </c>
      <c r="L34">
        <v>4.3</v>
      </c>
      <c r="M34" t="s">
        <v>23</v>
      </c>
      <c r="N34">
        <v>2.31</v>
      </c>
      <c r="O34">
        <v>15</v>
      </c>
    </row>
    <row r="35" spans="1:15">
      <c r="A35" t="s">
        <v>139</v>
      </c>
      <c r="B35" s="1">
        <v>45782</v>
      </c>
      <c r="C35" t="s">
        <v>25</v>
      </c>
      <c r="D35" t="s">
        <v>140</v>
      </c>
      <c r="E35" t="s">
        <v>141</v>
      </c>
      <c r="F35" t="s">
        <v>71</v>
      </c>
      <c r="G35" t="s">
        <v>21</v>
      </c>
      <c r="H35" t="s">
        <v>20</v>
      </c>
      <c r="I35">
        <v>14.47</v>
      </c>
      <c r="J35" s="2">
        <v>433.12</v>
      </c>
      <c r="K35" t="s">
        <v>47</v>
      </c>
      <c r="L35">
        <v>3</v>
      </c>
      <c r="M35" t="s">
        <v>23</v>
      </c>
      <c r="N35">
        <v>2.2999999999999998</v>
      </c>
      <c r="O35">
        <v>9</v>
      </c>
    </row>
    <row r="36" spans="1:15">
      <c r="A36" t="s">
        <v>142</v>
      </c>
      <c r="B36" s="1">
        <v>45683</v>
      </c>
      <c r="C36" t="s">
        <v>25</v>
      </c>
      <c r="D36" t="s">
        <v>143</v>
      </c>
      <c r="E36" t="s">
        <v>144</v>
      </c>
      <c r="F36" t="s">
        <v>60</v>
      </c>
      <c r="G36" t="s">
        <v>42</v>
      </c>
      <c r="H36" t="s">
        <v>21</v>
      </c>
      <c r="I36">
        <v>3.55</v>
      </c>
      <c r="J36" s="2">
        <v>375.22</v>
      </c>
      <c r="K36" t="s">
        <v>30</v>
      </c>
      <c r="L36">
        <v>3.4</v>
      </c>
      <c r="M36" t="s">
        <v>36</v>
      </c>
      <c r="N36">
        <v>2.2999999999999998</v>
      </c>
      <c r="O36">
        <v>11</v>
      </c>
    </row>
    <row r="37" spans="1:15">
      <c r="A37" t="s">
        <v>145</v>
      </c>
      <c r="B37" s="1">
        <v>45765</v>
      </c>
      <c r="C37" t="s">
        <v>38</v>
      </c>
      <c r="D37" t="s">
        <v>146</v>
      </c>
      <c r="E37" t="s">
        <v>147</v>
      </c>
      <c r="F37" t="s">
        <v>51</v>
      </c>
      <c r="G37" t="s">
        <v>46</v>
      </c>
      <c r="H37" t="s">
        <v>21</v>
      </c>
      <c r="I37">
        <v>7.2</v>
      </c>
      <c r="J37" s="2">
        <v>574.52</v>
      </c>
      <c r="K37" t="s">
        <v>47</v>
      </c>
      <c r="L37">
        <v>3.6</v>
      </c>
      <c r="M37" t="s">
        <v>23</v>
      </c>
      <c r="N37">
        <v>1.72</v>
      </c>
      <c r="O37">
        <v>1</v>
      </c>
    </row>
    <row r="38" spans="1:15">
      <c r="A38" t="s">
        <v>148</v>
      </c>
      <c r="B38" s="1">
        <v>45729</v>
      </c>
      <c r="C38" t="s">
        <v>33</v>
      </c>
      <c r="D38" t="s">
        <v>149</v>
      </c>
      <c r="E38" t="s">
        <v>150</v>
      </c>
      <c r="F38" t="s">
        <v>28</v>
      </c>
      <c r="G38" t="s">
        <v>20</v>
      </c>
      <c r="H38" t="s">
        <v>52</v>
      </c>
      <c r="I38">
        <v>22.94</v>
      </c>
      <c r="J38" s="2">
        <v>501.82</v>
      </c>
      <c r="K38" t="s">
        <v>47</v>
      </c>
      <c r="L38">
        <v>3.8</v>
      </c>
      <c r="M38" t="s">
        <v>23</v>
      </c>
      <c r="N38">
        <v>1.95</v>
      </c>
      <c r="O38">
        <v>18</v>
      </c>
    </row>
    <row r="39" spans="1:15">
      <c r="A39" t="s">
        <v>151</v>
      </c>
      <c r="B39" s="1">
        <v>45836</v>
      </c>
      <c r="C39" t="s">
        <v>57</v>
      </c>
      <c r="D39" t="s">
        <v>152</v>
      </c>
      <c r="E39" t="s">
        <v>153</v>
      </c>
      <c r="F39" t="s">
        <v>60</v>
      </c>
      <c r="G39" t="s">
        <v>41</v>
      </c>
      <c r="H39" t="s">
        <v>20</v>
      </c>
      <c r="I39">
        <v>22.09</v>
      </c>
      <c r="J39" s="2">
        <v>223.02</v>
      </c>
      <c r="K39" t="s">
        <v>22</v>
      </c>
      <c r="L39">
        <v>4</v>
      </c>
      <c r="M39" t="s">
        <v>31</v>
      </c>
      <c r="N39">
        <v>1.1399999999999999</v>
      </c>
      <c r="O39">
        <v>17</v>
      </c>
    </row>
    <row r="40" spans="1:15">
      <c r="A40" t="s">
        <v>154</v>
      </c>
      <c r="B40" s="1">
        <v>45758</v>
      </c>
      <c r="C40" t="s">
        <v>25</v>
      </c>
      <c r="D40" t="s">
        <v>155</v>
      </c>
      <c r="E40" t="s">
        <v>156</v>
      </c>
      <c r="F40" t="s">
        <v>60</v>
      </c>
      <c r="G40" t="s">
        <v>46</v>
      </c>
      <c r="H40" t="s">
        <v>41</v>
      </c>
      <c r="I40">
        <v>12.19</v>
      </c>
      <c r="J40" s="2">
        <v>121</v>
      </c>
      <c r="K40" t="s">
        <v>22</v>
      </c>
      <c r="L40">
        <v>4</v>
      </c>
      <c r="M40" t="s">
        <v>23</v>
      </c>
      <c r="N40">
        <v>2.04</v>
      </c>
      <c r="O40">
        <v>3</v>
      </c>
    </row>
    <row r="41" spans="1:15">
      <c r="A41" t="s">
        <v>157</v>
      </c>
      <c r="B41" s="1">
        <v>45708</v>
      </c>
      <c r="C41" t="s">
        <v>25</v>
      </c>
      <c r="D41" t="s">
        <v>158</v>
      </c>
      <c r="E41" t="s">
        <v>159</v>
      </c>
      <c r="F41" t="s">
        <v>71</v>
      </c>
      <c r="G41" t="s">
        <v>46</v>
      </c>
      <c r="H41" t="s">
        <v>20</v>
      </c>
      <c r="I41">
        <v>21.33</v>
      </c>
      <c r="J41" s="2">
        <v>86.33</v>
      </c>
      <c r="K41" t="s">
        <v>47</v>
      </c>
      <c r="L41">
        <v>5</v>
      </c>
      <c r="M41" t="s">
        <v>23</v>
      </c>
      <c r="N41">
        <v>1.31</v>
      </c>
      <c r="O41">
        <v>2</v>
      </c>
    </row>
    <row r="42" spans="1:15">
      <c r="A42" t="s">
        <v>160</v>
      </c>
      <c r="B42" s="1">
        <v>45739</v>
      </c>
      <c r="C42" t="s">
        <v>33</v>
      </c>
      <c r="D42" t="s">
        <v>161</v>
      </c>
      <c r="E42" t="s">
        <v>162</v>
      </c>
      <c r="F42" t="s">
        <v>28</v>
      </c>
      <c r="G42" t="s">
        <v>21</v>
      </c>
      <c r="H42" t="s">
        <v>20</v>
      </c>
      <c r="I42">
        <v>6.52</v>
      </c>
      <c r="J42" s="2">
        <v>248.89</v>
      </c>
      <c r="K42" t="s">
        <v>22</v>
      </c>
      <c r="L42">
        <v>4.4000000000000004</v>
      </c>
      <c r="M42" t="s">
        <v>36</v>
      </c>
      <c r="N42">
        <v>2.36</v>
      </c>
      <c r="O42">
        <v>3</v>
      </c>
    </row>
    <row r="43" spans="1:15">
      <c r="A43" t="s">
        <v>163</v>
      </c>
      <c r="B43" s="1">
        <v>45698</v>
      </c>
      <c r="C43" t="s">
        <v>38</v>
      </c>
      <c r="D43" t="s">
        <v>164</v>
      </c>
      <c r="E43" t="s">
        <v>165</v>
      </c>
      <c r="F43" t="s">
        <v>19</v>
      </c>
      <c r="G43" t="s">
        <v>21</v>
      </c>
      <c r="H43" t="s">
        <v>52</v>
      </c>
      <c r="I43">
        <v>2.69</v>
      </c>
      <c r="J43" s="2">
        <v>188.25</v>
      </c>
      <c r="K43" t="s">
        <v>22</v>
      </c>
      <c r="L43">
        <v>3.3</v>
      </c>
      <c r="M43" t="s">
        <v>23</v>
      </c>
      <c r="N43">
        <v>1.87</v>
      </c>
      <c r="O43">
        <v>13</v>
      </c>
    </row>
    <row r="44" spans="1:15">
      <c r="A44" t="s">
        <v>166</v>
      </c>
      <c r="B44" s="1">
        <v>45776</v>
      </c>
      <c r="C44" t="s">
        <v>16</v>
      </c>
      <c r="D44" t="s">
        <v>167</v>
      </c>
      <c r="E44" t="s">
        <v>168</v>
      </c>
      <c r="F44" t="s">
        <v>51</v>
      </c>
      <c r="G44" t="s">
        <v>20</v>
      </c>
      <c r="H44" t="s">
        <v>20</v>
      </c>
      <c r="I44">
        <v>11.92</v>
      </c>
      <c r="J44" s="2">
        <v>469.53</v>
      </c>
      <c r="K44" t="s">
        <v>22</v>
      </c>
      <c r="L44">
        <v>4.2</v>
      </c>
      <c r="M44" t="s">
        <v>23</v>
      </c>
      <c r="N44">
        <v>1.55</v>
      </c>
      <c r="O44">
        <v>18</v>
      </c>
    </row>
    <row r="45" spans="1:15">
      <c r="A45" t="s">
        <v>169</v>
      </c>
      <c r="B45" s="1">
        <v>45788</v>
      </c>
      <c r="C45" t="s">
        <v>25</v>
      </c>
      <c r="D45" t="s">
        <v>170</v>
      </c>
      <c r="E45" t="s">
        <v>171</v>
      </c>
      <c r="F45" t="s">
        <v>19</v>
      </c>
      <c r="G45" t="s">
        <v>41</v>
      </c>
      <c r="H45" t="s">
        <v>42</v>
      </c>
      <c r="I45">
        <v>21.98</v>
      </c>
      <c r="J45" s="2">
        <v>354.44</v>
      </c>
      <c r="K45" t="s">
        <v>30</v>
      </c>
      <c r="L45">
        <v>3.5</v>
      </c>
      <c r="M45" t="s">
        <v>23</v>
      </c>
      <c r="N45">
        <v>2.0499999999999998</v>
      </c>
      <c r="O45">
        <v>12</v>
      </c>
    </row>
    <row r="46" spans="1:15">
      <c r="A46" t="s">
        <v>172</v>
      </c>
      <c r="B46" s="1">
        <v>45671</v>
      </c>
      <c r="C46" t="s">
        <v>33</v>
      </c>
      <c r="D46" t="s">
        <v>173</v>
      </c>
      <c r="E46" t="s">
        <v>174</v>
      </c>
      <c r="F46" t="s">
        <v>71</v>
      </c>
      <c r="G46" t="s">
        <v>29</v>
      </c>
      <c r="H46" t="s">
        <v>29</v>
      </c>
      <c r="I46">
        <v>10.76</v>
      </c>
      <c r="J46" s="2">
        <v>125.93</v>
      </c>
      <c r="K46" t="s">
        <v>47</v>
      </c>
      <c r="L46">
        <v>3.4</v>
      </c>
      <c r="M46" t="s">
        <v>23</v>
      </c>
      <c r="N46">
        <v>1.06</v>
      </c>
      <c r="O46">
        <v>7</v>
      </c>
    </row>
    <row r="47" spans="1:15">
      <c r="A47" t="s">
        <v>175</v>
      </c>
      <c r="B47" s="1">
        <v>45674</v>
      </c>
      <c r="C47" t="s">
        <v>25</v>
      </c>
      <c r="D47" t="s">
        <v>176</v>
      </c>
      <c r="E47" t="s">
        <v>177</v>
      </c>
      <c r="F47" t="s">
        <v>71</v>
      </c>
      <c r="G47" t="s">
        <v>20</v>
      </c>
      <c r="H47" t="s">
        <v>42</v>
      </c>
      <c r="I47">
        <v>10.88</v>
      </c>
      <c r="J47" s="2">
        <v>287.68</v>
      </c>
      <c r="K47" t="s">
        <v>22</v>
      </c>
      <c r="L47">
        <v>3.3</v>
      </c>
      <c r="M47" t="s">
        <v>31</v>
      </c>
      <c r="N47">
        <v>2.37</v>
      </c>
      <c r="O47">
        <v>16</v>
      </c>
    </row>
    <row r="48" spans="1:15">
      <c r="A48" t="s">
        <v>178</v>
      </c>
      <c r="B48" s="1">
        <v>45836</v>
      </c>
      <c r="C48" t="s">
        <v>33</v>
      </c>
      <c r="D48" t="s">
        <v>179</v>
      </c>
      <c r="E48" t="s">
        <v>180</v>
      </c>
      <c r="F48" t="s">
        <v>60</v>
      </c>
      <c r="G48" t="s">
        <v>21</v>
      </c>
      <c r="H48" t="s">
        <v>21</v>
      </c>
      <c r="I48">
        <v>17.559999999999999</v>
      </c>
      <c r="J48" s="2">
        <v>96.62</v>
      </c>
      <c r="K48" t="s">
        <v>47</v>
      </c>
      <c r="L48">
        <v>2.5</v>
      </c>
      <c r="M48" t="s">
        <v>23</v>
      </c>
      <c r="N48">
        <v>1.55</v>
      </c>
      <c r="O48">
        <v>4</v>
      </c>
    </row>
    <row r="49" spans="1:15">
      <c r="A49" t="s">
        <v>181</v>
      </c>
      <c r="B49" s="1">
        <v>45809</v>
      </c>
      <c r="C49" t="s">
        <v>16</v>
      </c>
      <c r="D49" t="s">
        <v>182</v>
      </c>
      <c r="E49" t="s">
        <v>183</v>
      </c>
      <c r="F49" t="s">
        <v>28</v>
      </c>
      <c r="G49" t="s">
        <v>46</v>
      </c>
      <c r="H49" t="s">
        <v>29</v>
      </c>
      <c r="I49">
        <v>22.74</v>
      </c>
      <c r="J49" s="2">
        <v>221.8</v>
      </c>
      <c r="K49" t="s">
        <v>47</v>
      </c>
      <c r="L49">
        <v>2.8</v>
      </c>
      <c r="M49" t="s">
        <v>23</v>
      </c>
      <c r="N49">
        <v>1.39</v>
      </c>
      <c r="O49">
        <v>9</v>
      </c>
    </row>
    <row r="50" spans="1:15">
      <c r="A50" t="s">
        <v>184</v>
      </c>
      <c r="B50" s="1">
        <v>45807</v>
      </c>
      <c r="C50" t="s">
        <v>16</v>
      </c>
      <c r="D50" t="s">
        <v>185</v>
      </c>
      <c r="E50" t="s">
        <v>186</v>
      </c>
      <c r="F50" t="s">
        <v>28</v>
      </c>
      <c r="G50" t="s">
        <v>52</v>
      </c>
      <c r="H50" t="s">
        <v>20</v>
      </c>
      <c r="I50">
        <v>15.92</v>
      </c>
      <c r="J50" s="2">
        <v>273.42</v>
      </c>
      <c r="K50" t="s">
        <v>67</v>
      </c>
      <c r="L50">
        <v>3.5</v>
      </c>
      <c r="M50" t="s">
        <v>23</v>
      </c>
      <c r="N50">
        <v>2.12</v>
      </c>
      <c r="O50">
        <v>9</v>
      </c>
    </row>
    <row r="51" spans="1:15">
      <c r="A51" t="s">
        <v>187</v>
      </c>
      <c r="B51" s="1">
        <v>45762</v>
      </c>
      <c r="C51" t="s">
        <v>79</v>
      </c>
      <c r="D51" t="s">
        <v>188</v>
      </c>
      <c r="E51" t="s">
        <v>189</v>
      </c>
      <c r="F51" t="s">
        <v>71</v>
      </c>
      <c r="G51" t="s">
        <v>42</v>
      </c>
      <c r="H51" t="s">
        <v>42</v>
      </c>
      <c r="I51">
        <v>5.85</v>
      </c>
      <c r="J51" s="2">
        <v>179.5</v>
      </c>
      <c r="K51" t="s">
        <v>22</v>
      </c>
      <c r="L51">
        <v>3.8</v>
      </c>
      <c r="M51" t="s">
        <v>23</v>
      </c>
      <c r="N51">
        <v>1.26</v>
      </c>
      <c r="O51">
        <v>17</v>
      </c>
    </row>
    <row r="52" spans="1:15">
      <c r="A52" t="s">
        <v>190</v>
      </c>
      <c r="B52" s="1">
        <v>45707</v>
      </c>
      <c r="C52" t="s">
        <v>79</v>
      </c>
      <c r="D52" t="s">
        <v>191</v>
      </c>
      <c r="E52" t="s">
        <v>192</v>
      </c>
      <c r="F52" t="s">
        <v>19</v>
      </c>
      <c r="G52" t="s">
        <v>42</v>
      </c>
      <c r="H52" t="s">
        <v>21</v>
      </c>
      <c r="I52">
        <v>3.28</v>
      </c>
      <c r="J52" s="2">
        <v>479.28</v>
      </c>
      <c r="K52" t="s">
        <v>22</v>
      </c>
      <c r="L52">
        <v>3.7</v>
      </c>
      <c r="M52" t="s">
        <v>36</v>
      </c>
      <c r="N52">
        <v>2.19</v>
      </c>
      <c r="O52">
        <v>17</v>
      </c>
    </row>
    <row r="53" spans="1:15">
      <c r="A53" t="s">
        <v>193</v>
      </c>
      <c r="B53" s="1">
        <v>45805</v>
      </c>
      <c r="C53" t="s">
        <v>79</v>
      </c>
      <c r="D53" t="s">
        <v>194</v>
      </c>
      <c r="E53" t="s">
        <v>195</v>
      </c>
      <c r="F53" t="s">
        <v>51</v>
      </c>
      <c r="G53" t="s">
        <v>46</v>
      </c>
      <c r="H53" t="s">
        <v>29</v>
      </c>
      <c r="I53">
        <v>15.89</v>
      </c>
      <c r="J53" s="2">
        <v>509.39</v>
      </c>
      <c r="K53" t="s">
        <v>67</v>
      </c>
      <c r="L53">
        <v>3.1</v>
      </c>
      <c r="M53" t="s">
        <v>23</v>
      </c>
      <c r="N53">
        <v>1.38</v>
      </c>
      <c r="O53">
        <v>1</v>
      </c>
    </row>
    <row r="54" spans="1:15">
      <c r="A54" t="s">
        <v>196</v>
      </c>
      <c r="B54" s="1">
        <v>45777</v>
      </c>
      <c r="C54" t="s">
        <v>33</v>
      </c>
      <c r="D54" t="s">
        <v>197</v>
      </c>
      <c r="E54" t="s">
        <v>198</v>
      </c>
      <c r="F54" t="s">
        <v>28</v>
      </c>
      <c r="G54" t="s">
        <v>42</v>
      </c>
      <c r="H54" t="s">
        <v>42</v>
      </c>
      <c r="I54">
        <v>18.95</v>
      </c>
      <c r="J54" s="2">
        <v>447.48</v>
      </c>
      <c r="K54" t="s">
        <v>67</v>
      </c>
      <c r="L54">
        <v>2.9</v>
      </c>
      <c r="M54" t="s">
        <v>23</v>
      </c>
      <c r="N54">
        <v>2.4900000000000002</v>
      </c>
      <c r="O54">
        <v>7</v>
      </c>
    </row>
    <row r="55" spans="1:15">
      <c r="A55" t="s">
        <v>199</v>
      </c>
      <c r="B55" s="1">
        <v>45837</v>
      </c>
      <c r="C55" t="s">
        <v>38</v>
      </c>
      <c r="D55" t="s">
        <v>200</v>
      </c>
      <c r="E55" t="s">
        <v>201</v>
      </c>
      <c r="F55" t="s">
        <v>28</v>
      </c>
      <c r="G55" t="s">
        <v>42</v>
      </c>
      <c r="H55" t="s">
        <v>20</v>
      </c>
      <c r="I55">
        <v>24.45</v>
      </c>
      <c r="J55" s="2">
        <v>316.35000000000002</v>
      </c>
      <c r="K55" t="s">
        <v>47</v>
      </c>
      <c r="L55">
        <v>2.9</v>
      </c>
      <c r="M55" t="s">
        <v>23</v>
      </c>
      <c r="N55">
        <v>2.0099999999999998</v>
      </c>
      <c r="O55">
        <v>4</v>
      </c>
    </row>
    <row r="56" spans="1:15">
      <c r="A56" t="s">
        <v>202</v>
      </c>
      <c r="B56" s="1">
        <v>45813</v>
      </c>
      <c r="C56" t="s">
        <v>33</v>
      </c>
      <c r="D56" t="s">
        <v>203</v>
      </c>
      <c r="E56" t="s">
        <v>204</v>
      </c>
      <c r="F56" t="s">
        <v>28</v>
      </c>
      <c r="G56" t="s">
        <v>42</v>
      </c>
      <c r="H56" t="s">
        <v>46</v>
      </c>
      <c r="I56">
        <v>12.3</v>
      </c>
      <c r="J56" s="2">
        <v>265.49</v>
      </c>
      <c r="K56" t="s">
        <v>47</v>
      </c>
      <c r="L56">
        <v>4.7</v>
      </c>
      <c r="M56" t="s">
        <v>23</v>
      </c>
      <c r="N56">
        <v>1.94</v>
      </c>
      <c r="O56">
        <v>16</v>
      </c>
    </row>
    <row r="57" spans="1:15">
      <c r="A57" t="s">
        <v>205</v>
      </c>
      <c r="B57" s="1">
        <v>45824</v>
      </c>
      <c r="C57" t="s">
        <v>33</v>
      </c>
      <c r="D57" t="s">
        <v>206</v>
      </c>
      <c r="E57" t="s">
        <v>207</v>
      </c>
      <c r="F57" t="s">
        <v>19</v>
      </c>
      <c r="G57" t="s">
        <v>52</v>
      </c>
      <c r="H57" t="s">
        <v>21</v>
      </c>
      <c r="I57">
        <v>24.09</v>
      </c>
      <c r="J57" s="2">
        <v>540.54999999999995</v>
      </c>
      <c r="K57" t="s">
        <v>30</v>
      </c>
      <c r="L57">
        <v>3.8</v>
      </c>
      <c r="M57" t="s">
        <v>31</v>
      </c>
      <c r="N57">
        <v>1.56</v>
      </c>
      <c r="O57">
        <v>11</v>
      </c>
    </row>
    <row r="58" spans="1:15">
      <c r="A58" t="s">
        <v>208</v>
      </c>
      <c r="B58" s="1">
        <v>45809</v>
      </c>
      <c r="C58" t="s">
        <v>57</v>
      </c>
      <c r="D58" t="s">
        <v>209</v>
      </c>
      <c r="E58" t="s">
        <v>210</v>
      </c>
      <c r="F58" t="s">
        <v>28</v>
      </c>
      <c r="G58" t="s">
        <v>46</v>
      </c>
      <c r="H58" t="s">
        <v>21</v>
      </c>
      <c r="I58">
        <v>8.41</v>
      </c>
      <c r="J58" s="2">
        <v>577.58000000000004</v>
      </c>
      <c r="K58" t="s">
        <v>47</v>
      </c>
      <c r="L58">
        <v>4.7</v>
      </c>
      <c r="M58" t="s">
        <v>31</v>
      </c>
      <c r="N58">
        <v>1.1200000000000001</v>
      </c>
      <c r="O58">
        <v>4</v>
      </c>
    </row>
    <row r="59" spans="1:15">
      <c r="A59" t="s">
        <v>211</v>
      </c>
      <c r="B59" s="1">
        <v>45828</v>
      </c>
      <c r="C59" t="s">
        <v>16</v>
      </c>
      <c r="D59" t="s">
        <v>212</v>
      </c>
      <c r="E59" t="s">
        <v>213</v>
      </c>
      <c r="F59" t="s">
        <v>71</v>
      </c>
      <c r="G59" t="s">
        <v>20</v>
      </c>
      <c r="H59" t="s">
        <v>29</v>
      </c>
      <c r="I59">
        <v>7.5</v>
      </c>
      <c r="J59" s="2">
        <v>125.12</v>
      </c>
      <c r="K59" t="s">
        <v>67</v>
      </c>
      <c r="L59">
        <v>3.4</v>
      </c>
      <c r="M59" t="s">
        <v>23</v>
      </c>
      <c r="N59">
        <v>1.22</v>
      </c>
      <c r="O59">
        <v>17</v>
      </c>
    </row>
    <row r="60" spans="1:15">
      <c r="A60" t="s">
        <v>214</v>
      </c>
      <c r="B60" s="1">
        <v>45668</v>
      </c>
      <c r="C60" t="s">
        <v>16</v>
      </c>
      <c r="D60" t="s">
        <v>215</v>
      </c>
      <c r="E60" t="s">
        <v>216</v>
      </c>
      <c r="F60" t="s">
        <v>60</v>
      </c>
      <c r="G60" t="s">
        <v>21</v>
      </c>
      <c r="H60" t="s">
        <v>42</v>
      </c>
      <c r="I60">
        <v>12.7</v>
      </c>
      <c r="J60" s="2">
        <v>532.19000000000005</v>
      </c>
      <c r="K60" t="s">
        <v>67</v>
      </c>
      <c r="L60">
        <v>4.5999999999999996</v>
      </c>
      <c r="M60" t="s">
        <v>23</v>
      </c>
      <c r="N60">
        <v>1.88</v>
      </c>
      <c r="O60">
        <v>14</v>
      </c>
    </row>
    <row r="61" spans="1:15">
      <c r="A61" t="s">
        <v>217</v>
      </c>
      <c r="B61" s="1">
        <v>45730</v>
      </c>
      <c r="C61" t="s">
        <v>57</v>
      </c>
      <c r="D61" t="s">
        <v>218</v>
      </c>
      <c r="E61" t="s">
        <v>219</v>
      </c>
      <c r="F61" t="s">
        <v>71</v>
      </c>
      <c r="G61" t="s">
        <v>46</v>
      </c>
      <c r="H61" t="s">
        <v>41</v>
      </c>
      <c r="I61">
        <v>9.51</v>
      </c>
      <c r="J61" s="2">
        <v>543.30999999999995</v>
      </c>
      <c r="K61" t="s">
        <v>67</v>
      </c>
      <c r="L61">
        <v>4.0999999999999996</v>
      </c>
      <c r="M61" t="s">
        <v>36</v>
      </c>
      <c r="N61">
        <v>2.2000000000000002</v>
      </c>
      <c r="O61">
        <v>19</v>
      </c>
    </row>
    <row r="62" spans="1:15">
      <c r="A62" t="s">
        <v>220</v>
      </c>
      <c r="B62" s="1">
        <v>45802</v>
      </c>
      <c r="C62" t="s">
        <v>38</v>
      </c>
      <c r="D62" t="s">
        <v>221</v>
      </c>
      <c r="E62" t="s">
        <v>222</v>
      </c>
      <c r="F62" t="s">
        <v>28</v>
      </c>
      <c r="G62" t="s">
        <v>41</v>
      </c>
      <c r="H62" t="s">
        <v>46</v>
      </c>
      <c r="I62">
        <v>21.22</v>
      </c>
      <c r="J62" s="2">
        <v>324.35000000000002</v>
      </c>
      <c r="K62" t="s">
        <v>47</v>
      </c>
      <c r="L62">
        <v>3.9</v>
      </c>
      <c r="M62" t="s">
        <v>23</v>
      </c>
      <c r="N62">
        <v>1.87</v>
      </c>
      <c r="O62">
        <v>15</v>
      </c>
    </row>
    <row r="63" spans="1:15">
      <c r="A63" t="s">
        <v>223</v>
      </c>
      <c r="B63" s="1">
        <v>45785</v>
      </c>
      <c r="C63" t="s">
        <v>16</v>
      </c>
      <c r="D63" t="s">
        <v>92</v>
      </c>
      <c r="E63" t="s">
        <v>224</v>
      </c>
      <c r="F63" t="s">
        <v>28</v>
      </c>
      <c r="G63" t="s">
        <v>46</v>
      </c>
      <c r="H63" t="s">
        <v>41</v>
      </c>
      <c r="I63">
        <v>24.35</v>
      </c>
      <c r="J63" s="2">
        <v>283.42</v>
      </c>
      <c r="K63" t="s">
        <v>67</v>
      </c>
      <c r="L63">
        <v>4.7</v>
      </c>
      <c r="M63" t="s">
        <v>23</v>
      </c>
      <c r="N63">
        <v>2.34</v>
      </c>
      <c r="O63">
        <v>16</v>
      </c>
    </row>
    <row r="64" spans="1:15">
      <c r="A64" t="s">
        <v>225</v>
      </c>
      <c r="B64" s="1">
        <v>45700</v>
      </c>
      <c r="C64" t="s">
        <v>16</v>
      </c>
      <c r="D64" t="s">
        <v>226</v>
      </c>
      <c r="E64" t="s">
        <v>227</v>
      </c>
      <c r="F64" t="s">
        <v>28</v>
      </c>
      <c r="G64" t="s">
        <v>29</v>
      </c>
      <c r="H64" t="s">
        <v>41</v>
      </c>
      <c r="I64">
        <v>24.33</v>
      </c>
      <c r="J64" s="2">
        <v>598.75</v>
      </c>
      <c r="K64" t="s">
        <v>67</v>
      </c>
      <c r="L64">
        <v>3.4</v>
      </c>
      <c r="M64" t="s">
        <v>23</v>
      </c>
      <c r="N64">
        <v>2.0099999999999998</v>
      </c>
      <c r="O64">
        <v>2</v>
      </c>
    </row>
    <row r="65" spans="1:15">
      <c r="A65" t="s">
        <v>228</v>
      </c>
      <c r="B65" s="1">
        <v>45710</v>
      </c>
      <c r="C65" t="s">
        <v>57</v>
      </c>
      <c r="D65" t="s">
        <v>229</v>
      </c>
      <c r="E65" t="s">
        <v>230</v>
      </c>
      <c r="F65" t="s">
        <v>28</v>
      </c>
      <c r="G65" t="s">
        <v>41</v>
      </c>
      <c r="H65" t="s">
        <v>20</v>
      </c>
      <c r="I65">
        <v>1.1100000000000001</v>
      </c>
      <c r="J65" s="2">
        <v>433.23</v>
      </c>
      <c r="K65" t="s">
        <v>47</v>
      </c>
      <c r="L65">
        <v>2.8</v>
      </c>
      <c r="M65" t="s">
        <v>31</v>
      </c>
      <c r="N65">
        <v>1.92</v>
      </c>
      <c r="O65">
        <v>14</v>
      </c>
    </row>
    <row r="66" spans="1:15">
      <c r="A66" t="s">
        <v>231</v>
      </c>
      <c r="B66" s="1">
        <v>45662</v>
      </c>
      <c r="C66" t="s">
        <v>16</v>
      </c>
      <c r="D66" t="s">
        <v>232</v>
      </c>
      <c r="E66" t="s">
        <v>233</v>
      </c>
      <c r="F66" t="s">
        <v>19</v>
      </c>
      <c r="G66" t="s">
        <v>42</v>
      </c>
      <c r="H66" t="s">
        <v>46</v>
      </c>
      <c r="I66">
        <v>12.94</v>
      </c>
      <c r="J66" s="2">
        <v>417.91</v>
      </c>
      <c r="K66" t="s">
        <v>67</v>
      </c>
      <c r="L66">
        <v>4.4000000000000004</v>
      </c>
      <c r="M66" t="s">
        <v>23</v>
      </c>
      <c r="N66">
        <v>1.55</v>
      </c>
      <c r="O66">
        <v>9</v>
      </c>
    </row>
    <row r="67" spans="1:15">
      <c r="A67" t="s">
        <v>234</v>
      </c>
      <c r="B67" s="1">
        <v>45659</v>
      </c>
      <c r="C67" t="s">
        <v>25</v>
      </c>
      <c r="D67" t="s">
        <v>235</v>
      </c>
      <c r="E67" t="s">
        <v>236</v>
      </c>
      <c r="F67" t="s">
        <v>71</v>
      </c>
      <c r="G67" t="s">
        <v>41</v>
      </c>
      <c r="H67" t="s">
        <v>21</v>
      </c>
      <c r="J67" s="2">
        <v>492.2</v>
      </c>
      <c r="K67" t="s">
        <v>47</v>
      </c>
      <c r="L67">
        <v>4.2</v>
      </c>
      <c r="M67" t="s">
        <v>31</v>
      </c>
      <c r="N67">
        <v>1.79</v>
      </c>
      <c r="O67">
        <v>17</v>
      </c>
    </row>
    <row r="68" spans="1:15">
      <c r="A68" t="s">
        <v>237</v>
      </c>
      <c r="B68" s="1">
        <v>45831</v>
      </c>
      <c r="C68" t="s">
        <v>16</v>
      </c>
      <c r="D68" t="s">
        <v>238</v>
      </c>
      <c r="E68" t="s">
        <v>239</v>
      </c>
      <c r="F68" t="s">
        <v>28</v>
      </c>
      <c r="G68" t="s">
        <v>46</v>
      </c>
      <c r="H68" t="s">
        <v>46</v>
      </c>
      <c r="I68">
        <v>17.54</v>
      </c>
      <c r="J68" s="2">
        <v>262.56</v>
      </c>
      <c r="K68" t="s">
        <v>67</v>
      </c>
      <c r="L68">
        <v>4.0999999999999996</v>
      </c>
      <c r="M68" t="s">
        <v>31</v>
      </c>
      <c r="N68">
        <v>1.31</v>
      </c>
      <c r="O68">
        <v>3</v>
      </c>
    </row>
    <row r="69" spans="1:15">
      <c r="A69" t="s">
        <v>240</v>
      </c>
      <c r="B69" s="1">
        <v>45825</v>
      </c>
      <c r="C69" t="s">
        <v>38</v>
      </c>
      <c r="D69" t="s">
        <v>241</v>
      </c>
      <c r="E69" t="s">
        <v>242</v>
      </c>
      <c r="F69" t="s">
        <v>51</v>
      </c>
      <c r="G69" t="s">
        <v>21</v>
      </c>
      <c r="H69" t="s">
        <v>29</v>
      </c>
      <c r="I69">
        <v>7.97</v>
      </c>
      <c r="J69" s="2">
        <v>206.41</v>
      </c>
      <c r="K69" t="s">
        <v>30</v>
      </c>
      <c r="L69">
        <v>3.5</v>
      </c>
      <c r="M69" t="s">
        <v>31</v>
      </c>
      <c r="N69">
        <v>1.94</v>
      </c>
      <c r="O69">
        <v>11</v>
      </c>
    </row>
    <row r="70" spans="1:15">
      <c r="A70" t="s">
        <v>243</v>
      </c>
      <c r="B70" s="1">
        <v>45684</v>
      </c>
      <c r="C70" t="s">
        <v>79</v>
      </c>
      <c r="D70" t="s">
        <v>244</v>
      </c>
      <c r="E70" t="s">
        <v>245</v>
      </c>
      <c r="F70" t="s">
        <v>19</v>
      </c>
      <c r="G70" t="s">
        <v>41</v>
      </c>
      <c r="H70" t="s">
        <v>52</v>
      </c>
      <c r="I70">
        <v>9.74</v>
      </c>
      <c r="J70" s="2">
        <v>65.19</v>
      </c>
      <c r="K70" t="s">
        <v>67</v>
      </c>
      <c r="L70">
        <v>2.9</v>
      </c>
      <c r="M70" t="s">
        <v>23</v>
      </c>
      <c r="N70">
        <v>1.25</v>
      </c>
      <c r="O70">
        <v>2</v>
      </c>
    </row>
    <row r="71" spans="1:15">
      <c r="A71" t="s">
        <v>246</v>
      </c>
      <c r="B71" s="1">
        <v>45739</v>
      </c>
      <c r="C71" t="s">
        <v>57</v>
      </c>
      <c r="D71" t="s">
        <v>247</v>
      </c>
      <c r="E71" t="s">
        <v>248</v>
      </c>
      <c r="F71" t="s">
        <v>28</v>
      </c>
      <c r="G71" t="s">
        <v>20</v>
      </c>
      <c r="H71" t="s">
        <v>29</v>
      </c>
      <c r="I71">
        <v>20.45</v>
      </c>
      <c r="J71" s="2">
        <v>462.78</v>
      </c>
      <c r="K71" t="s">
        <v>30</v>
      </c>
      <c r="L71">
        <v>4</v>
      </c>
      <c r="M71" t="s">
        <v>23</v>
      </c>
      <c r="N71">
        <v>1.66</v>
      </c>
      <c r="O71">
        <v>7</v>
      </c>
    </row>
    <row r="72" spans="1:15">
      <c r="A72" t="s">
        <v>249</v>
      </c>
      <c r="B72" s="1">
        <v>45825</v>
      </c>
      <c r="C72" t="s">
        <v>25</v>
      </c>
      <c r="D72" t="s">
        <v>250</v>
      </c>
      <c r="E72" t="s">
        <v>251</v>
      </c>
      <c r="F72" t="s">
        <v>71</v>
      </c>
      <c r="G72" t="s">
        <v>42</v>
      </c>
      <c r="H72" t="s">
        <v>29</v>
      </c>
      <c r="I72">
        <v>1.37</v>
      </c>
      <c r="J72" s="2">
        <v>476.46</v>
      </c>
      <c r="K72" t="s">
        <v>22</v>
      </c>
      <c r="L72">
        <v>3.2</v>
      </c>
      <c r="M72" t="s">
        <v>23</v>
      </c>
      <c r="N72">
        <v>1.1100000000000001</v>
      </c>
      <c r="O72">
        <v>12</v>
      </c>
    </row>
    <row r="73" spans="1:15">
      <c r="A73" t="s">
        <v>252</v>
      </c>
      <c r="B73" s="1">
        <v>45723</v>
      </c>
      <c r="C73" t="s">
        <v>38</v>
      </c>
      <c r="D73" t="s">
        <v>253</v>
      </c>
      <c r="E73" t="s">
        <v>254</v>
      </c>
      <c r="F73" t="s">
        <v>71</v>
      </c>
      <c r="G73" t="s">
        <v>52</v>
      </c>
      <c r="H73" t="s">
        <v>42</v>
      </c>
      <c r="I73">
        <v>17.72</v>
      </c>
      <c r="J73" s="2">
        <v>230.05</v>
      </c>
      <c r="K73" t="s">
        <v>22</v>
      </c>
      <c r="L73">
        <v>3.4</v>
      </c>
      <c r="M73" t="s">
        <v>31</v>
      </c>
      <c r="N73">
        <v>2.0499999999999998</v>
      </c>
      <c r="O73">
        <v>10</v>
      </c>
    </row>
    <row r="74" spans="1:15">
      <c r="A74" t="s">
        <v>255</v>
      </c>
      <c r="B74" s="1">
        <v>45768</v>
      </c>
      <c r="C74" t="s">
        <v>38</v>
      </c>
      <c r="D74" t="s">
        <v>256</v>
      </c>
      <c r="E74" t="s">
        <v>257</v>
      </c>
      <c r="F74" t="s">
        <v>71</v>
      </c>
      <c r="G74" t="s">
        <v>21</v>
      </c>
      <c r="H74" t="s">
        <v>41</v>
      </c>
      <c r="I74">
        <v>11.71</v>
      </c>
      <c r="J74" s="2">
        <v>526.72</v>
      </c>
      <c r="K74" t="s">
        <v>22</v>
      </c>
      <c r="L74">
        <v>3</v>
      </c>
      <c r="M74" t="s">
        <v>23</v>
      </c>
      <c r="N74">
        <v>1.76</v>
      </c>
      <c r="O74">
        <v>4</v>
      </c>
    </row>
    <row r="75" spans="1:15">
      <c r="A75" t="s">
        <v>258</v>
      </c>
      <c r="B75" s="1">
        <v>45736</v>
      </c>
      <c r="C75" t="s">
        <v>79</v>
      </c>
      <c r="D75" t="s">
        <v>259</v>
      </c>
      <c r="E75" t="s">
        <v>260</v>
      </c>
      <c r="F75" t="s">
        <v>51</v>
      </c>
      <c r="G75" t="s">
        <v>29</v>
      </c>
      <c r="H75" t="s">
        <v>46</v>
      </c>
      <c r="I75">
        <v>23.07</v>
      </c>
      <c r="J75" s="2">
        <v>115.71</v>
      </c>
      <c r="K75" t="s">
        <v>47</v>
      </c>
      <c r="L75">
        <v>3.5</v>
      </c>
      <c r="M75" t="s">
        <v>23</v>
      </c>
      <c r="N75">
        <v>2.25</v>
      </c>
      <c r="O75">
        <v>8</v>
      </c>
    </row>
    <row r="76" spans="1:15">
      <c r="A76" t="s">
        <v>261</v>
      </c>
      <c r="B76" s="1">
        <v>45725</v>
      </c>
      <c r="C76" t="s">
        <v>33</v>
      </c>
      <c r="D76" t="s">
        <v>262</v>
      </c>
      <c r="E76" t="s">
        <v>263</v>
      </c>
      <c r="F76" t="s">
        <v>51</v>
      </c>
      <c r="G76" t="s">
        <v>46</v>
      </c>
      <c r="H76" t="s">
        <v>29</v>
      </c>
      <c r="I76">
        <v>14.65</v>
      </c>
      <c r="J76" s="2">
        <v>538.82000000000005</v>
      </c>
      <c r="K76" t="s">
        <v>30</v>
      </c>
      <c r="L76">
        <v>3.4</v>
      </c>
      <c r="M76" t="s">
        <v>31</v>
      </c>
      <c r="N76">
        <v>1.25</v>
      </c>
      <c r="O76">
        <v>14</v>
      </c>
    </row>
    <row r="77" spans="1:15">
      <c r="A77" t="s">
        <v>264</v>
      </c>
      <c r="B77" s="1">
        <v>45706</v>
      </c>
      <c r="C77" t="s">
        <v>57</v>
      </c>
      <c r="D77" t="s">
        <v>265</v>
      </c>
      <c r="E77" t="s">
        <v>266</v>
      </c>
      <c r="F77" t="s">
        <v>19</v>
      </c>
      <c r="G77" t="s">
        <v>29</v>
      </c>
      <c r="H77" t="s">
        <v>46</v>
      </c>
      <c r="I77">
        <v>10.47</v>
      </c>
      <c r="J77" s="2">
        <v>325.97000000000003</v>
      </c>
      <c r="K77" t="s">
        <v>47</v>
      </c>
      <c r="L77">
        <v>2.7</v>
      </c>
      <c r="M77" t="s">
        <v>23</v>
      </c>
      <c r="N77">
        <v>2.4700000000000002</v>
      </c>
      <c r="O77">
        <v>15</v>
      </c>
    </row>
    <row r="78" spans="1:15">
      <c r="A78" t="s">
        <v>267</v>
      </c>
      <c r="B78" s="1">
        <v>45744</v>
      </c>
      <c r="C78" t="s">
        <v>25</v>
      </c>
      <c r="D78" t="s">
        <v>268</v>
      </c>
      <c r="E78" t="s">
        <v>269</v>
      </c>
      <c r="F78" t="s">
        <v>71</v>
      </c>
      <c r="G78" t="s">
        <v>42</v>
      </c>
      <c r="H78" t="s">
        <v>29</v>
      </c>
      <c r="I78">
        <v>16.420000000000002</v>
      </c>
      <c r="J78" s="2">
        <v>428.43</v>
      </c>
      <c r="K78" t="s">
        <v>22</v>
      </c>
      <c r="L78">
        <v>3</v>
      </c>
      <c r="M78" t="s">
        <v>23</v>
      </c>
      <c r="N78">
        <v>1.5</v>
      </c>
      <c r="O78">
        <v>1</v>
      </c>
    </row>
    <row r="79" spans="1:15">
      <c r="A79" t="s">
        <v>270</v>
      </c>
      <c r="B79" s="1">
        <v>45688</v>
      </c>
      <c r="C79" t="s">
        <v>79</v>
      </c>
      <c r="D79" t="s">
        <v>271</v>
      </c>
      <c r="E79" t="s">
        <v>272</v>
      </c>
      <c r="F79" t="s">
        <v>71</v>
      </c>
      <c r="G79" t="s">
        <v>20</v>
      </c>
      <c r="H79" t="s">
        <v>42</v>
      </c>
      <c r="I79">
        <v>4.8099999999999996</v>
      </c>
      <c r="J79" s="2">
        <v>215.18</v>
      </c>
      <c r="K79" t="s">
        <v>22</v>
      </c>
      <c r="L79">
        <v>3.5</v>
      </c>
      <c r="M79" t="s">
        <v>36</v>
      </c>
      <c r="N79">
        <v>2.4700000000000002</v>
      </c>
      <c r="O79">
        <v>7</v>
      </c>
    </row>
    <row r="80" spans="1:15">
      <c r="A80" t="s">
        <v>273</v>
      </c>
      <c r="B80" s="1">
        <v>45772</v>
      </c>
      <c r="C80" t="s">
        <v>16</v>
      </c>
      <c r="D80" t="s">
        <v>274</v>
      </c>
      <c r="E80" t="s">
        <v>275</v>
      </c>
      <c r="F80" t="s">
        <v>60</v>
      </c>
      <c r="G80" t="s">
        <v>29</v>
      </c>
      <c r="H80" t="s">
        <v>42</v>
      </c>
      <c r="I80">
        <v>16.43</v>
      </c>
      <c r="K80" t="s">
        <v>22</v>
      </c>
      <c r="M80" t="s">
        <v>23</v>
      </c>
      <c r="N80">
        <v>2.11</v>
      </c>
      <c r="O80">
        <v>17</v>
      </c>
    </row>
    <row r="81" spans="1:15">
      <c r="A81" t="s">
        <v>276</v>
      </c>
      <c r="B81" s="1">
        <v>45670</v>
      </c>
      <c r="C81" t="s">
        <v>33</v>
      </c>
      <c r="D81" t="s">
        <v>277</v>
      </c>
      <c r="E81" t="s">
        <v>278</v>
      </c>
      <c r="F81" t="s">
        <v>71</v>
      </c>
      <c r="G81" t="s">
        <v>52</v>
      </c>
      <c r="H81" t="s">
        <v>20</v>
      </c>
      <c r="I81">
        <v>17.899999999999999</v>
      </c>
      <c r="J81" s="2">
        <v>567.46</v>
      </c>
      <c r="K81" t="s">
        <v>22</v>
      </c>
      <c r="L81">
        <v>3.9</v>
      </c>
      <c r="M81" t="s">
        <v>36</v>
      </c>
      <c r="N81">
        <v>1.59</v>
      </c>
      <c r="O81">
        <v>14</v>
      </c>
    </row>
    <row r="82" spans="1:15">
      <c r="A82" t="s">
        <v>279</v>
      </c>
      <c r="B82" s="1">
        <v>45785</v>
      </c>
      <c r="C82" t="s">
        <v>33</v>
      </c>
      <c r="D82" t="s">
        <v>280</v>
      </c>
      <c r="E82" t="s">
        <v>281</v>
      </c>
      <c r="F82" t="s">
        <v>19</v>
      </c>
      <c r="G82" t="s">
        <v>41</v>
      </c>
      <c r="H82" t="s">
        <v>42</v>
      </c>
      <c r="I82">
        <v>8.5299999999999994</v>
      </c>
      <c r="J82" s="2">
        <v>401.56</v>
      </c>
      <c r="K82" t="s">
        <v>47</v>
      </c>
      <c r="L82">
        <v>3.3</v>
      </c>
      <c r="M82" t="s">
        <v>36</v>
      </c>
      <c r="N82">
        <v>1.7</v>
      </c>
      <c r="O82">
        <v>11</v>
      </c>
    </row>
    <row r="83" spans="1:15">
      <c r="A83" t="s">
        <v>282</v>
      </c>
      <c r="B83" s="1">
        <v>45703</v>
      </c>
      <c r="C83" t="s">
        <v>25</v>
      </c>
      <c r="D83" t="s">
        <v>283</v>
      </c>
      <c r="E83" t="s">
        <v>284</v>
      </c>
      <c r="F83" t="s">
        <v>19</v>
      </c>
      <c r="G83" t="s">
        <v>29</v>
      </c>
      <c r="H83" t="s">
        <v>41</v>
      </c>
      <c r="I83">
        <v>22.59</v>
      </c>
      <c r="J83" s="2">
        <v>341.61</v>
      </c>
      <c r="K83" t="s">
        <v>30</v>
      </c>
      <c r="L83">
        <v>4.8</v>
      </c>
      <c r="M83" t="s">
        <v>23</v>
      </c>
      <c r="N83">
        <v>2.42</v>
      </c>
      <c r="O83">
        <v>18</v>
      </c>
    </row>
    <row r="84" spans="1:15">
      <c r="A84" t="s">
        <v>285</v>
      </c>
      <c r="B84" s="1">
        <v>45660</v>
      </c>
      <c r="C84" t="s">
        <v>38</v>
      </c>
      <c r="D84" t="s">
        <v>286</v>
      </c>
      <c r="E84" t="s">
        <v>287</v>
      </c>
      <c r="F84" t="s">
        <v>71</v>
      </c>
      <c r="G84" t="s">
        <v>46</v>
      </c>
      <c r="H84" t="s">
        <v>42</v>
      </c>
      <c r="I84">
        <v>18.350000000000001</v>
      </c>
      <c r="J84" s="2">
        <v>558.98</v>
      </c>
      <c r="K84" t="s">
        <v>47</v>
      </c>
      <c r="L84">
        <v>3.2</v>
      </c>
      <c r="M84" t="s">
        <v>31</v>
      </c>
      <c r="N84">
        <v>1.73</v>
      </c>
      <c r="O84">
        <v>2</v>
      </c>
    </row>
    <row r="85" spans="1:15">
      <c r="A85" t="s">
        <v>288</v>
      </c>
      <c r="B85" s="1">
        <v>45751</v>
      </c>
      <c r="C85" t="s">
        <v>33</v>
      </c>
      <c r="D85" t="s">
        <v>289</v>
      </c>
      <c r="E85" t="s">
        <v>290</v>
      </c>
      <c r="F85" t="s">
        <v>19</v>
      </c>
      <c r="G85" t="s">
        <v>46</v>
      </c>
      <c r="H85" t="s">
        <v>20</v>
      </c>
      <c r="I85">
        <v>1.92</v>
      </c>
      <c r="J85" s="2">
        <v>594.13</v>
      </c>
      <c r="K85" t="s">
        <v>47</v>
      </c>
      <c r="L85">
        <v>3.1</v>
      </c>
      <c r="M85" t="s">
        <v>23</v>
      </c>
      <c r="N85">
        <v>1.1299999999999999</v>
      </c>
      <c r="O85">
        <v>2</v>
      </c>
    </row>
    <row r="86" spans="1:15">
      <c r="A86" t="s">
        <v>291</v>
      </c>
      <c r="B86" s="1">
        <v>45678</v>
      </c>
      <c r="C86" t="s">
        <v>16</v>
      </c>
      <c r="D86" t="s">
        <v>292</v>
      </c>
      <c r="E86" t="s">
        <v>293</v>
      </c>
      <c r="F86" t="s">
        <v>51</v>
      </c>
      <c r="G86" t="s">
        <v>29</v>
      </c>
      <c r="H86" t="s">
        <v>29</v>
      </c>
      <c r="I86">
        <v>2.16</v>
      </c>
      <c r="K86" t="s">
        <v>47</v>
      </c>
      <c r="L86">
        <v>3.2</v>
      </c>
      <c r="M86" t="s">
        <v>23</v>
      </c>
      <c r="N86">
        <v>1.96</v>
      </c>
      <c r="O86">
        <v>2</v>
      </c>
    </row>
    <row r="87" spans="1:15">
      <c r="A87" t="s">
        <v>294</v>
      </c>
      <c r="B87" s="1">
        <v>45716</v>
      </c>
      <c r="C87" t="s">
        <v>79</v>
      </c>
      <c r="D87" t="s">
        <v>295</v>
      </c>
      <c r="E87" t="s">
        <v>296</v>
      </c>
      <c r="F87" t="s">
        <v>51</v>
      </c>
      <c r="G87" t="s">
        <v>29</v>
      </c>
      <c r="H87" t="s">
        <v>41</v>
      </c>
      <c r="I87">
        <v>12.93</v>
      </c>
      <c r="J87" s="2">
        <v>541.87</v>
      </c>
      <c r="K87" t="s">
        <v>30</v>
      </c>
      <c r="L87">
        <v>5</v>
      </c>
      <c r="M87" t="s">
        <v>36</v>
      </c>
      <c r="N87">
        <v>1.75</v>
      </c>
      <c r="O87">
        <v>8</v>
      </c>
    </row>
    <row r="88" spans="1:15">
      <c r="A88" t="s">
        <v>297</v>
      </c>
      <c r="B88" s="1">
        <v>45754</v>
      </c>
      <c r="C88" t="s">
        <v>79</v>
      </c>
      <c r="D88" t="s">
        <v>298</v>
      </c>
      <c r="E88" t="s">
        <v>299</v>
      </c>
      <c r="F88" t="s">
        <v>60</v>
      </c>
      <c r="G88" t="s">
        <v>52</v>
      </c>
      <c r="H88" t="s">
        <v>21</v>
      </c>
      <c r="I88">
        <v>5.05</v>
      </c>
      <c r="J88" s="2">
        <v>169.15</v>
      </c>
      <c r="K88" t="s">
        <v>47</v>
      </c>
      <c r="M88" t="s">
        <v>23</v>
      </c>
      <c r="N88">
        <v>1.5</v>
      </c>
      <c r="O88">
        <v>12</v>
      </c>
    </row>
    <row r="89" spans="1:15">
      <c r="A89" t="s">
        <v>300</v>
      </c>
      <c r="B89" s="1">
        <v>45781</v>
      </c>
      <c r="C89" t="s">
        <v>25</v>
      </c>
      <c r="D89" t="s">
        <v>301</v>
      </c>
      <c r="E89" t="s">
        <v>302</v>
      </c>
      <c r="F89" t="s">
        <v>19</v>
      </c>
      <c r="G89" t="s">
        <v>52</v>
      </c>
      <c r="H89" t="s">
        <v>29</v>
      </c>
      <c r="I89">
        <v>20.05</v>
      </c>
      <c r="J89" s="2">
        <v>211.4</v>
      </c>
      <c r="K89" t="s">
        <v>30</v>
      </c>
      <c r="L89">
        <v>4.5999999999999996</v>
      </c>
      <c r="M89" t="s">
        <v>23</v>
      </c>
      <c r="N89">
        <v>1.1000000000000001</v>
      </c>
      <c r="O89">
        <v>14</v>
      </c>
    </row>
    <row r="90" spans="1:15">
      <c r="A90" t="s">
        <v>303</v>
      </c>
      <c r="B90" s="1">
        <v>45733</v>
      </c>
      <c r="C90" t="s">
        <v>79</v>
      </c>
      <c r="D90" t="s">
        <v>304</v>
      </c>
      <c r="E90" t="s">
        <v>305</v>
      </c>
      <c r="F90" t="s">
        <v>60</v>
      </c>
      <c r="G90" t="s">
        <v>21</v>
      </c>
      <c r="H90" t="s">
        <v>52</v>
      </c>
      <c r="I90">
        <v>20.79</v>
      </c>
      <c r="J90" s="2">
        <v>166.8</v>
      </c>
      <c r="K90" t="s">
        <v>22</v>
      </c>
      <c r="L90">
        <v>2.6</v>
      </c>
      <c r="M90" t="s">
        <v>36</v>
      </c>
      <c r="N90">
        <v>2.4900000000000002</v>
      </c>
      <c r="O90">
        <v>10</v>
      </c>
    </row>
    <row r="91" spans="1:15">
      <c r="A91" t="s">
        <v>306</v>
      </c>
      <c r="B91" s="1">
        <v>45763</v>
      </c>
      <c r="C91" t="s">
        <v>25</v>
      </c>
      <c r="D91" t="s">
        <v>307</v>
      </c>
      <c r="E91" t="s">
        <v>308</v>
      </c>
      <c r="F91" t="s">
        <v>71</v>
      </c>
      <c r="G91" t="s">
        <v>41</v>
      </c>
      <c r="H91" t="s">
        <v>46</v>
      </c>
      <c r="I91">
        <v>1.95</v>
      </c>
      <c r="J91" s="2">
        <v>370.26</v>
      </c>
      <c r="K91" t="s">
        <v>47</v>
      </c>
      <c r="L91">
        <v>2.5</v>
      </c>
      <c r="M91" t="s">
        <v>31</v>
      </c>
      <c r="N91">
        <v>2.04</v>
      </c>
      <c r="O91">
        <v>7</v>
      </c>
    </row>
    <row r="92" spans="1:15">
      <c r="A92" t="s">
        <v>309</v>
      </c>
      <c r="B92" s="1">
        <v>45664</v>
      </c>
      <c r="C92" t="s">
        <v>25</v>
      </c>
      <c r="D92" t="s">
        <v>310</v>
      </c>
      <c r="E92" t="s">
        <v>311</v>
      </c>
      <c r="F92" t="s">
        <v>28</v>
      </c>
      <c r="G92" t="s">
        <v>42</v>
      </c>
      <c r="H92" t="s">
        <v>42</v>
      </c>
      <c r="I92">
        <v>9.8800000000000008</v>
      </c>
      <c r="J92" s="2">
        <v>397.12</v>
      </c>
      <c r="K92" t="s">
        <v>67</v>
      </c>
      <c r="L92">
        <v>4.2</v>
      </c>
      <c r="M92" t="s">
        <v>23</v>
      </c>
      <c r="N92">
        <v>2.08</v>
      </c>
      <c r="O92">
        <v>9</v>
      </c>
    </row>
    <row r="93" spans="1:15">
      <c r="A93" t="s">
        <v>312</v>
      </c>
      <c r="B93" s="1">
        <v>45741</v>
      </c>
      <c r="C93" t="s">
        <v>16</v>
      </c>
      <c r="D93" t="s">
        <v>313</v>
      </c>
      <c r="E93" t="s">
        <v>314</v>
      </c>
      <c r="F93" t="s">
        <v>71</v>
      </c>
      <c r="G93" t="s">
        <v>41</v>
      </c>
      <c r="H93" t="s">
        <v>42</v>
      </c>
      <c r="I93">
        <v>10.199999999999999</v>
      </c>
      <c r="J93" s="2">
        <v>278.85000000000002</v>
      </c>
      <c r="K93" t="s">
        <v>47</v>
      </c>
      <c r="L93">
        <v>3.9</v>
      </c>
      <c r="M93" t="s">
        <v>36</v>
      </c>
      <c r="N93">
        <v>1.99</v>
      </c>
      <c r="O93">
        <v>5</v>
      </c>
    </row>
    <row r="94" spans="1:15">
      <c r="A94" t="s">
        <v>315</v>
      </c>
      <c r="B94" s="1">
        <v>45837</v>
      </c>
      <c r="C94" t="s">
        <v>79</v>
      </c>
      <c r="D94" t="s">
        <v>316</v>
      </c>
      <c r="E94" t="s">
        <v>317</v>
      </c>
      <c r="F94" t="s">
        <v>19</v>
      </c>
      <c r="G94" t="s">
        <v>42</v>
      </c>
      <c r="H94" t="s">
        <v>52</v>
      </c>
      <c r="I94">
        <v>2.84</v>
      </c>
      <c r="J94" s="2">
        <v>354.56</v>
      </c>
      <c r="K94" t="s">
        <v>22</v>
      </c>
      <c r="L94">
        <v>4.0999999999999996</v>
      </c>
      <c r="M94" t="s">
        <v>36</v>
      </c>
      <c r="N94">
        <v>1.59</v>
      </c>
      <c r="O94">
        <v>14</v>
      </c>
    </row>
    <row r="95" spans="1:15">
      <c r="A95" t="s">
        <v>318</v>
      </c>
      <c r="B95" s="1">
        <v>45664</v>
      </c>
      <c r="C95" t="s">
        <v>57</v>
      </c>
      <c r="D95" t="s">
        <v>319</v>
      </c>
      <c r="E95" t="s">
        <v>320</v>
      </c>
      <c r="F95" t="s">
        <v>51</v>
      </c>
      <c r="G95" t="s">
        <v>21</v>
      </c>
      <c r="H95" t="s">
        <v>21</v>
      </c>
      <c r="I95">
        <v>20.68</v>
      </c>
      <c r="J95" s="2">
        <v>216.95</v>
      </c>
      <c r="K95" t="s">
        <v>30</v>
      </c>
      <c r="L95">
        <v>3.9</v>
      </c>
      <c r="M95" t="s">
        <v>23</v>
      </c>
      <c r="N95">
        <v>1.06</v>
      </c>
      <c r="O95">
        <v>1</v>
      </c>
    </row>
    <row r="96" spans="1:15">
      <c r="A96" t="s">
        <v>321</v>
      </c>
      <c r="B96" s="1">
        <v>45792</v>
      </c>
      <c r="C96" t="s">
        <v>57</v>
      </c>
      <c r="D96" t="s">
        <v>322</v>
      </c>
      <c r="E96" t="s">
        <v>323</v>
      </c>
      <c r="F96" t="s">
        <v>51</v>
      </c>
      <c r="G96" t="s">
        <v>52</v>
      </c>
      <c r="H96" t="s">
        <v>46</v>
      </c>
      <c r="I96">
        <v>12.53</v>
      </c>
      <c r="J96" s="2">
        <v>368.46</v>
      </c>
      <c r="K96" t="s">
        <v>67</v>
      </c>
      <c r="L96">
        <v>3.9</v>
      </c>
      <c r="M96" t="s">
        <v>23</v>
      </c>
      <c r="N96">
        <v>1.31</v>
      </c>
      <c r="O96">
        <v>7</v>
      </c>
    </row>
    <row r="97" spans="1:15">
      <c r="A97" t="s">
        <v>324</v>
      </c>
      <c r="B97" s="1">
        <v>45706</v>
      </c>
      <c r="C97" t="s">
        <v>25</v>
      </c>
      <c r="D97" t="s">
        <v>325</v>
      </c>
      <c r="E97" t="s">
        <v>326</v>
      </c>
      <c r="F97" t="s">
        <v>28</v>
      </c>
      <c r="G97" t="s">
        <v>29</v>
      </c>
      <c r="H97" t="s">
        <v>29</v>
      </c>
      <c r="I97">
        <v>17.09</v>
      </c>
      <c r="J97" s="2">
        <v>175.87</v>
      </c>
      <c r="K97" t="s">
        <v>67</v>
      </c>
      <c r="L97">
        <v>3.4</v>
      </c>
      <c r="M97" t="s">
        <v>23</v>
      </c>
      <c r="N97">
        <v>2.04</v>
      </c>
      <c r="O97">
        <v>3</v>
      </c>
    </row>
    <row r="98" spans="1:15">
      <c r="A98" t="s">
        <v>327</v>
      </c>
      <c r="B98" s="1">
        <v>45697</v>
      </c>
      <c r="C98" t="s">
        <v>25</v>
      </c>
      <c r="D98" t="s">
        <v>328</v>
      </c>
      <c r="E98" t="s">
        <v>329</v>
      </c>
      <c r="F98" t="s">
        <v>71</v>
      </c>
      <c r="G98" t="s">
        <v>29</v>
      </c>
      <c r="H98" t="s">
        <v>29</v>
      </c>
      <c r="I98">
        <v>16.37</v>
      </c>
      <c r="J98" s="2">
        <v>316.27999999999997</v>
      </c>
      <c r="K98" t="s">
        <v>30</v>
      </c>
      <c r="L98">
        <v>3.1</v>
      </c>
      <c r="M98" t="s">
        <v>36</v>
      </c>
      <c r="N98">
        <v>2.46</v>
      </c>
      <c r="O98">
        <v>15</v>
      </c>
    </row>
    <row r="99" spans="1:15">
      <c r="A99" t="s">
        <v>330</v>
      </c>
      <c r="B99" s="1">
        <v>45743</v>
      </c>
      <c r="C99" t="s">
        <v>25</v>
      </c>
      <c r="D99" t="s">
        <v>331</v>
      </c>
      <c r="E99" t="s">
        <v>332</v>
      </c>
      <c r="F99" t="s">
        <v>51</v>
      </c>
      <c r="G99" t="s">
        <v>46</v>
      </c>
      <c r="H99" t="s">
        <v>42</v>
      </c>
      <c r="I99">
        <v>9.9499999999999993</v>
      </c>
      <c r="J99" s="2">
        <v>184.33</v>
      </c>
      <c r="K99" t="s">
        <v>47</v>
      </c>
      <c r="L99">
        <v>2.9</v>
      </c>
      <c r="M99" t="s">
        <v>23</v>
      </c>
      <c r="N99">
        <v>1.63</v>
      </c>
      <c r="O99">
        <v>12</v>
      </c>
    </row>
    <row r="100" spans="1:15">
      <c r="A100" t="s">
        <v>333</v>
      </c>
      <c r="B100" s="1">
        <v>45738</v>
      </c>
      <c r="C100" t="s">
        <v>33</v>
      </c>
      <c r="D100" t="s">
        <v>334</v>
      </c>
      <c r="E100" t="s">
        <v>335</v>
      </c>
      <c r="F100" t="s">
        <v>28</v>
      </c>
      <c r="G100" t="s">
        <v>46</v>
      </c>
      <c r="H100" t="s">
        <v>29</v>
      </c>
      <c r="I100">
        <v>13.95</v>
      </c>
      <c r="J100" s="2">
        <v>502.13</v>
      </c>
      <c r="K100" t="s">
        <v>67</v>
      </c>
      <c r="L100">
        <v>2.9</v>
      </c>
      <c r="M100" t="s">
        <v>36</v>
      </c>
      <c r="N100">
        <v>1.77</v>
      </c>
      <c r="O100">
        <v>11</v>
      </c>
    </row>
    <row r="101" spans="1:15">
      <c r="A101" t="s">
        <v>336</v>
      </c>
      <c r="B101" s="1">
        <v>45737</v>
      </c>
      <c r="C101" t="s">
        <v>79</v>
      </c>
      <c r="D101" t="s">
        <v>337</v>
      </c>
      <c r="E101" t="s">
        <v>338</v>
      </c>
      <c r="F101" t="s">
        <v>28</v>
      </c>
      <c r="G101" t="s">
        <v>46</v>
      </c>
      <c r="H101" t="s">
        <v>41</v>
      </c>
      <c r="I101">
        <v>9.34</v>
      </c>
      <c r="J101" s="2">
        <v>270.94</v>
      </c>
      <c r="K101" t="s">
        <v>30</v>
      </c>
      <c r="L101">
        <v>3.7</v>
      </c>
      <c r="M101" t="s">
        <v>23</v>
      </c>
      <c r="N101">
        <v>1.29</v>
      </c>
      <c r="O101">
        <v>10</v>
      </c>
    </row>
    <row r="102" spans="1:15">
      <c r="A102" t="s">
        <v>339</v>
      </c>
      <c r="B102" s="1">
        <v>45796</v>
      </c>
      <c r="C102" t="s">
        <v>38</v>
      </c>
      <c r="D102" t="s">
        <v>340</v>
      </c>
      <c r="E102" t="s">
        <v>341</v>
      </c>
      <c r="F102" t="s">
        <v>28</v>
      </c>
      <c r="G102" t="s">
        <v>42</v>
      </c>
      <c r="H102" t="s">
        <v>29</v>
      </c>
      <c r="I102">
        <v>6.73</v>
      </c>
      <c r="J102" s="2">
        <v>318.82</v>
      </c>
      <c r="K102" t="s">
        <v>47</v>
      </c>
      <c r="L102">
        <v>2.8</v>
      </c>
      <c r="M102" t="s">
        <v>23</v>
      </c>
      <c r="N102">
        <v>2.25</v>
      </c>
      <c r="O102">
        <v>1</v>
      </c>
    </row>
    <row r="103" spans="1:15">
      <c r="A103" t="s">
        <v>342</v>
      </c>
      <c r="B103" s="1">
        <v>45825</v>
      </c>
      <c r="C103" t="s">
        <v>25</v>
      </c>
      <c r="D103" t="s">
        <v>343</v>
      </c>
      <c r="E103" t="s">
        <v>344</v>
      </c>
      <c r="F103" t="s">
        <v>60</v>
      </c>
      <c r="G103" t="s">
        <v>29</v>
      </c>
      <c r="H103" t="s">
        <v>41</v>
      </c>
      <c r="I103">
        <v>20.57</v>
      </c>
      <c r="J103" s="2">
        <v>361.63</v>
      </c>
      <c r="K103" t="s">
        <v>47</v>
      </c>
      <c r="L103">
        <v>4.8</v>
      </c>
      <c r="M103" t="s">
        <v>23</v>
      </c>
      <c r="N103">
        <v>2.2400000000000002</v>
      </c>
      <c r="O103">
        <v>3</v>
      </c>
    </row>
    <row r="104" spans="1:15">
      <c r="A104" t="s">
        <v>345</v>
      </c>
      <c r="B104" s="1">
        <v>45750</v>
      </c>
      <c r="C104" t="s">
        <v>57</v>
      </c>
      <c r="D104" t="s">
        <v>346</v>
      </c>
      <c r="E104" t="s">
        <v>347</v>
      </c>
      <c r="F104" t="s">
        <v>19</v>
      </c>
      <c r="G104" t="s">
        <v>42</v>
      </c>
      <c r="H104" t="s">
        <v>46</v>
      </c>
      <c r="I104">
        <v>24.26</v>
      </c>
      <c r="J104" s="2">
        <v>258.57</v>
      </c>
      <c r="K104" t="s">
        <v>30</v>
      </c>
      <c r="L104">
        <v>4.9000000000000004</v>
      </c>
      <c r="M104" t="s">
        <v>23</v>
      </c>
      <c r="N104">
        <v>1.95</v>
      </c>
      <c r="O104">
        <v>5</v>
      </c>
    </row>
    <row r="105" spans="1:15">
      <c r="A105" t="s">
        <v>348</v>
      </c>
      <c r="B105" s="1">
        <v>45694</v>
      </c>
      <c r="C105" t="s">
        <v>33</v>
      </c>
      <c r="D105" t="s">
        <v>349</v>
      </c>
      <c r="E105" t="s">
        <v>350</v>
      </c>
      <c r="F105" t="s">
        <v>71</v>
      </c>
      <c r="G105" t="s">
        <v>52</v>
      </c>
      <c r="H105" t="s">
        <v>29</v>
      </c>
      <c r="I105">
        <v>7.9</v>
      </c>
      <c r="J105" s="2">
        <v>368.75</v>
      </c>
      <c r="K105" t="s">
        <v>47</v>
      </c>
      <c r="L105">
        <v>2.9</v>
      </c>
      <c r="M105" t="s">
        <v>31</v>
      </c>
      <c r="N105">
        <v>1.75</v>
      </c>
      <c r="O105">
        <v>15</v>
      </c>
    </row>
    <row r="106" spans="1:15">
      <c r="A106" t="s">
        <v>351</v>
      </c>
      <c r="B106" s="1">
        <v>45777</v>
      </c>
      <c r="C106" t="s">
        <v>57</v>
      </c>
      <c r="D106" t="s">
        <v>352</v>
      </c>
      <c r="E106" t="s">
        <v>353</v>
      </c>
      <c r="F106" t="s">
        <v>28</v>
      </c>
      <c r="G106" t="s">
        <v>46</v>
      </c>
      <c r="H106" t="s">
        <v>52</v>
      </c>
      <c r="I106">
        <v>11.68</v>
      </c>
      <c r="J106" s="2">
        <v>331.02</v>
      </c>
      <c r="K106" t="s">
        <v>22</v>
      </c>
      <c r="L106">
        <v>4.2</v>
      </c>
      <c r="M106" t="s">
        <v>23</v>
      </c>
      <c r="N106">
        <v>1.38</v>
      </c>
      <c r="O106">
        <v>4</v>
      </c>
    </row>
    <row r="107" spans="1:15">
      <c r="A107" t="s">
        <v>354</v>
      </c>
      <c r="B107" s="1">
        <v>45728</v>
      </c>
      <c r="C107" t="s">
        <v>33</v>
      </c>
      <c r="D107" t="s">
        <v>355</v>
      </c>
      <c r="E107" t="s">
        <v>356</v>
      </c>
      <c r="F107" t="s">
        <v>28</v>
      </c>
      <c r="G107" t="s">
        <v>20</v>
      </c>
      <c r="H107" t="s">
        <v>42</v>
      </c>
      <c r="I107">
        <v>14.66</v>
      </c>
      <c r="J107" s="2">
        <v>193.06</v>
      </c>
      <c r="K107" t="s">
        <v>30</v>
      </c>
      <c r="L107">
        <v>3.5</v>
      </c>
      <c r="M107" t="s">
        <v>31</v>
      </c>
      <c r="N107">
        <v>2.44</v>
      </c>
      <c r="O107">
        <v>2</v>
      </c>
    </row>
    <row r="108" spans="1:15">
      <c r="A108" t="s">
        <v>357</v>
      </c>
      <c r="B108" s="1">
        <v>45670</v>
      </c>
      <c r="C108" t="s">
        <v>25</v>
      </c>
      <c r="D108" t="s">
        <v>358</v>
      </c>
      <c r="E108" t="s">
        <v>359</v>
      </c>
      <c r="F108" t="s">
        <v>51</v>
      </c>
      <c r="G108" t="s">
        <v>52</v>
      </c>
      <c r="H108" t="s">
        <v>52</v>
      </c>
      <c r="I108">
        <v>17.07</v>
      </c>
      <c r="J108" s="2">
        <v>470.48</v>
      </c>
      <c r="K108" t="s">
        <v>30</v>
      </c>
      <c r="L108">
        <v>2.9</v>
      </c>
      <c r="M108" t="s">
        <v>36</v>
      </c>
      <c r="N108">
        <v>2.27</v>
      </c>
      <c r="O108">
        <v>3</v>
      </c>
    </row>
    <row r="109" spans="1:15">
      <c r="A109" t="s">
        <v>360</v>
      </c>
      <c r="B109" s="1">
        <v>45659</v>
      </c>
      <c r="C109" t="s">
        <v>79</v>
      </c>
      <c r="D109" t="s">
        <v>361</v>
      </c>
      <c r="E109" t="s">
        <v>362</v>
      </c>
      <c r="F109" t="s">
        <v>60</v>
      </c>
      <c r="G109" t="s">
        <v>29</v>
      </c>
      <c r="H109" t="s">
        <v>29</v>
      </c>
      <c r="I109">
        <v>7.17</v>
      </c>
      <c r="J109" s="2">
        <v>105.89</v>
      </c>
      <c r="K109" t="s">
        <v>67</v>
      </c>
      <c r="L109">
        <v>4.7</v>
      </c>
      <c r="M109" t="s">
        <v>23</v>
      </c>
      <c r="N109">
        <v>1.96</v>
      </c>
      <c r="O109">
        <v>12</v>
      </c>
    </row>
    <row r="110" spans="1:15">
      <c r="A110" t="s">
        <v>363</v>
      </c>
      <c r="B110" s="1">
        <v>45831</v>
      </c>
      <c r="C110" t="s">
        <v>16</v>
      </c>
      <c r="D110" t="s">
        <v>364</v>
      </c>
      <c r="E110" t="s">
        <v>365</v>
      </c>
      <c r="F110" t="s">
        <v>51</v>
      </c>
      <c r="G110" t="s">
        <v>52</v>
      </c>
      <c r="H110" t="s">
        <v>41</v>
      </c>
      <c r="I110">
        <v>16.38</v>
      </c>
      <c r="J110" s="2">
        <v>340.25</v>
      </c>
      <c r="K110" t="s">
        <v>30</v>
      </c>
      <c r="L110">
        <v>2.6</v>
      </c>
      <c r="M110" t="s">
        <v>31</v>
      </c>
      <c r="N110">
        <v>1.82</v>
      </c>
      <c r="O110">
        <v>9</v>
      </c>
    </row>
    <row r="111" spans="1:15">
      <c r="A111" t="s">
        <v>366</v>
      </c>
      <c r="B111" s="1">
        <v>45789</v>
      </c>
      <c r="C111" t="s">
        <v>38</v>
      </c>
      <c r="D111" t="s">
        <v>367</v>
      </c>
      <c r="E111" t="s">
        <v>368</v>
      </c>
      <c r="F111" t="s">
        <v>28</v>
      </c>
      <c r="G111" t="s">
        <v>21</v>
      </c>
      <c r="H111" t="s">
        <v>42</v>
      </c>
      <c r="I111">
        <v>3.53</v>
      </c>
      <c r="J111" s="2">
        <v>76.680000000000007</v>
      </c>
      <c r="K111" t="s">
        <v>47</v>
      </c>
      <c r="L111">
        <v>3.4</v>
      </c>
      <c r="M111" t="s">
        <v>36</v>
      </c>
      <c r="N111">
        <v>1.22</v>
      </c>
      <c r="O111">
        <v>9</v>
      </c>
    </row>
    <row r="112" spans="1:15">
      <c r="A112" t="s">
        <v>369</v>
      </c>
      <c r="B112" s="1">
        <v>45675</v>
      </c>
      <c r="C112" t="s">
        <v>57</v>
      </c>
      <c r="D112" t="s">
        <v>370</v>
      </c>
      <c r="E112" t="s">
        <v>371</v>
      </c>
      <c r="F112" t="s">
        <v>19</v>
      </c>
      <c r="G112" t="s">
        <v>52</v>
      </c>
      <c r="H112" t="s">
        <v>46</v>
      </c>
      <c r="I112">
        <v>21.59</v>
      </c>
      <c r="J112" s="2">
        <v>86.87</v>
      </c>
      <c r="K112" t="s">
        <v>30</v>
      </c>
      <c r="L112">
        <v>3.4</v>
      </c>
      <c r="M112" t="s">
        <v>23</v>
      </c>
      <c r="N112">
        <v>2.42</v>
      </c>
      <c r="O112">
        <v>4</v>
      </c>
    </row>
    <row r="113" spans="1:15">
      <c r="A113" t="s">
        <v>372</v>
      </c>
      <c r="B113" s="1">
        <v>45667</v>
      </c>
      <c r="C113" t="s">
        <v>25</v>
      </c>
      <c r="D113" t="s">
        <v>373</v>
      </c>
      <c r="E113" t="s">
        <v>374</v>
      </c>
      <c r="F113" t="s">
        <v>19</v>
      </c>
      <c r="G113" t="s">
        <v>29</v>
      </c>
      <c r="H113" t="s">
        <v>42</v>
      </c>
      <c r="I113">
        <v>21.1</v>
      </c>
      <c r="J113" s="2">
        <v>546.05999999999995</v>
      </c>
      <c r="K113" t="s">
        <v>67</v>
      </c>
      <c r="L113">
        <v>4</v>
      </c>
      <c r="M113" t="s">
        <v>23</v>
      </c>
      <c r="N113">
        <v>2.2799999999999998</v>
      </c>
      <c r="O113">
        <v>14</v>
      </c>
    </row>
    <row r="114" spans="1:15">
      <c r="A114" t="s">
        <v>375</v>
      </c>
      <c r="B114" s="1">
        <v>45744</v>
      </c>
      <c r="C114" t="s">
        <v>33</v>
      </c>
      <c r="D114" t="s">
        <v>376</v>
      </c>
      <c r="E114" t="s">
        <v>377</v>
      </c>
      <c r="F114" t="s">
        <v>60</v>
      </c>
      <c r="G114" t="s">
        <v>42</v>
      </c>
      <c r="H114" t="s">
        <v>41</v>
      </c>
      <c r="I114">
        <v>15.86</v>
      </c>
      <c r="J114" s="2">
        <v>125.62</v>
      </c>
      <c r="K114" t="s">
        <v>22</v>
      </c>
      <c r="L114">
        <v>4.3</v>
      </c>
      <c r="M114" t="s">
        <v>23</v>
      </c>
      <c r="N114">
        <v>1.92</v>
      </c>
      <c r="O114">
        <v>6</v>
      </c>
    </row>
    <row r="115" spans="1:15">
      <c r="A115" t="s">
        <v>378</v>
      </c>
      <c r="B115" s="1">
        <v>45814</v>
      </c>
      <c r="C115" t="s">
        <v>57</v>
      </c>
      <c r="D115" t="s">
        <v>379</v>
      </c>
      <c r="E115" t="s">
        <v>380</v>
      </c>
      <c r="F115" t="s">
        <v>51</v>
      </c>
      <c r="G115" t="s">
        <v>52</v>
      </c>
      <c r="H115" t="s">
        <v>41</v>
      </c>
      <c r="I115">
        <v>11.32</v>
      </c>
      <c r="J115" s="2">
        <v>595.84</v>
      </c>
      <c r="K115" t="s">
        <v>22</v>
      </c>
      <c r="L115">
        <v>4.8</v>
      </c>
      <c r="M115" t="s">
        <v>23</v>
      </c>
      <c r="N115">
        <v>1.82</v>
      </c>
      <c r="O115">
        <v>10</v>
      </c>
    </row>
    <row r="116" spans="1:15">
      <c r="A116" t="s">
        <v>381</v>
      </c>
      <c r="B116" s="1">
        <v>45830</v>
      </c>
      <c r="C116" t="s">
        <v>57</v>
      </c>
      <c r="D116" t="s">
        <v>295</v>
      </c>
      <c r="E116" t="s">
        <v>382</v>
      </c>
      <c r="F116" t="s">
        <v>60</v>
      </c>
      <c r="G116" t="s">
        <v>46</v>
      </c>
      <c r="H116" t="s">
        <v>41</v>
      </c>
      <c r="I116">
        <v>11.73</v>
      </c>
      <c r="J116" s="2">
        <v>428.89</v>
      </c>
      <c r="K116" t="s">
        <v>67</v>
      </c>
      <c r="L116">
        <v>4.7</v>
      </c>
      <c r="M116" t="s">
        <v>23</v>
      </c>
      <c r="N116">
        <v>1.39</v>
      </c>
      <c r="O116">
        <v>14</v>
      </c>
    </row>
    <row r="117" spans="1:15">
      <c r="A117" t="s">
        <v>383</v>
      </c>
      <c r="B117" s="1">
        <v>45745</v>
      </c>
      <c r="C117" t="s">
        <v>33</v>
      </c>
      <c r="D117" t="s">
        <v>384</v>
      </c>
      <c r="E117" t="s">
        <v>385</v>
      </c>
      <c r="F117" t="s">
        <v>60</v>
      </c>
      <c r="G117" t="s">
        <v>46</v>
      </c>
      <c r="H117" t="s">
        <v>42</v>
      </c>
      <c r="I117">
        <v>23.82</v>
      </c>
      <c r="J117" s="2">
        <v>155.38</v>
      </c>
      <c r="K117" t="s">
        <v>67</v>
      </c>
      <c r="L117">
        <v>4.4000000000000004</v>
      </c>
      <c r="M117" t="s">
        <v>23</v>
      </c>
      <c r="N117">
        <v>2.34</v>
      </c>
      <c r="O117">
        <v>7</v>
      </c>
    </row>
    <row r="118" spans="1:15">
      <c r="A118" t="s">
        <v>386</v>
      </c>
      <c r="B118" s="1">
        <v>45803</v>
      </c>
      <c r="C118" t="s">
        <v>33</v>
      </c>
      <c r="D118" t="s">
        <v>387</v>
      </c>
      <c r="E118" t="s">
        <v>388</v>
      </c>
      <c r="F118" t="s">
        <v>60</v>
      </c>
      <c r="G118" t="s">
        <v>20</v>
      </c>
      <c r="H118" t="s">
        <v>42</v>
      </c>
      <c r="I118">
        <v>1.56</v>
      </c>
      <c r="J118" s="2">
        <v>108.11</v>
      </c>
      <c r="K118" t="s">
        <v>67</v>
      </c>
      <c r="L118">
        <v>3.9</v>
      </c>
      <c r="M118" t="s">
        <v>23</v>
      </c>
      <c r="N118">
        <v>1.1100000000000001</v>
      </c>
      <c r="O118">
        <v>10</v>
      </c>
    </row>
    <row r="119" spans="1:15">
      <c r="A119" t="s">
        <v>389</v>
      </c>
      <c r="B119" s="1">
        <v>45774</v>
      </c>
      <c r="C119" t="s">
        <v>33</v>
      </c>
      <c r="D119" t="s">
        <v>390</v>
      </c>
      <c r="E119" t="s">
        <v>391</v>
      </c>
      <c r="F119" t="s">
        <v>51</v>
      </c>
      <c r="G119" t="s">
        <v>52</v>
      </c>
      <c r="H119" t="s">
        <v>46</v>
      </c>
      <c r="I119">
        <v>22.24</v>
      </c>
      <c r="J119" s="2">
        <v>99.51</v>
      </c>
      <c r="K119" t="s">
        <v>47</v>
      </c>
      <c r="L119">
        <v>2.8</v>
      </c>
      <c r="M119" t="s">
        <v>23</v>
      </c>
      <c r="N119">
        <v>2.4700000000000002</v>
      </c>
      <c r="O119">
        <v>5</v>
      </c>
    </row>
    <row r="120" spans="1:15">
      <c r="A120" t="s">
        <v>392</v>
      </c>
      <c r="B120" s="1">
        <v>45766</v>
      </c>
      <c r="C120" t="s">
        <v>16</v>
      </c>
      <c r="D120" t="s">
        <v>393</v>
      </c>
      <c r="E120" t="s">
        <v>394</v>
      </c>
      <c r="F120" t="s">
        <v>19</v>
      </c>
      <c r="G120" t="s">
        <v>46</v>
      </c>
      <c r="H120" t="s">
        <v>20</v>
      </c>
      <c r="I120">
        <v>5.57</v>
      </c>
      <c r="J120" s="2">
        <v>128.99</v>
      </c>
      <c r="K120" t="s">
        <v>67</v>
      </c>
      <c r="L120">
        <v>2.8</v>
      </c>
      <c r="M120" t="s">
        <v>23</v>
      </c>
      <c r="N120">
        <v>1.43</v>
      </c>
      <c r="O120">
        <v>5</v>
      </c>
    </row>
    <row r="121" spans="1:15">
      <c r="A121" t="s">
        <v>395</v>
      </c>
      <c r="B121" s="1">
        <v>45687</v>
      </c>
      <c r="C121" t="s">
        <v>33</v>
      </c>
      <c r="D121" t="s">
        <v>182</v>
      </c>
      <c r="E121" t="s">
        <v>396</v>
      </c>
      <c r="F121" t="s">
        <v>60</v>
      </c>
      <c r="G121" t="s">
        <v>52</v>
      </c>
      <c r="H121" t="s">
        <v>42</v>
      </c>
      <c r="I121">
        <v>2.5099999999999998</v>
      </c>
      <c r="J121" s="2">
        <v>594.5</v>
      </c>
      <c r="K121" t="s">
        <v>47</v>
      </c>
      <c r="L121">
        <v>4.0999999999999996</v>
      </c>
      <c r="M121" t="s">
        <v>36</v>
      </c>
      <c r="N121">
        <v>1.72</v>
      </c>
      <c r="O121">
        <v>13</v>
      </c>
    </row>
    <row r="122" spans="1:15">
      <c r="A122" t="s">
        <v>397</v>
      </c>
      <c r="B122" s="1">
        <v>45695</v>
      </c>
      <c r="C122" t="s">
        <v>16</v>
      </c>
      <c r="D122" t="s">
        <v>398</v>
      </c>
      <c r="E122" t="s">
        <v>399</v>
      </c>
      <c r="F122" t="s">
        <v>60</v>
      </c>
      <c r="G122" t="s">
        <v>21</v>
      </c>
      <c r="H122" t="s">
        <v>52</v>
      </c>
      <c r="I122">
        <v>4.1100000000000003</v>
      </c>
      <c r="J122" s="2">
        <v>550.44000000000005</v>
      </c>
      <c r="K122" t="s">
        <v>22</v>
      </c>
      <c r="L122">
        <v>3.9</v>
      </c>
      <c r="M122" t="s">
        <v>23</v>
      </c>
      <c r="N122">
        <v>1.56</v>
      </c>
      <c r="O122">
        <v>15</v>
      </c>
    </row>
    <row r="123" spans="1:15">
      <c r="A123" t="s">
        <v>400</v>
      </c>
      <c r="B123" s="1">
        <v>45739</v>
      </c>
      <c r="C123" t="s">
        <v>16</v>
      </c>
      <c r="D123" t="s">
        <v>401</v>
      </c>
      <c r="E123" t="s">
        <v>402</v>
      </c>
      <c r="F123" t="s">
        <v>51</v>
      </c>
      <c r="G123" t="s">
        <v>20</v>
      </c>
      <c r="H123" t="s">
        <v>41</v>
      </c>
      <c r="I123">
        <v>19.440000000000001</v>
      </c>
      <c r="J123" s="2">
        <v>485.71</v>
      </c>
      <c r="K123" t="s">
        <v>47</v>
      </c>
      <c r="L123">
        <v>4.5999999999999996</v>
      </c>
      <c r="M123" t="s">
        <v>23</v>
      </c>
      <c r="N123">
        <v>2.39</v>
      </c>
      <c r="O123">
        <v>3</v>
      </c>
    </row>
    <row r="124" spans="1:15">
      <c r="A124" t="s">
        <v>403</v>
      </c>
      <c r="B124" s="1">
        <v>45725</v>
      </c>
      <c r="C124" t="s">
        <v>57</v>
      </c>
      <c r="D124" t="s">
        <v>404</v>
      </c>
      <c r="E124" t="s">
        <v>405</v>
      </c>
      <c r="F124" t="s">
        <v>19</v>
      </c>
      <c r="G124" t="s">
        <v>46</v>
      </c>
      <c r="H124" t="s">
        <v>21</v>
      </c>
      <c r="I124">
        <v>4.7699999999999996</v>
      </c>
      <c r="J124" s="2">
        <v>210.04</v>
      </c>
      <c r="K124" t="s">
        <v>30</v>
      </c>
      <c r="L124">
        <v>4.4000000000000004</v>
      </c>
      <c r="M124" t="s">
        <v>23</v>
      </c>
      <c r="N124">
        <v>1.28</v>
      </c>
      <c r="O124">
        <v>13</v>
      </c>
    </row>
    <row r="125" spans="1:15">
      <c r="A125" t="s">
        <v>406</v>
      </c>
      <c r="B125" s="1">
        <v>45663</v>
      </c>
      <c r="C125" t="s">
        <v>16</v>
      </c>
      <c r="D125" t="s">
        <v>407</v>
      </c>
      <c r="E125" t="s">
        <v>408</v>
      </c>
      <c r="F125" t="s">
        <v>19</v>
      </c>
      <c r="G125" t="s">
        <v>42</v>
      </c>
      <c r="H125" t="s">
        <v>46</v>
      </c>
      <c r="I125">
        <v>4.3</v>
      </c>
      <c r="J125" s="2">
        <v>537.64</v>
      </c>
      <c r="K125" t="s">
        <v>67</v>
      </c>
      <c r="L125">
        <v>2.5</v>
      </c>
      <c r="M125" t="s">
        <v>31</v>
      </c>
      <c r="N125">
        <v>2.08</v>
      </c>
      <c r="O125">
        <v>9</v>
      </c>
    </row>
    <row r="126" spans="1:15">
      <c r="A126" t="s">
        <v>409</v>
      </c>
      <c r="B126" s="1">
        <v>45782</v>
      </c>
      <c r="C126" t="s">
        <v>16</v>
      </c>
      <c r="D126" t="s">
        <v>410</v>
      </c>
      <c r="E126" t="s">
        <v>411</v>
      </c>
      <c r="F126" t="s">
        <v>28</v>
      </c>
      <c r="G126" t="s">
        <v>21</v>
      </c>
      <c r="H126" t="s">
        <v>21</v>
      </c>
      <c r="I126">
        <v>24.99</v>
      </c>
      <c r="J126" s="2">
        <v>464.98</v>
      </c>
      <c r="K126" t="s">
        <v>47</v>
      </c>
      <c r="L126">
        <v>2.6</v>
      </c>
      <c r="M126" t="s">
        <v>36</v>
      </c>
      <c r="N126">
        <v>2.42</v>
      </c>
      <c r="O126">
        <v>4</v>
      </c>
    </row>
    <row r="127" spans="1:15">
      <c r="A127" t="s">
        <v>412</v>
      </c>
      <c r="B127" s="1">
        <v>45744</v>
      </c>
      <c r="C127" t="s">
        <v>25</v>
      </c>
      <c r="D127" t="s">
        <v>413</v>
      </c>
      <c r="E127" t="s">
        <v>414</v>
      </c>
      <c r="F127" t="s">
        <v>28</v>
      </c>
      <c r="G127" t="s">
        <v>52</v>
      </c>
      <c r="H127" t="s">
        <v>42</v>
      </c>
      <c r="I127">
        <v>6.82</v>
      </c>
      <c r="J127" s="2">
        <v>358.66</v>
      </c>
      <c r="K127" t="s">
        <v>67</v>
      </c>
      <c r="L127">
        <v>4.5999999999999996</v>
      </c>
      <c r="M127" t="s">
        <v>31</v>
      </c>
      <c r="N127">
        <v>2.08</v>
      </c>
      <c r="O127">
        <v>5</v>
      </c>
    </row>
    <row r="128" spans="1:15">
      <c r="A128" t="s">
        <v>415</v>
      </c>
      <c r="B128" s="1">
        <v>45711</v>
      </c>
      <c r="C128" t="s">
        <v>57</v>
      </c>
      <c r="D128" t="s">
        <v>416</v>
      </c>
      <c r="E128" t="s">
        <v>417</v>
      </c>
      <c r="F128" t="s">
        <v>71</v>
      </c>
      <c r="G128" t="s">
        <v>41</v>
      </c>
      <c r="H128" t="s">
        <v>29</v>
      </c>
      <c r="I128">
        <v>14.56</v>
      </c>
      <c r="J128" s="2">
        <v>209.62</v>
      </c>
      <c r="K128" t="s">
        <v>30</v>
      </c>
      <c r="L128">
        <v>2.8</v>
      </c>
      <c r="M128" t="s">
        <v>23</v>
      </c>
      <c r="N128">
        <v>2.25</v>
      </c>
      <c r="O128">
        <v>1</v>
      </c>
    </row>
    <row r="129" spans="1:15">
      <c r="A129" t="s">
        <v>418</v>
      </c>
      <c r="B129" s="1">
        <v>45756</v>
      </c>
      <c r="C129" t="s">
        <v>79</v>
      </c>
      <c r="D129" t="s">
        <v>419</v>
      </c>
      <c r="E129" t="s">
        <v>420</v>
      </c>
      <c r="F129" t="s">
        <v>60</v>
      </c>
      <c r="G129" t="s">
        <v>46</v>
      </c>
      <c r="H129" t="s">
        <v>20</v>
      </c>
      <c r="I129">
        <v>8.82</v>
      </c>
      <c r="J129" s="2">
        <v>428.15</v>
      </c>
      <c r="K129" t="s">
        <v>30</v>
      </c>
      <c r="L129">
        <v>4.5</v>
      </c>
      <c r="M129" t="s">
        <v>23</v>
      </c>
      <c r="N129">
        <v>1.38</v>
      </c>
      <c r="O129">
        <v>10</v>
      </c>
    </row>
    <row r="130" spans="1:15">
      <c r="A130" t="s">
        <v>421</v>
      </c>
      <c r="B130" s="1">
        <v>45821</v>
      </c>
      <c r="C130" t="s">
        <v>38</v>
      </c>
      <c r="D130" t="s">
        <v>422</v>
      </c>
      <c r="E130" t="s">
        <v>423</v>
      </c>
      <c r="F130" t="s">
        <v>19</v>
      </c>
      <c r="G130" t="s">
        <v>41</v>
      </c>
      <c r="H130" t="s">
        <v>52</v>
      </c>
      <c r="I130">
        <v>10.89</v>
      </c>
      <c r="J130" s="2">
        <v>178.95</v>
      </c>
      <c r="K130" t="s">
        <v>67</v>
      </c>
      <c r="L130">
        <v>3</v>
      </c>
      <c r="M130" t="s">
        <v>31</v>
      </c>
      <c r="N130">
        <v>1.4</v>
      </c>
      <c r="O130">
        <v>2</v>
      </c>
    </row>
    <row r="131" spans="1:15">
      <c r="A131" t="s">
        <v>424</v>
      </c>
      <c r="B131" s="1">
        <v>45674</v>
      </c>
      <c r="C131" t="s">
        <v>57</v>
      </c>
      <c r="D131" t="s">
        <v>425</v>
      </c>
      <c r="E131" t="s">
        <v>426</v>
      </c>
      <c r="F131" t="s">
        <v>28</v>
      </c>
      <c r="G131" t="s">
        <v>52</v>
      </c>
      <c r="H131" t="s">
        <v>21</v>
      </c>
      <c r="I131">
        <v>23.7</v>
      </c>
      <c r="J131" s="2">
        <v>233.23</v>
      </c>
      <c r="K131" t="s">
        <v>67</v>
      </c>
      <c r="L131">
        <v>3.8</v>
      </c>
      <c r="M131" t="s">
        <v>23</v>
      </c>
      <c r="N131">
        <v>1.3</v>
      </c>
      <c r="O131">
        <v>11</v>
      </c>
    </row>
    <row r="132" spans="1:15">
      <c r="A132" t="s">
        <v>427</v>
      </c>
      <c r="B132" s="1">
        <v>45795</v>
      </c>
      <c r="C132" t="s">
        <v>16</v>
      </c>
      <c r="D132" t="s">
        <v>428</v>
      </c>
      <c r="E132" t="s">
        <v>429</v>
      </c>
      <c r="F132" t="s">
        <v>60</v>
      </c>
      <c r="G132" t="s">
        <v>20</v>
      </c>
      <c r="H132" t="s">
        <v>29</v>
      </c>
      <c r="I132">
        <v>1.45</v>
      </c>
      <c r="J132" s="2">
        <v>72.459999999999994</v>
      </c>
      <c r="K132" t="s">
        <v>22</v>
      </c>
      <c r="L132">
        <v>4.5999999999999996</v>
      </c>
      <c r="M132" t="s">
        <v>31</v>
      </c>
      <c r="N132">
        <v>1.44</v>
      </c>
      <c r="O132">
        <v>8</v>
      </c>
    </row>
    <row r="133" spans="1:15">
      <c r="A133" t="s">
        <v>430</v>
      </c>
      <c r="B133" s="1">
        <v>45755</v>
      </c>
      <c r="C133" t="s">
        <v>25</v>
      </c>
      <c r="D133" t="s">
        <v>431</v>
      </c>
      <c r="E133" t="s">
        <v>432</v>
      </c>
      <c r="F133" t="s">
        <v>51</v>
      </c>
      <c r="G133" t="s">
        <v>29</v>
      </c>
      <c r="H133" t="s">
        <v>29</v>
      </c>
      <c r="I133">
        <v>10.46</v>
      </c>
      <c r="J133" s="2">
        <v>523.64</v>
      </c>
      <c r="K133" t="s">
        <v>67</v>
      </c>
      <c r="L133">
        <v>4.2</v>
      </c>
      <c r="M133" t="s">
        <v>36</v>
      </c>
      <c r="N133">
        <v>2.41</v>
      </c>
      <c r="O133">
        <v>9</v>
      </c>
    </row>
    <row r="134" spans="1:15">
      <c r="A134" t="s">
        <v>433</v>
      </c>
      <c r="B134" s="1">
        <v>45699</v>
      </c>
      <c r="C134" t="s">
        <v>79</v>
      </c>
      <c r="D134" t="s">
        <v>434</v>
      </c>
      <c r="E134" t="s">
        <v>435</v>
      </c>
      <c r="F134" t="s">
        <v>19</v>
      </c>
      <c r="G134" t="s">
        <v>41</v>
      </c>
      <c r="H134" t="s">
        <v>29</v>
      </c>
      <c r="I134">
        <v>17.98</v>
      </c>
      <c r="J134" s="2">
        <v>412.54</v>
      </c>
      <c r="K134" t="s">
        <v>30</v>
      </c>
      <c r="L134">
        <v>4.5999999999999996</v>
      </c>
      <c r="M134" t="s">
        <v>31</v>
      </c>
      <c r="N134">
        <v>1.1100000000000001</v>
      </c>
      <c r="O134">
        <v>7</v>
      </c>
    </row>
    <row r="135" spans="1:15">
      <c r="A135" t="s">
        <v>436</v>
      </c>
      <c r="B135" s="1">
        <v>45835</v>
      </c>
      <c r="C135" t="s">
        <v>57</v>
      </c>
      <c r="D135" t="s">
        <v>437</v>
      </c>
      <c r="E135" t="s">
        <v>438</v>
      </c>
      <c r="F135" t="s">
        <v>71</v>
      </c>
      <c r="G135" t="s">
        <v>46</v>
      </c>
      <c r="H135" t="s">
        <v>52</v>
      </c>
      <c r="I135">
        <v>17.61</v>
      </c>
      <c r="J135" s="2">
        <v>81.94</v>
      </c>
      <c r="K135" t="s">
        <v>67</v>
      </c>
      <c r="L135">
        <v>3.4</v>
      </c>
      <c r="M135" t="s">
        <v>31</v>
      </c>
      <c r="N135">
        <v>2.25</v>
      </c>
      <c r="O135">
        <v>15</v>
      </c>
    </row>
    <row r="136" spans="1:15">
      <c r="A136" t="s">
        <v>439</v>
      </c>
      <c r="B136" s="1">
        <v>45731</v>
      </c>
      <c r="C136" t="s">
        <v>16</v>
      </c>
      <c r="D136" t="s">
        <v>440</v>
      </c>
      <c r="E136" t="s">
        <v>441</v>
      </c>
      <c r="F136" t="s">
        <v>19</v>
      </c>
      <c r="G136" t="s">
        <v>52</v>
      </c>
      <c r="H136" t="s">
        <v>52</v>
      </c>
      <c r="I136">
        <v>24.08</v>
      </c>
      <c r="J136" s="2">
        <v>207</v>
      </c>
      <c r="K136" t="s">
        <v>30</v>
      </c>
      <c r="L136">
        <v>4.5</v>
      </c>
      <c r="M136" t="s">
        <v>36</v>
      </c>
      <c r="N136">
        <v>2.0499999999999998</v>
      </c>
      <c r="O136">
        <v>10</v>
      </c>
    </row>
    <row r="137" spans="1:15">
      <c r="A137" t="s">
        <v>442</v>
      </c>
      <c r="B137" s="1">
        <v>45790</v>
      </c>
      <c r="C137" t="s">
        <v>79</v>
      </c>
      <c r="D137" t="s">
        <v>443</v>
      </c>
      <c r="E137" t="s">
        <v>444</v>
      </c>
      <c r="F137" t="s">
        <v>71</v>
      </c>
      <c r="G137" t="s">
        <v>46</v>
      </c>
      <c r="H137" t="s">
        <v>46</v>
      </c>
      <c r="I137">
        <v>4.8</v>
      </c>
      <c r="J137" s="2">
        <v>466.59</v>
      </c>
      <c r="K137" t="s">
        <v>30</v>
      </c>
      <c r="L137">
        <v>3.7</v>
      </c>
      <c r="M137" t="s">
        <v>31</v>
      </c>
      <c r="N137">
        <v>2.02</v>
      </c>
      <c r="O137">
        <v>8</v>
      </c>
    </row>
    <row r="138" spans="1:15">
      <c r="A138" t="s">
        <v>445</v>
      </c>
      <c r="B138" s="1">
        <v>45701</v>
      </c>
      <c r="C138" t="s">
        <v>57</v>
      </c>
      <c r="D138" t="s">
        <v>446</v>
      </c>
      <c r="E138" t="s">
        <v>447</v>
      </c>
      <c r="F138" t="s">
        <v>19</v>
      </c>
      <c r="G138" t="s">
        <v>42</v>
      </c>
      <c r="H138" t="s">
        <v>21</v>
      </c>
      <c r="I138">
        <v>7.01</v>
      </c>
      <c r="J138" s="2">
        <v>544.16999999999996</v>
      </c>
      <c r="K138" t="s">
        <v>47</v>
      </c>
      <c r="L138">
        <v>4.3</v>
      </c>
      <c r="M138" t="s">
        <v>36</v>
      </c>
      <c r="N138">
        <v>1.24</v>
      </c>
      <c r="O138">
        <v>19</v>
      </c>
    </row>
    <row r="139" spans="1:15">
      <c r="A139" t="s">
        <v>448</v>
      </c>
      <c r="B139" s="1">
        <v>45822</v>
      </c>
      <c r="C139" t="s">
        <v>57</v>
      </c>
      <c r="D139" t="s">
        <v>449</v>
      </c>
      <c r="E139" t="s">
        <v>450</v>
      </c>
      <c r="F139" t="s">
        <v>60</v>
      </c>
      <c r="G139" t="s">
        <v>21</v>
      </c>
      <c r="H139" t="s">
        <v>46</v>
      </c>
      <c r="I139">
        <v>14.43</v>
      </c>
      <c r="J139" s="2">
        <v>507.29</v>
      </c>
      <c r="K139" t="s">
        <v>30</v>
      </c>
      <c r="L139">
        <v>3</v>
      </c>
      <c r="M139" t="s">
        <v>23</v>
      </c>
      <c r="N139">
        <v>1.94</v>
      </c>
      <c r="O139">
        <v>19</v>
      </c>
    </row>
    <row r="140" spans="1:15">
      <c r="A140" t="s">
        <v>451</v>
      </c>
      <c r="B140" s="1">
        <v>45732</v>
      </c>
      <c r="C140" t="s">
        <v>16</v>
      </c>
      <c r="D140" t="s">
        <v>452</v>
      </c>
      <c r="E140" t="s">
        <v>453</v>
      </c>
      <c r="F140" t="s">
        <v>28</v>
      </c>
      <c r="G140" t="s">
        <v>52</v>
      </c>
      <c r="H140" t="s">
        <v>42</v>
      </c>
      <c r="I140">
        <v>15.66</v>
      </c>
      <c r="J140" s="2">
        <v>431.11</v>
      </c>
      <c r="K140" t="s">
        <v>47</v>
      </c>
      <c r="L140">
        <v>4.5</v>
      </c>
      <c r="M140" t="s">
        <v>23</v>
      </c>
      <c r="N140">
        <v>2.04</v>
      </c>
      <c r="O140">
        <v>12</v>
      </c>
    </row>
    <row r="141" spans="1:15">
      <c r="A141" t="s">
        <v>454</v>
      </c>
      <c r="B141" s="1">
        <v>45812</v>
      </c>
      <c r="C141" t="s">
        <v>38</v>
      </c>
      <c r="D141" t="s">
        <v>455</v>
      </c>
      <c r="E141" t="s">
        <v>456</v>
      </c>
      <c r="F141" t="s">
        <v>28</v>
      </c>
      <c r="G141" t="s">
        <v>46</v>
      </c>
      <c r="H141" t="s">
        <v>46</v>
      </c>
      <c r="I141">
        <v>13.98</v>
      </c>
      <c r="J141" s="2">
        <v>116.45</v>
      </c>
      <c r="K141" t="s">
        <v>47</v>
      </c>
      <c r="L141">
        <v>2.7</v>
      </c>
      <c r="M141" t="s">
        <v>23</v>
      </c>
      <c r="N141">
        <v>2.2200000000000002</v>
      </c>
      <c r="O141">
        <v>18</v>
      </c>
    </row>
    <row r="142" spans="1:15">
      <c r="A142" t="s">
        <v>457</v>
      </c>
      <c r="B142" s="1">
        <v>45785</v>
      </c>
      <c r="C142" t="s">
        <v>38</v>
      </c>
      <c r="D142" t="s">
        <v>458</v>
      </c>
      <c r="E142" t="s">
        <v>459</v>
      </c>
      <c r="F142" t="s">
        <v>71</v>
      </c>
      <c r="G142" t="s">
        <v>41</v>
      </c>
      <c r="H142" t="s">
        <v>29</v>
      </c>
      <c r="I142">
        <v>3.63</v>
      </c>
      <c r="J142" s="2">
        <v>246.88</v>
      </c>
      <c r="K142" t="s">
        <v>67</v>
      </c>
      <c r="L142">
        <v>4.0999999999999996</v>
      </c>
      <c r="M142" t="s">
        <v>31</v>
      </c>
      <c r="N142">
        <v>1.75</v>
      </c>
      <c r="O142">
        <v>13</v>
      </c>
    </row>
    <row r="143" spans="1:15">
      <c r="A143" t="s">
        <v>460</v>
      </c>
      <c r="B143" s="1">
        <v>45691</v>
      </c>
      <c r="C143" t="s">
        <v>57</v>
      </c>
      <c r="D143" t="s">
        <v>461</v>
      </c>
      <c r="E143" t="s">
        <v>462</v>
      </c>
      <c r="F143" t="s">
        <v>60</v>
      </c>
      <c r="G143" t="s">
        <v>46</v>
      </c>
      <c r="H143" t="s">
        <v>42</v>
      </c>
      <c r="I143">
        <v>2.85</v>
      </c>
      <c r="J143" s="2">
        <v>135.9</v>
      </c>
      <c r="K143" t="s">
        <v>22</v>
      </c>
      <c r="L143">
        <v>3.4</v>
      </c>
      <c r="M143" t="s">
        <v>23</v>
      </c>
      <c r="N143">
        <v>1.2</v>
      </c>
      <c r="O143">
        <v>18</v>
      </c>
    </row>
    <row r="144" spans="1:15">
      <c r="A144" t="s">
        <v>463</v>
      </c>
      <c r="B144" s="1">
        <v>45817</v>
      </c>
      <c r="C144" t="s">
        <v>33</v>
      </c>
      <c r="D144" t="s">
        <v>464</v>
      </c>
      <c r="E144" t="s">
        <v>465</v>
      </c>
      <c r="F144" t="s">
        <v>28</v>
      </c>
      <c r="G144" t="s">
        <v>21</v>
      </c>
      <c r="H144" t="s">
        <v>46</v>
      </c>
      <c r="I144">
        <v>4.25</v>
      </c>
      <c r="J144" s="2">
        <v>100.89</v>
      </c>
      <c r="K144" t="s">
        <v>30</v>
      </c>
      <c r="L144">
        <v>2.8</v>
      </c>
      <c r="M144" t="s">
        <v>23</v>
      </c>
      <c r="N144">
        <v>1.06</v>
      </c>
      <c r="O144">
        <v>18</v>
      </c>
    </row>
    <row r="145" spans="1:15">
      <c r="A145" t="s">
        <v>466</v>
      </c>
      <c r="B145" s="1">
        <v>45772</v>
      </c>
      <c r="C145" t="s">
        <v>25</v>
      </c>
      <c r="D145" t="s">
        <v>467</v>
      </c>
      <c r="E145" t="s">
        <v>468</v>
      </c>
      <c r="F145" t="s">
        <v>60</v>
      </c>
      <c r="G145" t="s">
        <v>41</v>
      </c>
      <c r="H145" t="s">
        <v>20</v>
      </c>
      <c r="I145">
        <v>2.4700000000000002</v>
      </c>
      <c r="J145" s="2">
        <v>349.27</v>
      </c>
      <c r="K145" t="s">
        <v>47</v>
      </c>
      <c r="L145">
        <v>4.5</v>
      </c>
      <c r="M145" t="s">
        <v>23</v>
      </c>
      <c r="N145">
        <v>1.01</v>
      </c>
      <c r="O145">
        <v>18</v>
      </c>
    </row>
    <row r="146" spans="1:15">
      <c r="A146" t="s">
        <v>469</v>
      </c>
      <c r="B146" s="1">
        <v>45658</v>
      </c>
      <c r="C146" t="s">
        <v>79</v>
      </c>
      <c r="D146" t="s">
        <v>470</v>
      </c>
      <c r="E146" t="s">
        <v>471</v>
      </c>
      <c r="F146" t="s">
        <v>71</v>
      </c>
      <c r="G146" t="s">
        <v>41</v>
      </c>
      <c r="H146" t="s">
        <v>20</v>
      </c>
      <c r="I146">
        <v>7.87</v>
      </c>
      <c r="J146" s="2">
        <v>490.1</v>
      </c>
      <c r="K146" t="s">
        <v>30</v>
      </c>
      <c r="L146">
        <v>2.8</v>
      </c>
      <c r="M146" t="s">
        <v>23</v>
      </c>
      <c r="N146">
        <v>2.17</v>
      </c>
      <c r="O146">
        <v>14</v>
      </c>
    </row>
    <row r="147" spans="1:15">
      <c r="A147" t="s">
        <v>472</v>
      </c>
      <c r="B147" s="1">
        <v>45681</v>
      </c>
      <c r="C147" t="s">
        <v>57</v>
      </c>
      <c r="D147" t="s">
        <v>473</v>
      </c>
      <c r="E147" t="s">
        <v>474</v>
      </c>
      <c r="F147" t="s">
        <v>71</v>
      </c>
      <c r="G147" t="s">
        <v>20</v>
      </c>
      <c r="H147" t="s">
        <v>42</v>
      </c>
      <c r="I147">
        <v>21.94</v>
      </c>
      <c r="J147" s="2">
        <v>368.27</v>
      </c>
      <c r="K147" t="s">
        <v>22</v>
      </c>
      <c r="L147">
        <v>3.1</v>
      </c>
      <c r="M147" t="s">
        <v>31</v>
      </c>
      <c r="N147">
        <v>1.68</v>
      </c>
      <c r="O147">
        <v>15</v>
      </c>
    </row>
    <row r="148" spans="1:15">
      <c r="A148" t="s">
        <v>475</v>
      </c>
      <c r="B148" s="1">
        <v>45757</v>
      </c>
      <c r="C148" t="s">
        <v>16</v>
      </c>
      <c r="D148" t="s">
        <v>476</v>
      </c>
      <c r="E148" t="s">
        <v>477</v>
      </c>
      <c r="F148" t="s">
        <v>71</v>
      </c>
      <c r="G148" t="s">
        <v>42</v>
      </c>
      <c r="H148" t="s">
        <v>52</v>
      </c>
      <c r="I148">
        <v>17.440000000000001</v>
      </c>
      <c r="J148" s="2">
        <v>165.78</v>
      </c>
      <c r="K148" t="s">
        <v>30</v>
      </c>
      <c r="L148">
        <v>4.0999999999999996</v>
      </c>
      <c r="M148" t="s">
        <v>23</v>
      </c>
      <c r="N148">
        <v>2.29</v>
      </c>
      <c r="O148">
        <v>1</v>
      </c>
    </row>
    <row r="149" spans="1:15">
      <c r="A149" t="s">
        <v>478</v>
      </c>
      <c r="B149" s="1">
        <v>45698</v>
      </c>
      <c r="C149" t="s">
        <v>16</v>
      </c>
      <c r="D149" t="s">
        <v>479</v>
      </c>
      <c r="E149" t="s">
        <v>480</v>
      </c>
      <c r="F149" t="s">
        <v>71</v>
      </c>
      <c r="G149" t="s">
        <v>20</v>
      </c>
      <c r="H149" t="s">
        <v>21</v>
      </c>
      <c r="I149">
        <v>4.5599999999999996</v>
      </c>
      <c r="J149" s="2">
        <v>114.32</v>
      </c>
      <c r="K149" t="s">
        <v>30</v>
      </c>
      <c r="L149">
        <v>2.5</v>
      </c>
      <c r="M149" t="s">
        <v>23</v>
      </c>
      <c r="N149">
        <v>1.97</v>
      </c>
      <c r="O149">
        <v>6</v>
      </c>
    </row>
    <row r="150" spans="1:15">
      <c r="A150" t="s">
        <v>481</v>
      </c>
      <c r="B150" s="1">
        <v>45665</v>
      </c>
      <c r="C150" t="s">
        <v>33</v>
      </c>
      <c r="D150" t="s">
        <v>482</v>
      </c>
      <c r="E150" t="s">
        <v>483</v>
      </c>
      <c r="F150" t="s">
        <v>71</v>
      </c>
      <c r="G150" t="s">
        <v>41</v>
      </c>
      <c r="H150" t="s">
        <v>41</v>
      </c>
      <c r="I150">
        <v>19.03</v>
      </c>
      <c r="J150" s="2">
        <v>507.69</v>
      </c>
      <c r="K150" t="s">
        <v>30</v>
      </c>
      <c r="L150">
        <v>4.3</v>
      </c>
      <c r="M150" t="s">
        <v>36</v>
      </c>
      <c r="N150">
        <v>1.85</v>
      </c>
      <c r="O150">
        <v>6</v>
      </c>
    </row>
    <row r="151" spans="1:15">
      <c r="A151" t="s">
        <v>484</v>
      </c>
      <c r="B151" s="1">
        <v>45800</v>
      </c>
      <c r="C151" t="s">
        <v>57</v>
      </c>
      <c r="D151" t="s">
        <v>485</v>
      </c>
      <c r="E151" t="s">
        <v>486</v>
      </c>
      <c r="F151" t="s">
        <v>19</v>
      </c>
      <c r="G151" t="s">
        <v>29</v>
      </c>
      <c r="H151" t="s">
        <v>46</v>
      </c>
      <c r="I151">
        <v>7</v>
      </c>
      <c r="J151" s="2">
        <v>370.75</v>
      </c>
      <c r="K151" t="s">
        <v>30</v>
      </c>
      <c r="L151">
        <v>4.5999999999999996</v>
      </c>
      <c r="M151" t="s">
        <v>31</v>
      </c>
      <c r="N151">
        <v>1.78</v>
      </c>
      <c r="O151">
        <v>10</v>
      </c>
    </row>
    <row r="152" spans="1:15">
      <c r="A152" t="s">
        <v>487</v>
      </c>
      <c r="B152" s="1">
        <v>45773</v>
      </c>
      <c r="C152" t="s">
        <v>33</v>
      </c>
      <c r="D152" t="s">
        <v>488</v>
      </c>
      <c r="E152" t="s">
        <v>489</v>
      </c>
      <c r="F152" t="s">
        <v>71</v>
      </c>
      <c r="G152" t="s">
        <v>21</v>
      </c>
      <c r="H152" t="s">
        <v>29</v>
      </c>
      <c r="I152">
        <v>20.04</v>
      </c>
      <c r="J152" s="2">
        <v>91.97</v>
      </c>
      <c r="K152" t="s">
        <v>47</v>
      </c>
      <c r="L152">
        <v>3.6</v>
      </c>
      <c r="M152" t="s">
        <v>23</v>
      </c>
      <c r="N152">
        <v>1.83</v>
      </c>
      <c r="O152">
        <v>18</v>
      </c>
    </row>
    <row r="153" spans="1:15">
      <c r="A153" t="s">
        <v>490</v>
      </c>
      <c r="B153" s="1">
        <v>45785</v>
      </c>
      <c r="C153" t="s">
        <v>38</v>
      </c>
      <c r="D153" t="s">
        <v>491</v>
      </c>
      <c r="E153" t="s">
        <v>492</v>
      </c>
      <c r="F153" t="s">
        <v>71</v>
      </c>
      <c r="G153" t="s">
        <v>46</v>
      </c>
      <c r="H153" t="s">
        <v>21</v>
      </c>
      <c r="I153">
        <v>3.89</v>
      </c>
      <c r="J153" s="2">
        <v>114.24</v>
      </c>
      <c r="K153" t="s">
        <v>22</v>
      </c>
      <c r="L153">
        <v>3.7</v>
      </c>
      <c r="M153" t="s">
        <v>23</v>
      </c>
      <c r="N153">
        <v>1.77</v>
      </c>
      <c r="O153">
        <v>9</v>
      </c>
    </row>
    <row r="154" spans="1:15">
      <c r="A154" t="s">
        <v>493</v>
      </c>
      <c r="B154" s="1">
        <v>45766</v>
      </c>
      <c r="C154" t="s">
        <v>25</v>
      </c>
      <c r="D154" t="s">
        <v>494</v>
      </c>
      <c r="E154" t="s">
        <v>495</v>
      </c>
      <c r="F154" t="s">
        <v>51</v>
      </c>
      <c r="G154" t="s">
        <v>52</v>
      </c>
      <c r="H154" t="s">
        <v>52</v>
      </c>
      <c r="I154">
        <v>4.1399999999999997</v>
      </c>
      <c r="J154" s="2">
        <v>370.52</v>
      </c>
      <c r="K154" t="s">
        <v>47</v>
      </c>
      <c r="L154">
        <v>3.2</v>
      </c>
      <c r="M154" t="s">
        <v>23</v>
      </c>
      <c r="N154">
        <v>1.73</v>
      </c>
      <c r="O154">
        <v>10</v>
      </c>
    </row>
    <row r="155" spans="1:15">
      <c r="A155" t="s">
        <v>496</v>
      </c>
      <c r="B155" s="1">
        <v>45699</v>
      </c>
      <c r="C155" t="s">
        <v>57</v>
      </c>
      <c r="D155" t="s">
        <v>497</v>
      </c>
      <c r="E155" t="s">
        <v>498</v>
      </c>
      <c r="F155" t="s">
        <v>71</v>
      </c>
      <c r="G155" t="s">
        <v>29</v>
      </c>
      <c r="H155" t="s">
        <v>52</v>
      </c>
      <c r="I155">
        <v>2.7</v>
      </c>
      <c r="J155" s="2">
        <v>589.39</v>
      </c>
      <c r="K155" t="s">
        <v>47</v>
      </c>
      <c r="L155">
        <v>2.6</v>
      </c>
      <c r="M155" t="s">
        <v>23</v>
      </c>
      <c r="N155">
        <v>1.03</v>
      </c>
      <c r="O155">
        <v>12</v>
      </c>
    </row>
    <row r="156" spans="1:15">
      <c r="A156" t="s">
        <v>499</v>
      </c>
      <c r="B156" s="1">
        <v>45694</v>
      </c>
      <c r="C156" t="s">
        <v>16</v>
      </c>
      <c r="D156" t="s">
        <v>500</v>
      </c>
      <c r="E156" t="s">
        <v>501</v>
      </c>
      <c r="F156" t="s">
        <v>51</v>
      </c>
      <c r="G156" t="s">
        <v>42</v>
      </c>
      <c r="H156" t="s">
        <v>52</v>
      </c>
      <c r="I156">
        <v>13.43</v>
      </c>
      <c r="J156" s="2">
        <v>348.32</v>
      </c>
      <c r="K156" t="s">
        <v>22</v>
      </c>
      <c r="L156">
        <v>4.2</v>
      </c>
      <c r="M156" t="s">
        <v>31</v>
      </c>
      <c r="N156">
        <v>1.97</v>
      </c>
      <c r="O156">
        <v>14</v>
      </c>
    </row>
    <row r="157" spans="1:15">
      <c r="A157" t="s">
        <v>502</v>
      </c>
      <c r="B157" s="1">
        <v>45815</v>
      </c>
      <c r="C157" t="s">
        <v>25</v>
      </c>
      <c r="D157" t="s">
        <v>503</v>
      </c>
      <c r="E157" t="s">
        <v>504</v>
      </c>
      <c r="F157" t="s">
        <v>28</v>
      </c>
      <c r="G157" t="s">
        <v>41</v>
      </c>
      <c r="H157" t="s">
        <v>46</v>
      </c>
      <c r="I157">
        <v>17.48</v>
      </c>
      <c r="J157" s="2">
        <v>323.42</v>
      </c>
      <c r="K157" t="s">
        <v>67</v>
      </c>
      <c r="L157">
        <v>4.5999999999999996</v>
      </c>
      <c r="M157" t="s">
        <v>36</v>
      </c>
      <c r="N157">
        <v>1.39</v>
      </c>
      <c r="O157">
        <v>17</v>
      </c>
    </row>
    <row r="158" spans="1:15">
      <c r="A158" t="s">
        <v>505</v>
      </c>
      <c r="B158" s="1">
        <v>45680</v>
      </c>
      <c r="C158" t="s">
        <v>25</v>
      </c>
      <c r="D158" t="s">
        <v>506</v>
      </c>
      <c r="E158" t="s">
        <v>507</v>
      </c>
      <c r="F158" t="s">
        <v>28</v>
      </c>
      <c r="G158" t="s">
        <v>41</v>
      </c>
      <c r="H158" t="s">
        <v>46</v>
      </c>
      <c r="I158">
        <v>12.25</v>
      </c>
      <c r="J158" s="2">
        <v>156.54</v>
      </c>
      <c r="K158" t="s">
        <v>67</v>
      </c>
      <c r="L158">
        <v>4</v>
      </c>
      <c r="M158" t="s">
        <v>23</v>
      </c>
      <c r="N158">
        <v>1.94</v>
      </c>
      <c r="O158">
        <v>3</v>
      </c>
    </row>
    <row r="159" spans="1:15">
      <c r="A159" t="s">
        <v>508</v>
      </c>
      <c r="B159" s="1">
        <v>45722</v>
      </c>
      <c r="C159" t="s">
        <v>38</v>
      </c>
      <c r="D159" t="s">
        <v>509</v>
      </c>
      <c r="E159" t="s">
        <v>510</v>
      </c>
      <c r="F159" t="s">
        <v>19</v>
      </c>
      <c r="G159" t="s">
        <v>42</v>
      </c>
      <c r="H159" t="s">
        <v>20</v>
      </c>
      <c r="I159">
        <v>7.31</v>
      </c>
      <c r="J159" s="2">
        <v>528.1</v>
      </c>
      <c r="K159" t="s">
        <v>22</v>
      </c>
      <c r="L159">
        <v>3.9</v>
      </c>
      <c r="M159" t="s">
        <v>23</v>
      </c>
      <c r="N159">
        <v>2.41</v>
      </c>
      <c r="O159">
        <v>14</v>
      </c>
    </row>
    <row r="160" spans="1:15">
      <c r="A160" t="s">
        <v>511</v>
      </c>
      <c r="B160" s="1">
        <v>45782</v>
      </c>
      <c r="C160" t="s">
        <v>79</v>
      </c>
      <c r="D160" t="s">
        <v>512</v>
      </c>
      <c r="E160" t="s">
        <v>513</v>
      </c>
      <c r="F160" t="s">
        <v>51</v>
      </c>
      <c r="G160" t="s">
        <v>21</v>
      </c>
      <c r="H160" t="s">
        <v>46</v>
      </c>
      <c r="I160">
        <v>20.71</v>
      </c>
      <c r="J160" s="2">
        <v>593.29</v>
      </c>
      <c r="K160" t="s">
        <v>22</v>
      </c>
      <c r="L160">
        <v>4.4000000000000004</v>
      </c>
      <c r="M160" t="s">
        <v>31</v>
      </c>
      <c r="N160">
        <v>1.96</v>
      </c>
      <c r="O160">
        <v>9</v>
      </c>
    </row>
    <row r="161" spans="1:15">
      <c r="A161" t="s">
        <v>514</v>
      </c>
      <c r="B161" s="1">
        <v>45823</v>
      </c>
      <c r="C161" t="s">
        <v>38</v>
      </c>
      <c r="D161" t="s">
        <v>515</v>
      </c>
      <c r="E161" t="s">
        <v>516</v>
      </c>
      <c r="F161" t="s">
        <v>28</v>
      </c>
      <c r="G161" t="s">
        <v>42</v>
      </c>
      <c r="H161" t="s">
        <v>41</v>
      </c>
      <c r="I161">
        <v>14.13</v>
      </c>
      <c r="J161" s="2">
        <v>321.81</v>
      </c>
      <c r="K161" t="s">
        <v>22</v>
      </c>
      <c r="L161">
        <v>3.2</v>
      </c>
      <c r="M161" t="s">
        <v>23</v>
      </c>
      <c r="N161">
        <v>2.2599999999999998</v>
      </c>
      <c r="O161">
        <v>16</v>
      </c>
    </row>
    <row r="162" spans="1:15">
      <c r="A162" t="s">
        <v>517</v>
      </c>
      <c r="B162" s="1">
        <v>45778</v>
      </c>
      <c r="C162" t="s">
        <v>25</v>
      </c>
      <c r="D162" t="s">
        <v>518</v>
      </c>
      <c r="E162" t="s">
        <v>519</v>
      </c>
      <c r="F162" t="s">
        <v>60</v>
      </c>
      <c r="G162" t="s">
        <v>21</v>
      </c>
      <c r="H162" t="s">
        <v>46</v>
      </c>
      <c r="I162">
        <v>15.65</v>
      </c>
      <c r="J162" s="2">
        <v>339.37</v>
      </c>
      <c r="K162" t="s">
        <v>47</v>
      </c>
      <c r="L162">
        <v>5</v>
      </c>
      <c r="M162" t="s">
        <v>23</v>
      </c>
      <c r="N162">
        <v>2.34</v>
      </c>
      <c r="O162">
        <v>8</v>
      </c>
    </row>
    <row r="163" spans="1:15">
      <c r="A163" t="s">
        <v>520</v>
      </c>
      <c r="B163" s="1">
        <v>45773</v>
      </c>
      <c r="C163" t="s">
        <v>25</v>
      </c>
      <c r="D163" t="s">
        <v>521</v>
      </c>
      <c r="E163" t="s">
        <v>522</v>
      </c>
      <c r="F163" t="s">
        <v>60</v>
      </c>
      <c r="G163" t="s">
        <v>42</v>
      </c>
      <c r="H163" t="s">
        <v>52</v>
      </c>
      <c r="I163">
        <v>6.13</v>
      </c>
      <c r="J163" s="2">
        <v>370.25</v>
      </c>
      <c r="K163" t="s">
        <v>30</v>
      </c>
      <c r="L163">
        <v>3.2</v>
      </c>
      <c r="M163" t="s">
        <v>31</v>
      </c>
      <c r="N163">
        <v>2.42</v>
      </c>
      <c r="O163">
        <v>10</v>
      </c>
    </row>
    <row r="164" spans="1:15">
      <c r="A164" t="s">
        <v>523</v>
      </c>
      <c r="B164" s="1">
        <v>45737</v>
      </c>
      <c r="C164" t="s">
        <v>38</v>
      </c>
      <c r="D164" t="s">
        <v>524</v>
      </c>
      <c r="E164" t="s">
        <v>525</v>
      </c>
      <c r="F164" t="s">
        <v>60</v>
      </c>
      <c r="G164" t="s">
        <v>52</v>
      </c>
      <c r="H164" t="s">
        <v>42</v>
      </c>
      <c r="I164">
        <v>1.45</v>
      </c>
      <c r="J164" s="2">
        <v>527.69000000000005</v>
      </c>
      <c r="K164" t="s">
        <v>22</v>
      </c>
      <c r="L164">
        <v>4.9000000000000004</v>
      </c>
      <c r="M164" t="s">
        <v>23</v>
      </c>
      <c r="N164">
        <v>1.39</v>
      </c>
      <c r="O164">
        <v>19</v>
      </c>
    </row>
    <row r="165" spans="1:15">
      <c r="A165" t="s">
        <v>526</v>
      </c>
      <c r="B165" s="1">
        <v>45825</v>
      </c>
      <c r="C165" t="s">
        <v>33</v>
      </c>
      <c r="D165" t="s">
        <v>527</v>
      </c>
      <c r="E165" t="s">
        <v>528</v>
      </c>
      <c r="F165" t="s">
        <v>71</v>
      </c>
      <c r="G165" t="s">
        <v>41</v>
      </c>
      <c r="H165" t="s">
        <v>46</v>
      </c>
      <c r="I165">
        <v>19.28</v>
      </c>
      <c r="J165" s="2">
        <v>135.58000000000001</v>
      </c>
      <c r="K165" t="s">
        <v>47</v>
      </c>
      <c r="L165">
        <v>4.3</v>
      </c>
      <c r="M165" t="s">
        <v>23</v>
      </c>
      <c r="N165">
        <v>1.97</v>
      </c>
      <c r="O165">
        <v>5</v>
      </c>
    </row>
    <row r="166" spans="1:15">
      <c r="A166" t="s">
        <v>529</v>
      </c>
      <c r="B166" s="1">
        <v>45785</v>
      </c>
      <c r="C166" t="s">
        <v>33</v>
      </c>
      <c r="D166" t="s">
        <v>530</v>
      </c>
      <c r="E166" t="s">
        <v>531</v>
      </c>
      <c r="F166" t="s">
        <v>28</v>
      </c>
      <c r="G166" t="s">
        <v>21</v>
      </c>
      <c r="H166" t="s">
        <v>41</v>
      </c>
      <c r="I166">
        <v>9.23</v>
      </c>
      <c r="J166" s="2">
        <v>510.74</v>
      </c>
      <c r="K166" t="s">
        <v>30</v>
      </c>
      <c r="L166">
        <v>3.3</v>
      </c>
      <c r="M166" t="s">
        <v>23</v>
      </c>
      <c r="N166">
        <v>2.33</v>
      </c>
      <c r="O166">
        <v>2</v>
      </c>
    </row>
    <row r="167" spans="1:15">
      <c r="A167" t="s">
        <v>532</v>
      </c>
      <c r="B167" s="1">
        <v>45769</v>
      </c>
      <c r="C167" t="s">
        <v>57</v>
      </c>
      <c r="D167" t="s">
        <v>533</v>
      </c>
      <c r="E167" t="s">
        <v>534</v>
      </c>
      <c r="F167" t="s">
        <v>51</v>
      </c>
      <c r="G167" t="s">
        <v>41</v>
      </c>
      <c r="H167" t="s">
        <v>42</v>
      </c>
      <c r="I167">
        <v>7.19</v>
      </c>
      <c r="J167" s="2">
        <v>511.66</v>
      </c>
      <c r="K167" t="s">
        <v>67</v>
      </c>
      <c r="L167">
        <v>2.9</v>
      </c>
      <c r="M167" t="s">
        <v>23</v>
      </c>
      <c r="N167">
        <v>2.4500000000000002</v>
      </c>
      <c r="O167">
        <v>13</v>
      </c>
    </row>
    <row r="168" spans="1:15">
      <c r="A168" t="s">
        <v>535</v>
      </c>
      <c r="B168" s="1">
        <v>45739</v>
      </c>
      <c r="C168" t="s">
        <v>16</v>
      </c>
      <c r="D168" t="s">
        <v>536</v>
      </c>
      <c r="E168" t="s">
        <v>537</v>
      </c>
      <c r="F168" t="s">
        <v>60</v>
      </c>
      <c r="G168" t="s">
        <v>41</v>
      </c>
      <c r="H168" t="s">
        <v>21</v>
      </c>
      <c r="I168">
        <v>4.1900000000000004</v>
      </c>
      <c r="J168" s="2">
        <v>77.48</v>
      </c>
      <c r="K168" t="s">
        <v>30</v>
      </c>
      <c r="L168">
        <v>3.2</v>
      </c>
      <c r="M168" t="s">
        <v>23</v>
      </c>
      <c r="N168">
        <v>1.87</v>
      </c>
      <c r="O168">
        <v>5</v>
      </c>
    </row>
    <row r="169" spans="1:15">
      <c r="A169" t="s">
        <v>538</v>
      </c>
      <c r="B169" s="1">
        <v>45701</v>
      </c>
      <c r="C169" t="s">
        <v>25</v>
      </c>
      <c r="D169" t="s">
        <v>539</v>
      </c>
      <c r="E169" t="s">
        <v>540</v>
      </c>
      <c r="F169" t="s">
        <v>28</v>
      </c>
      <c r="G169" t="s">
        <v>21</v>
      </c>
      <c r="H169" t="s">
        <v>20</v>
      </c>
      <c r="I169">
        <v>1.0900000000000001</v>
      </c>
      <c r="J169" s="2">
        <v>86.71</v>
      </c>
      <c r="K169" t="s">
        <v>67</v>
      </c>
      <c r="L169">
        <v>4.2</v>
      </c>
      <c r="M169" t="s">
        <v>23</v>
      </c>
      <c r="N169">
        <v>2.37</v>
      </c>
      <c r="O169">
        <v>1</v>
      </c>
    </row>
    <row r="170" spans="1:15">
      <c r="A170" t="s">
        <v>541</v>
      </c>
      <c r="B170" s="1">
        <v>45821</v>
      </c>
      <c r="C170" t="s">
        <v>16</v>
      </c>
      <c r="D170" t="s">
        <v>542</v>
      </c>
      <c r="E170" t="s">
        <v>543</v>
      </c>
      <c r="F170" t="s">
        <v>28</v>
      </c>
      <c r="G170" t="s">
        <v>46</v>
      </c>
      <c r="H170" t="s">
        <v>46</v>
      </c>
      <c r="I170">
        <v>6.18</v>
      </c>
      <c r="J170" s="2">
        <v>191.63</v>
      </c>
      <c r="K170" t="s">
        <v>22</v>
      </c>
      <c r="L170">
        <v>3.8</v>
      </c>
      <c r="M170" t="s">
        <v>23</v>
      </c>
      <c r="N170">
        <v>1.82</v>
      </c>
      <c r="O170">
        <v>6</v>
      </c>
    </row>
    <row r="171" spans="1:15">
      <c r="A171" t="s">
        <v>544</v>
      </c>
      <c r="B171" s="1">
        <v>45818</v>
      </c>
      <c r="C171" t="s">
        <v>57</v>
      </c>
      <c r="D171" t="s">
        <v>545</v>
      </c>
      <c r="E171" t="s">
        <v>546</v>
      </c>
      <c r="F171" t="s">
        <v>60</v>
      </c>
      <c r="G171" t="s">
        <v>20</v>
      </c>
      <c r="H171" t="s">
        <v>46</v>
      </c>
      <c r="I171">
        <v>10.63</v>
      </c>
      <c r="J171" s="2">
        <v>221.21</v>
      </c>
      <c r="K171" t="s">
        <v>30</v>
      </c>
      <c r="L171">
        <v>3.7</v>
      </c>
      <c r="M171" t="s">
        <v>31</v>
      </c>
      <c r="N171">
        <v>1.48</v>
      </c>
      <c r="O171">
        <v>19</v>
      </c>
    </row>
    <row r="172" spans="1:15">
      <c r="A172" t="s">
        <v>547</v>
      </c>
      <c r="B172" s="1">
        <v>45795</v>
      </c>
      <c r="C172" t="s">
        <v>79</v>
      </c>
      <c r="D172" t="s">
        <v>548</v>
      </c>
      <c r="E172" t="s">
        <v>549</v>
      </c>
      <c r="F172" t="s">
        <v>19</v>
      </c>
      <c r="G172" t="s">
        <v>52</v>
      </c>
      <c r="H172" t="s">
        <v>42</v>
      </c>
      <c r="I172">
        <v>15.62</v>
      </c>
      <c r="J172" s="2">
        <v>72.84</v>
      </c>
      <c r="K172" t="s">
        <v>22</v>
      </c>
      <c r="L172">
        <v>4.7</v>
      </c>
      <c r="M172" t="s">
        <v>23</v>
      </c>
      <c r="N172">
        <v>1.73</v>
      </c>
      <c r="O172">
        <v>8</v>
      </c>
    </row>
    <row r="173" spans="1:15">
      <c r="A173" t="s">
        <v>550</v>
      </c>
      <c r="B173" s="1">
        <v>45786</v>
      </c>
      <c r="C173" t="s">
        <v>38</v>
      </c>
      <c r="D173" t="s">
        <v>551</v>
      </c>
      <c r="E173" t="s">
        <v>552</v>
      </c>
      <c r="F173" t="s">
        <v>19</v>
      </c>
      <c r="G173" t="s">
        <v>41</v>
      </c>
      <c r="H173" t="s">
        <v>41</v>
      </c>
      <c r="I173">
        <v>10.09</v>
      </c>
      <c r="J173" s="2">
        <v>405.86</v>
      </c>
      <c r="K173" t="s">
        <v>22</v>
      </c>
      <c r="L173">
        <v>4.2</v>
      </c>
      <c r="M173" t="s">
        <v>23</v>
      </c>
      <c r="N173">
        <v>1.64</v>
      </c>
      <c r="O173">
        <v>17</v>
      </c>
    </row>
    <row r="174" spans="1:15">
      <c r="A174" t="s">
        <v>553</v>
      </c>
      <c r="B174" s="1">
        <v>45730</v>
      </c>
      <c r="C174" t="s">
        <v>16</v>
      </c>
      <c r="D174" t="s">
        <v>554</v>
      </c>
      <c r="E174" t="s">
        <v>555</v>
      </c>
      <c r="F174" t="s">
        <v>51</v>
      </c>
      <c r="G174" t="s">
        <v>21</v>
      </c>
      <c r="H174" t="s">
        <v>52</v>
      </c>
      <c r="I174">
        <v>17.71</v>
      </c>
      <c r="K174" t="s">
        <v>22</v>
      </c>
      <c r="L174">
        <v>2.6</v>
      </c>
      <c r="M174" t="s">
        <v>31</v>
      </c>
      <c r="N174">
        <v>2.08</v>
      </c>
      <c r="O174">
        <v>16</v>
      </c>
    </row>
    <row r="175" spans="1:15">
      <c r="A175" t="s">
        <v>556</v>
      </c>
      <c r="B175" s="1">
        <v>45725</v>
      </c>
      <c r="C175" t="s">
        <v>16</v>
      </c>
      <c r="D175" t="s">
        <v>557</v>
      </c>
      <c r="E175" t="s">
        <v>558</v>
      </c>
      <c r="F175" t="s">
        <v>71</v>
      </c>
      <c r="G175" t="s">
        <v>20</v>
      </c>
      <c r="H175" t="s">
        <v>29</v>
      </c>
      <c r="I175">
        <v>12.8</v>
      </c>
      <c r="J175" s="2">
        <v>78.959999999999994</v>
      </c>
      <c r="K175" t="s">
        <v>67</v>
      </c>
      <c r="L175">
        <v>5</v>
      </c>
      <c r="M175" t="s">
        <v>36</v>
      </c>
      <c r="N175">
        <v>1.83</v>
      </c>
      <c r="O175">
        <v>11</v>
      </c>
    </row>
    <row r="176" spans="1:15">
      <c r="A176" t="s">
        <v>559</v>
      </c>
      <c r="B176" s="1">
        <v>45836</v>
      </c>
      <c r="C176" t="s">
        <v>33</v>
      </c>
      <c r="D176" t="s">
        <v>560</v>
      </c>
      <c r="E176" t="s">
        <v>561</v>
      </c>
      <c r="F176" t="s">
        <v>28</v>
      </c>
      <c r="G176" t="s">
        <v>20</v>
      </c>
      <c r="H176" t="s">
        <v>20</v>
      </c>
      <c r="I176">
        <v>20.09</v>
      </c>
      <c r="J176" s="2">
        <v>560.92999999999995</v>
      </c>
      <c r="K176" t="s">
        <v>22</v>
      </c>
      <c r="L176">
        <v>3.3</v>
      </c>
      <c r="M176" t="s">
        <v>23</v>
      </c>
      <c r="N176">
        <v>2.4300000000000002</v>
      </c>
      <c r="O176">
        <v>19</v>
      </c>
    </row>
    <row r="177" spans="1:15">
      <c r="A177" t="s">
        <v>562</v>
      </c>
      <c r="B177" s="1">
        <v>45829</v>
      </c>
      <c r="C177" t="s">
        <v>38</v>
      </c>
      <c r="D177" t="s">
        <v>563</v>
      </c>
      <c r="E177" t="s">
        <v>564</v>
      </c>
      <c r="F177" t="s">
        <v>60</v>
      </c>
      <c r="G177" t="s">
        <v>41</v>
      </c>
      <c r="H177" t="s">
        <v>52</v>
      </c>
      <c r="I177">
        <v>18.760000000000002</v>
      </c>
      <c r="J177" s="2">
        <v>468.27</v>
      </c>
      <c r="K177" t="s">
        <v>30</v>
      </c>
      <c r="L177">
        <v>4.2</v>
      </c>
      <c r="M177" t="s">
        <v>23</v>
      </c>
      <c r="N177">
        <v>1.01</v>
      </c>
      <c r="O177">
        <v>7</v>
      </c>
    </row>
    <row r="178" spans="1:15">
      <c r="A178" t="s">
        <v>565</v>
      </c>
      <c r="B178" s="1">
        <v>45662</v>
      </c>
      <c r="C178" t="s">
        <v>25</v>
      </c>
      <c r="D178" t="s">
        <v>566</v>
      </c>
      <c r="E178" t="s">
        <v>567</v>
      </c>
      <c r="F178" t="s">
        <v>71</v>
      </c>
      <c r="G178" t="s">
        <v>29</v>
      </c>
      <c r="H178" t="s">
        <v>29</v>
      </c>
      <c r="I178">
        <v>5.64</v>
      </c>
      <c r="J178" s="2">
        <v>56.36</v>
      </c>
      <c r="K178" t="s">
        <v>67</v>
      </c>
      <c r="L178">
        <v>3.9</v>
      </c>
      <c r="M178" t="s">
        <v>23</v>
      </c>
      <c r="N178">
        <v>1.62</v>
      </c>
      <c r="O178">
        <v>1</v>
      </c>
    </row>
    <row r="179" spans="1:15">
      <c r="A179" t="s">
        <v>568</v>
      </c>
      <c r="B179" s="1">
        <v>45663</v>
      </c>
      <c r="C179" t="s">
        <v>16</v>
      </c>
      <c r="D179" t="s">
        <v>569</v>
      </c>
      <c r="E179" t="s">
        <v>570</v>
      </c>
      <c r="F179" t="s">
        <v>71</v>
      </c>
      <c r="G179" t="s">
        <v>46</v>
      </c>
      <c r="H179" t="s">
        <v>41</v>
      </c>
      <c r="I179">
        <v>4.1900000000000004</v>
      </c>
      <c r="J179" s="2">
        <v>113.75</v>
      </c>
      <c r="K179" t="s">
        <v>30</v>
      </c>
      <c r="L179">
        <v>4</v>
      </c>
      <c r="M179" t="s">
        <v>36</v>
      </c>
      <c r="N179">
        <v>2.17</v>
      </c>
      <c r="O179">
        <v>2</v>
      </c>
    </row>
    <row r="180" spans="1:15">
      <c r="A180" t="s">
        <v>571</v>
      </c>
      <c r="B180" s="1">
        <v>45774</v>
      </c>
      <c r="C180" t="s">
        <v>25</v>
      </c>
      <c r="D180" t="s">
        <v>572</v>
      </c>
      <c r="E180" t="s">
        <v>573</v>
      </c>
      <c r="F180" t="s">
        <v>51</v>
      </c>
      <c r="G180" t="s">
        <v>29</v>
      </c>
      <c r="H180" t="s">
        <v>46</v>
      </c>
      <c r="I180">
        <v>7.88</v>
      </c>
      <c r="J180" s="2">
        <v>50.81</v>
      </c>
      <c r="K180" t="s">
        <v>30</v>
      </c>
      <c r="L180">
        <v>3.6</v>
      </c>
      <c r="M180" t="s">
        <v>36</v>
      </c>
      <c r="N180">
        <v>1.49</v>
      </c>
      <c r="O180">
        <v>18</v>
      </c>
    </row>
    <row r="181" spans="1:15">
      <c r="A181" t="s">
        <v>574</v>
      </c>
      <c r="B181" s="1">
        <v>45801</v>
      </c>
      <c r="C181" t="s">
        <v>38</v>
      </c>
      <c r="D181" t="s">
        <v>575</v>
      </c>
      <c r="E181" t="s">
        <v>576</v>
      </c>
      <c r="F181" t="s">
        <v>71</v>
      </c>
      <c r="G181" t="s">
        <v>21</v>
      </c>
      <c r="H181" t="s">
        <v>42</v>
      </c>
      <c r="I181">
        <v>8.6300000000000008</v>
      </c>
      <c r="J181" s="2">
        <v>104.91</v>
      </c>
      <c r="K181" t="s">
        <v>47</v>
      </c>
      <c r="L181">
        <v>4.4000000000000004</v>
      </c>
      <c r="M181" t="s">
        <v>36</v>
      </c>
      <c r="N181">
        <v>1.1599999999999999</v>
      </c>
      <c r="O181">
        <v>13</v>
      </c>
    </row>
    <row r="182" spans="1:15">
      <c r="A182" t="s">
        <v>577</v>
      </c>
      <c r="B182" s="1">
        <v>45673</v>
      </c>
      <c r="C182" t="s">
        <v>38</v>
      </c>
      <c r="D182" t="s">
        <v>578</v>
      </c>
      <c r="E182" t="s">
        <v>579</v>
      </c>
      <c r="F182" t="s">
        <v>19</v>
      </c>
      <c r="G182" t="s">
        <v>46</v>
      </c>
      <c r="H182" t="s">
        <v>41</v>
      </c>
      <c r="I182">
        <v>6.15</v>
      </c>
      <c r="J182" s="2">
        <v>260.64999999999998</v>
      </c>
      <c r="K182" t="s">
        <v>67</v>
      </c>
      <c r="L182">
        <v>3.9</v>
      </c>
      <c r="M182" t="s">
        <v>31</v>
      </c>
      <c r="N182">
        <v>1.26</v>
      </c>
      <c r="O182">
        <v>13</v>
      </c>
    </row>
    <row r="183" spans="1:15">
      <c r="A183" t="s">
        <v>580</v>
      </c>
      <c r="B183" s="1">
        <v>45761</v>
      </c>
      <c r="C183" t="s">
        <v>33</v>
      </c>
      <c r="D183" t="s">
        <v>581</v>
      </c>
      <c r="E183" t="s">
        <v>582</v>
      </c>
      <c r="F183" t="s">
        <v>60</v>
      </c>
      <c r="G183" t="s">
        <v>21</v>
      </c>
      <c r="H183" t="s">
        <v>42</v>
      </c>
      <c r="I183">
        <v>21.44</v>
      </c>
      <c r="J183" s="2">
        <v>159.28</v>
      </c>
      <c r="K183" t="s">
        <v>30</v>
      </c>
      <c r="L183">
        <v>3.1</v>
      </c>
      <c r="M183" t="s">
        <v>23</v>
      </c>
      <c r="N183">
        <v>2.48</v>
      </c>
      <c r="O183">
        <v>5</v>
      </c>
    </row>
    <row r="184" spans="1:15">
      <c r="A184" t="s">
        <v>583</v>
      </c>
      <c r="B184" s="1">
        <v>45718</v>
      </c>
      <c r="C184" t="s">
        <v>25</v>
      </c>
      <c r="D184" t="s">
        <v>584</v>
      </c>
      <c r="E184" t="s">
        <v>585</v>
      </c>
      <c r="F184" t="s">
        <v>51</v>
      </c>
      <c r="G184" t="s">
        <v>41</v>
      </c>
      <c r="H184" t="s">
        <v>46</v>
      </c>
      <c r="I184">
        <v>17.14</v>
      </c>
      <c r="J184" s="2">
        <v>177.22</v>
      </c>
      <c r="K184" t="s">
        <v>47</v>
      </c>
      <c r="M184" t="s">
        <v>36</v>
      </c>
      <c r="N184">
        <v>1.73</v>
      </c>
      <c r="O184">
        <v>4</v>
      </c>
    </row>
    <row r="185" spans="1:15">
      <c r="A185" t="s">
        <v>586</v>
      </c>
      <c r="B185" s="1">
        <v>45711</v>
      </c>
      <c r="C185" t="s">
        <v>33</v>
      </c>
      <c r="D185" t="s">
        <v>587</v>
      </c>
      <c r="E185" t="s">
        <v>588</v>
      </c>
      <c r="F185" t="s">
        <v>28</v>
      </c>
      <c r="G185" t="s">
        <v>21</v>
      </c>
      <c r="H185" t="s">
        <v>20</v>
      </c>
      <c r="I185">
        <v>13.26</v>
      </c>
      <c r="J185" s="2">
        <v>367.49</v>
      </c>
      <c r="K185" t="s">
        <v>47</v>
      </c>
      <c r="L185">
        <v>4.4000000000000004</v>
      </c>
      <c r="M185" t="s">
        <v>23</v>
      </c>
      <c r="N185">
        <v>1.49</v>
      </c>
      <c r="O185">
        <v>7</v>
      </c>
    </row>
    <row r="186" spans="1:15">
      <c r="A186" t="s">
        <v>589</v>
      </c>
      <c r="B186" s="1">
        <v>45756</v>
      </c>
      <c r="C186" t="s">
        <v>16</v>
      </c>
      <c r="D186" t="s">
        <v>590</v>
      </c>
      <c r="E186" t="s">
        <v>591</v>
      </c>
      <c r="F186" t="s">
        <v>60</v>
      </c>
      <c r="G186" t="s">
        <v>46</v>
      </c>
      <c r="H186" t="s">
        <v>21</v>
      </c>
      <c r="I186">
        <v>17.98</v>
      </c>
      <c r="J186" s="2">
        <v>271.62</v>
      </c>
      <c r="K186" t="s">
        <v>22</v>
      </c>
      <c r="L186">
        <v>3.2</v>
      </c>
      <c r="M186" t="s">
        <v>23</v>
      </c>
      <c r="N186">
        <v>1.51</v>
      </c>
      <c r="O186">
        <v>4</v>
      </c>
    </row>
    <row r="187" spans="1:15">
      <c r="A187" t="s">
        <v>592</v>
      </c>
      <c r="B187" s="1">
        <v>45831</v>
      </c>
      <c r="C187" t="s">
        <v>79</v>
      </c>
      <c r="D187" t="s">
        <v>593</v>
      </c>
      <c r="E187" t="s">
        <v>594</v>
      </c>
      <c r="F187" t="s">
        <v>60</v>
      </c>
      <c r="G187" t="s">
        <v>29</v>
      </c>
      <c r="H187" t="s">
        <v>41</v>
      </c>
      <c r="I187">
        <v>1.66</v>
      </c>
      <c r="J187" s="2">
        <v>421.45</v>
      </c>
      <c r="K187" t="s">
        <v>30</v>
      </c>
      <c r="L187">
        <v>4.5</v>
      </c>
      <c r="M187" t="s">
        <v>36</v>
      </c>
      <c r="N187">
        <v>1.32</v>
      </c>
      <c r="O187">
        <v>16</v>
      </c>
    </row>
    <row r="188" spans="1:15">
      <c r="A188" t="s">
        <v>595</v>
      </c>
      <c r="B188" s="1">
        <v>45730</v>
      </c>
      <c r="C188" t="s">
        <v>79</v>
      </c>
      <c r="D188" t="s">
        <v>596</v>
      </c>
      <c r="E188" t="s">
        <v>597</v>
      </c>
      <c r="F188" t="s">
        <v>71</v>
      </c>
      <c r="G188" t="s">
        <v>29</v>
      </c>
      <c r="H188" t="s">
        <v>21</v>
      </c>
      <c r="I188">
        <v>3.29</v>
      </c>
      <c r="J188" s="2">
        <v>500.8</v>
      </c>
      <c r="K188" t="s">
        <v>30</v>
      </c>
      <c r="L188">
        <v>2.9</v>
      </c>
      <c r="M188" t="s">
        <v>23</v>
      </c>
      <c r="N188">
        <v>2.21</v>
      </c>
      <c r="O188">
        <v>4</v>
      </c>
    </row>
    <row r="189" spans="1:15">
      <c r="A189" t="s">
        <v>598</v>
      </c>
      <c r="B189" s="1">
        <v>45818</v>
      </c>
      <c r="C189" t="s">
        <v>33</v>
      </c>
      <c r="D189" t="s">
        <v>310</v>
      </c>
      <c r="E189" t="s">
        <v>599</v>
      </c>
      <c r="F189" t="s">
        <v>19</v>
      </c>
      <c r="G189" t="s">
        <v>21</v>
      </c>
      <c r="H189" t="s">
        <v>42</v>
      </c>
      <c r="I189">
        <v>14.1</v>
      </c>
      <c r="J189" s="2">
        <v>420.91</v>
      </c>
      <c r="K189" t="s">
        <v>47</v>
      </c>
      <c r="L189">
        <v>4.3</v>
      </c>
      <c r="M189" t="s">
        <v>36</v>
      </c>
      <c r="N189">
        <v>1.52</v>
      </c>
      <c r="O189">
        <v>18</v>
      </c>
    </row>
    <row r="190" spans="1:15">
      <c r="A190" t="s">
        <v>600</v>
      </c>
      <c r="B190" s="1">
        <v>45808</v>
      </c>
      <c r="C190" t="s">
        <v>25</v>
      </c>
      <c r="D190" t="s">
        <v>601</v>
      </c>
      <c r="E190" t="s">
        <v>602</v>
      </c>
      <c r="F190" t="s">
        <v>71</v>
      </c>
      <c r="G190" t="s">
        <v>42</v>
      </c>
      <c r="H190" t="s">
        <v>20</v>
      </c>
      <c r="I190">
        <v>8.0399999999999991</v>
      </c>
      <c r="J190" s="2">
        <v>69.260000000000005</v>
      </c>
      <c r="K190" t="s">
        <v>67</v>
      </c>
      <c r="L190">
        <v>4.8</v>
      </c>
      <c r="M190" t="s">
        <v>36</v>
      </c>
      <c r="N190">
        <v>1.47</v>
      </c>
      <c r="O190">
        <v>2</v>
      </c>
    </row>
    <row r="191" spans="1:15">
      <c r="A191" t="s">
        <v>603</v>
      </c>
      <c r="B191" s="1">
        <v>45837</v>
      </c>
      <c r="C191" t="s">
        <v>33</v>
      </c>
      <c r="D191" t="s">
        <v>604</v>
      </c>
      <c r="E191" t="s">
        <v>605</v>
      </c>
      <c r="F191" t="s">
        <v>60</v>
      </c>
      <c r="G191" t="s">
        <v>21</v>
      </c>
      <c r="H191" t="s">
        <v>29</v>
      </c>
      <c r="I191">
        <v>1.95</v>
      </c>
      <c r="J191" s="2">
        <v>226.76</v>
      </c>
      <c r="K191" t="s">
        <v>22</v>
      </c>
      <c r="L191">
        <v>4.9000000000000004</v>
      </c>
      <c r="M191" t="s">
        <v>36</v>
      </c>
      <c r="N191">
        <v>2.14</v>
      </c>
      <c r="O191">
        <v>6</v>
      </c>
    </row>
    <row r="192" spans="1:15">
      <c r="A192" t="s">
        <v>606</v>
      </c>
      <c r="B192" s="1">
        <v>45830</v>
      </c>
      <c r="C192" t="s">
        <v>79</v>
      </c>
      <c r="D192" t="s">
        <v>607</v>
      </c>
      <c r="E192" t="s">
        <v>608</v>
      </c>
      <c r="F192" t="s">
        <v>71</v>
      </c>
      <c r="G192" t="s">
        <v>20</v>
      </c>
      <c r="H192" t="s">
        <v>41</v>
      </c>
      <c r="I192">
        <v>10.39</v>
      </c>
      <c r="J192" s="2">
        <v>214.82</v>
      </c>
      <c r="K192" t="s">
        <v>67</v>
      </c>
      <c r="L192">
        <v>4.0999999999999996</v>
      </c>
      <c r="M192" t="s">
        <v>23</v>
      </c>
      <c r="N192">
        <v>1.64</v>
      </c>
      <c r="O192">
        <v>2</v>
      </c>
    </row>
    <row r="193" spans="1:15">
      <c r="A193" t="s">
        <v>609</v>
      </c>
      <c r="B193" s="1">
        <v>45771</v>
      </c>
      <c r="C193" t="s">
        <v>57</v>
      </c>
      <c r="D193" t="s">
        <v>610</v>
      </c>
      <c r="E193" t="s">
        <v>611</v>
      </c>
      <c r="F193" t="s">
        <v>28</v>
      </c>
      <c r="G193" t="s">
        <v>21</v>
      </c>
      <c r="H193" t="s">
        <v>52</v>
      </c>
      <c r="I193">
        <v>24.11</v>
      </c>
      <c r="J193" s="2">
        <v>548.15</v>
      </c>
      <c r="K193" t="s">
        <v>30</v>
      </c>
      <c r="L193">
        <v>3.5</v>
      </c>
      <c r="M193" t="s">
        <v>36</v>
      </c>
      <c r="N193">
        <v>1.02</v>
      </c>
      <c r="O193">
        <v>16</v>
      </c>
    </row>
    <row r="194" spans="1:15">
      <c r="A194" t="s">
        <v>612</v>
      </c>
      <c r="B194" s="1">
        <v>45690</v>
      </c>
      <c r="C194" t="s">
        <v>25</v>
      </c>
      <c r="D194" t="s">
        <v>613</v>
      </c>
      <c r="E194" t="s">
        <v>614</v>
      </c>
      <c r="F194" t="s">
        <v>19</v>
      </c>
      <c r="G194" t="s">
        <v>46</v>
      </c>
      <c r="H194" t="s">
        <v>21</v>
      </c>
      <c r="I194">
        <v>3.44</v>
      </c>
      <c r="J194" s="2">
        <v>576.28</v>
      </c>
      <c r="K194" t="s">
        <v>67</v>
      </c>
      <c r="L194">
        <v>4.0999999999999996</v>
      </c>
      <c r="M194" t="s">
        <v>31</v>
      </c>
      <c r="N194">
        <v>1.49</v>
      </c>
      <c r="O194">
        <v>11</v>
      </c>
    </row>
    <row r="195" spans="1:15">
      <c r="A195" t="s">
        <v>615</v>
      </c>
      <c r="B195" s="1">
        <v>45794</v>
      </c>
      <c r="C195" t="s">
        <v>16</v>
      </c>
      <c r="D195" t="s">
        <v>616</v>
      </c>
      <c r="E195" t="s">
        <v>617</v>
      </c>
      <c r="F195" t="s">
        <v>28</v>
      </c>
      <c r="G195" t="s">
        <v>29</v>
      </c>
      <c r="H195" t="s">
        <v>46</v>
      </c>
      <c r="I195">
        <v>3.53</v>
      </c>
      <c r="J195" s="2">
        <v>449.4</v>
      </c>
      <c r="K195" t="s">
        <v>22</v>
      </c>
      <c r="L195">
        <v>2.5</v>
      </c>
      <c r="M195" t="s">
        <v>36</v>
      </c>
      <c r="N195">
        <v>1.0900000000000001</v>
      </c>
      <c r="O195">
        <v>5</v>
      </c>
    </row>
    <row r="196" spans="1:15">
      <c r="A196" t="s">
        <v>618</v>
      </c>
      <c r="B196" s="1">
        <v>45799</v>
      </c>
      <c r="C196" t="s">
        <v>79</v>
      </c>
      <c r="D196" t="s">
        <v>619</v>
      </c>
      <c r="E196" t="s">
        <v>620</v>
      </c>
      <c r="F196" t="s">
        <v>71</v>
      </c>
      <c r="G196" t="s">
        <v>41</v>
      </c>
      <c r="H196" t="s">
        <v>29</v>
      </c>
      <c r="I196">
        <v>18.18</v>
      </c>
      <c r="J196" s="2">
        <v>132.57</v>
      </c>
      <c r="K196" t="s">
        <v>30</v>
      </c>
      <c r="L196">
        <v>4.3</v>
      </c>
      <c r="M196" t="s">
        <v>31</v>
      </c>
      <c r="N196">
        <v>1.59</v>
      </c>
      <c r="O196">
        <v>4</v>
      </c>
    </row>
    <row r="197" spans="1:15">
      <c r="A197" t="s">
        <v>621</v>
      </c>
      <c r="B197" s="1">
        <v>45688</v>
      </c>
      <c r="C197" t="s">
        <v>38</v>
      </c>
      <c r="D197" t="s">
        <v>622</v>
      </c>
      <c r="E197" t="s">
        <v>623</v>
      </c>
      <c r="F197" t="s">
        <v>71</v>
      </c>
      <c r="G197" t="s">
        <v>29</v>
      </c>
      <c r="H197" t="s">
        <v>20</v>
      </c>
      <c r="I197">
        <v>19.78</v>
      </c>
      <c r="J197" s="2">
        <v>405.71</v>
      </c>
      <c r="K197" t="s">
        <v>47</v>
      </c>
      <c r="L197">
        <v>4.7</v>
      </c>
      <c r="M197" t="s">
        <v>36</v>
      </c>
      <c r="N197">
        <v>1.23</v>
      </c>
      <c r="O197">
        <v>1</v>
      </c>
    </row>
    <row r="198" spans="1:15">
      <c r="A198" t="s">
        <v>624</v>
      </c>
      <c r="B198" s="1">
        <v>45691</v>
      </c>
      <c r="C198" t="s">
        <v>57</v>
      </c>
      <c r="D198" t="s">
        <v>625</v>
      </c>
      <c r="E198" t="s">
        <v>626</v>
      </c>
      <c r="F198" t="s">
        <v>51</v>
      </c>
      <c r="G198" t="s">
        <v>21</v>
      </c>
      <c r="H198" t="s">
        <v>29</v>
      </c>
      <c r="I198">
        <v>7.12</v>
      </c>
      <c r="J198" s="2">
        <v>354.44</v>
      </c>
      <c r="K198" t="s">
        <v>67</v>
      </c>
      <c r="L198">
        <v>4.5999999999999996</v>
      </c>
      <c r="M198" t="s">
        <v>23</v>
      </c>
      <c r="N198">
        <v>2.14</v>
      </c>
      <c r="O198">
        <v>7</v>
      </c>
    </row>
    <row r="199" spans="1:15">
      <c r="A199" t="s">
        <v>627</v>
      </c>
      <c r="B199" s="1">
        <v>45742</v>
      </c>
      <c r="C199" t="s">
        <v>25</v>
      </c>
      <c r="D199" t="s">
        <v>628</v>
      </c>
      <c r="E199" t="s">
        <v>629</v>
      </c>
      <c r="F199" t="s">
        <v>60</v>
      </c>
      <c r="G199" t="s">
        <v>46</v>
      </c>
      <c r="H199" t="s">
        <v>29</v>
      </c>
      <c r="I199">
        <v>17.3</v>
      </c>
      <c r="J199" s="2">
        <v>293.91000000000003</v>
      </c>
      <c r="K199" t="s">
        <v>67</v>
      </c>
      <c r="L199">
        <v>3</v>
      </c>
      <c r="M199" t="s">
        <v>23</v>
      </c>
      <c r="N199">
        <v>1.75</v>
      </c>
      <c r="O199">
        <v>17</v>
      </c>
    </row>
    <row r="200" spans="1:15">
      <c r="A200" t="s">
        <v>630</v>
      </c>
      <c r="B200" s="1">
        <v>45781</v>
      </c>
      <c r="C200" t="s">
        <v>16</v>
      </c>
      <c r="D200" t="s">
        <v>631</v>
      </c>
      <c r="E200" t="s">
        <v>632</v>
      </c>
      <c r="F200" t="s">
        <v>71</v>
      </c>
      <c r="G200" t="s">
        <v>29</v>
      </c>
      <c r="H200" t="s">
        <v>41</v>
      </c>
      <c r="I200">
        <v>20.84</v>
      </c>
      <c r="J200" s="2">
        <v>75.260000000000005</v>
      </c>
      <c r="K200" t="s">
        <v>47</v>
      </c>
      <c r="L200">
        <v>4.2</v>
      </c>
      <c r="M200" t="s">
        <v>31</v>
      </c>
      <c r="N200">
        <v>1.66</v>
      </c>
      <c r="O200">
        <v>14</v>
      </c>
    </row>
    <row r="201" spans="1:15">
      <c r="A201" t="s">
        <v>633</v>
      </c>
      <c r="B201" s="1">
        <v>45676</v>
      </c>
      <c r="C201" t="s">
        <v>16</v>
      </c>
      <c r="D201" t="s">
        <v>634</v>
      </c>
      <c r="E201" t="s">
        <v>635</v>
      </c>
      <c r="F201" t="s">
        <v>19</v>
      </c>
      <c r="G201" t="s">
        <v>52</v>
      </c>
      <c r="H201" t="s">
        <v>46</v>
      </c>
      <c r="I201">
        <v>7.46</v>
      </c>
      <c r="J201" s="2">
        <v>172.88</v>
      </c>
      <c r="K201" t="s">
        <v>47</v>
      </c>
      <c r="L201">
        <v>2.8</v>
      </c>
      <c r="M201" t="s">
        <v>31</v>
      </c>
      <c r="N201">
        <v>1.19</v>
      </c>
      <c r="O201">
        <v>9</v>
      </c>
    </row>
    <row r="202" spans="1:15">
      <c r="A202" t="s">
        <v>636</v>
      </c>
      <c r="B202" s="1">
        <v>45749</v>
      </c>
      <c r="C202" t="s">
        <v>79</v>
      </c>
      <c r="D202" t="s">
        <v>637</v>
      </c>
      <c r="E202" t="s">
        <v>638</v>
      </c>
      <c r="F202" t="s">
        <v>28</v>
      </c>
      <c r="G202" t="s">
        <v>29</v>
      </c>
      <c r="H202" t="s">
        <v>42</v>
      </c>
      <c r="I202">
        <v>18.920000000000002</v>
      </c>
      <c r="J202" s="2">
        <v>120.66</v>
      </c>
      <c r="K202" t="s">
        <v>30</v>
      </c>
      <c r="L202">
        <v>2.8</v>
      </c>
      <c r="M202" t="s">
        <v>23</v>
      </c>
      <c r="N202">
        <v>1.31</v>
      </c>
      <c r="O202">
        <v>8</v>
      </c>
    </row>
    <row r="203" spans="1:15">
      <c r="A203" t="s">
        <v>639</v>
      </c>
      <c r="B203" s="1">
        <v>45797</v>
      </c>
      <c r="C203" t="s">
        <v>25</v>
      </c>
      <c r="D203" t="s">
        <v>640</v>
      </c>
      <c r="E203" t="s">
        <v>641</v>
      </c>
      <c r="F203" t="s">
        <v>28</v>
      </c>
      <c r="G203" t="s">
        <v>20</v>
      </c>
      <c r="H203" t="s">
        <v>42</v>
      </c>
      <c r="I203">
        <v>14.53</v>
      </c>
      <c r="J203" s="2">
        <v>505.74</v>
      </c>
      <c r="K203" t="s">
        <v>47</v>
      </c>
      <c r="L203">
        <v>2.6</v>
      </c>
      <c r="M203" t="s">
        <v>23</v>
      </c>
      <c r="N203">
        <v>2.12</v>
      </c>
      <c r="O203">
        <v>5</v>
      </c>
    </row>
    <row r="204" spans="1:15">
      <c r="A204" t="s">
        <v>642</v>
      </c>
      <c r="B204" s="1">
        <v>45689</v>
      </c>
      <c r="C204" t="s">
        <v>38</v>
      </c>
      <c r="D204" t="s">
        <v>643</v>
      </c>
      <c r="E204" t="s">
        <v>644</v>
      </c>
      <c r="F204" t="s">
        <v>19</v>
      </c>
      <c r="G204" t="s">
        <v>52</v>
      </c>
      <c r="H204" t="s">
        <v>41</v>
      </c>
      <c r="I204">
        <v>13.33</v>
      </c>
      <c r="J204" s="2">
        <v>521.37</v>
      </c>
      <c r="K204" t="s">
        <v>67</v>
      </c>
      <c r="L204">
        <v>4.7</v>
      </c>
      <c r="M204" t="s">
        <v>31</v>
      </c>
      <c r="N204">
        <v>1.78</v>
      </c>
      <c r="O204">
        <v>13</v>
      </c>
    </row>
    <row r="205" spans="1:15">
      <c r="A205" t="s">
        <v>645</v>
      </c>
      <c r="B205" s="1">
        <v>45759</v>
      </c>
      <c r="C205" t="s">
        <v>38</v>
      </c>
      <c r="D205" t="s">
        <v>646</v>
      </c>
      <c r="E205" t="s">
        <v>647</v>
      </c>
      <c r="F205" t="s">
        <v>71</v>
      </c>
      <c r="G205" t="s">
        <v>20</v>
      </c>
      <c r="H205" t="s">
        <v>46</v>
      </c>
      <c r="I205">
        <v>4.45</v>
      </c>
      <c r="J205" s="2">
        <v>247.43</v>
      </c>
      <c r="K205" t="s">
        <v>30</v>
      </c>
      <c r="L205">
        <v>3</v>
      </c>
      <c r="M205" t="s">
        <v>23</v>
      </c>
      <c r="N205">
        <v>1.73</v>
      </c>
      <c r="O205">
        <v>18</v>
      </c>
    </row>
    <row r="206" spans="1:15">
      <c r="A206" t="s">
        <v>648</v>
      </c>
      <c r="B206" s="1">
        <v>45711</v>
      </c>
      <c r="C206" t="s">
        <v>38</v>
      </c>
      <c r="D206" t="s">
        <v>649</v>
      </c>
      <c r="E206" t="s">
        <v>650</v>
      </c>
      <c r="F206" t="s">
        <v>60</v>
      </c>
      <c r="G206" t="s">
        <v>29</v>
      </c>
      <c r="H206" t="s">
        <v>20</v>
      </c>
      <c r="I206">
        <v>13.72</v>
      </c>
      <c r="J206" s="2">
        <v>156.09</v>
      </c>
      <c r="K206" t="s">
        <v>67</v>
      </c>
      <c r="L206">
        <v>4.9000000000000004</v>
      </c>
      <c r="M206" t="s">
        <v>23</v>
      </c>
      <c r="N206">
        <v>2.2999999999999998</v>
      </c>
      <c r="O206">
        <v>1</v>
      </c>
    </row>
    <row r="207" spans="1:15">
      <c r="A207" t="s">
        <v>651</v>
      </c>
      <c r="B207" s="1">
        <v>45788</v>
      </c>
      <c r="C207" t="s">
        <v>25</v>
      </c>
      <c r="D207" t="s">
        <v>652</v>
      </c>
      <c r="E207" t="s">
        <v>653</v>
      </c>
      <c r="F207" t="s">
        <v>51</v>
      </c>
      <c r="G207" t="s">
        <v>20</v>
      </c>
      <c r="H207" t="s">
        <v>52</v>
      </c>
      <c r="I207">
        <v>22.19</v>
      </c>
      <c r="J207" s="2">
        <v>582.88</v>
      </c>
      <c r="K207" t="s">
        <v>67</v>
      </c>
      <c r="L207">
        <v>2.9</v>
      </c>
      <c r="M207" t="s">
        <v>23</v>
      </c>
      <c r="N207">
        <v>2.21</v>
      </c>
      <c r="O207">
        <v>6</v>
      </c>
    </row>
    <row r="208" spans="1:15">
      <c r="A208" t="s">
        <v>654</v>
      </c>
      <c r="B208" s="1">
        <v>45760</v>
      </c>
      <c r="C208" t="s">
        <v>57</v>
      </c>
      <c r="D208" t="s">
        <v>655</v>
      </c>
      <c r="E208" t="s">
        <v>656</v>
      </c>
      <c r="F208" t="s">
        <v>28</v>
      </c>
      <c r="G208" t="s">
        <v>52</v>
      </c>
      <c r="H208" t="s">
        <v>41</v>
      </c>
      <c r="I208">
        <v>11.84</v>
      </c>
      <c r="J208" s="2">
        <v>346.42</v>
      </c>
      <c r="K208" t="s">
        <v>47</v>
      </c>
      <c r="L208">
        <v>2.7</v>
      </c>
      <c r="M208" t="s">
        <v>23</v>
      </c>
      <c r="N208">
        <v>1.36</v>
      </c>
      <c r="O208">
        <v>1</v>
      </c>
    </row>
    <row r="209" spans="1:15">
      <c r="A209" t="s">
        <v>657</v>
      </c>
      <c r="B209" s="1">
        <v>45757</v>
      </c>
      <c r="C209" t="s">
        <v>33</v>
      </c>
      <c r="D209" t="s">
        <v>658</v>
      </c>
      <c r="E209" t="s">
        <v>659</v>
      </c>
      <c r="F209" t="s">
        <v>60</v>
      </c>
      <c r="G209" t="s">
        <v>21</v>
      </c>
      <c r="H209" t="s">
        <v>29</v>
      </c>
      <c r="I209">
        <v>5.37</v>
      </c>
      <c r="J209" s="2">
        <v>381.2</v>
      </c>
      <c r="K209" t="s">
        <v>47</v>
      </c>
      <c r="L209">
        <v>3.1</v>
      </c>
      <c r="M209" t="s">
        <v>23</v>
      </c>
      <c r="N209">
        <v>1.05</v>
      </c>
      <c r="O209">
        <v>4</v>
      </c>
    </row>
    <row r="210" spans="1:15">
      <c r="A210" t="s">
        <v>660</v>
      </c>
      <c r="B210" s="1">
        <v>45837</v>
      </c>
      <c r="C210" t="s">
        <v>57</v>
      </c>
      <c r="D210" t="s">
        <v>661</v>
      </c>
      <c r="E210" t="s">
        <v>662</v>
      </c>
      <c r="F210" t="s">
        <v>19</v>
      </c>
      <c r="G210" t="s">
        <v>52</v>
      </c>
      <c r="H210" t="s">
        <v>29</v>
      </c>
      <c r="I210">
        <v>23.96</v>
      </c>
      <c r="J210" s="2">
        <v>163.35</v>
      </c>
      <c r="K210" t="s">
        <v>22</v>
      </c>
      <c r="L210">
        <v>3.2</v>
      </c>
      <c r="M210" t="s">
        <v>36</v>
      </c>
      <c r="N210">
        <v>1.1200000000000001</v>
      </c>
      <c r="O210">
        <v>8</v>
      </c>
    </row>
    <row r="211" spans="1:15">
      <c r="A211" t="s">
        <v>663</v>
      </c>
      <c r="B211" s="1">
        <v>45722</v>
      </c>
      <c r="C211" t="s">
        <v>38</v>
      </c>
      <c r="D211" t="s">
        <v>664</v>
      </c>
      <c r="E211" t="s">
        <v>665</v>
      </c>
      <c r="F211" t="s">
        <v>51</v>
      </c>
      <c r="G211" t="s">
        <v>52</v>
      </c>
      <c r="H211" t="s">
        <v>46</v>
      </c>
      <c r="I211">
        <v>16.61</v>
      </c>
      <c r="J211" s="2">
        <v>540.6</v>
      </c>
      <c r="K211" t="s">
        <v>47</v>
      </c>
      <c r="L211">
        <v>4.2</v>
      </c>
      <c r="M211" t="s">
        <v>36</v>
      </c>
      <c r="N211">
        <v>1.89</v>
      </c>
      <c r="O211">
        <v>8</v>
      </c>
    </row>
    <row r="212" spans="1:15">
      <c r="A212" t="s">
        <v>666</v>
      </c>
      <c r="B212" s="1">
        <v>45735</v>
      </c>
      <c r="C212" t="s">
        <v>16</v>
      </c>
      <c r="D212" t="s">
        <v>667</v>
      </c>
      <c r="E212" t="s">
        <v>668</v>
      </c>
      <c r="F212" t="s">
        <v>71</v>
      </c>
      <c r="G212" t="s">
        <v>42</v>
      </c>
      <c r="H212" t="s">
        <v>52</v>
      </c>
      <c r="I212">
        <v>5.69</v>
      </c>
      <c r="J212" s="2">
        <v>478.79</v>
      </c>
      <c r="K212" t="s">
        <v>22</v>
      </c>
      <c r="L212">
        <v>3.5</v>
      </c>
      <c r="M212" t="s">
        <v>23</v>
      </c>
      <c r="N212">
        <v>1.04</v>
      </c>
      <c r="O212">
        <v>16</v>
      </c>
    </row>
    <row r="213" spans="1:15">
      <c r="A213" t="s">
        <v>669</v>
      </c>
      <c r="B213" s="1">
        <v>45821</v>
      </c>
      <c r="C213" t="s">
        <v>33</v>
      </c>
      <c r="D213" t="s">
        <v>670</v>
      </c>
      <c r="E213" t="s">
        <v>671</v>
      </c>
      <c r="F213" t="s">
        <v>19</v>
      </c>
      <c r="G213" t="s">
        <v>20</v>
      </c>
      <c r="H213" t="s">
        <v>46</v>
      </c>
      <c r="I213">
        <v>24.3</v>
      </c>
      <c r="J213" s="2">
        <v>325.08</v>
      </c>
      <c r="K213" t="s">
        <v>67</v>
      </c>
      <c r="L213">
        <v>4.3</v>
      </c>
      <c r="M213" t="s">
        <v>23</v>
      </c>
      <c r="N213">
        <v>2.09</v>
      </c>
      <c r="O213">
        <v>15</v>
      </c>
    </row>
    <row r="214" spans="1:15">
      <c r="A214" t="s">
        <v>672</v>
      </c>
      <c r="B214" s="1">
        <v>45683</v>
      </c>
      <c r="C214" t="s">
        <v>79</v>
      </c>
      <c r="D214" t="s">
        <v>673</v>
      </c>
      <c r="E214" t="s">
        <v>674</v>
      </c>
      <c r="F214" t="s">
        <v>71</v>
      </c>
      <c r="G214" t="s">
        <v>46</v>
      </c>
      <c r="H214" t="s">
        <v>52</v>
      </c>
      <c r="I214">
        <v>14.94</v>
      </c>
      <c r="J214" s="2">
        <v>291.61</v>
      </c>
      <c r="K214" t="s">
        <v>22</v>
      </c>
      <c r="L214">
        <v>3.4</v>
      </c>
      <c r="M214" t="s">
        <v>31</v>
      </c>
      <c r="N214">
        <v>1.1100000000000001</v>
      </c>
      <c r="O214">
        <v>9</v>
      </c>
    </row>
    <row r="215" spans="1:15">
      <c r="A215" t="s">
        <v>675</v>
      </c>
      <c r="B215" s="1">
        <v>45780</v>
      </c>
      <c r="C215" t="s">
        <v>33</v>
      </c>
      <c r="D215" t="s">
        <v>676</v>
      </c>
      <c r="E215" t="s">
        <v>677</v>
      </c>
      <c r="F215" t="s">
        <v>60</v>
      </c>
      <c r="G215" t="s">
        <v>52</v>
      </c>
      <c r="H215" t="s">
        <v>41</v>
      </c>
      <c r="I215">
        <v>11.83</v>
      </c>
      <c r="J215" s="2">
        <v>98.07</v>
      </c>
      <c r="K215" t="s">
        <v>22</v>
      </c>
      <c r="L215">
        <v>5</v>
      </c>
      <c r="M215" t="s">
        <v>31</v>
      </c>
      <c r="N215">
        <v>2.37</v>
      </c>
      <c r="O215">
        <v>6</v>
      </c>
    </row>
    <row r="216" spans="1:15">
      <c r="A216" t="s">
        <v>678</v>
      </c>
      <c r="B216" s="1">
        <v>45773</v>
      </c>
      <c r="C216" t="s">
        <v>57</v>
      </c>
      <c r="D216" t="s">
        <v>679</v>
      </c>
      <c r="E216" t="s">
        <v>680</v>
      </c>
      <c r="F216" t="s">
        <v>71</v>
      </c>
      <c r="G216" t="s">
        <v>42</v>
      </c>
      <c r="H216" t="s">
        <v>29</v>
      </c>
      <c r="I216">
        <v>14.28</v>
      </c>
      <c r="J216" s="2">
        <v>246.49</v>
      </c>
      <c r="K216" t="s">
        <v>67</v>
      </c>
      <c r="L216">
        <v>3.3</v>
      </c>
      <c r="M216" t="s">
        <v>23</v>
      </c>
      <c r="N216">
        <v>1.64</v>
      </c>
      <c r="O216">
        <v>7</v>
      </c>
    </row>
    <row r="217" spans="1:15">
      <c r="A217" t="s">
        <v>681</v>
      </c>
      <c r="B217" s="1">
        <v>45835</v>
      </c>
      <c r="C217" t="s">
        <v>79</v>
      </c>
      <c r="D217" t="s">
        <v>682</v>
      </c>
      <c r="E217" t="s">
        <v>683</v>
      </c>
      <c r="F217" t="s">
        <v>71</v>
      </c>
      <c r="G217" t="s">
        <v>52</v>
      </c>
      <c r="H217" t="s">
        <v>52</v>
      </c>
      <c r="I217">
        <v>16</v>
      </c>
      <c r="J217" s="2">
        <v>457.37</v>
      </c>
      <c r="K217" t="s">
        <v>30</v>
      </c>
      <c r="L217">
        <v>5</v>
      </c>
      <c r="M217" t="s">
        <v>31</v>
      </c>
      <c r="N217">
        <v>1.17</v>
      </c>
      <c r="O217">
        <v>14</v>
      </c>
    </row>
    <row r="218" spans="1:15">
      <c r="A218" t="s">
        <v>684</v>
      </c>
      <c r="B218" s="1">
        <v>45744</v>
      </c>
      <c r="C218" t="s">
        <v>33</v>
      </c>
      <c r="D218" t="s">
        <v>685</v>
      </c>
      <c r="E218" t="s">
        <v>686</v>
      </c>
      <c r="F218" t="s">
        <v>19</v>
      </c>
      <c r="G218" t="s">
        <v>21</v>
      </c>
      <c r="H218" t="s">
        <v>20</v>
      </c>
      <c r="I218">
        <v>13.02</v>
      </c>
      <c r="J218" s="2">
        <v>407.47</v>
      </c>
      <c r="K218" t="s">
        <v>30</v>
      </c>
      <c r="L218">
        <v>2.6</v>
      </c>
      <c r="M218" t="s">
        <v>23</v>
      </c>
      <c r="N218">
        <v>2.41</v>
      </c>
      <c r="O218">
        <v>19</v>
      </c>
    </row>
    <row r="219" spans="1:15">
      <c r="A219" t="s">
        <v>687</v>
      </c>
      <c r="B219" s="1">
        <v>45698</v>
      </c>
      <c r="C219" t="s">
        <v>16</v>
      </c>
      <c r="D219" t="s">
        <v>688</v>
      </c>
      <c r="E219" t="s">
        <v>689</v>
      </c>
      <c r="F219" t="s">
        <v>60</v>
      </c>
      <c r="G219" t="s">
        <v>46</v>
      </c>
      <c r="H219" t="s">
        <v>41</v>
      </c>
      <c r="I219">
        <v>19.329999999999998</v>
      </c>
      <c r="J219" s="2">
        <v>595.74</v>
      </c>
      <c r="K219" t="s">
        <v>30</v>
      </c>
      <c r="L219">
        <v>3.6</v>
      </c>
      <c r="M219" t="s">
        <v>36</v>
      </c>
      <c r="N219">
        <v>1.5</v>
      </c>
      <c r="O219">
        <v>8</v>
      </c>
    </row>
    <row r="220" spans="1:15">
      <c r="A220" t="s">
        <v>690</v>
      </c>
      <c r="B220" s="1">
        <v>45763</v>
      </c>
      <c r="C220" t="s">
        <v>57</v>
      </c>
      <c r="D220" t="s">
        <v>691</v>
      </c>
      <c r="E220" t="s">
        <v>692</v>
      </c>
      <c r="F220" t="s">
        <v>51</v>
      </c>
      <c r="G220" t="s">
        <v>29</v>
      </c>
      <c r="H220" t="s">
        <v>20</v>
      </c>
      <c r="I220">
        <v>6.13</v>
      </c>
      <c r="J220" s="2">
        <v>268.64999999999998</v>
      </c>
      <c r="K220" t="s">
        <v>22</v>
      </c>
      <c r="L220">
        <v>5</v>
      </c>
      <c r="M220" t="s">
        <v>23</v>
      </c>
      <c r="N220">
        <v>1.19</v>
      </c>
      <c r="O220">
        <v>1</v>
      </c>
    </row>
    <row r="221" spans="1:15">
      <c r="A221" t="s">
        <v>693</v>
      </c>
      <c r="B221" s="1">
        <v>45753</v>
      </c>
      <c r="C221" t="s">
        <v>79</v>
      </c>
      <c r="D221" t="s">
        <v>694</v>
      </c>
      <c r="E221" t="s">
        <v>695</v>
      </c>
      <c r="F221" t="s">
        <v>19</v>
      </c>
      <c r="G221" t="s">
        <v>21</v>
      </c>
      <c r="H221" t="s">
        <v>21</v>
      </c>
      <c r="I221">
        <v>23.69</v>
      </c>
      <c r="J221" s="2">
        <v>142.24</v>
      </c>
      <c r="K221" t="s">
        <v>47</v>
      </c>
      <c r="L221">
        <v>2.9</v>
      </c>
      <c r="M221" t="s">
        <v>23</v>
      </c>
      <c r="N221">
        <v>1.56</v>
      </c>
      <c r="O221">
        <v>11</v>
      </c>
    </row>
    <row r="222" spans="1:15">
      <c r="A222" t="s">
        <v>696</v>
      </c>
      <c r="B222" s="1">
        <v>45719</v>
      </c>
      <c r="C222" t="s">
        <v>38</v>
      </c>
      <c r="D222" t="s">
        <v>697</v>
      </c>
      <c r="E222" t="s">
        <v>698</v>
      </c>
      <c r="F222" t="s">
        <v>19</v>
      </c>
      <c r="G222" t="s">
        <v>20</v>
      </c>
      <c r="H222" t="s">
        <v>29</v>
      </c>
      <c r="I222">
        <v>1.54</v>
      </c>
      <c r="K222" t="s">
        <v>47</v>
      </c>
      <c r="L222">
        <v>3.3</v>
      </c>
      <c r="M222" t="s">
        <v>23</v>
      </c>
      <c r="N222">
        <v>1.5</v>
      </c>
      <c r="O222">
        <v>19</v>
      </c>
    </row>
    <row r="223" spans="1:15">
      <c r="A223" t="s">
        <v>699</v>
      </c>
      <c r="B223" s="1">
        <v>45739</v>
      </c>
      <c r="C223" t="s">
        <v>57</v>
      </c>
      <c r="D223" t="s">
        <v>700</v>
      </c>
      <c r="E223" t="s">
        <v>701</v>
      </c>
      <c r="F223" t="s">
        <v>71</v>
      </c>
      <c r="G223" t="s">
        <v>29</v>
      </c>
      <c r="H223" t="s">
        <v>29</v>
      </c>
      <c r="I223">
        <v>16.93</v>
      </c>
      <c r="J223" s="2">
        <v>563.26</v>
      </c>
      <c r="K223" t="s">
        <v>22</v>
      </c>
      <c r="L223">
        <v>4.9000000000000004</v>
      </c>
      <c r="M223" t="s">
        <v>23</v>
      </c>
      <c r="N223">
        <v>1.77</v>
      </c>
      <c r="O223">
        <v>17</v>
      </c>
    </row>
    <row r="224" spans="1:15">
      <c r="A224" t="s">
        <v>702</v>
      </c>
      <c r="B224" s="1">
        <v>45674</v>
      </c>
      <c r="C224" t="s">
        <v>79</v>
      </c>
      <c r="D224" t="s">
        <v>703</v>
      </c>
      <c r="E224" t="s">
        <v>704</v>
      </c>
      <c r="F224" t="s">
        <v>71</v>
      </c>
      <c r="G224" t="s">
        <v>52</v>
      </c>
      <c r="H224" t="s">
        <v>20</v>
      </c>
      <c r="I224">
        <v>19.71</v>
      </c>
      <c r="J224" s="2">
        <v>80.33</v>
      </c>
      <c r="K224" t="s">
        <v>47</v>
      </c>
      <c r="L224">
        <v>3.3</v>
      </c>
      <c r="M224" t="s">
        <v>23</v>
      </c>
      <c r="N224">
        <v>1.66</v>
      </c>
      <c r="O224">
        <v>5</v>
      </c>
    </row>
    <row r="225" spans="1:15">
      <c r="A225" t="s">
        <v>705</v>
      </c>
      <c r="B225" s="1">
        <v>45753</v>
      </c>
      <c r="C225" t="s">
        <v>33</v>
      </c>
      <c r="D225" t="s">
        <v>706</v>
      </c>
      <c r="E225" t="s">
        <v>707</v>
      </c>
      <c r="F225" t="s">
        <v>28</v>
      </c>
      <c r="G225" t="s">
        <v>20</v>
      </c>
      <c r="H225" t="s">
        <v>29</v>
      </c>
      <c r="I225">
        <v>21.63</v>
      </c>
      <c r="J225" s="2">
        <v>230.6</v>
      </c>
      <c r="K225" t="s">
        <v>47</v>
      </c>
      <c r="L225">
        <v>3.5</v>
      </c>
      <c r="M225" t="s">
        <v>36</v>
      </c>
      <c r="N225">
        <v>1.73</v>
      </c>
      <c r="O225">
        <v>7</v>
      </c>
    </row>
    <row r="226" spans="1:15">
      <c r="A226" t="s">
        <v>708</v>
      </c>
      <c r="B226" s="1">
        <v>45799</v>
      </c>
      <c r="C226" t="s">
        <v>38</v>
      </c>
      <c r="D226" t="s">
        <v>709</v>
      </c>
      <c r="E226" t="s">
        <v>710</v>
      </c>
      <c r="F226" t="s">
        <v>51</v>
      </c>
      <c r="G226" t="s">
        <v>20</v>
      </c>
      <c r="H226" t="s">
        <v>46</v>
      </c>
      <c r="I226">
        <v>5.94</v>
      </c>
      <c r="J226" s="2">
        <v>534.49</v>
      </c>
      <c r="K226" t="s">
        <v>67</v>
      </c>
      <c r="L226">
        <v>4.9000000000000004</v>
      </c>
      <c r="M226" t="s">
        <v>23</v>
      </c>
      <c r="N226">
        <v>2.2599999999999998</v>
      </c>
      <c r="O226">
        <v>2</v>
      </c>
    </row>
    <row r="227" spans="1:15">
      <c r="A227" t="s">
        <v>711</v>
      </c>
      <c r="B227" s="1">
        <v>45666</v>
      </c>
      <c r="C227" t="s">
        <v>33</v>
      </c>
      <c r="D227" t="s">
        <v>712</v>
      </c>
      <c r="E227" t="s">
        <v>713</v>
      </c>
      <c r="F227" t="s">
        <v>28</v>
      </c>
      <c r="G227" t="s">
        <v>29</v>
      </c>
      <c r="H227" t="s">
        <v>42</v>
      </c>
      <c r="I227">
        <v>12.93</v>
      </c>
      <c r="J227" s="2">
        <v>234.01</v>
      </c>
      <c r="K227" t="s">
        <v>30</v>
      </c>
      <c r="L227">
        <v>4.3</v>
      </c>
      <c r="M227" t="s">
        <v>31</v>
      </c>
      <c r="N227">
        <v>1.89</v>
      </c>
      <c r="O227">
        <v>9</v>
      </c>
    </row>
    <row r="228" spans="1:15">
      <c r="A228" t="s">
        <v>714</v>
      </c>
      <c r="B228" s="1">
        <v>45775</v>
      </c>
      <c r="C228" t="s">
        <v>25</v>
      </c>
      <c r="D228" t="s">
        <v>715</v>
      </c>
      <c r="E228" t="s">
        <v>716</v>
      </c>
      <c r="F228" t="s">
        <v>60</v>
      </c>
      <c r="G228" t="s">
        <v>21</v>
      </c>
      <c r="H228" t="s">
        <v>42</v>
      </c>
      <c r="I228">
        <v>6.31</v>
      </c>
      <c r="J228" s="2">
        <v>182.68</v>
      </c>
      <c r="K228" t="s">
        <v>22</v>
      </c>
      <c r="L228">
        <v>3.5</v>
      </c>
      <c r="M228" t="s">
        <v>36</v>
      </c>
      <c r="N228">
        <v>1.65</v>
      </c>
      <c r="O228">
        <v>11</v>
      </c>
    </row>
    <row r="229" spans="1:15">
      <c r="A229" t="s">
        <v>717</v>
      </c>
      <c r="B229" s="1">
        <v>45733</v>
      </c>
      <c r="C229" t="s">
        <v>16</v>
      </c>
      <c r="D229" t="s">
        <v>718</v>
      </c>
      <c r="E229" t="s">
        <v>719</v>
      </c>
      <c r="F229" t="s">
        <v>19</v>
      </c>
      <c r="G229" t="s">
        <v>29</v>
      </c>
      <c r="H229" t="s">
        <v>41</v>
      </c>
      <c r="I229">
        <v>4.2300000000000004</v>
      </c>
      <c r="J229" s="2">
        <v>409.52</v>
      </c>
      <c r="K229" t="s">
        <v>47</v>
      </c>
      <c r="L229">
        <v>4.3</v>
      </c>
      <c r="M229" t="s">
        <v>23</v>
      </c>
      <c r="N229">
        <v>1.96</v>
      </c>
      <c r="O229">
        <v>10</v>
      </c>
    </row>
    <row r="230" spans="1:15">
      <c r="A230" t="s">
        <v>720</v>
      </c>
      <c r="B230" s="1">
        <v>45815</v>
      </c>
      <c r="C230" t="s">
        <v>25</v>
      </c>
      <c r="D230" t="s">
        <v>721</v>
      </c>
      <c r="E230" t="s">
        <v>722</v>
      </c>
      <c r="F230" t="s">
        <v>71</v>
      </c>
      <c r="G230" t="s">
        <v>46</v>
      </c>
      <c r="H230" t="s">
        <v>46</v>
      </c>
      <c r="I230">
        <v>9.36</v>
      </c>
      <c r="J230" s="2">
        <v>492.2</v>
      </c>
      <c r="K230" t="s">
        <v>67</v>
      </c>
      <c r="L230">
        <v>3.3</v>
      </c>
      <c r="M230" t="s">
        <v>23</v>
      </c>
      <c r="N230">
        <v>2.2400000000000002</v>
      </c>
      <c r="O230">
        <v>1</v>
      </c>
    </row>
    <row r="231" spans="1:15">
      <c r="A231" t="s">
        <v>723</v>
      </c>
      <c r="B231" s="1">
        <v>45717</v>
      </c>
      <c r="C231" t="s">
        <v>57</v>
      </c>
      <c r="D231" t="s">
        <v>724</v>
      </c>
      <c r="E231" t="s">
        <v>725</v>
      </c>
      <c r="F231" t="s">
        <v>51</v>
      </c>
      <c r="G231" t="s">
        <v>42</v>
      </c>
      <c r="H231" t="s">
        <v>46</v>
      </c>
      <c r="I231">
        <v>23.06</v>
      </c>
      <c r="J231" s="2">
        <v>300.57</v>
      </c>
      <c r="K231" t="s">
        <v>30</v>
      </c>
      <c r="L231">
        <v>4.5</v>
      </c>
      <c r="M231" t="s">
        <v>31</v>
      </c>
      <c r="N231">
        <v>1.08</v>
      </c>
      <c r="O231">
        <v>18</v>
      </c>
    </row>
    <row r="232" spans="1:15">
      <c r="A232" t="s">
        <v>726</v>
      </c>
      <c r="B232" s="1">
        <v>45750</v>
      </c>
      <c r="C232" t="s">
        <v>33</v>
      </c>
      <c r="D232" t="s">
        <v>727</v>
      </c>
      <c r="E232" t="s">
        <v>728</v>
      </c>
      <c r="F232" t="s">
        <v>71</v>
      </c>
      <c r="G232" t="s">
        <v>52</v>
      </c>
      <c r="H232" t="s">
        <v>42</v>
      </c>
      <c r="I232">
        <v>14.09</v>
      </c>
      <c r="J232" s="2">
        <v>578.6</v>
      </c>
      <c r="K232" t="s">
        <v>47</v>
      </c>
      <c r="L232">
        <v>4.7</v>
      </c>
      <c r="M232" t="s">
        <v>31</v>
      </c>
      <c r="N232">
        <v>2.23</v>
      </c>
      <c r="O232">
        <v>17</v>
      </c>
    </row>
    <row r="233" spans="1:15">
      <c r="A233" t="s">
        <v>729</v>
      </c>
      <c r="B233" s="1">
        <v>45711</v>
      </c>
      <c r="C233" t="s">
        <v>38</v>
      </c>
      <c r="D233" t="s">
        <v>730</v>
      </c>
      <c r="E233" t="s">
        <v>731</v>
      </c>
      <c r="F233" t="s">
        <v>19</v>
      </c>
      <c r="G233" t="s">
        <v>29</v>
      </c>
      <c r="H233" t="s">
        <v>46</v>
      </c>
      <c r="I233">
        <v>4.71</v>
      </c>
      <c r="J233" s="2">
        <v>73.94</v>
      </c>
      <c r="K233" t="s">
        <v>30</v>
      </c>
      <c r="L233">
        <v>4.9000000000000004</v>
      </c>
      <c r="M233" t="s">
        <v>23</v>
      </c>
      <c r="N233">
        <v>2.1800000000000002</v>
      </c>
      <c r="O233">
        <v>4</v>
      </c>
    </row>
    <row r="234" spans="1:15">
      <c r="A234" t="s">
        <v>732</v>
      </c>
      <c r="B234" s="1">
        <v>45668</v>
      </c>
      <c r="C234" t="s">
        <v>33</v>
      </c>
      <c r="D234" t="s">
        <v>733</v>
      </c>
      <c r="E234" t="s">
        <v>734</v>
      </c>
      <c r="F234" t="s">
        <v>51</v>
      </c>
      <c r="G234" t="s">
        <v>46</v>
      </c>
      <c r="H234" t="s">
        <v>20</v>
      </c>
      <c r="I234">
        <v>15.31</v>
      </c>
      <c r="J234" s="2">
        <v>405.67</v>
      </c>
      <c r="K234" t="s">
        <v>22</v>
      </c>
      <c r="L234">
        <v>2.9</v>
      </c>
      <c r="M234" t="s">
        <v>31</v>
      </c>
      <c r="N234">
        <v>1.6</v>
      </c>
      <c r="O234">
        <v>2</v>
      </c>
    </row>
    <row r="235" spans="1:15">
      <c r="A235" t="s">
        <v>735</v>
      </c>
      <c r="B235" s="1">
        <v>45673</v>
      </c>
      <c r="C235" t="s">
        <v>79</v>
      </c>
      <c r="D235" t="s">
        <v>736</v>
      </c>
      <c r="E235" t="s">
        <v>737</v>
      </c>
      <c r="F235" t="s">
        <v>19</v>
      </c>
      <c r="G235" t="s">
        <v>41</v>
      </c>
      <c r="H235" t="s">
        <v>52</v>
      </c>
      <c r="I235">
        <v>9.9700000000000006</v>
      </c>
      <c r="J235" s="2">
        <v>155.4</v>
      </c>
      <c r="K235" t="s">
        <v>30</v>
      </c>
      <c r="L235">
        <v>4.2</v>
      </c>
      <c r="M235" t="s">
        <v>23</v>
      </c>
      <c r="N235">
        <v>2.23</v>
      </c>
      <c r="O235">
        <v>19</v>
      </c>
    </row>
    <row r="236" spans="1:15">
      <c r="A236" t="s">
        <v>738</v>
      </c>
      <c r="B236" s="1">
        <v>45758</v>
      </c>
      <c r="C236" t="s">
        <v>38</v>
      </c>
      <c r="D236" t="s">
        <v>739</v>
      </c>
      <c r="E236" t="s">
        <v>740</v>
      </c>
      <c r="F236" t="s">
        <v>60</v>
      </c>
      <c r="G236" t="s">
        <v>46</v>
      </c>
      <c r="H236" t="s">
        <v>41</v>
      </c>
      <c r="I236">
        <v>18.75</v>
      </c>
      <c r="J236" s="2">
        <v>596.59</v>
      </c>
      <c r="K236" t="s">
        <v>47</v>
      </c>
      <c r="L236">
        <v>4.3</v>
      </c>
      <c r="M236" t="s">
        <v>23</v>
      </c>
      <c r="N236">
        <v>1.07</v>
      </c>
      <c r="O236">
        <v>2</v>
      </c>
    </row>
    <row r="237" spans="1:15">
      <c r="A237" t="s">
        <v>741</v>
      </c>
      <c r="B237" s="1">
        <v>45682</v>
      </c>
      <c r="C237" t="s">
        <v>38</v>
      </c>
      <c r="D237" t="s">
        <v>742</v>
      </c>
      <c r="E237" t="s">
        <v>743</v>
      </c>
      <c r="F237" t="s">
        <v>60</v>
      </c>
      <c r="G237" t="s">
        <v>41</v>
      </c>
      <c r="H237" t="s">
        <v>42</v>
      </c>
      <c r="I237">
        <v>22.05</v>
      </c>
      <c r="J237" s="2">
        <v>75.05</v>
      </c>
      <c r="K237" t="s">
        <v>67</v>
      </c>
      <c r="L237">
        <v>3.9</v>
      </c>
      <c r="M237" t="s">
        <v>23</v>
      </c>
      <c r="N237">
        <v>1.79</v>
      </c>
      <c r="O237">
        <v>2</v>
      </c>
    </row>
    <row r="238" spans="1:15">
      <c r="A238" t="s">
        <v>744</v>
      </c>
      <c r="B238" s="1">
        <v>45796</v>
      </c>
      <c r="C238" t="s">
        <v>38</v>
      </c>
      <c r="D238" t="s">
        <v>745</v>
      </c>
      <c r="E238" t="s">
        <v>746</v>
      </c>
      <c r="F238" t="s">
        <v>19</v>
      </c>
      <c r="G238" t="s">
        <v>29</v>
      </c>
      <c r="H238" t="s">
        <v>29</v>
      </c>
      <c r="I238">
        <v>18.190000000000001</v>
      </c>
      <c r="J238" s="2">
        <v>333.58</v>
      </c>
      <c r="K238" t="s">
        <v>30</v>
      </c>
      <c r="L238">
        <v>4.5</v>
      </c>
      <c r="M238" t="s">
        <v>23</v>
      </c>
      <c r="N238">
        <v>2.34</v>
      </c>
      <c r="O238">
        <v>4</v>
      </c>
    </row>
    <row r="239" spans="1:15">
      <c r="A239" t="s">
        <v>747</v>
      </c>
      <c r="B239" s="1">
        <v>45735</v>
      </c>
      <c r="C239" t="s">
        <v>38</v>
      </c>
      <c r="D239" t="s">
        <v>748</v>
      </c>
      <c r="E239" t="s">
        <v>749</v>
      </c>
      <c r="F239" t="s">
        <v>60</v>
      </c>
      <c r="G239" t="s">
        <v>29</v>
      </c>
      <c r="H239" t="s">
        <v>42</v>
      </c>
      <c r="I239">
        <v>20.55</v>
      </c>
      <c r="J239" s="2">
        <v>317.23</v>
      </c>
      <c r="K239" t="s">
        <v>67</v>
      </c>
      <c r="L239">
        <v>3.1</v>
      </c>
      <c r="M239" t="s">
        <v>23</v>
      </c>
      <c r="N239">
        <v>2.4</v>
      </c>
      <c r="O239">
        <v>16</v>
      </c>
    </row>
    <row r="240" spans="1:15">
      <c r="A240" t="s">
        <v>750</v>
      </c>
      <c r="B240" s="1">
        <v>45661</v>
      </c>
      <c r="C240" t="s">
        <v>25</v>
      </c>
      <c r="D240" t="s">
        <v>751</v>
      </c>
      <c r="E240" t="s">
        <v>662</v>
      </c>
      <c r="F240" t="s">
        <v>60</v>
      </c>
      <c r="G240" t="s">
        <v>20</v>
      </c>
      <c r="H240" t="s">
        <v>46</v>
      </c>
      <c r="I240">
        <v>15.92</v>
      </c>
      <c r="J240" s="2">
        <v>343.85</v>
      </c>
      <c r="K240" t="s">
        <v>47</v>
      </c>
      <c r="L240">
        <v>4.2</v>
      </c>
      <c r="M240" t="s">
        <v>23</v>
      </c>
      <c r="N240">
        <v>1.57</v>
      </c>
      <c r="O240">
        <v>3</v>
      </c>
    </row>
    <row r="241" spans="1:15">
      <c r="A241" t="s">
        <v>752</v>
      </c>
      <c r="B241" s="1">
        <v>45698</v>
      </c>
      <c r="C241" t="s">
        <v>57</v>
      </c>
      <c r="D241" t="s">
        <v>753</v>
      </c>
      <c r="E241" t="s">
        <v>754</v>
      </c>
      <c r="F241" t="s">
        <v>28</v>
      </c>
      <c r="G241" t="s">
        <v>42</v>
      </c>
      <c r="H241" t="s">
        <v>46</v>
      </c>
      <c r="I241">
        <v>19.78</v>
      </c>
      <c r="J241" s="2">
        <v>262.08</v>
      </c>
      <c r="K241" t="s">
        <v>30</v>
      </c>
      <c r="L241">
        <v>4.2</v>
      </c>
      <c r="M241" t="s">
        <v>23</v>
      </c>
      <c r="N241">
        <v>2.23</v>
      </c>
      <c r="O241">
        <v>10</v>
      </c>
    </row>
    <row r="242" spans="1:15">
      <c r="A242" t="s">
        <v>755</v>
      </c>
      <c r="B242" s="1">
        <v>45730</v>
      </c>
      <c r="C242" t="s">
        <v>25</v>
      </c>
      <c r="D242" t="s">
        <v>756</v>
      </c>
      <c r="E242" t="s">
        <v>757</v>
      </c>
      <c r="F242" t="s">
        <v>28</v>
      </c>
      <c r="G242" t="s">
        <v>52</v>
      </c>
      <c r="H242" t="s">
        <v>29</v>
      </c>
      <c r="I242">
        <v>10.49</v>
      </c>
      <c r="J242" s="2">
        <v>442.15</v>
      </c>
      <c r="K242" t="s">
        <v>30</v>
      </c>
      <c r="L242">
        <v>4.7</v>
      </c>
      <c r="M242" t="s">
        <v>23</v>
      </c>
      <c r="N242">
        <v>2.1</v>
      </c>
      <c r="O242">
        <v>10</v>
      </c>
    </row>
    <row r="243" spans="1:15">
      <c r="A243" t="s">
        <v>758</v>
      </c>
      <c r="B243" s="1">
        <v>45712</v>
      </c>
      <c r="C243" t="s">
        <v>38</v>
      </c>
      <c r="D243" t="s">
        <v>759</v>
      </c>
      <c r="E243" t="s">
        <v>760</v>
      </c>
      <c r="F243" t="s">
        <v>60</v>
      </c>
      <c r="G243" t="s">
        <v>42</v>
      </c>
      <c r="H243" t="s">
        <v>41</v>
      </c>
      <c r="I243">
        <v>21.05</v>
      </c>
      <c r="J243" s="2">
        <v>382.75</v>
      </c>
      <c r="K243" t="s">
        <v>67</v>
      </c>
      <c r="L243">
        <v>4</v>
      </c>
      <c r="M243" t="s">
        <v>23</v>
      </c>
      <c r="N243">
        <v>1.88</v>
      </c>
      <c r="O243">
        <v>12</v>
      </c>
    </row>
    <row r="244" spans="1:15">
      <c r="A244" t="s">
        <v>761</v>
      </c>
      <c r="B244" s="1">
        <v>45705</v>
      </c>
      <c r="C244" t="s">
        <v>33</v>
      </c>
      <c r="D244" t="s">
        <v>762</v>
      </c>
      <c r="E244" t="s">
        <v>763</v>
      </c>
      <c r="F244" t="s">
        <v>71</v>
      </c>
      <c r="G244" t="s">
        <v>21</v>
      </c>
      <c r="H244" t="s">
        <v>21</v>
      </c>
      <c r="I244">
        <v>11.39</v>
      </c>
      <c r="J244" s="2">
        <v>420.05</v>
      </c>
      <c r="K244" t="s">
        <v>67</v>
      </c>
      <c r="L244">
        <v>4.0999999999999996</v>
      </c>
      <c r="M244" t="s">
        <v>31</v>
      </c>
      <c r="N244">
        <v>2.2999999999999998</v>
      </c>
      <c r="O244">
        <v>5</v>
      </c>
    </row>
    <row r="245" spans="1:15">
      <c r="A245" t="s">
        <v>764</v>
      </c>
      <c r="B245" s="1">
        <v>45791</v>
      </c>
      <c r="C245" t="s">
        <v>79</v>
      </c>
      <c r="D245" t="s">
        <v>765</v>
      </c>
      <c r="E245" t="s">
        <v>766</v>
      </c>
      <c r="F245" t="s">
        <v>60</v>
      </c>
      <c r="G245" t="s">
        <v>41</v>
      </c>
      <c r="H245" t="s">
        <v>41</v>
      </c>
      <c r="I245">
        <v>8.7799999999999994</v>
      </c>
      <c r="J245" s="2">
        <v>503.76</v>
      </c>
      <c r="K245" t="s">
        <v>30</v>
      </c>
      <c r="L245">
        <v>2.9</v>
      </c>
      <c r="M245" t="s">
        <v>23</v>
      </c>
      <c r="N245">
        <v>2.27</v>
      </c>
      <c r="O245">
        <v>16</v>
      </c>
    </row>
    <row r="246" spans="1:15">
      <c r="A246" t="s">
        <v>767</v>
      </c>
      <c r="B246" s="1">
        <v>45788</v>
      </c>
      <c r="C246" t="s">
        <v>25</v>
      </c>
      <c r="D246" t="s">
        <v>768</v>
      </c>
      <c r="E246" t="s">
        <v>769</v>
      </c>
      <c r="F246" t="s">
        <v>19</v>
      </c>
      <c r="G246" t="s">
        <v>21</v>
      </c>
      <c r="H246" t="s">
        <v>20</v>
      </c>
      <c r="I246">
        <v>19.36</v>
      </c>
      <c r="J246" s="2">
        <v>447.86</v>
      </c>
      <c r="K246" t="s">
        <v>22</v>
      </c>
      <c r="L246">
        <v>3.3</v>
      </c>
      <c r="M246" t="s">
        <v>31</v>
      </c>
      <c r="N246">
        <v>1.05</v>
      </c>
      <c r="O246">
        <v>19</v>
      </c>
    </row>
    <row r="247" spans="1:15">
      <c r="A247" t="s">
        <v>770</v>
      </c>
      <c r="B247" s="1">
        <v>45676</v>
      </c>
      <c r="C247" t="s">
        <v>79</v>
      </c>
      <c r="D247" t="s">
        <v>771</v>
      </c>
      <c r="E247" t="s">
        <v>772</v>
      </c>
      <c r="F247" t="s">
        <v>28</v>
      </c>
      <c r="G247" t="s">
        <v>29</v>
      </c>
      <c r="H247" t="s">
        <v>41</v>
      </c>
      <c r="I247">
        <v>18.489999999999998</v>
      </c>
      <c r="J247" s="2">
        <v>496.38</v>
      </c>
      <c r="K247" t="s">
        <v>22</v>
      </c>
      <c r="L247">
        <v>3.2</v>
      </c>
      <c r="M247" t="s">
        <v>23</v>
      </c>
      <c r="N247">
        <v>1.6</v>
      </c>
      <c r="O247">
        <v>12</v>
      </c>
    </row>
    <row r="248" spans="1:15">
      <c r="A248" t="s">
        <v>773</v>
      </c>
      <c r="B248" s="1">
        <v>45709</v>
      </c>
      <c r="C248" t="s">
        <v>16</v>
      </c>
      <c r="D248" t="s">
        <v>774</v>
      </c>
      <c r="E248" t="s">
        <v>775</v>
      </c>
      <c r="F248" t="s">
        <v>71</v>
      </c>
      <c r="G248" t="s">
        <v>52</v>
      </c>
      <c r="H248" t="s">
        <v>46</v>
      </c>
      <c r="I248">
        <v>18.440000000000001</v>
      </c>
      <c r="J248" s="2">
        <v>454.57</v>
      </c>
      <c r="K248" t="s">
        <v>47</v>
      </c>
      <c r="L248">
        <v>2.8</v>
      </c>
      <c r="M248" t="s">
        <v>23</v>
      </c>
      <c r="N248">
        <v>1.76</v>
      </c>
      <c r="O248">
        <v>6</v>
      </c>
    </row>
    <row r="249" spans="1:15">
      <c r="A249" t="s">
        <v>776</v>
      </c>
      <c r="B249" s="1">
        <v>45769</v>
      </c>
      <c r="C249" t="s">
        <v>79</v>
      </c>
      <c r="D249" t="s">
        <v>777</v>
      </c>
      <c r="E249" t="s">
        <v>778</v>
      </c>
      <c r="F249" t="s">
        <v>19</v>
      </c>
      <c r="G249" t="s">
        <v>20</v>
      </c>
      <c r="H249" t="s">
        <v>52</v>
      </c>
      <c r="I249">
        <v>10</v>
      </c>
      <c r="J249" s="2">
        <v>281.11</v>
      </c>
      <c r="K249" t="s">
        <v>22</v>
      </c>
      <c r="L249">
        <v>3.6</v>
      </c>
      <c r="M249" t="s">
        <v>23</v>
      </c>
      <c r="N249">
        <v>2.2000000000000002</v>
      </c>
      <c r="O249">
        <v>14</v>
      </c>
    </row>
    <row r="250" spans="1:15">
      <c r="A250" t="s">
        <v>779</v>
      </c>
      <c r="B250" s="1">
        <v>45816</v>
      </c>
      <c r="C250" t="s">
        <v>57</v>
      </c>
      <c r="D250" t="s">
        <v>780</v>
      </c>
      <c r="E250" t="s">
        <v>781</v>
      </c>
      <c r="F250" t="s">
        <v>51</v>
      </c>
      <c r="G250" t="s">
        <v>42</v>
      </c>
      <c r="H250" t="s">
        <v>20</v>
      </c>
      <c r="I250">
        <v>22.89</v>
      </c>
      <c r="J250" s="2">
        <v>151.15</v>
      </c>
      <c r="K250" t="s">
        <v>47</v>
      </c>
      <c r="L250">
        <v>3.4</v>
      </c>
      <c r="M250" t="s">
        <v>23</v>
      </c>
      <c r="N250">
        <v>1.63</v>
      </c>
      <c r="O250">
        <v>7</v>
      </c>
    </row>
    <row r="251" spans="1:15">
      <c r="A251" t="s">
        <v>782</v>
      </c>
      <c r="B251" s="1">
        <v>45754</v>
      </c>
      <c r="C251" t="s">
        <v>16</v>
      </c>
      <c r="D251" t="s">
        <v>783</v>
      </c>
      <c r="E251" t="s">
        <v>784</v>
      </c>
      <c r="F251" t="s">
        <v>28</v>
      </c>
      <c r="G251" t="s">
        <v>42</v>
      </c>
      <c r="H251" t="s">
        <v>52</v>
      </c>
      <c r="I251">
        <v>23.14</v>
      </c>
      <c r="J251" s="2">
        <v>347.1</v>
      </c>
      <c r="K251" t="s">
        <v>67</v>
      </c>
      <c r="L251">
        <v>4.4000000000000004</v>
      </c>
      <c r="M251" t="s">
        <v>23</v>
      </c>
      <c r="N251">
        <v>1.22</v>
      </c>
      <c r="O251">
        <v>2</v>
      </c>
    </row>
    <row r="252" spans="1:15">
      <c r="A252" t="s">
        <v>785</v>
      </c>
      <c r="B252" s="1">
        <v>45764</v>
      </c>
      <c r="C252" t="s">
        <v>79</v>
      </c>
      <c r="D252" t="s">
        <v>786</v>
      </c>
      <c r="E252" t="s">
        <v>787</v>
      </c>
      <c r="F252" t="s">
        <v>51</v>
      </c>
      <c r="G252" t="s">
        <v>42</v>
      </c>
      <c r="H252" t="s">
        <v>42</v>
      </c>
      <c r="I252">
        <v>6.97</v>
      </c>
      <c r="J252" s="2">
        <v>423.13</v>
      </c>
      <c r="K252" t="s">
        <v>67</v>
      </c>
      <c r="L252">
        <v>3.9</v>
      </c>
      <c r="M252" t="s">
        <v>23</v>
      </c>
      <c r="N252">
        <v>1.95</v>
      </c>
      <c r="O252">
        <v>10</v>
      </c>
    </row>
    <row r="253" spans="1:15">
      <c r="A253" t="s">
        <v>788</v>
      </c>
      <c r="B253" s="1">
        <v>45701</v>
      </c>
      <c r="C253" t="s">
        <v>57</v>
      </c>
      <c r="D253" t="s">
        <v>789</v>
      </c>
      <c r="E253" t="s">
        <v>790</v>
      </c>
      <c r="F253" t="s">
        <v>28</v>
      </c>
      <c r="G253" t="s">
        <v>29</v>
      </c>
      <c r="H253" t="s">
        <v>41</v>
      </c>
      <c r="I253">
        <v>10.85</v>
      </c>
      <c r="J253" s="2">
        <v>500.63</v>
      </c>
      <c r="K253" t="s">
        <v>47</v>
      </c>
      <c r="L253">
        <v>4.5</v>
      </c>
      <c r="M253" t="s">
        <v>23</v>
      </c>
      <c r="N253">
        <v>1.17</v>
      </c>
      <c r="O253">
        <v>7</v>
      </c>
    </row>
    <row r="254" spans="1:15">
      <c r="A254" t="s">
        <v>791</v>
      </c>
      <c r="B254" s="1">
        <v>45691</v>
      </c>
      <c r="C254" t="s">
        <v>16</v>
      </c>
      <c r="D254" t="s">
        <v>792</v>
      </c>
      <c r="E254" t="s">
        <v>793</v>
      </c>
      <c r="F254" t="s">
        <v>51</v>
      </c>
      <c r="G254" t="s">
        <v>20</v>
      </c>
      <c r="H254" t="s">
        <v>42</v>
      </c>
      <c r="I254">
        <v>4.91</v>
      </c>
      <c r="J254" s="2">
        <v>409.08</v>
      </c>
      <c r="K254" t="s">
        <v>30</v>
      </c>
      <c r="M254" t="s">
        <v>23</v>
      </c>
      <c r="N254">
        <v>1.52</v>
      </c>
      <c r="O254">
        <v>8</v>
      </c>
    </row>
    <row r="255" spans="1:15">
      <c r="A255" t="s">
        <v>794</v>
      </c>
      <c r="B255" s="1">
        <v>45695</v>
      </c>
      <c r="C255" t="s">
        <v>79</v>
      </c>
      <c r="D255" t="s">
        <v>795</v>
      </c>
      <c r="E255" t="s">
        <v>796</v>
      </c>
      <c r="F255" t="s">
        <v>51</v>
      </c>
      <c r="G255" t="s">
        <v>46</v>
      </c>
      <c r="H255" t="s">
        <v>46</v>
      </c>
      <c r="I255">
        <v>12.72</v>
      </c>
      <c r="J255" s="2">
        <v>50.82</v>
      </c>
      <c r="K255" t="s">
        <v>22</v>
      </c>
      <c r="L255">
        <v>3.9</v>
      </c>
      <c r="M255" t="s">
        <v>23</v>
      </c>
      <c r="N255">
        <v>1.4</v>
      </c>
      <c r="O255">
        <v>16</v>
      </c>
    </row>
    <row r="256" spans="1:15">
      <c r="A256" t="s">
        <v>797</v>
      </c>
      <c r="B256" s="1">
        <v>45693</v>
      </c>
      <c r="C256" t="s">
        <v>38</v>
      </c>
      <c r="D256" t="s">
        <v>798</v>
      </c>
      <c r="E256" t="s">
        <v>799</v>
      </c>
      <c r="F256" t="s">
        <v>51</v>
      </c>
      <c r="G256" t="s">
        <v>29</v>
      </c>
      <c r="H256" t="s">
        <v>52</v>
      </c>
      <c r="I256">
        <v>20.71</v>
      </c>
      <c r="J256" s="2">
        <v>540.24</v>
      </c>
      <c r="K256" t="s">
        <v>47</v>
      </c>
      <c r="L256">
        <v>4.5</v>
      </c>
      <c r="M256" t="s">
        <v>36</v>
      </c>
      <c r="N256">
        <v>1.72</v>
      </c>
      <c r="O256">
        <v>5</v>
      </c>
    </row>
    <row r="257" spans="1:15">
      <c r="A257" t="s">
        <v>800</v>
      </c>
      <c r="B257" s="1">
        <v>45682</v>
      </c>
      <c r="C257" t="s">
        <v>33</v>
      </c>
      <c r="D257" t="s">
        <v>801</v>
      </c>
      <c r="E257" t="s">
        <v>802</v>
      </c>
      <c r="F257" t="s">
        <v>19</v>
      </c>
      <c r="G257" t="s">
        <v>46</v>
      </c>
      <c r="H257" t="s">
        <v>21</v>
      </c>
      <c r="I257">
        <v>3.81</v>
      </c>
      <c r="J257" s="2">
        <v>212.54</v>
      </c>
      <c r="K257" t="s">
        <v>47</v>
      </c>
      <c r="L257">
        <v>3.2</v>
      </c>
      <c r="M257" t="s">
        <v>23</v>
      </c>
      <c r="N257">
        <v>1.1599999999999999</v>
      </c>
      <c r="O257">
        <v>10</v>
      </c>
    </row>
    <row r="258" spans="1:15">
      <c r="A258" t="s">
        <v>803</v>
      </c>
      <c r="B258" s="1">
        <v>45673</v>
      </c>
      <c r="C258" t="s">
        <v>57</v>
      </c>
      <c r="D258" t="s">
        <v>804</v>
      </c>
      <c r="E258" t="s">
        <v>805</v>
      </c>
      <c r="F258" t="s">
        <v>19</v>
      </c>
      <c r="G258" t="s">
        <v>46</v>
      </c>
      <c r="H258" t="s">
        <v>42</v>
      </c>
      <c r="I258">
        <v>9.5500000000000007</v>
      </c>
      <c r="J258" s="2">
        <v>328.78</v>
      </c>
      <c r="K258" t="s">
        <v>47</v>
      </c>
      <c r="L258">
        <v>3.3</v>
      </c>
      <c r="M258" t="s">
        <v>23</v>
      </c>
      <c r="N258">
        <v>2.46</v>
      </c>
      <c r="O258">
        <v>11</v>
      </c>
    </row>
    <row r="259" spans="1:15">
      <c r="A259" t="s">
        <v>806</v>
      </c>
      <c r="B259" s="1">
        <v>45677</v>
      </c>
      <c r="C259" t="s">
        <v>38</v>
      </c>
      <c r="D259" t="s">
        <v>807</v>
      </c>
      <c r="E259" t="s">
        <v>808</v>
      </c>
      <c r="F259" t="s">
        <v>71</v>
      </c>
      <c r="G259" t="s">
        <v>52</v>
      </c>
      <c r="H259" t="s">
        <v>20</v>
      </c>
      <c r="I259">
        <v>15.42</v>
      </c>
      <c r="J259" s="2">
        <v>451.03</v>
      </c>
      <c r="K259" t="s">
        <v>30</v>
      </c>
      <c r="L259">
        <v>4.4000000000000004</v>
      </c>
      <c r="M259" t="s">
        <v>23</v>
      </c>
      <c r="N259">
        <v>1.36</v>
      </c>
      <c r="O259">
        <v>9</v>
      </c>
    </row>
    <row r="260" spans="1:15">
      <c r="A260" t="s">
        <v>809</v>
      </c>
      <c r="B260" s="1">
        <v>45668</v>
      </c>
      <c r="C260" t="s">
        <v>16</v>
      </c>
      <c r="D260" t="s">
        <v>810</v>
      </c>
      <c r="E260" t="s">
        <v>811</v>
      </c>
      <c r="F260" t="s">
        <v>60</v>
      </c>
      <c r="G260" t="s">
        <v>52</v>
      </c>
      <c r="H260" t="s">
        <v>21</v>
      </c>
      <c r="I260">
        <v>23.85</v>
      </c>
      <c r="J260" s="2">
        <v>100.66</v>
      </c>
      <c r="K260" t="s">
        <v>67</v>
      </c>
      <c r="L260">
        <v>4.4000000000000004</v>
      </c>
      <c r="M260" t="s">
        <v>23</v>
      </c>
      <c r="N260">
        <v>2.12</v>
      </c>
      <c r="O260">
        <v>12</v>
      </c>
    </row>
    <row r="261" spans="1:15">
      <c r="A261" t="s">
        <v>812</v>
      </c>
      <c r="B261" s="1">
        <v>45798</v>
      </c>
      <c r="C261" t="s">
        <v>57</v>
      </c>
      <c r="D261" t="s">
        <v>813</v>
      </c>
      <c r="E261" t="s">
        <v>814</v>
      </c>
      <c r="F261" t="s">
        <v>60</v>
      </c>
      <c r="G261" t="s">
        <v>41</v>
      </c>
      <c r="H261" t="s">
        <v>52</v>
      </c>
      <c r="I261">
        <v>13.71</v>
      </c>
      <c r="J261" s="2">
        <v>97.28</v>
      </c>
      <c r="K261" t="s">
        <v>22</v>
      </c>
      <c r="L261">
        <v>2.5</v>
      </c>
      <c r="M261" t="s">
        <v>23</v>
      </c>
      <c r="N261">
        <v>1.42</v>
      </c>
      <c r="O261">
        <v>17</v>
      </c>
    </row>
    <row r="262" spans="1:15">
      <c r="A262" t="s">
        <v>815</v>
      </c>
      <c r="B262" s="1">
        <v>45730</v>
      </c>
      <c r="C262" t="s">
        <v>79</v>
      </c>
      <c r="D262" t="s">
        <v>816</v>
      </c>
      <c r="E262" t="s">
        <v>817</v>
      </c>
      <c r="F262" t="s">
        <v>71</v>
      </c>
      <c r="G262" t="s">
        <v>42</v>
      </c>
      <c r="H262" t="s">
        <v>21</v>
      </c>
      <c r="I262">
        <v>20.04</v>
      </c>
      <c r="J262" s="2">
        <v>550.79999999999995</v>
      </c>
      <c r="K262" t="s">
        <v>30</v>
      </c>
      <c r="L262">
        <v>3</v>
      </c>
      <c r="M262" t="s">
        <v>36</v>
      </c>
      <c r="N262">
        <v>1.19</v>
      </c>
      <c r="O262">
        <v>19</v>
      </c>
    </row>
    <row r="263" spans="1:15">
      <c r="A263" t="s">
        <v>818</v>
      </c>
      <c r="B263" s="1">
        <v>45825</v>
      </c>
      <c r="C263" t="s">
        <v>25</v>
      </c>
      <c r="D263" t="s">
        <v>819</v>
      </c>
      <c r="E263" t="s">
        <v>820</v>
      </c>
      <c r="F263" t="s">
        <v>19</v>
      </c>
      <c r="G263" t="s">
        <v>29</v>
      </c>
      <c r="H263" t="s">
        <v>52</v>
      </c>
      <c r="I263">
        <v>22.31</v>
      </c>
      <c r="J263" s="2">
        <v>430.67</v>
      </c>
      <c r="K263" t="s">
        <v>47</v>
      </c>
      <c r="L263">
        <v>4.5</v>
      </c>
      <c r="M263" t="s">
        <v>23</v>
      </c>
      <c r="N263">
        <v>1.44</v>
      </c>
      <c r="O263">
        <v>10</v>
      </c>
    </row>
    <row r="264" spans="1:15">
      <c r="A264" t="s">
        <v>821</v>
      </c>
      <c r="B264" s="1">
        <v>45666</v>
      </c>
      <c r="C264" t="s">
        <v>38</v>
      </c>
      <c r="D264" t="s">
        <v>822</v>
      </c>
      <c r="E264" t="s">
        <v>823</v>
      </c>
      <c r="F264" t="s">
        <v>51</v>
      </c>
      <c r="G264" t="s">
        <v>29</v>
      </c>
      <c r="H264" t="s">
        <v>52</v>
      </c>
      <c r="I264">
        <v>16.13</v>
      </c>
      <c r="J264" s="2">
        <v>207.93</v>
      </c>
      <c r="K264" t="s">
        <v>22</v>
      </c>
      <c r="L264">
        <v>4.8</v>
      </c>
      <c r="M264" t="s">
        <v>23</v>
      </c>
      <c r="N264">
        <v>1.31</v>
      </c>
      <c r="O264">
        <v>12</v>
      </c>
    </row>
    <row r="265" spans="1:15">
      <c r="A265" t="s">
        <v>824</v>
      </c>
      <c r="B265" s="1">
        <v>45733</v>
      </c>
      <c r="C265" t="s">
        <v>16</v>
      </c>
      <c r="D265" t="s">
        <v>825</v>
      </c>
      <c r="E265" t="s">
        <v>826</v>
      </c>
      <c r="F265" t="s">
        <v>71</v>
      </c>
      <c r="G265" t="s">
        <v>21</v>
      </c>
      <c r="H265" t="s">
        <v>20</v>
      </c>
      <c r="I265">
        <v>23.68</v>
      </c>
      <c r="J265" s="2">
        <v>462.87</v>
      </c>
      <c r="K265" t="s">
        <v>22</v>
      </c>
      <c r="L265">
        <v>3.4</v>
      </c>
      <c r="M265" t="s">
        <v>23</v>
      </c>
      <c r="N265">
        <v>1.93</v>
      </c>
      <c r="O265">
        <v>4</v>
      </c>
    </row>
    <row r="266" spans="1:15">
      <c r="A266" t="s">
        <v>827</v>
      </c>
      <c r="B266" s="1">
        <v>45671</v>
      </c>
      <c r="C266" t="s">
        <v>38</v>
      </c>
      <c r="D266" t="s">
        <v>828</v>
      </c>
      <c r="E266" t="s">
        <v>829</v>
      </c>
      <c r="F266" t="s">
        <v>60</v>
      </c>
      <c r="G266" t="s">
        <v>21</v>
      </c>
      <c r="H266" t="s">
        <v>46</v>
      </c>
      <c r="I266">
        <v>21.7</v>
      </c>
      <c r="J266" s="2">
        <v>63.18</v>
      </c>
      <c r="K266" t="s">
        <v>22</v>
      </c>
      <c r="L266">
        <v>3.3</v>
      </c>
      <c r="M266" t="s">
        <v>23</v>
      </c>
      <c r="N266">
        <v>1.7</v>
      </c>
      <c r="O266">
        <v>16</v>
      </c>
    </row>
    <row r="267" spans="1:15">
      <c r="A267" t="s">
        <v>830</v>
      </c>
      <c r="B267" s="1">
        <v>45791</v>
      </c>
      <c r="C267" t="s">
        <v>16</v>
      </c>
      <c r="D267" t="s">
        <v>831</v>
      </c>
      <c r="E267" t="s">
        <v>832</v>
      </c>
      <c r="F267" t="s">
        <v>51</v>
      </c>
      <c r="G267" t="s">
        <v>46</v>
      </c>
      <c r="H267" t="s">
        <v>41</v>
      </c>
      <c r="I267">
        <v>7.2</v>
      </c>
      <c r="J267" s="2">
        <v>222.64</v>
      </c>
      <c r="K267" t="s">
        <v>22</v>
      </c>
      <c r="L267">
        <v>3.1</v>
      </c>
      <c r="M267" t="s">
        <v>23</v>
      </c>
      <c r="N267">
        <v>2.1</v>
      </c>
      <c r="O267">
        <v>10</v>
      </c>
    </row>
    <row r="268" spans="1:15">
      <c r="A268" t="s">
        <v>833</v>
      </c>
      <c r="B268" s="1">
        <v>45714</v>
      </c>
      <c r="C268" t="s">
        <v>33</v>
      </c>
      <c r="D268" t="s">
        <v>834</v>
      </c>
      <c r="E268" t="s">
        <v>835</v>
      </c>
      <c r="F268" t="s">
        <v>51</v>
      </c>
      <c r="G268" t="s">
        <v>29</v>
      </c>
      <c r="H268" t="s">
        <v>41</v>
      </c>
      <c r="I268">
        <v>8.68</v>
      </c>
      <c r="J268" s="2">
        <v>70.52</v>
      </c>
      <c r="K268" t="s">
        <v>67</v>
      </c>
      <c r="L268">
        <v>4</v>
      </c>
      <c r="M268" t="s">
        <v>31</v>
      </c>
      <c r="N268">
        <v>2.2599999999999998</v>
      </c>
      <c r="O268">
        <v>4</v>
      </c>
    </row>
    <row r="269" spans="1:15">
      <c r="A269" t="s">
        <v>836</v>
      </c>
      <c r="B269" s="1">
        <v>45755</v>
      </c>
      <c r="C269" t="s">
        <v>38</v>
      </c>
      <c r="D269" t="s">
        <v>167</v>
      </c>
      <c r="E269" t="s">
        <v>837</v>
      </c>
      <c r="F269" t="s">
        <v>19</v>
      </c>
      <c r="G269" t="s">
        <v>20</v>
      </c>
      <c r="H269" t="s">
        <v>20</v>
      </c>
      <c r="I269">
        <v>13.98</v>
      </c>
      <c r="J269" s="2">
        <v>432.97</v>
      </c>
      <c r="K269" t="s">
        <v>22</v>
      </c>
      <c r="L269">
        <v>4</v>
      </c>
      <c r="M269" t="s">
        <v>23</v>
      </c>
      <c r="N269">
        <v>2.41</v>
      </c>
      <c r="O269">
        <v>2</v>
      </c>
    </row>
    <row r="270" spans="1:15">
      <c r="A270" t="s">
        <v>838</v>
      </c>
      <c r="B270" s="1">
        <v>45834</v>
      </c>
      <c r="C270" t="s">
        <v>33</v>
      </c>
      <c r="D270" t="s">
        <v>839</v>
      </c>
      <c r="E270" t="s">
        <v>840</v>
      </c>
      <c r="F270" t="s">
        <v>71</v>
      </c>
      <c r="G270" t="s">
        <v>21</v>
      </c>
      <c r="H270" t="s">
        <v>42</v>
      </c>
      <c r="I270">
        <v>9.52</v>
      </c>
      <c r="J270" s="2">
        <v>313.39999999999998</v>
      </c>
      <c r="K270" t="s">
        <v>67</v>
      </c>
      <c r="L270">
        <v>3.7</v>
      </c>
      <c r="M270" t="s">
        <v>23</v>
      </c>
      <c r="N270">
        <v>1.65</v>
      </c>
      <c r="O270">
        <v>10</v>
      </c>
    </row>
    <row r="271" spans="1:15">
      <c r="A271" t="s">
        <v>841</v>
      </c>
      <c r="B271" s="1">
        <v>45710</v>
      </c>
      <c r="C271" t="s">
        <v>33</v>
      </c>
      <c r="D271" t="s">
        <v>842</v>
      </c>
      <c r="E271" t="s">
        <v>843</v>
      </c>
      <c r="F271" t="s">
        <v>28</v>
      </c>
      <c r="G271" t="s">
        <v>29</v>
      </c>
      <c r="H271" t="s">
        <v>46</v>
      </c>
      <c r="I271">
        <v>12.03</v>
      </c>
      <c r="J271" s="2">
        <v>357.8</v>
      </c>
      <c r="K271" t="s">
        <v>47</v>
      </c>
      <c r="L271">
        <v>4.5999999999999996</v>
      </c>
      <c r="M271" t="s">
        <v>31</v>
      </c>
      <c r="N271">
        <v>2.46</v>
      </c>
      <c r="O271">
        <v>16</v>
      </c>
    </row>
    <row r="272" spans="1:15">
      <c r="A272" t="s">
        <v>844</v>
      </c>
      <c r="B272" s="1">
        <v>45789</v>
      </c>
      <c r="C272" t="s">
        <v>33</v>
      </c>
      <c r="D272" t="s">
        <v>845</v>
      </c>
      <c r="E272" t="s">
        <v>846</v>
      </c>
      <c r="F272" t="s">
        <v>19</v>
      </c>
      <c r="G272" t="s">
        <v>21</v>
      </c>
      <c r="H272" t="s">
        <v>52</v>
      </c>
      <c r="I272">
        <v>1.91</v>
      </c>
      <c r="J272" s="2">
        <v>505.08</v>
      </c>
      <c r="K272" t="s">
        <v>47</v>
      </c>
      <c r="L272">
        <v>4.5</v>
      </c>
      <c r="M272" t="s">
        <v>23</v>
      </c>
      <c r="N272">
        <v>1.21</v>
      </c>
      <c r="O272">
        <v>7</v>
      </c>
    </row>
    <row r="273" spans="1:15">
      <c r="A273" t="s">
        <v>847</v>
      </c>
      <c r="B273" s="1">
        <v>45791</v>
      </c>
      <c r="C273" t="s">
        <v>79</v>
      </c>
      <c r="D273" t="s">
        <v>848</v>
      </c>
      <c r="E273" t="s">
        <v>849</v>
      </c>
      <c r="F273" t="s">
        <v>28</v>
      </c>
      <c r="G273" t="s">
        <v>41</v>
      </c>
      <c r="H273" t="s">
        <v>21</v>
      </c>
      <c r="I273">
        <v>13.01</v>
      </c>
      <c r="K273" t="s">
        <v>67</v>
      </c>
      <c r="L273">
        <v>4.0999999999999996</v>
      </c>
      <c r="M273" t="s">
        <v>23</v>
      </c>
      <c r="N273">
        <v>1.23</v>
      </c>
      <c r="O273">
        <v>7</v>
      </c>
    </row>
    <row r="274" spans="1:15">
      <c r="A274" t="s">
        <v>850</v>
      </c>
      <c r="B274" s="1">
        <v>45687</v>
      </c>
      <c r="C274" t="s">
        <v>38</v>
      </c>
      <c r="D274" t="s">
        <v>851</v>
      </c>
      <c r="E274" t="s">
        <v>852</v>
      </c>
      <c r="F274" t="s">
        <v>60</v>
      </c>
      <c r="G274" t="s">
        <v>20</v>
      </c>
      <c r="H274" t="s">
        <v>52</v>
      </c>
      <c r="I274">
        <v>1.46</v>
      </c>
      <c r="J274" s="2">
        <v>268.23</v>
      </c>
      <c r="K274" t="s">
        <v>22</v>
      </c>
      <c r="L274">
        <v>4.4000000000000004</v>
      </c>
      <c r="M274" t="s">
        <v>23</v>
      </c>
      <c r="N274">
        <v>1.91</v>
      </c>
      <c r="O274">
        <v>7</v>
      </c>
    </row>
    <row r="275" spans="1:15">
      <c r="A275" t="s">
        <v>853</v>
      </c>
      <c r="B275" s="1">
        <v>45788</v>
      </c>
      <c r="C275" t="s">
        <v>33</v>
      </c>
      <c r="D275" t="s">
        <v>854</v>
      </c>
      <c r="E275" t="s">
        <v>855</v>
      </c>
      <c r="F275" t="s">
        <v>19</v>
      </c>
      <c r="G275" t="s">
        <v>21</v>
      </c>
      <c r="H275" t="s">
        <v>52</v>
      </c>
      <c r="I275">
        <v>11.61</v>
      </c>
      <c r="J275" s="2">
        <v>234.33</v>
      </c>
      <c r="K275" t="s">
        <v>30</v>
      </c>
      <c r="L275">
        <v>4.0999999999999996</v>
      </c>
      <c r="M275" t="s">
        <v>36</v>
      </c>
      <c r="N275">
        <v>2.16</v>
      </c>
      <c r="O275">
        <v>16</v>
      </c>
    </row>
    <row r="276" spans="1:15">
      <c r="A276" t="s">
        <v>856</v>
      </c>
      <c r="B276" s="1">
        <v>45679</v>
      </c>
      <c r="C276" t="s">
        <v>33</v>
      </c>
      <c r="D276" t="s">
        <v>857</v>
      </c>
      <c r="E276" t="s">
        <v>858</v>
      </c>
      <c r="F276" t="s">
        <v>71</v>
      </c>
      <c r="G276" t="s">
        <v>41</v>
      </c>
      <c r="H276" t="s">
        <v>52</v>
      </c>
      <c r="I276">
        <v>22.95</v>
      </c>
      <c r="J276" s="2">
        <v>265.04000000000002</v>
      </c>
      <c r="K276" t="s">
        <v>22</v>
      </c>
      <c r="L276">
        <v>3.2</v>
      </c>
      <c r="M276" t="s">
        <v>23</v>
      </c>
      <c r="N276">
        <v>2.42</v>
      </c>
      <c r="O276">
        <v>10</v>
      </c>
    </row>
    <row r="277" spans="1:15">
      <c r="A277" t="s">
        <v>859</v>
      </c>
      <c r="B277" s="1">
        <v>45817</v>
      </c>
      <c r="C277" t="s">
        <v>25</v>
      </c>
      <c r="D277" t="s">
        <v>860</v>
      </c>
      <c r="E277" t="s">
        <v>174</v>
      </c>
      <c r="F277" t="s">
        <v>71</v>
      </c>
      <c r="G277" t="s">
        <v>21</v>
      </c>
      <c r="H277" t="s">
        <v>20</v>
      </c>
      <c r="I277">
        <v>23.55</v>
      </c>
      <c r="J277" s="2">
        <v>470.52</v>
      </c>
      <c r="K277" t="s">
        <v>22</v>
      </c>
      <c r="L277">
        <v>4.7</v>
      </c>
      <c r="M277" t="s">
        <v>31</v>
      </c>
      <c r="N277">
        <v>2.0099999999999998</v>
      </c>
      <c r="O277">
        <v>7</v>
      </c>
    </row>
    <row r="278" spans="1:15">
      <c r="A278" t="s">
        <v>861</v>
      </c>
      <c r="B278" s="1">
        <v>45725</v>
      </c>
      <c r="C278" t="s">
        <v>25</v>
      </c>
      <c r="D278" t="s">
        <v>862</v>
      </c>
      <c r="E278" t="s">
        <v>863</v>
      </c>
      <c r="F278" t="s">
        <v>51</v>
      </c>
      <c r="G278" t="s">
        <v>42</v>
      </c>
      <c r="H278" t="s">
        <v>42</v>
      </c>
      <c r="I278">
        <v>13.65</v>
      </c>
      <c r="J278" s="2">
        <v>128.54</v>
      </c>
      <c r="K278" t="s">
        <v>30</v>
      </c>
      <c r="L278">
        <v>4.0999999999999996</v>
      </c>
      <c r="M278" t="s">
        <v>36</v>
      </c>
      <c r="N278">
        <v>1.96</v>
      </c>
      <c r="O278">
        <v>7</v>
      </c>
    </row>
    <row r="279" spans="1:15">
      <c r="A279" t="s">
        <v>864</v>
      </c>
      <c r="B279" s="1">
        <v>45817</v>
      </c>
      <c r="C279" t="s">
        <v>16</v>
      </c>
      <c r="D279" t="s">
        <v>865</v>
      </c>
      <c r="E279" t="s">
        <v>866</v>
      </c>
      <c r="F279" t="s">
        <v>51</v>
      </c>
      <c r="G279" t="s">
        <v>42</v>
      </c>
      <c r="H279" t="s">
        <v>42</v>
      </c>
      <c r="I279">
        <v>10.52</v>
      </c>
      <c r="J279" s="2">
        <v>320.18</v>
      </c>
      <c r="K279" t="s">
        <v>67</v>
      </c>
      <c r="L279">
        <v>4.5999999999999996</v>
      </c>
      <c r="M279" t="s">
        <v>23</v>
      </c>
      <c r="N279">
        <v>1.03</v>
      </c>
      <c r="O279">
        <v>17</v>
      </c>
    </row>
    <row r="280" spans="1:15">
      <c r="A280" t="s">
        <v>867</v>
      </c>
      <c r="B280" s="1">
        <v>45692</v>
      </c>
      <c r="C280" t="s">
        <v>33</v>
      </c>
      <c r="D280" t="s">
        <v>868</v>
      </c>
      <c r="E280" t="s">
        <v>869</v>
      </c>
      <c r="F280" t="s">
        <v>51</v>
      </c>
      <c r="G280" t="s">
        <v>52</v>
      </c>
      <c r="H280" t="s">
        <v>29</v>
      </c>
      <c r="I280">
        <v>3.07</v>
      </c>
      <c r="J280" s="2">
        <v>243.95</v>
      </c>
      <c r="K280" t="s">
        <v>22</v>
      </c>
      <c r="L280">
        <v>3.2</v>
      </c>
      <c r="M280" t="s">
        <v>36</v>
      </c>
      <c r="N280">
        <v>2.23</v>
      </c>
      <c r="O280">
        <v>9</v>
      </c>
    </row>
    <row r="281" spans="1:15">
      <c r="A281" t="s">
        <v>870</v>
      </c>
      <c r="B281" s="1">
        <v>45743</v>
      </c>
      <c r="C281" t="s">
        <v>25</v>
      </c>
      <c r="D281" t="s">
        <v>871</v>
      </c>
      <c r="E281" t="s">
        <v>872</v>
      </c>
      <c r="F281" t="s">
        <v>60</v>
      </c>
      <c r="G281" t="s">
        <v>20</v>
      </c>
      <c r="H281" t="s">
        <v>20</v>
      </c>
      <c r="I281">
        <v>20.51</v>
      </c>
      <c r="J281" s="2">
        <v>283.99</v>
      </c>
      <c r="K281" t="s">
        <v>22</v>
      </c>
      <c r="L281">
        <v>3.1</v>
      </c>
      <c r="M281" t="s">
        <v>23</v>
      </c>
      <c r="N281">
        <v>1.48</v>
      </c>
      <c r="O281">
        <v>5</v>
      </c>
    </row>
    <row r="282" spans="1:15">
      <c r="A282" t="s">
        <v>873</v>
      </c>
      <c r="B282" s="1">
        <v>45741</v>
      </c>
      <c r="C282" t="s">
        <v>57</v>
      </c>
      <c r="D282" t="s">
        <v>733</v>
      </c>
      <c r="E282" t="s">
        <v>874</v>
      </c>
      <c r="F282" t="s">
        <v>60</v>
      </c>
      <c r="G282" t="s">
        <v>42</v>
      </c>
      <c r="H282" t="s">
        <v>29</v>
      </c>
      <c r="I282">
        <v>1.6</v>
      </c>
      <c r="J282" s="2">
        <v>133.44999999999999</v>
      </c>
      <c r="K282" t="s">
        <v>67</v>
      </c>
      <c r="L282">
        <v>4.3</v>
      </c>
      <c r="M282" t="s">
        <v>23</v>
      </c>
      <c r="N282">
        <v>2.06</v>
      </c>
      <c r="O282">
        <v>17</v>
      </c>
    </row>
    <row r="283" spans="1:15">
      <c r="A283" t="s">
        <v>875</v>
      </c>
      <c r="B283" s="1">
        <v>45659</v>
      </c>
      <c r="C283" t="s">
        <v>25</v>
      </c>
      <c r="D283" t="s">
        <v>876</v>
      </c>
      <c r="E283" t="s">
        <v>877</v>
      </c>
      <c r="F283" t="s">
        <v>71</v>
      </c>
      <c r="G283" t="s">
        <v>52</v>
      </c>
      <c r="H283" t="s">
        <v>52</v>
      </c>
      <c r="I283">
        <v>19.399999999999999</v>
      </c>
      <c r="J283" s="2">
        <v>94.28</v>
      </c>
      <c r="K283" t="s">
        <v>22</v>
      </c>
      <c r="L283">
        <v>3.5</v>
      </c>
      <c r="M283" t="s">
        <v>36</v>
      </c>
      <c r="N283">
        <v>2.1800000000000002</v>
      </c>
      <c r="O283">
        <v>18</v>
      </c>
    </row>
    <row r="284" spans="1:15">
      <c r="A284" t="s">
        <v>878</v>
      </c>
      <c r="B284" s="1">
        <v>45833</v>
      </c>
      <c r="C284" t="s">
        <v>38</v>
      </c>
      <c r="D284" t="s">
        <v>879</v>
      </c>
      <c r="E284" t="s">
        <v>880</v>
      </c>
      <c r="F284" t="s">
        <v>51</v>
      </c>
      <c r="G284" t="s">
        <v>42</v>
      </c>
      <c r="H284" t="s">
        <v>41</v>
      </c>
      <c r="I284">
        <v>24.83</v>
      </c>
      <c r="J284" s="2">
        <v>423.57</v>
      </c>
      <c r="K284" t="s">
        <v>30</v>
      </c>
      <c r="L284">
        <v>2.9</v>
      </c>
      <c r="M284" t="s">
        <v>36</v>
      </c>
      <c r="N284">
        <v>1.89</v>
      </c>
      <c r="O284">
        <v>8</v>
      </c>
    </row>
    <row r="285" spans="1:15">
      <c r="A285" t="s">
        <v>881</v>
      </c>
      <c r="B285" s="1">
        <v>45812</v>
      </c>
      <c r="C285" t="s">
        <v>25</v>
      </c>
      <c r="D285" t="s">
        <v>882</v>
      </c>
      <c r="E285" t="s">
        <v>883</v>
      </c>
      <c r="F285" t="s">
        <v>71</v>
      </c>
      <c r="G285" t="s">
        <v>20</v>
      </c>
      <c r="H285" t="s">
        <v>41</v>
      </c>
      <c r="I285">
        <v>18.43</v>
      </c>
      <c r="J285" s="2">
        <v>503.54</v>
      </c>
      <c r="K285" t="s">
        <v>47</v>
      </c>
      <c r="L285">
        <v>3.6</v>
      </c>
      <c r="M285" t="s">
        <v>36</v>
      </c>
      <c r="N285">
        <v>2.4700000000000002</v>
      </c>
      <c r="O285">
        <v>5</v>
      </c>
    </row>
    <row r="286" spans="1:15">
      <c r="A286" t="s">
        <v>884</v>
      </c>
      <c r="B286" s="1">
        <v>45826</v>
      </c>
      <c r="C286" t="s">
        <v>38</v>
      </c>
      <c r="D286" t="s">
        <v>885</v>
      </c>
      <c r="E286" t="s">
        <v>886</v>
      </c>
      <c r="F286" t="s">
        <v>19</v>
      </c>
      <c r="G286" t="s">
        <v>20</v>
      </c>
      <c r="H286" t="s">
        <v>20</v>
      </c>
      <c r="I286">
        <v>14.52</v>
      </c>
      <c r="J286" s="2">
        <v>543.92999999999995</v>
      </c>
      <c r="K286" t="s">
        <v>22</v>
      </c>
      <c r="L286">
        <v>3.3</v>
      </c>
      <c r="M286" t="s">
        <v>23</v>
      </c>
      <c r="N286">
        <v>1.21</v>
      </c>
      <c r="O286">
        <v>8</v>
      </c>
    </row>
    <row r="287" spans="1:15">
      <c r="A287" t="s">
        <v>887</v>
      </c>
      <c r="B287" s="1">
        <v>45834</v>
      </c>
      <c r="C287" t="s">
        <v>25</v>
      </c>
      <c r="D287" t="s">
        <v>888</v>
      </c>
      <c r="E287" t="s">
        <v>889</v>
      </c>
      <c r="F287" t="s">
        <v>19</v>
      </c>
      <c r="G287" t="s">
        <v>52</v>
      </c>
      <c r="H287" t="s">
        <v>20</v>
      </c>
      <c r="I287">
        <v>6.17</v>
      </c>
      <c r="J287" s="2">
        <v>256.13</v>
      </c>
      <c r="K287" t="s">
        <v>67</v>
      </c>
      <c r="L287">
        <v>3.9</v>
      </c>
      <c r="M287" t="s">
        <v>23</v>
      </c>
      <c r="N287">
        <v>2.38</v>
      </c>
      <c r="O287">
        <v>7</v>
      </c>
    </row>
    <row r="288" spans="1:15">
      <c r="A288" t="s">
        <v>890</v>
      </c>
      <c r="B288" s="1">
        <v>45744</v>
      </c>
      <c r="C288" t="s">
        <v>79</v>
      </c>
      <c r="D288" t="s">
        <v>891</v>
      </c>
      <c r="E288" t="s">
        <v>892</v>
      </c>
      <c r="F288" t="s">
        <v>51</v>
      </c>
      <c r="G288" t="s">
        <v>41</v>
      </c>
      <c r="H288" t="s">
        <v>52</v>
      </c>
      <c r="I288">
        <v>21.69</v>
      </c>
      <c r="J288" s="2">
        <v>466.19</v>
      </c>
      <c r="K288" t="s">
        <v>67</v>
      </c>
      <c r="L288">
        <v>4.0999999999999996</v>
      </c>
      <c r="M288" t="s">
        <v>23</v>
      </c>
      <c r="N288">
        <v>1.34</v>
      </c>
      <c r="O288">
        <v>13</v>
      </c>
    </row>
    <row r="289" spans="1:15">
      <c r="A289" t="s">
        <v>893</v>
      </c>
      <c r="B289" s="1">
        <v>45689</v>
      </c>
      <c r="C289" t="s">
        <v>57</v>
      </c>
      <c r="D289" t="s">
        <v>894</v>
      </c>
      <c r="E289" t="s">
        <v>895</v>
      </c>
      <c r="F289" t="s">
        <v>71</v>
      </c>
      <c r="G289" t="s">
        <v>46</v>
      </c>
      <c r="H289" t="s">
        <v>42</v>
      </c>
      <c r="I289">
        <v>13.21</v>
      </c>
      <c r="J289" s="2">
        <v>501.96</v>
      </c>
      <c r="K289" t="s">
        <v>30</v>
      </c>
      <c r="L289">
        <v>3.8</v>
      </c>
      <c r="M289" t="s">
        <v>36</v>
      </c>
      <c r="N289">
        <v>2.4300000000000002</v>
      </c>
      <c r="O289">
        <v>1</v>
      </c>
    </row>
    <row r="290" spans="1:15">
      <c r="A290" t="s">
        <v>896</v>
      </c>
      <c r="B290" s="1">
        <v>45671</v>
      </c>
      <c r="C290" t="s">
        <v>57</v>
      </c>
      <c r="D290" t="s">
        <v>897</v>
      </c>
      <c r="E290" t="s">
        <v>898</v>
      </c>
      <c r="F290" t="s">
        <v>19</v>
      </c>
      <c r="G290" t="s">
        <v>41</v>
      </c>
      <c r="H290" t="s">
        <v>46</v>
      </c>
      <c r="I290">
        <v>8.24</v>
      </c>
      <c r="J290" s="2">
        <v>578.19000000000005</v>
      </c>
      <c r="K290" t="s">
        <v>22</v>
      </c>
      <c r="L290">
        <v>4.3</v>
      </c>
      <c r="M290" t="s">
        <v>23</v>
      </c>
      <c r="N290">
        <v>1.58</v>
      </c>
      <c r="O290">
        <v>8</v>
      </c>
    </row>
    <row r="291" spans="1:15">
      <c r="A291" t="s">
        <v>899</v>
      </c>
      <c r="B291" s="1">
        <v>45697</v>
      </c>
      <c r="C291" t="s">
        <v>33</v>
      </c>
      <c r="D291" t="s">
        <v>900</v>
      </c>
      <c r="E291" t="s">
        <v>901</v>
      </c>
      <c r="F291" t="s">
        <v>60</v>
      </c>
      <c r="G291" t="s">
        <v>21</v>
      </c>
      <c r="H291" t="s">
        <v>46</v>
      </c>
      <c r="I291">
        <v>23.45</v>
      </c>
      <c r="J291" s="2">
        <v>447.66</v>
      </c>
      <c r="K291" t="s">
        <v>67</v>
      </c>
      <c r="L291">
        <v>3.6</v>
      </c>
      <c r="M291" t="s">
        <v>36</v>
      </c>
      <c r="N291">
        <v>1.73</v>
      </c>
      <c r="O291">
        <v>9</v>
      </c>
    </row>
    <row r="292" spans="1:15">
      <c r="A292" t="s">
        <v>902</v>
      </c>
      <c r="B292" s="1">
        <v>45716</v>
      </c>
      <c r="C292" t="s">
        <v>57</v>
      </c>
      <c r="D292" t="s">
        <v>903</v>
      </c>
      <c r="E292" t="s">
        <v>904</v>
      </c>
      <c r="F292" t="s">
        <v>51</v>
      </c>
      <c r="G292" t="s">
        <v>42</v>
      </c>
      <c r="H292" t="s">
        <v>52</v>
      </c>
      <c r="I292">
        <v>1.1599999999999999</v>
      </c>
      <c r="J292" s="2">
        <v>213.26</v>
      </c>
      <c r="K292" t="s">
        <v>22</v>
      </c>
      <c r="L292">
        <v>4.2</v>
      </c>
      <c r="M292" t="s">
        <v>23</v>
      </c>
      <c r="N292">
        <v>1.63</v>
      </c>
      <c r="O292">
        <v>11</v>
      </c>
    </row>
    <row r="293" spans="1:15">
      <c r="A293" t="s">
        <v>905</v>
      </c>
      <c r="B293" s="1">
        <v>45812</v>
      </c>
      <c r="C293" t="s">
        <v>25</v>
      </c>
      <c r="D293" t="s">
        <v>906</v>
      </c>
      <c r="E293" t="s">
        <v>907</v>
      </c>
      <c r="F293" t="s">
        <v>51</v>
      </c>
      <c r="G293" t="s">
        <v>52</v>
      </c>
      <c r="H293" t="s">
        <v>29</v>
      </c>
      <c r="I293">
        <v>3.69</v>
      </c>
      <c r="J293" s="2">
        <v>478.71</v>
      </c>
      <c r="K293" t="s">
        <v>30</v>
      </c>
      <c r="L293">
        <v>4.7</v>
      </c>
      <c r="M293" t="s">
        <v>31</v>
      </c>
      <c r="N293">
        <v>2.09</v>
      </c>
      <c r="O293">
        <v>19</v>
      </c>
    </row>
    <row r="294" spans="1:15">
      <c r="A294" t="s">
        <v>908</v>
      </c>
      <c r="B294" s="1">
        <v>45800</v>
      </c>
      <c r="C294" t="s">
        <v>25</v>
      </c>
      <c r="D294" t="s">
        <v>909</v>
      </c>
      <c r="E294" t="s">
        <v>910</v>
      </c>
      <c r="F294" t="s">
        <v>51</v>
      </c>
      <c r="G294" t="s">
        <v>21</v>
      </c>
      <c r="H294" t="s">
        <v>41</v>
      </c>
      <c r="I294">
        <v>3.78</v>
      </c>
      <c r="J294" s="2">
        <v>408.28</v>
      </c>
      <c r="K294" t="s">
        <v>22</v>
      </c>
      <c r="L294">
        <v>2.8</v>
      </c>
      <c r="M294" t="s">
        <v>23</v>
      </c>
      <c r="N294">
        <v>1.77</v>
      </c>
      <c r="O294">
        <v>11</v>
      </c>
    </row>
    <row r="295" spans="1:15">
      <c r="A295" t="s">
        <v>911</v>
      </c>
      <c r="B295" s="1">
        <v>45768</v>
      </c>
      <c r="C295" t="s">
        <v>79</v>
      </c>
      <c r="D295" t="s">
        <v>912</v>
      </c>
      <c r="E295" t="s">
        <v>913</v>
      </c>
      <c r="F295" t="s">
        <v>19</v>
      </c>
      <c r="G295" t="s">
        <v>52</v>
      </c>
      <c r="H295" t="s">
        <v>21</v>
      </c>
      <c r="I295">
        <v>19.21</v>
      </c>
      <c r="J295" s="2">
        <v>197.88</v>
      </c>
      <c r="K295" t="s">
        <v>30</v>
      </c>
      <c r="L295">
        <v>4.5999999999999996</v>
      </c>
      <c r="M295" t="s">
        <v>23</v>
      </c>
      <c r="N295">
        <v>1.25</v>
      </c>
      <c r="O295">
        <v>9</v>
      </c>
    </row>
    <row r="296" spans="1:15">
      <c r="A296" t="s">
        <v>914</v>
      </c>
      <c r="B296" s="1">
        <v>45784</v>
      </c>
      <c r="C296" t="s">
        <v>16</v>
      </c>
      <c r="D296" t="s">
        <v>915</v>
      </c>
      <c r="E296" t="s">
        <v>916</v>
      </c>
      <c r="F296" t="s">
        <v>28</v>
      </c>
      <c r="G296" t="s">
        <v>29</v>
      </c>
      <c r="H296" t="s">
        <v>41</v>
      </c>
      <c r="I296">
        <v>23.91</v>
      </c>
      <c r="J296" s="2">
        <v>87.43</v>
      </c>
      <c r="K296" t="s">
        <v>47</v>
      </c>
      <c r="L296">
        <v>3.1</v>
      </c>
      <c r="M296" t="s">
        <v>23</v>
      </c>
      <c r="N296">
        <v>2.34</v>
      </c>
      <c r="O296">
        <v>19</v>
      </c>
    </row>
    <row r="297" spans="1:15">
      <c r="A297" t="s">
        <v>917</v>
      </c>
      <c r="B297" s="1">
        <v>45773</v>
      </c>
      <c r="C297" t="s">
        <v>79</v>
      </c>
      <c r="D297" t="s">
        <v>918</v>
      </c>
      <c r="E297" t="s">
        <v>919</v>
      </c>
      <c r="F297" t="s">
        <v>60</v>
      </c>
      <c r="G297" t="s">
        <v>46</v>
      </c>
      <c r="H297" t="s">
        <v>21</v>
      </c>
      <c r="I297">
        <v>16.29</v>
      </c>
      <c r="J297" s="2">
        <v>303.70999999999998</v>
      </c>
      <c r="K297" t="s">
        <v>67</v>
      </c>
      <c r="L297">
        <v>3.4</v>
      </c>
      <c r="M297" t="s">
        <v>36</v>
      </c>
      <c r="N297">
        <v>1.77</v>
      </c>
      <c r="O297">
        <v>9</v>
      </c>
    </row>
    <row r="298" spans="1:15">
      <c r="A298" t="s">
        <v>920</v>
      </c>
      <c r="B298" s="1">
        <v>45715</v>
      </c>
      <c r="C298" t="s">
        <v>38</v>
      </c>
      <c r="D298" t="s">
        <v>753</v>
      </c>
      <c r="E298" t="s">
        <v>921</v>
      </c>
      <c r="F298" t="s">
        <v>71</v>
      </c>
      <c r="G298" t="s">
        <v>42</v>
      </c>
      <c r="H298" t="s">
        <v>21</v>
      </c>
      <c r="I298">
        <v>23.27</v>
      </c>
      <c r="J298" s="2">
        <v>543.03</v>
      </c>
      <c r="K298" t="s">
        <v>47</v>
      </c>
      <c r="L298">
        <v>4.0999999999999996</v>
      </c>
      <c r="M298" t="s">
        <v>23</v>
      </c>
      <c r="N298">
        <v>1.76</v>
      </c>
      <c r="O298">
        <v>2</v>
      </c>
    </row>
    <row r="299" spans="1:15">
      <c r="A299" t="s">
        <v>922</v>
      </c>
      <c r="B299" s="1">
        <v>45675</v>
      </c>
      <c r="C299" t="s">
        <v>38</v>
      </c>
      <c r="D299" t="s">
        <v>923</v>
      </c>
      <c r="E299" t="s">
        <v>924</v>
      </c>
      <c r="F299" t="s">
        <v>51</v>
      </c>
      <c r="G299" t="s">
        <v>52</v>
      </c>
      <c r="H299" t="s">
        <v>46</v>
      </c>
      <c r="I299">
        <v>20.46</v>
      </c>
      <c r="J299" s="2">
        <v>478.87</v>
      </c>
      <c r="K299" t="s">
        <v>67</v>
      </c>
      <c r="L299">
        <v>3.6</v>
      </c>
      <c r="M299" t="s">
        <v>23</v>
      </c>
      <c r="N299">
        <v>1.88</v>
      </c>
      <c r="O299">
        <v>5</v>
      </c>
    </row>
    <row r="300" spans="1:15">
      <c r="A300" t="s">
        <v>925</v>
      </c>
      <c r="B300" s="1">
        <v>45743</v>
      </c>
      <c r="C300" t="s">
        <v>79</v>
      </c>
      <c r="D300" t="s">
        <v>926</v>
      </c>
      <c r="E300" t="s">
        <v>927</v>
      </c>
      <c r="F300" t="s">
        <v>19</v>
      </c>
      <c r="G300" t="s">
        <v>20</v>
      </c>
      <c r="H300" t="s">
        <v>42</v>
      </c>
      <c r="I300">
        <v>20.49</v>
      </c>
      <c r="J300" s="2">
        <v>399.31</v>
      </c>
      <c r="K300" t="s">
        <v>22</v>
      </c>
      <c r="L300">
        <v>3.4</v>
      </c>
      <c r="M300" t="s">
        <v>31</v>
      </c>
      <c r="N300">
        <v>2.23</v>
      </c>
      <c r="O300">
        <v>18</v>
      </c>
    </row>
    <row r="301" spans="1:15">
      <c r="A301" t="s">
        <v>928</v>
      </c>
      <c r="B301" s="1">
        <v>45733</v>
      </c>
      <c r="C301" t="s">
        <v>33</v>
      </c>
      <c r="D301" t="s">
        <v>929</v>
      </c>
      <c r="E301" t="s">
        <v>930</v>
      </c>
      <c r="F301" t="s">
        <v>19</v>
      </c>
      <c r="G301" t="s">
        <v>29</v>
      </c>
      <c r="H301" t="s">
        <v>21</v>
      </c>
      <c r="I301">
        <v>2.2799999999999998</v>
      </c>
      <c r="J301" s="2">
        <v>352.68</v>
      </c>
      <c r="K301" t="s">
        <v>30</v>
      </c>
      <c r="L301">
        <v>2.9</v>
      </c>
      <c r="M301" t="s">
        <v>23</v>
      </c>
      <c r="N301">
        <v>1.9</v>
      </c>
      <c r="O301">
        <v>1</v>
      </c>
    </row>
    <row r="302" spans="1:15">
      <c r="A302" t="s">
        <v>931</v>
      </c>
      <c r="B302" s="1">
        <v>45708</v>
      </c>
      <c r="C302" t="s">
        <v>79</v>
      </c>
      <c r="D302" t="s">
        <v>932</v>
      </c>
      <c r="E302" t="s">
        <v>933</v>
      </c>
      <c r="F302" t="s">
        <v>51</v>
      </c>
      <c r="G302" t="s">
        <v>21</v>
      </c>
      <c r="H302" t="s">
        <v>20</v>
      </c>
      <c r="I302">
        <v>5.77</v>
      </c>
      <c r="J302" s="2">
        <v>551.11</v>
      </c>
      <c r="K302" t="s">
        <v>22</v>
      </c>
      <c r="L302">
        <v>4.5</v>
      </c>
      <c r="M302" t="s">
        <v>36</v>
      </c>
      <c r="N302">
        <v>2.21</v>
      </c>
      <c r="O302">
        <v>8</v>
      </c>
    </row>
    <row r="303" spans="1:15">
      <c r="A303" t="s">
        <v>934</v>
      </c>
      <c r="B303" s="1">
        <v>45677</v>
      </c>
      <c r="C303" t="s">
        <v>38</v>
      </c>
      <c r="D303" t="s">
        <v>935</v>
      </c>
      <c r="E303" t="s">
        <v>936</v>
      </c>
      <c r="F303" t="s">
        <v>19</v>
      </c>
      <c r="G303" t="s">
        <v>42</v>
      </c>
      <c r="H303" t="s">
        <v>52</v>
      </c>
      <c r="I303">
        <v>8.7799999999999994</v>
      </c>
      <c r="J303" s="2">
        <v>184.11</v>
      </c>
      <c r="K303" t="s">
        <v>22</v>
      </c>
      <c r="L303">
        <v>4.7</v>
      </c>
      <c r="M303" t="s">
        <v>31</v>
      </c>
      <c r="N303">
        <v>2.44</v>
      </c>
      <c r="O303">
        <v>10</v>
      </c>
    </row>
    <row r="304" spans="1:15">
      <c r="A304" t="s">
        <v>937</v>
      </c>
      <c r="B304" s="1">
        <v>45822</v>
      </c>
      <c r="C304" t="s">
        <v>25</v>
      </c>
      <c r="D304" t="s">
        <v>938</v>
      </c>
      <c r="E304" t="s">
        <v>939</v>
      </c>
      <c r="F304" t="s">
        <v>51</v>
      </c>
      <c r="G304" t="s">
        <v>20</v>
      </c>
      <c r="H304" t="s">
        <v>52</v>
      </c>
      <c r="I304">
        <v>3.31</v>
      </c>
      <c r="J304" s="2">
        <v>274.35000000000002</v>
      </c>
      <c r="K304" t="s">
        <v>30</v>
      </c>
      <c r="L304">
        <v>2.7</v>
      </c>
      <c r="M304" t="s">
        <v>31</v>
      </c>
      <c r="N304">
        <v>1.48</v>
      </c>
      <c r="O304">
        <v>19</v>
      </c>
    </row>
    <row r="305" spans="1:15">
      <c r="A305" t="s">
        <v>940</v>
      </c>
      <c r="B305" s="1">
        <v>45831</v>
      </c>
      <c r="C305" t="s">
        <v>38</v>
      </c>
      <c r="D305" t="s">
        <v>941</v>
      </c>
      <c r="E305" t="s">
        <v>942</v>
      </c>
      <c r="F305" t="s">
        <v>28</v>
      </c>
      <c r="G305" t="s">
        <v>21</v>
      </c>
      <c r="H305" t="s">
        <v>46</v>
      </c>
      <c r="I305">
        <v>19.170000000000002</v>
      </c>
      <c r="J305" s="2">
        <v>543.11</v>
      </c>
      <c r="K305" t="s">
        <v>22</v>
      </c>
      <c r="L305">
        <v>3.1</v>
      </c>
      <c r="M305" t="s">
        <v>23</v>
      </c>
      <c r="N305">
        <v>1.37</v>
      </c>
      <c r="O305">
        <v>16</v>
      </c>
    </row>
    <row r="306" spans="1:15">
      <c r="A306" t="s">
        <v>943</v>
      </c>
      <c r="B306" s="1">
        <v>45783</v>
      </c>
      <c r="C306" t="s">
        <v>16</v>
      </c>
      <c r="D306" t="s">
        <v>944</v>
      </c>
      <c r="E306" t="s">
        <v>945</v>
      </c>
      <c r="F306" t="s">
        <v>19</v>
      </c>
      <c r="G306" t="s">
        <v>52</v>
      </c>
      <c r="H306" t="s">
        <v>29</v>
      </c>
      <c r="I306">
        <v>11.86</v>
      </c>
      <c r="J306" s="2">
        <v>277.32</v>
      </c>
      <c r="K306" t="s">
        <v>30</v>
      </c>
      <c r="L306">
        <v>3.9</v>
      </c>
      <c r="M306" t="s">
        <v>23</v>
      </c>
      <c r="N306">
        <v>2.2000000000000002</v>
      </c>
      <c r="O306">
        <v>12</v>
      </c>
    </row>
    <row r="307" spans="1:15">
      <c r="A307" t="s">
        <v>946</v>
      </c>
      <c r="B307" s="1">
        <v>45659</v>
      </c>
      <c r="C307" t="s">
        <v>16</v>
      </c>
      <c r="D307" t="s">
        <v>947</v>
      </c>
      <c r="E307" t="s">
        <v>948</v>
      </c>
      <c r="F307" t="s">
        <v>60</v>
      </c>
      <c r="G307" t="s">
        <v>52</v>
      </c>
      <c r="H307" t="s">
        <v>21</v>
      </c>
      <c r="I307">
        <v>19.62</v>
      </c>
      <c r="J307" s="2">
        <v>559.99</v>
      </c>
      <c r="K307" t="s">
        <v>67</v>
      </c>
      <c r="L307">
        <v>4.7</v>
      </c>
      <c r="M307" t="s">
        <v>23</v>
      </c>
      <c r="N307">
        <v>2.42</v>
      </c>
      <c r="O307">
        <v>13</v>
      </c>
    </row>
    <row r="308" spans="1:15">
      <c r="A308" t="s">
        <v>949</v>
      </c>
      <c r="B308" s="1">
        <v>45690</v>
      </c>
      <c r="C308" t="s">
        <v>16</v>
      </c>
      <c r="D308" t="s">
        <v>950</v>
      </c>
      <c r="E308" t="s">
        <v>951</v>
      </c>
      <c r="F308" t="s">
        <v>71</v>
      </c>
      <c r="G308" t="s">
        <v>46</v>
      </c>
      <c r="H308" t="s">
        <v>52</v>
      </c>
      <c r="I308">
        <v>7.67</v>
      </c>
      <c r="J308" s="2">
        <v>56.7</v>
      </c>
      <c r="K308" t="s">
        <v>47</v>
      </c>
      <c r="L308">
        <v>3</v>
      </c>
      <c r="M308" t="s">
        <v>31</v>
      </c>
      <c r="N308">
        <v>1.9</v>
      </c>
      <c r="O308">
        <v>13</v>
      </c>
    </row>
    <row r="309" spans="1:15">
      <c r="A309" t="s">
        <v>952</v>
      </c>
      <c r="B309" s="1">
        <v>45660</v>
      </c>
      <c r="C309" t="s">
        <v>57</v>
      </c>
      <c r="D309" t="s">
        <v>953</v>
      </c>
      <c r="E309" t="s">
        <v>954</v>
      </c>
      <c r="F309" t="s">
        <v>60</v>
      </c>
      <c r="G309" t="s">
        <v>42</v>
      </c>
      <c r="H309" t="s">
        <v>46</v>
      </c>
      <c r="I309">
        <v>10.38</v>
      </c>
      <c r="J309" s="2">
        <v>212.47</v>
      </c>
      <c r="K309" t="s">
        <v>47</v>
      </c>
      <c r="L309">
        <v>4</v>
      </c>
      <c r="M309" t="s">
        <v>36</v>
      </c>
      <c r="N309">
        <v>1.08</v>
      </c>
      <c r="O309">
        <v>12</v>
      </c>
    </row>
    <row r="310" spans="1:15">
      <c r="A310" t="s">
        <v>955</v>
      </c>
      <c r="B310" s="1">
        <v>45714</v>
      </c>
      <c r="C310" t="s">
        <v>33</v>
      </c>
      <c r="D310" t="s">
        <v>956</v>
      </c>
      <c r="E310" t="s">
        <v>957</v>
      </c>
      <c r="F310" t="s">
        <v>60</v>
      </c>
      <c r="G310" t="s">
        <v>46</v>
      </c>
      <c r="H310" t="s">
        <v>21</v>
      </c>
      <c r="I310">
        <v>13.5</v>
      </c>
      <c r="J310" s="2">
        <v>470.71</v>
      </c>
      <c r="K310" t="s">
        <v>22</v>
      </c>
      <c r="L310">
        <v>4.0999999999999996</v>
      </c>
      <c r="M310" t="s">
        <v>31</v>
      </c>
      <c r="N310">
        <v>1.89</v>
      </c>
      <c r="O310">
        <v>13</v>
      </c>
    </row>
    <row r="311" spans="1:15">
      <c r="A311" t="s">
        <v>958</v>
      </c>
      <c r="B311" s="1">
        <v>45729</v>
      </c>
      <c r="C311" t="s">
        <v>33</v>
      </c>
      <c r="D311" t="s">
        <v>959</v>
      </c>
      <c r="E311" t="s">
        <v>960</v>
      </c>
      <c r="F311" t="s">
        <v>28</v>
      </c>
      <c r="G311" t="s">
        <v>46</v>
      </c>
      <c r="H311" t="s">
        <v>20</v>
      </c>
      <c r="I311">
        <v>20.170000000000002</v>
      </c>
      <c r="J311" s="2">
        <v>403.13</v>
      </c>
      <c r="K311" t="s">
        <v>30</v>
      </c>
      <c r="L311">
        <v>4.0999999999999996</v>
      </c>
      <c r="M311" t="s">
        <v>23</v>
      </c>
      <c r="N311">
        <v>1.54</v>
      </c>
      <c r="O311">
        <v>13</v>
      </c>
    </row>
    <row r="312" spans="1:15">
      <c r="A312" t="s">
        <v>961</v>
      </c>
      <c r="B312" s="1">
        <v>45673</v>
      </c>
      <c r="C312" t="s">
        <v>25</v>
      </c>
      <c r="D312" t="s">
        <v>962</v>
      </c>
      <c r="E312" t="s">
        <v>963</v>
      </c>
      <c r="F312" t="s">
        <v>28</v>
      </c>
      <c r="G312" t="s">
        <v>46</v>
      </c>
      <c r="H312" t="s">
        <v>20</v>
      </c>
      <c r="I312">
        <v>19.98</v>
      </c>
      <c r="J312" s="2">
        <v>274.73</v>
      </c>
      <c r="K312" t="s">
        <v>47</v>
      </c>
      <c r="L312">
        <v>4.2</v>
      </c>
      <c r="M312" t="s">
        <v>23</v>
      </c>
      <c r="N312">
        <v>2.4300000000000002</v>
      </c>
      <c r="O312">
        <v>11</v>
      </c>
    </row>
    <row r="313" spans="1:15">
      <c r="A313" t="s">
        <v>964</v>
      </c>
      <c r="B313" s="1">
        <v>45778</v>
      </c>
      <c r="C313" t="s">
        <v>16</v>
      </c>
      <c r="D313" t="s">
        <v>965</v>
      </c>
      <c r="E313" t="s">
        <v>966</v>
      </c>
      <c r="F313" t="s">
        <v>28</v>
      </c>
      <c r="G313" t="s">
        <v>21</v>
      </c>
      <c r="H313" t="s">
        <v>20</v>
      </c>
      <c r="I313">
        <v>9.3000000000000007</v>
      </c>
      <c r="J313" s="2">
        <v>269.27</v>
      </c>
      <c r="K313" t="s">
        <v>47</v>
      </c>
      <c r="L313">
        <v>3.4</v>
      </c>
      <c r="M313" t="s">
        <v>23</v>
      </c>
      <c r="N313">
        <v>1.07</v>
      </c>
      <c r="O313">
        <v>15</v>
      </c>
    </row>
    <row r="314" spans="1:15">
      <c r="A314" t="s">
        <v>967</v>
      </c>
      <c r="B314" s="1">
        <v>45671</v>
      </c>
      <c r="C314" t="s">
        <v>33</v>
      </c>
      <c r="D314" t="s">
        <v>968</v>
      </c>
      <c r="E314" t="s">
        <v>969</v>
      </c>
      <c r="F314" t="s">
        <v>19</v>
      </c>
      <c r="G314" t="s">
        <v>21</v>
      </c>
      <c r="H314" t="s">
        <v>52</v>
      </c>
      <c r="I314">
        <v>10.62</v>
      </c>
      <c r="J314" s="2">
        <v>296.11</v>
      </c>
      <c r="K314" t="s">
        <v>47</v>
      </c>
      <c r="L314">
        <v>2.6</v>
      </c>
      <c r="M314" t="s">
        <v>23</v>
      </c>
      <c r="N314">
        <v>1.34</v>
      </c>
      <c r="O314">
        <v>2</v>
      </c>
    </row>
    <row r="315" spans="1:15">
      <c r="A315" t="s">
        <v>970</v>
      </c>
      <c r="B315" s="1">
        <v>45837</v>
      </c>
      <c r="C315" t="s">
        <v>38</v>
      </c>
      <c r="D315" t="s">
        <v>971</v>
      </c>
      <c r="E315" t="s">
        <v>972</v>
      </c>
      <c r="F315" t="s">
        <v>28</v>
      </c>
      <c r="G315" t="s">
        <v>21</v>
      </c>
      <c r="H315" t="s">
        <v>41</v>
      </c>
      <c r="I315">
        <v>17.55</v>
      </c>
      <c r="J315" s="2">
        <v>588.30999999999995</v>
      </c>
      <c r="K315" t="s">
        <v>30</v>
      </c>
      <c r="L315">
        <v>3.6</v>
      </c>
      <c r="M315" t="s">
        <v>23</v>
      </c>
      <c r="N315">
        <v>2.06</v>
      </c>
      <c r="O315">
        <v>3</v>
      </c>
    </row>
    <row r="316" spans="1:15">
      <c r="A316" t="s">
        <v>973</v>
      </c>
      <c r="B316" s="1">
        <v>45686</v>
      </c>
      <c r="C316" t="s">
        <v>25</v>
      </c>
      <c r="D316" t="s">
        <v>974</v>
      </c>
      <c r="E316" t="s">
        <v>975</v>
      </c>
      <c r="F316" t="s">
        <v>19</v>
      </c>
      <c r="G316" t="s">
        <v>21</v>
      </c>
      <c r="H316" t="s">
        <v>42</v>
      </c>
      <c r="I316">
        <v>8.11</v>
      </c>
      <c r="J316" s="2">
        <v>213.17</v>
      </c>
      <c r="K316" t="s">
        <v>30</v>
      </c>
      <c r="L316">
        <v>2.9</v>
      </c>
      <c r="M316" t="s">
        <v>23</v>
      </c>
      <c r="N316">
        <v>1.97</v>
      </c>
      <c r="O316">
        <v>1</v>
      </c>
    </row>
    <row r="317" spans="1:15">
      <c r="A317" t="s">
        <v>976</v>
      </c>
      <c r="B317" s="1">
        <v>45733</v>
      </c>
      <c r="C317" t="s">
        <v>79</v>
      </c>
      <c r="D317" t="s">
        <v>977</v>
      </c>
      <c r="E317" t="s">
        <v>978</v>
      </c>
      <c r="F317" t="s">
        <v>51</v>
      </c>
      <c r="G317" t="s">
        <v>21</v>
      </c>
      <c r="H317" t="s">
        <v>21</v>
      </c>
      <c r="I317">
        <v>13.89</v>
      </c>
      <c r="J317" s="2">
        <v>132.93</v>
      </c>
      <c r="K317" t="s">
        <v>47</v>
      </c>
      <c r="L317">
        <v>2.5</v>
      </c>
      <c r="M317" t="s">
        <v>36</v>
      </c>
      <c r="N317">
        <v>1.89</v>
      </c>
      <c r="O317">
        <v>8</v>
      </c>
    </row>
    <row r="318" spans="1:15">
      <c r="A318" t="s">
        <v>979</v>
      </c>
      <c r="B318" s="1">
        <v>45659</v>
      </c>
      <c r="C318" t="s">
        <v>33</v>
      </c>
      <c r="D318" t="s">
        <v>980</v>
      </c>
      <c r="E318" t="s">
        <v>981</v>
      </c>
      <c r="F318" t="s">
        <v>19</v>
      </c>
      <c r="G318" t="s">
        <v>42</v>
      </c>
      <c r="H318" t="s">
        <v>20</v>
      </c>
      <c r="I318">
        <v>17.73</v>
      </c>
      <c r="J318" s="2">
        <v>429.6</v>
      </c>
      <c r="K318" t="s">
        <v>22</v>
      </c>
      <c r="L318">
        <v>3.8</v>
      </c>
      <c r="M318" t="s">
        <v>36</v>
      </c>
      <c r="N318">
        <v>2.29</v>
      </c>
      <c r="O318">
        <v>8</v>
      </c>
    </row>
    <row r="319" spans="1:15">
      <c r="A319" t="s">
        <v>982</v>
      </c>
      <c r="B319" s="1">
        <v>45835</v>
      </c>
      <c r="C319" t="s">
        <v>16</v>
      </c>
      <c r="D319" t="s">
        <v>983</v>
      </c>
      <c r="E319" t="s">
        <v>984</v>
      </c>
      <c r="F319" t="s">
        <v>71</v>
      </c>
      <c r="G319" t="s">
        <v>52</v>
      </c>
      <c r="H319" t="s">
        <v>42</v>
      </c>
      <c r="I319">
        <v>9.91</v>
      </c>
      <c r="J319" s="2">
        <v>403.74</v>
      </c>
      <c r="K319" t="s">
        <v>22</v>
      </c>
      <c r="L319">
        <v>4.5999999999999996</v>
      </c>
      <c r="M319" t="s">
        <v>23</v>
      </c>
      <c r="N319">
        <v>2.38</v>
      </c>
      <c r="O319">
        <v>3</v>
      </c>
    </row>
    <row r="320" spans="1:15">
      <c r="A320" t="s">
        <v>985</v>
      </c>
      <c r="B320" s="1">
        <v>45828</v>
      </c>
      <c r="C320" t="s">
        <v>38</v>
      </c>
      <c r="D320" t="s">
        <v>986</v>
      </c>
      <c r="E320" t="s">
        <v>987</v>
      </c>
      <c r="F320" t="s">
        <v>28</v>
      </c>
      <c r="G320" t="s">
        <v>21</v>
      </c>
      <c r="H320" t="s">
        <v>21</v>
      </c>
      <c r="I320">
        <v>20.22</v>
      </c>
      <c r="J320" s="2">
        <v>506.74</v>
      </c>
      <c r="K320" t="s">
        <v>22</v>
      </c>
      <c r="L320">
        <v>3.9</v>
      </c>
      <c r="M320" t="s">
        <v>23</v>
      </c>
      <c r="N320">
        <v>2.16</v>
      </c>
      <c r="O320">
        <v>11</v>
      </c>
    </row>
    <row r="321" spans="1:15">
      <c r="A321" t="s">
        <v>988</v>
      </c>
      <c r="B321" s="1">
        <v>45664</v>
      </c>
      <c r="C321" t="s">
        <v>79</v>
      </c>
      <c r="D321" t="s">
        <v>989</v>
      </c>
      <c r="E321" t="s">
        <v>990</v>
      </c>
      <c r="F321" t="s">
        <v>19</v>
      </c>
      <c r="G321" t="s">
        <v>42</v>
      </c>
      <c r="H321" t="s">
        <v>52</v>
      </c>
      <c r="I321">
        <v>11.3</v>
      </c>
      <c r="J321" s="2">
        <v>428.5</v>
      </c>
      <c r="K321" t="s">
        <v>47</v>
      </c>
      <c r="L321">
        <v>2.6</v>
      </c>
      <c r="M321" t="s">
        <v>36</v>
      </c>
      <c r="N321">
        <v>1.06</v>
      </c>
      <c r="O321">
        <v>7</v>
      </c>
    </row>
    <row r="322" spans="1:15">
      <c r="A322" t="s">
        <v>991</v>
      </c>
      <c r="B322" s="1">
        <v>45816</v>
      </c>
      <c r="C322" t="s">
        <v>16</v>
      </c>
      <c r="D322" t="s">
        <v>992</v>
      </c>
      <c r="E322" t="s">
        <v>993</v>
      </c>
      <c r="F322" t="s">
        <v>19</v>
      </c>
      <c r="G322" t="s">
        <v>21</v>
      </c>
      <c r="H322" t="s">
        <v>41</v>
      </c>
      <c r="I322">
        <v>6.14</v>
      </c>
      <c r="J322" s="2">
        <v>593.15</v>
      </c>
      <c r="K322" t="s">
        <v>47</v>
      </c>
      <c r="L322">
        <v>4.5</v>
      </c>
      <c r="M322" t="s">
        <v>23</v>
      </c>
      <c r="N322">
        <v>2.41</v>
      </c>
      <c r="O322">
        <v>1</v>
      </c>
    </row>
    <row r="323" spans="1:15">
      <c r="A323" t="s">
        <v>994</v>
      </c>
      <c r="B323" s="1">
        <v>45685</v>
      </c>
      <c r="C323" t="s">
        <v>16</v>
      </c>
      <c r="D323" t="s">
        <v>995</v>
      </c>
      <c r="E323" t="s">
        <v>996</v>
      </c>
      <c r="F323" t="s">
        <v>51</v>
      </c>
      <c r="G323" t="s">
        <v>52</v>
      </c>
      <c r="H323" t="s">
        <v>42</v>
      </c>
      <c r="I323">
        <v>3.55</v>
      </c>
      <c r="J323" s="2">
        <v>139.68</v>
      </c>
      <c r="K323" t="s">
        <v>30</v>
      </c>
      <c r="L323">
        <v>4.2</v>
      </c>
      <c r="M323" t="s">
        <v>31</v>
      </c>
      <c r="N323">
        <v>2.5</v>
      </c>
      <c r="O323">
        <v>19</v>
      </c>
    </row>
    <row r="324" spans="1:15">
      <c r="A324" t="s">
        <v>997</v>
      </c>
      <c r="B324" s="1">
        <v>45684</v>
      </c>
      <c r="C324" t="s">
        <v>79</v>
      </c>
      <c r="D324" t="s">
        <v>998</v>
      </c>
      <c r="E324" t="s">
        <v>999</v>
      </c>
      <c r="F324" t="s">
        <v>19</v>
      </c>
      <c r="G324" t="s">
        <v>29</v>
      </c>
      <c r="H324" t="s">
        <v>29</v>
      </c>
      <c r="I324">
        <v>1.72</v>
      </c>
      <c r="J324" s="2">
        <v>359.13</v>
      </c>
      <c r="K324" t="s">
        <v>67</v>
      </c>
      <c r="L324">
        <v>3.3</v>
      </c>
      <c r="M324" t="s">
        <v>36</v>
      </c>
      <c r="N324">
        <v>2.4900000000000002</v>
      </c>
      <c r="O324">
        <v>9</v>
      </c>
    </row>
    <row r="325" spans="1:15">
      <c r="A325" t="s">
        <v>1000</v>
      </c>
      <c r="B325" s="1">
        <v>45832</v>
      </c>
      <c r="C325" t="s">
        <v>57</v>
      </c>
      <c r="D325" t="s">
        <v>1001</v>
      </c>
      <c r="E325" t="s">
        <v>1002</v>
      </c>
      <c r="F325" t="s">
        <v>28</v>
      </c>
      <c r="G325" t="s">
        <v>29</v>
      </c>
      <c r="H325" t="s">
        <v>41</v>
      </c>
      <c r="I325">
        <v>8.64</v>
      </c>
      <c r="K325" t="s">
        <v>30</v>
      </c>
      <c r="L325">
        <v>4.4000000000000004</v>
      </c>
      <c r="M325" t="s">
        <v>23</v>
      </c>
      <c r="N325">
        <v>1.62</v>
      </c>
      <c r="O325">
        <v>14</v>
      </c>
    </row>
    <row r="326" spans="1:15">
      <c r="A326" t="s">
        <v>1003</v>
      </c>
      <c r="B326" s="1">
        <v>45761</v>
      </c>
      <c r="C326" t="s">
        <v>38</v>
      </c>
      <c r="D326" t="s">
        <v>1004</v>
      </c>
      <c r="E326" t="s">
        <v>1005</v>
      </c>
      <c r="F326" t="s">
        <v>60</v>
      </c>
      <c r="G326" t="s">
        <v>20</v>
      </c>
      <c r="H326" t="s">
        <v>52</v>
      </c>
      <c r="I326">
        <v>7.79</v>
      </c>
      <c r="J326" s="2">
        <v>597.79</v>
      </c>
      <c r="K326" t="s">
        <v>47</v>
      </c>
      <c r="L326">
        <v>4.2</v>
      </c>
      <c r="M326" t="s">
        <v>23</v>
      </c>
      <c r="N326">
        <v>1.52</v>
      </c>
      <c r="O326">
        <v>16</v>
      </c>
    </row>
    <row r="327" spans="1:15">
      <c r="A327" t="s">
        <v>1006</v>
      </c>
      <c r="B327" s="1">
        <v>45813</v>
      </c>
      <c r="C327" t="s">
        <v>16</v>
      </c>
      <c r="D327" t="s">
        <v>1007</v>
      </c>
      <c r="E327" t="s">
        <v>1008</v>
      </c>
      <c r="F327" t="s">
        <v>71</v>
      </c>
      <c r="G327" t="s">
        <v>29</v>
      </c>
      <c r="H327" t="s">
        <v>20</v>
      </c>
      <c r="I327">
        <v>14.04</v>
      </c>
      <c r="J327" s="2">
        <v>201.83</v>
      </c>
      <c r="K327" t="s">
        <v>30</v>
      </c>
      <c r="L327">
        <v>3.2</v>
      </c>
      <c r="M327" t="s">
        <v>36</v>
      </c>
      <c r="N327">
        <v>2.16</v>
      </c>
      <c r="O327">
        <v>1</v>
      </c>
    </row>
    <row r="328" spans="1:15">
      <c r="A328" t="s">
        <v>1009</v>
      </c>
      <c r="B328" s="1">
        <v>45661</v>
      </c>
      <c r="C328" t="s">
        <v>38</v>
      </c>
      <c r="D328" t="s">
        <v>1010</v>
      </c>
      <c r="E328" t="s">
        <v>1011</v>
      </c>
      <c r="F328" t="s">
        <v>60</v>
      </c>
      <c r="G328" t="s">
        <v>41</v>
      </c>
      <c r="H328" t="s">
        <v>52</v>
      </c>
      <c r="I328">
        <v>11.43</v>
      </c>
      <c r="J328" s="2">
        <v>378.2</v>
      </c>
      <c r="K328" t="s">
        <v>22</v>
      </c>
      <c r="L328">
        <v>4.3</v>
      </c>
      <c r="M328" t="s">
        <v>23</v>
      </c>
      <c r="N328">
        <v>1.21</v>
      </c>
      <c r="O328">
        <v>6</v>
      </c>
    </row>
    <row r="329" spans="1:15">
      <c r="A329" t="s">
        <v>1012</v>
      </c>
      <c r="B329" s="1">
        <v>45761</v>
      </c>
      <c r="C329" t="s">
        <v>38</v>
      </c>
      <c r="D329" t="s">
        <v>1013</v>
      </c>
      <c r="E329" t="s">
        <v>1014</v>
      </c>
      <c r="F329" t="s">
        <v>28</v>
      </c>
      <c r="G329" t="s">
        <v>52</v>
      </c>
      <c r="H329" t="s">
        <v>29</v>
      </c>
      <c r="I329">
        <v>13.56</v>
      </c>
      <c r="J329" s="2">
        <v>534.39</v>
      </c>
      <c r="K329" t="s">
        <v>22</v>
      </c>
      <c r="L329">
        <v>2.7</v>
      </c>
      <c r="M329" t="s">
        <v>31</v>
      </c>
      <c r="N329">
        <v>2.35</v>
      </c>
      <c r="O329">
        <v>1</v>
      </c>
    </row>
    <row r="330" spans="1:15">
      <c r="A330" t="s">
        <v>1015</v>
      </c>
      <c r="B330" s="1">
        <v>45691</v>
      </c>
      <c r="C330" t="s">
        <v>33</v>
      </c>
      <c r="D330" t="s">
        <v>1016</v>
      </c>
      <c r="E330" t="s">
        <v>1017</v>
      </c>
      <c r="F330" t="s">
        <v>60</v>
      </c>
      <c r="G330" t="s">
        <v>29</v>
      </c>
      <c r="H330" t="s">
        <v>41</v>
      </c>
      <c r="I330">
        <v>16.170000000000002</v>
      </c>
      <c r="J330" s="2">
        <v>430.98</v>
      </c>
      <c r="K330" t="s">
        <v>47</v>
      </c>
      <c r="L330">
        <v>3.5</v>
      </c>
      <c r="M330" t="s">
        <v>23</v>
      </c>
      <c r="N330">
        <v>1.08</v>
      </c>
      <c r="O330">
        <v>5</v>
      </c>
    </row>
    <row r="331" spans="1:15">
      <c r="A331" t="s">
        <v>1018</v>
      </c>
      <c r="B331" s="1">
        <v>45764</v>
      </c>
      <c r="C331" t="s">
        <v>25</v>
      </c>
      <c r="D331" t="s">
        <v>1019</v>
      </c>
      <c r="E331" t="s">
        <v>1020</v>
      </c>
      <c r="F331" t="s">
        <v>60</v>
      </c>
      <c r="G331" t="s">
        <v>20</v>
      </c>
      <c r="H331" t="s">
        <v>20</v>
      </c>
      <c r="I331">
        <v>11.45</v>
      </c>
      <c r="J331" s="2">
        <v>345.34</v>
      </c>
      <c r="K331" t="s">
        <v>67</v>
      </c>
      <c r="L331">
        <v>3</v>
      </c>
      <c r="M331" t="s">
        <v>23</v>
      </c>
      <c r="N331">
        <v>1.53</v>
      </c>
      <c r="O331">
        <v>12</v>
      </c>
    </row>
    <row r="332" spans="1:15">
      <c r="A332" t="s">
        <v>1021</v>
      </c>
      <c r="B332" s="1">
        <v>45750</v>
      </c>
      <c r="C332" t="s">
        <v>38</v>
      </c>
      <c r="D332" t="s">
        <v>1022</v>
      </c>
      <c r="E332" t="s">
        <v>1023</v>
      </c>
      <c r="F332" t="s">
        <v>51</v>
      </c>
      <c r="G332" t="s">
        <v>29</v>
      </c>
      <c r="H332" t="s">
        <v>41</v>
      </c>
      <c r="I332">
        <v>15.19</v>
      </c>
      <c r="J332" s="2">
        <v>191.46</v>
      </c>
      <c r="K332" t="s">
        <v>22</v>
      </c>
      <c r="L332">
        <v>3.7</v>
      </c>
      <c r="M332" t="s">
        <v>31</v>
      </c>
      <c r="N332">
        <v>1.17</v>
      </c>
      <c r="O332">
        <v>2</v>
      </c>
    </row>
    <row r="333" spans="1:15">
      <c r="A333" t="s">
        <v>1024</v>
      </c>
      <c r="B333" s="1">
        <v>45758</v>
      </c>
      <c r="C333" t="s">
        <v>33</v>
      </c>
      <c r="D333" t="s">
        <v>1025</v>
      </c>
      <c r="E333" t="s">
        <v>1026</v>
      </c>
      <c r="F333" t="s">
        <v>60</v>
      </c>
      <c r="G333" t="s">
        <v>21</v>
      </c>
      <c r="H333" t="s">
        <v>52</v>
      </c>
      <c r="I333">
        <v>14.67</v>
      </c>
      <c r="J333" s="2">
        <v>471.69</v>
      </c>
      <c r="K333" t="s">
        <v>22</v>
      </c>
      <c r="L333">
        <v>4.4000000000000004</v>
      </c>
      <c r="M333" t="s">
        <v>31</v>
      </c>
      <c r="N333">
        <v>1.79</v>
      </c>
      <c r="O333">
        <v>18</v>
      </c>
    </row>
    <row r="334" spans="1:15">
      <c r="A334" t="s">
        <v>1027</v>
      </c>
      <c r="B334" s="1">
        <v>45770</v>
      </c>
      <c r="C334" t="s">
        <v>38</v>
      </c>
      <c r="D334" t="s">
        <v>709</v>
      </c>
      <c r="E334" t="s">
        <v>1028</v>
      </c>
      <c r="F334" t="s">
        <v>71</v>
      </c>
      <c r="G334" t="s">
        <v>41</v>
      </c>
      <c r="H334" t="s">
        <v>42</v>
      </c>
      <c r="I334">
        <v>20.9</v>
      </c>
      <c r="J334" s="2">
        <v>219.99</v>
      </c>
      <c r="K334" t="s">
        <v>30</v>
      </c>
      <c r="L334">
        <v>3.8</v>
      </c>
      <c r="M334" t="s">
        <v>31</v>
      </c>
      <c r="N334">
        <v>1.42</v>
      </c>
      <c r="O334">
        <v>18</v>
      </c>
    </row>
    <row r="335" spans="1:15">
      <c r="A335" t="s">
        <v>1029</v>
      </c>
      <c r="B335" s="1">
        <v>45763</v>
      </c>
      <c r="C335" t="s">
        <v>25</v>
      </c>
      <c r="D335" t="s">
        <v>1030</v>
      </c>
      <c r="E335" t="s">
        <v>1031</v>
      </c>
      <c r="F335" t="s">
        <v>51</v>
      </c>
      <c r="G335" t="s">
        <v>41</v>
      </c>
      <c r="H335" t="s">
        <v>29</v>
      </c>
      <c r="I335">
        <v>13.53</v>
      </c>
      <c r="J335" s="2">
        <v>314.2</v>
      </c>
      <c r="K335" t="s">
        <v>30</v>
      </c>
      <c r="L335">
        <v>2.9</v>
      </c>
      <c r="M335" t="s">
        <v>23</v>
      </c>
      <c r="N335">
        <v>2.0499999999999998</v>
      </c>
      <c r="O335">
        <v>9</v>
      </c>
    </row>
    <row r="336" spans="1:15">
      <c r="A336" t="s">
        <v>1032</v>
      </c>
      <c r="B336" s="1">
        <v>45837</v>
      </c>
      <c r="C336" t="s">
        <v>16</v>
      </c>
      <c r="D336" t="s">
        <v>1033</v>
      </c>
      <c r="E336" t="s">
        <v>1034</v>
      </c>
      <c r="F336" t="s">
        <v>71</v>
      </c>
      <c r="G336" t="s">
        <v>42</v>
      </c>
      <c r="H336" t="s">
        <v>41</v>
      </c>
      <c r="I336">
        <v>14.07</v>
      </c>
      <c r="J336" s="2">
        <v>225.89</v>
      </c>
      <c r="K336" t="s">
        <v>30</v>
      </c>
      <c r="L336">
        <v>4.3</v>
      </c>
      <c r="M336" t="s">
        <v>23</v>
      </c>
      <c r="N336">
        <v>2.0299999999999998</v>
      </c>
      <c r="O336">
        <v>11</v>
      </c>
    </row>
    <row r="337" spans="1:15">
      <c r="A337" t="s">
        <v>1035</v>
      </c>
      <c r="B337" s="1">
        <v>45785</v>
      </c>
      <c r="C337" t="s">
        <v>25</v>
      </c>
      <c r="D337" t="s">
        <v>1036</v>
      </c>
      <c r="E337" t="s">
        <v>1037</v>
      </c>
      <c r="F337" t="s">
        <v>60</v>
      </c>
      <c r="G337" t="s">
        <v>20</v>
      </c>
      <c r="H337" t="s">
        <v>29</v>
      </c>
      <c r="I337">
        <v>18.68</v>
      </c>
      <c r="J337" s="2">
        <v>92.78</v>
      </c>
      <c r="K337" t="s">
        <v>22</v>
      </c>
      <c r="L337">
        <v>3.1</v>
      </c>
      <c r="M337" t="s">
        <v>23</v>
      </c>
      <c r="N337">
        <v>1.1399999999999999</v>
      </c>
      <c r="O337">
        <v>6</v>
      </c>
    </row>
    <row r="338" spans="1:15">
      <c r="A338" t="s">
        <v>1038</v>
      </c>
      <c r="B338" s="1">
        <v>45710</v>
      </c>
      <c r="C338" t="s">
        <v>16</v>
      </c>
      <c r="D338" t="s">
        <v>1039</v>
      </c>
      <c r="E338" t="s">
        <v>1040</v>
      </c>
      <c r="F338" t="s">
        <v>28</v>
      </c>
      <c r="G338" t="s">
        <v>20</v>
      </c>
      <c r="H338" t="s">
        <v>21</v>
      </c>
      <c r="I338">
        <v>7.38</v>
      </c>
      <c r="J338" s="2">
        <v>290.48</v>
      </c>
      <c r="K338" t="s">
        <v>67</v>
      </c>
      <c r="M338" t="s">
        <v>23</v>
      </c>
      <c r="N338">
        <v>1.53</v>
      </c>
      <c r="O338">
        <v>13</v>
      </c>
    </row>
    <row r="339" spans="1:15">
      <c r="A339" t="s">
        <v>1041</v>
      </c>
      <c r="B339" s="1">
        <v>45763</v>
      </c>
      <c r="C339" t="s">
        <v>33</v>
      </c>
      <c r="D339" t="s">
        <v>1042</v>
      </c>
      <c r="E339" t="s">
        <v>1043</v>
      </c>
      <c r="F339" t="s">
        <v>19</v>
      </c>
      <c r="G339" t="s">
        <v>52</v>
      </c>
      <c r="H339" t="s">
        <v>46</v>
      </c>
      <c r="I339">
        <v>7.22</v>
      </c>
      <c r="J339" s="2">
        <v>470.87</v>
      </c>
      <c r="K339" t="s">
        <v>47</v>
      </c>
      <c r="L339">
        <v>3.7</v>
      </c>
      <c r="M339" t="s">
        <v>36</v>
      </c>
      <c r="N339">
        <v>2.08</v>
      </c>
      <c r="O339">
        <v>3</v>
      </c>
    </row>
    <row r="340" spans="1:15">
      <c r="A340" t="s">
        <v>1044</v>
      </c>
      <c r="B340" s="1">
        <v>45823</v>
      </c>
      <c r="C340" t="s">
        <v>25</v>
      </c>
      <c r="D340" t="s">
        <v>1045</v>
      </c>
      <c r="E340" t="s">
        <v>1046</v>
      </c>
      <c r="F340" t="s">
        <v>19</v>
      </c>
      <c r="G340" t="s">
        <v>46</v>
      </c>
      <c r="H340" t="s">
        <v>20</v>
      </c>
      <c r="I340">
        <v>16.2</v>
      </c>
      <c r="J340" s="2">
        <v>429.21</v>
      </c>
      <c r="K340" t="s">
        <v>67</v>
      </c>
      <c r="L340">
        <v>3.5</v>
      </c>
      <c r="M340" t="s">
        <v>23</v>
      </c>
      <c r="N340">
        <v>1.24</v>
      </c>
      <c r="O340">
        <v>7</v>
      </c>
    </row>
    <row r="341" spans="1:15">
      <c r="A341" t="s">
        <v>1047</v>
      </c>
      <c r="B341" s="1">
        <v>45698</v>
      </c>
      <c r="C341" t="s">
        <v>16</v>
      </c>
      <c r="D341" t="s">
        <v>1048</v>
      </c>
      <c r="E341" t="s">
        <v>1049</v>
      </c>
      <c r="F341" t="s">
        <v>28</v>
      </c>
      <c r="G341" t="s">
        <v>46</v>
      </c>
      <c r="H341" t="s">
        <v>20</v>
      </c>
      <c r="I341">
        <v>5.57</v>
      </c>
      <c r="J341" s="2">
        <v>451.48</v>
      </c>
      <c r="K341" t="s">
        <v>47</v>
      </c>
      <c r="L341">
        <v>3.3</v>
      </c>
      <c r="M341" t="s">
        <v>36</v>
      </c>
      <c r="N341">
        <v>2.3199999999999998</v>
      </c>
      <c r="O341">
        <v>17</v>
      </c>
    </row>
    <row r="342" spans="1:15">
      <c r="A342" t="s">
        <v>1050</v>
      </c>
      <c r="B342" s="1">
        <v>45693</v>
      </c>
      <c r="C342" t="s">
        <v>57</v>
      </c>
      <c r="D342" t="s">
        <v>1051</v>
      </c>
      <c r="E342" t="s">
        <v>1052</v>
      </c>
      <c r="F342" t="s">
        <v>28</v>
      </c>
      <c r="G342" t="s">
        <v>21</v>
      </c>
      <c r="H342" t="s">
        <v>21</v>
      </c>
      <c r="I342">
        <v>12.49</v>
      </c>
      <c r="J342" s="2">
        <v>346.57</v>
      </c>
      <c r="K342" t="s">
        <v>22</v>
      </c>
      <c r="L342">
        <v>4.0999999999999996</v>
      </c>
      <c r="M342" t="s">
        <v>23</v>
      </c>
      <c r="N342">
        <v>1.55</v>
      </c>
      <c r="O342">
        <v>10</v>
      </c>
    </row>
    <row r="343" spans="1:15">
      <c r="A343" t="s">
        <v>1053</v>
      </c>
      <c r="B343" s="1">
        <v>45684</v>
      </c>
      <c r="C343" t="s">
        <v>57</v>
      </c>
      <c r="D343" t="s">
        <v>1054</v>
      </c>
      <c r="E343" t="s">
        <v>1055</v>
      </c>
      <c r="F343" t="s">
        <v>19</v>
      </c>
      <c r="G343" t="s">
        <v>42</v>
      </c>
      <c r="H343" t="s">
        <v>29</v>
      </c>
      <c r="I343">
        <v>10.88</v>
      </c>
      <c r="J343" s="2">
        <v>318.69</v>
      </c>
      <c r="K343" t="s">
        <v>47</v>
      </c>
      <c r="L343">
        <v>2.6</v>
      </c>
      <c r="M343" t="s">
        <v>23</v>
      </c>
      <c r="N343">
        <v>2.12</v>
      </c>
      <c r="O343">
        <v>13</v>
      </c>
    </row>
    <row r="344" spans="1:15">
      <c r="A344" t="s">
        <v>1056</v>
      </c>
      <c r="B344" s="1">
        <v>45822</v>
      </c>
      <c r="C344" t="s">
        <v>33</v>
      </c>
      <c r="D344" t="s">
        <v>1057</v>
      </c>
      <c r="E344" t="s">
        <v>1058</v>
      </c>
      <c r="F344" t="s">
        <v>51</v>
      </c>
      <c r="G344" t="s">
        <v>21</v>
      </c>
      <c r="H344" t="s">
        <v>29</v>
      </c>
      <c r="I344">
        <v>6.77</v>
      </c>
      <c r="J344" s="2">
        <v>567.07000000000005</v>
      </c>
      <c r="K344" t="s">
        <v>22</v>
      </c>
      <c r="L344">
        <v>3.8</v>
      </c>
      <c r="M344" t="s">
        <v>36</v>
      </c>
      <c r="N344">
        <v>1.9</v>
      </c>
      <c r="O344">
        <v>11</v>
      </c>
    </row>
    <row r="345" spans="1:15">
      <c r="A345" t="s">
        <v>1059</v>
      </c>
      <c r="B345" s="1">
        <v>45709</v>
      </c>
      <c r="C345" t="s">
        <v>57</v>
      </c>
      <c r="D345" t="s">
        <v>1060</v>
      </c>
      <c r="E345" t="s">
        <v>1061</v>
      </c>
      <c r="F345" t="s">
        <v>19</v>
      </c>
      <c r="G345" t="s">
        <v>46</v>
      </c>
      <c r="H345" t="s">
        <v>46</v>
      </c>
      <c r="I345">
        <v>6.53</v>
      </c>
      <c r="J345" s="2">
        <v>510.95</v>
      </c>
      <c r="K345" t="s">
        <v>47</v>
      </c>
      <c r="L345">
        <v>3.3</v>
      </c>
      <c r="M345" t="s">
        <v>36</v>
      </c>
      <c r="N345">
        <v>1.51</v>
      </c>
      <c r="O345">
        <v>12</v>
      </c>
    </row>
    <row r="346" spans="1:15">
      <c r="A346" t="s">
        <v>1062</v>
      </c>
      <c r="B346" s="1">
        <v>45734</v>
      </c>
      <c r="C346" t="s">
        <v>57</v>
      </c>
      <c r="D346" t="s">
        <v>1063</v>
      </c>
      <c r="E346" t="s">
        <v>1064</v>
      </c>
      <c r="F346" t="s">
        <v>19</v>
      </c>
      <c r="G346" t="s">
        <v>29</v>
      </c>
      <c r="H346" t="s">
        <v>29</v>
      </c>
      <c r="I346">
        <v>6.57</v>
      </c>
      <c r="J346" s="2">
        <v>435.08</v>
      </c>
      <c r="K346" t="s">
        <v>22</v>
      </c>
      <c r="L346">
        <v>5</v>
      </c>
      <c r="M346" t="s">
        <v>36</v>
      </c>
      <c r="N346">
        <v>2.38</v>
      </c>
      <c r="O346">
        <v>7</v>
      </c>
    </row>
    <row r="347" spans="1:15">
      <c r="A347" t="s">
        <v>1065</v>
      </c>
      <c r="B347" s="1">
        <v>45785</v>
      </c>
      <c r="C347" t="s">
        <v>79</v>
      </c>
      <c r="D347" t="s">
        <v>1066</v>
      </c>
      <c r="E347" t="s">
        <v>1067</v>
      </c>
      <c r="F347" t="s">
        <v>19</v>
      </c>
      <c r="G347" t="s">
        <v>46</v>
      </c>
      <c r="H347" t="s">
        <v>41</v>
      </c>
      <c r="I347">
        <v>13.63</v>
      </c>
      <c r="J347" s="2">
        <v>146.12</v>
      </c>
      <c r="K347" t="s">
        <v>67</v>
      </c>
      <c r="L347">
        <v>4.5999999999999996</v>
      </c>
      <c r="M347" t="s">
        <v>23</v>
      </c>
      <c r="N347">
        <v>2.0299999999999998</v>
      </c>
      <c r="O347">
        <v>12</v>
      </c>
    </row>
    <row r="348" spans="1:15">
      <c r="A348" t="s">
        <v>1068</v>
      </c>
      <c r="B348" s="1">
        <v>45694</v>
      </c>
      <c r="C348" t="s">
        <v>38</v>
      </c>
      <c r="D348" t="s">
        <v>1069</v>
      </c>
      <c r="E348" t="s">
        <v>1070</v>
      </c>
      <c r="F348" t="s">
        <v>60</v>
      </c>
      <c r="G348" t="s">
        <v>21</v>
      </c>
      <c r="H348" t="s">
        <v>52</v>
      </c>
      <c r="I348">
        <v>12.92</v>
      </c>
      <c r="J348" s="2">
        <v>348.98</v>
      </c>
      <c r="K348" t="s">
        <v>67</v>
      </c>
      <c r="L348">
        <v>3</v>
      </c>
      <c r="M348" t="s">
        <v>23</v>
      </c>
      <c r="N348">
        <v>1.96</v>
      </c>
      <c r="O348">
        <v>16</v>
      </c>
    </row>
    <row r="349" spans="1:15">
      <c r="A349" t="s">
        <v>1071</v>
      </c>
      <c r="B349" s="1">
        <v>45704</v>
      </c>
      <c r="C349" t="s">
        <v>79</v>
      </c>
      <c r="D349" t="s">
        <v>1072</v>
      </c>
      <c r="E349" t="s">
        <v>1073</v>
      </c>
      <c r="F349" t="s">
        <v>60</v>
      </c>
      <c r="G349" t="s">
        <v>41</v>
      </c>
      <c r="H349" t="s">
        <v>29</v>
      </c>
      <c r="I349">
        <v>22.5</v>
      </c>
      <c r="J349" s="2">
        <v>539.59</v>
      </c>
      <c r="K349" t="s">
        <v>47</v>
      </c>
      <c r="L349">
        <v>3.6</v>
      </c>
      <c r="M349" t="s">
        <v>23</v>
      </c>
      <c r="N349">
        <v>2.34</v>
      </c>
      <c r="O349">
        <v>3</v>
      </c>
    </row>
    <row r="350" spans="1:15">
      <c r="A350" t="s">
        <v>1074</v>
      </c>
      <c r="B350" s="1">
        <v>45694</v>
      </c>
      <c r="C350" t="s">
        <v>33</v>
      </c>
      <c r="D350" t="s">
        <v>1075</v>
      </c>
      <c r="E350" t="s">
        <v>1076</v>
      </c>
      <c r="F350" t="s">
        <v>71</v>
      </c>
      <c r="G350" t="s">
        <v>41</v>
      </c>
      <c r="H350" t="s">
        <v>20</v>
      </c>
      <c r="I350">
        <v>10.11</v>
      </c>
      <c r="J350" s="2">
        <v>587.47</v>
      </c>
      <c r="K350" t="s">
        <v>22</v>
      </c>
      <c r="L350">
        <v>4.2</v>
      </c>
      <c r="M350" t="s">
        <v>31</v>
      </c>
      <c r="N350">
        <v>1.4</v>
      </c>
      <c r="O350">
        <v>8</v>
      </c>
    </row>
    <row r="351" spans="1:15">
      <c r="A351" t="s">
        <v>1077</v>
      </c>
      <c r="B351" s="1">
        <v>45742</v>
      </c>
      <c r="C351" t="s">
        <v>79</v>
      </c>
      <c r="D351" t="s">
        <v>1078</v>
      </c>
      <c r="E351" t="s">
        <v>1079</v>
      </c>
      <c r="F351" t="s">
        <v>71</v>
      </c>
      <c r="G351" t="s">
        <v>21</v>
      </c>
      <c r="H351" t="s">
        <v>42</v>
      </c>
      <c r="I351">
        <v>17.8</v>
      </c>
      <c r="J351" s="2">
        <v>531.54999999999995</v>
      </c>
      <c r="K351" t="s">
        <v>22</v>
      </c>
      <c r="L351">
        <v>3.1</v>
      </c>
      <c r="M351" t="s">
        <v>31</v>
      </c>
      <c r="N351">
        <v>1.1000000000000001</v>
      </c>
      <c r="O351">
        <v>4</v>
      </c>
    </row>
    <row r="352" spans="1:15">
      <c r="A352" t="s">
        <v>1080</v>
      </c>
      <c r="B352" s="1">
        <v>45780</v>
      </c>
      <c r="C352" t="s">
        <v>57</v>
      </c>
      <c r="D352" t="s">
        <v>1081</v>
      </c>
      <c r="E352" t="s">
        <v>1082</v>
      </c>
      <c r="F352" t="s">
        <v>60</v>
      </c>
      <c r="G352" t="s">
        <v>42</v>
      </c>
      <c r="H352" t="s">
        <v>46</v>
      </c>
      <c r="I352">
        <v>19.21</v>
      </c>
      <c r="J352" s="2">
        <v>509.49</v>
      </c>
      <c r="K352" t="s">
        <v>47</v>
      </c>
      <c r="L352">
        <v>4.9000000000000004</v>
      </c>
      <c r="M352" t="s">
        <v>23</v>
      </c>
      <c r="N352">
        <v>1.93</v>
      </c>
      <c r="O352">
        <v>10</v>
      </c>
    </row>
    <row r="353" spans="1:15">
      <c r="A353" t="s">
        <v>1083</v>
      </c>
      <c r="B353" s="1">
        <v>45787</v>
      </c>
      <c r="C353" t="s">
        <v>57</v>
      </c>
      <c r="D353" t="s">
        <v>206</v>
      </c>
      <c r="E353" t="s">
        <v>1084</v>
      </c>
      <c r="F353" t="s">
        <v>71</v>
      </c>
      <c r="G353" t="s">
        <v>41</v>
      </c>
      <c r="H353" t="s">
        <v>29</v>
      </c>
      <c r="I353">
        <v>19.899999999999999</v>
      </c>
      <c r="J353" s="2">
        <v>515.04</v>
      </c>
      <c r="K353" t="s">
        <v>30</v>
      </c>
      <c r="L353">
        <v>3.8</v>
      </c>
      <c r="M353" t="s">
        <v>36</v>
      </c>
      <c r="N353">
        <v>1.02</v>
      </c>
      <c r="O353">
        <v>16</v>
      </c>
    </row>
    <row r="354" spans="1:15">
      <c r="A354" t="s">
        <v>1085</v>
      </c>
      <c r="B354" s="1">
        <v>45788</v>
      </c>
      <c r="C354" t="s">
        <v>38</v>
      </c>
      <c r="D354" t="s">
        <v>1086</v>
      </c>
      <c r="E354" t="s">
        <v>1087</v>
      </c>
      <c r="F354" t="s">
        <v>19</v>
      </c>
      <c r="G354" t="s">
        <v>52</v>
      </c>
      <c r="H354" t="s">
        <v>41</v>
      </c>
      <c r="I354">
        <v>20.9</v>
      </c>
      <c r="J354" s="2">
        <v>191.25</v>
      </c>
      <c r="K354" t="s">
        <v>30</v>
      </c>
      <c r="L354">
        <v>3</v>
      </c>
      <c r="M354" t="s">
        <v>23</v>
      </c>
      <c r="N354">
        <v>1.67</v>
      </c>
      <c r="O354">
        <v>16</v>
      </c>
    </row>
    <row r="355" spans="1:15">
      <c r="A355" t="s">
        <v>1088</v>
      </c>
      <c r="B355" s="1">
        <v>45834</v>
      </c>
      <c r="C355" t="s">
        <v>38</v>
      </c>
      <c r="D355" t="s">
        <v>1089</v>
      </c>
      <c r="E355" t="s">
        <v>1090</v>
      </c>
      <c r="F355" t="s">
        <v>19</v>
      </c>
      <c r="G355" t="s">
        <v>21</v>
      </c>
      <c r="H355" t="s">
        <v>41</v>
      </c>
      <c r="I355">
        <v>18.489999999999998</v>
      </c>
      <c r="J355" s="2">
        <v>240.73</v>
      </c>
      <c r="K355" t="s">
        <v>67</v>
      </c>
      <c r="L355">
        <v>4.3</v>
      </c>
      <c r="M355" t="s">
        <v>36</v>
      </c>
      <c r="N355">
        <v>2.4300000000000002</v>
      </c>
      <c r="O355">
        <v>13</v>
      </c>
    </row>
    <row r="356" spans="1:15">
      <c r="A356" t="s">
        <v>1091</v>
      </c>
      <c r="B356" s="1">
        <v>45798</v>
      </c>
      <c r="C356" t="s">
        <v>57</v>
      </c>
      <c r="D356" t="s">
        <v>1092</v>
      </c>
      <c r="E356" t="s">
        <v>1093</v>
      </c>
      <c r="F356" t="s">
        <v>19</v>
      </c>
      <c r="G356" t="s">
        <v>41</v>
      </c>
      <c r="H356" t="s">
        <v>29</v>
      </c>
      <c r="I356">
        <v>10.67</v>
      </c>
      <c r="J356" s="2">
        <v>380.73</v>
      </c>
      <c r="K356" t="s">
        <v>30</v>
      </c>
      <c r="L356">
        <v>4</v>
      </c>
      <c r="M356" t="s">
        <v>23</v>
      </c>
      <c r="N356">
        <v>1.36</v>
      </c>
      <c r="O356">
        <v>4</v>
      </c>
    </row>
    <row r="357" spans="1:15">
      <c r="A357" t="s">
        <v>1094</v>
      </c>
      <c r="B357" s="1">
        <v>45823</v>
      </c>
      <c r="C357" t="s">
        <v>25</v>
      </c>
      <c r="D357" t="s">
        <v>1095</v>
      </c>
      <c r="E357" t="s">
        <v>1096</v>
      </c>
      <c r="F357" t="s">
        <v>60</v>
      </c>
      <c r="G357" t="s">
        <v>52</v>
      </c>
      <c r="H357" t="s">
        <v>29</v>
      </c>
      <c r="I357">
        <v>5.28</v>
      </c>
      <c r="J357" s="2">
        <v>534.70000000000005</v>
      </c>
      <c r="K357" t="s">
        <v>30</v>
      </c>
      <c r="L357">
        <v>3.4</v>
      </c>
      <c r="M357" t="s">
        <v>36</v>
      </c>
      <c r="N357">
        <v>1.1399999999999999</v>
      </c>
      <c r="O357">
        <v>3</v>
      </c>
    </row>
    <row r="358" spans="1:15">
      <c r="A358" t="s">
        <v>1097</v>
      </c>
      <c r="B358" s="1">
        <v>45746</v>
      </c>
      <c r="C358" t="s">
        <v>25</v>
      </c>
      <c r="D358" t="s">
        <v>1098</v>
      </c>
      <c r="E358" t="s">
        <v>1099</v>
      </c>
      <c r="F358" t="s">
        <v>71</v>
      </c>
      <c r="G358" t="s">
        <v>52</v>
      </c>
      <c r="H358" t="s">
        <v>52</v>
      </c>
      <c r="I358">
        <v>23.67</v>
      </c>
      <c r="J358" s="2">
        <v>117.54</v>
      </c>
      <c r="K358" t="s">
        <v>47</v>
      </c>
      <c r="L358">
        <v>3.8</v>
      </c>
      <c r="M358" t="s">
        <v>23</v>
      </c>
      <c r="N358">
        <v>1.59</v>
      </c>
      <c r="O358">
        <v>17</v>
      </c>
    </row>
    <row r="359" spans="1:15">
      <c r="A359" t="s">
        <v>1100</v>
      </c>
      <c r="B359" s="1">
        <v>45718</v>
      </c>
      <c r="C359" t="s">
        <v>25</v>
      </c>
      <c r="D359" t="s">
        <v>1101</v>
      </c>
      <c r="E359" t="s">
        <v>1102</v>
      </c>
      <c r="F359" t="s">
        <v>60</v>
      </c>
      <c r="G359" t="s">
        <v>42</v>
      </c>
      <c r="H359" t="s">
        <v>21</v>
      </c>
      <c r="I359">
        <v>17.86</v>
      </c>
      <c r="J359" s="2">
        <v>95.42</v>
      </c>
      <c r="K359" t="s">
        <v>67</v>
      </c>
      <c r="L359">
        <v>3</v>
      </c>
      <c r="M359" t="s">
        <v>36</v>
      </c>
      <c r="N359">
        <v>1.76</v>
      </c>
      <c r="O359">
        <v>16</v>
      </c>
    </row>
    <row r="360" spans="1:15">
      <c r="A360" t="s">
        <v>1103</v>
      </c>
      <c r="B360" s="1">
        <v>45698</v>
      </c>
      <c r="C360" t="s">
        <v>79</v>
      </c>
      <c r="D360" t="s">
        <v>1104</v>
      </c>
      <c r="E360" t="s">
        <v>1105</v>
      </c>
      <c r="F360" t="s">
        <v>28</v>
      </c>
      <c r="G360" t="s">
        <v>41</v>
      </c>
      <c r="H360" t="s">
        <v>41</v>
      </c>
      <c r="I360">
        <v>16.18</v>
      </c>
      <c r="J360" s="2">
        <v>590.14</v>
      </c>
      <c r="K360" t="s">
        <v>30</v>
      </c>
      <c r="L360">
        <v>2.9</v>
      </c>
      <c r="M360" t="s">
        <v>23</v>
      </c>
      <c r="N360">
        <v>2.1800000000000002</v>
      </c>
      <c r="O360">
        <v>18</v>
      </c>
    </row>
    <row r="361" spans="1:15">
      <c r="A361" t="s">
        <v>1106</v>
      </c>
      <c r="B361" s="1">
        <v>45796</v>
      </c>
      <c r="C361" t="s">
        <v>33</v>
      </c>
      <c r="D361" t="s">
        <v>1107</v>
      </c>
      <c r="E361" t="s">
        <v>1108</v>
      </c>
      <c r="F361" t="s">
        <v>71</v>
      </c>
      <c r="G361" t="s">
        <v>20</v>
      </c>
      <c r="H361" t="s">
        <v>42</v>
      </c>
      <c r="I361">
        <v>2.14</v>
      </c>
      <c r="J361" s="2">
        <v>449.2</v>
      </c>
      <c r="K361" t="s">
        <v>30</v>
      </c>
      <c r="L361">
        <v>2.7</v>
      </c>
      <c r="M361" t="s">
        <v>23</v>
      </c>
      <c r="N361">
        <v>1.34</v>
      </c>
      <c r="O361">
        <v>2</v>
      </c>
    </row>
    <row r="362" spans="1:15">
      <c r="A362" t="s">
        <v>1109</v>
      </c>
      <c r="B362" s="1">
        <v>45726</v>
      </c>
      <c r="C362" t="s">
        <v>16</v>
      </c>
      <c r="D362" t="s">
        <v>1110</v>
      </c>
      <c r="E362" t="s">
        <v>1111</v>
      </c>
      <c r="F362" t="s">
        <v>28</v>
      </c>
      <c r="G362" t="s">
        <v>41</v>
      </c>
      <c r="H362" t="s">
        <v>46</v>
      </c>
      <c r="I362">
        <v>4.95</v>
      </c>
      <c r="J362" s="2">
        <v>279.13</v>
      </c>
      <c r="K362" t="s">
        <v>67</v>
      </c>
      <c r="L362">
        <v>2.7</v>
      </c>
      <c r="M362" t="s">
        <v>31</v>
      </c>
      <c r="N362">
        <v>1.87</v>
      </c>
      <c r="O362">
        <v>14</v>
      </c>
    </row>
    <row r="363" spans="1:15">
      <c r="A363" t="s">
        <v>1112</v>
      </c>
      <c r="B363" s="1">
        <v>45802</v>
      </c>
      <c r="C363" t="s">
        <v>33</v>
      </c>
      <c r="D363" t="s">
        <v>1113</v>
      </c>
      <c r="E363" t="s">
        <v>1114</v>
      </c>
      <c r="F363" t="s">
        <v>51</v>
      </c>
      <c r="G363" t="s">
        <v>46</v>
      </c>
      <c r="H363" t="s">
        <v>29</v>
      </c>
      <c r="I363">
        <v>21.28</v>
      </c>
      <c r="J363" s="2">
        <v>247.6</v>
      </c>
      <c r="K363" t="s">
        <v>30</v>
      </c>
      <c r="L363">
        <v>3.3</v>
      </c>
      <c r="M363" t="s">
        <v>23</v>
      </c>
      <c r="N363">
        <v>1.1000000000000001</v>
      </c>
      <c r="O363">
        <v>7</v>
      </c>
    </row>
    <row r="364" spans="1:15">
      <c r="A364" t="s">
        <v>1115</v>
      </c>
      <c r="B364" s="1">
        <v>45681</v>
      </c>
      <c r="C364" t="s">
        <v>25</v>
      </c>
      <c r="D364" t="s">
        <v>1116</v>
      </c>
      <c r="E364" t="s">
        <v>1117</v>
      </c>
      <c r="F364" t="s">
        <v>71</v>
      </c>
      <c r="G364" t="s">
        <v>52</v>
      </c>
      <c r="H364" t="s">
        <v>52</v>
      </c>
      <c r="I364">
        <v>23.28</v>
      </c>
      <c r="J364" s="2">
        <v>358.91</v>
      </c>
      <c r="K364" t="s">
        <v>47</v>
      </c>
      <c r="L364">
        <v>3</v>
      </c>
      <c r="M364" t="s">
        <v>23</v>
      </c>
      <c r="N364">
        <v>1.43</v>
      </c>
      <c r="O364">
        <v>9</v>
      </c>
    </row>
    <row r="365" spans="1:15">
      <c r="A365" t="s">
        <v>1118</v>
      </c>
      <c r="B365" s="1">
        <v>45696</v>
      </c>
      <c r="C365" t="s">
        <v>25</v>
      </c>
      <c r="D365" t="s">
        <v>1119</v>
      </c>
      <c r="E365" t="s">
        <v>1120</v>
      </c>
      <c r="F365" t="s">
        <v>51</v>
      </c>
      <c r="G365" t="s">
        <v>46</v>
      </c>
      <c r="H365" t="s">
        <v>29</v>
      </c>
      <c r="I365">
        <v>23.61</v>
      </c>
      <c r="J365" s="2">
        <v>400.64</v>
      </c>
      <c r="K365" t="s">
        <v>47</v>
      </c>
      <c r="L365">
        <v>3.4</v>
      </c>
      <c r="M365" t="s">
        <v>23</v>
      </c>
      <c r="N365">
        <v>2.0499999999999998</v>
      </c>
      <c r="O365">
        <v>1</v>
      </c>
    </row>
    <row r="366" spans="1:15">
      <c r="A366" t="s">
        <v>1121</v>
      </c>
      <c r="B366" s="1">
        <v>45723</v>
      </c>
      <c r="C366" t="s">
        <v>38</v>
      </c>
      <c r="D366" t="s">
        <v>1122</v>
      </c>
      <c r="E366" t="s">
        <v>1123</v>
      </c>
      <c r="F366" t="s">
        <v>28</v>
      </c>
      <c r="G366" t="s">
        <v>41</v>
      </c>
      <c r="H366" t="s">
        <v>41</v>
      </c>
      <c r="I366">
        <v>15.76</v>
      </c>
      <c r="J366" s="2">
        <v>407.87</v>
      </c>
      <c r="K366" t="s">
        <v>30</v>
      </c>
      <c r="L366">
        <v>4.9000000000000004</v>
      </c>
      <c r="M366" t="s">
        <v>31</v>
      </c>
      <c r="N366">
        <v>1.34</v>
      </c>
      <c r="O366">
        <v>17</v>
      </c>
    </row>
    <row r="367" spans="1:15">
      <c r="A367" t="s">
        <v>1124</v>
      </c>
      <c r="B367" s="1">
        <v>45704</v>
      </c>
      <c r="C367" t="s">
        <v>79</v>
      </c>
      <c r="D367" t="s">
        <v>1125</v>
      </c>
      <c r="E367" t="s">
        <v>1126</v>
      </c>
      <c r="F367" t="s">
        <v>60</v>
      </c>
      <c r="G367" t="s">
        <v>21</v>
      </c>
      <c r="H367" t="s">
        <v>41</v>
      </c>
      <c r="I367">
        <v>18.09</v>
      </c>
      <c r="J367" s="2">
        <v>566.88</v>
      </c>
      <c r="K367" t="s">
        <v>67</v>
      </c>
      <c r="L367">
        <v>4.8</v>
      </c>
      <c r="M367" t="s">
        <v>23</v>
      </c>
      <c r="N367">
        <v>1.85</v>
      </c>
      <c r="O367">
        <v>5</v>
      </c>
    </row>
    <row r="368" spans="1:15">
      <c r="A368" t="s">
        <v>1127</v>
      </c>
      <c r="B368" s="1">
        <v>45838</v>
      </c>
      <c r="C368" t="s">
        <v>79</v>
      </c>
      <c r="D368" t="s">
        <v>1128</v>
      </c>
      <c r="E368" t="s">
        <v>1129</v>
      </c>
      <c r="F368" t="s">
        <v>19</v>
      </c>
      <c r="G368" t="s">
        <v>52</v>
      </c>
      <c r="H368" t="s">
        <v>20</v>
      </c>
      <c r="I368">
        <v>13.24</v>
      </c>
      <c r="J368" s="2">
        <v>481.43</v>
      </c>
      <c r="K368" t="s">
        <v>67</v>
      </c>
      <c r="L368">
        <v>4.0999999999999996</v>
      </c>
      <c r="M368" t="s">
        <v>31</v>
      </c>
      <c r="N368">
        <v>1.95</v>
      </c>
      <c r="O368">
        <v>5</v>
      </c>
    </row>
    <row r="369" spans="1:15">
      <c r="A369" t="s">
        <v>1130</v>
      </c>
      <c r="B369" s="1">
        <v>45726</v>
      </c>
      <c r="C369" t="s">
        <v>38</v>
      </c>
      <c r="D369" t="s">
        <v>1131</v>
      </c>
      <c r="E369" t="s">
        <v>1132</v>
      </c>
      <c r="F369" t="s">
        <v>19</v>
      </c>
      <c r="G369" t="s">
        <v>46</v>
      </c>
      <c r="H369" t="s">
        <v>46</v>
      </c>
      <c r="I369">
        <v>17.48</v>
      </c>
      <c r="J369" s="2">
        <v>210.45</v>
      </c>
      <c r="K369" t="s">
        <v>22</v>
      </c>
      <c r="L369">
        <v>2.8</v>
      </c>
      <c r="M369" t="s">
        <v>23</v>
      </c>
      <c r="N369">
        <v>2.16</v>
      </c>
      <c r="O369">
        <v>14</v>
      </c>
    </row>
    <row r="370" spans="1:15">
      <c r="A370" t="s">
        <v>1133</v>
      </c>
      <c r="B370" s="1">
        <v>45818</v>
      </c>
      <c r="C370" t="s">
        <v>38</v>
      </c>
      <c r="D370" t="s">
        <v>1134</v>
      </c>
      <c r="E370" t="s">
        <v>1135</v>
      </c>
      <c r="F370" t="s">
        <v>60</v>
      </c>
      <c r="G370" t="s">
        <v>41</v>
      </c>
      <c r="H370" t="s">
        <v>21</v>
      </c>
      <c r="I370">
        <v>19.72</v>
      </c>
      <c r="J370" s="2">
        <v>179.45</v>
      </c>
      <c r="K370" t="s">
        <v>22</v>
      </c>
      <c r="L370">
        <v>4.5</v>
      </c>
      <c r="M370" t="s">
        <v>36</v>
      </c>
      <c r="N370">
        <v>2.11</v>
      </c>
      <c r="O370">
        <v>16</v>
      </c>
    </row>
    <row r="371" spans="1:15">
      <c r="A371" t="s">
        <v>1136</v>
      </c>
      <c r="B371" s="1">
        <v>45804</v>
      </c>
      <c r="C371" t="s">
        <v>16</v>
      </c>
      <c r="D371" t="s">
        <v>1137</v>
      </c>
      <c r="E371" t="s">
        <v>1138</v>
      </c>
      <c r="F371" t="s">
        <v>51</v>
      </c>
      <c r="G371" t="s">
        <v>52</v>
      </c>
      <c r="H371" t="s">
        <v>21</v>
      </c>
      <c r="I371">
        <v>7.61</v>
      </c>
      <c r="J371" s="2">
        <v>132.85</v>
      </c>
      <c r="K371" t="s">
        <v>47</v>
      </c>
      <c r="L371">
        <v>2.9</v>
      </c>
      <c r="M371" t="s">
        <v>36</v>
      </c>
      <c r="N371">
        <v>1.35</v>
      </c>
      <c r="O371">
        <v>4</v>
      </c>
    </row>
    <row r="372" spans="1:15">
      <c r="A372" t="s">
        <v>1139</v>
      </c>
      <c r="B372" s="1">
        <v>45695</v>
      </c>
      <c r="C372" t="s">
        <v>57</v>
      </c>
      <c r="D372" t="s">
        <v>1140</v>
      </c>
      <c r="E372" t="s">
        <v>1141</v>
      </c>
      <c r="F372" t="s">
        <v>71</v>
      </c>
      <c r="G372" t="s">
        <v>29</v>
      </c>
      <c r="H372" t="s">
        <v>29</v>
      </c>
      <c r="I372">
        <v>3.05</v>
      </c>
      <c r="J372" s="2">
        <v>339.47</v>
      </c>
      <c r="K372" t="s">
        <v>47</v>
      </c>
      <c r="L372">
        <v>4.5</v>
      </c>
      <c r="M372" t="s">
        <v>36</v>
      </c>
      <c r="N372">
        <v>1.05</v>
      </c>
      <c r="O372">
        <v>5</v>
      </c>
    </row>
    <row r="373" spans="1:15">
      <c r="A373" t="s">
        <v>1142</v>
      </c>
      <c r="B373" s="1">
        <v>45813</v>
      </c>
      <c r="C373" t="s">
        <v>16</v>
      </c>
      <c r="D373" t="s">
        <v>1143</v>
      </c>
      <c r="E373" t="s">
        <v>1144</v>
      </c>
      <c r="F373" t="s">
        <v>28</v>
      </c>
      <c r="G373" t="s">
        <v>21</v>
      </c>
      <c r="H373" t="s">
        <v>46</v>
      </c>
      <c r="I373">
        <v>2.79</v>
      </c>
      <c r="J373" s="2">
        <v>241.57</v>
      </c>
      <c r="K373" t="s">
        <v>22</v>
      </c>
      <c r="L373">
        <v>2.8</v>
      </c>
      <c r="M373" t="s">
        <v>23</v>
      </c>
      <c r="N373">
        <v>1.01</v>
      </c>
      <c r="O373">
        <v>2</v>
      </c>
    </row>
    <row r="374" spans="1:15">
      <c r="A374" t="s">
        <v>1145</v>
      </c>
      <c r="B374" s="1">
        <v>45824</v>
      </c>
      <c r="C374" t="s">
        <v>38</v>
      </c>
      <c r="D374" t="s">
        <v>1146</v>
      </c>
      <c r="E374" t="s">
        <v>1147</v>
      </c>
      <c r="F374" t="s">
        <v>51</v>
      </c>
      <c r="G374" t="s">
        <v>52</v>
      </c>
      <c r="H374" t="s">
        <v>29</v>
      </c>
      <c r="I374">
        <v>12.99</v>
      </c>
      <c r="J374" s="2">
        <v>429.8</v>
      </c>
      <c r="K374" t="s">
        <v>22</v>
      </c>
      <c r="L374">
        <v>4.5</v>
      </c>
      <c r="M374" t="s">
        <v>36</v>
      </c>
      <c r="N374">
        <v>1.8</v>
      </c>
      <c r="O374">
        <v>14</v>
      </c>
    </row>
    <row r="375" spans="1:15">
      <c r="A375" t="s">
        <v>1148</v>
      </c>
      <c r="B375" s="1">
        <v>45659</v>
      </c>
      <c r="C375" t="s">
        <v>33</v>
      </c>
      <c r="D375" t="s">
        <v>1149</v>
      </c>
      <c r="E375" t="s">
        <v>1150</v>
      </c>
      <c r="F375" t="s">
        <v>19</v>
      </c>
      <c r="G375" t="s">
        <v>41</v>
      </c>
      <c r="H375" t="s">
        <v>52</v>
      </c>
      <c r="I375">
        <v>7.86</v>
      </c>
      <c r="J375" s="2">
        <v>585.77</v>
      </c>
      <c r="K375" t="s">
        <v>30</v>
      </c>
      <c r="L375">
        <v>3.9</v>
      </c>
      <c r="M375" t="s">
        <v>36</v>
      </c>
      <c r="N375">
        <v>1.66</v>
      </c>
      <c r="O375">
        <v>9</v>
      </c>
    </row>
    <row r="376" spans="1:15">
      <c r="A376" t="s">
        <v>1151</v>
      </c>
      <c r="B376" s="1">
        <v>45738</v>
      </c>
      <c r="C376" t="s">
        <v>25</v>
      </c>
      <c r="D376" t="s">
        <v>158</v>
      </c>
      <c r="E376" t="s">
        <v>1152</v>
      </c>
      <c r="F376" t="s">
        <v>19</v>
      </c>
      <c r="G376" t="s">
        <v>29</v>
      </c>
      <c r="H376" t="s">
        <v>41</v>
      </c>
      <c r="I376">
        <v>11.43</v>
      </c>
      <c r="J376" s="2">
        <v>103.11</v>
      </c>
      <c r="K376" t="s">
        <v>47</v>
      </c>
      <c r="L376">
        <v>3.3</v>
      </c>
      <c r="M376" t="s">
        <v>31</v>
      </c>
      <c r="N376">
        <v>1.28</v>
      </c>
      <c r="O376">
        <v>10</v>
      </c>
    </row>
    <row r="377" spans="1:15">
      <c r="A377" t="s">
        <v>1153</v>
      </c>
      <c r="B377" s="1">
        <v>45721</v>
      </c>
      <c r="C377" t="s">
        <v>38</v>
      </c>
      <c r="D377" t="s">
        <v>1154</v>
      </c>
      <c r="E377" t="s">
        <v>1155</v>
      </c>
      <c r="F377" t="s">
        <v>51</v>
      </c>
      <c r="G377" t="s">
        <v>41</v>
      </c>
      <c r="H377" t="s">
        <v>20</v>
      </c>
      <c r="I377">
        <v>13.37</v>
      </c>
      <c r="J377" s="2">
        <v>349.39</v>
      </c>
      <c r="K377" t="s">
        <v>30</v>
      </c>
      <c r="L377">
        <v>4.5</v>
      </c>
      <c r="M377" t="s">
        <v>36</v>
      </c>
      <c r="N377">
        <v>1.32</v>
      </c>
      <c r="O377">
        <v>19</v>
      </c>
    </row>
    <row r="378" spans="1:15">
      <c r="A378" t="s">
        <v>1156</v>
      </c>
      <c r="B378" s="1">
        <v>45830</v>
      </c>
      <c r="C378" t="s">
        <v>38</v>
      </c>
      <c r="D378" t="s">
        <v>1157</v>
      </c>
      <c r="E378" t="s">
        <v>1158</v>
      </c>
      <c r="F378" t="s">
        <v>28</v>
      </c>
      <c r="G378" t="s">
        <v>46</v>
      </c>
      <c r="H378" t="s">
        <v>41</v>
      </c>
      <c r="I378">
        <v>3.58</v>
      </c>
      <c r="J378" s="2">
        <v>221.6</v>
      </c>
      <c r="K378" t="s">
        <v>30</v>
      </c>
      <c r="L378">
        <v>3.9</v>
      </c>
      <c r="M378" t="s">
        <v>36</v>
      </c>
      <c r="N378">
        <v>1.74</v>
      </c>
      <c r="O378">
        <v>19</v>
      </c>
    </row>
    <row r="379" spans="1:15">
      <c r="A379" t="s">
        <v>1159</v>
      </c>
      <c r="B379" s="1">
        <v>45686</v>
      </c>
      <c r="C379" t="s">
        <v>16</v>
      </c>
      <c r="D379" t="s">
        <v>1160</v>
      </c>
      <c r="E379" t="s">
        <v>1161</v>
      </c>
      <c r="F379" t="s">
        <v>28</v>
      </c>
      <c r="G379" t="s">
        <v>20</v>
      </c>
      <c r="H379" t="s">
        <v>46</v>
      </c>
      <c r="I379">
        <v>1.91</v>
      </c>
      <c r="J379" s="2">
        <v>266.57</v>
      </c>
      <c r="K379" t="s">
        <v>22</v>
      </c>
      <c r="L379">
        <v>3.5</v>
      </c>
      <c r="M379" t="s">
        <v>36</v>
      </c>
      <c r="N379">
        <v>1.41</v>
      </c>
      <c r="O379">
        <v>6</v>
      </c>
    </row>
    <row r="380" spans="1:15">
      <c r="A380" t="s">
        <v>1162</v>
      </c>
      <c r="B380" s="1">
        <v>45768</v>
      </c>
      <c r="C380" t="s">
        <v>79</v>
      </c>
      <c r="D380" t="s">
        <v>1163</v>
      </c>
      <c r="E380" t="s">
        <v>1164</v>
      </c>
      <c r="F380" t="s">
        <v>51</v>
      </c>
      <c r="G380" t="s">
        <v>52</v>
      </c>
      <c r="H380" t="s">
        <v>46</v>
      </c>
      <c r="I380">
        <v>18.75</v>
      </c>
      <c r="J380" s="2">
        <v>183.94</v>
      </c>
      <c r="K380" t="s">
        <v>67</v>
      </c>
      <c r="L380">
        <v>4.5</v>
      </c>
      <c r="M380" t="s">
        <v>23</v>
      </c>
      <c r="N380">
        <v>1.1299999999999999</v>
      </c>
      <c r="O380">
        <v>4</v>
      </c>
    </row>
    <row r="381" spans="1:15">
      <c r="A381" t="s">
        <v>1165</v>
      </c>
      <c r="B381" s="1">
        <v>45690</v>
      </c>
      <c r="C381" t="s">
        <v>38</v>
      </c>
      <c r="D381" t="s">
        <v>1166</v>
      </c>
      <c r="E381" t="s">
        <v>1167</v>
      </c>
      <c r="F381" t="s">
        <v>60</v>
      </c>
      <c r="G381" t="s">
        <v>42</v>
      </c>
      <c r="H381" t="s">
        <v>21</v>
      </c>
      <c r="I381">
        <v>18.75</v>
      </c>
      <c r="J381" s="2">
        <v>336.6</v>
      </c>
      <c r="K381" t="s">
        <v>47</v>
      </c>
      <c r="L381">
        <v>3.9</v>
      </c>
      <c r="M381" t="s">
        <v>23</v>
      </c>
      <c r="N381">
        <v>1.81</v>
      </c>
      <c r="O381">
        <v>7</v>
      </c>
    </row>
    <row r="382" spans="1:15">
      <c r="A382" t="s">
        <v>1168</v>
      </c>
      <c r="B382" s="1">
        <v>45792</v>
      </c>
      <c r="C382" t="s">
        <v>16</v>
      </c>
      <c r="D382" t="s">
        <v>1169</v>
      </c>
      <c r="E382" t="s">
        <v>1170</v>
      </c>
      <c r="F382" t="s">
        <v>19</v>
      </c>
      <c r="G382" t="s">
        <v>20</v>
      </c>
      <c r="H382" t="s">
        <v>42</v>
      </c>
      <c r="I382">
        <v>10.8</v>
      </c>
      <c r="J382" s="2">
        <v>566.54999999999995</v>
      </c>
      <c r="K382" t="s">
        <v>22</v>
      </c>
      <c r="L382">
        <v>4.3</v>
      </c>
      <c r="M382" t="s">
        <v>23</v>
      </c>
      <c r="N382">
        <v>1.25</v>
      </c>
      <c r="O382">
        <v>5</v>
      </c>
    </row>
    <row r="383" spans="1:15">
      <c r="A383" t="s">
        <v>1171</v>
      </c>
      <c r="B383" s="1">
        <v>45838</v>
      </c>
      <c r="C383" t="s">
        <v>38</v>
      </c>
      <c r="D383" t="s">
        <v>1172</v>
      </c>
      <c r="E383" t="s">
        <v>1173</v>
      </c>
      <c r="F383" t="s">
        <v>19</v>
      </c>
      <c r="G383" t="s">
        <v>20</v>
      </c>
      <c r="H383" t="s">
        <v>42</v>
      </c>
      <c r="I383">
        <v>20.05</v>
      </c>
      <c r="J383" s="2">
        <v>95.03</v>
      </c>
      <c r="K383" t="s">
        <v>67</v>
      </c>
      <c r="L383">
        <v>4.0999999999999996</v>
      </c>
      <c r="M383" t="s">
        <v>31</v>
      </c>
      <c r="N383">
        <v>2.4300000000000002</v>
      </c>
      <c r="O383">
        <v>18</v>
      </c>
    </row>
    <row r="384" spans="1:15">
      <c r="A384" t="s">
        <v>1174</v>
      </c>
      <c r="B384" s="1">
        <v>45724</v>
      </c>
      <c r="C384" t="s">
        <v>33</v>
      </c>
      <c r="D384" t="s">
        <v>1175</v>
      </c>
      <c r="E384" t="s">
        <v>1176</v>
      </c>
      <c r="F384" t="s">
        <v>28</v>
      </c>
      <c r="G384" t="s">
        <v>41</v>
      </c>
      <c r="H384" t="s">
        <v>42</v>
      </c>
      <c r="I384">
        <v>18.28</v>
      </c>
      <c r="J384" s="2">
        <v>439.37</v>
      </c>
      <c r="K384" t="s">
        <v>67</v>
      </c>
      <c r="L384">
        <v>4.9000000000000004</v>
      </c>
      <c r="M384" t="s">
        <v>23</v>
      </c>
      <c r="N384">
        <v>1.26</v>
      </c>
      <c r="O384">
        <v>11</v>
      </c>
    </row>
    <row r="385" spans="1:15">
      <c r="A385" t="s">
        <v>1177</v>
      </c>
      <c r="B385" s="1">
        <v>45717</v>
      </c>
      <c r="C385" t="s">
        <v>16</v>
      </c>
      <c r="D385" t="s">
        <v>1178</v>
      </c>
      <c r="E385" t="s">
        <v>1179</v>
      </c>
      <c r="F385" t="s">
        <v>71</v>
      </c>
      <c r="G385" t="s">
        <v>42</v>
      </c>
      <c r="H385" t="s">
        <v>20</v>
      </c>
      <c r="I385">
        <v>7.15</v>
      </c>
      <c r="J385" s="2">
        <v>131.9</v>
      </c>
      <c r="K385" t="s">
        <v>22</v>
      </c>
      <c r="L385">
        <v>3.2</v>
      </c>
      <c r="M385" t="s">
        <v>23</v>
      </c>
      <c r="N385">
        <v>1.89</v>
      </c>
      <c r="O385">
        <v>17</v>
      </c>
    </row>
    <row r="386" spans="1:15">
      <c r="A386" t="s">
        <v>1180</v>
      </c>
      <c r="B386" s="1">
        <v>45786</v>
      </c>
      <c r="C386" t="s">
        <v>38</v>
      </c>
      <c r="D386" t="s">
        <v>1181</v>
      </c>
      <c r="E386" t="s">
        <v>1182</v>
      </c>
      <c r="F386" t="s">
        <v>51</v>
      </c>
      <c r="G386" t="s">
        <v>52</v>
      </c>
      <c r="H386" t="s">
        <v>52</v>
      </c>
      <c r="I386">
        <v>12.49</v>
      </c>
      <c r="J386" s="2">
        <v>359.28</v>
      </c>
      <c r="K386" t="s">
        <v>30</v>
      </c>
      <c r="L386">
        <v>2.9</v>
      </c>
      <c r="M386" t="s">
        <v>23</v>
      </c>
      <c r="N386">
        <v>1.67</v>
      </c>
      <c r="O386">
        <v>4</v>
      </c>
    </row>
    <row r="387" spans="1:15">
      <c r="A387" t="s">
        <v>1183</v>
      </c>
      <c r="B387" s="1">
        <v>45779</v>
      </c>
      <c r="C387" t="s">
        <v>25</v>
      </c>
      <c r="D387" t="s">
        <v>1184</v>
      </c>
      <c r="E387" t="s">
        <v>1185</v>
      </c>
      <c r="F387" t="s">
        <v>19</v>
      </c>
      <c r="G387" t="s">
        <v>29</v>
      </c>
      <c r="H387" t="s">
        <v>21</v>
      </c>
      <c r="I387">
        <v>17.329999999999998</v>
      </c>
      <c r="J387" s="2">
        <v>565.95000000000005</v>
      </c>
      <c r="K387" t="s">
        <v>67</v>
      </c>
      <c r="L387">
        <v>3.4</v>
      </c>
      <c r="M387" t="s">
        <v>23</v>
      </c>
      <c r="N387">
        <v>2.39</v>
      </c>
      <c r="O387">
        <v>7</v>
      </c>
    </row>
    <row r="388" spans="1:15">
      <c r="A388" t="s">
        <v>1186</v>
      </c>
      <c r="B388" s="1">
        <v>45696</v>
      </c>
      <c r="C388" t="s">
        <v>38</v>
      </c>
      <c r="D388" t="s">
        <v>1187</v>
      </c>
      <c r="E388" t="s">
        <v>1188</v>
      </c>
      <c r="F388" t="s">
        <v>19</v>
      </c>
      <c r="G388" t="s">
        <v>42</v>
      </c>
      <c r="H388" t="s">
        <v>46</v>
      </c>
      <c r="I388">
        <v>20.07</v>
      </c>
      <c r="J388" s="2">
        <v>475.65</v>
      </c>
      <c r="K388" t="s">
        <v>22</v>
      </c>
      <c r="L388">
        <v>4.9000000000000004</v>
      </c>
      <c r="M388" t="s">
        <v>23</v>
      </c>
      <c r="N388">
        <v>1.63</v>
      </c>
      <c r="O388">
        <v>7</v>
      </c>
    </row>
    <row r="389" spans="1:15">
      <c r="A389" t="s">
        <v>1189</v>
      </c>
      <c r="B389" s="1">
        <v>45737</v>
      </c>
      <c r="C389" t="s">
        <v>33</v>
      </c>
      <c r="D389" t="s">
        <v>1190</v>
      </c>
      <c r="E389" t="s">
        <v>1191</v>
      </c>
      <c r="F389" t="s">
        <v>19</v>
      </c>
      <c r="G389" t="s">
        <v>21</v>
      </c>
      <c r="H389" t="s">
        <v>46</v>
      </c>
      <c r="I389">
        <v>20.350000000000001</v>
      </c>
      <c r="J389" s="2">
        <v>529.04999999999995</v>
      </c>
      <c r="K389" t="s">
        <v>67</v>
      </c>
      <c r="L389">
        <v>4.4000000000000004</v>
      </c>
      <c r="M389" t="s">
        <v>23</v>
      </c>
      <c r="N389">
        <v>1.0900000000000001</v>
      </c>
      <c r="O389">
        <v>16</v>
      </c>
    </row>
    <row r="390" spans="1:15">
      <c r="A390" t="s">
        <v>1192</v>
      </c>
      <c r="B390" s="1">
        <v>45794</v>
      </c>
      <c r="C390" t="s">
        <v>57</v>
      </c>
      <c r="D390" t="s">
        <v>1193</v>
      </c>
      <c r="E390" t="s">
        <v>1194</v>
      </c>
      <c r="F390" t="s">
        <v>28</v>
      </c>
      <c r="G390" t="s">
        <v>52</v>
      </c>
      <c r="H390" t="s">
        <v>21</v>
      </c>
      <c r="I390">
        <v>17.28</v>
      </c>
      <c r="J390" s="2">
        <v>416.27</v>
      </c>
      <c r="K390" t="s">
        <v>30</v>
      </c>
      <c r="L390">
        <v>2.6</v>
      </c>
      <c r="M390" t="s">
        <v>23</v>
      </c>
      <c r="N390">
        <v>2.14</v>
      </c>
      <c r="O390">
        <v>8</v>
      </c>
    </row>
    <row r="391" spans="1:15">
      <c r="A391" t="s">
        <v>1195</v>
      </c>
      <c r="B391" s="1">
        <v>45734</v>
      </c>
      <c r="C391" t="s">
        <v>33</v>
      </c>
      <c r="D391" t="s">
        <v>1196</v>
      </c>
      <c r="E391" t="s">
        <v>1197</v>
      </c>
      <c r="F391" t="s">
        <v>71</v>
      </c>
      <c r="G391" t="s">
        <v>46</v>
      </c>
      <c r="H391" t="s">
        <v>20</v>
      </c>
      <c r="I391">
        <v>18.850000000000001</v>
      </c>
      <c r="J391" s="2">
        <v>500.89</v>
      </c>
      <c r="K391" t="s">
        <v>67</v>
      </c>
      <c r="L391">
        <v>4.5</v>
      </c>
      <c r="M391" t="s">
        <v>36</v>
      </c>
      <c r="N391">
        <v>1.52</v>
      </c>
      <c r="O391">
        <v>2</v>
      </c>
    </row>
    <row r="392" spans="1:15">
      <c r="A392" t="s">
        <v>1198</v>
      </c>
      <c r="B392" s="1">
        <v>45805</v>
      </c>
      <c r="C392" t="s">
        <v>38</v>
      </c>
      <c r="D392" t="s">
        <v>1199</v>
      </c>
      <c r="E392" t="s">
        <v>1200</v>
      </c>
      <c r="F392" t="s">
        <v>19</v>
      </c>
      <c r="G392" t="s">
        <v>41</v>
      </c>
      <c r="H392" t="s">
        <v>29</v>
      </c>
      <c r="I392">
        <v>5.84</v>
      </c>
      <c r="J392" s="2">
        <v>420.96</v>
      </c>
      <c r="K392" t="s">
        <v>30</v>
      </c>
      <c r="L392">
        <v>4.3</v>
      </c>
      <c r="M392" t="s">
        <v>31</v>
      </c>
      <c r="N392">
        <v>1.1299999999999999</v>
      </c>
      <c r="O392">
        <v>6</v>
      </c>
    </row>
    <row r="393" spans="1:15">
      <c r="A393" t="s">
        <v>1201</v>
      </c>
      <c r="B393" s="1">
        <v>45718</v>
      </c>
      <c r="C393" t="s">
        <v>38</v>
      </c>
      <c r="D393" t="s">
        <v>1202</v>
      </c>
      <c r="E393" t="s">
        <v>1203</v>
      </c>
      <c r="F393" t="s">
        <v>60</v>
      </c>
      <c r="G393" t="s">
        <v>29</v>
      </c>
      <c r="H393" t="s">
        <v>20</v>
      </c>
      <c r="I393">
        <v>14.07</v>
      </c>
      <c r="J393" s="2">
        <v>206.56</v>
      </c>
      <c r="K393" t="s">
        <v>67</v>
      </c>
      <c r="L393">
        <v>4.0999999999999996</v>
      </c>
      <c r="M393" t="s">
        <v>23</v>
      </c>
      <c r="N393">
        <v>1.62</v>
      </c>
      <c r="O393">
        <v>8</v>
      </c>
    </row>
    <row r="394" spans="1:15">
      <c r="A394" t="s">
        <v>1204</v>
      </c>
      <c r="B394" s="1">
        <v>45801</v>
      </c>
      <c r="C394" t="s">
        <v>16</v>
      </c>
      <c r="D394" t="s">
        <v>1205</v>
      </c>
      <c r="E394" t="s">
        <v>1206</v>
      </c>
      <c r="F394" t="s">
        <v>60</v>
      </c>
      <c r="G394" t="s">
        <v>52</v>
      </c>
      <c r="H394" t="s">
        <v>42</v>
      </c>
      <c r="I394">
        <v>1.35</v>
      </c>
      <c r="J394" s="2">
        <v>514.19000000000005</v>
      </c>
      <c r="K394" t="s">
        <v>67</v>
      </c>
      <c r="L394">
        <v>4.3</v>
      </c>
      <c r="M394" t="s">
        <v>36</v>
      </c>
      <c r="N394">
        <v>1.55</v>
      </c>
      <c r="O394">
        <v>1</v>
      </c>
    </row>
    <row r="395" spans="1:15">
      <c r="A395" t="s">
        <v>1207</v>
      </c>
      <c r="B395" s="1">
        <v>45708</v>
      </c>
      <c r="C395" t="s">
        <v>57</v>
      </c>
      <c r="D395" t="s">
        <v>1208</v>
      </c>
      <c r="E395" t="s">
        <v>1209</v>
      </c>
      <c r="F395" t="s">
        <v>28</v>
      </c>
      <c r="G395" t="s">
        <v>41</v>
      </c>
      <c r="H395" t="s">
        <v>20</v>
      </c>
      <c r="I395">
        <v>13.78</v>
      </c>
      <c r="J395" s="2">
        <v>60.65</v>
      </c>
      <c r="K395" t="s">
        <v>22</v>
      </c>
      <c r="L395">
        <v>2.7</v>
      </c>
      <c r="M395" t="s">
        <v>23</v>
      </c>
      <c r="N395">
        <v>2.44</v>
      </c>
      <c r="O395">
        <v>16</v>
      </c>
    </row>
    <row r="396" spans="1:15">
      <c r="A396" t="s">
        <v>1210</v>
      </c>
      <c r="B396" s="1">
        <v>45720</v>
      </c>
      <c r="C396" t="s">
        <v>79</v>
      </c>
      <c r="D396" t="s">
        <v>1211</v>
      </c>
      <c r="E396" t="s">
        <v>1212</v>
      </c>
      <c r="F396" t="s">
        <v>60</v>
      </c>
      <c r="G396" t="s">
        <v>41</v>
      </c>
      <c r="H396" t="s">
        <v>52</v>
      </c>
      <c r="I396">
        <v>16.43</v>
      </c>
      <c r="J396" s="2">
        <v>515.05999999999995</v>
      </c>
      <c r="K396" t="s">
        <v>22</v>
      </c>
      <c r="L396">
        <v>4.5999999999999996</v>
      </c>
      <c r="M396" t="s">
        <v>36</v>
      </c>
      <c r="N396">
        <v>2.12</v>
      </c>
      <c r="O396">
        <v>5</v>
      </c>
    </row>
    <row r="397" spans="1:15">
      <c r="A397" t="s">
        <v>1213</v>
      </c>
      <c r="B397" s="1">
        <v>45735</v>
      </c>
      <c r="C397" t="s">
        <v>79</v>
      </c>
      <c r="D397" t="s">
        <v>1214</v>
      </c>
      <c r="E397" t="s">
        <v>1215</v>
      </c>
      <c r="F397" t="s">
        <v>28</v>
      </c>
      <c r="G397" t="s">
        <v>20</v>
      </c>
      <c r="H397" t="s">
        <v>46</v>
      </c>
      <c r="I397">
        <v>12.49</v>
      </c>
      <c r="J397" s="2">
        <v>330.05</v>
      </c>
      <c r="K397" t="s">
        <v>47</v>
      </c>
      <c r="L397">
        <v>3.2</v>
      </c>
      <c r="M397" t="s">
        <v>23</v>
      </c>
      <c r="N397">
        <v>1.76</v>
      </c>
      <c r="O397">
        <v>19</v>
      </c>
    </row>
    <row r="398" spans="1:15">
      <c r="A398" t="s">
        <v>1216</v>
      </c>
      <c r="B398" s="1">
        <v>45742</v>
      </c>
      <c r="C398" t="s">
        <v>33</v>
      </c>
      <c r="D398" t="s">
        <v>1217</v>
      </c>
      <c r="E398" t="s">
        <v>1218</v>
      </c>
      <c r="F398" t="s">
        <v>19</v>
      </c>
      <c r="G398" t="s">
        <v>42</v>
      </c>
      <c r="H398" t="s">
        <v>29</v>
      </c>
      <c r="I398">
        <v>8.6199999999999992</v>
      </c>
      <c r="J398" s="2">
        <v>387.55</v>
      </c>
      <c r="K398" t="s">
        <v>47</v>
      </c>
      <c r="L398">
        <v>3.6</v>
      </c>
      <c r="M398" t="s">
        <v>23</v>
      </c>
      <c r="N398">
        <v>1.02</v>
      </c>
      <c r="O398">
        <v>6</v>
      </c>
    </row>
    <row r="399" spans="1:15">
      <c r="A399" t="s">
        <v>1219</v>
      </c>
      <c r="B399" s="1">
        <v>45678</v>
      </c>
      <c r="C399" t="s">
        <v>57</v>
      </c>
      <c r="D399" t="s">
        <v>1220</v>
      </c>
      <c r="E399" t="s">
        <v>1221</v>
      </c>
      <c r="F399" t="s">
        <v>19</v>
      </c>
      <c r="G399" t="s">
        <v>41</v>
      </c>
      <c r="H399" t="s">
        <v>29</v>
      </c>
      <c r="I399">
        <v>5.47</v>
      </c>
      <c r="J399" s="2">
        <v>136.74</v>
      </c>
      <c r="K399" t="s">
        <v>22</v>
      </c>
      <c r="L399">
        <v>3</v>
      </c>
      <c r="M399" t="s">
        <v>23</v>
      </c>
      <c r="N399">
        <v>2.46</v>
      </c>
      <c r="O399">
        <v>5</v>
      </c>
    </row>
    <row r="400" spans="1:15">
      <c r="A400" t="s">
        <v>1222</v>
      </c>
      <c r="B400" s="1">
        <v>45696</v>
      </c>
      <c r="C400" t="s">
        <v>25</v>
      </c>
      <c r="D400" t="s">
        <v>1223</v>
      </c>
      <c r="E400" t="s">
        <v>1224</v>
      </c>
      <c r="F400" t="s">
        <v>19</v>
      </c>
      <c r="G400" t="s">
        <v>46</v>
      </c>
      <c r="H400" t="s">
        <v>21</v>
      </c>
      <c r="I400">
        <v>16.04</v>
      </c>
      <c r="J400" s="2">
        <v>184.96</v>
      </c>
      <c r="K400" t="s">
        <v>30</v>
      </c>
      <c r="L400">
        <v>3.3</v>
      </c>
      <c r="M400" t="s">
        <v>36</v>
      </c>
      <c r="N400">
        <v>1.06</v>
      </c>
      <c r="O400">
        <v>18</v>
      </c>
    </row>
    <row r="401" spans="1:15">
      <c r="A401" t="s">
        <v>1225</v>
      </c>
      <c r="B401" s="1">
        <v>45666</v>
      </c>
      <c r="C401" t="s">
        <v>16</v>
      </c>
      <c r="D401" t="s">
        <v>1226</v>
      </c>
      <c r="E401" t="s">
        <v>1227</v>
      </c>
      <c r="F401" t="s">
        <v>19</v>
      </c>
      <c r="G401" t="s">
        <v>20</v>
      </c>
      <c r="H401" t="s">
        <v>41</v>
      </c>
      <c r="I401">
        <v>20.3</v>
      </c>
      <c r="J401" s="2">
        <v>122.21</v>
      </c>
      <c r="K401" t="s">
        <v>67</v>
      </c>
      <c r="L401">
        <v>3.8</v>
      </c>
      <c r="M401" t="s">
        <v>23</v>
      </c>
      <c r="N401">
        <v>1.61</v>
      </c>
      <c r="O401">
        <v>15</v>
      </c>
    </row>
    <row r="402" spans="1:15">
      <c r="A402" t="s">
        <v>1228</v>
      </c>
      <c r="B402" s="1">
        <v>45816</v>
      </c>
      <c r="C402" t="s">
        <v>38</v>
      </c>
      <c r="D402" t="s">
        <v>1229</v>
      </c>
      <c r="E402" t="s">
        <v>1230</v>
      </c>
      <c r="F402" t="s">
        <v>71</v>
      </c>
      <c r="G402" t="s">
        <v>29</v>
      </c>
      <c r="H402" t="s">
        <v>46</v>
      </c>
      <c r="I402">
        <v>19.64</v>
      </c>
      <c r="J402" s="2">
        <v>113.81</v>
      </c>
      <c r="K402" t="s">
        <v>67</v>
      </c>
      <c r="L402">
        <v>4.3</v>
      </c>
      <c r="M402" t="s">
        <v>36</v>
      </c>
      <c r="N402">
        <v>1.94</v>
      </c>
      <c r="O402">
        <v>3</v>
      </c>
    </row>
    <row r="403" spans="1:15">
      <c r="A403" t="s">
        <v>1231</v>
      </c>
      <c r="B403" s="1">
        <v>45779</v>
      </c>
      <c r="C403" t="s">
        <v>57</v>
      </c>
      <c r="D403" t="s">
        <v>1232</v>
      </c>
      <c r="E403" t="s">
        <v>1233</v>
      </c>
      <c r="F403" t="s">
        <v>19</v>
      </c>
      <c r="G403" t="s">
        <v>46</v>
      </c>
      <c r="H403" t="s">
        <v>52</v>
      </c>
      <c r="I403">
        <v>6.78</v>
      </c>
      <c r="J403" s="2">
        <v>336.8</v>
      </c>
      <c r="K403" t="s">
        <v>30</v>
      </c>
      <c r="L403">
        <v>2.8</v>
      </c>
      <c r="M403" t="s">
        <v>36</v>
      </c>
      <c r="N403">
        <v>1.17</v>
      </c>
      <c r="O403">
        <v>13</v>
      </c>
    </row>
    <row r="404" spans="1:15">
      <c r="A404" t="s">
        <v>1234</v>
      </c>
      <c r="B404" s="1">
        <v>45699</v>
      </c>
      <c r="C404" t="s">
        <v>57</v>
      </c>
      <c r="D404" t="s">
        <v>1235</v>
      </c>
      <c r="E404" t="s">
        <v>1236</v>
      </c>
      <c r="F404" t="s">
        <v>51</v>
      </c>
      <c r="G404" t="s">
        <v>46</v>
      </c>
      <c r="H404" t="s">
        <v>46</v>
      </c>
      <c r="I404">
        <v>18.18</v>
      </c>
      <c r="J404" s="2">
        <v>459.93</v>
      </c>
      <c r="K404" t="s">
        <v>22</v>
      </c>
      <c r="L404">
        <v>3</v>
      </c>
      <c r="M404" t="s">
        <v>31</v>
      </c>
      <c r="N404">
        <v>2.42</v>
      </c>
      <c r="O404">
        <v>7</v>
      </c>
    </row>
    <row r="405" spans="1:15">
      <c r="A405" t="s">
        <v>1237</v>
      </c>
      <c r="B405" s="1">
        <v>45827</v>
      </c>
      <c r="C405" t="s">
        <v>16</v>
      </c>
      <c r="D405" t="s">
        <v>1238</v>
      </c>
      <c r="E405" t="s">
        <v>1239</v>
      </c>
      <c r="F405" t="s">
        <v>28</v>
      </c>
      <c r="G405" t="s">
        <v>52</v>
      </c>
      <c r="H405" t="s">
        <v>46</v>
      </c>
      <c r="I405">
        <v>3.65</v>
      </c>
      <c r="J405" s="2">
        <v>164.43</v>
      </c>
      <c r="K405" t="s">
        <v>30</v>
      </c>
      <c r="L405">
        <v>2.6</v>
      </c>
      <c r="M405" t="s">
        <v>23</v>
      </c>
      <c r="N405">
        <v>2.31</v>
      </c>
      <c r="O405">
        <v>14</v>
      </c>
    </row>
    <row r="406" spans="1:15">
      <c r="A406" t="s">
        <v>1240</v>
      </c>
      <c r="B406" s="1">
        <v>45764</v>
      </c>
      <c r="C406" t="s">
        <v>79</v>
      </c>
      <c r="D406" t="s">
        <v>1241</v>
      </c>
      <c r="E406" t="s">
        <v>1242</v>
      </c>
      <c r="F406" t="s">
        <v>19</v>
      </c>
      <c r="G406" t="s">
        <v>52</v>
      </c>
      <c r="H406" t="s">
        <v>29</v>
      </c>
      <c r="I406">
        <v>15.95</v>
      </c>
      <c r="J406" s="2">
        <v>316.37</v>
      </c>
      <c r="K406" t="s">
        <v>67</v>
      </c>
      <c r="L406">
        <v>3.5</v>
      </c>
      <c r="M406" t="s">
        <v>23</v>
      </c>
      <c r="N406">
        <v>2.08</v>
      </c>
      <c r="O406">
        <v>8</v>
      </c>
    </row>
    <row r="407" spans="1:15">
      <c r="A407" t="s">
        <v>1243</v>
      </c>
      <c r="B407" s="1">
        <v>45828</v>
      </c>
      <c r="C407" t="s">
        <v>38</v>
      </c>
      <c r="D407" t="s">
        <v>1244</v>
      </c>
      <c r="E407" t="s">
        <v>1245</v>
      </c>
      <c r="F407" t="s">
        <v>51</v>
      </c>
      <c r="G407" t="s">
        <v>52</v>
      </c>
      <c r="H407" t="s">
        <v>20</v>
      </c>
      <c r="I407">
        <v>15.45</v>
      </c>
      <c r="J407" s="2">
        <v>211</v>
      </c>
      <c r="K407" t="s">
        <v>30</v>
      </c>
      <c r="L407">
        <v>4.7</v>
      </c>
      <c r="M407" t="s">
        <v>36</v>
      </c>
      <c r="N407">
        <v>1.06</v>
      </c>
      <c r="O407">
        <v>4</v>
      </c>
    </row>
    <row r="408" spans="1:15">
      <c r="A408" t="s">
        <v>1246</v>
      </c>
      <c r="B408" s="1">
        <v>45828</v>
      </c>
      <c r="C408" t="s">
        <v>57</v>
      </c>
      <c r="D408" t="s">
        <v>1247</v>
      </c>
      <c r="E408" t="s">
        <v>1248</v>
      </c>
      <c r="F408" t="s">
        <v>51</v>
      </c>
      <c r="G408" t="s">
        <v>42</v>
      </c>
      <c r="H408" t="s">
        <v>21</v>
      </c>
      <c r="I408">
        <v>14.41</v>
      </c>
      <c r="J408" s="2">
        <v>326.10000000000002</v>
      </c>
      <c r="K408" t="s">
        <v>22</v>
      </c>
      <c r="L408">
        <v>5</v>
      </c>
      <c r="M408" t="s">
        <v>23</v>
      </c>
      <c r="N408">
        <v>1.1000000000000001</v>
      </c>
      <c r="O408">
        <v>14</v>
      </c>
    </row>
    <row r="409" spans="1:15">
      <c r="A409" t="s">
        <v>1249</v>
      </c>
      <c r="B409" s="1">
        <v>45823</v>
      </c>
      <c r="C409" t="s">
        <v>16</v>
      </c>
      <c r="D409" t="s">
        <v>1250</v>
      </c>
      <c r="E409" t="s">
        <v>1251</v>
      </c>
      <c r="F409" t="s">
        <v>71</v>
      </c>
      <c r="G409" t="s">
        <v>21</v>
      </c>
      <c r="H409" t="s">
        <v>29</v>
      </c>
      <c r="I409">
        <v>14.23</v>
      </c>
      <c r="J409" s="2">
        <v>187.54</v>
      </c>
      <c r="K409" t="s">
        <v>22</v>
      </c>
      <c r="L409">
        <v>3.8</v>
      </c>
      <c r="M409" t="s">
        <v>23</v>
      </c>
      <c r="N409">
        <v>1.1299999999999999</v>
      </c>
      <c r="O409">
        <v>11</v>
      </c>
    </row>
    <row r="410" spans="1:15">
      <c r="A410" t="s">
        <v>1252</v>
      </c>
      <c r="B410" s="1">
        <v>45668</v>
      </c>
      <c r="C410" t="s">
        <v>33</v>
      </c>
      <c r="D410" t="s">
        <v>1253</v>
      </c>
      <c r="E410" t="s">
        <v>1254</v>
      </c>
      <c r="F410" t="s">
        <v>60</v>
      </c>
      <c r="G410" t="s">
        <v>46</v>
      </c>
      <c r="H410" t="s">
        <v>52</v>
      </c>
      <c r="I410">
        <v>3.88</v>
      </c>
      <c r="J410" s="2">
        <v>478.83</v>
      </c>
      <c r="K410" t="s">
        <v>67</v>
      </c>
      <c r="L410">
        <v>2.5</v>
      </c>
      <c r="M410" t="s">
        <v>31</v>
      </c>
      <c r="N410">
        <v>2.0499999999999998</v>
      </c>
      <c r="O410">
        <v>7</v>
      </c>
    </row>
    <row r="411" spans="1:15">
      <c r="A411" t="s">
        <v>1255</v>
      </c>
      <c r="B411" s="1">
        <v>45836</v>
      </c>
      <c r="C411" t="s">
        <v>16</v>
      </c>
      <c r="D411" t="s">
        <v>1256</v>
      </c>
      <c r="E411" t="s">
        <v>1257</v>
      </c>
      <c r="F411" t="s">
        <v>28</v>
      </c>
      <c r="G411" t="s">
        <v>29</v>
      </c>
      <c r="H411" t="s">
        <v>42</v>
      </c>
      <c r="I411">
        <v>6.18</v>
      </c>
      <c r="J411" s="2">
        <v>565.12</v>
      </c>
      <c r="K411" t="s">
        <v>47</v>
      </c>
      <c r="L411">
        <v>3.2</v>
      </c>
      <c r="M411" t="s">
        <v>23</v>
      </c>
      <c r="N411">
        <v>1.5</v>
      </c>
      <c r="O411">
        <v>18</v>
      </c>
    </row>
    <row r="412" spans="1:15">
      <c r="A412" t="s">
        <v>1258</v>
      </c>
      <c r="B412" s="1">
        <v>45720</v>
      </c>
      <c r="C412" t="s">
        <v>79</v>
      </c>
      <c r="D412" t="s">
        <v>1259</v>
      </c>
      <c r="E412" t="s">
        <v>1260</v>
      </c>
      <c r="F412" t="s">
        <v>19</v>
      </c>
      <c r="G412" t="s">
        <v>52</v>
      </c>
      <c r="H412" t="s">
        <v>21</v>
      </c>
      <c r="I412">
        <v>18.53</v>
      </c>
      <c r="J412" s="2">
        <v>589.84</v>
      </c>
      <c r="K412" t="s">
        <v>47</v>
      </c>
      <c r="L412">
        <v>3.3</v>
      </c>
      <c r="M412" t="s">
        <v>23</v>
      </c>
      <c r="N412">
        <v>2.08</v>
      </c>
      <c r="O412">
        <v>9</v>
      </c>
    </row>
    <row r="413" spans="1:15">
      <c r="A413" t="s">
        <v>1261</v>
      </c>
      <c r="B413" s="1">
        <v>45768</v>
      </c>
      <c r="C413" t="s">
        <v>57</v>
      </c>
      <c r="D413" t="s">
        <v>1262</v>
      </c>
      <c r="E413" t="s">
        <v>1263</v>
      </c>
      <c r="F413" t="s">
        <v>71</v>
      </c>
      <c r="G413" t="s">
        <v>20</v>
      </c>
      <c r="H413" t="s">
        <v>21</v>
      </c>
      <c r="I413">
        <v>22.06</v>
      </c>
      <c r="J413" s="2">
        <v>131.69</v>
      </c>
      <c r="K413" t="s">
        <v>47</v>
      </c>
      <c r="L413">
        <v>3.5</v>
      </c>
      <c r="M413" t="s">
        <v>31</v>
      </c>
      <c r="N413">
        <v>1.25</v>
      </c>
      <c r="O413">
        <v>10</v>
      </c>
    </row>
    <row r="414" spans="1:15">
      <c r="A414" t="s">
        <v>1264</v>
      </c>
      <c r="B414" s="1">
        <v>45744</v>
      </c>
      <c r="C414" t="s">
        <v>25</v>
      </c>
      <c r="D414" t="s">
        <v>1265</v>
      </c>
      <c r="E414" t="s">
        <v>1266</v>
      </c>
      <c r="F414" t="s">
        <v>28</v>
      </c>
      <c r="G414" t="s">
        <v>20</v>
      </c>
      <c r="H414" t="s">
        <v>41</v>
      </c>
      <c r="I414">
        <v>2.85</v>
      </c>
      <c r="J414" s="2">
        <v>337.11</v>
      </c>
      <c r="K414" t="s">
        <v>22</v>
      </c>
      <c r="L414">
        <v>3.5</v>
      </c>
      <c r="M414" t="s">
        <v>36</v>
      </c>
      <c r="N414">
        <v>1.36</v>
      </c>
      <c r="O414">
        <v>12</v>
      </c>
    </row>
    <row r="415" spans="1:15">
      <c r="A415" t="s">
        <v>1267</v>
      </c>
      <c r="B415" s="1">
        <v>45771</v>
      </c>
      <c r="C415" t="s">
        <v>38</v>
      </c>
      <c r="D415" t="s">
        <v>89</v>
      </c>
      <c r="E415" t="s">
        <v>1268</v>
      </c>
      <c r="F415" t="s">
        <v>71</v>
      </c>
      <c r="G415" t="s">
        <v>21</v>
      </c>
      <c r="H415" t="s">
        <v>21</v>
      </c>
      <c r="I415">
        <v>5.28</v>
      </c>
      <c r="J415" s="2">
        <v>118.55</v>
      </c>
      <c r="K415" t="s">
        <v>47</v>
      </c>
      <c r="L415">
        <v>4.7</v>
      </c>
      <c r="M415" t="s">
        <v>23</v>
      </c>
      <c r="N415">
        <v>2.41</v>
      </c>
      <c r="O415">
        <v>8</v>
      </c>
    </row>
    <row r="416" spans="1:15">
      <c r="A416" t="s">
        <v>1269</v>
      </c>
      <c r="B416" s="1">
        <v>45699</v>
      </c>
      <c r="C416" t="s">
        <v>33</v>
      </c>
      <c r="D416" t="s">
        <v>1270</v>
      </c>
      <c r="E416" t="s">
        <v>1271</v>
      </c>
      <c r="F416" t="s">
        <v>51</v>
      </c>
      <c r="G416" t="s">
        <v>21</v>
      </c>
      <c r="H416" t="s">
        <v>42</v>
      </c>
      <c r="I416">
        <v>4.3899999999999997</v>
      </c>
      <c r="J416" s="2">
        <v>335.62</v>
      </c>
      <c r="K416" t="s">
        <v>22</v>
      </c>
      <c r="L416">
        <v>3.8</v>
      </c>
      <c r="M416" t="s">
        <v>23</v>
      </c>
      <c r="N416">
        <v>2.5</v>
      </c>
      <c r="O416">
        <v>8</v>
      </c>
    </row>
    <row r="417" spans="1:15">
      <c r="A417" t="s">
        <v>1272</v>
      </c>
      <c r="B417" s="1">
        <v>45746</v>
      </c>
      <c r="C417" t="s">
        <v>79</v>
      </c>
      <c r="D417" t="s">
        <v>1273</v>
      </c>
      <c r="E417" t="s">
        <v>1274</v>
      </c>
      <c r="F417" t="s">
        <v>19</v>
      </c>
      <c r="G417" t="s">
        <v>21</v>
      </c>
      <c r="H417" t="s">
        <v>52</v>
      </c>
      <c r="I417">
        <v>18.04</v>
      </c>
      <c r="J417" s="2">
        <v>96.8</v>
      </c>
      <c r="K417" t="s">
        <v>47</v>
      </c>
      <c r="L417">
        <v>4.3</v>
      </c>
      <c r="M417" t="s">
        <v>31</v>
      </c>
      <c r="N417">
        <v>1.72</v>
      </c>
      <c r="O417">
        <v>14</v>
      </c>
    </row>
    <row r="418" spans="1:15">
      <c r="A418" t="s">
        <v>1275</v>
      </c>
      <c r="B418" s="1">
        <v>45725</v>
      </c>
      <c r="C418" t="s">
        <v>25</v>
      </c>
      <c r="D418" t="s">
        <v>1276</v>
      </c>
      <c r="E418" t="s">
        <v>1277</v>
      </c>
      <c r="F418" t="s">
        <v>28</v>
      </c>
      <c r="G418" t="s">
        <v>46</v>
      </c>
      <c r="H418" t="s">
        <v>41</v>
      </c>
      <c r="I418">
        <v>13.22</v>
      </c>
      <c r="J418" s="2">
        <v>542.76</v>
      </c>
      <c r="K418" t="s">
        <v>22</v>
      </c>
      <c r="L418">
        <v>3.5</v>
      </c>
      <c r="M418" t="s">
        <v>31</v>
      </c>
      <c r="N418">
        <v>1.03</v>
      </c>
      <c r="O418">
        <v>2</v>
      </c>
    </row>
    <row r="419" spans="1:15">
      <c r="A419" t="s">
        <v>1278</v>
      </c>
      <c r="B419" s="1">
        <v>45738</v>
      </c>
      <c r="C419" t="s">
        <v>38</v>
      </c>
      <c r="D419" t="s">
        <v>1279</v>
      </c>
      <c r="E419" t="s">
        <v>1280</v>
      </c>
      <c r="F419" t="s">
        <v>71</v>
      </c>
      <c r="G419" t="s">
        <v>29</v>
      </c>
      <c r="H419" t="s">
        <v>42</v>
      </c>
      <c r="I419">
        <v>5.92</v>
      </c>
      <c r="J419" s="2">
        <v>534.66999999999996</v>
      </c>
      <c r="K419" t="s">
        <v>30</v>
      </c>
      <c r="L419">
        <v>3.4</v>
      </c>
      <c r="M419" t="s">
        <v>23</v>
      </c>
      <c r="N419">
        <v>2.09</v>
      </c>
      <c r="O419">
        <v>6</v>
      </c>
    </row>
    <row r="420" spans="1:15">
      <c r="A420" t="s">
        <v>1281</v>
      </c>
      <c r="B420" s="1">
        <v>45690</v>
      </c>
      <c r="C420" t="s">
        <v>57</v>
      </c>
      <c r="D420" t="s">
        <v>1282</v>
      </c>
      <c r="E420" t="s">
        <v>1283</v>
      </c>
      <c r="F420" t="s">
        <v>51</v>
      </c>
      <c r="G420" t="s">
        <v>52</v>
      </c>
      <c r="H420" t="s">
        <v>20</v>
      </c>
      <c r="I420">
        <v>13.89</v>
      </c>
      <c r="J420" s="2">
        <v>293.69</v>
      </c>
      <c r="K420" t="s">
        <v>67</v>
      </c>
      <c r="L420">
        <v>4.3</v>
      </c>
      <c r="M420" t="s">
        <v>23</v>
      </c>
      <c r="N420">
        <v>2.02</v>
      </c>
      <c r="O420">
        <v>4</v>
      </c>
    </row>
    <row r="421" spans="1:15">
      <c r="A421" t="s">
        <v>1284</v>
      </c>
      <c r="B421" s="1">
        <v>45733</v>
      </c>
      <c r="C421" t="s">
        <v>33</v>
      </c>
      <c r="D421" t="s">
        <v>1285</v>
      </c>
      <c r="E421" t="s">
        <v>1286</v>
      </c>
      <c r="F421" t="s">
        <v>28</v>
      </c>
      <c r="G421" t="s">
        <v>42</v>
      </c>
      <c r="H421" t="s">
        <v>29</v>
      </c>
      <c r="I421">
        <v>8.75</v>
      </c>
      <c r="J421" s="2">
        <v>116.07</v>
      </c>
      <c r="K421" t="s">
        <v>47</v>
      </c>
      <c r="L421">
        <v>2.8</v>
      </c>
      <c r="M421" t="s">
        <v>23</v>
      </c>
      <c r="N421">
        <v>1.1299999999999999</v>
      </c>
      <c r="O421">
        <v>4</v>
      </c>
    </row>
    <row r="422" spans="1:15">
      <c r="A422" t="s">
        <v>1287</v>
      </c>
      <c r="B422" s="1">
        <v>45801</v>
      </c>
      <c r="C422" t="s">
        <v>79</v>
      </c>
      <c r="D422" t="s">
        <v>1288</v>
      </c>
      <c r="E422" t="s">
        <v>1289</v>
      </c>
      <c r="F422" t="s">
        <v>51</v>
      </c>
      <c r="G422" t="s">
        <v>41</v>
      </c>
      <c r="H422" t="s">
        <v>29</v>
      </c>
      <c r="I422">
        <v>24.8</v>
      </c>
      <c r="J422" s="2">
        <v>177.21</v>
      </c>
      <c r="K422" t="s">
        <v>30</v>
      </c>
      <c r="L422">
        <v>4.2</v>
      </c>
      <c r="M422" t="s">
        <v>31</v>
      </c>
      <c r="N422">
        <v>1.57</v>
      </c>
      <c r="O422">
        <v>7</v>
      </c>
    </row>
    <row r="423" spans="1:15">
      <c r="A423" t="s">
        <v>1290</v>
      </c>
      <c r="B423" s="1">
        <v>45690</v>
      </c>
      <c r="C423" t="s">
        <v>16</v>
      </c>
      <c r="D423" t="s">
        <v>1291</v>
      </c>
      <c r="E423" t="s">
        <v>1292</v>
      </c>
      <c r="F423" t="s">
        <v>51</v>
      </c>
      <c r="G423" t="s">
        <v>41</v>
      </c>
      <c r="H423" t="s">
        <v>52</v>
      </c>
      <c r="I423">
        <v>14.87</v>
      </c>
      <c r="J423" s="2">
        <v>95.62</v>
      </c>
      <c r="K423" t="s">
        <v>47</v>
      </c>
      <c r="L423">
        <v>3</v>
      </c>
      <c r="M423" t="s">
        <v>23</v>
      </c>
      <c r="N423">
        <v>2.19</v>
      </c>
      <c r="O423">
        <v>15</v>
      </c>
    </row>
    <row r="424" spans="1:15">
      <c r="A424" t="s">
        <v>1293</v>
      </c>
      <c r="B424" s="1">
        <v>45750</v>
      </c>
      <c r="C424" t="s">
        <v>33</v>
      </c>
      <c r="D424" t="s">
        <v>1294</v>
      </c>
      <c r="E424" t="s">
        <v>1295</v>
      </c>
      <c r="F424" t="s">
        <v>51</v>
      </c>
      <c r="G424" t="s">
        <v>41</v>
      </c>
      <c r="H424" t="s">
        <v>21</v>
      </c>
      <c r="I424">
        <v>16.89</v>
      </c>
      <c r="J424" s="2">
        <v>130.25</v>
      </c>
      <c r="K424" t="s">
        <v>47</v>
      </c>
      <c r="L424">
        <v>4.2</v>
      </c>
      <c r="M424" t="s">
        <v>23</v>
      </c>
      <c r="N424">
        <v>2.12</v>
      </c>
      <c r="O424">
        <v>15</v>
      </c>
    </row>
    <row r="425" spans="1:15">
      <c r="A425" t="s">
        <v>1296</v>
      </c>
      <c r="B425" s="1">
        <v>45712</v>
      </c>
      <c r="C425" t="s">
        <v>38</v>
      </c>
      <c r="D425" t="s">
        <v>1297</v>
      </c>
      <c r="E425" t="s">
        <v>1298</v>
      </c>
      <c r="F425" t="s">
        <v>51</v>
      </c>
      <c r="G425" t="s">
        <v>41</v>
      </c>
      <c r="H425" t="s">
        <v>42</v>
      </c>
      <c r="I425">
        <v>4.3899999999999997</v>
      </c>
      <c r="J425" s="2">
        <v>174.98</v>
      </c>
      <c r="K425" t="s">
        <v>67</v>
      </c>
      <c r="L425">
        <v>3</v>
      </c>
      <c r="M425" t="s">
        <v>23</v>
      </c>
      <c r="N425">
        <v>1.36</v>
      </c>
      <c r="O425">
        <v>9</v>
      </c>
    </row>
    <row r="426" spans="1:15">
      <c r="A426" t="s">
        <v>1299</v>
      </c>
      <c r="B426" s="1">
        <v>45757</v>
      </c>
      <c r="C426" t="s">
        <v>16</v>
      </c>
      <c r="D426" t="s">
        <v>1300</v>
      </c>
      <c r="E426" t="s">
        <v>1301</v>
      </c>
      <c r="F426" t="s">
        <v>28</v>
      </c>
      <c r="G426" t="s">
        <v>21</v>
      </c>
      <c r="H426" t="s">
        <v>46</v>
      </c>
      <c r="I426">
        <v>20.350000000000001</v>
      </c>
      <c r="J426" s="2">
        <v>432.17</v>
      </c>
      <c r="K426" t="s">
        <v>67</v>
      </c>
      <c r="L426">
        <v>2.7</v>
      </c>
      <c r="M426" t="s">
        <v>36</v>
      </c>
      <c r="N426">
        <v>1.36</v>
      </c>
      <c r="O426">
        <v>5</v>
      </c>
    </row>
    <row r="427" spans="1:15">
      <c r="A427" t="s">
        <v>1302</v>
      </c>
      <c r="B427" s="1">
        <v>45750</v>
      </c>
      <c r="C427" t="s">
        <v>38</v>
      </c>
      <c r="D427" t="s">
        <v>1303</v>
      </c>
      <c r="E427" t="s">
        <v>1304</v>
      </c>
      <c r="F427" t="s">
        <v>28</v>
      </c>
      <c r="G427" t="s">
        <v>21</v>
      </c>
      <c r="H427" t="s">
        <v>42</v>
      </c>
      <c r="I427">
        <v>11.22</v>
      </c>
      <c r="J427" s="2">
        <v>362.19</v>
      </c>
      <c r="K427" t="s">
        <v>67</v>
      </c>
      <c r="L427">
        <v>3.6</v>
      </c>
      <c r="M427" t="s">
        <v>23</v>
      </c>
      <c r="N427">
        <v>2.1800000000000002</v>
      </c>
      <c r="O427">
        <v>6</v>
      </c>
    </row>
    <row r="428" spans="1:15">
      <c r="A428" t="s">
        <v>1305</v>
      </c>
      <c r="B428" s="1">
        <v>45671</v>
      </c>
      <c r="C428" t="s">
        <v>38</v>
      </c>
      <c r="D428" t="s">
        <v>1306</v>
      </c>
      <c r="E428" t="s">
        <v>1307</v>
      </c>
      <c r="F428" t="s">
        <v>60</v>
      </c>
      <c r="G428" t="s">
        <v>21</v>
      </c>
      <c r="H428" t="s">
        <v>52</v>
      </c>
      <c r="I428">
        <v>4.75</v>
      </c>
      <c r="J428" s="2">
        <v>461.6</v>
      </c>
      <c r="K428" t="s">
        <v>67</v>
      </c>
      <c r="L428">
        <v>3.9</v>
      </c>
      <c r="M428" t="s">
        <v>23</v>
      </c>
      <c r="N428">
        <v>2.11</v>
      </c>
      <c r="O428">
        <v>10</v>
      </c>
    </row>
    <row r="429" spans="1:15">
      <c r="A429" t="s">
        <v>1308</v>
      </c>
      <c r="B429" s="1">
        <v>45694</v>
      </c>
      <c r="C429" t="s">
        <v>57</v>
      </c>
      <c r="D429" t="s">
        <v>1309</v>
      </c>
      <c r="E429" t="s">
        <v>1310</v>
      </c>
      <c r="F429" t="s">
        <v>19</v>
      </c>
      <c r="G429" t="s">
        <v>20</v>
      </c>
      <c r="H429" t="s">
        <v>42</v>
      </c>
      <c r="I429">
        <v>13.4</v>
      </c>
      <c r="J429" s="2">
        <v>311.54000000000002</v>
      </c>
      <c r="K429" t="s">
        <v>22</v>
      </c>
      <c r="L429">
        <v>2.5</v>
      </c>
      <c r="M429" t="s">
        <v>36</v>
      </c>
      <c r="N429">
        <v>2.48</v>
      </c>
      <c r="O429">
        <v>11</v>
      </c>
    </row>
    <row r="430" spans="1:15">
      <c r="A430" t="s">
        <v>1311</v>
      </c>
      <c r="B430" s="1">
        <v>45773</v>
      </c>
      <c r="C430" t="s">
        <v>79</v>
      </c>
      <c r="D430" t="s">
        <v>1312</v>
      </c>
      <c r="E430" t="s">
        <v>1313</v>
      </c>
      <c r="F430" t="s">
        <v>71</v>
      </c>
      <c r="G430" t="s">
        <v>29</v>
      </c>
      <c r="H430" t="s">
        <v>21</v>
      </c>
      <c r="I430">
        <v>6.53</v>
      </c>
      <c r="J430" s="2">
        <v>583.09</v>
      </c>
      <c r="K430" t="s">
        <v>22</v>
      </c>
      <c r="L430">
        <v>4.0999999999999996</v>
      </c>
      <c r="M430" t="s">
        <v>23</v>
      </c>
      <c r="N430">
        <v>2.2400000000000002</v>
      </c>
      <c r="O430">
        <v>9</v>
      </c>
    </row>
    <row r="431" spans="1:15">
      <c r="A431" t="s">
        <v>1314</v>
      </c>
      <c r="B431" s="1">
        <v>45773</v>
      </c>
      <c r="C431" t="s">
        <v>57</v>
      </c>
      <c r="D431" t="s">
        <v>1315</v>
      </c>
      <c r="E431" t="s">
        <v>1316</v>
      </c>
      <c r="F431" t="s">
        <v>51</v>
      </c>
      <c r="G431" t="s">
        <v>29</v>
      </c>
      <c r="H431" t="s">
        <v>42</v>
      </c>
      <c r="I431">
        <v>14.3</v>
      </c>
      <c r="J431" s="2">
        <v>91.86</v>
      </c>
      <c r="K431" t="s">
        <v>67</v>
      </c>
      <c r="L431">
        <v>4.8</v>
      </c>
      <c r="M431" t="s">
        <v>36</v>
      </c>
      <c r="N431">
        <v>1.27</v>
      </c>
      <c r="O431">
        <v>15</v>
      </c>
    </row>
    <row r="432" spans="1:15">
      <c r="A432" t="s">
        <v>1317</v>
      </c>
      <c r="B432" s="1">
        <v>45707</v>
      </c>
      <c r="C432" t="s">
        <v>16</v>
      </c>
      <c r="D432" t="s">
        <v>1318</v>
      </c>
      <c r="E432" t="s">
        <v>1319</v>
      </c>
      <c r="F432" t="s">
        <v>51</v>
      </c>
      <c r="G432" t="s">
        <v>42</v>
      </c>
      <c r="H432" t="s">
        <v>52</v>
      </c>
      <c r="I432">
        <v>13.82</v>
      </c>
      <c r="J432" s="2">
        <v>291.41000000000003</v>
      </c>
      <c r="K432" t="s">
        <v>22</v>
      </c>
      <c r="L432">
        <v>3.3</v>
      </c>
      <c r="M432" t="s">
        <v>36</v>
      </c>
      <c r="N432">
        <v>1.7</v>
      </c>
      <c r="O432">
        <v>5</v>
      </c>
    </row>
    <row r="433" spans="1:15">
      <c r="A433" t="s">
        <v>1320</v>
      </c>
      <c r="B433" s="1">
        <v>45819</v>
      </c>
      <c r="C433" t="s">
        <v>57</v>
      </c>
      <c r="D433" t="s">
        <v>1321</v>
      </c>
      <c r="E433" t="s">
        <v>1322</v>
      </c>
      <c r="F433" t="s">
        <v>19</v>
      </c>
      <c r="G433" t="s">
        <v>46</v>
      </c>
      <c r="H433" t="s">
        <v>42</v>
      </c>
      <c r="I433">
        <v>20.43</v>
      </c>
      <c r="J433" s="2">
        <v>596.27</v>
      </c>
      <c r="K433" t="s">
        <v>22</v>
      </c>
      <c r="L433">
        <v>4.0999999999999996</v>
      </c>
      <c r="M433" t="s">
        <v>31</v>
      </c>
      <c r="N433">
        <v>1.78</v>
      </c>
      <c r="O433">
        <v>9</v>
      </c>
    </row>
    <row r="434" spans="1:15">
      <c r="A434" t="s">
        <v>1323</v>
      </c>
      <c r="B434" s="1">
        <v>45666</v>
      </c>
      <c r="C434" t="s">
        <v>57</v>
      </c>
      <c r="D434" t="s">
        <v>1324</v>
      </c>
      <c r="E434" t="s">
        <v>1325</v>
      </c>
      <c r="F434" t="s">
        <v>60</v>
      </c>
      <c r="G434" t="s">
        <v>21</v>
      </c>
      <c r="H434" t="s">
        <v>20</v>
      </c>
      <c r="I434">
        <v>23.45</v>
      </c>
      <c r="J434" s="2">
        <v>179.7</v>
      </c>
      <c r="K434" t="s">
        <v>67</v>
      </c>
      <c r="L434">
        <v>3.5</v>
      </c>
      <c r="M434" t="s">
        <v>31</v>
      </c>
      <c r="N434">
        <v>1.75</v>
      </c>
      <c r="O434">
        <v>12</v>
      </c>
    </row>
    <row r="435" spans="1:15">
      <c r="A435" t="s">
        <v>1326</v>
      </c>
      <c r="B435" s="1">
        <v>45834</v>
      </c>
      <c r="C435" t="s">
        <v>38</v>
      </c>
      <c r="D435" t="s">
        <v>1327</v>
      </c>
      <c r="E435" t="s">
        <v>1328</v>
      </c>
      <c r="F435" t="s">
        <v>28</v>
      </c>
      <c r="G435" t="s">
        <v>21</v>
      </c>
      <c r="H435" t="s">
        <v>42</v>
      </c>
      <c r="I435">
        <v>19.61</v>
      </c>
      <c r="J435" s="2">
        <v>459.91</v>
      </c>
      <c r="K435" t="s">
        <v>67</v>
      </c>
      <c r="L435">
        <v>3.7</v>
      </c>
      <c r="M435" t="s">
        <v>23</v>
      </c>
      <c r="N435">
        <v>1.56</v>
      </c>
      <c r="O435">
        <v>9</v>
      </c>
    </row>
    <row r="436" spans="1:15">
      <c r="A436" t="s">
        <v>1329</v>
      </c>
      <c r="B436" s="1">
        <v>45679</v>
      </c>
      <c r="C436" t="s">
        <v>25</v>
      </c>
      <c r="D436" t="s">
        <v>1330</v>
      </c>
      <c r="E436" t="s">
        <v>1331</v>
      </c>
      <c r="F436" t="s">
        <v>28</v>
      </c>
      <c r="G436" t="s">
        <v>46</v>
      </c>
      <c r="H436" t="s">
        <v>20</v>
      </c>
      <c r="I436">
        <v>11.82</v>
      </c>
      <c r="J436" s="2">
        <v>499.9</v>
      </c>
      <c r="K436" t="s">
        <v>67</v>
      </c>
      <c r="L436">
        <v>2.8</v>
      </c>
      <c r="M436" t="s">
        <v>36</v>
      </c>
      <c r="N436">
        <v>1.71</v>
      </c>
      <c r="O436">
        <v>15</v>
      </c>
    </row>
    <row r="437" spans="1:15">
      <c r="A437" t="s">
        <v>1332</v>
      </c>
      <c r="B437" s="1">
        <v>45829</v>
      </c>
      <c r="C437" t="s">
        <v>57</v>
      </c>
      <c r="D437" t="s">
        <v>1333</v>
      </c>
      <c r="E437" t="s">
        <v>1334</v>
      </c>
      <c r="F437" t="s">
        <v>51</v>
      </c>
      <c r="G437" t="s">
        <v>41</v>
      </c>
      <c r="H437" t="s">
        <v>41</v>
      </c>
      <c r="I437">
        <v>8.81</v>
      </c>
      <c r="J437" s="2">
        <v>534.02</v>
      </c>
      <c r="K437" t="s">
        <v>22</v>
      </c>
      <c r="L437">
        <v>4</v>
      </c>
      <c r="M437" t="s">
        <v>23</v>
      </c>
      <c r="N437">
        <v>1.63</v>
      </c>
      <c r="O437">
        <v>16</v>
      </c>
    </row>
    <row r="438" spans="1:15">
      <c r="A438" t="s">
        <v>1335</v>
      </c>
      <c r="B438" s="1">
        <v>45783</v>
      </c>
      <c r="C438" t="s">
        <v>16</v>
      </c>
      <c r="D438" t="s">
        <v>1336</v>
      </c>
      <c r="E438" t="s">
        <v>1337</v>
      </c>
      <c r="F438" t="s">
        <v>28</v>
      </c>
      <c r="G438" t="s">
        <v>46</v>
      </c>
      <c r="H438" t="s">
        <v>46</v>
      </c>
      <c r="I438">
        <v>22.65</v>
      </c>
      <c r="J438" s="2">
        <v>595.33000000000004</v>
      </c>
      <c r="K438" t="s">
        <v>30</v>
      </c>
      <c r="L438">
        <v>3</v>
      </c>
      <c r="M438" t="s">
        <v>36</v>
      </c>
      <c r="N438">
        <v>1.9</v>
      </c>
      <c r="O438">
        <v>1</v>
      </c>
    </row>
    <row r="439" spans="1:15">
      <c r="A439" t="s">
        <v>1338</v>
      </c>
      <c r="B439" s="1">
        <v>45834</v>
      </c>
      <c r="C439" t="s">
        <v>57</v>
      </c>
      <c r="D439" t="s">
        <v>1339</v>
      </c>
      <c r="E439" t="s">
        <v>1340</v>
      </c>
      <c r="F439" t="s">
        <v>71</v>
      </c>
      <c r="G439" t="s">
        <v>46</v>
      </c>
      <c r="H439" t="s">
        <v>52</v>
      </c>
      <c r="I439">
        <v>10.87</v>
      </c>
      <c r="J439" s="2">
        <v>421.93</v>
      </c>
      <c r="K439" t="s">
        <v>22</v>
      </c>
      <c r="L439">
        <v>2.5</v>
      </c>
      <c r="M439" t="s">
        <v>31</v>
      </c>
      <c r="N439">
        <v>2.3199999999999998</v>
      </c>
      <c r="O439">
        <v>7</v>
      </c>
    </row>
    <row r="440" spans="1:15">
      <c r="A440" t="s">
        <v>1341</v>
      </c>
      <c r="B440" s="1">
        <v>45797</v>
      </c>
      <c r="C440" t="s">
        <v>79</v>
      </c>
      <c r="D440" t="s">
        <v>941</v>
      </c>
      <c r="E440" t="s">
        <v>1342</v>
      </c>
      <c r="F440" t="s">
        <v>71</v>
      </c>
      <c r="G440" t="s">
        <v>52</v>
      </c>
      <c r="H440" t="s">
        <v>52</v>
      </c>
      <c r="I440">
        <v>24.2</v>
      </c>
      <c r="J440" s="2">
        <v>543.04</v>
      </c>
      <c r="K440" t="s">
        <v>47</v>
      </c>
      <c r="L440">
        <v>4.2</v>
      </c>
      <c r="M440" t="s">
        <v>36</v>
      </c>
      <c r="N440">
        <v>2.39</v>
      </c>
      <c r="O440">
        <v>12</v>
      </c>
    </row>
    <row r="441" spans="1:15">
      <c r="A441" t="s">
        <v>1343</v>
      </c>
      <c r="B441" s="1">
        <v>45721</v>
      </c>
      <c r="C441" t="s">
        <v>38</v>
      </c>
      <c r="D441" t="s">
        <v>1344</v>
      </c>
      <c r="E441" t="s">
        <v>1345</v>
      </c>
      <c r="F441" t="s">
        <v>19</v>
      </c>
      <c r="G441" t="s">
        <v>20</v>
      </c>
      <c r="H441" t="s">
        <v>41</v>
      </c>
      <c r="I441">
        <v>4.3099999999999996</v>
      </c>
      <c r="J441" s="2">
        <v>172.84</v>
      </c>
      <c r="K441" t="s">
        <v>67</v>
      </c>
      <c r="L441">
        <v>2.5</v>
      </c>
      <c r="M441" t="s">
        <v>23</v>
      </c>
      <c r="N441">
        <v>1.51</v>
      </c>
      <c r="O441">
        <v>19</v>
      </c>
    </row>
    <row r="442" spans="1:15">
      <c r="A442" t="s">
        <v>1346</v>
      </c>
      <c r="B442" s="1">
        <v>45818</v>
      </c>
      <c r="C442" t="s">
        <v>57</v>
      </c>
      <c r="D442" t="s">
        <v>1347</v>
      </c>
      <c r="E442" t="s">
        <v>1348</v>
      </c>
      <c r="F442" t="s">
        <v>60</v>
      </c>
      <c r="G442" t="s">
        <v>21</v>
      </c>
      <c r="H442" t="s">
        <v>21</v>
      </c>
      <c r="I442">
        <v>16.260000000000002</v>
      </c>
      <c r="J442" s="2">
        <v>124.88</v>
      </c>
      <c r="K442" t="s">
        <v>47</v>
      </c>
      <c r="L442">
        <v>4.8</v>
      </c>
      <c r="M442" t="s">
        <v>36</v>
      </c>
      <c r="N442">
        <v>1.94</v>
      </c>
      <c r="O442">
        <v>13</v>
      </c>
    </row>
    <row r="443" spans="1:15">
      <c r="A443" t="s">
        <v>1349</v>
      </c>
      <c r="B443" s="1">
        <v>45760</v>
      </c>
      <c r="C443" t="s">
        <v>57</v>
      </c>
      <c r="D443" t="s">
        <v>1350</v>
      </c>
      <c r="E443" t="s">
        <v>1351</v>
      </c>
      <c r="F443" t="s">
        <v>51</v>
      </c>
      <c r="G443" t="s">
        <v>20</v>
      </c>
      <c r="H443" t="s">
        <v>41</v>
      </c>
      <c r="I443">
        <v>24.33</v>
      </c>
      <c r="J443" s="2">
        <v>481.67</v>
      </c>
      <c r="K443" t="s">
        <v>47</v>
      </c>
      <c r="L443">
        <v>3.3</v>
      </c>
      <c r="M443" t="s">
        <v>23</v>
      </c>
      <c r="N443">
        <v>1.98</v>
      </c>
      <c r="O443">
        <v>9</v>
      </c>
    </row>
    <row r="444" spans="1:15">
      <c r="A444" t="s">
        <v>1352</v>
      </c>
      <c r="B444" s="1">
        <v>45684</v>
      </c>
      <c r="C444" t="s">
        <v>16</v>
      </c>
      <c r="D444" t="s">
        <v>1353</v>
      </c>
      <c r="E444" t="s">
        <v>1354</v>
      </c>
      <c r="F444" t="s">
        <v>51</v>
      </c>
      <c r="G444" t="s">
        <v>52</v>
      </c>
      <c r="H444" t="s">
        <v>41</v>
      </c>
      <c r="I444">
        <v>23.26</v>
      </c>
      <c r="J444" s="2">
        <v>311.22000000000003</v>
      </c>
      <c r="K444" t="s">
        <v>22</v>
      </c>
      <c r="L444">
        <v>4.2</v>
      </c>
      <c r="M444" t="s">
        <v>36</v>
      </c>
      <c r="N444">
        <v>1.68</v>
      </c>
      <c r="O444">
        <v>2</v>
      </c>
    </row>
    <row r="445" spans="1:15">
      <c r="A445" t="s">
        <v>1355</v>
      </c>
      <c r="B445" s="1">
        <v>45660</v>
      </c>
      <c r="C445" t="s">
        <v>79</v>
      </c>
      <c r="D445" t="s">
        <v>1356</v>
      </c>
      <c r="E445" t="s">
        <v>1357</v>
      </c>
      <c r="F445" t="s">
        <v>19</v>
      </c>
      <c r="G445" t="s">
        <v>29</v>
      </c>
      <c r="H445" t="s">
        <v>52</v>
      </c>
      <c r="I445">
        <v>1.78</v>
      </c>
      <c r="J445" s="2">
        <v>409.68</v>
      </c>
      <c r="K445" t="s">
        <v>30</v>
      </c>
      <c r="L445">
        <v>3.3</v>
      </c>
      <c r="M445" t="s">
        <v>23</v>
      </c>
      <c r="N445">
        <v>1.43</v>
      </c>
      <c r="O445">
        <v>15</v>
      </c>
    </row>
    <row r="446" spans="1:15">
      <c r="A446" t="s">
        <v>1358</v>
      </c>
      <c r="B446" s="1">
        <v>45760</v>
      </c>
      <c r="C446" t="s">
        <v>16</v>
      </c>
      <c r="D446" t="s">
        <v>1359</v>
      </c>
      <c r="E446" t="s">
        <v>1360</v>
      </c>
      <c r="F446" t="s">
        <v>60</v>
      </c>
      <c r="G446" t="s">
        <v>41</v>
      </c>
      <c r="H446" t="s">
        <v>41</v>
      </c>
      <c r="I446">
        <v>8.92</v>
      </c>
      <c r="J446" s="2">
        <v>204.48</v>
      </c>
      <c r="K446" t="s">
        <v>47</v>
      </c>
      <c r="L446">
        <v>3.4</v>
      </c>
      <c r="M446" t="s">
        <v>23</v>
      </c>
      <c r="N446">
        <v>1.29</v>
      </c>
      <c r="O446">
        <v>19</v>
      </c>
    </row>
    <row r="447" spans="1:15">
      <c r="A447" t="s">
        <v>1361</v>
      </c>
      <c r="B447" s="1">
        <v>45660</v>
      </c>
      <c r="C447" t="s">
        <v>38</v>
      </c>
      <c r="D447" t="s">
        <v>1362</v>
      </c>
      <c r="E447" t="s">
        <v>1363</v>
      </c>
      <c r="F447" t="s">
        <v>71</v>
      </c>
      <c r="G447" t="s">
        <v>20</v>
      </c>
      <c r="H447" t="s">
        <v>42</v>
      </c>
      <c r="I447">
        <v>1.22</v>
      </c>
      <c r="J447" s="2">
        <v>369.8</v>
      </c>
      <c r="K447" t="s">
        <v>67</v>
      </c>
      <c r="L447">
        <v>2.7</v>
      </c>
      <c r="M447" t="s">
        <v>23</v>
      </c>
      <c r="N447">
        <v>1.33</v>
      </c>
      <c r="O447">
        <v>14</v>
      </c>
    </row>
    <row r="448" spans="1:15">
      <c r="A448" t="s">
        <v>1364</v>
      </c>
      <c r="B448" s="1">
        <v>45802</v>
      </c>
      <c r="C448" t="s">
        <v>16</v>
      </c>
      <c r="D448" t="s">
        <v>1365</v>
      </c>
      <c r="E448" t="s">
        <v>1366</v>
      </c>
      <c r="F448" t="s">
        <v>51</v>
      </c>
      <c r="G448" t="s">
        <v>42</v>
      </c>
      <c r="H448" t="s">
        <v>20</v>
      </c>
      <c r="I448">
        <v>19.04</v>
      </c>
      <c r="J448" s="2">
        <v>68.59</v>
      </c>
      <c r="K448" t="s">
        <v>22</v>
      </c>
      <c r="M448" t="s">
        <v>36</v>
      </c>
      <c r="N448">
        <v>1.01</v>
      </c>
      <c r="O448">
        <v>2</v>
      </c>
    </row>
    <row r="449" spans="1:15">
      <c r="A449" t="s">
        <v>1367</v>
      </c>
      <c r="B449" s="1">
        <v>45834</v>
      </c>
      <c r="C449" t="s">
        <v>79</v>
      </c>
      <c r="D449" t="s">
        <v>1368</v>
      </c>
      <c r="E449" t="s">
        <v>1369</v>
      </c>
      <c r="F449" t="s">
        <v>60</v>
      </c>
      <c r="G449" t="s">
        <v>21</v>
      </c>
      <c r="H449" t="s">
        <v>21</v>
      </c>
      <c r="I449">
        <v>21.6</v>
      </c>
      <c r="J449" s="2">
        <v>578.84</v>
      </c>
      <c r="K449" t="s">
        <v>30</v>
      </c>
      <c r="L449">
        <v>3.7</v>
      </c>
      <c r="M449" t="s">
        <v>31</v>
      </c>
      <c r="N449">
        <v>2.35</v>
      </c>
      <c r="O449">
        <v>3</v>
      </c>
    </row>
    <row r="450" spans="1:15">
      <c r="A450" t="s">
        <v>1370</v>
      </c>
      <c r="B450" s="1">
        <v>45700</v>
      </c>
      <c r="C450" t="s">
        <v>33</v>
      </c>
      <c r="D450" t="s">
        <v>1371</v>
      </c>
      <c r="E450" t="s">
        <v>1372</v>
      </c>
      <c r="F450" t="s">
        <v>71</v>
      </c>
      <c r="G450" t="s">
        <v>46</v>
      </c>
      <c r="H450" t="s">
        <v>41</v>
      </c>
      <c r="I450">
        <v>12.79</v>
      </c>
      <c r="J450" s="2">
        <v>54.82</v>
      </c>
      <c r="K450" t="s">
        <v>22</v>
      </c>
      <c r="L450">
        <v>4</v>
      </c>
      <c r="M450" t="s">
        <v>36</v>
      </c>
      <c r="N450">
        <v>1.1000000000000001</v>
      </c>
      <c r="O450">
        <v>17</v>
      </c>
    </row>
    <row r="451" spans="1:15">
      <c r="A451" t="s">
        <v>1373</v>
      </c>
      <c r="B451" s="1">
        <v>45809</v>
      </c>
      <c r="C451" t="s">
        <v>57</v>
      </c>
      <c r="D451" t="s">
        <v>1374</v>
      </c>
      <c r="E451" t="s">
        <v>1375</v>
      </c>
      <c r="F451" t="s">
        <v>51</v>
      </c>
      <c r="G451" t="s">
        <v>29</v>
      </c>
      <c r="H451" t="s">
        <v>21</v>
      </c>
      <c r="I451">
        <v>17.95</v>
      </c>
      <c r="J451" s="2">
        <v>478.02</v>
      </c>
      <c r="K451" t="s">
        <v>47</v>
      </c>
      <c r="L451">
        <v>2.8</v>
      </c>
      <c r="M451" t="s">
        <v>23</v>
      </c>
      <c r="N451">
        <v>2.15</v>
      </c>
      <c r="O451">
        <v>1</v>
      </c>
    </row>
    <row r="452" spans="1:15">
      <c r="A452" t="s">
        <v>1376</v>
      </c>
      <c r="B452" s="1">
        <v>45668</v>
      </c>
      <c r="C452" t="s">
        <v>25</v>
      </c>
      <c r="D452" t="s">
        <v>1377</v>
      </c>
      <c r="E452" t="s">
        <v>1378</v>
      </c>
      <c r="F452" t="s">
        <v>51</v>
      </c>
      <c r="G452" t="s">
        <v>46</v>
      </c>
      <c r="H452" t="s">
        <v>42</v>
      </c>
      <c r="I452">
        <v>24.93</v>
      </c>
      <c r="J452" s="2">
        <v>433.07</v>
      </c>
      <c r="K452" t="s">
        <v>22</v>
      </c>
      <c r="L452">
        <v>3.3</v>
      </c>
      <c r="M452" t="s">
        <v>23</v>
      </c>
      <c r="N452">
        <v>2.34</v>
      </c>
      <c r="O452">
        <v>16</v>
      </c>
    </row>
    <row r="453" spans="1:15">
      <c r="A453" t="s">
        <v>1379</v>
      </c>
      <c r="B453" s="1">
        <v>45732</v>
      </c>
      <c r="C453" t="s">
        <v>38</v>
      </c>
      <c r="D453" t="s">
        <v>1380</v>
      </c>
      <c r="E453" t="s">
        <v>1381</v>
      </c>
      <c r="F453" t="s">
        <v>19</v>
      </c>
      <c r="G453" t="s">
        <v>41</v>
      </c>
      <c r="H453" t="s">
        <v>46</v>
      </c>
      <c r="I453">
        <v>13.91</v>
      </c>
      <c r="J453" s="2">
        <v>573.34</v>
      </c>
      <c r="K453" t="s">
        <v>30</v>
      </c>
      <c r="L453">
        <v>3.4</v>
      </c>
      <c r="M453" t="s">
        <v>23</v>
      </c>
      <c r="N453">
        <v>2.48</v>
      </c>
      <c r="O453">
        <v>11</v>
      </c>
    </row>
    <row r="454" spans="1:15">
      <c r="A454" t="s">
        <v>1382</v>
      </c>
      <c r="B454" s="1">
        <v>45675</v>
      </c>
      <c r="C454" t="s">
        <v>25</v>
      </c>
      <c r="D454" t="s">
        <v>1383</v>
      </c>
      <c r="E454" t="s">
        <v>1384</v>
      </c>
      <c r="F454" t="s">
        <v>28</v>
      </c>
      <c r="G454" t="s">
        <v>20</v>
      </c>
      <c r="H454" t="s">
        <v>46</v>
      </c>
      <c r="I454">
        <v>18.739999999999998</v>
      </c>
      <c r="J454" s="2">
        <v>267.17</v>
      </c>
      <c r="K454" t="s">
        <v>47</v>
      </c>
      <c r="L454">
        <v>3.8</v>
      </c>
      <c r="M454" t="s">
        <v>23</v>
      </c>
      <c r="N454">
        <v>1.24</v>
      </c>
      <c r="O454">
        <v>12</v>
      </c>
    </row>
    <row r="455" spans="1:15">
      <c r="A455" t="s">
        <v>1385</v>
      </c>
      <c r="B455" s="1">
        <v>45767</v>
      </c>
      <c r="C455" t="s">
        <v>16</v>
      </c>
      <c r="D455" t="s">
        <v>748</v>
      </c>
      <c r="E455" t="s">
        <v>1386</v>
      </c>
      <c r="F455" t="s">
        <v>28</v>
      </c>
      <c r="G455" t="s">
        <v>29</v>
      </c>
      <c r="H455" t="s">
        <v>52</v>
      </c>
      <c r="I455">
        <v>4.47</v>
      </c>
      <c r="J455" s="2">
        <v>325.08</v>
      </c>
      <c r="K455" t="s">
        <v>47</v>
      </c>
      <c r="L455">
        <v>4.0999999999999996</v>
      </c>
      <c r="M455" t="s">
        <v>31</v>
      </c>
      <c r="N455">
        <v>2.04</v>
      </c>
      <c r="O455">
        <v>4</v>
      </c>
    </row>
    <row r="456" spans="1:15">
      <c r="A456" t="s">
        <v>1387</v>
      </c>
      <c r="B456" s="1">
        <v>45731</v>
      </c>
      <c r="C456" t="s">
        <v>33</v>
      </c>
      <c r="D456" t="s">
        <v>1388</v>
      </c>
      <c r="E456" t="s">
        <v>1389</v>
      </c>
      <c r="F456" t="s">
        <v>28</v>
      </c>
      <c r="G456" t="s">
        <v>41</v>
      </c>
      <c r="H456" t="s">
        <v>52</v>
      </c>
      <c r="I456">
        <v>1.57</v>
      </c>
      <c r="J456" s="2">
        <v>285.86</v>
      </c>
      <c r="K456" t="s">
        <v>22</v>
      </c>
      <c r="L456">
        <v>4</v>
      </c>
      <c r="M456" t="s">
        <v>23</v>
      </c>
      <c r="N456">
        <v>2.29</v>
      </c>
      <c r="O456">
        <v>12</v>
      </c>
    </row>
    <row r="457" spans="1:15">
      <c r="A457" t="s">
        <v>1390</v>
      </c>
      <c r="B457" s="1">
        <v>45819</v>
      </c>
      <c r="C457" t="s">
        <v>16</v>
      </c>
      <c r="D457" t="s">
        <v>1391</v>
      </c>
      <c r="E457" t="s">
        <v>1392</v>
      </c>
      <c r="F457" t="s">
        <v>28</v>
      </c>
      <c r="G457" t="s">
        <v>52</v>
      </c>
      <c r="H457" t="s">
        <v>46</v>
      </c>
      <c r="I457">
        <v>12.9</v>
      </c>
      <c r="J457" s="2">
        <v>213.26</v>
      </c>
      <c r="K457" t="s">
        <v>22</v>
      </c>
      <c r="L457">
        <v>3.8</v>
      </c>
      <c r="M457" t="s">
        <v>23</v>
      </c>
      <c r="N457">
        <v>1.41</v>
      </c>
      <c r="O457">
        <v>19</v>
      </c>
    </row>
    <row r="458" spans="1:15">
      <c r="A458" t="s">
        <v>1393</v>
      </c>
      <c r="B458" s="1">
        <v>45682</v>
      </c>
      <c r="C458" t="s">
        <v>38</v>
      </c>
      <c r="D458" t="s">
        <v>1394</v>
      </c>
      <c r="E458" t="s">
        <v>1395</v>
      </c>
      <c r="F458" t="s">
        <v>28</v>
      </c>
      <c r="G458" t="s">
        <v>42</v>
      </c>
      <c r="H458" t="s">
        <v>52</v>
      </c>
      <c r="I458">
        <v>14.66</v>
      </c>
      <c r="J458" s="2">
        <v>186.87</v>
      </c>
      <c r="K458" t="s">
        <v>30</v>
      </c>
      <c r="L458">
        <v>4.9000000000000004</v>
      </c>
      <c r="M458" t="s">
        <v>23</v>
      </c>
      <c r="N458">
        <v>1.1399999999999999</v>
      </c>
      <c r="O458">
        <v>9</v>
      </c>
    </row>
    <row r="459" spans="1:15">
      <c r="A459" t="s">
        <v>1396</v>
      </c>
      <c r="B459" s="1">
        <v>45793</v>
      </c>
      <c r="C459" t="s">
        <v>79</v>
      </c>
      <c r="D459" t="s">
        <v>1397</v>
      </c>
      <c r="E459" t="s">
        <v>1398</v>
      </c>
      <c r="F459" t="s">
        <v>28</v>
      </c>
      <c r="G459" t="s">
        <v>41</v>
      </c>
      <c r="H459" t="s">
        <v>46</v>
      </c>
      <c r="I459">
        <v>19.309999999999999</v>
      </c>
      <c r="J459" s="2">
        <v>588.62</v>
      </c>
      <c r="K459" t="s">
        <v>22</v>
      </c>
      <c r="L459">
        <v>2.9</v>
      </c>
      <c r="M459" t="s">
        <v>23</v>
      </c>
      <c r="N459">
        <v>1.8</v>
      </c>
      <c r="O459">
        <v>11</v>
      </c>
    </row>
    <row r="460" spans="1:15">
      <c r="A460" t="s">
        <v>1399</v>
      </c>
      <c r="B460" s="1">
        <v>45661</v>
      </c>
      <c r="C460" t="s">
        <v>38</v>
      </c>
      <c r="D460" t="s">
        <v>1400</v>
      </c>
      <c r="E460" t="s">
        <v>1401</v>
      </c>
      <c r="F460" t="s">
        <v>60</v>
      </c>
      <c r="G460" t="s">
        <v>42</v>
      </c>
      <c r="H460" t="s">
        <v>52</v>
      </c>
      <c r="I460">
        <v>12.61</v>
      </c>
      <c r="J460" s="2">
        <v>138.15</v>
      </c>
      <c r="K460" t="s">
        <v>30</v>
      </c>
      <c r="L460">
        <v>2.6</v>
      </c>
      <c r="M460" t="s">
        <v>23</v>
      </c>
      <c r="N460">
        <v>2.4700000000000002</v>
      </c>
      <c r="O460">
        <v>13</v>
      </c>
    </row>
    <row r="461" spans="1:15">
      <c r="A461" t="s">
        <v>1402</v>
      </c>
      <c r="B461" s="1">
        <v>45677</v>
      </c>
      <c r="C461" t="s">
        <v>33</v>
      </c>
      <c r="D461" t="s">
        <v>1403</v>
      </c>
      <c r="E461" t="s">
        <v>1404</v>
      </c>
      <c r="F461" t="s">
        <v>60</v>
      </c>
      <c r="G461" t="s">
        <v>42</v>
      </c>
      <c r="H461" t="s">
        <v>21</v>
      </c>
      <c r="I461">
        <v>15.51</v>
      </c>
      <c r="J461" s="2">
        <v>416.71</v>
      </c>
      <c r="K461" t="s">
        <v>22</v>
      </c>
      <c r="L461">
        <v>4.8</v>
      </c>
      <c r="M461" t="s">
        <v>31</v>
      </c>
      <c r="N461">
        <v>2.2799999999999998</v>
      </c>
      <c r="O461">
        <v>15</v>
      </c>
    </row>
    <row r="462" spans="1:15">
      <c r="A462" t="s">
        <v>1405</v>
      </c>
      <c r="B462" s="1">
        <v>45705</v>
      </c>
      <c r="C462" t="s">
        <v>16</v>
      </c>
      <c r="D462" t="s">
        <v>1406</v>
      </c>
      <c r="E462" t="s">
        <v>1407</v>
      </c>
      <c r="F462" t="s">
        <v>60</v>
      </c>
      <c r="G462" t="s">
        <v>42</v>
      </c>
      <c r="H462" t="s">
        <v>52</v>
      </c>
      <c r="I462">
        <v>21.57</v>
      </c>
      <c r="J462" s="2">
        <v>182.08</v>
      </c>
      <c r="K462" t="s">
        <v>30</v>
      </c>
      <c r="L462">
        <v>4.5</v>
      </c>
      <c r="M462" t="s">
        <v>23</v>
      </c>
      <c r="N462">
        <v>2.2999999999999998</v>
      </c>
      <c r="O462">
        <v>7</v>
      </c>
    </row>
    <row r="463" spans="1:15">
      <c r="A463" t="s">
        <v>1408</v>
      </c>
      <c r="B463" s="1">
        <v>45829</v>
      </c>
      <c r="C463" t="s">
        <v>25</v>
      </c>
      <c r="D463" t="s">
        <v>1409</v>
      </c>
      <c r="E463" t="s">
        <v>1410</v>
      </c>
      <c r="F463" t="s">
        <v>28</v>
      </c>
      <c r="G463" t="s">
        <v>29</v>
      </c>
      <c r="H463" t="s">
        <v>42</v>
      </c>
      <c r="I463">
        <v>25</v>
      </c>
      <c r="J463" s="2">
        <v>237.98</v>
      </c>
      <c r="K463" t="s">
        <v>30</v>
      </c>
      <c r="L463">
        <v>2.7</v>
      </c>
      <c r="M463" t="s">
        <v>31</v>
      </c>
      <c r="N463">
        <v>1.89</v>
      </c>
      <c r="O463">
        <v>4</v>
      </c>
    </row>
    <row r="464" spans="1:15">
      <c r="A464" t="s">
        <v>1411</v>
      </c>
      <c r="B464" s="1">
        <v>45816</v>
      </c>
      <c r="C464" t="s">
        <v>33</v>
      </c>
      <c r="D464" t="s">
        <v>1412</v>
      </c>
      <c r="E464" t="s">
        <v>1413</v>
      </c>
      <c r="F464" t="s">
        <v>71</v>
      </c>
      <c r="G464" t="s">
        <v>46</v>
      </c>
      <c r="H464" t="s">
        <v>46</v>
      </c>
      <c r="I464">
        <v>20.399999999999999</v>
      </c>
      <c r="J464" s="2">
        <v>436.84</v>
      </c>
      <c r="K464" t="s">
        <v>22</v>
      </c>
      <c r="L464">
        <v>3.6</v>
      </c>
      <c r="M464" t="s">
        <v>36</v>
      </c>
      <c r="N464">
        <v>1.67</v>
      </c>
      <c r="O464">
        <v>16</v>
      </c>
    </row>
    <row r="465" spans="1:15">
      <c r="A465" t="s">
        <v>1414</v>
      </c>
      <c r="B465" s="1">
        <v>45760</v>
      </c>
      <c r="C465" t="s">
        <v>25</v>
      </c>
      <c r="D465" t="s">
        <v>1415</v>
      </c>
      <c r="E465" t="s">
        <v>1416</v>
      </c>
      <c r="F465" t="s">
        <v>51</v>
      </c>
      <c r="G465" t="s">
        <v>20</v>
      </c>
      <c r="H465" t="s">
        <v>42</v>
      </c>
      <c r="I465">
        <v>5.3</v>
      </c>
      <c r="J465" s="2">
        <v>467.21</v>
      </c>
      <c r="K465" t="s">
        <v>22</v>
      </c>
      <c r="L465">
        <v>3.3</v>
      </c>
      <c r="M465" t="s">
        <v>23</v>
      </c>
      <c r="N465">
        <v>2.37</v>
      </c>
      <c r="O465">
        <v>14</v>
      </c>
    </row>
    <row r="466" spans="1:15">
      <c r="A466" t="s">
        <v>1417</v>
      </c>
      <c r="B466" s="1">
        <v>45830</v>
      </c>
      <c r="C466" t="s">
        <v>33</v>
      </c>
      <c r="D466" t="s">
        <v>1418</v>
      </c>
      <c r="E466" t="s">
        <v>1419</v>
      </c>
      <c r="F466" t="s">
        <v>51</v>
      </c>
      <c r="G466" t="s">
        <v>21</v>
      </c>
      <c r="H466" t="s">
        <v>46</v>
      </c>
      <c r="I466">
        <v>18.309999999999999</v>
      </c>
      <c r="J466" s="2">
        <v>395.91</v>
      </c>
      <c r="K466" t="s">
        <v>47</v>
      </c>
      <c r="L466">
        <v>4.5999999999999996</v>
      </c>
      <c r="M466" t="s">
        <v>36</v>
      </c>
      <c r="N466">
        <v>1.91</v>
      </c>
      <c r="O466">
        <v>7</v>
      </c>
    </row>
    <row r="467" spans="1:15">
      <c r="A467" t="s">
        <v>1420</v>
      </c>
      <c r="B467" s="1">
        <v>45774</v>
      </c>
      <c r="C467" t="s">
        <v>16</v>
      </c>
      <c r="D467" t="s">
        <v>1421</v>
      </c>
      <c r="E467" t="s">
        <v>1422</v>
      </c>
      <c r="F467" t="s">
        <v>71</v>
      </c>
      <c r="G467" t="s">
        <v>41</v>
      </c>
      <c r="H467" t="s">
        <v>29</v>
      </c>
      <c r="I467">
        <v>18.920000000000002</v>
      </c>
      <c r="J467" s="2">
        <v>211.29</v>
      </c>
      <c r="K467" t="s">
        <v>67</v>
      </c>
      <c r="L467">
        <v>4</v>
      </c>
      <c r="M467" t="s">
        <v>31</v>
      </c>
      <c r="N467">
        <v>1.54</v>
      </c>
      <c r="O467">
        <v>7</v>
      </c>
    </row>
    <row r="468" spans="1:15">
      <c r="A468" t="s">
        <v>1423</v>
      </c>
      <c r="B468" s="1">
        <v>45755</v>
      </c>
      <c r="C468" t="s">
        <v>38</v>
      </c>
      <c r="D468" t="s">
        <v>1424</v>
      </c>
      <c r="E468" t="s">
        <v>1425</v>
      </c>
      <c r="F468" t="s">
        <v>60</v>
      </c>
      <c r="G468" t="s">
        <v>21</v>
      </c>
      <c r="H468" t="s">
        <v>42</v>
      </c>
      <c r="I468">
        <v>21.43</v>
      </c>
      <c r="J468" s="2">
        <v>474.59</v>
      </c>
      <c r="K468" t="s">
        <v>30</v>
      </c>
      <c r="L468">
        <v>4.5</v>
      </c>
      <c r="M468" t="s">
        <v>23</v>
      </c>
      <c r="N468">
        <v>1.1499999999999999</v>
      </c>
      <c r="O468">
        <v>13</v>
      </c>
    </row>
    <row r="469" spans="1:15">
      <c r="A469" t="s">
        <v>1426</v>
      </c>
      <c r="B469" s="1">
        <v>45759</v>
      </c>
      <c r="C469" t="s">
        <v>57</v>
      </c>
      <c r="D469" t="s">
        <v>1427</v>
      </c>
      <c r="E469" t="s">
        <v>1428</v>
      </c>
      <c r="F469" t="s">
        <v>60</v>
      </c>
      <c r="G469" t="s">
        <v>21</v>
      </c>
      <c r="H469" t="s">
        <v>21</v>
      </c>
      <c r="I469">
        <v>23.19</v>
      </c>
      <c r="J469" s="2">
        <v>509.38</v>
      </c>
      <c r="K469" t="s">
        <v>47</v>
      </c>
      <c r="L469">
        <v>3.9</v>
      </c>
      <c r="M469" t="s">
        <v>23</v>
      </c>
      <c r="N469">
        <v>2.3199999999999998</v>
      </c>
      <c r="O469">
        <v>10</v>
      </c>
    </row>
    <row r="470" spans="1:15">
      <c r="A470" t="s">
        <v>1429</v>
      </c>
      <c r="B470" s="1">
        <v>45721</v>
      </c>
      <c r="C470" t="s">
        <v>38</v>
      </c>
      <c r="D470" t="s">
        <v>1430</v>
      </c>
      <c r="E470" t="s">
        <v>1431</v>
      </c>
      <c r="F470" t="s">
        <v>28</v>
      </c>
      <c r="G470" t="s">
        <v>21</v>
      </c>
      <c r="H470" t="s">
        <v>46</v>
      </c>
      <c r="I470">
        <v>21.83</v>
      </c>
      <c r="J470" s="2">
        <v>105.37</v>
      </c>
      <c r="K470" t="s">
        <v>67</v>
      </c>
      <c r="L470">
        <v>4.0999999999999996</v>
      </c>
      <c r="M470" t="s">
        <v>23</v>
      </c>
      <c r="N470">
        <v>2.09</v>
      </c>
      <c r="O470">
        <v>7</v>
      </c>
    </row>
    <row r="471" spans="1:15">
      <c r="A471" t="s">
        <v>1432</v>
      </c>
      <c r="B471" s="1">
        <v>45746</v>
      </c>
      <c r="C471" t="s">
        <v>38</v>
      </c>
      <c r="D471" t="s">
        <v>1433</v>
      </c>
      <c r="E471" t="s">
        <v>1434</v>
      </c>
      <c r="F471" t="s">
        <v>28</v>
      </c>
      <c r="G471" t="s">
        <v>21</v>
      </c>
      <c r="H471" t="s">
        <v>42</v>
      </c>
      <c r="I471">
        <v>19.75</v>
      </c>
      <c r="J471" s="2">
        <v>503.56</v>
      </c>
      <c r="K471" t="s">
        <v>22</v>
      </c>
      <c r="L471">
        <v>2.8</v>
      </c>
      <c r="M471" t="s">
        <v>36</v>
      </c>
      <c r="N471">
        <v>1.85</v>
      </c>
      <c r="O471">
        <v>3</v>
      </c>
    </row>
    <row r="472" spans="1:15">
      <c r="A472" t="s">
        <v>1435</v>
      </c>
      <c r="B472" s="1">
        <v>45828</v>
      </c>
      <c r="C472" t="s">
        <v>25</v>
      </c>
      <c r="D472" t="s">
        <v>1436</v>
      </c>
      <c r="E472" t="s">
        <v>1437</v>
      </c>
      <c r="F472" t="s">
        <v>60</v>
      </c>
      <c r="G472" t="s">
        <v>20</v>
      </c>
      <c r="H472" t="s">
        <v>41</v>
      </c>
      <c r="I472">
        <v>4.2</v>
      </c>
      <c r="J472" s="2">
        <v>342.8</v>
      </c>
      <c r="K472" t="s">
        <v>67</v>
      </c>
      <c r="L472">
        <v>3.6</v>
      </c>
      <c r="M472" t="s">
        <v>23</v>
      </c>
      <c r="N472">
        <v>2.02</v>
      </c>
      <c r="O472">
        <v>11</v>
      </c>
    </row>
    <row r="473" spans="1:15">
      <c r="A473" t="s">
        <v>1438</v>
      </c>
      <c r="B473" s="1">
        <v>45763</v>
      </c>
      <c r="C473" t="s">
        <v>25</v>
      </c>
      <c r="D473" t="s">
        <v>1439</v>
      </c>
      <c r="E473" t="s">
        <v>1440</v>
      </c>
      <c r="F473" t="s">
        <v>71</v>
      </c>
      <c r="G473" t="s">
        <v>29</v>
      </c>
      <c r="H473" t="s">
        <v>29</v>
      </c>
      <c r="I473">
        <v>20.260000000000002</v>
      </c>
      <c r="J473" s="2">
        <v>378.59</v>
      </c>
      <c r="K473" t="s">
        <v>22</v>
      </c>
      <c r="L473">
        <v>2.5</v>
      </c>
      <c r="M473" t="s">
        <v>23</v>
      </c>
      <c r="N473">
        <v>2.08</v>
      </c>
      <c r="O473">
        <v>17</v>
      </c>
    </row>
    <row r="474" spans="1:15">
      <c r="A474" t="s">
        <v>1441</v>
      </c>
      <c r="B474" s="1">
        <v>45694</v>
      </c>
      <c r="C474" t="s">
        <v>33</v>
      </c>
      <c r="D474" t="s">
        <v>1442</v>
      </c>
      <c r="E474" t="s">
        <v>1443</v>
      </c>
      <c r="F474" t="s">
        <v>71</v>
      </c>
      <c r="G474" t="s">
        <v>46</v>
      </c>
      <c r="H474" t="s">
        <v>52</v>
      </c>
      <c r="I474">
        <v>19.89</v>
      </c>
      <c r="J474" s="2">
        <v>324.89999999999998</v>
      </c>
      <c r="K474" t="s">
        <v>30</v>
      </c>
      <c r="L474">
        <v>3</v>
      </c>
      <c r="M474" t="s">
        <v>23</v>
      </c>
      <c r="N474">
        <v>1.67</v>
      </c>
      <c r="O474">
        <v>19</v>
      </c>
    </row>
    <row r="475" spans="1:15">
      <c r="A475" t="s">
        <v>1444</v>
      </c>
      <c r="B475" s="1">
        <v>45748</v>
      </c>
      <c r="C475" t="s">
        <v>25</v>
      </c>
      <c r="D475" t="s">
        <v>1445</v>
      </c>
      <c r="E475" t="s">
        <v>1446</v>
      </c>
      <c r="F475" t="s">
        <v>51</v>
      </c>
      <c r="G475" t="s">
        <v>21</v>
      </c>
      <c r="H475" t="s">
        <v>21</v>
      </c>
      <c r="I475">
        <v>13.05</v>
      </c>
      <c r="J475" s="2">
        <v>544.95000000000005</v>
      </c>
      <c r="K475" t="s">
        <v>30</v>
      </c>
      <c r="L475">
        <v>3.9</v>
      </c>
      <c r="M475" t="s">
        <v>23</v>
      </c>
      <c r="N475">
        <v>1.68</v>
      </c>
      <c r="O475">
        <v>5</v>
      </c>
    </row>
    <row r="476" spans="1:15">
      <c r="A476" t="s">
        <v>1447</v>
      </c>
      <c r="B476" s="1">
        <v>45833</v>
      </c>
      <c r="C476" t="s">
        <v>57</v>
      </c>
      <c r="D476" t="s">
        <v>1448</v>
      </c>
      <c r="E476" t="s">
        <v>1449</v>
      </c>
      <c r="F476" t="s">
        <v>51</v>
      </c>
      <c r="G476" t="s">
        <v>21</v>
      </c>
      <c r="H476" t="s">
        <v>46</v>
      </c>
      <c r="I476">
        <v>19.73</v>
      </c>
      <c r="J476" s="2">
        <v>426.02</v>
      </c>
      <c r="K476" t="s">
        <v>30</v>
      </c>
      <c r="L476">
        <v>3.5</v>
      </c>
      <c r="M476" t="s">
        <v>23</v>
      </c>
      <c r="N476">
        <v>2.14</v>
      </c>
      <c r="O476">
        <v>19</v>
      </c>
    </row>
    <row r="477" spans="1:15">
      <c r="A477" t="s">
        <v>1450</v>
      </c>
      <c r="B477" s="1">
        <v>45810</v>
      </c>
      <c r="C477" t="s">
        <v>79</v>
      </c>
      <c r="D477" t="s">
        <v>1451</v>
      </c>
      <c r="E477" t="s">
        <v>1452</v>
      </c>
      <c r="F477" t="s">
        <v>60</v>
      </c>
      <c r="G477" t="s">
        <v>41</v>
      </c>
      <c r="H477" t="s">
        <v>52</v>
      </c>
      <c r="I477">
        <v>21.55</v>
      </c>
      <c r="J477" s="2">
        <v>591.5</v>
      </c>
      <c r="K477" t="s">
        <v>67</v>
      </c>
      <c r="L477">
        <v>4.3</v>
      </c>
      <c r="M477" t="s">
        <v>23</v>
      </c>
      <c r="N477">
        <v>1.75</v>
      </c>
      <c r="O477">
        <v>9</v>
      </c>
    </row>
    <row r="478" spans="1:15">
      <c r="A478" t="s">
        <v>1453</v>
      </c>
      <c r="B478" s="1">
        <v>45782</v>
      </c>
      <c r="C478" t="s">
        <v>33</v>
      </c>
      <c r="D478" t="s">
        <v>1454</v>
      </c>
      <c r="E478" t="s">
        <v>1455</v>
      </c>
      <c r="F478" t="s">
        <v>71</v>
      </c>
      <c r="G478" t="s">
        <v>52</v>
      </c>
      <c r="H478" t="s">
        <v>20</v>
      </c>
      <c r="I478">
        <v>13.65</v>
      </c>
      <c r="J478" s="2">
        <v>144.97999999999999</v>
      </c>
      <c r="K478" t="s">
        <v>30</v>
      </c>
      <c r="L478">
        <v>2.7</v>
      </c>
      <c r="M478" t="s">
        <v>23</v>
      </c>
      <c r="N478">
        <v>1.34</v>
      </c>
      <c r="O478">
        <v>14</v>
      </c>
    </row>
    <row r="479" spans="1:15">
      <c r="A479" t="s">
        <v>1456</v>
      </c>
      <c r="B479" s="1">
        <v>45773</v>
      </c>
      <c r="C479" t="s">
        <v>16</v>
      </c>
      <c r="D479" t="s">
        <v>191</v>
      </c>
      <c r="E479" t="s">
        <v>1457</v>
      </c>
      <c r="F479" t="s">
        <v>51</v>
      </c>
      <c r="G479" t="s">
        <v>41</v>
      </c>
      <c r="H479" t="s">
        <v>41</v>
      </c>
      <c r="I479">
        <v>17.62</v>
      </c>
      <c r="J479" s="2">
        <v>352.87</v>
      </c>
      <c r="K479" t="s">
        <v>22</v>
      </c>
      <c r="L479">
        <v>4.3</v>
      </c>
      <c r="M479" t="s">
        <v>31</v>
      </c>
      <c r="N479">
        <v>1.93</v>
      </c>
      <c r="O479">
        <v>15</v>
      </c>
    </row>
    <row r="480" spans="1:15">
      <c r="A480" t="s">
        <v>1458</v>
      </c>
      <c r="B480" s="1">
        <v>45835</v>
      </c>
      <c r="C480" t="s">
        <v>16</v>
      </c>
      <c r="D480" t="s">
        <v>1459</v>
      </c>
      <c r="E480" t="s">
        <v>1460</v>
      </c>
      <c r="F480" t="s">
        <v>71</v>
      </c>
      <c r="G480" t="s">
        <v>41</v>
      </c>
      <c r="H480" t="s">
        <v>20</v>
      </c>
      <c r="I480">
        <v>19.93</v>
      </c>
      <c r="J480" s="2">
        <v>320.17</v>
      </c>
      <c r="K480" t="s">
        <v>67</v>
      </c>
      <c r="L480">
        <v>2.7</v>
      </c>
      <c r="M480" t="s">
        <v>23</v>
      </c>
      <c r="N480">
        <v>2.4700000000000002</v>
      </c>
      <c r="O480">
        <v>12</v>
      </c>
    </row>
    <row r="481" spans="1:15">
      <c r="A481" t="s">
        <v>1461</v>
      </c>
      <c r="B481" s="1">
        <v>45837</v>
      </c>
      <c r="C481" t="s">
        <v>79</v>
      </c>
      <c r="D481" t="s">
        <v>1462</v>
      </c>
      <c r="E481" t="s">
        <v>1463</v>
      </c>
      <c r="F481" t="s">
        <v>51</v>
      </c>
      <c r="G481" t="s">
        <v>42</v>
      </c>
      <c r="H481" t="s">
        <v>41</v>
      </c>
      <c r="I481">
        <v>8.34</v>
      </c>
      <c r="J481" s="2">
        <v>233.5</v>
      </c>
      <c r="K481" t="s">
        <v>67</v>
      </c>
      <c r="L481">
        <v>4.4000000000000004</v>
      </c>
      <c r="M481" t="s">
        <v>31</v>
      </c>
      <c r="N481">
        <v>1.1200000000000001</v>
      </c>
      <c r="O481">
        <v>4</v>
      </c>
    </row>
    <row r="482" spans="1:15">
      <c r="A482" t="s">
        <v>1464</v>
      </c>
      <c r="B482" s="1">
        <v>45720</v>
      </c>
      <c r="C482" t="s">
        <v>33</v>
      </c>
      <c r="D482" t="s">
        <v>1465</v>
      </c>
      <c r="E482" t="s">
        <v>1466</v>
      </c>
      <c r="F482" t="s">
        <v>19</v>
      </c>
      <c r="G482" t="s">
        <v>21</v>
      </c>
      <c r="H482" t="s">
        <v>41</v>
      </c>
      <c r="I482">
        <v>2.99</v>
      </c>
      <c r="J482" s="2">
        <v>371.51</v>
      </c>
      <c r="K482" t="s">
        <v>22</v>
      </c>
      <c r="L482">
        <v>3.4</v>
      </c>
      <c r="M482" t="s">
        <v>23</v>
      </c>
      <c r="N482">
        <v>2.2200000000000002</v>
      </c>
      <c r="O482">
        <v>10</v>
      </c>
    </row>
    <row r="483" spans="1:15">
      <c r="A483" t="s">
        <v>1467</v>
      </c>
      <c r="B483" s="1">
        <v>45746</v>
      </c>
      <c r="C483" t="s">
        <v>16</v>
      </c>
      <c r="D483" t="s">
        <v>1468</v>
      </c>
      <c r="E483" t="s">
        <v>1469</v>
      </c>
      <c r="F483" t="s">
        <v>28</v>
      </c>
      <c r="G483" t="s">
        <v>46</v>
      </c>
      <c r="H483" t="s">
        <v>42</v>
      </c>
      <c r="I483">
        <v>15.01</v>
      </c>
      <c r="J483" s="2">
        <v>403.01</v>
      </c>
      <c r="K483" t="s">
        <v>47</v>
      </c>
      <c r="L483">
        <v>3.6</v>
      </c>
      <c r="M483" t="s">
        <v>23</v>
      </c>
      <c r="N483">
        <v>1.47</v>
      </c>
      <c r="O483">
        <v>18</v>
      </c>
    </row>
    <row r="484" spans="1:15">
      <c r="A484" t="s">
        <v>1470</v>
      </c>
      <c r="B484" s="1">
        <v>45727</v>
      </c>
      <c r="C484" t="s">
        <v>25</v>
      </c>
      <c r="D484" t="s">
        <v>1471</v>
      </c>
      <c r="E484" t="s">
        <v>1472</v>
      </c>
      <c r="F484" t="s">
        <v>60</v>
      </c>
      <c r="G484" t="s">
        <v>21</v>
      </c>
      <c r="H484" t="s">
        <v>29</v>
      </c>
      <c r="I484">
        <v>13.25</v>
      </c>
      <c r="J484" s="2">
        <v>484.32</v>
      </c>
      <c r="K484" t="s">
        <v>67</v>
      </c>
      <c r="L484">
        <v>3.4</v>
      </c>
      <c r="M484" t="s">
        <v>36</v>
      </c>
      <c r="N484">
        <v>1.75</v>
      </c>
      <c r="O484">
        <v>5</v>
      </c>
    </row>
    <row r="485" spans="1:15">
      <c r="A485" t="s">
        <v>1473</v>
      </c>
      <c r="B485" s="1">
        <v>45738</v>
      </c>
      <c r="C485" t="s">
        <v>25</v>
      </c>
      <c r="D485" t="s">
        <v>1474</v>
      </c>
      <c r="E485" t="s">
        <v>1475</v>
      </c>
      <c r="F485" t="s">
        <v>71</v>
      </c>
      <c r="G485" t="s">
        <v>20</v>
      </c>
      <c r="H485" t="s">
        <v>46</v>
      </c>
      <c r="I485">
        <v>22.2</v>
      </c>
      <c r="J485" s="2">
        <v>58.08</v>
      </c>
      <c r="K485" t="s">
        <v>67</v>
      </c>
      <c r="L485">
        <v>3.6</v>
      </c>
      <c r="M485" t="s">
        <v>36</v>
      </c>
      <c r="N485">
        <v>1.72</v>
      </c>
      <c r="O485">
        <v>16</v>
      </c>
    </row>
    <row r="486" spans="1:15">
      <c r="A486" t="s">
        <v>1476</v>
      </c>
      <c r="B486" s="1">
        <v>45670</v>
      </c>
      <c r="C486" t="s">
        <v>79</v>
      </c>
      <c r="D486" t="s">
        <v>1477</v>
      </c>
      <c r="E486" t="s">
        <v>1478</v>
      </c>
      <c r="F486" t="s">
        <v>51</v>
      </c>
      <c r="G486" t="s">
        <v>42</v>
      </c>
      <c r="H486" t="s">
        <v>29</v>
      </c>
      <c r="I486">
        <v>5.13</v>
      </c>
      <c r="J486" s="2">
        <v>326.8</v>
      </c>
      <c r="K486" t="s">
        <v>67</v>
      </c>
      <c r="L486">
        <v>2.8</v>
      </c>
      <c r="M486" t="s">
        <v>23</v>
      </c>
      <c r="N486">
        <v>1.34</v>
      </c>
      <c r="O486">
        <v>19</v>
      </c>
    </row>
    <row r="487" spans="1:15">
      <c r="A487" t="s">
        <v>1479</v>
      </c>
      <c r="B487" s="1">
        <v>45803</v>
      </c>
      <c r="C487" t="s">
        <v>25</v>
      </c>
      <c r="D487" t="s">
        <v>1480</v>
      </c>
      <c r="E487" t="s">
        <v>1481</v>
      </c>
      <c r="F487" t="s">
        <v>71</v>
      </c>
      <c r="G487" t="s">
        <v>46</v>
      </c>
      <c r="H487" t="s">
        <v>42</v>
      </c>
      <c r="I487">
        <v>6.52</v>
      </c>
      <c r="J487" s="2">
        <v>101.45</v>
      </c>
      <c r="K487" t="s">
        <v>30</v>
      </c>
      <c r="L487">
        <v>4.8</v>
      </c>
      <c r="M487" t="s">
        <v>23</v>
      </c>
      <c r="N487">
        <v>1.17</v>
      </c>
      <c r="O487">
        <v>16</v>
      </c>
    </row>
    <row r="488" spans="1:15">
      <c r="A488" t="s">
        <v>1482</v>
      </c>
      <c r="B488" s="1">
        <v>45803</v>
      </c>
      <c r="C488" t="s">
        <v>38</v>
      </c>
      <c r="D488" t="s">
        <v>1483</v>
      </c>
      <c r="E488" t="s">
        <v>1484</v>
      </c>
      <c r="F488" t="s">
        <v>71</v>
      </c>
      <c r="G488" t="s">
        <v>42</v>
      </c>
      <c r="H488" t="s">
        <v>41</v>
      </c>
      <c r="I488">
        <v>3.42</v>
      </c>
      <c r="J488" s="2">
        <v>406.27</v>
      </c>
      <c r="K488" t="s">
        <v>67</v>
      </c>
      <c r="L488">
        <v>3</v>
      </c>
      <c r="M488" t="s">
        <v>23</v>
      </c>
      <c r="N488">
        <v>1.43</v>
      </c>
      <c r="O488">
        <v>5</v>
      </c>
    </row>
    <row r="489" spans="1:15">
      <c r="A489" t="s">
        <v>1485</v>
      </c>
      <c r="B489" s="1">
        <v>45770</v>
      </c>
      <c r="C489" t="s">
        <v>38</v>
      </c>
      <c r="D489" t="s">
        <v>1486</v>
      </c>
      <c r="E489" t="s">
        <v>1487</v>
      </c>
      <c r="F489" t="s">
        <v>28</v>
      </c>
      <c r="G489" t="s">
        <v>46</v>
      </c>
      <c r="H489" t="s">
        <v>42</v>
      </c>
      <c r="I489">
        <v>6.09</v>
      </c>
      <c r="J489" s="2">
        <v>332.04</v>
      </c>
      <c r="K489" t="s">
        <v>67</v>
      </c>
      <c r="L489">
        <v>4.7</v>
      </c>
      <c r="M489" t="s">
        <v>31</v>
      </c>
      <c r="N489">
        <v>1.1499999999999999</v>
      </c>
      <c r="O489">
        <v>17</v>
      </c>
    </row>
    <row r="490" spans="1:15">
      <c r="A490" t="s">
        <v>1488</v>
      </c>
      <c r="B490" s="1">
        <v>45727</v>
      </c>
      <c r="C490" t="s">
        <v>38</v>
      </c>
      <c r="D490" t="s">
        <v>1489</v>
      </c>
      <c r="E490" t="s">
        <v>1490</v>
      </c>
      <c r="F490" t="s">
        <v>28</v>
      </c>
      <c r="G490" t="s">
        <v>41</v>
      </c>
      <c r="H490" t="s">
        <v>42</v>
      </c>
      <c r="I490">
        <v>11.58</v>
      </c>
      <c r="J490" s="2">
        <v>458.16</v>
      </c>
      <c r="K490" t="s">
        <v>30</v>
      </c>
      <c r="L490">
        <v>2.8</v>
      </c>
      <c r="M490" t="s">
        <v>36</v>
      </c>
      <c r="N490">
        <v>1.74</v>
      </c>
      <c r="O490">
        <v>17</v>
      </c>
    </row>
    <row r="491" spans="1:15">
      <c r="A491" t="s">
        <v>1491</v>
      </c>
      <c r="B491" s="1">
        <v>45670</v>
      </c>
      <c r="C491" t="s">
        <v>33</v>
      </c>
      <c r="D491" t="s">
        <v>1492</v>
      </c>
      <c r="E491" t="s">
        <v>1493</v>
      </c>
      <c r="F491" t="s">
        <v>60</v>
      </c>
      <c r="G491" t="s">
        <v>21</v>
      </c>
      <c r="H491" t="s">
        <v>29</v>
      </c>
      <c r="I491">
        <v>20.34</v>
      </c>
      <c r="J491" s="2">
        <v>357.85</v>
      </c>
      <c r="K491" t="s">
        <v>47</v>
      </c>
      <c r="L491">
        <v>3</v>
      </c>
      <c r="M491" t="s">
        <v>23</v>
      </c>
      <c r="N491">
        <v>2.19</v>
      </c>
      <c r="O491">
        <v>5</v>
      </c>
    </row>
    <row r="492" spans="1:15">
      <c r="A492" t="s">
        <v>1494</v>
      </c>
      <c r="B492" s="1">
        <v>45816</v>
      </c>
      <c r="C492" t="s">
        <v>57</v>
      </c>
      <c r="D492" t="s">
        <v>1495</v>
      </c>
      <c r="E492" t="s">
        <v>1496</v>
      </c>
      <c r="F492" t="s">
        <v>60</v>
      </c>
      <c r="G492" t="s">
        <v>41</v>
      </c>
      <c r="H492" t="s">
        <v>41</v>
      </c>
      <c r="I492">
        <v>13.99</v>
      </c>
      <c r="J492" s="2">
        <v>180.95</v>
      </c>
      <c r="K492" t="s">
        <v>47</v>
      </c>
      <c r="L492">
        <v>2.9</v>
      </c>
      <c r="M492" t="s">
        <v>23</v>
      </c>
      <c r="N492">
        <v>1.1399999999999999</v>
      </c>
      <c r="O492">
        <v>14</v>
      </c>
    </row>
    <row r="493" spans="1:15">
      <c r="A493" t="s">
        <v>1497</v>
      </c>
      <c r="B493" s="1">
        <v>45761</v>
      </c>
      <c r="C493" t="s">
        <v>38</v>
      </c>
      <c r="D493" t="s">
        <v>1498</v>
      </c>
      <c r="E493" t="s">
        <v>1499</v>
      </c>
      <c r="F493" t="s">
        <v>60</v>
      </c>
      <c r="G493" t="s">
        <v>20</v>
      </c>
      <c r="H493" t="s">
        <v>21</v>
      </c>
      <c r="I493">
        <v>21.64</v>
      </c>
      <c r="J493" s="2">
        <v>190.22</v>
      </c>
      <c r="K493" t="s">
        <v>22</v>
      </c>
      <c r="L493">
        <v>4.2</v>
      </c>
      <c r="M493" t="s">
        <v>23</v>
      </c>
      <c r="N493">
        <v>1.05</v>
      </c>
      <c r="O493">
        <v>8</v>
      </c>
    </row>
    <row r="494" spans="1:15">
      <c r="A494" t="s">
        <v>1500</v>
      </c>
      <c r="B494" s="1">
        <v>45664</v>
      </c>
      <c r="C494" t="s">
        <v>38</v>
      </c>
      <c r="D494" t="s">
        <v>1501</v>
      </c>
      <c r="E494" t="s">
        <v>1502</v>
      </c>
      <c r="F494" t="s">
        <v>19</v>
      </c>
      <c r="G494" t="s">
        <v>41</v>
      </c>
      <c r="H494" t="s">
        <v>41</v>
      </c>
      <c r="I494">
        <v>8.07</v>
      </c>
      <c r="J494" s="2">
        <v>542.79999999999995</v>
      </c>
      <c r="K494" t="s">
        <v>67</v>
      </c>
      <c r="L494">
        <v>2.8</v>
      </c>
      <c r="M494" t="s">
        <v>31</v>
      </c>
      <c r="N494">
        <v>1.71</v>
      </c>
      <c r="O494">
        <v>6</v>
      </c>
    </row>
    <row r="495" spans="1:15">
      <c r="A495" t="s">
        <v>1503</v>
      </c>
      <c r="B495" s="1">
        <v>45795</v>
      </c>
      <c r="C495" t="s">
        <v>25</v>
      </c>
      <c r="D495" t="s">
        <v>1504</v>
      </c>
      <c r="E495" t="s">
        <v>1505</v>
      </c>
      <c r="F495" t="s">
        <v>60</v>
      </c>
      <c r="G495" t="s">
        <v>52</v>
      </c>
      <c r="H495" t="s">
        <v>52</v>
      </c>
      <c r="I495">
        <v>6.69</v>
      </c>
      <c r="J495" s="2">
        <v>593.25</v>
      </c>
      <c r="K495" t="s">
        <v>30</v>
      </c>
      <c r="L495">
        <v>3.4</v>
      </c>
      <c r="M495" t="s">
        <v>23</v>
      </c>
      <c r="N495">
        <v>1.06</v>
      </c>
      <c r="O495">
        <v>10</v>
      </c>
    </row>
    <row r="496" spans="1:15">
      <c r="A496" t="s">
        <v>1506</v>
      </c>
      <c r="B496" s="1">
        <v>45714</v>
      </c>
      <c r="C496" t="s">
        <v>38</v>
      </c>
      <c r="D496" t="s">
        <v>1507</v>
      </c>
      <c r="E496" t="s">
        <v>1508</v>
      </c>
      <c r="F496" t="s">
        <v>71</v>
      </c>
      <c r="G496" t="s">
        <v>29</v>
      </c>
      <c r="H496" t="s">
        <v>42</v>
      </c>
      <c r="I496">
        <v>23.94</v>
      </c>
      <c r="J496" s="2">
        <v>498.81</v>
      </c>
      <c r="K496" t="s">
        <v>30</v>
      </c>
      <c r="L496">
        <v>4.3</v>
      </c>
      <c r="M496" t="s">
        <v>23</v>
      </c>
      <c r="N496">
        <v>1.42</v>
      </c>
      <c r="O496">
        <v>10</v>
      </c>
    </row>
    <row r="497" spans="1:15">
      <c r="A497" t="s">
        <v>1509</v>
      </c>
      <c r="B497" s="1">
        <v>45737</v>
      </c>
      <c r="C497" t="s">
        <v>25</v>
      </c>
      <c r="D497" t="s">
        <v>1510</v>
      </c>
      <c r="E497" t="s">
        <v>1511</v>
      </c>
      <c r="F497" t="s">
        <v>60</v>
      </c>
      <c r="G497" t="s">
        <v>20</v>
      </c>
      <c r="H497" t="s">
        <v>41</v>
      </c>
      <c r="I497">
        <v>2.0099999999999998</v>
      </c>
      <c r="J497" s="2">
        <v>444.79</v>
      </c>
      <c r="K497" t="s">
        <v>30</v>
      </c>
      <c r="L497">
        <v>3.1</v>
      </c>
      <c r="M497" t="s">
        <v>36</v>
      </c>
      <c r="N497">
        <v>1.34</v>
      </c>
      <c r="O497">
        <v>9</v>
      </c>
    </row>
    <row r="498" spans="1:15">
      <c r="A498" t="s">
        <v>1512</v>
      </c>
      <c r="B498" s="1">
        <v>45744</v>
      </c>
      <c r="C498" t="s">
        <v>38</v>
      </c>
      <c r="D498" t="s">
        <v>1513</v>
      </c>
      <c r="E498" t="s">
        <v>1514</v>
      </c>
      <c r="F498" t="s">
        <v>51</v>
      </c>
      <c r="G498" t="s">
        <v>20</v>
      </c>
      <c r="H498" t="s">
        <v>41</v>
      </c>
      <c r="I498">
        <v>13.44</v>
      </c>
      <c r="J498" s="2">
        <v>58.4</v>
      </c>
      <c r="K498" t="s">
        <v>22</v>
      </c>
      <c r="L498">
        <v>4.3</v>
      </c>
      <c r="M498" t="s">
        <v>23</v>
      </c>
      <c r="N498">
        <v>1.02</v>
      </c>
      <c r="O498">
        <v>9</v>
      </c>
    </row>
    <row r="499" spans="1:15">
      <c r="A499" t="s">
        <v>1515</v>
      </c>
      <c r="B499" s="1">
        <v>45761</v>
      </c>
      <c r="C499" t="s">
        <v>25</v>
      </c>
      <c r="D499" t="s">
        <v>1516</v>
      </c>
      <c r="E499" t="s">
        <v>1517</v>
      </c>
      <c r="F499" t="s">
        <v>51</v>
      </c>
      <c r="G499" t="s">
        <v>20</v>
      </c>
      <c r="H499" t="s">
        <v>46</v>
      </c>
      <c r="I499">
        <v>16.059999999999999</v>
      </c>
      <c r="J499" s="2">
        <v>325.24</v>
      </c>
      <c r="K499" t="s">
        <v>67</v>
      </c>
      <c r="L499">
        <v>2.6</v>
      </c>
      <c r="M499" t="s">
        <v>23</v>
      </c>
      <c r="N499">
        <v>1.89</v>
      </c>
      <c r="O499">
        <v>13</v>
      </c>
    </row>
    <row r="500" spans="1:15">
      <c r="A500" t="s">
        <v>1518</v>
      </c>
      <c r="B500" s="1">
        <v>45713</v>
      </c>
      <c r="C500" t="s">
        <v>25</v>
      </c>
      <c r="D500" t="s">
        <v>1519</v>
      </c>
      <c r="E500" t="s">
        <v>1520</v>
      </c>
      <c r="F500" t="s">
        <v>51</v>
      </c>
      <c r="G500" t="s">
        <v>46</v>
      </c>
      <c r="H500" t="s">
        <v>42</v>
      </c>
      <c r="I500">
        <v>1.05</v>
      </c>
      <c r="J500" s="2">
        <v>142.86000000000001</v>
      </c>
      <c r="K500" t="s">
        <v>22</v>
      </c>
      <c r="L500">
        <v>3.9</v>
      </c>
      <c r="M500" t="s">
        <v>23</v>
      </c>
      <c r="N500">
        <v>1.1299999999999999</v>
      </c>
      <c r="O500">
        <v>1</v>
      </c>
    </row>
    <row r="501" spans="1:15">
      <c r="A501" t="s">
        <v>1521</v>
      </c>
      <c r="B501" s="1">
        <v>45800</v>
      </c>
      <c r="C501" t="s">
        <v>38</v>
      </c>
      <c r="D501" t="s">
        <v>1522</v>
      </c>
      <c r="E501" t="s">
        <v>1523</v>
      </c>
      <c r="F501" t="s">
        <v>51</v>
      </c>
      <c r="G501" t="s">
        <v>52</v>
      </c>
      <c r="H501" t="s">
        <v>41</v>
      </c>
      <c r="I501">
        <v>16.760000000000002</v>
      </c>
      <c r="J501" s="2">
        <v>438.43</v>
      </c>
      <c r="K501" t="s">
        <v>30</v>
      </c>
      <c r="L501">
        <v>4.5</v>
      </c>
      <c r="M501" t="s">
        <v>36</v>
      </c>
      <c r="N501">
        <v>1.68</v>
      </c>
      <c r="O501">
        <v>14</v>
      </c>
    </row>
    <row r="502" spans="1:15">
      <c r="A502" t="s">
        <v>1524</v>
      </c>
      <c r="B502" s="1">
        <v>45802</v>
      </c>
      <c r="C502" t="s">
        <v>38</v>
      </c>
      <c r="D502" t="s">
        <v>1525</v>
      </c>
      <c r="E502" t="s">
        <v>1526</v>
      </c>
      <c r="F502" t="s">
        <v>60</v>
      </c>
      <c r="G502" t="s">
        <v>52</v>
      </c>
      <c r="H502" t="s">
        <v>21</v>
      </c>
      <c r="I502">
        <v>22.49</v>
      </c>
      <c r="J502" s="2">
        <v>219.92</v>
      </c>
      <c r="K502" t="s">
        <v>30</v>
      </c>
      <c r="L502">
        <v>3.2</v>
      </c>
      <c r="M502" t="s">
        <v>23</v>
      </c>
      <c r="N502">
        <v>2.17</v>
      </c>
      <c r="O502">
        <v>12</v>
      </c>
    </row>
    <row r="503" spans="1:15">
      <c r="A503" t="s">
        <v>1527</v>
      </c>
      <c r="B503" s="1">
        <v>45781</v>
      </c>
      <c r="C503" t="s">
        <v>38</v>
      </c>
      <c r="D503" t="s">
        <v>1528</v>
      </c>
      <c r="E503" t="s">
        <v>1529</v>
      </c>
      <c r="F503" t="s">
        <v>60</v>
      </c>
      <c r="G503" t="s">
        <v>42</v>
      </c>
      <c r="H503" t="s">
        <v>21</v>
      </c>
      <c r="I503">
        <v>10.029999999999999</v>
      </c>
      <c r="J503" s="2">
        <v>260.2</v>
      </c>
      <c r="K503" t="s">
        <v>30</v>
      </c>
      <c r="L503">
        <v>4</v>
      </c>
      <c r="M503" t="s">
        <v>23</v>
      </c>
      <c r="N503">
        <v>2.4700000000000002</v>
      </c>
      <c r="O503">
        <v>2</v>
      </c>
    </row>
    <row r="504" spans="1:15">
      <c r="A504" t="s">
        <v>1530</v>
      </c>
      <c r="B504" s="1">
        <v>45769</v>
      </c>
      <c r="C504" t="s">
        <v>33</v>
      </c>
      <c r="D504" t="s">
        <v>1531</v>
      </c>
      <c r="E504" t="s">
        <v>1532</v>
      </c>
      <c r="F504" t="s">
        <v>28</v>
      </c>
      <c r="G504" t="s">
        <v>41</v>
      </c>
      <c r="H504" t="s">
        <v>21</v>
      </c>
      <c r="I504">
        <v>9.4600000000000009</v>
      </c>
      <c r="J504" s="2">
        <v>260.83999999999997</v>
      </c>
      <c r="K504" t="s">
        <v>47</v>
      </c>
      <c r="L504">
        <v>3.2</v>
      </c>
      <c r="M504" t="s">
        <v>23</v>
      </c>
      <c r="N504">
        <v>2.0699999999999998</v>
      </c>
      <c r="O504">
        <v>15</v>
      </c>
    </row>
    <row r="505" spans="1:15">
      <c r="A505" t="s">
        <v>1533</v>
      </c>
      <c r="B505" s="1">
        <v>45766</v>
      </c>
      <c r="C505" t="s">
        <v>79</v>
      </c>
      <c r="D505" t="s">
        <v>1534</v>
      </c>
      <c r="E505" t="s">
        <v>1535</v>
      </c>
      <c r="F505" t="s">
        <v>71</v>
      </c>
      <c r="G505" t="s">
        <v>20</v>
      </c>
      <c r="H505" t="s">
        <v>21</v>
      </c>
      <c r="I505">
        <v>3.65</v>
      </c>
      <c r="J505" s="2">
        <v>450.67</v>
      </c>
      <c r="K505" t="s">
        <v>67</v>
      </c>
      <c r="L505">
        <v>2.5</v>
      </c>
      <c r="M505" t="s">
        <v>36</v>
      </c>
      <c r="N505">
        <v>1.1200000000000001</v>
      </c>
      <c r="O505">
        <v>10</v>
      </c>
    </row>
    <row r="506" spans="1:15">
      <c r="A506" t="s">
        <v>1536</v>
      </c>
      <c r="B506" s="1">
        <v>45753</v>
      </c>
      <c r="C506" t="s">
        <v>25</v>
      </c>
      <c r="D506" t="s">
        <v>1537</v>
      </c>
      <c r="E506" t="s">
        <v>1538</v>
      </c>
      <c r="F506" t="s">
        <v>71</v>
      </c>
      <c r="G506" t="s">
        <v>20</v>
      </c>
      <c r="H506" t="s">
        <v>41</v>
      </c>
      <c r="I506">
        <v>18.100000000000001</v>
      </c>
      <c r="J506" s="2">
        <v>391.1</v>
      </c>
      <c r="K506" t="s">
        <v>67</v>
      </c>
      <c r="L506">
        <v>4.7</v>
      </c>
      <c r="M506" t="s">
        <v>23</v>
      </c>
      <c r="N506">
        <v>2.46</v>
      </c>
      <c r="O506">
        <v>19</v>
      </c>
    </row>
    <row r="507" spans="1:15">
      <c r="A507" t="s">
        <v>1539</v>
      </c>
      <c r="B507" s="1">
        <v>45745</v>
      </c>
      <c r="C507" t="s">
        <v>16</v>
      </c>
      <c r="D507" t="s">
        <v>1540</v>
      </c>
      <c r="E507" t="s">
        <v>1541</v>
      </c>
      <c r="F507" t="s">
        <v>28</v>
      </c>
      <c r="G507" t="s">
        <v>29</v>
      </c>
      <c r="H507" t="s">
        <v>41</v>
      </c>
      <c r="I507">
        <v>9.6999999999999993</v>
      </c>
      <c r="J507" s="2">
        <v>97.54</v>
      </c>
      <c r="K507" t="s">
        <v>30</v>
      </c>
      <c r="L507">
        <v>4.2</v>
      </c>
      <c r="M507" t="s">
        <v>23</v>
      </c>
      <c r="N507">
        <v>1.4</v>
      </c>
      <c r="O507">
        <v>4</v>
      </c>
    </row>
    <row r="508" spans="1:15">
      <c r="A508" t="s">
        <v>1542</v>
      </c>
      <c r="B508" s="1">
        <v>45761</v>
      </c>
      <c r="C508" t="s">
        <v>33</v>
      </c>
      <c r="D508" t="s">
        <v>1543</v>
      </c>
      <c r="E508" t="s">
        <v>1544</v>
      </c>
      <c r="F508" t="s">
        <v>19</v>
      </c>
      <c r="G508" t="s">
        <v>42</v>
      </c>
      <c r="H508" t="s">
        <v>41</v>
      </c>
      <c r="I508">
        <v>6.63</v>
      </c>
      <c r="J508" s="2">
        <v>110.04</v>
      </c>
      <c r="K508" t="s">
        <v>30</v>
      </c>
      <c r="L508">
        <v>4.5999999999999996</v>
      </c>
      <c r="M508" t="s">
        <v>23</v>
      </c>
      <c r="N508">
        <v>1.6</v>
      </c>
      <c r="O508">
        <v>14</v>
      </c>
    </row>
    <row r="509" spans="1:15">
      <c r="A509" t="s">
        <v>1545</v>
      </c>
      <c r="B509" s="1">
        <v>45667</v>
      </c>
      <c r="C509" t="s">
        <v>79</v>
      </c>
      <c r="D509" t="s">
        <v>1546</v>
      </c>
      <c r="E509" t="s">
        <v>1547</v>
      </c>
      <c r="F509" t="s">
        <v>71</v>
      </c>
      <c r="G509" t="s">
        <v>29</v>
      </c>
      <c r="H509" t="s">
        <v>41</v>
      </c>
      <c r="I509">
        <v>15.12</v>
      </c>
      <c r="J509" s="2">
        <v>427.73</v>
      </c>
      <c r="K509" t="s">
        <v>47</v>
      </c>
      <c r="L509">
        <v>4.2</v>
      </c>
      <c r="M509" t="s">
        <v>23</v>
      </c>
      <c r="N509">
        <v>2.15</v>
      </c>
      <c r="O509">
        <v>15</v>
      </c>
    </row>
    <row r="510" spans="1:15">
      <c r="A510" t="s">
        <v>1548</v>
      </c>
      <c r="B510" s="1">
        <v>45678</v>
      </c>
      <c r="C510" t="s">
        <v>79</v>
      </c>
      <c r="D510" t="s">
        <v>1549</v>
      </c>
      <c r="E510" t="s">
        <v>1550</v>
      </c>
      <c r="F510" t="s">
        <v>51</v>
      </c>
      <c r="G510" t="s">
        <v>46</v>
      </c>
      <c r="H510" t="s">
        <v>42</v>
      </c>
      <c r="I510">
        <v>11.37</v>
      </c>
      <c r="J510" s="2">
        <v>437.37</v>
      </c>
      <c r="K510" t="s">
        <v>30</v>
      </c>
      <c r="L510">
        <v>4.5</v>
      </c>
      <c r="M510" t="s">
        <v>31</v>
      </c>
      <c r="N510">
        <v>1.99</v>
      </c>
      <c r="O510">
        <v>12</v>
      </c>
    </row>
    <row r="511" spans="1:15">
      <c r="A511" t="s">
        <v>1551</v>
      </c>
      <c r="B511" s="1">
        <v>45701</v>
      </c>
      <c r="C511" t="s">
        <v>38</v>
      </c>
      <c r="D511" t="s">
        <v>1552</v>
      </c>
      <c r="E511" t="s">
        <v>1553</v>
      </c>
      <c r="F511" t="s">
        <v>51</v>
      </c>
      <c r="G511" t="s">
        <v>42</v>
      </c>
      <c r="H511" t="s">
        <v>20</v>
      </c>
      <c r="I511">
        <v>3.03</v>
      </c>
      <c r="J511" s="2">
        <v>385.36</v>
      </c>
      <c r="K511" t="s">
        <v>47</v>
      </c>
      <c r="L511">
        <v>3.1</v>
      </c>
      <c r="M511" t="s">
        <v>31</v>
      </c>
      <c r="N511">
        <v>2.27</v>
      </c>
      <c r="O511">
        <v>11</v>
      </c>
    </row>
    <row r="512" spans="1:15">
      <c r="A512" t="s">
        <v>1554</v>
      </c>
      <c r="B512" s="1">
        <v>45801</v>
      </c>
      <c r="C512" t="s">
        <v>25</v>
      </c>
      <c r="D512" t="s">
        <v>1555</v>
      </c>
      <c r="E512" t="s">
        <v>1556</v>
      </c>
      <c r="F512" t="s">
        <v>51</v>
      </c>
      <c r="G512" t="s">
        <v>21</v>
      </c>
      <c r="H512" t="s">
        <v>29</v>
      </c>
      <c r="I512">
        <v>10.88</v>
      </c>
      <c r="J512" s="2">
        <v>542.38</v>
      </c>
      <c r="K512" t="s">
        <v>22</v>
      </c>
      <c r="L512">
        <v>4.9000000000000004</v>
      </c>
      <c r="M512" t="s">
        <v>36</v>
      </c>
      <c r="N512">
        <v>1.01</v>
      </c>
      <c r="O512">
        <v>10</v>
      </c>
    </row>
    <row r="513" spans="1:15">
      <c r="A513" t="s">
        <v>1557</v>
      </c>
      <c r="B513" s="1">
        <v>45689</v>
      </c>
      <c r="C513" t="s">
        <v>38</v>
      </c>
      <c r="D513" t="s">
        <v>1558</v>
      </c>
      <c r="E513" t="s">
        <v>1559</v>
      </c>
      <c r="F513" t="s">
        <v>60</v>
      </c>
      <c r="G513" t="s">
        <v>41</v>
      </c>
      <c r="H513" t="s">
        <v>20</v>
      </c>
      <c r="I513">
        <v>23.5</v>
      </c>
      <c r="K513" t="s">
        <v>47</v>
      </c>
      <c r="L513">
        <v>2.8</v>
      </c>
      <c r="M513" t="s">
        <v>23</v>
      </c>
      <c r="N513">
        <v>2.1</v>
      </c>
      <c r="O513">
        <v>14</v>
      </c>
    </row>
    <row r="514" spans="1:15">
      <c r="A514" t="s">
        <v>1560</v>
      </c>
      <c r="B514" s="1">
        <v>45779</v>
      </c>
      <c r="C514" t="s">
        <v>25</v>
      </c>
      <c r="D514" t="s">
        <v>1561</v>
      </c>
      <c r="E514" t="s">
        <v>1562</v>
      </c>
      <c r="F514" t="s">
        <v>51</v>
      </c>
      <c r="G514" t="s">
        <v>41</v>
      </c>
      <c r="H514" t="s">
        <v>21</v>
      </c>
      <c r="I514">
        <v>22</v>
      </c>
      <c r="J514" s="2">
        <v>523.92999999999995</v>
      </c>
      <c r="K514" t="s">
        <v>47</v>
      </c>
      <c r="L514">
        <v>4.7</v>
      </c>
      <c r="M514" t="s">
        <v>36</v>
      </c>
      <c r="N514">
        <v>1.75</v>
      </c>
      <c r="O514">
        <v>7</v>
      </c>
    </row>
    <row r="515" spans="1:15">
      <c r="A515" t="s">
        <v>1563</v>
      </c>
      <c r="B515" s="1">
        <v>45818</v>
      </c>
      <c r="C515" t="s">
        <v>57</v>
      </c>
      <c r="D515" t="s">
        <v>1564</v>
      </c>
      <c r="E515" t="s">
        <v>1565</v>
      </c>
      <c r="F515" t="s">
        <v>51</v>
      </c>
      <c r="G515" t="s">
        <v>42</v>
      </c>
      <c r="H515" t="s">
        <v>29</v>
      </c>
      <c r="I515">
        <v>23.13</v>
      </c>
      <c r="J515" s="2">
        <v>498.95</v>
      </c>
      <c r="K515" t="s">
        <v>22</v>
      </c>
      <c r="L515">
        <v>3</v>
      </c>
      <c r="M515" t="s">
        <v>36</v>
      </c>
      <c r="N515">
        <v>1.59</v>
      </c>
      <c r="O515">
        <v>5</v>
      </c>
    </row>
    <row r="516" spans="1:15">
      <c r="A516" t="s">
        <v>1566</v>
      </c>
      <c r="B516" s="1">
        <v>45804</v>
      </c>
      <c r="C516" t="s">
        <v>38</v>
      </c>
      <c r="D516" t="s">
        <v>1567</v>
      </c>
      <c r="E516" t="s">
        <v>1568</v>
      </c>
      <c r="F516" t="s">
        <v>71</v>
      </c>
      <c r="G516" t="s">
        <v>21</v>
      </c>
      <c r="H516" t="s">
        <v>29</v>
      </c>
      <c r="I516">
        <v>10.38</v>
      </c>
      <c r="J516" s="2">
        <v>230.11</v>
      </c>
      <c r="K516" t="s">
        <v>30</v>
      </c>
      <c r="L516">
        <v>2.5</v>
      </c>
      <c r="M516" t="s">
        <v>23</v>
      </c>
      <c r="N516">
        <v>1.82</v>
      </c>
      <c r="O516">
        <v>12</v>
      </c>
    </row>
    <row r="517" spans="1:15">
      <c r="A517" t="s">
        <v>1569</v>
      </c>
      <c r="B517" s="1">
        <v>45660</v>
      </c>
      <c r="C517" t="s">
        <v>16</v>
      </c>
      <c r="D517" t="s">
        <v>1570</v>
      </c>
      <c r="E517" t="s">
        <v>1571</v>
      </c>
      <c r="F517" t="s">
        <v>51</v>
      </c>
      <c r="G517" t="s">
        <v>29</v>
      </c>
      <c r="H517" t="s">
        <v>52</v>
      </c>
      <c r="I517">
        <v>3.21</v>
      </c>
      <c r="J517" s="2">
        <v>193.35</v>
      </c>
      <c r="K517" t="s">
        <v>67</v>
      </c>
      <c r="L517">
        <v>2.7</v>
      </c>
      <c r="M517" t="s">
        <v>23</v>
      </c>
      <c r="N517">
        <v>1.67</v>
      </c>
      <c r="O517">
        <v>19</v>
      </c>
    </row>
    <row r="518" spans="1:15">
      <c r="A518" t="s">
        <v>1572</v>
      </c>
      <c r="B518" s="1">
        <v>45671</v>
      </c>
      <c r="C518" t="s">
        <v>16</v>
      </c>
      <c r="D518" t="s">
        <v>1573</v>
      </c>
      <c r="E518" t="s">
        <v>1574</v>
      </c>
      <c r="F518" t="s">
        <v>71</v>
      </c>
      <c r="G518" t="s">
        <v>29</v>
      </c>
      <c r="H518" t="s">
        <v>21</v>
      </c>
      <c r="I518">
        <v>17.41</v>
      </c>
      <c r="J518" s="2">
        <v>197.39</v>
      </c>
      <c r="K518" t="s">
        <v>30</v>
      </c>
      <c r="L518">
        <v>2.6</v>
      </c>
      <c r="M518" t="s">
        <v>31</v>
      </c>
      <c r="N518">
        <v>2.11</v>
      </c>
      <c r="O518">
        <v>18</v>
      </c>
    </row>
    <row r="519" spans="1:15">
      <c r="A519" t="s">
        <v>1575</v>
      </c>
      <c r="B519" s="1">
        <v>45747</v>
      </c>
      <c r="C519" t="s">
        <v>57</v>
      </c>
      <c r="D519" t="s">
        <v>1576</v>
      </c>
      <c r="E519" t="s">
        <v>1577</v>
      </c>
      <c r="F519" t="s">
        <v>60</v>
      </c>
      <c r="G519" t="s">
        <v>52</v>
      </c>
      <c r="H519" t="s">
        <v>52</v>
      </c>
      <c r="I519">
        <v>1.36</v>
      </c>
      <c r="J519" s="2">
        <v>589.87</v>
      </c>
      <c r="K519" t="s">
        <v>22</v>
      </c>
      <c r="L519">
        <v>3.9</v>
      </c>
      <c r="M519" t="s">
        <v>36</v>
      </c>
      <c r="N519">
        <v>1.17</v>
      </c>
      <c r="O519">
        <v>13</v>
      </c>
    </row>
    <row r="520" spans="1:15">
      <c r="A520" t="s">
        <v>1578</v>
      </c>
      <c r="B520" s="1">
        <v>45787</v>
      </c>
      <c r="C520" t="s">
        <v>25</v>
      </c>
      <c r="D520" t="s">
        <v>1579</v>
      </c>
      <c r="E520" t="s">
        <v>1580</v>
      </c>
      <c r="F520" t="s">
        <v>51</v>
      </c>
      <c r="G520" t="s">
        <v>52</v>
      </c>
      <c r="H520" t="s">
        <v>29</v>
      </c>
      <c r="I520">
        <v>13.59</v>
      </c>
      <c r="J520" s="2">
        <v>380.61</v>
      </c>
      <c r="K520" t="s">
        <v>30</v>
      </c>
      <c r="L520">
        <v>2.9</v>
      </c>
      <c r="M520" t="s">
        <v>36</v>
      </c>
      <c r="N520">
        <v>1.74</v>
      </c>
      <c r="O520">
        <v>2</v>
      </c>
    </row>
    <row r="521" spans="1:15">
      <c r="A521" t="s">
        <v>1581</v>
      </c>
      <c r="B521" s="1">
        <v>45748</v>
      </c>
      <c r="C521" t="s">
        <v>16</v>
      </c>
      <c r="D521" t="s">
        <v>1582</v>
      </c>
      <c r="E521" t="s">
        <v>1583</v>
      </c>
      <c r="F521" t="s">
        <v>60</v>
      </c>
      <c r="G521" t="s">
        <v>21</v>
      </c>
      <c r="H521" t="s">
        <v>21</v>
      </c>
      <c r="I521">
        <v>20.28</v>
      </c>
      <c r="J521" s="2">
        <v>238.01</v>
      </c>
      <c r="K521" t="s">
        <v>22</v>
      </c>
      <c r="L521">
        <v>2.8</v>
      </c>
      <c r="M521" t="s">
        <v>23</v>
      </c>
      <c r="N521">
        <v>1.64</v>
      </c>
      <c r="O521">
        <v>7</v>
      </c>
    </row>
    <row r="522" spans="1:15">
      <c r="A522" t="s">
        <v>1584</v>
      </c>
      <c r="B522" s="1">
        <v>45769</v>
      </c>
      <c r="C522" t="s">
        <v>33</v>
      </c>
      <c r="D522" t="s">
        <v>1585</v>
      </c>
      <c r="E522" t="s">
        <v>1586</v>
      </c>
      <c r="F522" t="s">
        <v>51</v>
      </c>
      <c r="G522" t="s">
        <v>42</v>
      </c>
      <c r="H522" t="s">
        <v>20</v>
      </c>
      <c r="I522">
        <v>22.34</v>
      </c>
      <c r="J522" s="2">
        <v>391.01</v>
      </c>
      <c r="K522" t="s">
        <v>30</v>
      </c>
      <c r="L522">
        <v>4.4000000000000004</v>
      </c>
      <c r="M522" t="s">
        <v>23</v>
      </c>
      <c r="N522">
        <v>1.19</v>
      </c>
      <c r="O522">
        <v>11</v>
      </c>
    </row>
    <row r="523" spans="1:15">
      <c r="A523" t="s">
        <v>1587</v>
      </c>
      <c r="B523" s="1">
        <v>45785</v>
      </c>
      <c r="C523" t="s">
        <v>79</v>
      </c>
      <c r="D523" t="s">
        <v>1588</v>
      </c>
      <c r="E523" t="s">
        <v>1589</v>
      </c>
      <c r="F523" t="s">
        <v>51</v>
      </c>
      <c r="G523" t="s">
        <v>41</v>
      </c>
      <c r="H523" t="s">
        <v>46</v>
      </c>
      <c r="I523">
        <v>11.8</v>
      </c>
      <c r="J523" s="2">
        <v>548.37</v>
      </c>
      <c r="K523" t="s">
        <v>22</v>
      </c>
      <c r="L523">
        <v>2.8</v>
      </c>
      <c r="M523" t="s">
        <v>23</v>
      </c>
      <c r="N523">
        <v>2.1800000000000002</v>
      </c>
      <c r="O523">
        <v>3</v>
      </c>
    </row>
    <row r="524" spans="1:15">
      <c r="A524" t="s">
        <v>1590</v>
      </c>
      <c r="B524" s="1">
        <v>45735</v>
      </c>
      <c r="C524" t="s">
        <v>33</v>
      </c>
      <c r="D524" t="s">
        <v>1591</v>
      </c>
      <c r="E524" t="s">
        <v>1592</v>
      </c>
      <c r="F524" t="s">
        <v>51</v>
      </c>
      <c r="G524" t="s">
        <v>20</v>
      </c>
      <c r="H524" t="s">
        <v>41</v>
      </c>
      <c r="I524">
        <v>21.65</v>
      </c>
      <c r="J524" s="2">
        <v>291.75</v>
      </c>
      <c r="K524" t="s">
        <v>67</v>
      </c>
      <c r="L524">
        <v>3.9</v>
      </c>
      <c r="M524" t="s">
        <v>23</v>
      </c>
      <c r="N524">
        <v>1.46</v>
      </c>
      <c r="O524">
        <v>17</v>
      </c>
    </row>
    <row r="525" spans="1:15">
      <c r="A525" t="s">
        <v>1593</v>
      </c>
      <c r="B525" s="1">
        <v>45798</v>
      </c>
      <c r="C525" t="s">
        <v>33</v>
      </c>
      <c r="D525" t="s">
        <v>1594</v>
      </c>
      <c r="E525" t="s">
        <v>1595</v>
      </c>
      <c r="F525" t="s">
        <v>51</v>
      </c>
      <c r="G525" t="s">
        <v>21</v>
      </c>
      <c r="H525" t="s">
        <v>46</v>
      </c>
      <c r="I525">
        <v>19.36</v>
      </c>
      <c r="J525" s="2">
        <v>505.52</v>
      </c>
      <c r="K525" t="s">
        <v>30</v>
      </c>
      <c r="L525">
        <v>4.5</v>
      </c>
      <c r="M525" t="s">
        <v>23</v>
      </c>
      <c r="N525">
        <v>1.88</v>
      </c>
      <c r="O525">
        <v>17</v>
      </c>
    </row>
    <row r="526" spans="1:15">
      <c r="A526" t="s">
        <v>1596</v>
      </c>
      <c r="B526" s="1">
        <v>45681</v>
      </c>
      <c r="C526" t="s">
        <v>16</v>
      </c>
      <c r="D526" t="s">
        <v>1597</v>
      </c>
      <c r="E526" t="s">
        <v>1598</v>
      </c>
      <c r="F526" t="s">
        <v>51</v>
      </c>
      <c r="G526" t="s">
        <v>46</v>
      </c>
      <c r="H526" t="s">
        <v>29</v>
      </c>
      <c r="I526">
        <v>18.47</v>
      </c>
      <c r="J526" s="2">
        <v>597.19000000000005</v>
      </c>
      <c r="K526" t="s">
        <v>67</v>
      </c>
      <c r="L526">
        <v>4.5999999999999996</v>
      </c>
      <c r="M526" t="s">
        <v>23</v>
      </c>
      <c r="N526">
        <v>1.74</v>
      </c>
      <c r="O526">
        <v>13</v>
      </c>
    </row>
    <row r="527" spans="1:15">
      <c r="A527" t="s">
        <v>1599</v>
      </c>
      <c r="B527" s="1">
        <v>45687</v>
      </c>
      <c r="C527" t="s">
        <v>38</v>
      </c>
      <c r="D527" t="s">
        <v>1600</v>
      </c>
      <c r="E527" t="s">
        <v>1601</v>
      </c>
      <c r="F527" t="s">
        <v>60</v>
      </c>
      <c r="G527" t="s">
        <v>52</v>
      </c>
      <c r="H527" t="s">
        <v>46</v>
      </c>
      <c r="I527">
        <v>2.48</v>
      </c>
      <c r="J527" s="2">
        <v>182.38</v>
      </c>
      <c r="K527" t="s">
        <v>67</v>
      </c>
      <c r="L527">
        <v>4.0999999999999996</v>
      </c>
      <c r="M527" t="s">
        <v>23</v>
      </c>
      <c r="N527">
        <v>2.21</v>
      </c>
      <c r="O527">
        <v>14</v>
      </c>
    </row>
    <row r="528" spans="1:15">
      <c r="A528" t="s">
        <v>1602</v>
      </c>
      <c r="B528" s="1">
        <v>45793</v>
      </c>
      <c r="C528" t="s">
        <v>25</v>
      </c>
      <c r="D528" t="s">
        <v>1603</v>
      </c>
      <c r="E528" t="s">
        <v>1604</v>
      </c>
      <c r="F528" t="s">
        <v>51</v>
      </c>
      <c r="G528" t="s">
        <v>41</v>
      </c>
      <c r="H528" t="s">
        <v>52</v>
      </c>
      <c r="I528">
        <v>10.14</v>
      </c>
      <c r="J528" s="2">
        <v>233.22</v>
      </c>
      <c r="K528" t="s">
        <v>47</v>
      </c>
      <c r="L528">
        <v>3.9</v>
      </c>
      <c r="M528" t="s">
        <v>23</v>
      </c>
      <c r="N528">
        <v>2.4300000000000002</v>
      </c>
      <c r="O528">
        <v>11</v>
      </c>
    </row>
    <row r="529" spans="1:15">
      <c r="A529" t="s">
        <v>1605</v>
      </c>
      <c r="B529" s="1">
        <v>45729</v>
      </c>
      <c r="C529" t="s">
        <v>57</v>
      </c>
      <c r="D529" t="s">
        <v>1606</v>
      </c>
      <c r="E529" t="s">
        <v>1607</v>
      </c>
      <c r="F529" t="s">
        <v>71</v>
      </c>
      <c r="G529" t="s">
        <v>46</v>
      </c>
      <c r="H529" t="s">
        <v>42</v>
      </c>
      <c r="I529">
        <v>17.55</v>
      </c>
      <c r="J529" s="2">
        <v>181.67</v>
      </c>
      <c r="K529" t="s">
        <v>22</v>
      </c>
      <c r="L529">
        <v>3.9</v>
      </c>
      <c r="M529" t="s">
        <v>23</v>
      </c>
      <c r="N529">
        <v>1.81</v>
      </c>
      <c r="O529">
        <v>18</v>
      </c>
    </row>
    <row r="530" spans="1:15">
      <c r="A530" t="s">
        <v>1608</v>
      </c>
      <c r="B530" s="1">
        <v>45831</v>
      </c>
      <c r="C530" t="s">
        <v>57</v>
      </c>
      <c r="D530" t="s">
        <v>1609</v>
      </c>
      <c r="E530" t="s">
        <v>1610</v>
      </c>
      <c r="F530" t="s">
        <v>19</v>
      </c>
      <c r="G530" t="s">
        <v>42</v>
      </c>
      <c r="H530" t="s">
        <v>46</v>
      </c>
      <c r="I530">
        <v>21.03</v>
      </c>
      <c r="J530" s="2">
        <v>592.35</v>
      </c>
      <c r="K530" t="s">
        <v>67</v>
      </c>
      <c r="L530">
        <v>4.3</v>
      </c>
      <c r="M530" t="s">
        <v>31</v>
      </c>
      <c r="N530">
        <v>1.42</v>
      </c>
      <c r="O530">
        <v>12</v>
      </c>
    </row>
    <row r="531" spans="1:15">
      <c r="A531" t="s">
        <v>1611</v>
      </c>
      <c r="B531" s="1">
        <v>45710</v>
      </c>
      <c r="C531" t="s">
        <v>16</v>
      </c>
      <c r="D531" t="s">
        <v>1612</v>
      </c>
      <c r="E531" t="s">
        <v>1613</v>
      </c>
      <c r="F531" t="s">
        <v>71</v>
      </c>
      <c r="G531" t="s">
        <v>46</v>
      </c>
      <c r="H531" t="s">
        <v>21</v>
      </c>
      <c r="I531">
        <v>18.46</v>
      </c>
      <c r="J531" s="2">
        <v>322.83</v>
      </c>
      <c r="K531" t="s">
        <v>22</v>
      </c>
      <c r="L531">
        <v>4</v>
      </c>
      <c r="M531" t="s">
        <v>31</v>
      </c>
      <c r="N531">
        <v>1.32</v>
      </c>
      <c r="O531">
        <v>15</v>
      </c>
    </row>
    <row r="532" spans="1:15">
      <c r="A532" t="s">
        <v>1614</v>
      </c>
      <c r="B532" s="1">
        <v>45684</v>
      </c>
      <c r="C532" t="s">
        <v>33</v>
      </c>
      <c r="D532" t="s">
        <v>1615</v>
      </c>
      <c r="E532" t="s">
        <v>1616</v>
      </c>
      <c r="F532" t="s">
        <v>28</v>
      </c>
      <c r="G532" t="s">
        <v>20</v>
      </c>
      <c r="H532" t="s">
        <v>41</v>
      </c>
      <c r="I532">
        <v>17.45</v>
      </c>
      <c r="J532" s="2">
        <v>215.05</v>
      </c>
      <c r="K532" t="s">
        <v>67</v>
      </c>
      <c r="L532">
        <v>4.2</v>
      </c>
      <c r="M532" t="s">
        <v>23</v>
      </c>
      <c r="N532">
        <v>1.93</v>
      </c>
      <c r="O532">
        <v>10</v>
      </c>
    </row>
    <row r="533" spans="1:15">
      <c r="A533" t="s">
        <v>1617</v>
      </c>
      <c r="B533" s="1">
        <v>45806</v>
      </c>
      <c r="C533" t="s">
        <v>57</v>
      </c>
      <c r="D533" t="s">
        <v>1618</v>
      </c>
      <c r="E533" t="s">
        <v>1619</v>
      </c>
      <c r="F533" t="s">
        <v>51</v>
      </c>
      <c r="G533" t="s">
        <v>46</v>
      </c>
      <c r="H533" t="s">
        <v>29</v>
      </c>
      <c r="I533">
        <v>19.649999999999999</v>
      </c>
      <c r="J533" s="2">
        <v>118.41</v>
      </c>
      <c r="K533" t="s">
        <v>22</v>
      </c>
      <c r="L533">
        <v>4.5</v>
      </c>
      <c r="M533" t="s">
        <v>23</v>
      </c>
      <c r="N533">
        <v>1.08</v>
      </c>
      <c r="O533">
        <v>4</v>
      </c>
    </row>
    <row r="534" spans="1:15">
      <c r="A534" t="s">
        <v>1620</v>
      </c>
      <c r="B534" s="1">
        <v>45752</v>
      </c>
      <c r="C534" t="s">
        <v>33</v>
      </c>
      <c r="D534" t="s">
        <v>1621</v>
      </c>
      <c r="E534" t="s">
        <v>1622</v>
      </c>
      <c r="F534" t="s">
        <v>51</v>
      </c>
      <c r="G534" t="s">
        <v>21</v>
      </c>
      <c r="H534" t="s">
        <v>21</v>
      </c>
      <c r="I534">
        <v>3.51</v>
      </c>
      <c r="J534" s="2">
        <v>178.39</v>
      </c>
      <c r="K534" t="s">
        <v>47</v>
      </c>
      <c r="L534">
        <v>4.4000000000000004</v>
      </c>
      <c r="M534" t="s">
        <v>23</v>
      </c>
      <c r="N534">
        <v>1.51</v>
      </c>
      <c r="O534">
        <v>19</v>
      </c>
    </row>
    <row r="535" spans="1:15">
      <c r="A535" t="s">
        <v>1623</v>
      </c>
      <c r="B535" s="1">
        <v>45758</v>
      </c>
      <c r="C535" t="s">
        <v>79</v>
      </c>
      <c r="D535" t="s">
        <v>1624</v>
      </c>
      <c r="E535" t="s">
        <v>1625</v>
      </c>
      <c r="F535" t="s">
        <v>28</v>
      </c>
      <c r="G535" t="s">
        <v>41</v>
      </c>
      <c r="H535" t="s">
        <v>46</v>
      </c>
      <c r="I535">
        <v>3.81</v>
      </c>
      <c r="J535" s="2">
        <v>164.21</v>
      </c>
      <c r="K535" t="s">
        <v>47</v>
      </c>
      <c r="L535">
        <v>4.3</v>
      </c>
      <c r="M535" t="s">
        <v>31</v>
      </c>
      <c r="N535">
        <v>1.07</v>
      </c>
      <c r="O535">
        <v>10</v>
      </c>
    </row>
    <row r="536" spans="1:15">
      <c r="A536" t="s">
        <v>1626</v>
      </c>
      <c r="B536" s="1">
        <v>45674</v>
      </c>
      <c r="C536" t="s">
        <v>79</v>
      </c>
      <c r="D536" t="s">
        <v>1627</v>
      </c>
      <c r="E536" t="s">
        <v>1628</v>
      </c>
      <c r="F536" t="s">
        <v>19</v>
      </c>
      <c r="G536" t="s">
        <v>20</v>
      </c>
      <c r="H536" t="s">
        <v>41</v>
      </c>
      <c r="I536">
        <v>21.91</v>
      </c>
      <c r="J536" s="2">
        <v>245.65</v>
      </c>
      <c r="K536" t="s">
        <v>47</v>
      </c>
      <c r="L536">
        <v>4.7</v>
      </c>
      <c r="M536" t="s">
        <v>23</v>
      </c>
      <c r="N536">
        <v>1.54</v>
      </c>
      <c r="O536">
        <v>10</v>
      </c>
    </row>
    <row r="537" spans="1:15">
      <c r="A537" t="s">
        <v>1629</v>
      </c>
      <c r="B537" s="1">
        <v>45664</v>
      </c>
      <c r="C537" t="s">
        <v>79</v>
      </c>
      <c r="D537" t="s">
        <v>1630</v>
      </c>
      <c r="E537" t="s">
        <v>1631</v>
      </c>
      <c r="F537" t="s">
        <v>71</v>
      </c>
      <c r="G537" t="s">
        <v>46</v>
      </c>
      <c r="H537" t="s">
        <v>52</v>
      </c>
      <c r="I537">
        <v>7.99</v>
      </c>
      <c r="J537" s="2">
        <v>115.45</v>
      </c>
      <c r="K537" t="s">
        <v>67</v>
      </c>
      <c r="L537">
        <v>3.5</v>
      </c>
      <c r="M537" t="s">
        <v>23</v>
      </c>
      <c r="N537">
        <v>1.08</v>
      </c>
      <c r="O537">
        <v>12</v>
      </c>
    </row>
    <row r="538" spans="1:15">
      <c r="A538" t="s">
        <v>1632</v>
      </c>
      <c r="B538" s="1">
        <v>45749</v>
      </c>
      <c r="C538" t="s">
        <v>79</v>
      </c>
      <c r="D538" t="s">
        <v>1633</v>
      </c>
      <c r="E538" t="s">
        <v>1634</v>
      </c>
      <c r="F538" t="s">
        <v>60</v>
      </c>
      <c r="G538" t="s">
        <v>21</v>
      </c>
      <c r="H538" t="s">
        <v>46</v>
      </c>
      <c r="I538">
        <v>10.85</v>
      </c>
      <c r="J538" s="2">
        <v>352.09</v>
      </c>
      <c r="K538" t="s">
        <v>67</v>
      </c>
      <c r="L538">
        <v>2.9</v>
      </c>
      <c r="M538" t="s">
        <v>31</v>
      </c>
      <c r="N538">
        <v>1.1599999999999999</v>
      </c>
      <c r="O538">
        <v>7</v>
      </c>
    </row>
    <row r="539" spans="1:15">
      <c r="A539" t="s">
        <v>1635</v>
      </c>
      <c r="B539" s="1">
        <v>45831</v>
      </c>
      <c r="C539" t="s">
        <v>57</v>
      </c>
      <c r="D539" t="s">
        <v>1636</v>
      </c>
      <c r="E539" t="s">
        <v>1637</v>
      </c>
      <c r="F539" t="s">
        <v>28</v>
      </c>
      <c r="G539" t="s">
        <v>41</v>
      </c>
      <c r="H539" t="s">
        <v>52</v>
      </c>
      <c r="I539">
        <v>3.69</v>
      </c>
      <c r="J539" s="2">
        <v>50.1</v>
      </c>
      <c r="K539" t="s">
        <v>22</v>
      </c>
      <c r="L539">
        <v>2.6</v>
      </c>
      <c r="M539" t="s">
        <v>23</v>
      </c>
      <c r="N539">
        <v>2.25</v>
      </c>
      <c r="O539">
        <v>19</v>
      </c>
    </row>
    <row r="540" spans="1:15">
      <c r="A540" t="s">
        <v>1638</v>
      </c>
      <c r="B540" s="1">
        <v>45680</v>
      </c>
      <c r="C540" t="s">
        <v>25</v>
      </c>
      <c r="D540" t="s">
        <v>1639</v>
      </c>
      <c r="E540" t="s">
        <v>1640</v>
      </c>
      <c r="F540" t="s">
        <v>51</v>
      </c>
      <c r="G540" t="s">
        <v>41</v>
      </c>
      <c r="H540" t="s">
        <v>42</v>
      </c>
      <c r="I540">
        <v>3.13</v>
      </c>
      <c r="J540" s="2">
        <v>360.23</v>
      </c>
      <c r="K540" t="s">
        <v>47</v>
      </c>
      <c r="L540">
        <v>4.5</v>
      </c>
      <c r="M540" t="s">
        <v>23</v>
      </c>
      <c r="N540">
        <v>1.63</v>
      </c>
      <c r="O540">
        <v>15</v>
      </c>
    </row>
    <row r="541" spans="1:15">
      <c r="A541" t="s">
        <v>1641</v>
      </c>
      <c r="B541" s="1">
        <v>45779</v>
      </c>
      <c r="C541" t="s">
        <v>25</v>
      </c>
      <c r="D541" t="s">
        <v>1642</v>
      </c>
      <c r="E541" t="s">
        <v>1643</v>
      </c>
      <c r="F541" t="s">
        <v>71</v>
      </c>
      <c r="G541" t="s">
        <v>42</v>
      </c>
      <c r="H541" t="s">
        <v>41</v>
      </c>
      <c r="I541">
        <v>23.73</v>
      </c>
      <c r="J541" s="2">
        <v>561.15</v>
      </c>
      <c r="K541" t="s">
        <v>22</v>
      </c>
      <c r="L541">
        <v>5</v>
      </c>
      <c r="M541" t="s">
        <v>23</v>
      </c>
      <c r="N541">
        <v>2.11</v>
      </c>
      <c r="O541">
        <v>7</v>
      </c>
    </row>
    <row r="542" spans="1:15">
      <c r="A542" t="s">
        <v>1644</v>
      </c>
      <c r="B542" s="1">
        <v>45789</v>
      </c>
      <c r="C542" t="s">
        <v>25</v>
      </c>
      <c r="D542" t="s">
        <v>69</v>
      </c>
      <c r="E542" t="s">
        <v>1645</v>
      </c>
      <c r="F542" t="s">
        <v>60</v>
      </c>
      <c r="G542" t="s">
        <v>41</v>
      </c>
      <c r="H542" t="s">
        <v>46</v>
      </c>
      <c r="I542">
        <v>9.26</v>
      </c>
      <c r="J542" s="2">
        <v>475.65</v>
      </c>
      <c r="K542" t="s">
        <v>30</v>
      </c>
      <c r="L542">
        <v>3.7</v>
      </c>
      <c r="M542" t="s">
        <v>23</v>
      </c>
      <c r="N542">
        <v>2.2400000000000002</v>
      </c>
      <c r="O542">
        <v>13</v>
      </c>
    </row>
    <row r="543" spans="1:15">
      <c r="A543" t="s">
        <v>1646</v>
      </c>
      <c r="B543" s="1">
        <v>45677</v>
      </c>
      <c r="C543" t="s">
        <v>38</v>
      </c>
      <c r="D543" t="s">
        <v>909</v>
      </c>
      <c r="E543" t="s">
        <v>1647</v>
      </c>
      <c r="F543" t="s">
        <v>71</v>
      </c>
      <c r="G543" t="s">
        <v>42</v>
      </c>
      <c r="H543" t="s">
        <v>29</v>
      </c>
      <c r="I543">
        <v>4.99</v>
      </c>
      <c r="J543" s="2">
        <v>287</v>
      </c>
      <c r="K543" t="s">
        <v>30</v>
      </c>
      <c r="L543">
        <v>3.7</v>
      </c>
      <c r="M543" t="s">
        <v>23</v>
      </c>
      <c r="N543">
        <v>1.99</v>
      </c>
      <c r="O543">
        <v>18</v>
      </c>
    </row>
    <row r="544" spans="1:15">
      <c r="A544" t="s">
        <v>1648</v>
      </c>
      <c r="B544" s="1">
        <v>45728</v>
      </c>
      <c r="C544" t="s">
        <v>25</v>
      </c>
      <c r="D544" t="s">
        <v>1649</v>
      </c>
      <c r="E544" t="s">
        <v>1650</v>
      </c>
      <c r="F544" t="s">
        <v>71</v>
      </c>
      <c r="G544" t="s">
        <v>42</v>
      </c>
      <c r="H544" t="s">
        <v>46</v>
      </c>
      <c r="I544">
        <v>10.3</v>
      </c>
      <c r="J544" s="2">
        <v>519.02</v>
      </c>
      <c r="K544" t="s">
        <v>67</v>
      </c>
      <c r="L544">
        <v>4.5</v>
      </c>
      <c r="M544" t="s">
        <v>23</v>
      </c>
      <c r="N544">
        <v>1.35</v>
      </c>
      <c r="O544">
        <v>16</v>
      </c>
    </row>
    <row r="545" spans="1:15">
      <c r="A545" t="s">
        <v>1651</v>
      </c>
      <c r="B545" s="1">
        <v>45756</v>
      </c>
      <c r="C545" t="s">
        <v>57</v>
      </c>
      <c r="D545" t="s">
        <v>1652</v>
      </c>
      <c r="E545" t="s">
        <v>1653</v>
      </c>
      <c r="F545" t="s">
        <v>28</v>
      </c>
      <c r="G545" t="s">
        <v>42</v>
      </c>
      <c r="H545" t="s">
        <v>52</v>
      </c>
      <c r="I545">
        <v>9.11</v>
      </c>
      <c r="J545" s="2">
        <v>455.85</v>
      </c>
      <c r="K545" t="s">
        <v>22</v>
      </c>
      <c r="L545">
        <v>3.4</v>
      </c>
      <c r="M545" t="s">
        <v>36</v>
      </c>
      <c r="N545">
        <v>1.64</v>
      </c>
      <c r="O545">
        <v>1</v>
      </c>
    </row>
    <row r="546" spans="1:15">
      <c r="A546" t="s">
        <v>1654</v>
      </c>
      <c r="B546" s="1">
        <v>45703</v>
      </c>
      <c r="C546" t="s">
        <v>25</v>
      </c>
      <c r="D546" t="s">
        <v>1655</v>
      </c>
      <c r="E546" t="s">
        <v>1656</v>
      </c>
      <c r="F546" t="s">
        <v>51</v>
      </c>
      <c r="G546" t="s">
        <v>42</v>
      </c>
      <c r="H546" t="s">
        <v>52</v>
      </c>
      <c r="I546">
        <v>17.43</v>
      </c>
      <c r="J546" s="2">
        <v>283.91000000000003</v>
      </c>
      <c r="K546" t="s">
        <v>30</v>
      </c>
      <c r="L546">
        <v>4.4000000000000004</v>
      </c>
      <c r="M546" t="s">
        <v>36</v>
      </c>
      <c r="N546">
        <v>2.33</v>
      </c>
      <c r="O546">
        <v>1</v>
      </c>
    </row>
    <row r="547" spans="1:15">
      <c r="A547" t="s">
        <v>1657</v>
      </c>
      <c r="B547" s="1">
        <v>45762</v>
      </c>
      <c r="C547" t="s">
        <v>33</v>
      </c>
      <c r="D547" t="s">
        <v>1658</v>
      </c>
      <c r="E547" t="s">
        <v>1659</v>
      </c>
      <c r="F547" t="s">
        <v>71</v>
      </c>
      <c r="G547" t="s">
        <v>21</v>
      </c>
      <c r="H547" t="s">
        <v>42</v>
      </c>
      <c r="I547">
        <v>17.96</v>
      </c>
      <c r="J547" s="2">
        <v>396.78</v>
      </c>
      <c r="K547" t="s">
        <v>30</v>
      </c>
      <c r="L547">
        <v>4.3</v>
      </c>
      <c r="M547" t="s">
        <v>23</v>
      </c>
      <c r="N547">
        <v>2.27</v>
      </c>
      <c r="O547">
        <v>8</v>
      </c>
    </row>
    <row r="548" spans="1:15">
      <c r="A548" t="s">
        <v>1660</v>
      </c>
      <c r="B548" s="1">
        <v>45716</v>
      </c>
      <c r="C548" t="s">
        <v>16</v>
      </c>
      <c r="D548" t="s">
        <v>1661</v>
      </c>
      <c r="E548" t="s">
        <v>1662</v>
      </c>
      <c r="F548" t="s">
        <v>19</v>
      </c>
      <c r="G548" t="s">
        <v>21</v>
      </c>
      <c r="H548" t="s">
        <v>52</v>
      </c>
      <c r="I548">
        <v>17.16</v>
      </c>
      <c r="J548" s="2">
        <v>66.569999999999993</v>
      </c>
      <c r="K548" t="s">
        <v>30</v>
      </c>
      <c r="L548">
        <v>2.8</v>
      </c>
      <c r="M548" t="s">
        <v>31</v>
      </c>
      <c r="N548">
        <v>2.2000000000000002</v>
      </c>
      <c r="O548">
        <v>3</v>
      </c>
    </row>
    <row r="549" spans="1:15">
      <c r="A549" t="s">
        <v>1663</v>
      </c>
      <c r="B549" s="1">
        <v>45782</v>
      </c>
      <c r="C549" t="s">
        <v>38</v>
      </c>
      <c r="D549" t="s">
        <v>1664</v>
      </c>
      <c r="E549" t="s">
        <v>1665</v>
      </c>
      <c r="F549" t="s">
        <v>71</v>
      </c>
      <c r="G549" t="s">
        <v>46</v>
      </c>
      <c r="H549" t="s">
        <v>42</v>
      </c>
      <c r="I549">
        <v>20.28</v>
      </c>
      <c r="J549" s="2">
        <v>299.54000000000002</v>
      </c>
      <c r="K549" t="s">
        <v>67</v>
      </c>
      <c r="L549">
        <v>4.0999999999999996</v>
      </c>
      <c r="M549" t="s">
        <v>23</v>
      </c>
      <c r="N549">
        <v>2.1</v>
      </c>
      <c r="O549">
        <v>7</v>
      </c>
    </row>
    <row r="550" spans="1:15">
      <c r="A550" t="s">
        <v>1666</v>
      </c>
      <c r="B550" s="1">
        <v>45803</v>
      </c>
      <c r="C550" t="s">
        <v>25</v>
      </c>
      <c r="D550" t="s">
        <v>1667</v>
      </c>
      <c r="E550" t="s">
        <v>1668</v>
      </c>
      <c r="F550" t="s">
        <v>19</v>
      </c>
      <c r="G550" t="s">
        <v>21</v>
      </c>
      <c r="H550" t="s">
        <v>29</v>
      </c>
      <c r="I550">
        <v>8.4700000000000006</v>
      </c>
      <c r="J550" s="2">
        <v>71.97</v>
      </c>
      <c r="K550" t="s">
        <v>47</v>
      </c>
      <c r="L550">
        <v>4.3</v>
      </c>
      <c r="M550" t="s">
        <v>36</v>
      </c>
      <c r="N550">
        <v>1.95</v>
      </c>
      <c r="O550">
        <v>5</v>
      </c>
    </row>
    <row r="551" spans="1:15">
      <c r="A551" t="s">
        <v>1669</v>
      </c>
      <c r="B551" s="1">
        <v>45767</v>
      </c>
      <c r="C551" t="s">
        <v>25</v>
      </c>
      <c r="D551" t="s">
        <v>1670</v>
      </c>
      <c r="E551" t="s">
        <v>1671</v>
      </c>
      <c r="F551" t="s">
        <v>51</v>
      </c>
      <c r="G551" t="s">
        <v>21</v>
      </c>
      <c r="H551" t="s">
        <v>41</v>
      </c>
      <c r="I551">
        <v>2.0299999999999998</v>
      </c>
      <c r="J551" s="2">
        <v>448.77</v>
      </c>
      <c r="K551" t="s">
        <v>30</v>
      </c>
      <c r="L551">
        <v>2.8</v>
      </c>
      <c r="M551" t="s">
        <v>23</v>
      </c>
      <c r="N551">
        <v>1.27</v>
      </c>
      <c r="O551">
        <v>17</v>
      </c>
    </row>
    <row r="552" spans="1:15">
      <c r="A552" t="s">
        <v>1672</v>
      </c>
      <c r="B552" s="1">
        <v>45768</v>
      </c>
      <c r="C552" t="s">
        <v>25</v>
      </c>
      <c r="D552" t="s">
        <v>1673</v>
      </c>
      <c r="E552" t="s">
        <v>1674</v>
      </c>
      <c r="F552" t="s">
        <v>28</v>
      </c>
      <c r="G552" t="s">
        <v>21</v>
      </c>
      <c r="H552" t="s">
        <v>46</v>
      </c>
      <c r="I552">
        <v>19.5</v>
      </c>
      <c r="J552" s="2">
        <v>123.72</v>
      </c>
      <c r="K552" t="s">
        <v>67</v>
      </c>
      <c r="L552">
        <v>3.6</v>
      </c>
      <c r="M552" t="s">
        <v>31</v>
      </c>
      <c r="N552">
        <v>1.87</v>
      </c>
      <c r="O552">
        <v>3</v>
      </c>
    </row>
    <row r="553" spans="1:15">
      <c r="A553" t="s">
        <v>1675</v>
      </c>
      <c r="B553" s="1">
        <v>45751</v>
      </c>
      <c r="C553" t="s">
        <v>33</v>
      </c>
      <c r="D553" t="s">
        <v>1676</v>
      </c>
      <c r="E553" t="s">
        <v>1677</v>
      </c>
      <c r="F553" t="s">
        <v>51</v>
      </c>
      <c r="G553" t="s">
        <v>41</v>
      </c>
      <c r="H553" t="s">
        <v>41</v>
      </c>
      <c r="I553">
        <v>14.78</v>
      </c>
      <c r="J553" s="2">
        <v>173.3</v>
      </c>
      <c r="K553" t="s">
        <v>47</v>
      </c>
      <c r="L553">
        <v>4.3</v>
      </c>
      <c r="M553" t="s">
        <v>23</v>
      </c>
      <c r="N553">
        <v>1.62</v>
      </c>
      <c r="O553">
        <v>10</v>
      </c>
    </row>
    <row r="554" spans="1:15">
      <c r="A554" t="s">
        <v>1678</v>
      </c>
      <c r="B554" s="1">
        <v>45675</v>
      </c>
      <c r="C554" t="s">
        <v>38</v>
      </c>
      <c r="D554" t="s">
        <v>1679</v>
      </c>
      <c r="E554" t="s">
        <v>1680</v>
      </c>
      <c r="F554" t="s">
        <v>19</v>
      </c>
      <c r="G554" t="s">
        <v>20</v>
      </c>
      <c r="H554" t="s">
        <v>42</v>
      </c>
      <c r="I554">
        <v>6.14</v>
      </c>
      <c r="J554" s="2">
        <v>145.71</v>
      </c>
      <c r="K554" t="s">
        <v>30</v>
      </c>
      <c r="L554">
        <v>3.9</v>
      </c>
      <c r="M554" t="s">
        <v>23</v>
      </c>
      <c r="N554">
        <v>2.21</v>
      </c>
      <c r="O554">
        <v>16</v>
      </c>
    </row>
    <row r="555" spans="1:15">
      <c r="A555" t="s">
        <v>1681</v>
      </c>
      <c r="B555" s="1">
        <v>45693</v>
      </c>
      <c r="C555" t="s">
        <v>57</v>
      </c>
      <c r="D555" t="s">
        <v>1682</v>
      </c>
      <c r="E555" t="s">
        <v>1683</v>
      </c>
      <c r="F555" t="s">
        <v>51</v>
      </c>
      <c r="G555" t="s">
        <v>41</v>
      </c>
      <c r="H555" t="s">
        <v>21</v>
      </c>
      <c r="I555">
        <v>12.08</v>
      </c>
      <c r="J555" s="2">
        <v>169.02</v>
      </c>
      <c r="K555" t="s">
        <v>22</v>
      </c>
      <c r="L555">
        <v>3.7</v>
      </c>
      <c r="M555" t="s">
        <v>31</v>
      </c>
      <c r="N555">
        <v>1.77</v>
      </c>
      <c r="O555">
        <v>14</v>
      </c>
    </row>
    <row r="556" spans="1:15">
      <c r="A556" t="s">
        <v>1684</v>
      </c>
      <c r="B556" s="1">
        <v>45747</v>
      </c>
      <c r="C556" t="s">
        <v>25</v>
      </c>
      <c r="D556" t="s">
        <v>1685</v>
      </c>
      <c r="E556" t="s">
        <v>1686</v>
      </c>
      <c r="F556" t="s">
        <v>60</v>
      </c>
      <c r="G556" t="s">
        <v>52</v>
      </c>
      <c r="H556" t="s">
        <v>29</v>
      </c>
      <c r="I556">
        <v>15.81</v>
      </c>
      <c r="J556" s="2">
        <v>139.34</v>
      </c>
      <c r="K556" t="s">
        <v>47</v>
      </c>
      <c r="L556">
        <v>4.5</v>
      </c>
      <c r="M556" t="s">
        <v>23</v>
      </c>
      <c r="N556">
        <v>2.0699999999999998</v>
      </c>
      <c r="O556">
        <v>5</v>
      </c>
    </row>
    <row r="557" spans="1:15">
      <c r="A557" t="s">
        <v>1687</v>
      </c>
      <c r="B557" s="1">
        <v>45831</v>
      </c>
      <c r="C557" t="s">
        <v>33</v>
      </c>
      <c r="D557" t="s">
        <v>1688</v>
      </c>
      <c r="E557" t="s">
        <v>1689</v>
      </c>
      <c r="F557" t="s">
        <v>19</v>
      </c>
      <c r="G557" t="s">
        <v>29</v>
      </c>
      <c r="H557" t="s">
        <v>21</v>
      </c>
      <c r="I557">
        <v>2.88</v>
      </c>
      <c r="J557" s="2">
        <v>249.05</v>
      </c>
      <c r="K557" t="s">
        <v>47</v>
      </c>
      <c r="L557">
        <v>4.3</v>
      </c>
      <c r="M557" t="s">
        <v>23</v>
      </c>
      <c r="N557">
        <v>1.32</v>
      </c>
      <c r="O557">
        <v>14</v>
      </c>
    </row>
    <row r="558" spans="1:15">
      <c r="A558" t="s">
        <v>1690</v>
      </c>
      <c r="B558" s="1">
        <v>45753</v>
      </c>
      <c r="C558" t="s">
        <v>33</v>
      </c>
      <c r="D558" t="s">
        <v>1691</v>
      </c>
      <c r="E558" t="s">
        <v>1692</v>
      </c>
      <c r="F558" t="s">
        <v>51</v>
      </c>
      <c r="G558" t="s">
        <v>42</v>
      </c>
      <c r="H558" t="s">
        <v>20</v>
      </c>
      <c r="I558">
        <v>11.87</v>
      </c>
      <c r="J558" s="2">
        <v>271.31</v>
      </c>
      <c r="K558" t="s">
        <v>30</v>
      </c>
      <c r="L558">
        <v>3.7</v>
      </c>
      <c r="M558" t="s">
        <v>23</v>
      </c>
      <c r="N558">
        <v>1.37</v>
      </c>
      <c r="O558">
        <v>12</v>
      </c>
    </row>
    <row r="559" spans="1:15">
      <c r="A559" t="s">
        <v>1693</v>
      </c>
      <c r="B559" s="1">
        <v>45750</v>
      </c>
      <c r="C559" t="s">
        <v>79</v>
      </c>
      <c r="D559" t="s">
        <v>1694</v>
      </c>
      <c r="E559" t="s">
        <v>1695</v>
      </c>
      <c r="F559" t="s">
        <v>19</v>
      </c>
      <c r="G559" t="s">
        <v>20</v>
      </c>
      <c r="H559" t="s">
        <v>52</v>
      </c>
      <c r="I559">
        <v>24.98</v>
      </c>
      <c r="J559" s="2">
        <v>185.22</v>
      </c>
      <c r="K559" t="s">
        <v>67</v>
      </c>
      <c r="L559">
        <v>3.1</v>
      </c>
      <c r="M559" t="s">
        <v>23</v>
      </c>
      <c r="N559">
        <v>2.2599999999999998</v>
      </c>
      <c r="O559">
        <v>19</v>
      </c>
    </row>
    <row r="560" spans="1:15">
      <c r="A560" t="s">
        <v>1696</v>
      </c>
      <c r="B560" s="1">
        <v>45670</v>
      </c>
      <c r="C560" t="s">
        <v>25</v>
      </c>
      <c r="D560" t="s">
        <v>1697</v>
      </c>
      <c r="E560" t="s">
        <v>1698</v>
      </c>
      <c r="F560" t="s">
        <v>71</v>
      </c>
      <c r="G560" t="s">
        <v>52</v>
      </c>
      <c r="H560" t="s">
        <v>41</v>
      </c>
      <c r="I560">
        <v>24.2</v>
      </c>
      <c r="J560" s="2">
        <v>181.98</v>
      </c>
      <c r="K560" t="s">
        <v>47</v>
      </c>
      <c r="L560">
        <v>3.1</v>
      </c>
      <c r="M560" t="s">
        <v>23</v>
      </c>
      <c r="N560">
        <v>1.61</v>
      </c>
      <c r="O560">
        <v>13</v>
      </c>
    </row>
    <row r="561" spans="1:15">
      <c r="A561" t="s">
        <v>1699</v>
      </c>
      <c r="B561" s="1">
        <v>45747</v>
      </c>
      <c r="C561" t="s">
        <v>33</v>
      </c>
      <c r="D561" t="s">
        <v>1700</v>
      </c>
      <c r="E561" t="s">
        <v>1701</v>
      </c>
      <c r="F561" t="s">
        <v>19</v>
      </c>
      <c r="G561" t="s">
        <v>29</v>
      </c>
      <c r="H561" t="s">
        <v>29</v>
      </c>
      <c r="I561">
        <v>8.8800000000000008</v>
      </c>
      <c r="J561" s="2">
        <v>203.32</v>
      </c>
      <c r="K561" t="s">
        <v>67</v>
      </c>
      <c r="L561">
        <v>2.5</v>
      </c>
      <c r="M561" t="s">
        <v>31</v>
      </c>
      <c r="N561">
        <v>2.37</v>
      </c>
      <c r="O561">
        <v>1</v>
      </c>
    </row>
    <row r="562" spans="1:15">
      <c r="A562" t="s">
        <v>1702</v>
      </c>
      <c r="B562" s="1">
        <v>45705</v>
      </c>
      <c r="C562" t="s">
        <v>16</v>
      </c>
      <c r="D562" t="s">
        <v>1703</v>
      </c>
      <c r="E562" t="s">
        <v>1704</v>
      </c>
      <c r="F562" t="s">
        <v>19</v>
      </c>
      <c r="G562" t="s">
        <v>42</v>
      </c>
      <c r="H562" t="s">
        <v>29</v>
      </c>
      <c r="I562">
        <v>4.8899999999999997</v>
      </c>
      <c r="J562" s="2">
        <v>141.77000000000001</v>
      </c>
      <c r="K562" t="s">
        <v>30</v>
      </c>
      <c r="L562">
        <v>2.7</v>
      </c>
      <c r="M562" t="s">
        <v>31</v>
      </c>
      <c r="N562">
        <v>1.61</v>
      </c>
      <c r="O562">
        <v>8</v>
      </c>
    </row>
    <row r="563" spans="1:15">
      <c r="A563" t="s">
        <v>1705</v>
      </c>
      <c r="B563" s="1">
        <v>45719</v>
      </c>
      <c r="C563" t="s">
        <v>25</v>
      </c>
      <c r="D563" t="s">
        <v>1706</v>
      </c>
      <c r="E563" t="s">
        <v>1707</v>
      </c>
      <c r="F563" t="s">
        <v>71</v>
      </c>
      <c r="G563" t="s">
        <v>41</v>
      </c>
      <c r="H563" t="s">
        <v>52</v>
      </c>
      <c r="I563">
        <v>24.86</v>
      </c>
      <c r="J563" s="2">
        <v>196.35</v>
      </c>
      <c r="K563" t="s">
        <v>47</v>
      </c>
      <c r="L563">
        <v>2.7</v>
      </c>
      <c r="M563" t="s">
        <v>23</v>
      </c>
      <c r="N563">
        <v>2.16</v>
      </c>
      <c r="O563">
        <v>18</v>
      </c>
    </row>
    <row r="564" spans="1:15">
      <c r="A564" t="s">
        <v>1708</v>
      </c>
      <c r="B564" s="1">
        <v>45670</v>
      </c>
      <c r="C564" t="s">
        <v>79</v>
      </c>
      <c r="D564" t="s">
        <v>1709</v>
      </c>
      <c r="E564" t="s">
        <v>1710</v>
      </c>
      <c r="F564" t="s">
        <v>19</v>
      </c>
      <c r="G564" t="s">
        <v>29</v>
      </c>
      <c r="H564" t="s">
        <v>52</v>
      </c>
      <c r="I564">
        <v>10.45</v>
      </c>
      <c r="J564" s="2">
        <v>277.08999999999997</v>
      </c>
      <c r="K564" t="s">
        <v>22</v>
      </c>
      <c r="L564">
        <v>4.4000000000000004</v>
      </c>
      <c r="M564" t="s">
        <v>36</v>
      </c>
      <c r="N564">
        <v>2.33</v>
      </c>
      <c r="O564">
        <v>12</v>
      </c>
    </row>
    <row r="565" spans="1:15">
      <c r="A565" t="s">
        <v>1711</v>
      </c>
      <c r="B565" s="1">
        <v>45744</v>
      </c>
      <c r="C565" t="s">
        <v>33</v>
      </c>
      <c r="D565" t="s">
        <v>1712</v>
      </c>
      <c r="E565" t="s">
        <v>1713</v>
      </c>
      <c r="F565" t="s">
        <v>28</v>
      </c>
      <c r="G565" t="s">
        <v>52</v>
      </c>
      <c r="H565" t="s">
        <v>41</v>
      </c>
      <c r="I565">
        <v>22.86</v>
      </c>
      <c r="J565" s="2">
        <v>81.56</v>
      </c>
      <c r="K565" t="s">
        <v>67</v>
      </c>
      <c r="L565">
        <v>4.5</v>
      </c>
      <c r="M565" t="s">
        <v>23</v>
      </c>
      <c r="N565">
        <v>1.26</v>
      </c>
      <c r="O565">
        <v>11</v>
      </c>
    </row>
    <row r="566" spans="1:15">
      <c r="A566" t="s">
        <v>1714</v>
      </c>
      <c r="B566" s="1">
        <v>45746</v>
      </c>
      <c r="C566" t="s">
        <v>38</v>
      </c>
      <c r="D566" t="s">
        <v>1715</v>
      </c>
      <c r="E566" t="s">
        <v>1716</v>
      </c>
      <c r="F566" t="s">
        <v>60</v>
      </c>
      <c r="G566" t="s">
        <v>46</v>
      </c>
      <c r="H566" t="s">
        <v>21</v>
      </c>
      <c r="I566">
        <v>7.45</v>
      </c>
      <c r="J566" s="2">
        <v>544.09</v>
      </c>
      <c r="K566" t="s">
        <v>22</v>
      </c>
      <c r="L566">
        <v>4.7</v>
      </c>
      <c r="M566" t="s">
        <v>23</v>
      </c>
      <c r="N566">
        <v>1.74</v>
      </c>
      <c r="O566">
        <v>3</v>
      </c>
    </row>
    <row r="567" spans="1:15">
      <c r="A567" t="s">
        <v>1717</v>
      </c>
      <c r="B567" s="1">
        <v>45745</v>
      </c>
      <c r="C567" t="s">
        <v>79</v>
      </c>
      <c r="D567" t="s">
        <v>1718</v>
      </c>
      <c r="E567" t="s">
        <v>1719</v>
      </c>
      <c r="F567" t="s">
        <v>28</v>
      </c>
      <c r="G567" t="s">
        <v>46</v>
      </c>
      <c r="H567" t="s">
        <v>41</v>
      </c>
      <c r="I567">
        <v>2.08</v>
      </c>
      <c r="J567" s="2">
        <v>427.79</v>
      </c>
      <c r="K567" t="s">
        <v>47</v>
      </c>
      <c r="L567">
        <v>4.7</v>
      </c>
      <c r="M567" t="s">
        <v>36</v>
      </c>
      <c r="N567">
        <v>1.76</v>
      </c>
      <c r="O567">
        <v>10</v>
      </c>
    </row>
    <row r="568" spans="1:15">
      <c r="A568" t="s">
        <v>1720</v>
      </c>
      <c r="B568" s="1">
        <v>45808</v>
      </c>
      <c r="C568" t="s">
        <v>79</v>
      </c>
      <c r="D568" t="s">
        <v>1721</v>
      </c>
      <c r="E568" t="s">
        <v>1722</v>
      </c>
      <c r="F568" t="s">
        <v>28</v>
      </c>
      <c r="G568" t="s">
        <v>52</v>
      </c>
      <c r="H568" t="s">
        <v>21</v>
      </c>
      <c r="I568">
        <v>16.079999999999998</v>
      </c>
      <c r="J568" s="2">
        <v>78.05</v>
      </c>
      <c r="K568" t="s">
        <v>22</v>
      </c>
      <c r="L568">
        <v>4.9000000000000004</v>
      </c>
      <c r="M568" t="s">
        <v>23</v>
      </c>
      <c r="N568">
        <v>1.02</v>
      </c>
      <c r="O568">
        <v>19</v>
      </c>
    </row>
    <row r="569" spans="1:15">
      <c r="A569" t="s">
        <v>1723</v>
      </c>
      <c r="B569" s="1">
        <v>45689</v>
      </c>
      <c r="C569" t="s">
        <v>25</v>
      </c>
      <c r="D569" t="s">
        <v>1724</v>
      </c>
      <c r="E569" t="s">
        <v>1725</v>
      </c>
      <c r="F569" t="s">
        <v>19</v>
      </c>
      <c r="G569" t="s">
        <v>42</v>
      </c>
      <c r="H569" t="s">
        <v>20</v>
      </c>
      <c r="I569">
        <v>10.42</v>
      </c>
      <c r="J569" s="2">
        <v>581.88</v>
      </c>
      <c r="K569" t="s">
        <v>30</v>
      </c>
      <c r="L569">
        <v>3.5</v>
      </c>
      <c r="M569" t="s">
        <v>23</v>
      </c>
      <c r="N569">
        <v>1.1499999999999999</v>
      </c>
      <c r="O569">
        <v>15</v>
      </c>
    </row>
    <row r="570" spans="1:15">
      <c r="A570" t="s">
        <v>1726</v>
      </c>
      <c r="B570" s="1">
        <v>45720</v>
      </c>
      <c r="C570" t="s">
        <v>16</v>
      </c>
      <c r="D570" t="s">
        <v>1727</v>
      </c>
      <c r="E570" t="s">
        <v>1728</v>
      </c>
      <c r="F570" t="s">
        <v>51</v>
      </c>
      <c r="G570" t="s">
        <v>52</v>
      </c>
      <c r="H570" t="s">
        <v>20</v>
      </c>
      <c r="I570">
        <v>24.9</v>
      </c>
      <c r="J570" s="2">
        <v>57.35</v>
      </c>
      <c r="K570" t="s">
        <v>30</v>
      </c>
      <c r="L570">
        <v>4.5999999999999996</v>
      </c>
      <c r="M570" t="s">
        <v>31</v>
      </c>
      <c r="N570">
        <v>1.87</v>
      </c>
      <c r="O570">
        <v>18</v>
      </c>
    </row>
    <row r="571" spans="1:15">
      <c r="A571" t="s">
        <v>1729</v>
      </c>
      <c r="B571" s="1">
        <v>45684</v>
      </c>
      <c r="C571" t="s">
        <v>79</v>
      </c>
      <c r="D571" t="s">
        <v>1730</v>
      </c>
      <c r="E571" t="s">
        <v>1731</v>
      </c>
      <c r="F571" t="s">
        <v>60</v>
      </c>
      <c r="G571" t="s">
        <v>41</v>
      </c>
      <c r="H571" t="s">
        <v>21</v>
      </c>
      <c r="I571">
        <v>6.81</v>
      </c>
      <c r="J571" s="2">
        <v>363.16</v>
      </c>
      <c r="K571" t="s">
        <v>22</v>
      </c>
      <c r="L571">
        <v>2.9</v>
      </c>
      <c r="M571" t="s">
        <v>23</v>
      </c>
      <c r="N571">
        <v>1.0900000000000001</v>
      </c>
      <c r="O571">
        <v>13</v>
      </c>
    </row>
    <row r="572" spans="1:15">
      <c r="A572" t="s">
        <v>1732</v>
      </c>
      <c r="B572" s="1">
        <v>45735</v>
      </c>
      <c r="C572" t="s">
        <v>79</v>
      </c>
      <c r="D572" t="s">
        <v>1733</v>
      </c>
      <c r="E572" t="s">
        <v>1734</v>
      </c>
      <c r="F572" t="s">
        <v>28</v>
      </c>
      <c r="G572" t="s">
        <v>41</v>
      </c>
      <c r="H572" t="s">
        <v>21</v>
      </c>
      <c r="I572">
        <v>14.92</v>
      </c>
      <c r="J572" s="2">
        <v>80.78</v>
      </c>
      <c r="K572" t="s">
        <v>67</v>
      </c>
      <c r="L572">
        <v>3.1</v>
      </c>
      <c r="M572" t="s">
        <v>23</v>
      </c>
      <c r="N572">
        <v>1.1599999999999999</v>
      </c>
      <c r="O572">
        <v>18</v>
      </c>
    </row>
    <row r="573" spans="1:15">
      <c r="A573" t="s">
        <v>1735</v>
      </c>
      <c r="B573" s="1">
        <v>45750</v>
      </c>
      <c r="C573" t="s">
        <v>79</v>
      </c>
      <c r="D573" t="s">
        <v>1736</v>
      </c>
      <c r="E573" t="s">
        <v>1737</v>
      </c>
      <c r="F573" t="s">
        <v>28</v>
      </c>
      <c r="G573" t="s">
        <v>42</v>
      </c>
      <c r="H573" t="s">
        <v>52</v>
      </c>
      <c r="I573">
        <v>11.5</v>
      </c>
      <c r="J573" s="2">
        <v>340.5</v>
      </c>
      <c r="K573" t="s">
        <v>47</v>
      </c>
      <c r="L573">
        <v>3.6</v>
      </c>
      <c r="M573" t="s">
        <v>31</v>
      </c>
      <c r="N573">
        <v>2.4300000000000002</v>
      </c>
      <c r="O573">
        <v>14</v>
      </c>
    </row>
    <row r="574" spans="1:15">
      <c r="A574" t="s">
        <v>1738</v>
      </c>
      <c r="B574" s="1">
        <v>45728</v>
      </c>
      <c r="C574" t="s">
        <v>38</v>
      </c>
      <c r="D574" t="s">
        <v>1739</v>
      </c>
      <c r="E574" t="s">
        <v>1740</v>
      </c>
      <c r="F574" t="s">
        <v>60</v>
      </c>
      <c r="G574" t="s">
        <v>42</v>
      </c>
      <c r="H574" t="s">
        <v>46</v>
      </c>
      <c r="I574">
        <v>23.82</v>
      </c>
      <c r="J574" s="2">
        <v>206.1</v>
      </c>
      <c r="K574" t="s">
        <v>67</v>
      </c>
      <c r="L574">
        <v>3.9</v>
      </c>
      <c r="M574" t="s">
        <v>23</v>
      </c>
      <c r="N574">
        <v>2.48</v>
      </c>
      <c r="O574">
        <v>13</v>
      </c>
    </row>
    <row r="575" spans="1:15">
      <c r="A575" t="s">
        <v>1741</v>
      </c>
      <c r="B575" s="1">
        <v>45718</v>
      </c>
      <c r="C575" t="s">
        <v>38</v>
      </c>
      <c r="D575" t="s">
        <v>1742</v>
      </c>
      <c r="E575" t="s">
        <v>1743</v>
      </c>
      <c r="F575" t="s">
        <v>71</v>
      </c>
      <c r="G575" t="s">
        <v>42</v>
      </c>
      <c r="H575" t="s">
        <v>42</v>
      </c>
      <c r="I575">
        <v>18.600000000000001</v>
      </c>
      <c r="J575" s="2">
        <v>582.41</v>
      </c>
      <c r="K575" t="s">
        <v>30</v>
      </c>
      <c r="L575">
        <v>4.3</v>
      </c>
      <c r="M575" t="s">
        <v>23</v>
      </c>
      <c r="N575">
        <v>1.24</v>
      </c>
      <c r="O575">
        <v>1</v>
      </c>
    </row>
    <row r="576" spans="1:15">
      <c r="A576" t="s">
        <v>1744</v>
      </c>
      <c r="B576" s="1">
        <v>45792</v>
      </c>
      <c r="C576" t="s">
        <v>79</v>
      </c>
      <c r="D576" t="s">
        <v>1745</v>
      </c>
      <c r="E576" t="s">
        <v>1746</v>
      </c>
      <c r="F576" t="s">
        <v>60</v>
      </c>
      <c r="G576" t="s">
        <v>52</v>
      </c>
      <c r="H576" t="s">
        <v>41</v>
      </c>
      <c r="I576">
        <v>2.5299999999999998</v>
      </c>
      <c r="J576" s="2">
        <v>202.9</v>
      </c>
      <c r="K576" t="s">
        <v>47</v>
      </c>
      <c r="L576">
        <v>4.7</v>
      </c>
      <c r="M576" t="s">
        <v>23</v>
      </c>
      <c r="N576">
        <v>1.1499999999999999</v>
      </c>
      <c r="O576">
        <v>7</v>
      </c>
    </row>
    <row r="577" spans="1:15">
      <c r="A577" t="s">
        <v>1747</v>
      </c>
      <c r="B577" s="1">
        <v>45775</v>
      </c>
      <c r="C577" t="s">
        <v>38</v>
      </c>
      <c r="D577" t="s">
        <v>587</v>
      </c>
      <c r="E577" t="s">
        <v>1748</v>
      </c>
      <c r="F577" t="s">
        <v>71</v>
      </c>
      <c r="G577" t="s">
        <v>42</v>
      </c>
      <c r="H577" t="s">
        <v>41</v>
      </c>
      <c r="I577">
        <v>8.43</v>
      </c>
      <c r="J577" s="2">
        <v>84.93</v>
      </c>
      <c r="K577" t="s">
        <v>22</v>
      </c>
      <c r="M577" t="s">
        <v>36</v>
      </c>
      <c r="N577">
        <v>1.59</v>
      </c>
      <c r="O577">
        <v>19</v>
      </c>
    </row>
    <row r="578" spans="1:15">
      <c r="A578" t="s">
        <v>1749</v>
      </c>
      <c r="B578" s="1">
        <v>45663</v>
      </c>
      <c r="C578" t="s">
        <v>16</v>
      </c>
      <c r="D578" t="s">
        <v>1750</v>
      </c>
      <c r="E578" t="s">
        <v>1751</v>
      </c>
      <c r="F578" t="s">
        <v>28</v>
      </c>
      <c r="G578" t="s">
        <v>52</v>
      </c>
      <c r="H578" t="s">
        <v>42</v>
      </c>
      <c r="I578">
        <v>21.66</v>
      </c>
      <c r="J578" s="2">
        <v>546.4</v>
      </c>
      <c r="K578" t="s">
        <v>30</v>
      </c>
      <c r="L578">
        <v>4.5999999999999996</v>
      </c>
      <c r="M578" t="s">
        <v>23</v>
      </c>
      <c r="N578">
        <v>2.2000000000000002</v>
      </c>
      <c r="O578">
        <v>2</v>
      </c>
    </row>
    <row r="579" spans="1:15">
      <c r="A579" t="s">
        <v>1752</v>
      </c>
      <c r="B579" s="1">
        <v>45786</v>
      </c>
      <c r="C579" t="s">
        <v>25</v>
      </c>
      <c r="D579" t="s">
        <v>1753</v>
      </c>
      <c r="E579" t="s">
        <v>1754</v>
      </c>
      <c r="F579" t="s">
        <v>28</v>
      </c>
      <c r="G579" t="s">
        <v>52</v>
      </c>
      <c r="H579" t="s">
        <v>29</v>
      </c>
      <c r="I579">
        <v>13.39</v>
      </c>
      <c r="J579" s="2">
        <v>68.88</v>
      </c>
      <c r="K579" t="s">
        <v>30</v>
      </c>
      <c r="M579" t="s">
        <v>36</v>
      </c>
      <c r="N579">
        <v>1.1499999999999999</v>
      </c>
      <c r="O579">
        <v>1</v>
      </c>
    </row>
    <row r="580" spans="1:15">
      <c r="A580" t="s">
        <v>1755</v>
      </c>
      <c r="B580" s="1">
        <v>45672</v>
      </c>
      <c r="C580" t="s">
        <v>38</v>
      </c>
      <c r="D580" t="s">
        <v>1756</v>
      </c>
      <c r="E580" t="s">
        <v>1757</v>
      </c>
      <c r="F580" t="s">
        <v>28</v>
      </c>
      <c r="G580" t="s">
        <v>21</v>
      </c>
      <c r="H580" t="s">
        <v>20</v>
      </c>
      <c r="I580">
        <v>5.16</v>
      </c>
      <c r="J580" s="2">
        <v>534.04999999999995</v>
      </c>
      <c r="K580" t="s">
        <v>22</v>
      </c>
      <c r="L580">
        <v>4.7</v>
      </c>
      <c r="M580" t="s">
        <v>23</v>
      </c>
      <c r="N580">
        <v>1.26</v>
      </c>
      <c r="O580">
        <v>4</v>
      </c>
    </row>
    <row r="581" spans="1:15">
      <c r="A581" t="s">
        <v>1758</v>
      </c>
      <c r="B581" s="1">
        <v>45815</v>
      </c>
      <c r="C581" t="s">
        <v>79</v>
      </c>
      <c r="D581" t="s">
        <v>1759</v>
      </c>
      <c r="E581" t="s">
        <v>1760</v>
      </c>
      <c r="F581" t="s">
        <v>51</v>
      </c>
      <c r="G581" t="s">
        <v>42</v>
      </c>
      <c r="H581" t="s">
        <v>29</v>
      </c>
      <c r="I581">
        <v>12.15</v>
      </c>
      <c r="J581" s="2">
        <v>481.51</v>
      </c>
      <c r="K581" t="s">
        <v>47</v>
      </c>
      <c r="L581">
        <v>4.5999999999999996</v>
      </c>
      <c r="M581" t="s">
        <v>23</v>
      </c>
      <c r="N581">
        <v>1.53</v>
      </c>
      <c r="O581">
        <v>1</v>
      </c>
    </row>
    <row r="582" spans="1:15">
      <c r="A582" t="s">
        <v>1761</v>
      </c>
      <c r="B582" s="1">
        <v>45835</v>
      </c>
      <c r="C582" t="s">
        <v>16</v>
      </c>
      <c r="D582" t="s">
        <v>1762</v>
      </c>
      <c r="E582" t="s">
        <v>1763</v>
      </c>
      <c r="F582" t="s">
        <v>71</v>
      </c>
      <c r="G582" t="s">
        <v>29</v>
      </c>
      <c r="H582" t="s">
        <v>46</v>
      </c>
      <c r="I582">
        <v>18.63</v>
      </c>
      <c r="J582" s="2">
        <v>427.85</v>
      </c>
      <c r="K582" t="s">
        <v>30</v>
      </c>
      <c r="L582">
        <v>5</v>
      </c>
      <c r="M582" t="s">
        <v>36</v>
      </c>
      <c r="N582">
        <v>1.71</v>
      </c>
      <c r="O582">
        <v>18</v>
      </c>
    </row>
    <row r="583" spans="1:15">
      <c r="A583" t="s">
        <v>1764</v>
      </c>
      <c r="B583" s="1">
        <v>45785</v>
      </c>
      <c r="C583" t="s">
        <v>79</v>
      </c>
      <c r="D583" t="s">
        <v>1765</v>
      </c>
      <c r="E583" t="s">
        <v>1766</v>
      </c>
      <c r="F583" t="s">
        <v>71</v>
      </c>
      <c r="G583" t="s">
        <v>20</v>
      </c>
      <c r="H583" t="s">
        <v>29</v>
      </c>
      <c r="I583">
        <v>1.47</v>
      </c>
      <c r="J583" s="2">
        <v>240.19</v>
      </c>
      <c r="K583" t="s">
        <v>67</v>
      </c>
      <c r="L583">
        <v>3.8</v>
      </c>
      <c r="M583" t="s">
        <v>31</v>
      </c>
      <c r="N583">
        <v>2.5</v>
      </c>
      <c r="O583">
        <v>3</v>
      </c>
    </row>
    <row r="584" spans="1:15">
      <c r="A584" t="s">
        <v>1767</v>
      </c>
      <c r="B584" s="1">
        <v>45798</v>
      </c>
      <c r="C584" t="s">
        <v>79</v>
      </c>
      <c r="D584" t="s">
        <v>1768</v>
      </c>
      <c r="E584" t="s">
        <v>447</v>
      </c>
      <c r="F584" t="s">
        <v>28</v>
      </c>
      <c r="G584" t="s">
        <v>21</v>
      </c>
      <c r="H584" t="s">
        <v>42</v>
      </c>
      <c r="I584">
        <v>21.78</v>
      </c>
      <c r="J584" s="2">
        <v>119.97</v>
      </c>
      <c r="K584" t="s">
        <v>30</v>
      </c>
      <c r="L584">
        <v>2.9</v>
      </c>
      <c r="M584" t="s">
        <v>23</v>
      </c>
      <c r="N584">
        <v>1.94</v>
      </c>
      <c r="O584">
        <v>13</v>
      </c>
    </row>
    <row r="585" spans="1:15">
      <c r="A585" t="s">
        <v>1769</v>
      </c>
      <c r="B585" s="1">
        <v>45722</v>
      </c>
      <c r="C585" t="s">
        <v>25</v>
      </c>
      <c r="D585" t="s">
        <v>1534</v>
      </c>
      <c r="E585" t="s">
        <v>1770</v>
      </c>
      <c r="F585" t="s">
        <v>51</v>
      </c>
      <c r="G585" t="s">
        <v>29</v>
      </c>
      <c r="H585" t="s">
        <v>41</v>
      </c>
      <c r="I585">
        <v>6.95</v>
      </c>
      <c r="J585" s="2">
        <v>599.15</v>
      </c>
      <c r="K585" t="s">
        <v>47</v>
      </c>
      <c r="L585">
        <v>3.4</v>
      </c>
      <c r="M585" t="s">
        <v>23</v>
      </c>
      <c r="N585">
        <v>1.96</v>
      </c>
      <c r="O585">
        <v>10</v>
      </c>
    </row>
    <row r="586" spans="1:15">
      <c r="A586" t="s">
        <v>1771</v>
      </c>
      <c r="B586" s="1">
        <v>45805</v>
      </c>
      <c r="C586" t="s">
        <v>16</v>
      </c>
      <c r="D586" t="s">
        <v>1772</v>
      </c>
      <c r="E586" t="s">
        <v>1773</v>
      </c>
      <c r="F586" t="s">
        <v>28</v>
      </c>
      <c r="G586" t="s">
        <v>21</v>
      </c>
      <c r="H586" t="s">
        <v>46</v>
      </c>
      <c r="I586">
        <v>19.02</v>
      </c>
      <c r="J586" s="2">
        <v>250.42</v>
      </c>
      <c r="K586" t="s">
        <v>67</v>
      </c>
      <c r="L586">
        <v>4.3</v>
      </c>
      <c r="M586" t="s">
        <v>23</v>
      </c>
      <c r="N586">
        <v>1.2</v>
      </c>
      <c r="O586">
        <v>1</v>
      </c>
    </row>
    <row r="587" spans="1:15">
      <c r="A587" t="s">
        <v>1774</v>
      </c>
      <c r="B587" s="1">
        <v>45704</v>
      </c>
      <c r="C587" t="s">
        <v>25</v>
      </c>
      <c r="D587" t="s">
        <v>1775</v>
      </c>
      <c r="E587" t="s">
        <v>1776</v>
      </c>
      <c r="F587" t="s">
        <v>28</v>
      </c>
      <c r="G587" t="s">
        <v>42</v>
      </c>
      <c r="H587" t="s">
        <v>42</v>
      </c>
      <c r="I587">
        <v>14.11</v>
      </c>
      <c r="J587" s="2">
        <v>180.84</v>
      </c>
      <c r="K587" t="s">
        <v>67</v>
      </c>
      <c r="L587">
        <v>4.8</v>
      </c>
      <c r="M587" t="s">
        <v>23</v>
      </c>
      <c r="N587">
        <v>2.31</v>
      </c>
      <c r="O587">
        <v>9</v>
      </c>
    </row>
    <row r="588" spans="1:15">
      <c r="A588" t="s">
        <v>1777</v>
      </c>
      <c r="B588" s="1">
        <v>45821</v>
      </c>
      <c r="C588" t="s">
        <v>38</v>
      </c>
      <c r="D588" t="s">
        <v>1778</v>
      </c>
      <c r="E588" t="s">
        <v>1779</v>
      </c>
      <c r="F588" t="s">
        <v>60</v>
      </c>
      <c r="G588" t="s">
        <v>21</v>
      </c>
      <c r="H588" t="s">
        <v>52</v>
      </c>
      <c r="I588">
        <v>19.22</v>
      </c>
      <c r="J588" s="2">
        <v>69.52</v>
      </c>
      <c r="K588" t="s">
        <v>67</v>
      </c>
      <c r="L588">
        <v>3.8</v>
      </c>
      <c r="M588" t="s">
        <v>36</v>
      </c>
      <c r="N588">
        <v>2.17</v>
      </c>
      <c r="O588">
        <v>2</v>
      </c>
    </row>
    <row r="589" spans="1:15">
      <c r="A589" t="s">
        <v>1780</v>
      </c>
      <c r="B589" s="1">
        <v>45706</v>
      </c>
      <c r="C589" t="s">
        <v>33</v>
      </c>
      <c r="D589" t="s">
        <v>1781</v>
      </c>
      <c r="E589" t="s">
        <v>1782</v>
      </c>
      <c r="F589" t="s">
        <v>60</v>
      </c>
      <c r="G589" t="s">
        <v>29</v>
      </c>
      <c r="H589" t="s">
        <v>42</v>
      </c>
      <c r="I589">
        <v>6.18</v>
      </c>
      <c r="J589" s="2">
        <v>583.42999999999995</v>
      </c>
      <c r="K589" t="s">
        <v>47</v>
      </c>
      <c r="L589">
        <v>4.7</v>
      </c>
      <c r="M589" t="s">
        <v>31</v>
      </c>
      <c r="N589">
        <v>1.58</v>
      </c>
      <c r="O589">
        <v>11</v>
      </c>
    </row>
    <row r="590" spans="1:15">
      <c r="A590" t="s">
        <v>1783</v>
      </c>
      <c r="B590" s="1">
        <v>45771</v>
      </c>
      <c r="C590" t="s">
        <v>25</v>
      </c>
      <c r="D590" t="s">
        <v>1784</v>
      </c>
      <c r="E590" t="s">
        <v>1785</v>
      </c>
      <c r="F590" t="s">
        <v>71</v>
      </c>
      <c r="G590" t="s">
        <v>52</v>
      </c>
      <c r="H590" t="s">
        <v>42</v>
      </c>
      <c r="I590">
        <v>16.09</v>
      </c>
      <c r="J590" s="2">
        <v>538.17999999999995</v>
      </c>
      <c r="K590" t="s">
        <v>22</v>
      </c>
      <c r="L590">
        <v>3.8</v>
      </c>
      <c r="M590" t="s">
        <v>23</v>
      </c>
      <c r="N590">
        <v>1.68</v>
      </c>
      <c r="O590">
        <v>19</v>
      </c>
    </row>
    <row r="591" spans="1:15">
      <c r="A591" t="s">
        <v>1786</v>
      </c>
      <c r="B591" s="1">
        <v>45823</v>
      </c>
      <c r="C591" t="s">
        <v>16</v>
      </c>
      <c r="D591" t="s">
        <v>1787</v>
      </c>
      <c r="E591" t="s">
        <v>1788</v>
      </c>
      <c r="F591" t="s">
        <v>51</v>
      </c>
      <c r="G591" t="s">
        <v>20</v>
      </c>
      <c r="H591" t="s">
        <v>42</v>
      </c>
      <c r="I591">
        <v>15.62</v>
      </c>
      <c r="J591" s="2">
        <v>540.87</v>
      </c>
      <c r="K591" t="s">
        <v>47</v>
      </c>
      <c r="L591">
        <v>2.6</v>
      </c>
      <c r="M591" t="s">
        <v>23</v>
      </c>
      <c r="N591">
        <v>2.25</v>
      </c>
      <c r="O591">
        <v>4</v>
      </c>
    </row>
    <row r="592" spans="1:15">
      <c r="A592" t="s">
        <v>1789</v>
      </c>
      <c r="B592" s="1">
        <v>45799</v>
      </c>
      <c r="C592" t="s">
        <v>33</v>
      </c>
      <c r="D592" t="s">
        <v>1790</v>
      </c>
      <c r="E592" t="s">
        <v>1791</v>
      </c>
      <c r="F592" t="s">
        <v>71</v>
      </c>
      <c r="G592" t="s">
        <v>20</v>
      </c>
      <c r="H592" t="s">
        <v>20</v>
      </c>
      <c r="I592">
        <v>19.649999999999999</v>
      </c>
      <c r="J592" s="2">
        <v>399.85</v>
      </c>
      <c r="K592" t="s">
        <v>67</v>
      </c>
      <c r="L592">
        <v>4.5</v>
      </c>
      <c r="M592" t="s">
        <v>23</v>
      </c>
      <c r="N592">
        <v>1.07</v>
      </c>
      <c r="O592">
        <v>13</v>
      </c>
    </row>
    <row r="593" spans="1:15">
      <c r="A593" t="s">
        <v>1792</v>
      </c>
      <c r="B593" s="1">
        <v>45790</v>
      </c>
      <c r="C593" t="s">
        <v>25</v>
      </c>
      <c r="D593" t="s">
        <v>1793</v>
      </c>
      <c r="E593" t="s">
        <v>1794</v>
      </c>
      <c r="F593" t="s">
        <v>71</v>
      </c>
      <c r="G593" t="s">
        <v>52</v>
      </c>
      <c r="H593" t="s">
        <v>29</v>
      </c>
      <c r="I593">
        <v>7.79</v>
      </c>
      <c r="J593" s="2">
        <v>177.57</v>
      </c>
      <c r="K593" t="s">
        <v>47</v>
      </c>
      <c r="L593">
        <v>4.4000000000000004</v>
      </c>
      <c r="M593" t="s">
        <v>23</v>
      </c>
      <c r="N593">
        <v>1.4</v>
      </c>
      <c r="O593">
        <v>8</v>
      </c>
    </row>
    <row r="594" spans="1:15">
      <c r="A594" t="s">
        <v>1795</v>
      </c>
      <c r="B594" s="1">
        <v>45743</v>
      </c>
      <c r="C594" t="s">
        <v>25</v>
      </c>
      <c r="D594" t="s">
        <v>1796</v>
      </c>
      <c r="E594" t="s">
        <v>1797</v>
      </c>
      <c r="F594" t="s">
        <v>71</v>
      </c>
      <c r="G594" t="s">
        <v>42</v>
      </c>
      <c r="H594" t="s">
        <v>42</v>
      </c>
      <c r="I594">
        <v>1.44</v>
      </c>
      <c r="J594" s="2">
        <v>283.73</v>
      </c>
      <c r="K594" t="s">
        <v>30</v>
      </c>
      <c r="L594">
        <v>4.5999999999999996</v>
      </c>
      <c r="M594" t="s">
        <v>23</v>
      </c>
      <c r="N594">
        <v>1.51</v>
      </c>
      <c r="O594">
        <v>10</v>
      </c>
    </row>
    <row r="595" spans="1:15">
      <c r="A595" t="s">
        <v>1798</v>
      </c>
      <c r="B595" s="1">
        <v>45660</v>
      </c>
      <c r="C595" t="s">
        <v>38</v>
      </c>
      <c r="D595" t="s">
        <v>1799</v>
      </c>
      <c r="E595" t="s">
        <v>1800</v>
      </c>
      <c r="F595" t="s">
        <v>71</v>
      </c>
      <c r="G595" t="s">
        <v>52</v>
      </c>
      <c r="H595" t="s">
        <v>20</v>
      </c>
      <c r="I595">
        <v>18.13</v>
      </c>
      <c r="J595" s="2">
        <v>342.75</v>
      </c>
      <c r="K595" t="s">
        <v>67</v>
      </c>
      <c r="L595">
        <v>4.8</v>
      </c>
      <c r="M595" t="s">
        <v>36</v>
      </c>
      <c r="N595">
        <v>2.2000000000000002</v>
      </c>
      <c r="O595">
        <v>17</v>
      </c>
    </row>
    <row r="596" spans="1:15">
      <c r="A596" t="s">
        <v>1801</v>
      </c>
      <c r="B596" s="1">
        <v>45664</v>
      </c>
      <c r="C596" t="s">
        <v>25</v>
      </c>
      <c r="D596" t="s">
        <v>1802</v>
      </c>
      <c r="E596" t="s">
        <v>1803</v>
      </c>
      <c r="F596" t="s">
        <v>71</v>
      </c>
      <c r="G596" t="s">
        <v>42</v>
      </c>
      <c r="H596" t="s">
        <v>46</v>
      </c>
      <c r="I596">
        <v>3.61</v>
      </c>
      <c r="J596" s="2">
        <v>194.36</v>
      </c>
      <c r="K596" t="s">
        <v>67</v>
      </c>
      <c r="L596">
        <v>4.8</v>
      </c>
      <c r="M596" t="s">
        <v>23</v>
      </c>
      <c r="N596">
        <v>2.46</v>
      </c>
      <c r="O596">
        <v>14</v>
      </c>
    </row>
    <row r="597" spans="1:15">
      <c r="A597" t="s">
        <v>1804</v>
      </c>
      <c r="B597" s="1">
        <v>45719</v>
      </c>
      <c r="C597" t="s">
        <v>16</v>
      </c>
      <c r="D597" t="s">
        <v>1805</v>
      </c>
      <c r="E597" t="s">
        <v>1806</v>
      </c>
      <c r="F597" t="s">
        <v>60</v>
      </c>
      <c r="G597" t="s">
        <v>29</v>
      </c>
      <c r="H597" t="s">
        <v>42</v>
      </c>
      <c r="I597">
        <v>14.93</v>
      </c>
      <c r="J597" s="2">
        <v>431.88</v>
      </c>
      <c r="K597" t="s">
        <v>47</v>
      </c>
      <c r="L597">
        <v>5</v>
      </c>
      <c r="M597" t="s">
        <v>23</v>
      </c>
      <c r="N597">
        <v>2.12</v>
      </c>
      <c r="O597">
        <v>18</v>
      </c>
    </row>
    <row r="598" spans="1:15">
      <c r="A598" t="s">
        <v>1807</v>
      </c>
      <c r="B598" s="1">
        <v>45755</v>
      </c>
      <c r="C598" t="s">
        <v>16</v>
      </c>
      <c r="D598" t="s">
        <v>1808</v>
      </c>
      <c r="E598" t="s">
        <v>1809</v>
      </c>
      <c r="F598" t="s">
        <v>60</v>
      </c>
      <c r="G598" t="s">
        <v>21</v>
      </c>
      <c r="H598" t="s">
        <v>21</v>
      </c>
      <c r="I598">
        <v>8.31</v>
      </c>
      <c r="J598" s="2">
        <v>193.4</v>
      </c>
      <c r="K598" t="s">
        <v>47</v>
      </c>
      <c r="L598">
        <v>3.9</v>
      </c>
      <c r="M598" t="s">
        <v>23</v>
      </c>
      <c r="N598">
        <v>2.14</v>
      </c>
      <c r="O598">
        <v>11</v>
      </c>
    </row>
    <row r="599" spans="1:15">
      <c r="A599" t="s">
        <v>1810</v>
      </c>
      <c r="B599" s="1">
        <v>45824</v>
      </c>
      <c r="C599" t="s">
        <v>16</v>
      </c>
      <c r="D599" t="s">
        <v>1811</v>
      </c>
      <c r="E599" t="s">
        <v>1812</v>
      </c>
      <c r="F599" t="s">
        <v>71</v>
      </c>
      <c r="G599" t="s">
        <v>20</v>
      </c>
      <c r="H599" t="s">
        <v>52</v>
      </c>
      <c r="I599">
        <v>15.87</v>
      </c>
      <c r="J599" s="2">
        <v>345.21</v>
      </c>
      <c r="K599" t="s">
        <v>67</v>
      </c>
      <c r="L599">
        <v>5</v>
      </c>
      <c r="M599" t="s">
        <v>23</v>
      </c>
      <c r="N599">
        <v>1.91</v>
      </c>
      <c r="O599">
        <v>16</v>
      </c>
    </row>
    <row r="600" spans="1:15">
      <c r="A600" t="s">
        <v>1813</v>
      </c>
      <c r="B600" s="1">
        <v>45720</v>
      </c>
      <c r="C600" t="s">
        <v>38</v>
      </c>
      <c r="D600" t="s">
        <v>1814</v>
      </c>
      <c r="E600" t="s">
        <v>1815</v>
      </c>
      <c r="F600" t="s">
        <v>51</v>
      </c>
      <c r="G600" t="s">
        <v>29</v>
      </c>
      <c r="H600" t="s">
        <v>41</v>
      </c>
      <c r="I600">
        <v>23.74</v>
      </c>
      <c r="J600" s="2">
        <v>403.25</v>
      </c>
      <c r="K600" t="s">
        <v>47</v>
      </c>
      <c r="L600">
        <v>4.3</v>
      </c>
      <c r="M600" t="s">
        <v>23</v>
      </c>
      <c r="N600">
        <v>1.23</v>
      </c>
      <c r="O600">
        <v>15</v>
      </c>
    </row>
    <row r="601" spans="1:15">
      <c r="A601" t="s">
        <v>1816</v>
      </c>
      <c r="B601" s="1">
        <v>45737</v>
      </c>
      <c r="C601" t="s">
        <v>16</v>
      </c>
      <c r="D601" t="s">
        <v>1817</v>
      </c>
      <c r="E601" t="s">
        <v>1818</v>
      </c>
      <c r="F601" t="s">
        <v>51</v>
      </c>
      <c r="G601" t="s">
        <v>52</v>
      </c>
      <c r="H601" t="s">
        <v>21</v>
      </c>
      <c r="I601">
        <v>8.6999999999999993</v>
      </c>
      <c r="J601" s="2">
        <v>580.46</v>
      </c>
      <c r="K601" t="s">
        <v>30</v>
      </c>
      <c r="L601">
        <v>4.4000000000000004</v>
      </c>
      <c r="M601" t="s">
        <v>31</v>
      </c>
      <c r="N601">
        <v>2.29</v>
      </c>
      <c r="O601">
        <v>13</v>
      </c>
    </row>
    <row r="602" spans="1:15">
      <c r="A602" t="s">
        <v>1819</v>
      </c>
      <c r="B602" s="1">
        <v>45698</v>
      </c>
      <c r="C602" t="s">
        <v>38</v>
      </c>
      <c r="D602" t="s">
        <v>1820</v>
      </c>
      <c r="E602" t="s">
        <v>1821</v>
      </c>
      <c r="F602" t="s">
        <v>71</v>
      </c>
      <c r="G602" t="s">
        <v>52</v>
      </c>
      <c r="H602" t="s">
        <v>20</v>
      </c>
      <c r="I602">
        <v>14.24</v>
      </c>
      <c r="J602" s="2">
        <v>185.11</v>
      </c>
      <c r="K602" t="s">
        <v>30</v>
      </c>
      <c r="L602">
        <v>3.3</v>
      </c>
      <c r="M602" t="s">
        <v>23</v>
      </c>
      <c r="N602">
        <v>1.32</v>
      </c>
      <c r="O602">
        <v>19</v>
      </c>
    </row>
    <row r="603" spans="1:15">
      <c r="A603" t="s">
        <v>1822</v>
      </c>
      <c r="B603" s="1">
        <v>45659</v>
      </c>
      <c r="C603" t="s">
        <v>25</v>
      </c>
      <c r="D603" t="s">
        <v>1823</v>
      </c>
      <c r="E603" t="s">
        <v>1824</v>
      </c>
      <c r="F603" t="s">
        <v>71</v>
      </c>
      <c r="G603" t="s">
        <v>20</v>
      </c>
      <c r="H603" t="s">
        <v>20</v>
      </c>
      <c r="I603">
        <v>8.7899999999999991</v>
      </c>
      <c r="J603" s="2">
        <v>537.35</v>
      </c>
      <c r="K603" t="s">
        <v>30</v>
      </c>
      <c r="L603">
        <v>5</v>
      </c>
      <c r="M603" t="s">
        <v>23</v>
      </c>
      <c r="N603">
        <v>1.3</v>
      </c>
      <c r="O603">
        <v>10</v>
      </c>
    </row>
    <row r="604" spans="1:15">
      <c r="A604" t="s">
        <v>1825</v>
      </c>
      <c r="B604" s="1">
        <v>45832</v>
      </c>
      <c r="C604" t="s">
        <v>16</v>
      </c>
      <c r="D604" t="s">
        <v>1826</v>
      </c>
      <c r="E604" t="s">
        <v>1827</v>
      </c>
      <c r="F604" t="s">
        <v>51</v>
      </c>
      <c r="G604" t="s">
        <v>29</v>
      </c>
      <c r="H604" t="s">
        <v>41</v>
      </c>
      <c r="I604">
        <v>22.95</v>
      </c>
      <c r="J604" s="2">
        <v>281.3</v>
      </c>
      <c r="K604" t="s">
        <v>67</v>
      </c>
      <c r="L604">
        <v>4.2</v>
      </c>
      <c r="M604" t="s">
        <v>23</v>
      </c>
      <c r="N604">
        <v>1.67</v>
      </c>
      <c r="O604">
        <v>8</v>
      </c>
    </row>
    <row r="605" spans="1:15">
      <c r="A605" t="s">
        <v>1828</v>
      </c>
      <c r="B605" s="1">
        <v>45736</v>
      </c>
      <c r="C605" t="s">
        <v>79</v>
      </c>
      <c r="D605" t="s">
        <v>1829</v>
      </c>
      <c r="E605" t="s">
        <v>1830</v>
      </c>
      <c r="F605" t="s">
        <v>19</v>
      </c>
      <c r="G605" t="s">
        <v>29</v>
      </c>
      <c r="H605" t="s">
        <v>41</v>
      </c>
      <c r="I605">
        <v>17.32</v>
      </c>
      <c r="J605" s="2">
        <v>191.22</v>
      </c>
      <c r="K605" t="s">
        <v>47</v>
      </c>
      <c r="L605">
        <v>4.2</v>
      </c>
      <c r="M605" t="s">
        <v>23</v>
      </c>
      <c r="N605">
        <v>1.66</v>
      </c>
      <c r="O605">
        <v>10</v>
      </c>
    </row>
    <row r="606" spans="1:15">
      <c r="A606" t="s">
        <v>1831</v>
      </c>
      <c r="B606" s="1">
        <v>45695</v>
      </c>
      <c r="C606" t="s">
        <v>33</v>
      </c>
      <c r="D606" t="s">
        <v>1832</v>
      </c>
      <c r="E606" t="s">
        <v>1833</v>
      </c>
      <c r="F606" t="s">
        <v>60</v>
      </c>
      <c r="G606" t="s">
        <v>20</v>
      </c>
      <c r="H606" t="s">
        <v>46</v>
      </c>
      <c r="I606">
        <v>9.2200000000000006</v>
      </c>
      <c r="J606" s="2">
        <v>400.34</v>
      </c>
      <c r="K606" t="s">
        <v>47</v>
      </c>
      <c r="L606">
        <v>3.8</v>
      </c>
      <c r="M606" t="s">
        <v>23</v>
      </c>
      <c r="N606">
        <v>2.11</v>
      </c>
      <c r="O606">
        <v>17</v>
      </c>
    </row>
    <row r="607" spans="1:15">
      <c r="A607" t="s">
        <v>1834</v>
      </c>
      <c r="B607" s="1">
        <v>45826</v>
      </c>
      <c r="C607" t="s">
        <v>25</v>
      </c>
      <c r="D607" t="s">
        <v>1835</v>
      </c>
      <c r="E607" t="s">
        <v>1836</v>
      </c>
      <c r="F607" t="s">
        <v>51</v>
      </c>
      <c r="G607" t="s">
        <v>20</v>
      </c>
      <c r="H607" t="s">
        <v>20</v>
      </c>
      <c r="I607">
        <v>16.53</v>
      </c>
      <c r="J607" s="2">
        <v>479.45</v>
      </c>
      <c r="K607" t="s">
        <v>67</v>
      </c>
      <c r="L607">
        <v>4.5</v>
      </c>
      <c r="M607" t="s">
        <v>36</v>
      </c>
      <c r="N607">
        <v>1.7</v>
      </c>
      <c r="O607">
        <v>7</v>
      </c>
    </row>
    <row r="608" spans="1:15">
      <c r="A608" t="s">
        <v>1837</v>
      </c>
      <c r="B608" s="1">
        <v>45835</v>
      </c>
      <c r="C608" t="s">
        <v>25</v>
      </c>
      <c r="D608" t="s">
        <v>1838</v>
      </c>
      <c r="E608" t="s">
        <v>1839</v>
      </c>
      <c r="F608" t="s">
        <v>71</v>
      </c>
      <c r="G608" t="s">
        <v>20</v>
      </c>
      <c r="H608" t="s">
        <v>41</v>
      </c>
      <c r="I608">
        <v>24.52</v>
      </c>
      <c r="J608" s="2">
        <v>551.96</v>
      </c>
      <c r="K608" t="s">
        <v>67</v>
      </c>
      <c r="L608">
        <v>5</v>
      </c>
      <c r="M608" t="s">
        <v>31</v>
      </c>
      <c r="N608">
        <v>2.21</v>
      </c>
      <c r="O608">
        <v>16</v>
      </c>
    </row>
    <row r="609" spans="1:15">
      <c r="A609" t="s">
        <v>1840</v>
      </c>
      <c r="B609" s="1">
        <v>45781</v>
      </c>
      <c r="C609" t="s">
        <v>25</v>
      </c>
      <c r="D609" t="s">
        <v>1841</v>
      </c>
      <c r="E609" t="s">
        <v>1842</v>
      </c>
      <c r="F609" t="s">
        <v>19</v>
      </c>
      <c r="G609" t="s">
        <v>20</v>
      </c>
      <c r="H609" t="s">
        <v>41</v>
      </c>
      <c r="I609">
        <v>13.07</v>
      </c>
      <c r="J609" s="2">
        <v>222.39</v>
      </c>
      <c r="K609" t="s">
        <v>22</v>
      </c>
      <c r="L609">
        <v>4.5999999999999996</v>
      </c>
      <c r="M609" t="s">
        <v>23</v>
      </c>
      <c r="N609">
        <v>1.1399999999999999</v>
      </c>
      <c r="O609">
        <v>6</v>
      </c>
    </row>
    <row r="610" spans="1:15">
      <c r="A610" t="s">
        <v>1843</v>
      </c>
      <c r="B610" s="1">
        <v>45802</v>
      </c>
      <c r="C610" t="s">
        <v>16</v>
      </c>
      <c r="D610" t="s">
        <v>1844</v>
      </c>
      <c r="E610" t="s">
        <v>1845</v>
      </c>
      <c r="F610" t="s">
        <v>28</v>
      </c>
      <c r="G610" t="s">
        <v>29</v>
      </c>
      <c r="H610" t="s">
        <v>29</v>
      </c>
      <c r="I610">
        <v>11.09</v>
      </c>
      <c r="J610" s="2">
        <v>385.1</v>
      </c>
      <c r="K610" t="s">
        <v>22</v>
      </c>
      <c r="L610">
        <v>2.6</v>
      </c>
      <c r="M610" t="s">
        <v>31</v>
      </c>
      <c r="N610">
        <v>1.68</v>
      </c>
      <c r="O610">
        <v>16</v>
      </c>
    </row>
    <row r="611" spans="1:15">
      <c r="A611" t="s">
        <v>1846</v>
      </c>
      <c r="B611" s="1">
        <v>45671</v>
      </c>
      <c r="C611" t="s">
        <v>57</v>
      </c>
      <c r="D611" t="s">
        <v>1847</v>
      </c>
      <c r="E611" t="s">
        <v>1848</v>
      </c>
      <c r="F611" t="s">
        <v>60</v>
      </c>
      <c r="G611" t="s">
        <v>41</v>
      </c>
      <c r="H611" t="s">
        <v>41</v>
      </c>
      <c r="I611">
        <v>19.73</v>
      </c>
      <c r="J611" s="2">
        <v>322.48</v>
      </c>
      <c r="K611" t="s">
        <v>22</v>
      </c>
      <c r="L611">
        <v>4.0999999999999996</v>
      </c>
      <c r="M611" t="s">
        <v>36</v>
      </c>
      <c r="N611">
        <v>1.53</v>
      </c>
      <c r="O611">
        <v>15</v>
      </c>
    </row>
    <row r="612" spans="1:15">
      <c r="A612" t="s">
        <v>1849</v>
      </c>
      <c r="B612" s="1">
        <v>45755</v>
      </c>
      <c r="C612" t="s">
        <v>33</v>
      </c>
      <c r="D612" t="s">
        <v>1850</v>
      </c>
      <c r="E612" t="s">
        <v>1851</v>
      </c>
      <c r="F612" t="s">
        <v>51</v>
      </c>
      <c r="G612" t="s">
        <v>42</v>
      </c>
      <c r="H612" t="s">
        <v>20</v>
      </c>
      <c r="I612">
        <v>19.71</v>
      </c>
      <c r="J612" s="2">
        <v>247.71</v>
      </c>
      <c r="K612" t="s">
        <v>30</v>
      </c>
      <c r="L612">
        <v>3.1</v>
      </c>
      <c r="M612" t="s">
        <v>31</v>
      </c>
      <c r="N612">
        <v>1.1000000000000001</v>
      </c>
      <c r="O612">
        <v>4</v>
      </c>
    </row>
    <row r="613" spans="1:15">
      <c r="A613" t="s">
        <v>1852</v>
      </c>
      <c r="B613" s="1">
        <v>45720</v>
      </c>
      <c r="C613" t="s">
        <v>33</v>
      </c>
      <c r="D613" t="s">
        <v>1853</v>
      </c>
      <c r="E613" t="s">
        <v>1854</v>
      </c>
      <c r="F613" t="s">
        <v>60</v>
      </c>
      <c r="G613" t="s">
        <v>41</v>
      </c>
      <c r="H613" t="s">
        <v>46</v>
      </c>
      <c r="I613">
        <v>8.34</v>
      </c>
      <c r="J613" s="2">
        <v>595.66</v>
      </c>
      <c r="K613" t="s">
        <v>67</v>
      </c>
      <c r="L613">
        <v>4.2</v>
      </c>
      <c r="M613" t="s">
        <v>36</v>
      </c>
      <c r="N613">
        <v>1.54</v>
      </c>
      <c r="O613">
        <v>10</v>
      </c>
    </row>
    <row r="614" spans="1:15">
      <c r="A614" t="s">
        <v>1855</v>
      </c>
      <c r="B614" s="1">
        <v>45736</v>
      </c>
      <c r="C614" t="s">
        <v>16</v>
      </c>
      <c r="D614" t="s">
        <v>1856</v>
      </c>
      <c r="E614" t="s">
        <v>1857</v>
      </c>
      <c r="F614" t="s">
        <v>28</v>
      </c>
      <c r="G614" t="s">
        <v>20</v>
      </c>
      <c r="H614" t="s">
        <v>21</v>
      </c>
      <c r="I614">
        <v>13.44</v>
      </c>
      <c r="J614" s="2">
        <v>201.08</v>
      </c>
      <c r="K614" t="s">
        <v>47</v>
      </c>
      <c r="L614">
        <v>3.9</v>
      </c>
      <c r="M614" t="s">
        <v>36</v>
      </c>
      <c r="N614">
        <v>2.5</v>
      </c>
      <c r="O614">
        <v>8</v>
      </c>
    </row>
    <row r="615" spans="1:15">
      <c r="A615" t="s">
        <v>1858</v>
      </c>
      <c r="B615" s="1">
        <v>45682</v>
      </c>
      <c r="C615" t="s">
        <v>38</v>
      </c>
      <c r="D615" t="s">
        <v>1649</v>
      </c>
      <c r="E615" t="s">
        <v>1859</v>
      </c>
      <c r="F615" t="s">
        <v>51</v>
      </c>
      <c r="G615" t="s">
        <v>29</v>
      </c>
      <c r="H615" t="s">
        <v>52</v>
      </c>
      <c r="I615">
        <v>23.15</v>
      </c>
      <c r="J615" s="2">
        <v>516.21</v>
      </c>
      <c r="K615" t="s">
        <v>22</v>
      </c>
      <c r="L615">
        <v>4</v>
      </c>
      <c r="M615" t="s">
        <v>23</v>
      </c>
      <c r="N615">
        <v>1.24</v>
      </c>
      <c r="O615">
        <v>8</v>
      </c>
    </row>
    <row r="616" spans="1:15">
      <c r="A616" t="s">
        <v>1860</v>
      </c>
      <c r="B616" s="1">
        <v>45760</v>
      </c>
      <c r="C616" t="s">
        <v>33</v>
      </c>
      <c r="D616" t="s">
        <v>1128</v>
      </c>
      <c r="E616" t="s">
        <v>1861</v>
      </c>
      <c r="F616" t="s">
        <v>60</v>
      </c>
      <c r="G616" t="s">
        <v>29</v>
      </c>
      <c r="H616" t="s">
        <v>46</v>
      </c>
      <c r="I616">
        <v>16.190000000000001</v>
      </c>
      <c r="J616" s="2">
        <v>233.86</v>
      </c>
      <c r="K616" t="s">
        <v>30</v>
      </c>
      <c r="L616">
        <v>4.5999999999999996</v>
      </c>
      <c r="M616" t="s">
        <v>23</v>
      </c>
      <c r="N616">
        <v>1.36</v>
      </c>
      <c r="O616">
        <v>7</v>
      </c>
    </row>
    <row r="617" spans="1:15">
      <c r="A617" t="s">
        <v>1862</v>
      </c>
      <c r="B617" s="1">
        <v>45777</v>
      </c>
      <c r="C617" t="s">
        <v>79</v>
      </c>
      <c r="D617" t="s">
        <v>1863</v>
      </c>
      <c r="E617" t="s">
        <v>1864</v>
      </c>
      <c r="F617" t="s">
        <v>51</v>
      </c>
      <c r="G617" t="s">
        <v>42</v>
      </c>
      <c r="H617" t="s">
        <v>46</v>
      </c>
      <c r="I617">
        <v>17.98</v>
      </c>
      <c r="J617" s="2">
        <v>165.83</v>
      </c>
      <c r="K617" t="s">
        <v>30</v>
      </c>
      <c r="L617">
        <v>2.7</v>
      </c>
      <c r="M617" t="s">
        <v>23</v>
      </c>
      <c r="N617">
        <v>1.61</v>
      </c>
      <c r="O617">
        <v>2</v>
      </c>
    </row>
    <row r="618" spans="1:15">
      <c r="A618" t="s">
        <v>1865</v>
      </c>
      <c r="B618" s="1">
        <v>45776</v>
      </c>
      <c r="C618" t="s">
        <v>16</v>
      </c>
      <c r="D618" t="s">
        <v>1866</v>
      </c>
      <c r="E618" t="s">
        <v>1867</v>
      </c>
      <c r="F618" t="s">
        <v>19</v>
      </c>
      <c r="G618" t="s">
        <v>29</v>
      </c>
      <c r="H618" t="s">
        <v>52</v>
      </c>
      <c r="I618">
        <v>20.82</v>
      </c>
      <c r="J618" s="2">
        <v>319.12</v>
      </c>
      <c r="K618" t="s">
        <v>47</v>
      </c>
      <c r="L618">
        <v>4.4000000000000004</v>
      </c>
      <c r="M618" t="s">
        <v>23</v>
      </c>
      <c r="N618">
        <v>1.3</v>
      </c>
      <c r="O618">
        <v>14</v>
      </c>
    </row>
    <row r="619" spans="1:15">
      <c r="A619" t="s">
        <v>1868</v>
      </c>
      <c r="B619" s="1">
        <v>45741</v>
      </c>
      <c r="C619" t="s">
        <v>57</v>
      </c>
      <c r="D619" t="s">
        <v>1869</v>
      </c>
      <c r="E619" t="s">
        <v>1870</v>
      </c>
      <c r="F619" t="s">
        <v>19</v>
      </c>
      <c r="G619" t="s">
        <v>41</v>
      </c>
      <c r="H619" t="s">
        <v>46</v>
      </c>
      <c r="I619">
        <v>4.92</v>
      </c>
      <c r="J619" s="2">
        <v>245.48</v>
      </c>
      <c r="K619" t="s">
        <v>22</v>
      </c>
      <c r="L619">
        <v>2.8</v>
      </c>
      <c r="M619" t="s">
        <v>36</v>
      </c>
      <c r="N619">
        <v>1.33</v>
      </c>
      <c r="O619">
        <v>5</v>
      </c>
    </row>
    <row r="620" spans="1:15">
      <c r="A620" t="s">
        <v>1871</v>
      </c>
      <c r="B620" s="1">
        <v>45716</v>
      </c>
      <c r="C620" t="s">
        <v>16</v>
      </c>
      <c r="D620" t="s">
        <v>1872</v>
      </c>
      <c r="E620" t="s">
        <v>1873</v>
      </c>
      <c r="F620" t="s">
        <v>28</v>
      </c>
      <c r="G620" t="s">
        <v>21</v>
      </c>
      <c r="H620" t="s">
        <v>29</v>
      </c>
      <c r="I620">
        <v>19.440000000000001</v>
      </c>
      <c r="J620" s="2">
        <v>204.09</v>
      </c>
      <c r="K620" t="s">
        <v>67</v>
      </c>
      <c r="L620">
        <v>4.9000000000000004</v>
      </c>
      <c r="M620" t="s">
        <v>23</v>
      </c>
      <c r="N620">
        <v>1.61</v>
      </c>
      <c r="O620">
        <v>5</v>
      </c>
    </row>
    <row r="621" spans="1:15">
      <c r="A621" t="s">
        <v>1874</v>
      </c>
      <c r="B621" s="1">
        <v>45813</v>
      </c>
      <c r="C621" t="s">
        <v>25</v>
      </c>
      <c r="D621" t="s">
        <v>1875</v>
      </c>
      <c r="E621" t="s">
        <v>1876</v>
      </c>
      <c r="F621" t="s">
        <v>28</v>
      </c>
      <c r="G621" t="s">
        <v>46</v>
      </c>
      <c r="H621" t="s">
        <v>52</v>
      </c>
      <c r="I621">
        <v>10.88</v>
      </c>
      <c r="J621" s="2">
        <v>413.97</v>
      </c>
      <c r="K621" t="s">
        <v>67</v>
      </c>
      <c r="L621">
        <v>3.1</v>
      </c>
      <c r="M621" t="s">
        <v>23</v>
      </c>
      <c r="N621">
        <v>1.73</v>
      </c>
      <c r="O621">
        <v>16</v>
      </c>
    </row>
    <row r="622" spans="1:15">
      <c r="A622" t="s">
        <v>1877</v>
      </c>
      <c r="B622" s="1">
        <v>45722</v>
      </c>
      <c r="C622" t="s">
        <v>33</v>
      </c>
      <c r="D622" t="s">
        <v>494</v>
      </c>
      <c r="E622" t="s">
        <v>1878</v>
      </c>
      <c r="F622" t="s">
        <v>28</v>
      </c>
      <c r="G622" t="s">
        <v>29</v>
      </c>
      <c r="H622" t="s">
        <v>21</v>
      </c>
      <c r="I622">
        <v>17</v>
      </c>
      <c r="J622" s="2">
        <v>552.72</v>
      </c>
      <c r="K622" t="s">
        <v>47</v>
      </c>
      <c r="L622">
        <v>3.8</v>
      </c>
      <c r="M622" t="s">
        <v>23</v>
      </c>
      <c r="N622">
        <v>1.5</v>
      </c>
      <c r="O622">
        <v>10</v>
      </c>
    </row>
    <row r="623" spans="1:15">
      <c r="A623" t="s">
        <v>1879</v>
      </c>
      <c r="B623" s="1">
        <v>45779</v>
      </c>
      <c r="C623" t="s">
        <v>25</v>
      </c>
      <c r="D623" t="s">
        <v>1880</v>
      </c>
      <c r="E623" t="s">
        <v>1881</v>
      </c>
      <c r="F623" t="s">
        <v>19</v>
      </c>
      <c r="G623" t="s">
        <v>46</v>
      </c>
      <c r="H623" t="s">
        <v>21</v>
      </c>
      <c r="I623">
        <v>21.06</v>
      </c>
      <c r="J623" s="2">
        <v>556.4</v>
      </c>
      <c r="K623" t="s">
        <v>30</v>
      </c>
      <c r="L623">
        <v>2.9</v>
      </c>
      <c r="M623" t="s">
        <v>23</v>
      </c>
      <c r="N623">
        <v>1.42</v>
      </c>
      <c r="O623">
        <v>11</v>
      </c>
    </row>
    <row r="624" spans="1:15">
      <c r="A624" t="s">
        <v>1882</v>
      </c>
      <c r="B624" s="1">
        <v>45749</v>
      </c>
      <c r="C624" t="s">
        <v>25</v>
      </c>
      <c r="D624" t="s">
        <v>1679</v>
      </c>
      <c r="E624" t="s">
        <v>1883</v>
      </c>
      <c r="F624" t="s">
        <v>71</v>
      </c>
      <c r="G624" t="s">
        <v>46</v>
      </c>
      <c r="H624" t="s">
        <v>20</v>
      </c>
      <c r="I624">
        <v>9.6300000000000008</v>
      </c>
      <c r="J624" s="2">
        <v>554.27</v>
      </c>
      <c r="K624" t="s">
        <v>67</v>
      </c>
      <c r="L624">
        <v>3.3</v>
      </c>
      <c r="M624" t="s">
        <v>31</v>
      </c>
      <c r="N624">
        <v>2.2999999999999998</v>
      </c>
      <c r="O624">
        <v>6</v>
      </c>
    </row>
    <row r="625" spans="1:15">
      <c r="A625" t="s">
        <v>1884</v>
      </c>
      <c r="B625" s="1">
        <v>45802</v>
      </c>
      <c r="C625" t="s">
        <v>38</v>
      </c>
      <c r="D625" t="s">
        <v>1885</v>
      </c>
      <c r="E625" t="s">
        <v>1886</v>
      </c>
      <c r="F625" t="s">
        <v>51</v>
      </c>
      <c r="G625" t="s">
        <v>20</v>
      </c>
      <c r="H625" t="s">
        <v>46</v>
      </c>
      <c r="I625">
        <v>16.87</v>
      </c>
      <c r="J625" s="2">
        <v>368.35</v>
      </c>
      <c r="K625" t="s">
        <v>22</v>
      </c>
      <c r="L625">
        <v>3.7</v>
      </c>
      <c r="M625" t="s">
        <v>23</v>
      </c>
      <c r="N625">
        <v>1.89</v>
      </c>
      <c r="O625">
        <v>18</v>
      </c>
    </row>
    <row r="626" spans="1:15">
      <c r="A626" t="s">
        <v>1887</v>
      </c>
      <c r="B626" s="1">
        <v>45834</v>
      </c>
      <c r="C626" t="s">
        <v>57</v>
      </c>
      <c r="D626" t="s">
        <v>1888</v>
      </c>
      <c r="E626" t="s">
        <v>1889</v>
      </c>
      <c r="F626" t="s">
        <v>19</v>
      </c>
      <c r="G626" t="s">
        <v>20</v>
      </c>
      <c r="H626" t="s">
        <v>20</v>
      </c>
      <c r="I626">
        <v>23.36</v>
      </c>
      <c r="J626" s="2">
        <v>331.85</v>
      </c>
      <c r="K626" t="s">
        <v>47</v>
      </c>
      <c r="L626">
        <v>4</v>
      </c>
      <c r="M626" t="s">
        <v>23</v>
      </c>
      <c r="N626">
        <v>1.07</v>
      </c>
      <c r="O626">
        <v>10</v>
      </c>
    </row>
    <row r="627" spans="1:15">
      <c r="A627" t="s">
        <v>1890</v>
      </c>
      <c r="B627" s="1">
        <v>45814</v>
      </c>
      <c r="C627" t="s">
        <v>79</v>
      </c>
      <c r="D627" t="s">
        <v>1891</v>
      </c>
      <c r="E627" t="s">
        <v>1892</v>
      </c>
      <c r="F627" t="s">
        <v>19</v>
      </c>
      <c r="G627" t="s">
        <v>20</v>
      </c>
      <c r="H627" t="s">
        <v>29</v>
      </c>
      <c r="I627">
        <v>1.05</v>
      </c>
      <c r="J627" s="2">
        <v>294.8</v>
      </c>
      <c r="K627" t="s">
        <v>47</v>
      </c>
      <c r="L627">
        <v>4.5999999999999996</v>
      </c>
      <c r="M627" t="s">
        <v>31</v>
      </c>
      <c r="N627">
        <v>2.2599999999999998</v>
      </c>
      <c r="O627">
        <v>12</v>
      </c>
    </row>
    <row r="628" spans="1:15">
      <c r="A628" t="s">
        <v>1893</v>
      </c>
      <c r="B628" s="1">
        <v>45744</v>
      </c>
      <c r="C628" t="s">
        <v>57</v>
      </c>
      <c r="D628" t="s">
        <v>1894</v>
      </c>
      <c r="E628" t="s">
        <v>1895</v>
      </c>
      <c r="F628" t="s">
        <v>71</v>
      </c>
      <c r="G628" t="s">
        <v>46</v>
      </c>
      <c r="H628" t="s">
        <v>42</v>
      </c>
      <c r="I628">
        <v>22.21</v>
      </c>
      <c r="J628" s="2">
        <v>54.05</v>
      </c>
      <c r="K628" t="s">
        <v>67</v>
      </c>
      <c r="L628">
        <v>3.6</v>
      </c>
      <c r="M628" t="s">
        <v>36</v>
      </c>
      <c r="N628">
        <v>1.36</v>
      </c>
      <c r="O628">
        <v>5</v>
      </c>
    </row>
    <row r="629" spans="1:15">
      <c r="A629" t="s">
        <v>1896</v>
      </c>
      <c r="B629" s="1">
        <v>45757</v>
      </c>
      <c r="C629" t="s">
        <v>16</v>
      </c>
      <c r="D629" t="s">
        <v>1897</v>
      </c>
      <c r="E629" t="s">
        <v>1898</v>
      </c>
      <c r="F629" t="s">
        <v>51</v>
      </c>
      <c r="G629" t="s">
        <v>41</v>
      </c>
      <c r="H629" t="s">
        <v>41</v>
      </c>
      <c r="I629">
        <v>11.92</v>
      </c>
      <c r="J629" s="2">
        <v>444.7</v>
      </c>
      <c r="K629" t="s">
        <v>22</v>
      </c>
      <c r="L629">
        <v>3</v>
      </c>
      <c r="M629" t="s">
        <v>23</v>
      </c>
      <c r="N629">
        <v>1.02</v>
      </c>
      <c r="O629">
        <v>14</v>
      </c>
    </row>
    <row r="630" spans="1:15">
      <c r="A630" t="s">
        <v>1899</v>
      </c>
      <c r="B630" s="1">
        <v>45795</v>
      </c>
      <c r="C630" t="s">
        <v>57</v>
      </c>
      <c r="D630" t="s">
        <v>1900</v>
      </c>
      <c r="E630" t="s">
        <v>1901</v>
      </c>
      <c r="F630" t="s">
        <v>19</v>
      </c>
      <c r="G630" t="s">
        <v>46</v>
      </c>
      <c r="H630" t="s">
        <v>21</v>
      </c>
      <c r="I630">
        <v>8.16</v>
      </c>
      <c r="J630" s="2">
        <v>294.68</v>
      </c>
      <c r="K630" t="s">
        <v>22</v>
      </c>
      <c r="L630">
        <v>2.5</v>
      </c>
      <c r="M630" t="s">
        <v>36</v>
      </c>
      <c r="N630">
        <v>1.26</v>
      </c>
      <c r="O630">
        <v>14</v>
      </c>
    </row>
    <row r="631" spans="1:15">
      <c r="A631" t="s">
        <v>1902</v>
      </c>
      <c r="B631" s="1">
        <v>45759</v>
      </c>
      <c r="C631" t="s">
        <v>16</v>
      </c>
      <c r="D631" t="s">
        <v>370</v>
      </c>
      <c r="E631" t="s">
        <v>1903</v>
      </c>
      <c r="F631" t="s">
        <v>19</v>
      </c>
      <c r="G631" t="s">
        <v>52</v>
      </c>
      <c r="H631" t="s">
        <v>29</v>
      </c>
      <c r="I631">
        <v>24.21</v>
      </c>
      <c r="J631" s="2">
        <v>476.46</v>
      </c>
      <c r="K631" t="s">
        <v>47</v>
      </c>
      <c r="L631">
        <v>2.9</v>
      </c>
      <c r="M631" t="s">
        <v>31</v>
      </c>
      <c r="N631">
        <v>1.84</v>
      </c>
      <c r="O631">
        <v>12</v>
      </c>
    </row>
    <row r="632" spans="1:15">
      <c r="A632" t="s">
        <v>1904</v>
      </c>
      <c r="B632" s="1">
        <v>45808</v>
      </c>
      <c r="C632" t="s">
        <v>25</v>
      </c>
      <c r="D632" t="s">
        <v>1905</v>
      </c>
      <c r="E632" t="s">
        <v>1906</v>
      </c>
      <c r="F632" t="s">
        <v>60</v>
      </c>
      <c r="G632" t="s">
        <v>21</v>
      </c>
      <c r="H632" t="s">
        <v>29</v>
      </c>
      <c r="I632">
        <v>11.28</v>
      </c>
      <c r="J632" s="2">
        <v>573.34</v>
      </c>
      <c r="K632" t="s">
        <v>67</v>
      </c>
      <c r="L632">
        <v>4.8</v>
      </c>
      <c r="M632" t="s">
        <v>23</v>
      </c>
      <c r="N632">
        <v>1.56</v>
      </c>
      <c r="O632">
        <v>5</v>
      </c>
    </row>
    <row r="633" spans="1:15">
      <c r="A633" t="s">
        <v>1907</v>
      </c>
      <c r="B633" s="1">
        <v>45745</v>
      </c>
      <c r="C633" t="s">
        <v>16</v>
      </c>
      <c r="D633" t="s">
        <v>1908</v>
      </c>
      <c r="E633" t="s">
        <v>1909</v>
      </c>
      <c r="F633" t="s">
        <v>51</v>
      </c>
      <c r="G633" t="s">
        <v>52</v>
      </c>
      <c r="H633" t="s">
        <v>20</v>
      </c>
      <c r="I633">
        <v>13.22</v>
      </c>
      <c r="J633" s="2">
        <v>344.87</v>
      </c>
      <c r="K633" t="s">
        <v>22</v>
      </c>
      <c r="L633">
        <v>4.4000000000000004</v>
      </c>
      <c r="M633" t="s">
        <v>23</v>
      </c>
      <c r="N633">
        <v>1.96</v>
      </c>
      <c r="O633">
        <v>8</v>
      </c>
    </row>
    <row r="634" spans="1:15">
      <c r="A634" t="s">
        <v>1910</v>
      </c>
      <c r="B634" s="1">
        <v>45835</v>
      </c>
      <c r="C634" t="s">
        <v>57</v>
      </c>
      <c r="D634" t="s">
        <v>1911</v>
      </c>
      <c r="E634" t="s">
        <v>1912</v>
      </c>
      <c r="F634" t="s">
        <v>19</v>
      </c>
      <c r="G634" t="s">
        <v>42</v>
      </c>
      <c r="H634" t="s">
        <v>20</v>
      </c>
      <c r="I634">
        <v>2.84</v>
      </c>
      <c r="J634" s="2">
        <v>481.24</v>
      </c>
      <c r="K634" t="s">
        <v>67</v>
      </c>
      <c r="L634">
        <v>3.7</v>
      </c>
      <c r="M634" t="s">
        <v>36</v>
      </c>
      <c r="N634">
        <v>1.49</v>
      </c>
      <c r="O634">
        <v>4</v>
      </c>
    </row>
    <row r="635" spans="1:15">
      <c r="A635" t="s">
        <v>1913</v>
      </c>
      <c r="B635" s="1">
        <v>45777</v>
      </c>
      <c r="C635" t="s">
        <v>79</v>
      </c>
      <c r="D635" t="s">
        <v>1914</v>
      </c>
      <c r="E635" t="s">
        <v>1915</v>
      </c>
      <c r="F635" t="s">
        <v>60</v>
      </c>
      <c r="G635" t="s">
        <v>20</v>
      </c>
      <c r="H635" t="s">
        <v>52</v>
      </c>
      <c r="I635">
        <v>16.29</v>
      </c>
      <c r="J635" s="2">
        <v>565.04999999999995</v>
      </c>
      <c r="K635" t="s">
        <v>30</v>
      </c>
      <c r="L635">
        <v>2.8</v>
      </c>
      <c r="M635" t="s">
        <v>23</v>
      </c>
      <c r="N635">
        <v>1.62</v>
      </c>
      <c r="O635">
        <v>16</v>
      </c>
    </row>
    <row r="636" spans="1:15">
      <c r="A636" t="s">
        <v>1916</v>
      </c>
      <c r="B636" s="1">
        <v>45700</v>
      </c>
      <c r="C636" t="s">
        <v>33</v>
      </c>
      <c r="D636" t="s">
        <v>1917</v>
      </c>
      <c r="E636" t="s">
        <v>1918</v>
      </c>
      <c r="F636" t="s">
        <v>71</v>
      </c>
      <c r="G636" t="s">
        <v>52</v>
      </c>
      <c r="H636" t="s">
        <v>52</v>
      </c>
      <c r="I636">
        <v>5.16</v>
      </c>
      <c r="J636" s="2">
        <v>218.53</v>
      </c>
      <c r="K636" t="s">
        <v>47</v>
      </c>
      <c r="L636">
        <v>4.2</v>
      </c>
      <c r="M636" t="s">
        <v>36</v>
      </c>
      <c r="N636">
        <v>1.81</v>
      </c>
      <c r="O636">
        <v>14</v>
      </c>
    </row>
    <row r="637" spans="1:15">
      <c r="A637" t="s">
        <v>1919</v>
      </c>
      <c r="B637" s="1">
        <v>45815</v>
      </c>
      <c r="C637" t="s">
        <v>38</v>
      </c>
      <c r="D637" t="s">
        <v>1920</v>
      </c>
      <c r="E637" t="s">
        <v>1921</v>
      </c>
      <c r="F637" t="s">
        <v>60</v>
      </c>
      <c r="G637" t="s">
        <v>52</v>
      </c>
      <c r="H637" t="s">
        <v>21</v>
      </c>
      <c r="I637">
        <v>14.41</v>
      </c>
      <c r="J637" s="2">
        <v>279.55</v>
      </c>
      <c r="K637" t="s">
        <v>47</v>
      </c>
      <c r="L637">
        <v>3.5</v>
      </c>
      <c r="M637" t="s">
        <v>23</v>
      </c>
      <c r="N637">
        <v>2.2200000000000002</v>
      </c>
      <c r="O637">
        <v>15</v>
      </c>
    </row>
    <row r="638" spans="1:15">
      <c r="A638" t="s">
        <v>1922</v>
      </c>
      <c r="B638" s="1">
        <v>45744</v>
      </c>
      <c r="C638" t="s">
        <v>79</v>
      </c>
      <c r="D638" t="s">
        <v>1923</v>
      </c>
      <c r="E638" t="s">
        <v>1924</v>
      </c>
      <c r="F638" t="s">
        <v>28</v>
      </c>
      <c r="G638" t="s">
        <v>41</v>
      </c>
      <c r="H638" t="s">
        <v>20</v>
      </c>
      <c r="I638">
        <v>11.93</v>
      </c>
      <c r="J638" s="2">
        <v>73.58</v>
      </c>
      <c r="K638" t="s">
        <v>30</v>
      </c>
      <c r="L638">
        <v>4.4000000000000004</v>
      </c>
      <c r="M638" t="s">
        <v>23</v>
      </c>
      <c r="N638">
        <v>2.35</v>
      </c>
      <c r="O638">
        <v>15</v>
      </c>
    </row>
    <row r="639" spans="1:15">
      <c r="A639" t="s">
        <v>1925</v>
      </c>
      <c r="B639" s="1">
        <v>45838</v>
      </c>
      <c r="C639" t="s">
        <v>25</v>
      </c>
      <c r="D639" t="s">
        <v>1926</v>
      </c>
      <c r="E639" t="s">
        <v>1927</v>
      </c>
      <c r="F639" t="s">
        <v>19</v>
      </c>
      <c r="G639" t="s">
        <v>41</v>
      </c>
      <c r="H639" t="s">
        <v>20</v>
      </c>
      <c r="I639">
        <v>23.83</v>
      </c>
      <c r="J639" s="2">
        <v>132.26</v>
      </c>
      <c r="K639" t="s">
        <v>47</v>
      </c>
      <c r="L639">
        <v>3.7</v>
      </c>
      <c r="M639" t="s">
        <v>36</v>
      </c>
      <c r="N639">
        <v>2.25</v>
      </c>
      <c r="O639">
        <v>18</v>
      </c>
    </row>
    <row r="640" spans="1:15">
      <c r="A640" t="s">
        <v>1928</v>
      </c>
      <c r="B640" s="1">
        <v>45658</v>
      </c>
      <c r="C640" t="s">
        <v>25</v>
      </c>
      <c r="D640" t="s">
        <v>1929</v>
      </c>
      <c r="E640" t="s">
        <v>1930</v>
      </c>
      <c r="F640" t="s">
        <v>19</v>
      </c>
      <c r="G640" t="s">
        <v>42</v>
      </c>
      <c r="H640" t="s">
        <v>42</v>
      </c>
      <c r="I640">
        <v>11.92</v>
      </c>
      <c r="J640" s="2">
        <v>128.54</v>
      </c>
      <c r="K640" t="s">
        <v>30</v>
      </c>
      <c r="L640">
        <v>4.9000000000000004</v>
      </c>
      <c r="M640" t="s">
        <v>31</v>
      </c>
      <c r="N640">
        <v>2.06</v>
      </c>
      <c r="O640">
        <v>11</v>
      </c>
    </row>
    <row r="641" spans="1:15">
      <c r="A641" t="s">
        <v>1931</v>
      </c>
      <c r="B641" s="1">
        <v>45687</v>
      </c>
      <c r="C641" t="s">
        <v>38</v>
      </c>
      <c r="D641" t="s">
        <v>1932</v>
      </c>
      <c r="E641" t="s">
        <v>1933</v>
      </c>
      <c r="F641" t="s">
        <v>19</v>
      </c>
      <c r="G641" t="s">
        <v>20</v>
      </c>
      <c r="H641" t="s">
        <v>21</v>
      </c>
      <c r="I641">
        <v>9.06</v>
      </c>
      <c r="J641" s="2">
        <v>131.47999999999999</v>
      </c>
      <c r="K641" t="s">
        <v>30</v>
      </c>
      <c r="L641">
        <v>3.8</v>
      </c>
      <c r="M641" t="s">
        <v>31</v>
      </c>
      <c r="N641">
        <v>1.89</v>
      </c>
      <c r="O641">
        <v>5</v>
      </c>
    </row>
    <row r="642" spans="1:15">
      <c r="A642" t="s">
        <v>1934</v>
      </c>
      <c r="B642" s="1">
        <v>45667</v>
      </c>
      <c r="C642" t="s">
        <v>38</v>
      </c>
      <c r="D642" t="s">
        <v>1935</v>
      </c>
      <c r="E642" t="s">
        <v>1936</v>
      </c>
      <c r="F642" t="s">
        <v>71</v>
      </c>
      <c r="G642" t="s">
        <v>20</v>
      </c>
      <c r="H642" t="s">
        <v>42</v>
      </c>
      <c r="I642">
        <v>20.32</v>
      </c>
      <c r="J642" s="2">
        <v>303.91000000000003</v>
      </c>
      <c r="K642" t="s">
        <v>47</v>
      </c>
      <c r="L642">
        <v>4</v>
      </c>
      <c r="M642" t="s">
        <v>36</v>
      </c>
      <c r="N642">
        <v>1.1200000000000001</v>
      </c>
      <c r="O642">
        <v>6</v>
      </c>
    </row>
    <row r="643" spans="1:15">
      <c r="A643" t="s">
        <v>1937</v>
      </c>
      <c r="B643" s="1">
        <v>45715</v>
      </c>
      <c r="C643" t="s">
        <v>79</v>
      </c>
      <c r="D643" t="s">
        <v>1938</v>
      </c>
      <c r="E643" t="s">
        <v>1939</v>
      </c>
      <c r="F643" t="s">
        <v>51</v>
      </c>
      <c r="G643" t="s">
        <v>41</v>
      </c>
      <c r="H643" t="s">
        <v>41</v>
      </c>
      <c r="I643">
        <v>17.47</v>
      </c>
      <c r="J643" s="2">
        <v>83.8</v>
      </c>
      <c r="K643" t="s">
        <v>30</v>
      </c>
      <c r="L643">
        <v>3.1</v>
      </c>
      <c r="M643" t="s">
        <v>36</v>
      </c>
      <c r="N643">
        <v>1.31</v>
      </c>
      <c r="O643">
        <v>16</v>
      </c>
    </row>
    <row r="644" spans="1:15">
      <c r="A644" t="s">
        <v>1940</v>
      </c>
      <c r="B644" s="1">
        <v>45804</v>
      </c>
      <c r="C644" t="s">
        <v>16</v>
      </c>
      <c r="D644" t="s">
        <v>1941</v>
      </c>
      <c r="E644" t="s">
        <v>1942</v>
      </c>
      <c r="F644" t="s">
        <v>51</v>
      </c>
      <c r="G644" t="s">
        <v>41</v>
      </c>
      <c r="H644" t="s">
        <v>42</v>
      </c>
      <c r="I644">
        <v>20.329999999999998</v>
      </c>
      <c r="J644" s="2">
        <v>583.84</v>
      </c>
      <c r="K644" t="s">
        <v>30</v>
      </c>
      <c r="L644">
        <v>4.5</v>
      </c>
      <c r="M644" t="s">
        <v>23</v>
      </c>
      <c r="N644">
        <v>2.2799999999999998</v>
      </c>
      <c r="O644">
        <v>13</v>
      </c>
    </row>
    <row r="645" spans="1:15">
      <c r="A645" t="s">
        <v>1943</v>
      </c>
      <c r="B645" s="1">
        <v>45822</v>
      </c>
      <c r="C645" t="s">
        <v>57</v>
      </c>
      <c r="D645" t="s">
        <v>1459</v>
      </c>
      <c r="E645" t="s">
        <v>1944</v>
      </c>
      <c r="F645" t="s">
        <v>60</v>
      </c>
      <c r="G645" t="s">
        <v>41</v>
      </c>
      <c r="H645" t="s">
        <v>52</v>
      </c>
      <c r="I645">
        <v>13.52</v>
      </c>
      <c r="J645" s="2">
        <v>263.05</v>
      </c>
      <c r="K645" t="s">
        <v>22</v>
      </c>
      <c r="L645">
        <v>3.2</v>
      </c>
      <c r="M645" t="s">
        <v>31</v>
      </c>
      <c r="N645">
        <v>1.85</v>
      </c>
      <c r="O645">
        <v>8</v>
      </c>
    </row>
    <row r="646" spans="1:15">
      <c r="A646" t="s">
        <v>1945</v>
      </c>
      <c r="B646" s="1">
        <v>45673</v>
      </c>
      <c r="C646" t="s">
        <v>79</v>
      </c>
      <c r="D646" t="s">
        <v>1946</v>
      </c>
      <c r="E646" t="s">
        <v>1947</v>
      </c>
      <c r="F646" t="s">
        <v>71</v>
      </c>
      <c r="G646" t="s">
        <v>20</v>
      </c>
      <c r="H646" t="s">
        <v>46</v>
      </c>
      <c r="I646">
        <v>24.59</v>
      </c>
      <c r="J646" s="2">
        <v>560.80999999999995</v>
      </c>
      <c r="K646" t="s">
        <v>67</v>
      </c>
      <c r="L646">
        <v>3.7</v>
      </c>
      <c r="M646" t="s">
        <v>23</v>
      </c>
      <c r="N646">
        <v>1.65</v>
      </c>
      <c r="O646">
        <v>9</v>
      </c>
    </row>
    <row r="647" spans="1:15">
      <c r="A647" t="s">
        <v>1948</v>
      </c>
      <c r="B647" s="1">
        <v>45752</v>
      </c>
      <c r="C647" t="s">
        <v>33</v>
      </c>
      <c r="D647" t="s">
        <v>1549</v>
      </c>
      <c r="E647" t="s">
        <v>1949</v>
      </c>
      <c r="F647" t="s">
        <v>60</v>
      </c>
      <c r="G647" t="s">
        <v>20</v>
      </c>
      <c r="H647" t="s">
        <v>52</v>
      </c>
      <c r="I647">
        <v>3.26</v>
      </c>
      <c r="J647" s="2">
        <v>510.59</v>
      </c>
      <c r="K647" t="s">
        <v>67</v>
      </c>
      <c r="L647">
        <v>4.5999999999999996</v>
      </c>
      <c r="M647" t="s">
        <v>36</v>
      </c>
      <c r="N647">
        <v>1.46</v>
      </c>
      <c r="O647">
        <v>5</v>
      </c>
    </row>
    <row r="648" spans="1:15">
      <c r="A648" t="s">
        <v>1950</v>
      </c>
      <c r="B648" s="1">
        <v>45818</v>
      </c>
      <c r="C648" t="s">
        <v>25</v>
      </c>
      <c r="D648" t="s">
        <v>1951</v>
      </c>
      <c r="E648" t="s">
        <v>1952</v>
      </c>
      <c r="F648" t="s">
        <v>51</v>
      </c>
      <c r="G648" t="s">
        <v>41</v>
      </c>
      <c r="H648" t="s">
        <v>46</v>
      </c>
      <c r="I648">
        <v>6.77</v>
      </c>
      <c r="J648" s="2">
        <v>149.91</v>
      </c>
      <c r="K648" t="s">
        <v>47</v>
      </c>
      <c r="L648">
        <v>4.5</v>
      </c>
      <c r="M648" t="s">
        <v>23</v>
      </c>
      <c r="N648">
        <v>1.36</v>
      </c>
      <c r="O648">
        <v>12</v>
      </c>
    </row>
    <row r="649" spans="1:15">
      <c r="A649" t="s">
        <v>1953</v>
      </c>
      <c r="B649" s="1">
        <v>45829</v>
      </c>
      <c r="C649" t="s">
        <v>33</v>
      </c>
      <c r="D649" t="s">
        <v>1954</v>
      </c>
      <c r="E649" t="s">
        <v>1020</v>
      </c>
      <c r="F649" t="s">
        <v>60</v>
      </c>
      <c r="G649" t="s">
        <v>29</v>
      </c>
      <c r="H649" t="s">
        <v>46</v>
      </c>
      <c r="I649">
        <v>2.92</v>
      </c>
      <c r="J649" s="2">
        <v>247.58</v>
      </c>
      <c r="K649" t="s">
        <v>22</v>
      </c>
      <c r="L649">
        <v>3.2</v>
      </c>
      <c r="M649" t="s">
        <v>31</v>
      </c>
      <c r="N649">
        <v>1.83</v>
      </c>
      <c r="O649">
        <v>14</v>
      </c>
    </row>
    <row r="650" spans="1:15">
      <c r="A650" t="s">
        <v>1955</v>
      </c>
      <c r="B650" s="1">
        <v>45829</v>
      </c>
      <c r="C650" t="s">
        <v>57</v>
      </c>
      <c r="D650" t="s">
        <v>98</v>
      </c>
      <c r="E650" t="s">
        <v>1956</v>
      </c>
      <c r="F650" t="s">
        <v>71</v>
      </c>
      <c r="G650" t="s">
        <v>20</v>
      </c>
      <c r="H650" t="s">
        <v>29</v>
      </c>
      <c r="I650">
        <v>6.47</v>
      </c>
      <c r="J650" s="2">
        <v>459.87</v>
      </c>
      <c r="K650" t="s">
        <v>47</v>
      </c>
      <c r="L650">
        <v>3.1</v>
      </c>
      <c r="M650" t="s">
        <v>31</v>
      </c>
      <c r="N650">
        <v>1.83</v>
      </c>
      <c r="O650">
        <v>5</v>
      </c>
    </row>
    <row r="651" spans="1:15">
      <c r="A651" t="s">
        <v>1957</v>
      </c>
      <c r="B651" s="1">
        <v>45803</v>
      </c>
      <c r="C651" t="s">
        <v>16</v>
      </c>
      <c r="D651" t="s">
        <v>1353</v>
      </c>
      <c r="E651" t="s">
        <v>1958</v>
      </c>
      <c r="F651" t="s">
        <v>71</v>
      </c>
      <c r="G651" t="s">
        <v>21</v>
      </c>
      <c r="H651" t="s">
        <v>42</v>
      </c>
      <c r="I651">
        <v>3.88</v>
      </c>
      <c r="J651" s="2">
        <v>282.45</v>
      </c>
      <c r="K651" t="s">
        <v>30</v>
      </c>
      <c r="L651">
        <v>2.5</v>
      </c>
      <c r="M651" t="s">
        <v>23</v>
      </c>
      <c r="N651">
        <v>2.23</v>
      </c>
      <c r="O651">
        <v>17</v>
      </c>
    </row>
    <row r="652" spans="1:15">
      <c r="A652" t="s">
        <v>1959</v>
      </c>
      <c r="B652" s="1">
        <v>45832</v>
      </c>
      <c r="C652" t="s">
        <v>57</v>
      </c>
      <c r="D652" t="s">
        <v>1960</v>
      </c>
      <c r="E652" t="s">
        <v>1961</v>
      </c>
      <c r="F652" t="s">
        <v>71</v>
      </c>
      <c r="G652" t="s">
        <v>41</v>
      </c>
      <c r="H652" t="s">
        <v>46</v>
      </c>
      <c r="I652">
        <v>8.0399999999999991</v>
      </c>
      <c r="J652" s="2">
        <v>328.88</v>
      </c>
      <c r="K652" t="s">
        <v>22</v>
      </c>
      <c r="L652">
        <v>4.5999999999999996</v>
      </c>
      <c r="M652" t="s">
        <v>23</v>
      </c>
      <c r="N652">
        <v>1.04</v>
      </c>
      <c r="O652">
        <v>6</v>
      </c>
    </row>
    <row r="653" spans="1:15">
      <c r="A653" t="s">
        <v>1962</v>
      </c>
      <c r="B653" s="1">
        <v>45790</v>
      </c>
      <c r="C653" t="s">
        <v>16</v>
      </c>
      <c r="D653" t="s">
        <v>1963</v>
      </c>
      <c r="E653" t="s">
        <v>1964</v>
      </c>
      <c r="F653" t="s">
        <v>51</v>
      </c>
      <c r="G653" t="s">
        <v>42</v>
      </c>
      <c r="H653" t="s">
        <v>29</v>
      </c>
      <c r="I653">
        <v>8.81</v>
      </c>
      <c r="J653" s="2">
        <v>264.68</v>
      </c>
      <c r="K653" t="s">
        <v>47</v>
      </c>
      <c r="L653">
        <v>4.0999999999999996</v>
      </c>
      <c r="M653" t="s">
        <v>23</v>
      </c>
      <c r="N653">
        <v>2.19</v>
      </c>
      <c r="O653">
        <v>6</v>
      </c>
    </row>
    <row r="654" spans="1:15">
      <c r="A654" t="s">
        <v>1965</v>
      </c>
      <c r="B654" s="1">
        <v>45814</v>
      </c>
      <c r="C654" t="s">
        <v>16</v>
      </c>
      <c r="D654" t="s">
        <v>1966</v>
      </c>
      <c r="E654" t="s">
        <v>1967</v>
      </c>
      <c r="F654" t="s">
        <v>19</v>
      </c>
      <c r="G654" t="s">
        <v>21</v>
      </c>
      <c r="H654" t="s">
        <v>21</v>
      </c>
      <c r="I654">
        <v>22.83</v>
      </c>
      <c r="J654" s="2">
        <v>584.44000000000005</v>
      </c>
      <c r="K654" t="s">
        <v>47</v>
      </c>
      <c r="L654">
        <v>4.5999999999999996</v>
      </c>
      <c r="M654" t="s">
        <v>23</v>
      </c>
      <c r="N654">
        <v>1.43</v>
      </c>
      <c r="O654">
        <v>15</v>
      </c>
    </row>
    <row r="655" spans="1:15">
      <c r="A655" t="s">
        <v>1968</v>
      </c>
      <c r="B655" s="1">
        <v>45749</v>
      </c>
      <c r="C655" t="s">
        <v>57</v>
      </c>
      <c r="D655" t="s">
        <v>1969</v>
      </c>
      <c r="E655" t="s">
        <v>1970</v>
      </c>
      <c r="F655" t="s">
        <v>71</v>
      </c>
      <c r="G655" t="s">
        <v>42</v>
      </c>
      <c r="H655" t="s">
        <v>52</v>
      </c>
      <c r="I655">
        <v>2.1</v>
      </c>
      <c r="J655" s="2">
        <v>469.6</v>
      </c>
      <c r="K655" t="s">
        <v>67</v>
      </c>
      <c r="M655" t="s">
        <v>23</v>
      </c>
      <c r="N655">
        <v>1.1599999999999999</v>
      </c>
      <c r="O655">
        <v>17</v>
      </c>
    </row>
    <row r="656" spans="1:15">
      <c r="A656" t="s">
        <v>1971</v>
      </c>
      <c r="B656" s="1">
        <v>45675</v>
      </c>
      <c r="C656" t="s">
        <v>33</v>
      </c>
      <c r="D656" t="s">
        <v>1972</v>
      </c>
      <c r="E656" t="s">
        <v>1973</v>
      </c>
      <c r="F656" t="s">
        <v>19</v>
      </c>
      <c r="G656" t="s">
        <v>20</v>
      </c>
      <c r="H656" t="s">
        <v>46</v>
      </c>
      <c r="I656">
        <v>20.07</v>
      </c>
      <c r="J656" s="2">
        <v>584.22</v>
      </c>
      <c r="K656" t="s">
        <v>30</v>
      </c>
      <c r="L656">
        <v>5</v>
      </c>
      <c r="M656" t="s">
        <v>23</v>
      </c>
      <c r="N656">
        <v>2.31</v>
      </c>
      <c r="O656">
        <v>17</v>
      </c>
    </row>
    <row r="657" spans="1:15">
      <c r="A657" t="s">
        <v>1974</v>
      </c>
      <c r="B657" s="1">
        <v>45686</v>
      </c>
      <c r="C657" t="s">
        <v>57</v>
      </c>
      <c r="D657" t="s">
        <v>1975</v>
      </c>
      <c r="E657" t="s">
        <v>1976</v>
      </c>
      <c r="F657" t="s">
        <v>19</v>
      </c>
      <c r="G657" t="s">
        <v>52</v>
      </c>
      <c r="H657" t="s">
        <v>46</v>
      </c>
      <c r="I657">
        <v>22.32</v>
      </c>
      <c r="J657" s="2">
        <v>336.18</v>
      </c>
      <c r="K657" t="s">
        <v>30</v>
      </c>
      <c r="L657">
        <v>5</v>
      </c>
      <c r="M657" t="s">
        <v>23</v>
      </c>
      <c r="N657">
        <v>1.76</v>
      </c>
      <c r="O657">
        <v>4</v>
      </c>
    </row>
    <row r="658" spans="1:15">
      <c r="A658" t="s">
        <v>1977</v>
      </c>
      <c r="B658" s="1">
        <v>45829</v>
      </c>
      <c r="C658" t="s">
        <v>33</v>
      </c>
      <c r="D658" t="s">
        <v>1978</v>
      </c>
      <c r="E658" t="s">
        <v>1979</v>
      </c>
      <c r="F658" t="s">
        <v>71</v>
      </c>
      <c r="G658" t="s">
        <v>29</v>
      </c>
      <c r="H658" t="s">
        <v>21</v>
      </c>
      <c r="I658">
        <v>21.54</v>
      </c>
      <c r="J658" s="2">
        <v>243.78</v>
      </c>
      <c r="K658" t="s">
        <v>47</v>
      </c>
      <c r="L658">
        <v>4.8</v>
      </c>
      <c r="M658" t="s">
        <v>31</v>
      </c>
      <c r="N658">
        <v>1.42</v>
      </c>
      <c r="O658">
        <v>13</v>
      </c>
    </row>
    <row r="659" spans="1:15">
      <c r="A659" t="s">
        <v>1980</v>
      </c>
      <c r="B659" s="1">
        <v>45730</v>
      </c>
      <c r="C659" t="s">
        <v>38</v>
      </c>
      <c r="D659" t="s">
        <v>1981</v>
      </c>
      <c r="E659" t="s">
        <v>1982</v>
      </c>
      <c r="F659" t="s">
        <v>60</v>
      </c>
      <c r="G659" t="s">
        <v>46</v>
      </c>
      <c r="H659" t="s">
        <v>41</v>
      </c>
      <c r="I659">
        <v>14.7</v>
      </c>
      <c r="J659" s="2">
        <v>139.99</v>
      </c>
      <c r="K659" t="s">
        <v>67</v>
      </c>
      <c r="L659">
        <v>2.8</v>
      </c>
      <c r="M659" t="s">
        <v>23</v>
      </c>
      <c r="N659">
        <v>1.98</v>
      </c>
      <c r="O659">
        <v>8</v>
      </c>
    </row>
    <row r="660" spans="1:15">
      <c r="A660" t="s">
        <v>1983</v>
      </c>
      <c r="B660" s="1">
        <v>45779</v>
      </c>
      <c r="C660" t="s">
        <v>25</v>
      </c>
      <c r="D660" t="s">
        <v>1984</v>
      </c>
      <c r="E660" t="s">
        <v>1985</v>
      </c>
      <c r="F660" t="s">
        <v>60</v>
      </c>
      <c r="G660" t="s">
        <v>42</v>
      </c>
      <c r="H660" t="s">
        <v>42</v>
      </c>
      <c r="I660">
        <v>16.309999999999999</v>
      </c>
      <c r="J660" s="2">
        <v>537.53</v>
      </c>
      <c r="K660" t="s">
        <v>47</v>
      </c>
      <c r="L660">
        <v>4.0999999999999996</v>
      </c>
      <c r="M660" t="s">
        <v>23</v>
      </c>
      <c r="N660">
        <v>1.48</v>
      </c>
      <c r="O660">
        <v>10</v>
      </c>
    </row>
    <row r="661" spans="1:15">
      <c r="A661" t="s">
        <v>1986</v>
      </c>
      <c r="B661" s="1">
        <v>45696</v>
      </c>
      <c r="C661" t="s">
        <v>57</v>
      </c>
      <c r="D661" t="s">
        <v>1987</v>
      </c>
      <c r="E661" t="s">
        <v>1988</v>
      </c>
      <c r="F661" t="s">
        <v>51</v>
      </c>
      <c r="G661" t="s">
        <v>46</v>
      </c>
      <c r="H661" t="s">
        <v>46</v>
      </c>
      <c r="I661">
        <v>23.75</v>
      </c>
      <c r="J661" s="2">
        <v>61.35</v>
      </c>
      <c r="K661" t="s">
        <v>30</v>
      </c>
      <c r="L661">
        <v>2.7</v>
      </c>
      <c r="M661" t="s">
        <v>36</v>
      </c>
      <c r="N661">
        <v>1.98</v>
      </c>
      <c r="O661">
        <v>6</v>
      </c>
    </row>
    <row r="662" spans="1:15">
      <c r="A662" t="s">
        <v>1989</v>
      </c>
      <c r="B662" s="1">
        <v>45677</v>
      </c>
      <c r="C662" t="s">
        <v>33</v>
      </c>
      <c r="D662" t="s">
        <v>1990</v>
      </c>
      <c r="E662" t="s">
        <v>1991</v>
      </c>
      <c r="F662" t="s">
        <v>71</v>
      </c>
      <c r="G662" t="s">
        <v>29</v>
      </c>
      <c r="H662" t="s">
        <v>29</v>
      </c>
      <c r="I662">
        <v>19.190000000000001</v>
      </c>
      <c r="J662" s="2">
        <v>285.57</v>
      </c>
      <c r="K662" t="s">
        <v>22</v>
      </c>
      <c r="L662">
        <v>4.8</v>
      </c>
      <c r="M662" t="s">
        <v>31</v>
      </c>
      <c r="N662">
        <v>1.99</v>
      </c>
      <c r="O662">
        <v>19</v>
      </c>
    </row>
    <row r="663" spans="1:15">
      <c r="A663" t="s">
        <v>1992</v>
      </c>
      <c r="B663" s="1">
        <v>45718</v>
      </c>
      <c r="C663" t="s">
        <v>79</v>
      </c>
      <c r="D663" t="s">
        <v>1993</v>
      </c>
      <c r="E663" t="s">
        <v>1994</v>
      </c>
      <c r="F663" t="s">
        <v>51</v>
      </c>
      <c r="G663" t="s">
        <v>21</v>
      </c>
      <c r="H663" t="s">
        <v>42</v>
      </c>
      <c r="I663">
        <v>13.05</v>
      </c>
      <c r="J663" s="2">
        <v>324.85000000000002</v>
      </c>
      <c r="K663" t="s">
        <v>47</v>
      </c>
      <c r="L663">
        <v>3.3</v>
      </c>
      <c r="M663" t="s">
        <v>23</v>
      </c>
      <c r="N663">
        <v>1.22</v>
      </c>
      <c r="O663">
        <v>7</v>
      </c>
    </row>
    <row r="664" spans="1:15">
      <c r="A664" t="s">
        <v>1995</v>
      </c>
      <c r="B664" s="1">
        <v>45748</v>
      </c>
      <c r="C664" t="s">
        <v>79</v>
      </c>
      <c r="D664" t="s">
        <v>1996</v>
      </c>
      <c r="E664" t="s">
        <v>1997</v>
      </c>
      <c r="F664" t="s">
        <v>19</v>
      </c>
      <c r="G664" t="s">
        <v>46</v>
      </c>
      <c r="H664" t="s">
        <v>29</v>
      </c>
      <c r="I664">
        <v>11.21</v>
      </c>
      <c r="J664" s="2">
        <v>406.17</v>
      </c>
      <c r="K664" t="s">
        <v>67</v>
      </c>
      <c r="L664">
        <v>3.3</v>
      </c>
      <c r="M664" t="s">
        <v>36</v>
      </c>
      <c r="N664">
        <v>1.4</v>
      </c>
      <c r="O664">
        <v>13</v>
      </c>
    </row>
    <row r="665" spans="1:15">
      <c r="A665" t="s">
        <v>1998</v>
      </c>
      <c r="B665" s="1">
        <v>45670</v>
      </c>
      <c r="C665" t="s">
        <v>38</v>
      </c>
      <c r="D665" t="s">
        <v>1999</v>
      </c>
      <c r="E665" t="s">
        <v>2000</v>
      </c>
      <c r="F665" t="s">
        <v>51</v>
      </c>
      <c r="G665" t="s">
        <v>52</v>
      </c>
      <c r="H665" t="s">
        <v>21</v>
      </c>
      <c r="I665">
        <v>6.34</v>
      </c>
      <c r="J665" s="2">
        <v>383.27</v>
      </c>
      <c r="K665" t="s">
        <v>30</v>
      </c>
      <c r="L665">
        <v>3.7</v>
      </c>
      <c r="M665" t="s">
        <v>31</v>
      </c>
      <c r="N665">
        <v>1.92</v>
      </c>
      <c r="O665">
        <v>7</v>
      </c>
    </row>
    <row r="666" spans="1:15">
      <c r="A666" t="s">
        <v>2001</v>
      </c>
      <c r="B666" s="1">
        <v>45753</v>
      </c>
      <c r="C666" t="s">
        <v>16</v>
      </c>
      <c r="D666" t="s">
        <v>2002</v>
      </c>
      <c r="E666" t="s">
        <v>2003</v>
      </c>
      <c r="F666" t="s">
        <v>28</v>
      </c>
      <c r="G666" t="s">
        <v>42</v>
      </c>
      <c r="H666" t="s">
        <v>29</v>
      </c>
      <c r="I666">
        <v>5.45</v>
      </c>
      <c r="J666" s="2">
        <v>114.18</v>
      </c>
      <c r="K666" t="s">
        <v>67</v>
      </c>
      <c r="L666">
        <v>3.9</v>
      </c>
      <c r="M666" t="s">
        <v>23</v>
      </c>
      <c r="N666">
        <v>1.69</v>
      </c>
      <c r="O666">
        <v>14</v>
      </c>
    </row>
    <row r="667" spans="1:15">
      <c r="A667" t="s">
        <v>2004</v>
      </c>
      <c r="B667" s="1">
        <v>45691</v>
      </c>
      <c r="C667" t="s">
        <v>57</v>
      </c>
      <c r="D667" t="s">
        <v>2005</v>
      </c>
      <c r="E667" t="s">
        <v>2006</v>
      </c>
      <c r="F667" t="s">
        <v>19</v>
      </c>
      <c r="G667" t="s">
        <v>21</v>
      </c>
      <c r="H667" t="s">
        <v>29</v>
      </c>
      <c r="I667">
        <v>6.5</v>
      </c>
      <c r="J667" s="2">
        <v>504.36</v>
      </c>
      <c r="K667" t="s">
        <v>22</v>
      </c>
      <c r="L667">
        <v>2.8</v>
      </c>
      <c r="M667" t="s">
        <v>31</v>
      </c>
      <c r="N667">
        <v>1.1299999999999999</v>
      </c>
      <c r="O667">
        <v>14</v>
      </c>
    </row>
    <row r="668" spans="1:15">
      <c r="A668" t="s">
        <v>2007</v>
      </c>
      <c r="B668" s="1">
        <v>45767</v>
      </c>
      <c r="C668" t="s">
        <v>79</v>
      </c>
      <c r="D668" t="s">
        <v>2008</v>
      </c>
      <c r="E668" t="s">
        <v>2009</v>
      </c>
      <c r="F668" t="s">
        <v>51</v>
      </c>
      <c r="G668" t="s">
        <v>46</v>
      </c>
      <c r="H668" t="s">
        <v>21</v>
      </c>
      <c r="I668">
        <v>18.079999999999998</v>
      </c>
      <c r="J668" s="2">
        <v>343.85</v>
      </c>
      <c r="K668" t="s">
        <v>67</v>
      </c>
      <c r="L668">
        <v>3.6</v>
      </c>
      <c r="M668" t="s">
        <v>23</v>
      </c>
      <c r="N668">
        <v>1.33</v>
      </c>
      <c r="O668">
        <v>13</v>
      </c>
    </row>
    <row r="669" spans="1:15">
      <c r="A669" t="s">
        <v>2010</v>
      </c>
      <c r="B669" s="1">
        <v>45708</v>
      </c>
      <c r="C669" t="s">
        <v>16</v>
      </c>
      <c r="D669" t="s">
        <v>2011</v>
      </c>
      <c r="E669" t="s">
        <v>2012</v>
      </c>
      <c r="F669" t="s">
        <v>60</v>
      </c>
      <c r="G669" t="s">
        <v>42</v>
      </c>
      <c r="H669" t="s">
        <v>46</v>
      </c>
      <c r="I669">
        <v>20.190000000000001</v>
      </c>
      <c r="J669" s="2">
        <v>551</v>
      </c>
      <c r="K669" t="s">
        <v>47</v>
      </c>
      <c r="L669">
        <v>4.8</v>
      </c>
      <c r="M669" t="s">
        <v>23</v>
      </c>
      <c r="N669">
        <v>2.38</v>
      </c>
      <c r="O669">
        <v>1</v>
      </c>
    </row>
    <row r="670" spans="1:15">
      <c r="A670" t="s">
        <v>2013</v>
      </c>
      <c r="B670" s="1">
        <v>45803</v>
      </c>
      <c r="C670" t="s">
        <v>16</v>
      </c>
      <c r="D670" t="s">
        <v>2014</v>
      </c>
      <c r="E670" t="s">
        <v>2015</v>
      </c>
      <c r="F670" t="s">
        <v>19</v>
      </c>
      <c r="G670" t="s">
        <v>41</v>
      </c>
      <c r="H670" t="s">
        <v>46</v>
      </c>
      <c r="I670">
        <v>7.07</v>
      </c>
      <c r="J670" s="2">
        <v>525.22</v>
      </c>
      <c r="K670" t="s">
        <v>67</v>
      </c>
      <c r="L670">
        <v>4</v>
      </c>
      <c r="M670" t="s">
        <v>36</v>
      </c>
      <c r="N670">
        <v>1.75</v>
      </c>
      <c r="O670">
        <v>14</v>
      </c>
    </row>
    <row r="671" spans="1:15">
      <c r="A671" t="s">
        <v>2016</v>
      </c>
      <c r="B671" s="1">
        <v>45685</v>
      </c>
      <c r="C671" t="s">
        <v>33</v>
      </c>
      <c r="D671" t="s">
        <v>2017</v>
      </c>
      <c r="E671" t="s">
        <v>2018</v>
      </c>
      <c r="F671" t="s">
        <v>19</v>
      </c>
      <c r="G671" t="s">
        <v>46</v>
      </c>
      <c r="H671" t="s">
        <v>29</v>
      </c>
      <c r="I671">
        <v>6.44</v>
      </c>
      <c r="J671" s="2">
        <v>535.54999999999995</v>
      </c>
      <c r="K671" t="s">
        <v>22</v>
      </c>
      <c r="L671">
        <v>4.3</v>
      </c>
      <c r="M671" t="s">
        <v>23</v>
      </c>
      <c r="N671">
        <v>1.95</v>
      </c>
      <c r="O671">
        <v>13</v>
      </c>
    </row>
    <row r="672" spans="1:15">
      <c r="A672" t="s">
        <v>2019</v>
      </c>
      <c r="B672" s="1">
        <v>45748</v>
      </c>
      <c r="C672" t="s">
        <v>38</v>
      </c>
      <c r="D672" t="s">
        <v>2020</v>
      </c>
      <c r="E672" t="s">
        <v>2021</v>
      </c>
      <c r="F672" t="s">
        <v>71</v>
      </c>
      <c r="G672" t="s">
        <v>52</v>
      </c>
      <c r="H672" t="s">
        <v>52</v>
      </c>
      <c r="I672">
        <v>15.1</v>
      </c>
      <c r="J672" s="2">
        <v>311.49</v>
      </c>
      <c r="K672" t="s">
        <v>47</v>
      </c>
      <c r="L672">
        <v>3.5</v>
      </c>
      <c r="M672" t="s">
        <v>36</v>
      </c>
      <c r="N672">
        <v>1.52</v>
      </c>
      <c r="O672">
        <v>16</v>
      </c>
    </row>
    <row r="673" spans="1:15">
      <c r="A673" t="s">
        <v>2022</v>
      </c>
      <c r="B673" s="1">
        <v>45834</v>
      </c>
      <c r="C673" t="s">
        <v>25</v>
      </c>
      <c r="D673" t="s">
        <v>2023</v>
      </c>
      <c r="E673" t="s">
        <v>2024</v>
      </c>
      <c r="F673" t="s">
        <v>71</v>
      </c>
      <c r="G673" t="s">
        <v>46</v>
      </c>
      <c r="H673" t="s">
        <v>29</v>
      </c>
      <c r="I673">
        <v>7.43</v>
      </c>
      <c r="J673" s="2">
        <v>277.74</v>
      </c>
      <c r="K673" t="s">
        <v>67</v>
      </c>
      <c r="L673">
        <v>3.6</v>
      </c>
      <c r="M673" t="s">
        <v>23</v>
      </c>
      <c r="N673">
        <v>2.42</v>
      </c>
      <c r="O673">
        <v>2</v>
      </c>
    </row>
    <row r="674" spans="1:15">
      <c r="A674" t="s">
        <v>2025</v>
      </c>
      <c r="B674" s="1">
        <v>45703</v>
      </c>
      <c r="C674" t="s">
        <v>38</v>
      </c>
      <c r="D674" t="s">
        <v>2026</v>
      </c>
      <c r="E674" t="s">
        <v>2027</v>
      </c>
      <c r="F674" t="s">
        <v>28</v>
      </c>
      <c r="G674" t="s">
        <v>52</v>
      </c>
      <c r="H674" t="s">
        <v>52</v>
      </c>
      <c r="I674">
        <v>5.22</v>
      </c>
      <c r="J674" s="2">
        <v>118.44</v>
      </c>
      <c r="K674" t="s">
        <v>22</v>
      </c>
      <c r="L674">
        <v>2.9</v>
      </c>
      <c r="M674" t="s">
        <v>23</v>
      </c>
      <c r="N674">
        <v>1.61</v>
      </c>
      <c r="O674">
        <v>10</v>
      </c>
    </row>
    <row r="675" spans="1:15">
      <c r="A675" t="s">
        <v>2028</v>
      </c>
      <c r="B675" s="1">
        <v>45809</v>
      </c>
      <c r="C675" t="s">
        <v>25</v>
      </c>
      <c r="D675" t="s">
        <v>2029</v>
      </c>
      <c r="E675" t="s">
        <v>2030</v>
      </c>
      <c r="F675" t="s">
        <v>28</v>
      </c>
      <c r="G675" t="s">
        <v>41</v>
      </c>
      <c r="H675" t="s">
        <v>20</v>
      </c>
      <c r="I675">
        <v>17.149999999999999</v>
      </c>
      <c r="J675" s="2">
        <v>329.71</v>
      </c>
      <c r="K675" t="s">
        <v>30</v>
      </c>
      <c r="L675">
        <v>2.6</v>
      </c>
      <c r="M675" t="s">
        <v>31</v>
      </c>
      <c r="N675">
        <v>1.36</v>
      </c>
      <c r="O675">
        <v>6</v>
      </c>
    </row>
    <row r="676" spans="1:15">
      <c r="A676" t="s">
        <v>2031</v>
      </c>
      <c r="B676" s="1">
        <v>45811</v>
      </c>
      <c r="C676" t="s">
        <v>38</v>
      </c>
      <c r="D676" t="s">
        <v>2032</v>
      </c>
      <c r="E676" t="s">
        <v>2033</v>
      </c>
      <c r="F676" t="s">
        <v>51</v>
      </c>
      <c r="G676" t="s">
        <v>52</v>
      </c>
      <c r="H676" t="s">
        <v>41</v>
      </c>
      <c r="I676">
        <v>20.57</v>
      </c>
      <c r="J676" s="2">
        <v>330.5</v>
      </c>
      <c r="K676" t="s">
        <v>67</v>
      </c>
      <c r="L676">
        <v>2.8</v>
      </c>
      <c r="M676" t="s">
        <v>23</v>
      </c>
      <c r="N676">
        <v>1.5</v>
      </c>
      <c r="O676">
        <v>9</v>
      </c>
    </row>
    <row r="677" spans="1:15">
      <c r="A677" t="s">
        <v>2034</v>
      </c>
      <c r="B677" s="1">
        <v>45661</v>
      </c>
      <c r="C677" t="s">
        <v>16</v>
      </c>
      <c r="D677" t="s">
        <v>2035</v>
      </c>
      <c r="E677" t="s">
        <v>2036</v>
      </c>
      <c r="F677" t="s">
        <v>60</v>
      </c>
      <c r="G677" t="s">
        <v>52</v>
      </c>
      <c r="H677" t="s">
        <v>29</v>
      </c>
      <c r="I677">
        <v>16.850000000000001</v>
      </c>
      <c r="J677" s="2">
        <v>377.82</v>
      </c>
      <c r="K677" t="s">
        <v>30</v>
      </c>
      <c r="L677">
        <v>2.8</v>
      </c>
      <c r="M677" t="s">
        <v>36</v>
      </c>
      <c r="N677">
        <v>1.53</v>
      </c>
      <c r="O677">
        <v>6</v>
      </c>
    </row>
    <row r="678" spans="1:15">
      <c r="A678" t="s">
        <v>2037</v>
      </c>
      <c r="B678" s="1">
        <v>45727</v>
      </c>
      <c r="C678" t="s">
        <v>57</v>
      </c>
      <c r="D678" t="s">
        <v>2038</v>
      </c>
      <c r="E678" t="s">
        <v>2039</v>
      </c>
      <c r="F678" t="s">
        <v>71</v>
      </c>
      <c r="G678" t="s">
        <v>20</v>
      </c>
      <c r="H678" t="s">
        <v>42</v>
      </c>
      <c r="I678">
        <v>22.88</v>
      </c>
      <c r="J678" s="2">
        <v>275.27999999999997</v>
      </c>
      <c r="K678" t="s">
        <v>30</v>
      </c>
      <c r="L678">
        <v>4.8</v>
      </c>
      <c r="M678" t="s">
        <v>36</v>
      </c>
      <c r="N678">
        <v>1.95</v>
      </c>
      <c r="O678">
        <v>11</v>
      </c>
    </row>
    <row r="679" spans="1:15">
      <c r="A679" t="s">
        <v>2040</v>
      </c>
      <c r="B679" s="1">
        <v>45736</v>
      </c>
      <c r="C679" t="s">
        <v>16</v>
      </c>
      <c r="D679" t="s">
        <v>2041</v>
      </c>
      <c r="E679" t="s">
        <v>2042</v>
      </c>
      <c r="F679" t="s">
        <v>60</v>
      </c>
      <c r="G679" t="s">
        <v>46</v>
      </c>
      <c r="H679" t="s">
        <v>52</v>
      </c>
      <c r="I679">
        <v>11.42</v>
      </c>
      <c r="J679" s="2">
        <v>497.02</v>
      </c>
      <c r="K679" t="s">
        <v>67</v>
      </c>
      <c r="L679">
        <v>4.8</v>
      </c>
      <c r="M679" t="s">
        <v>36</v>
      </c>
      <c r="N679">
        <v>2.2200000000000002</v>
      </c>
      <c r="O679">
        <v>12</v>
      </c>
    </row>
    <row r="680" spans="1:15">
      <c r="A680" t="s">
        <v>2043</v>
      </c>
      <c r="B680" s="1">
        <v>45732</v>
      </c>
      <c r="C680" t="s">
        <v>16</v>
      </c>
      <c r="D680" t="s">
        <v>2044</v>
      </c>
      <c r="E680" t="s">
        <v>2045</v>
      </c>
      <c r="F680" t="s">
        <v>19</v>
      </c>
      <c r="G680" t="s">
        <v>21</v>
      </c>
      <c r="H680" t="s">
        <v>41</v>
      </c>
      <c r="I680">
        <v>13.84</v>
      </c>
      <c r="J680" s="2">
        <v>147.62</v>
      </c>
      <c r="K680" t="s">
        <v>22</v>
      </c>
      <c r="L680">
        <v>2.8</v>
      </c>
      <c r="M680" t="s">
        <v>23</v>
      </c>
      <c r="N680">
        <v>1.82</v>
      </c>
      <c r="O680">
        <v>7</v>
      </c>
    </row>
    <row r="681" spans="1:15">
      <c r="A681" t="s">
        <v>2046</v>
      </c>
      <c r="B681" s="1">
        <v>45746</v>
      </c>
      <c r="C681" t="s">
        <v>79</v>
      </c>
      <c r="D681" t="s">
        <v>2047</v>
      </c>
      <c r="E681" t="s">
        <v>2048</v>
      </c>
      <c r="F681" t="s">
        <v>51</v>
      </c>
      <c r="G681" t="s">
        <v>29</v>
      </c>
      <c r="H681" t="s">
        <v>20</v>
      </c>
      <c r="I681">
        <v>24.34</v>
      </c>
      <c r="J681" s="2">
        <v>559.91999999999996</v>
      </c>
      <c r="K681" t="s">
        <v>22</v>
      </c>
      <c r="L681">
        <v>5</v>
      </c>
      <c r="M681" t="s">
        <v>23</v>
      </c>
      <c r="N681">
        <v>1.02</v>
      </c>
      <c r="O681">
        <v>4</v>
      </c>
    </row>
    <row r="682" spans="1:15">
      <c r="A682" t="s">
        <v>2049</v>
      </c>
      <c r="B682" s="1">
        <v>45715</v>
      </c>
      <c r="C682" t="s">
        <v>79</v>
      </c>
      <c r="D682" t="s">
        <v>2050</v>
      </c>
      <c r="E682" t="s">
        <v>2051</v>
      </c>
      <c r="F682" t="s">
        <v>28</v>
      </c>
      <c r="G682" t="s">
        <v>20</v>
      </c>
      <c r="H682" t="s">
        <v>29</v>
      </c>
      <c r="I682">
        <v>7.97</v>
      </c>
      <c r="J682" s="2">
        <v>145.35</v>
      </c>
      <c r="K682" t="s">
        <v>47</v>
      </c>
      <c r="L682">
        <v>3.5</v>
      </c>
      <c r="M682" t="s">
        <v>31</v>
      </c>
      <c r="N682">
        <v>2.04</v>
      </c>
      <c r="O682">
        <v>12</v>
      </c>
    </row>
    <row r="683" spans="1:15">
      <c r="A683" t="s">
        <v>2052</v>
      </c>
      <c r="B683" s="1">
        <v>45755</v>
      </c>
      <c r="C683" t="s">
        <v>25</v>
      </c>
      <c r="D683" t="s">
        <v>2053</v>
      </c>
      <c r="E683" t="s">
        <v>2054</v>
      </c>
      <c r="F683" t="s">
        <v>71</v>
      </c>
      <c r="G683" t="s">
        <v>42</v>
      </c>
      <c r="H683" t="s">
        <v>41</v>
      </c>
      <c r="I683">
        <v>24.61</v>
      </c>
      <c r="J683" s="2">
        <v>156.66</v>
      </c>
      <c r="K683" t="s">
        <v>67</v>
      </c>
      <c r="L683">
        <v>3.9</v>
      </c>
      <c r="M683" t="s">
        <v>23</v>
      </c>
      <c r="N683">
        <v>1.47</v>
      </c>
      <c r="O683">
        <v>12</v>
      </c>
    </row>
    <row r="684" spans="1:15">
      <c r="A684" t="s">
        <v>2055</v>
      </c>
      <c r="B684" s="1">
        <v>45764</v>
      </c>
      <c r="C684" t="s">
        <v>38</v>
      </c>
      <c r="D684" t="s">
        <v>2056</v>
      </c>
      <c r="E684" t="s">
        <v>2057</v>
      </c>
      <c r="F684" t="s">
        <v>19</v>
      </c>
      <c r="G684" t="s">
        <v>20</v>
      </c>
      <c r="H684" t="s">
        <v>21</v>
      </c>
      <c r="I684">
        <v>8.33</v>
      </c>
      <c r="J684" s="2">
        <v>255.48</v>
      </c>
      <c r="K684" t="s">
        <v>67</v>
      </c>
      <c r="L684">
        <v>4.5</v>
      </c>
      <c r="M684" t="s">
        <v>31</v>
      </c>
      <c r="N684">
        <v>1.07</v>
      </c>
      <c r="O684">
        <v>14</v>
      </c>
    </row>
    <row r="685" spans="1:15">
      <c r="A685" t="s">
        <v>2058</v>
      </c>
      <c r="B685" s="1">
        <v>45751</v>
      </c>
      <c r="C685" t="s">
        <v>25</v>
      </c>
      <c r="D685" t="s">
        <v>2059</v>
      </c>
      <c r="E685" t="s">
        <v>2060</v>
      </c>
      <c r="F685" t="s">
        <v>19</v>
      </c>
      <c r="G685" t="s">
        <v>20</v>
      </c>
      <c r="H685" t="s">
        <v>21</v>
      </c>
      <c r="I685">
        <v>10.29</v>
      </c>
      <c r="J685" s="2">
        <v>497.03</v>
      </c>
      <c r="K685" t="s">
        <v>30</v>
      </c>
      <c r="M685" t="s">
        <v>31</v>
      </c>
      <c r="N685">
        <v>2.08</v>
      </c>
      <c r="O685">
        <v>4</v>
      </c>
    </row>
    <row r="686" spans="1:15">
      <c r="A686" t="s">
        <v>2061</v>
      </c>
      <c r="B686" s="1">
        <v>45816</v>
      </c>
      <c r="C686" t="s">
        <v>25</v>
      </c>
      <c r="D686" t="s">
        <v>2062</v>
      </c>
      <c r="E686" t="s">
        <v>2063</v>
      </c>
      <c r="F686" t="s">
        <v>19</v>
      </c>
      <c r="G686" t="s">
        <v>52</v>
      </c>
      <c r="H686" t="s">
        <v>46</v>
      </c>
      <c r="I686">
        <v>4.76</v>
      </c>
      <c r="J686" s="2">
        <v>458.54</v>
      </c>
      <c r="K686" t="s">
        <v>47</v>
      </c>
      <c r="L686">
        <v>4.5999999999999996</v>
      </c>
      <c r="M686" t="s">
        <v>23</v>
      </c>
      <c r="N686">
        <v>2.25</v>
      </c>
      <c r="O686">
        <v>18</v>
      </c>
    </row>
    <row r="687" spans="1:15">
      <c r="A687" t="s">
        <v>2064</v>
      </c>
      <c r="B687" s="1">
        <v>45827</v>
      </c>
      <c r="C687" t="s">
        <v>25</v>
      </c>
      <c r="D687" t="s">
        <v>2065</v>
      </c>
      <c r="E687" t="s">
        <v>2066</v>
      </c>
      <c r="F687" t="s">
        <v>28</v>
      </c>
      <c r="G687" t="s">
        <v>46</v>
      </c>
      <c r="H687" t="s">
        <v>52</v>
      </c>
      <c r="I687">
        <v>20.93</v>
      </c>
      <c r="J687" s="2">
        <v>413.76</v>
      </c>
      <c r="K687" t="s">
        <v>22</v>
      </c>
      <c r="L687">
        <v>4.4000000000000004</v>
      </c>
      <c r="M687" t="s">
        <v>23</v>
      </c>
      <c r="N687">
        <v>2.35</v>
      </c>
      <c r="O687">
        <v>17</v>
      </c>
    </row>
    <row r="688" spans="1:15">
      <c r="A688" t="s">
        <v>2067</v>
      </c>
      <c r="B688" s="1">
        <v>45823</v>
      </c>
      <c r="C688" t="s">
        <v>16</v>
      </c>
      <c r="D688" t="s">
        <v>2068</v>
      </c>
      <c r="E688" t="s">
        <v>2069</v>
      </c>
      <c r="F688" t="s">
        <v>28</v>
      </c>
      <c r="G688" t="s">
        <v>29</v>
      </c>
      <c r="H688" t="s">
        <v>41</v>
      </c>
      <c r="I688">
        <v>7.47</v>
      </c>
      <c r="J688" s="2">
        <v>464.09</v>
      </c>
      <c r="K688" t="s">
        <v>30</v>
      </c>
      <c r="L688">
        <v>3.9</v>
      </c>
      <c r="M688" t="s">
        <v>23</v>
      </c>
      <c r="N688">
        <v>1.47</v>
      </c>
      <c r="O688">
        <v>14</v>
      </c>
    </row>
    <row r="689" spans="1:15">
      <c r="A689" t="s">
        <v>2070</v>
      </c>
      <c r="B689" s="1">
        <v>45746</v>
      </c>
      <c r="C689" t="s">
        <v>33</v>
      </c>
      <c r="D689" t="s">
        <v>2071</v>
      </c>
      <c r="E689" t="s">
        <v>2072</v>
      </c>
      <c r="F689" t="s">
        <v>71</v>
      </c>
      <c r="G689" t="s">
        <v>29</v>
      </c>
      <c r="H689" t="s">
        <v>52</v>
      </c>
      <c r="I689">
        <v>11.17</v>
      </c>
      <c r="J689" s="2">
        <v>177.59</v>
      </c>
      <c r="K689" t="s">
        <v>22</v>
      </c>
      <c r="L689">
        <v>3.8</v>
      </c>
      <c r="M689" t="s">
        <v>31</v>
      </c>
      <c r="N689">
        <v>2.15</v>
      </c>
      <c r="O689">
        <v>4</v>
      </c>
    </row>
    <row r="690" spans="1:15">
      <c r="A690" t="s">
        <v>2073</v>
      </c>
      <c r="B690" s="1">
        <v>45819</v>
      </c>
      <c r="C690" t="s">
        <v>79</v>
      </c>
      <c r="D690" t="s">
        <v>2074</v>
      </c>
      <c r="E690" t="s">
        <v>2075</v>
      </c>
      <c r="F690" t="s">
        <v>51</v>
      </c>
      <c r="G690" t="s">
        <v>29</v>
      </c>
      <c r="H690" t="s">
        <v>52</v>
      </c>
      <c r="I690">
        <v>16.62</v>
      </c>
      <c r="J690" s="2">
        <v>572.75</v>
      </c>
      <c r="K690" t="s">
        <v>30</v>
      </c>
      <c r="L690">
        <v>4.7</v>
      </c>
      <c r="M690" t="s">
        <v>23</v>
      </c>
      <c r="N690">
        <v>2.1</v>
      </c>
      <c r="O690">
        <v>7</v>
      </c>
    </row>
    <row r="691" spans="1:15">
      <c r="A691" t="s">
        <v>2076</v>
      </c>
      <c r="B691" s="1">
        <v>45825</v>
      </c>
      <c r="C691" t="s">
        <v>33</v>
      </c>
      <c r="D691" t="s">
        <v>2077</v>
      </c>
      <c r="E691" t="s">
        <v>2078</v>
      </c>
      <c r="F691" t="s">
        <v>60</v>
      </c>
      <c r="G691" t="s">
        <v>29</v>
      </c>
      <c r="H691" t="s">
        <v>46</v>
      </c>
      <c r="I691">
        <v>22.8</v>
      </c>
      <c r="J691" s="2">
        <v>573.03</v>
      </c>
      <c r="K691" t="s">
        <v>67</v>
      </c>
      <c r="L691">
        <v>2.8</v>
      </c>
      <c r="M691" t="s">
        <v>23</v>
      </c>
      <c r="N691">
        <v>1.47</v>
      </c>
      <c r="O691">
        <v>19</v>
      </c>
    </row>
    <row r="692" spans="1:15">
      <c r="A692" t="s">
        <v>2079</v>
      </c>
      <c r="B692" s="1">
        <v>45817</v>
      </c>
      <c r="C692" t="s">
        <v>79</v>
      </c>
      <c r="D692" t="s">
        <v>2080</v>
      </c>
      <c r="E692" t="s">
        <v>2081</v>
      </c>
      <c r="F692" t="s">
        <v>51</v>
      </c>
      <c r="G692" t="s">
        <v>41</v>
      </c>
      <c r="H692" t="s">
        <v>21</v>
      </c>
      <c r="I692">
        <v>8.31</v>
      </c>
      <c r="J692" s="2">
        <v>536.49</v>
      </c>
      <c r="K692" t="s">
        <v>30</v>
      </c>
      <c r="L692">
        <v>2.7</v>
      </c>
      <c r="M692" t="s">
        <v>31</v>
      </c>
      <c r="N692">
        <v>1.05</v>
      </c>
      <c r="O692">
        <v>15</v>
      </c>
    </row>
    <row r="693" spans="1:15">
      <c r="A693" t="s">
        <v>2082</v>
      </c>
      <c r="B693" s="1">
        <v>45733</v>
      </c>
      <c r="C693" t="s">
        <v>79</v>
      </c>
      <c r="D693" t="s">
        <v>2083</v>
      </c>
      <c r="E693" t="s">
        <v>2084</v>
      </c>
      <c r="F693" t="s">
        <v>60</v>
      </c>
      <c r="G693" t="s">
        <v>21</v>
      </c>
      <c r="H693" t="s">
        <v>42</v>
      </c>
      <c r="I693">
        <v>7.87</v>
      </c>
      <c r="J693" s="2">
        <v>414.95</v>
      </c>
      <c r="K693" t="s">
        <v>67</v>
      </c>
      <c r="L693">
        <v>3.8</v>
      </c>
      <c r="M693" t="s">
        <v>23</v>
      </c>
      <c r="N693">
        <v>1.1000000000000001</v>
      </c>
      <c r="O693">
        <v>6</v>
      </c>
    </row>
    <row r="694" spans="1:15">
      <c r="A694" t="s">
        <v>2085</v>
      </c>
      <c r="B694" s="1">
        <v>45718</v>
      </c>
      <c r="C694" t="s">
        <v>16</v>
      </c>
      <c r="D694" t="s">
        <v>2086</v>
      </c>
      <c r="E694" t="s">
        <v>2087</v>
      </c>
      <c r="F694" t="s">
        <v>28</v>
      </c>
      <c r="G694" t="s">
        <v>41</v>
      </c>
      <c r="H694" t="s">
        <v>42</v>
      </c>
      <c r="I694">
        <v>21.78</v>
      </c>
      <c r="J694" s="2">
        <v>597.29999999999995</v>
      </c>
      <c r="K694" t="s">
        <v>47</v>
      </c>
      <c r="L694">
        <v>4.7</v>
      </c>
      <c r="M694" t="s">
        <v>23</v>
      </c>
      <c r="N694">
        <v>1.81</v>
      </c>
      <c r="O694">
        <v>13</v>
      </c>
    </row>
    <row r="695" spans="1:15">
      <c r="A695" t="s">
        <v>2088</v>
      </c>
      <c r="B695" s="1">
        <v>45777</v>
      </c>
      <c r="C695" t="s">
        <v>33</v>
      </c>
      <c r="D695" t="s">
        <v>2089</v>
      </c>
      <c r="E695" t="s">
        <v>2090</v>
      </c>
      <c r="F695" t="s">
        <v>19</v>
      </c>
      <c r="G695" t="s">
        <v>46</v>
      </c>
      <c r="H695" t="s">
        <v>21</v>
      </c>
      <c r="I695">
        <v>17.07</v>
      </c>
      <c r="J695" s="2">
        <v>506.37</v>
      </c>
      <c r="K695" t="s">
        <v>47</v>
      </c>
      <c r="L695">
        <v>4.8</v>
      </c>
      <c r="M695" t="s">
        <v>31</v>
      </c>
      <c r="N695">
        <v>2.4900000000000002</v>
      </c>
      <c r="O695">
        <v>3</v>
      </c>
    </row>
    <row r="696" spans="1:15">
      <c r="A696" t="s">
        <v>2091</v>
      </c>
      <c r="B696" s="1">
        <v>45765</v>
      </c>
      <c r="C696" t="s">
        <v>16</v>
      </c>
      <c r="D696" t="s">
        <v>2092</v>
      </c>
      <c r="E696" t="s">
        <v>2093</v>
      </c>
      <c r="F696" t="s">
        <v>19</v>
      </c>
      <c r="G696" t="s">
        <v>46</v>
      </c>
      <c r="H696" t="s">
        <v>46</v>
      </c>
      <c r="I696">
        <v>1.91</v>
      </c>
      <c r="J696" s="2">
        <v>60.36</v>
      </c>
      <c r="K696" t="s">
        <v>47</v>
      </c>
      <c r="L696">
        <v>2.5</v>
      </c>
      <c r="M696" t="s">
        <v>31</v>
      </c>
      <c r="N696">
        <v>2.38</v>
      </c>
      <c r="O696">
        <v>2</v>
      </c>
    </row>
    <row r="697" spans="1:15">
      <c r="A697" t="s">
        <v>2094</v>
      </c>
      <c r="B697" s="1">
        <v>45759</v>
      </c>
      <c r="C697" t="s">
        <v>33</v>
      </c>
      <c r="D697" t="s">
        <v>2095</v>
      </c>
      <c r="E697" t="s">
        <v>2096</v>
      </c>
      <c r="F697" t="s">
        <v>71</v>
      </c>
      <c r="G697" t="s">
        <v>52</v>
      </c>
      <c r="H697" t="s">
        <v>20</v>
      </c>
      <c r="I697">
        <v>17.100000000000001</v>
      </c>
      <c r="J697" s="2">
        <v>426.11</v>
      </c>
      <c r="K697" t="s">
        <v>67</v>
      </c>
      <c r="L697">
        <v>3.5</v>
      </c>
      <c r="M697" t="s">
        <v>23</v>
      </c>
      <c r="N697">
        <v>1.22</v>
      </c>
      <c r="O697">
        <v>14</v>
      </c>
    </row>
    <row r="698" spans="1:15">
      <c r="A698" t="s">
        <v>2097</v>
      </c>
      <c r="B698" s="1">
        <v>45783</v>
      </c>
      <c r="C698" t="s">
        <v>57</v>
      </c>
      <c r="D698" t="s">
        <v>2098</v>
      </c>
      <c r="E698" t="s">
        <v>2099</v>
      </c>
      <c r="F698" t="s">
        <v>19</v>
      </c>
      <c r="G698" t="s">
        <v>46</v>
      </c>
      <c r="H698" t="s">
        <v>52</v>
      </c>
      <c r="I698">
        <v>24.76</v>
      </c>
      <c r="J698" s="2">
        <v>57.69</v>
      </c>
      <c r="K698" t="s">
        <v>30</v>
      </c>
      <c r="L698">
        <v>4.9000000000000004</v>
      </c>
      <c r="M698" t="s">
        <v>23</v>
      </c>
      <c r="N698">
        <v>1.98</v>
      </c>
      <c r="O698">
        <v>17</v>
      </c>
    </row>
    <row r="699" spans="1:15">
      <c r="A699" t="s">
        <v>2100</v>
      </c>
      <c r="B699" s="1">
        <v>45834</v>
      </c>
      <c r="C699" t="s">
        <v>33</v>
      </c>
      <c r="D699" t="s">
        <v>2101</v>
      </c>
      <c r="E699" t="s">
        <v>2102</v>
      </c>
      <c r="F699" t="s">
        <v>19</v>
      </c>
      <c r="G699" t="s">
        <v>46</v>
      </c>
      <c r="H699" t="s">
        <v>29</v>
      </c>
      <c r="I699">
        <v>20.5</v>
      </c>
      <c r="J699" s="2">
        <v>71.099999999999994</v>
      </c>
      <c r="K699" t="s">
        <v>30</v>
      </c>
      <c r="L699">
        <v>4.0999999999999996</v>
      </c>
      <c r="M699" t="s">
        <v>23</v>
      </c>
      <c r="N699">
        <v>1.42</v>
      </c>
      <c r="O699">
        <v>15</v>
      </c>
    </row>
    <row r="700" spans="1:15">
      <c r="A700" t="s">
        <v>2103</v>
      </c>
      <c r="B700" s="1">
        <v>45814</v>
      </c>
      <c r="C700" t="s">
        <v>33</v>
      </c>
      <c r="D700" t="s">
        <v>2104</v>
      </c>
      <c r="E700" t="s">
        <v>2105</v>
      </c>
      <c r="F700" t="s">
        <v>19</v>
      </c>
      <c r="G700" t="s">
        <v>42</v>
      </c>
      <c r="H700" t="s">
        <v>46</v>
      </c>
      <c r="I700">
        <v>1.08</v>
      </c>
      <c r="J700" s="2">
        <v>477.92</v>
      </c>
      <c r="K700" t="s">
        <v>22</v>
      </c>
      <c r="L700">
        <v>2.9</v>
      </c>
      <c r="M700" t="s">
        <v>23</v>
      </c>
      <c r="N700">
        <v>2.27</v>
      </c>
      <c r="O700">
        <v>9</v>
      </c>
    </row>
    <row r="701" spans="1:15">
      <c r="A701" t="s">
        <v>2106</v>
      </c>
      <c r="B701" s="1">
        <v>45740</v>
      </c>
      <c r="C701" t="s">
        <v>25</v>
      </c>
      <c r="D701" t="s">
        <v>2107</v>
      </c>
      <c r="E701" t="s">
        <v>2108</v>
      </c>
      <c r="F701" t="s">
        <v>19</v>
      </c>
      <c r="G701" t="s">
        <v>20</v>
      </c>
      <c r="H701" t="s">
        <v>29</v>
      </c>
      <c r="I701">
        <v>7.83</v>
      </c>
      <c r="J701" s="2">
        <v>248</v>
      </c>
      <c r="K701" t="s">
        <v>67</v>
      </c>
      <c r="L701">
        <v>3.4</v>
      </c>
      <c r="M701" t="s">
        <v>23</v>
      </c>
      <c r="N701">
        <v>2.15</v>
      </c>
      <c r="O701">
        <v>10</v>
      </c>
    </row>
    <row r="702" spans="1:15">
      <c r="A702" t="s">
        <v>2109</v>
      </c>
      <c r="B702" s="1">
        <v>45760</v>
      </c>
      <c r="C702" t="s">
        <v>16</v>
      </c>
      <c r="D702" t="s">
        <v>2110</v>
      </c>
      <c r="E702" t="s">
        <v>2111</v>
      </c>
      <c r="F702" t="s">
        <v>60</v>
      </c>
      <c r="G702" t="s">
        <v>41</v>
      </c>
      <c r="H702" t="s">
        <v>20</v>
      </c>
      <c r="I702">
        <v>15.29</v>
      </c>
      <c r="J702" s="2">
        <v>573.27</v>
      </c>
      <c r="K702" t="s">
        <v>67</v>
      </c>
      <c r="L702">
        <v>4.2</v>
      </c>
      <c r="M702" t="s">
        <v>23</v>
      </c>
      <c r="N702">
        <v>2.29</v>
      </c>
      <c r="O702">
        <v>7</v>
      </c>
    </row>
    <row r="703" spans="1:15">
      <c r="A703" t="s">
        <v>2112</v>
      </c>
      <c r="B703" s="1">
        <v>45689</v>
      </c>
      <c r="C703" t="s">
        <v>25</v>
      </c>
      <c r="D703" t="s">
        <v>2113</v>
      </c>
      <c r="E703" t="s">
        <v>2114</v>
      </c>
      <c r="F703" t="s">
        <v>28</v>
      </c>
      <c r="G703" t="s">
        <v>42</v>
      </c>
      <c r="H703" t="s">
        <v>20</v>
      </c>
      <c r="I703">
        <v>6.85</v>
      </c>
      <c r="J703" s="2">
        <v>398.01</v>
      </c>
      <c r="K703" t="s">
        <v>47</v>
      </c>
      <c r="L703">
        <v>3.9</v>
      </c>
      <c r="M703" t="s">
        <v>36</v>
      </c>
      <c r="N703">
        <v>2.13</v>
      </c>
      <c r="O703">
        <v>17</v>
      </c>
    </row>
    <row r="704" spans="1:15">
      <c r="A704" t="s">
        <v>2115</v>
      </c>
      <c r="B704" s="1">
        <v>45697</v>
      </c>
      <c r="C704" t="s">
        <v>38</v>
      </c>
      <c r="D704" t="s">
        <v>2116</v>
      </c>
      <c r="E704" t="s">
        <v>2117</v>
      </c>
      <c r="F704" t="s">
        <v>51</v>
      </c>
      <c r="G704" t="s">
        <v>21</v>
      </c>
      <c r="H704" t="s">
        <v>20</v>
      </c>
      <c r="I704">
        <v>13.5</v>
      </c>
      <c r="J704" s="2">
        <v>247.06</v>
      </c>
      <c r="K704" t="s">
        <v>67</v>
      </c>
      <c r="L704">
        <v>3.4</v>
      </c>
      <c r="M704" t="s">
        <v>23</v>
      </c>
      <c r="N704">
        <v>1.9</v>
      </c>
      <c r="O704">
        <v>15</v>
      </c>
    </row>
    <row r="705" spans="1:15">
      <c r="A705" t="s">
        <v>2118</v>
      </c>
      <c r="B705" s="1">
        <v>45692</v>
      </c>
      <c r="C705" t="s">
        <v>38</v>
      </c>
      <c r="D705" t="s">
        <v>2119</v>
      </c>
      <c r="E705" t="s">
        <v>2120</v>
      </c>
      <c r="F705" t="s">
        <v>19</v>
      </c>
      <c r="G705" t="s">
        <v>42</v>
      </c>
      <c r="H705" t="s">
        <v>41</v>
      </c>
      <c r="I705">
        <v>4.99</v>
      </c>
      <c r="J705" s="2">
        <v>238.16</v>
      </c>
      <c r="K705" t="s">
        <v>67</v>
      </c>
      <c r="L705">
        <v>4.5999999999999996</v>
      </c>
      <c r="M705" t="s">
        <v>23</v>
      </c>
      <c r="N705">
        <v>1.88</v>
      </c>
      <c r="O705">
        <v>17</v>
      </c>
    </row>
    <row r="706" spans="1:15">
      <c r="A706" t="s">
        <v>2121</v>
      </c>
      <c r="B706" s="1">
        <v>45780</v>
      </c>
      <c r="C706" t="s">
        <v>38</v>
      </c>
      <c r="D706" t="s">
        <v>2122</v>
      </c>
      <c r="E706" t="s">
        <v>2123</v>
      </c>
      <c r="F706" t="s">
        <v>51</v>
      </c>
      <c r="G706" t="s">
        <v>20</v>
      </c>
      <c r="H706" t="s">
        <v>41</v>
      </c>
      <c r="I706">
        <v>22.2</v>
      </c>
      <c r="J706" s="2">
        <v>73.569999999999993</v>
      </c>
      <c r="K706" t="s">
        <v>30</v>
      </c>
      <c r="L706">
        <v>3.1</v>
      </c>
      <c r="M706" t="s">
        <v>31</v>
      </c>
      <c r="N706">
        <v>1.86</v>
      </c>
      <c r="O706">
        <v>6</v>
      </c>
    </row>
    <row r="707" spans="1:15">
      <c r="A707" t="s">
        <v>2124</v>
      </c>
      <c r="B707" s="1">
        <v>45719</v>
      </c>
      <c r="C707" t="s">
        <v>25</v>
      </c>
      <c r="D707" t="s">
        <v>2125</v>
      </c>
      <c r="E707" t="s">
        <v>2126</v>
      </c>
      <c r="F707" t="s">
        <v>51</v>
      </c>
      <c r="G707" t="s">
        <v>29</v>
      </c>
      <c r="H707" t="s">
        <v>42</v>
      </c>
      <c r="I707">
        <v>24.42</v>
      </c>
      <c r="J707" s="2">
        <v>320.99</v>
      </c>
      <c r="K707" t="s">
        <v>47</v>
      </c>
      <c r="L707">
        <v>3.1</v>
      </c>
      <c r="M707" t="s">
        <v>23</v>
      </c>
      <c r="N707">
        <v>1.38</v>
      </c>
      <c r="O707">
        <v>17</v>
      </c>
    </row>
    <row r="708" spans="1:15">
      <c r="A708" t="s">
        <v>2127</v>
      </c>
      <c r="B708" s="1">
        <v>45688</v>
      </c>
      <c r="C708" t="s">
        <v>57</v>
      </c>
      <c r="D708" t="s">
        <v>2128</v>
      </c>
      <c r="E708" t="s">
        <v>2129</v>
      </c>
      <c r="F708" t="s">
        <v>60</v>
      </c>
      <c r="G708" t="s">
        <v>52</v>
      </c>
      <c r="H708" t="s">
        <v>29</v>
      </c>
      <c r="I708">
        <v>5.87</v>
      </c>
      <c r="J708" s="2">
        <v>254.22</v>
      </c>
      <c r="K708" t="s">
        <v>67</v>
      </c>
      <c r="L708">
        <v>3.9</v>
      </c>
      <c r="M708" t="s">
        <v>23</v>
      </c>
      <c r="N708">
        <v>1.92</v>
      </c>
      <c r="O708">
        <v>19</v>
      </c>
    </row>
    <row r="709" spans="1:15">
      <c r="A709" t="s">
        <v>2130</v>
      </c>
      <c r="B709" s="1">
        <v>45834</v>
      </c>
      <c r="C709" t="s">
        <v>16</v>
      </c>
      <c r="D709" t="s">
        <v>2131</v>
      </c>
      <c r="E709" t="s">
        <v>2132</v>
      </c>
      <c r="F709" t="s">
        <v>71</v>
      </c>
      <c r="G709" t="s">
        <v>46</v>
      </c>
      <c r="H709" t="s">
        <v>41</v>
      </c>
      <c r="I709">
        <v>13.07</v>
      </c>
      <c r="J709" s="2">
        <v>351</v>
      </c>
      <c r="K709" t="s">
        <v>30</v>
      </c>
      <c r="L709">
        <v>2.7</v>
      </c>
      <c r="M709" t="s">
        <v>36</v>
      </c>
      <c r="N709">
        <v>1.01</v>
      </c>
      <c r="O709">
        <v>8</v>
      </c>
    </row>
    <row r="710" spans="1:15">
      <c r="A710" t="s">
        <v>2133</v>
      </c>
      <c r="B710" s="1">
        <v>45687</v>
      </c>
      <c r="C710" t="s">
        <v>16</v>
      </c>
      <c r="D710" t="s">
        <v>2134</v>
      </c>
      <c r="E710" t="s">
        <v>2135</v>
      </c>
      <c r="F710" t="s">
        <v>60</v>
      </c>
      <c r="G710" t="s">
        <v>41</v>
      </c>
      <c r="H710" t="s">
        <v>41</v>
      </c>
      <c r="I710">
        <v>23.3</v>
      </c>
      <c r="J710" s="2">
        <v>473.14</v>
      </c>
      <c r="K710" t="s">
        <v>30</v>
      </c>
      <c r="L710">
        <v>3.8</v>
      </c>
      <c r="M710" t="s">
        <v>23</v>
      </c>
      <c r="N710">
        <v>1.97</v>
      </c>
      <c r="O710">
        <v>14</v>
      </c>
    </row>
    <row r="711" spans="1:15">
      <c r="A711" t="s">
        <v>2136</v>
      </c>
      <c r="B711" s="1">
        <v>45820</v>
      </c>
      <c r="C711" t="s">
        <v>79</v>
      </c>
      <c r="D711" t="s">
        <v>2137</v>
      </c>
      <c r="E711" t="s">
        <v>2138</v>
      </c>
      <c r="F711" t="s">
        <v>60</v>
      </c>
      <c r="G711" t="s">
        <v>20</v>
      </c>
      <c r="H711" t="s">
        <v>21</v>
      </c>
      <c r="I711">
        <v>7.17</v>
      </c>
      <c r="J711" s="2">
        <v>336.9</v>
      </c>
      <c r="K711" t="s">
        <v>47</v>
      </c>
      <c r="L711">
        <v>3.1</v>
      </c>
      <c r="M711" t="s">
        <v>23</v>
      </c>
      <c r="N711">
        <v>2.2400000000000002</v>
      </c>
      <c r="O711">
        <v>2</v>
      </c>
    </row>
    <row r="712" spans="1:15">
      <c r="A712" t="s">
        <v>2139</v>
      </c>
      <c r="B712" s="1">
        <v>45695</v>
      </c>
      <c r="C712" t="s">
        <v>33</v>
      </c>
      <c r="D712" t="s">
        <v>2140</v>
      </c>
      <c r="E712" t="s">
        <v>2141</v>
      </c>
      <c r="F712" t="s">
        <v>60</v>
      </c>
      <c r="G712" t="s">
        <v>42</v>
      </c>
      <c r="H712" t="s">
        <v>21</v>
      </c>
      <c r="J712" s="2">
        <v>179.39</v>
      </c>
      <c r="K712" t="s">
        <v>67</v>
      </c>
      <c r="L712">
        <v>3.9</v>
      </c>
      <c r="M712" t="s">
        <v>36</v>
      </c>
      <c r="N712">
        <v>2.19</v>
      </c>
      <c r="O712">
        <v>9</v>
      </c>
    </row>
    <row r="713" spans="1:15">
      <c r="A713" t="s">
        <v>2142</v>
      </c>
      <c r="B713" s="1">
        <v>45696</v>
      </c>
      <c r="C713" t="s">
        <v>16</v>
      </c>
      <c r="D713" t="s">
        <v>2143</v>
      </c>
      <c r="E713" t="s">
        <v>2144</v>
      </c>
      <c r="F713" t="s">
        <v>71</v>
      </c>
      <c r="G713" t="s">
        <v>41</v>
      </c>
      <c r="H713" t="s">
        <v>42</v>
      </c>
      <c r="I713">
        <v>2.17</v>
      </c>
      <c r="J713" s="2">
        <v>466.32</v>
      </c>
      <c r="K713" t="s">
        <v>67</v>
      </c>
      <c r="L713">
        <v>2.6</v>
      </c>
      <c r="M713" t="s">
        <v>23</v>
      </c>
      <c r="N713">
        <v>2.04</v>
      </c>
      <c r="O713">
        <v>4</v>
      </c>
    </row>
    <row r="714" spans="1:15">
      <c r="A714" t="s">
        <v>2145</v>
      </c>
      <c r="B714" s="1">
        <v>45747</v>
      </c>
      <c r="C714" t="s">
        <v>38</v>
      </c>
      <c r="D714" t="s">
        <v>2146</v>
      </c>
      <c r="E714" t="s">
        <v>2147</v>
      </c>
      <c r="F714" t="s">
        <v>60</v>
      </c>
      <c r="G714" t="s">
        <v>46</v>
      </c>
      <c r="H714" t="s">
        <v>29</v>
      </c>
      <c r="I714">
        <v>3.07</v>
      </c>
      <c r="J714" s="2">
        <v>529.41</v>
      </c>
      <c r="K714" t="s">
        <v>22</v>
      </c>
      <c r="L714">
        <v>4.5999999999999996</v>
      </c>
      <c r="M714" t="s">
        <v>23</v>
      </c>
      <c r="N714">
        <v>1.45</v>
      </c>
      <c r="O714">
        <v>17</v>
      </c>
    </row>
    <row r="715" spans="1:15">
      <c r="A715" t="s">
        <v>2148</v>
      </c>
      <c r="B715" s="1">
        <v>45692</v>
      </c>
      <c r="C715" t="s">
        <v>33</v>
      </c>
      <c r="D715" t="s">
        <v>2149</v>
      </c>
      <c r="E715" t="s">
        <v>2150</v>
      </c>
      <c r="F715" t="s">
        <v>51</v>
      </c>
      <c r="G715" t="s">
        <v>20</v>
      </c>
      <c r="H715" t="s">
        <v>29</v>
      </c>
      <c r="I715">
        <v>3.98</v>
      </c>
      <c r="J715" s="2">
        <v>144.47999999999999</v>
      </c>
      <c r="K715" t="s">
        <v>22</v>
      </c>
      <c r="L715">
        <v>3.6</v>
      </c>
      <c r="M715" t="s">
        <v>31</v>
      </c>
      <c r="N715">
        <v>1.01</v>
      </c>
      <c r="O715">
        <v>7</v>
      </c>
    </row>
    <row r="716" spans="1:15">
      <c r="A716" t="s">
        <v>2151</v>
      </c>
      <c r="B716" s="1">
        <v>45760</v>
      </c>
      <c r="C716" t="s">
        <v>25</v>
      </c>
      <c r="D716" t="s">
        <v>2152</v>
      </c>
      <c r="E716" t="s">
        <v>2153</v>
      </c>
      <c r="F716" t="s">
        <v>60</v>
      </c>
      <c r="G716" t="s">
        <v>42</v>
      </c>
      <c r="H716" t="s">
        <v>21</v>
      </c>
      <c r="I716">
        <v>8.2799999999999994</v>
      </c>
      <c r="J716" s="2">
        <v>72.41</v>
      </c>
      <c r="K716" t="s">
        <v>22</v>
      </c>
      <c r="L716">
        <v>2.8</v>
      </c>
      <c r="M716" t="s">
        <v>23</v>
      </c>
      <c r="N716">
        <v>1.53</v>
      </c>
      <c r="O716">
        <v>19</v>
      </c>
    </row>
    <row r="717" spans="1:15">
      <c r="A717" t="s">
        <v>2154</v>
      </c>
      <c r="B717" s="1">
        <v>45797</v>
      </c>
      <c r="C717" t="s">
        <v>16</v>
      </c>
      <c r="D717" t="s">
        <v>2155</v>
      </c>
      <c r="E717" t="s">
        <v>2156</v>
      </c>
      <c r="F717" t="s">
        <v>71</v>
      </c>
      <c r="G717" t="s">
        <v>21</v>
      </c>
      <c r="H717" t="s">
        <v>42</v>
      </c>
      <c r="I717">
        <v>5.13</v>
      </c>
      <c r="J717" s="2">
        <v>506.91</v>
      </c>
      <c r="K717" t="s">
        <v>47</v>
      </c>
      <c r="L717">
        <v>3.2</v>
      </c>
      <c r="M717" t="s">
        <v>23</v>
      </c>
      <c r="N717">
        <v>1.02</v>
      </c>
      <c r="O717">
        <v>19</v>
      </c>
    </row>
    <row r="718" spans="1:15">
      <c r="A718" t="s">
        <v>2157</v>
      </c>
      <c r="B718" s="1">
        <v>45803</v>
      </c>
      <c r="C718" t="s">
        <v>33</v>
      </c>
      <c r="D718" t="s">
        <v>2158</v>
      </c>
      <c r="E718" t="s">
        <v>2159</v>
      </c>
      <c r="F718" t="s">
        <v>51</v>
      </c>
      <c r="G718" t="s">
        <v>41</v>
      </c>
      <c r="H718" t="s">
        <v>21</v>
      </c>
      <c r="I718">
        <v>20.37</v>
      </c>
      <c r="J718" s="2">
        <v>216.79</v>
      </c>
      <c r="K718" t="s">
        <v>47</v>
      </c>
      <c r="L718">
        <v>3.4</v>
      </c>
      <c r="M718" t="s">
        <v>36</v>
      </c>
      <c r="N718">
        <v>1.18</v>
      </c>
      <c r="O718">
        <v>13</v>
      </c>
    </row>
    <row r="719" spans="1:15">
      <c r="A719" t="s">
        <v>2160</v>
      </c>
      <c r="B719" s="1">
        <v>45737</v>
      </c>
      <c r="C719" t="s">
        <v>57</v>
      </c>
      <c r="D719" t="s">
        <v>2161</v>
      </c>
      <c r="E719" t="s">
        <v>2162</v>
      </c>
      <c r="F719" t="s">
        <v>71</v>
      </c>
      <c r="G719" t="s">
        <v>41</v>
      </c>
      <c r="H719" t="s">
        <v>20</v>
      </c>
      <c r="I719">
        <v>3.77</v>
      </c>
      <c r="J719" s="2">
        <v>127.74</v>
      </c>
      <c r="K719" t="s">
        <v>30</v>
      </c>
      <c r="L719">
        <v>2.6</v>
      </c>
      <c r="M719" t="s">
        <v>31</v>
      </c>
      <c r="N719">
        <v>1.19</v>
      </c>
      <c r="O719">
        <v>8</v>
      </c>
    </row>
    <row r="720" spans="1:15">
      <c r="A720" t="s">
        <v>2163</v>
      </c>
      <c r="B720" s="1">
        <v>45731</v>
      </c>
      <c r="C720" t="s">
        <v>25</v>
      </c>
      <c r="D720" t="s">
        <v>2164</v>
      </c>
      <c r="E720" t="s">
        <v>2165</v>
      </c>
      <c r="F720" t="s">
        <v>28</v>
      </c>
      <c r="G720" t="s">
        <v>21</v>
      </c>
      <c r="H720" t="s">
        <v>29</v>
      </c>
      <c r="I720">
        <v>20.399999999999999</v>
      </c>
      <c r="J720" s="2">
        <v>568.77</v>
      </c>
      <c r="K720" t="s">
        <v>22</v>
      </c>
      <c r="L720">
        <v>3.3</v>
      </c>
      <c r="M720" t="s">
        <v>23</v>
      </c>
      <c r="N720">
        <v>2.2200000000000002</v>
      </c>
      <c r="O720">
        <v>13</v>
      </c>
    </row>
    <row r="721" spans="1:15">
      <c r="A721" t="s">
        <v>2166</v>
      </c>
      <c r="B721" s="1">
        <v>45671</v>
      </c>
      <c r="C721" t="s">
        <v>79</v>
      </c>
      <c r="D721" t="s">
        <v>2167</v>
      </c>
      <c r="E721" t="s">
        <v>2168</v>
      </c>
      <c r="F721" t="s">
        <v>60</v>
      </c>
      <c r="G721" t="s">
        <v>21</v>
      </c>
      <c r="H721" t="s">
        <v>46</v>
      </c>
      <c r="I721">
        <v>14.15</v>
      </c>
      <c r="J721" s="2">
        <v>505.68</v>
      </c>
      <c r="K721" t="s">
        <v>47</v>
      </c>
      <c r="L721">
        <v>5</v>
      </c>
      <c r="M721" t="s">
        <v>23</v>
      </c>
      <c r="N721">
        <v>1.43</v>
      </c>
      <c r="O721">
        <v>11</v>
      </c>
    </row>
    <row r="722" spans="1:15">
      <c r="A722" t="s">
        <v>2169</v>
      </c>
      <c r="B722" s="1">
        <v>45729</v>
      </c>
      <c r="C722" t="s">
        <v>33</v>
      </c>
      <c r="D722" t="s">
        <v>2170</v>
      </c>
      <c r="E722" t="s">
        <v>2171</v>
      </c>
      <c r="F722" t="s">
        <v>28</v>
      </c>
      <c r="G722" t="s">
        <v>29</v>
      </c>
      <c r="H722" t="s">
        <v>46</v>
      </c>
      <c r="I722">
        <v>11.28</v>
      </c>
      <c r="J722" s="2">
        <v>61.18</v>
      </c>
      <c r="K722" t="s">
        <v>67</v>
      </c>
      <c r="L722">
        <v>4.5999999999999996</v>
      </c>
      <c r="M722" t="s">
        <v>36</v>
      </c>
      <c r="N722">
        <v>1.1000000000000001</v>
      </c>
      <c r="O722">
        <v>18</v>
      </c>
    </row>
    <row r="723" spans="1:15">
      <c r="A723" t="s">
        <v>2172</v>
      </c>
      <c r="B723" s="1">
        <v>45764</v>
      </c>
      <c r="C723" t="s">
        <v>25</v>
      </c>
      <c r="D723" t="s">
        <v>2173</v>
      </c>
      <c r="E723" t="s">
        <v>2174</v>
      </c>
      <c r="F723" t="s">
        <v>51</v>
      </c>
      <c r="G723" t="s">
        <v>20</v>
      </c>
      <c r="H723" t="s">
        <v>21</v>
      </c>
      <c r="I723">
        <v>1.79</v>
      </c>
      <c r="J723" s="2">
        <v>277.39999999999998</v>
      </c>
      <c r="K723" t="s">
        <v>67</v>
      </c>
      <c r="L723">
        <v>3.8</v>
      </c>
      <c r="M723" t="s">
        <v>23</v>
      </c>
      <c r="N723">
        <v>1.37</v>
      </c>
      <c r="O723">
        <v>11</v>
      </c>
    </row>
    <row r="724" spans="1:15">
      <c r="A724" t="s">
        <v>2175</v>
      </c>
      <c r="B724" s="1">
        <v>45797</v>
      </c>
      <c r="C724" t="s">
        <v>16</v>
      </c>
      <c r="D724" t="s">
        <v>2176</v>
      </c>
      <c r="E724" t="s">
        <v>2177</v>
      </c>
      <c r="F724" t="s">
        <v>60</v>
      </c>
      <c r="G724" t="s">
        <v>29</v>
      </c>
      <c r="H724" t="s">
        <v>21</v>
      </c>
      <c r="I724">
        <v>23.41</v>
      </c>
      <c r="J724" s="2">
        <v>301.32</v>
      </c>
      <c r="K724" t="s">
        <v>47</v>
      </c>
      <c r="L724">
        <v>3.2</v>
      </c>
      <c r="M724" t="s">
        <v>36</v>
      </c>
      <c r="N724">
        <v>1.88</v>
      </c>
      <c r="O724">
        <v>11</v>
      </c>
    </row>
    <row r="725" spans="1:15">
      <c r="A725" t="s">
        <v>2178</v>
      </c>
      <c r="B725" s="1">
        <v>45794</v>
      </c>
      <c r="C725" t="s">
        <v>33</v>
      </c>
      <c r="D725" t="s">
        <v>2179</v>
      </c>
      <c r="E725" t="s">
        <v>2180</v>
      </c>
      <c r="F725" t="s">
        <v>19</v>
      </c>
      <c r="G725" t="s">
        <v>46</v>
      </c>
      <c r="H725" t="s">
        <v>46</v>
      </c>
      <c r="I725">
        <v>6.14</v>
      </c>
      <c r="J725" s="2">
        <v>428.93</v>
      </c>
      <c r="K725" t="s">
        <v>47</v>
      </c>
      <c r="L725">
        <v>2.6</v>
      </c>
      <c r="M725" t="s">
        <v>31</v>
      </c>
      <c r="N725">
        <v>1.86</v>
      </c>
      <c r="O725">
        <v>8</v>
      </c>
    </row>
    <row r="726" spans="1:15">
      <c r="A726" t="s">
        <v>2181</v>
      </c>
      <c r="B726" s="1">
        <v>45672</v>
      </c>
      <c r="C726" t="s">
        <v>38</v>
      </c>
      <c r="D726" t="s">
        <v>2182</v>
      </c>
      <c r="E726" t="s">
        <v>2183</v>
      </c>
      <c r="F726" t="s">
        <v>28</v>
      </c>
      <c r="G726" t="s">
        <v>21</v>
      </c>
      <c r="H726" t="s">
        <v>20</v>
      </c>
      <c r="I726">
        <v>2.15</v>
      </c>
      <c r="J726" s="2">
        <v>427.63</v>
      </c>
      <c r="K726" t="s">
        <v>67</v>
      </c>
      <c r="L726">
        <v>3.8</v>
      </c>
      <c r="M726" t="s">
        <v>36</v>
      </c>
      <c r="N726">
        <v>2.2799999999999998</v>
      </c>
      <c r="O726">
        <v>3</v>
      </c>
    </row>
    <row r="727" spans="1:15">
      <c r="A727" t="s">
        <v>2184</v>
      </c>
      <c r="B727" s="1">
        <v>45669</v>
      </c>
      <c r="C727" t="s">
        <v>25</v>
      </c>
      <c r="D727" t="s">
        <v>2185</v>
      </c>
      <c r="E727" t="s">
        <v>2186</v>
      </c>
      <c r="F727" t="s">
        <v>60</v>
      </c>
      <c r="G727" t="s">
        <v>29</v>
      </c>
      <c r="H727" t="s">
        <v>29</v>
      </c>
      <c r="J727" s="2">
        <v>298.89</v>
      </c>
      <c r="K727" t="s">
        <v>47</v>
      </c>
      <c r="L727">
        <v>3.2</v>
      </c>
      <c r="M727" t="s">
        <v>23</v>
      </c>
      <c r="N727">
        <v>1.36</v>
      </c>
      <c r="O727">
        <v>12</v>
      </c>
    </row>
    <row r="728" spans="1:15">
      <c r="A728" t="s">
        <v>2187</v>
      </c>
      <c r="B728" s="1">
        <v>45672</v>
      </c>
      <c r="C728" t="s">
        <v>57</v>
      </c>
      <c r="D728" t="s">
        <v>2188</v>
      </c>
      <c r="E728" t="s">
        <v>2189</v>
      </c>
      <c r="F728" t="s">
        <v>51</v>
      </c>
      <c r="G728" t="s">
        <v>29</v>
      </c>
      <c r="H728" t="s">
        <v>20</v>
      </c>
      <c r="I728">
        <v>23.3</v>
      </c>
      <c r="J728" s="2">
        <v>499.65</v>
      </c>
      <c r="K728" t="s">
        <v>30</v>
      </c>
      <c r="L728">
        <v>4.9000000000000004</v>
      </c>
      <c r="M728" t="s">
        <v>23</v>
      </c>
      <c r="N728">
        <v>2.2599999999999998</v>
      </c>
      <c r="O728">
        <v>9</v>
      </c>
    </row>
    <row r="729" spans="1:15">
      <c r="A729" t="s">
        <v>2190</v>
      </c>
      <c r="B729" s="1">
        <v>45772</v>
      </c>
      <c r="C729" t="s">
        <v>38</v>
      </c>
      <c r="D729" t="s">
        <v>2191</v>
      </c>
      <c r="E729" t="s">
        <v>2192</v>
      </c>
      <c r="F729" t="s">
        <v>60</v>
      </c>
      <c r="G729" t="s">
        <v>29</v>
      </c>
      <c r="H729" t="s">
        <v>42</v>
      </c>
      <c r="I729">
        <v>6.32</v>
      </c>
      <c r="J729" s="2">
        <v>154.47</v>
      </c>
      <c r="K729" t="s">
        <v>67</v>
      </c>
      <c r="L729">
        <v>4.8</v>
      </c>
      <c r="M729" t="s">
        <v>23</v>
      </c>
      <c r="N729">
        <v>1.0900000000000001</v>
      </c>
      <c r="O729">
        <v>11</v>
      </c>
    </row>
    <row r="730" spans="1:15">
      <c r="A730" t="s">
        <v>2193</v>
      </c>
      <c r="B730" s="1">
        <v>45707</v>
      </c>
      <c r="C730" t="s">
        <v>25</v>
      </c>
      <c r="D730" t="s">
        <v>2194</v>
      </c>
      <c r="E730" t="s">
        <v>2195</v>
      </c>
      <c r="F730" t="s">
        <v>28</v>
      </c>
      <c r="G730" t="s">
        <v>42</v>
      </c>
      <c r="H730" t="s">
        <v>41</v>
      </c>
      <c r="I730">
        <v>24.86</v>
      </c>
      <c r="J730" s="2">
        <v>324.02</v>
      </c>
      <c r="K730" t="s">
        <v>30</v>
      </c>
      <c r="L730">
        <v>4.8</v>
      </c>
      <c r="M730" t="s">
        <v>23</v>
      </c>
      <c r="N730">
        <v>2.16</v>
      </c>
      <c r="O730">
        <v>18</v>
      </c>
    </row>
    <row r="731" spans="1:15">
      <c r="A731" t="s">
        <v>2196</v>
      </c>
      <c r="B731" s="1">
        <v>45762</v>
      </c>
      <c r="C731" t="s">
        <v>57</v>
      </c>
      <c r="D731" t="s">
        <v>2197</v>
      </c>
      <c r="E731" t="s">
        <v>2198</v>
      </c>
      <c r="F731" t="s">
        <v>51</v>
      </c>
      <c r="G731" t="s">
        <v>41</v>
      </c>
      <c r="H731" t="s">
        <v>20</v>
      </c>
      <c r="I731">
        <v>18.02</v>
      </c>
      <c r="J731" s="2">
        <v>343.76</v>
      </c>
      <c r="K731" t="s">
        <v>22</v>
      </c>
      <c r="L731">
        <v>3.9</v>
      </c>
      <c r="M731" t="s">
        <v>23</v>
      </c>
      <c r="N731">
        <v>2.12</v>
      </c>
      <c r="O731">
        <v>12</v>
      </c>
    </row>
    <row r="732" spans="1:15">
      <c r="A732" t="s">
        <v>2199</v>
      </c>
      <c r="B732" s="1">
        <v>45725</v>
      </c>
      <c r="C732" t="s">
        <v>25</v>
      </c>
      <c r="D732" t="s">
        <v>2200</v>
      </c>
      <c r="E732" t="s">
        <v>2201</v>
      </c>
      <c r="F732" t="s">
        <v>71</v>
      </c>
      <c r="G732" t="s">
        <v>42</v>
      </c>
      <c r="H732" t="s">
        <v>41</v>
      </c>
      <c r="I732">
        <v>14.2</v>
      </c>
      <c r="J732" s="2">
        <v>364.82</v>
      </c>
      <c r="K732" t="s">
        <v>67</v>
      </c>
      <c r="L732">
        <v>5</v>
      </c>
      <c r="M732" t="s">
        <v>23</v>
      </c>
      <c r="N732">
        <v>1.07</v>
      </c>
      <c r="O732">
        <v>18</v>
      </c>
    </row>
    <row r="733" spans="1:15">
      <c r="A733" t="s">
        <v>2202</v>
      </c>
      <c r="B733" s="1">
        <v>45676</v>
      </c>
      <c r="C733" t="s">
        <v>57</v>
      </c>
      <c r="D733" t="s">
        <v>2203</v>
      </c>
      <c r="E733" t="s">
        <v>2204</v>
      </c>
      <c r="F733" t="s">
        <v>51</v>
      </c>
      <c r="G733" t="s">
        <v>20</v>
      </c>
      <c r="H733" t="s">
        <v>52</v>
      </c>
      <c r="I733">
        <v>14.22</v>
      </c>
      <c r="J733" s="2">
        <v>587.74</v>
      </c>
      <c r="K733" t="s">
        <v>30</v>
      </c>
      <c r="L733">
        <v>4.2</v>
      </c>
      <c r="M733" t="s">
        <v>23</v>
      </c>
      <c r="N733">
        <v>2.04</v>
      </c>
      <c r="O733">
        <v>2</v>
      </c>
    </row>
    <row r="734" spans="1:15">
      <c r="A734" t="s">
        <v>2205</v>
      </c>
      <c r="B734" s="1">
        <v>45767</v>
      </c>
      <c r="C734" t="s">
        <v>33</v>
      </c>
      <c r="D734" t="s">
        <v>2206</v>
      </c>
      <c r="E734" t="s">
        <v>2207</v>
      </c>
      <c r="F734" t="s">
        <v>60</v>
      </c>
      <c r="G734" t="s">
        <v>42</v>
      </c>
      <c r="H734" t="s">
        <v>42</v>
      </c>
      <c r="I734">
        <v>7.92</v>
      </c>
      <c r="J734" s="2">
        <v>537.22</v>
      </c>
      <c r="K734" t="s">
        <v>22</v>
      </c>
      <c r="L734">
        <v>4.2</v>
      </c>
      <c r="M734" t="s">
        <v>36</v>
      </c>
      <c r="N734">
        <v>1.25</v>
      </c>
      <c r="O734">
        <v>5</v>
      </c>
    </row>
    <row r="735" spans="1:15">
      <c r="A735" t="s">
        <v>2208</v>
      </c>
      <c r="B735" s="1">
        <v>45773</v>
      </c>
      <c r="C735" t="s">
        <v>16</v>
      </c>
      <c r="D735" t="s">
        <v>2209</v>
      </c>
      <c r="E735" t="s">
        <v>2210</v>
      </c>
      <c r="F735" t="s">
        <v>60</v>
      </c>
      <c r="G735" t="s">
        <v>21</v>
      </c>
      <c r="H735" t="s">
        <v>42</v>
      </c>
      <c r="I735">
        <v>14.86</v>
      </c>
      <c r="J735" s="2">
        <v>486.11</v>
      </c>
      <c r="K735" t="s">
        <v>67</v>
      </c>
      <c r="L735">
        <v>2.7</v>
      </c>
      <c r="M735" t="s">
        <v>23</v>
      </c>
      <c r="N735">
        <v>1.64</v>
      </c>
      <c r="O735">
        <v>2</v>
      </c>
    </row>
    <row r="736" spans="1:15">
      <c r="A736" t="s">
        <v>2211</v>
      </c>
      <c r="B736" s="1">
        <v>45670</v>
      </c>
      <c r="C736" t="s">
        <v>25</v>
      </c>
      <c r="D736" t="s">
        <v>2212</v>
      </c>
      <c r="E736" t="s">
        <v>2213</v>
      </c>
      <c r="F736" t="s">
        <v>28</v>
      </c>
      <c r="G736" t="s">
        <v>46</v>
      </c>
      <c r="H736" t="s">
        <v>52</v>
      </c>
      <c r="I736">
        <v>24.9</v>
      </c>
      <c r="J736" s="2">
        <v>530.76</v>
      </c>
      <c r="K736" t="s">
        <v>67</v>
      </c>
      <c r="L736">
        <v>2.8</v>
      </c>
      <c r="M736" t="s">
        <v>31</v>
      </c>
      <c r="N736">
        <v>1.67</v>
      </c>
      <c r="O736">
        <v>13</v>
      </c>
    </row>
    <row r="737" spans="1:15">
      <c r="A737" t="s">
        <v>2214</v>
      </c>
      <c r="B737" s="1">
        <v>45806</v>
      </c>
      <c r="C737" t="s">
        <v>38</v>
      </c>
      <c r="D737" t="s">
        <v>903</v>
      </c>
      <c r="E737" t="s">
        <v>2215</v>
      </c>
      <c r="F737" t="s">
        <v>51</v>
      </c>
      <c r="G737" t="s">
        <v>52</v>
      </c>
      <c r="H737" t="s">
        <v>41</v>
      </c>
      <c r="I737">
        <v>9</v>
      </c>
      <c r="J737" s="2">
        <v>377.37</v>
      </c>
      <c r="K737" t="s">
        <v>22</v>
      </c>
      <c r="L737">
        <v>4.0999999999999996</v>
      </c>
      <c r="M737" t="s">
        <v>23</v>
      </c>
      <c r="N737">
        <v>1.66</v>
      </c>
      <c r="O737">
        <v>8</v>
      </c>
    </row>
    <row r="738" spans="1:15">
      <c r="A738" t="s">
        <v>2216</v>
      </c>
      <c r="B738" s="1">
        <v>45731</v>
      </c>
      <c r="C738" t="s">
        <v>33</v>
      </c>
      <c r="D738" t="s">
        <v>2217</v>
      </c>
      <c r="E738" t="s">
        <v>2218</v>
      </c>
      <c r="F738" t="s">
        <v>51</v>
      </c>
      <c r="G738" t="s">
        <v>21</v>
      </c>
      <c r="H738" t="s">
        <v>20</v>
      </c>
      <c r="I738">
        <v>13.5</v>
      </c>
      <c r="J738" s="2">
        <v>525.66</v>
      </c>
      <c r="K738" t="s">
        <v>47</v>
      </c>
      <c r="L738">
        <v>4.5999999999999996</v>
      </c>
      <c r="M738" t="s">
        <v>23</v>
      </c>
      <c r="N738">
        <v>2.4900000000000002</v>
      </c>
      <c r="O738">
        <v>16</v>
      </c>
    </row>
    <row r="739" spans="1:15">
      <c r="A739" t="s">
        <v>2219</v>
      </c>
      <c r="B739" s="1">
        <v>45719</v>
      </c>
      <c r="C739" t="s">
        <v>57</v>
      </c>
      <c r="D739" t="s">
        <v>2220</v>
      </c>
      <c r="E739" t="s">
        <v>2221</v>
      </c>
      <c r="F739" t="s">
        <v>51</v>
      </c>
      <c r="G739" t="s">
        <v>29</v>
      </c>
      <c r="H739" t="s">
        <v>29</v>
      </c>
      <c r="I739">
        <v>7.35</v>
      </c>
      <c r="J739" s="2">
        <v>498.69</v>
      </c>
      <c r="K739" t="s">
        <v>30</v>
      </c>
      <c r="M739" t="s">
        <v>36</v>
      </c>
      <c r="N739">
        <v>2.3199999999999998</v>
      </c>
      <c r="O739">
        <v>3</v>
      </c>
    </row>
    <row r="740" spans="1:15">
      <c r="A740" t="s">
        <v>2222</v>
      </c>
      <c r="B740" s="1">
        <v>45723</v>
      </c>
      <c r="C740" t="s">
        <v>33</v>
      </c>
      <c r="D740" t="s">
        <v>2223</v>
      </c>
      <c r="E740" t="s">
        <v>2224</v>
      </c>
      <c r="F740" t="s">
        <v>51</v>
      </c>
      <c r="G740" t="s">
        <v>20</v>
      </c>
      <c r="H740" t="s">
        <v>52</v>
      </c>
      <c r="I740">
        <v>21.19</v>
      </c>
      <c r="J740" s="2">
        <v>348.59</v>
      </c>
      <c r="K740" t="s">
        <v>47</v>
      </c>
      <c r="L740">
        <v>3.8</v>
      </c>
      <c r="M740" t="s">
        <v>23</v>
      </c>
      <c r="N740">
        <v>1.99</v>
      </c>
      <c r="O740">
        <v>11</v>
      </c>
    </row>
    <row r="741" spans="1:15">
      <c r="A741" t="s">
        <v>2225</v>
      </c>
      <c r="B741" s="1">
        <v>45708</v>
      </c>
      <c r="C741" t="s">
        <v>16</v>
      </c>
      <c r="D741" t="s">
        <v>2226</v>
      </c>
      <c r="E741" t="s">
        <v>2227</v>
      </c>
      <c r="F741" t="s">
        <v>19</v>
      </c>
      <c r="G741" t="s">
        <v>52</v>
      </c>
      <c r="H741" t="s">
        <v>21</v>
      </c>
      <c r="I741">
        <v>7.83</v>
      </c>
      <c r="J741" s="2">
        <v>280.60000000000002</v>
      </c>
      <c r="K741" t="s">
        <v>22</v>
      </c>
      <c r="L741">
        <v>4.7</v>
      </c>
      <c r="M741" t="s">
        <v>23</v>
      </c>
      <c r="N741">
        <v>1.87</v>
      </c>
      <c r="O741">
        <v>8</v>
      </c>
    </row>
    <row r="742" spans="1:15">
      <c r="A742" t="s">
        <v>2228</v>
      </c>
      <c r="B742" s="1">
        <v>45814</v>
      </c>
      <c r="C742" t="s">
        <v>57</v>
      </c>
      <c r="D742" t="s">
        <v>2229</v>
      </c>
      <c r="E742" t="s">
        <v>2230</v>
      </c>
      <c r="F742" t="s">
        <v>51</v>
      </c>
      <c r="G742" t="s">
        <v>20</v>
      </c>
      <c r="H742" t="s">
        <v>42</v>
      </c>
      <c r="I742">
        <v>7.16</v>
      </c>
      <c r="J742" s="2">
        <v>234.71</v>
      </c>
      <c r="K742" t="s">
        <v>30</v>
      </c>
      <c r="L742">
        <v>3.3</v>
      </c>
      <c r="M742" t="s">
        <v>23</v>
      </c>
      <c r="N742">
        <v>1.18</v>
      </c>
      <c r="O742">
        <v>17</v>
      </c>
    </row>
    <row r="743" spans="1:15">
      <c r="A743" t="s">
        <v>2231</v>
      </c>
      <c r="B743" s="1">
        <v>45669</v>
      </c>
      <c r="C743" t="s">
        <v>57</v>
      </c>
      <c r="D743" t="s">
        <v>2232</v>
      </c>
      <c r="E743" t="s">
        <v>2233</v>
      </c>
      <c r="F743" t="s">
        <v>51</v>
      </c>
      <c r="G743" t="s">
        <v>29</v>
      </c>
      <c r="H743" t="s">
        <v>42</v>
      </c>
      <c r="I743">
        <v>14.41</v>
      </c>
      <c r="J743" s="2">
        <v>250.23</v>
      </c>
      <c r="K743" t="s">
        <v>67</v>
      </c>
      <c r="L743">
        <v>2.7</v>
      </c>
      <c r="M743" t="s">
        <v>23</v>
      </c>
      <c r="N743">
        <v>2.42</v>
      </c>
      <c r="O743">
        <v>16</v>
      </c>
    </row>
    <row r="744" spans="1:15">
      <c r="A744" t="s">
        <v>2234</v>
      </c>
      <c r="B744" s="1">
        <v>45800</v>
      </c>
      <c r="C744" t="s">
        <v>57</v>
      </c>
      <c r="D744" t="s">
        <v>2235</v>
      </c>
      <c r="E744" t="s">
        <v>2236</v>
      </c>
      <c r="F744" t="s">
        <v>60</v>
      </c>
      <c r="G744" t="s">
        <v>21</v>
      </c>
      <c r="H744" t="s">
        <v>46</v>
      </c>
      <c r="I744">
        <v>15.62</v>
      </c>
      <c r="J744" s="2">
        <v>321.23</v>
      </c>
      <c r="K744" t="s">
        <v>22</v>
      </c>
      <c r="L744">
        <v>3.1</v>
      </c>
      <c r="M744" t="s">
        <v>23</v>
      </c>
      <c r="N744">
        <v>1.53</v>
      </c>
      <c r="O744">
        <v>16</v>
      </c>
    </row>
    <row r="745" spans="1:15">
      <c r="A745" t="s">
        <v>2237</v>
      </c>
      <c r="B745" s="1">
        <v>45710</v>
      </c>
      <c r="C745" t="s">
        <v>33</v>
      </c>
      <c r="D745" t="s">
        <v>2238</v>
      </c>
      <c r="E745" t="s">
        <v>2239</v>
      </c>
      <c r="F745" t="s">
        <v>28</v>
      </c>
      <c r="G745" t="s">
        <v>52</v>
      </c>
      <c r="H745" t="s">
        <v>52</v>
      </c>
      <c r="I745">
        <v>15.52</v>
      </c>
      <c r="J745" s="2">
        <v>257.72000000000003</v>
      </c>
      <c r="K745" t="s">
        <v>67</v>
      </c>
      <c r="L745">
        <v>4.8</v>
      </c>
      <c r="M745" t="s">
        <v>23</v>
      </c>
      <c r="N745">
        <v>1.08</v>
      </c>
      <c r="O745">
        <v>16</v>
      </c>
    </row>
    <row r="746" spans="1:15">
      <c r="A746" t="s">
        <v>2240</v>
      </c>
      <c r="B746" s="1">
        <v>45777</v>
      </c>
      <c r="C746" t="s">
        <v>57</v>
      </c>
      <c r="D746" t="s">
        <v>2241</v>
      </c>
      <c r="E746" t="s">
        <v>2242</v>
      </c>
      <c r="F746" t="s">
        <v>19</v>
      </c>
      <c r="G746" t="s">
        <v>20</v>
      </c>
      <c r="H746" t="s">
        <v>41</v>
      </c>
      <c r="I746">
        <v>4.78</v>
      </c>
      <c r="J746" s="2">
        <v>505.67</v>
      </c>
      <c r="K746" t="s">
        <v>67</v>
      </c>
      <c r="L746">
        <v>3</v>
      </c>
      <c r="M746" t="s">
        <v>36</v>
      </c>
      <c r="N746">
        <v>1.41</v>
      </c>
      <c r="O746">
        <v>17</v>
      </c>
    </row>
    <row r="747" spans="1:15">
      <c r="A747" t="s">
        <v>2243</v>
      </c>
      <c r="B747" s="1">
        <v>45659</v>
      </c>
      <c r="C747" t="s">
        <v>79</v>
      </c>
      <c r="D747" t="s">
        <v>2244</v>
      </c>
      <c r="E747" t="s">
        <v>2245</v>
      </c>
      <c r="F747" t="s">
        <v>51</v>
      </c>
      <c r="G747" t="s">
        <v>46</v>
      </c>
      <c r="H747" t="s">
        <v>41</v>
      </c>
      <c r="I747">
        <v>5.96</v>
      </c>
      <c r="J747" s="2">
        <v>379.81</v>
      </c>
      <c r="K747" t="s">
        <v>47</v>
      </c>
      <c r="L747">
        <v>3.5</v>
      </c>
      <c r="M747" t="s">
        <v>23</v>
      </c>
      <c r="N747">
        <v>1.47</v>
      </c>
      <c r="O747">
        <v>14</v>
      </c>
    </row>
    <row r="748" spans="1:15">
      <c r="A748" t="s">
        <v>2246</v>
      </c>
      <c r="B748" s="1">
        <v>45690</v>
      </c>
      <c r="C748" t="s">
        <v>25</v>
      </c>
      <c r="D748" t="s">
        <v>2247</v>
      </c>
      <c r="E748" t="s">
        <v>2248</v>
      </c>
      <c r="F748" t="s">
        <v>19</v>
      </c>
      <c r="G748" t="s">
        <v>21</v>
      </c>
      <c r="H748" t="s">
        <v>21</v>
      </c>
      <c r="I748">
        <v>11.69</v>
      </c>
      <c r="J748" s="2">
        <v>167.76</v>
      </c>
      <c r="K748" t="s">
        <v>22</v>
      </c>
      <c r="L748">
        <v>3.2</v>
      </c>
      <c r="M748" t="s">
        <v>36</v>
      </c>
      <c r="N748">
        <v>1.53</v>
      </c>
      <c r="O748">
        <v>3</v>
      </c>
    </row>
    <row r="749" spans="1:15">
      <c r="A749" t="s">
        <v>2249</v>
      </c>
      <c r="B749" s="1">
        <v>45711</v>
      </c>
      <c r="C749" t="s">
        <v>57</v>
      </c>
      <c r="D749" t="s">
        <v>2250</v>
      </c>
      <c r="E749" t="s">
        <v>2251</v>
      </c>
      <c r="F749" t="s">
        <v>19</v>
      </c>
      <c r="G749" t="s">
        <v>42</v>
      </c>
      <c r="H749" t="s">
        <v>29</v>
      </c>
      <c r="I749">
        <v>22.91</v>
      </c>
      <c r="J749" s="2">
        <v>458.17</v>
      </c>
      <c r="K749" t="s">
        <v>30</v>
      </c>
      <c r="L749">
        <v>2.6</v>
      </c>
      <c r="M749" t="s">
        <v>31</v>
      </c>
      <c r="N749">
        <v>1.75</v>
      </c>
      <c r="O749">
        <v>18</v>
      </c>
    </row>
    <row r="750" spans="1:15">
      <c r="A750" t="s">
        <v>2252</v>
      </c>
      <c r="B750" s="1">
        <v>45827</v>
      </c>
      <c r="C750" t="s">
        <v>57</v>
      </c>
      <c r="D750" t="s">
        <v>2253</v>
      </c>
      <c r="E750" t="s">
        <v>2254</v>
      </c>
      <c r="F750" t="s">
        <v>71</v>
      </c>
      <c r="G750" t="s">
        <v>41</v>
      </c>
      <c r="H750" t="s">
        <v>46</v>
      </c>
      <c r="I750">
        <v>18.54</v>
      </c>
      <c r="J750" s="2">
        <v>233.6</v>
      </c>
      <c r="K750" t="s">
        <v>47</v>
      </c>
      <c r="L750">
        <v>4.3</v>
      </c>
      <c r="M750" t="s">
        <v>23</v>
      </c>
      <c r="N750">
        <v>1.3</v>
      </c>
      <c r="O750">
        <v>15</v>
      </c>
    </row>
    <row r="751" spans="1:15">
      <c r="A751" t="s">
        <v>2255</v>
      </c>
      <c r="B751" s="1">
        <v>45769</v>
      </c>
      <c r="C751" t="s">
        <v>57</v>
      </c>
      <c r="D751" t="s">
        <v>2256</v>
      </c>
      <c r="E751" t="s">
        <v>2257</v>
      </c>
      <c r="F751" t="s">
        <v>60</v>
      </c>
      <c r="G751" t="s">
        <v>52</v>
      </c>
      <c r="H751" t="s">
        <v>52</v>
      </c>
      <c r="I751">
        <v>22.86</v>
      </c>
      <c r="J751" s="2">
        <v>130.88999999999999</v>
      </c>
      <c r="K751" t="s">
        <v>67</v>
      </c>
      <c r="L751">
        <v>3.9</v>
      </c>
      <c r="M751" t="s">
        <v>23</v>
      </c>
      <c r="N751">
        <v>1.74</v>
      </c>
      <c r="O751">
        <v>9</v>
      </c>
    </row>
    <row r="752" spans="1:15">
      <c r="A752" t="s">
        <v>2258</v>
      </c>
      <c r="B752" s="1">
        <v>45808</v>
      </c>
      <c r="C752" t="s">
        <v>33</v>
      </c>
      <c r="D752" t="s">
        <v>2259</v>
      </c>
      <c r="E752" t="s">
        <v>2260</v>
      </c>
      <c r="F752" t="s">
        <v>60</v>
      </c>
      <c r="G752" t="s">
        <v>46</v>
      </c>
      <c r="H752" t="s">
        <v>29</v>
      </c>
      <c r="I752">
        <v>23.01</v>
      </c>
      <c r="J752" s="2">
        <v>229.91</v>
      </c>
      <c r="K752" t="s">
        <v>30</v>
      </c>
      <c r="L752">
        <v>2.7</v>
      </c>
      <c r="M752" t="s">
        <v>36</v>
      </c>
      <c r="N752">
        <v>2.2400000000000002</v>
      </c>
      <c r="O752">
        <v>12</v>
      </c>
    </row>
    <row r="753" spans="1:15">
      <c r="A753" t="s">
        <v>2261</v>
      </c>
      <c r="B753" s="1">
        <v>45838</v>
      </c>
      <c r="C753" t="s">
        <v>79</v>
      </c>
      <c r="D753" t="s">
        <v>2262</v>
      </c>
      <c r="E753" t="s">
        <v>2263</v>
      </c>
      <c r="F753" t="s">
        <v>60</v>
      </c>
      <c r="G753" t="s">
        <v>41</v>
      </c>
      <c r="H753" t="s">
        <v>21</v>
      </c>
      <c r="I753">
        <v>6.68</v>
      </c>
      <c r="J753" s="2">
        <v>584.52</v>
      </c>
      <c r="K753" t="s">
        <v>47</v>
      </c>
      <c r="L753">
        <v>3.4</v>
      </c>
      <c r="M753" t="s">
        <v>36</v>
      </c>
      <c r="N753">
        <v>1.1399999999999999</v>
      </c>
      <c r="O753">
        <v>14</v>
      </c>
    </row>
    <row r="754" spans="1:15">
      <c r="A754" t="s">
        <v>2264</v>
      </c>
      <c r="B754" s="1">
        <v>45687</v>
      </c>
      <c r="C754" t="s">
        <v>25</v>
      </c>
      <c r="D754" t="s">
        <v>2265</v>
      </c>
      <c r="E754" t="s">
        <v>2266</v>
      </c>
      <c r="F754" t="s">
        <v>51</v>
      </c>
      <c r="G754" t="s">
        <v>21</v>
      </c>
      <c r="H754" t="s">
        <v>52</v>
      </c>
      <c r="I754">
        <v>21.61</v>
      </c>
      <c r="J754" s="2">
        <v>448.25</v>
      </c>
      <c r="K754" t="s">
        <v>67</v>
      </c>
      <c r="L754">
        <v>3.5</v>
      </c>
      <c r="M754" t="s">
        <v>23</v>
      </c>
      <c r="N754">
        <v>2.4700000000000002</v>
      </c>
      <c r="O754">
        <v>7</v>
      </c>
    </row>
    <row r="755" spans="1:15">
      <c r="A755" t="s">
        <v>2267</v>
      </c>
      <c r="B755" s="1">
        <v>45825</v>
      </c>
      <c r="C755" t="s">
        <v>57</v>
      </c>
      <c r="D755" t="s">
        <v>2268</v>
      </c>
      <c r="E755" t="s">
        <v>2269</v>
      </c>
      <c r="F755" t="s">
        <v>60</v>
      </c>
      <c r="G755" t="s">
        <v>21</v>
      </c>
      <c r="H755" t="s">
        <v>42</v>
      </c>
      <c r="I755">
        <v>18.89</v>
      </c>
      <c r="J755" s="2">
        <v>201.04</v>
      </c>
      <c r="K755" t="s">
        <v>47</v>
      </c>
      <c r="L755">
        <v>4.3</v>
      </c>
      <c r="M755" t="s">
        <v>23</v>
      </c>
      <c r="N755">
        <v>1.57</v>
      </c>
      <c r="O755">
        <v>15</v>
      </c>
    </row>
    <row r="756" spans="1:15">
      <c r="A756" t="s">
        <v>2270</v>
      </c>
      <c r="B756" s="1">
        <v>45742</v>
      </c>
      <c r="C756" t="s">
        <v>16</v>
      </c>
      <c r="D756" t="s">
        <v>2271</v>
      </c>
      <c r="E756" t="s">
        <v>2272</v>
      </c>
      <c r="F756" t="s">
        <v>71</v>
      </c>
      <c r="G756" t="s">
        <v>41</v>
      </c>
      <c r="H756" t="s">
        <v>52</v>
      </c>
      <c r="I756">
        <v>19.63</v>
      </c>
      <c r="J756" s="2">
        <v>68.36</v>
      </c>
      <c r="K756" t="s">
        <v>67</v>
      </c>
      <c r="L756">
        <v>3.1</v>
      </c>
      <c r="M756" t="s">
        <v>36</v>
      </c>
      <c r="N756">
        <v>1.5</v>
      </c>
      <c r="O756">
        <v>7</v>
      </c>
    </row>
    <row r="757" spans="1:15">
      <c r="A757" t="s">
        <v>2273</v>
      </c>
      <c r="B757" s="1">
        <v>45662</v>
      </c>
      <c r="C757" t="s">
        <v>57</v>
      </c>
      <c r="D757" t="s">
        <v>2274</v>
      </c>
      <c r="E757" t="s">
        <v>2275</v>
      </c>
      <c r="F757" t="s">
        <v>28</v>
      </c>
      <c r="G757" t="s">
        <v>46</v>
      </c>
      <c r="H757" t="s">
        <v>29</v>
      </c>
      <c r="I757">
        <v>8.6</v>
      </c>
      <c r="J757" s="2">
        <v>418.99</v>
      </c>
      <c r="K757" t="s">
        <v>47</v>
      </c>
      <c r="L757">
        <v>3.1</v>
      </c>
      <c r="M757" t="s">
        <v>23</v>
      </c>
      <c r="N757">
        <v>1.62</v>
      </c>
      <c r="O757">
        <v>17</v>
      </c>
    </row>
    <row r="758" spans="1:15">
      <c r="A758" t="s">
        <v>2276</v>
      </c>
      <c r="B758" s="1">
        <v>45796</v>
      </c>
      <c r="C758" t="s">
        <v>57</v>
      </c>
      <c r="D758" t="s">
        <v>2277</v>
      </c>
      <c r="E758" t="s">
        <v>2278</v>
      </c>
      <c r="F758" t="s">
        <v>51</v>
      </c>
      <c r="G758" t="s">
        <v>52</v>
      </c>
      <c r="H758" t="s">
        <v>29</v>
      </c>
      <c r="I758">
        <v>23.07</v>
      </c>
      <c r="J758" s="2">
        <v>183.7</v>
      </c>
      <c r="K758" t="s">
        <v>22</v>
      </c>
      <c r="L758">
        <v>3.9</v>
      </c>
      <c r="M758" t="s">
        <v>23</v>
      </c>
      <c r="N758">
        <v>1.5</v>
      </c>
      <c r="O758">
        <v>15</v>
      </c>
    </row>
    <row r="759" spans="1:15">
      <c r="A759" t="s">
        <v>2279</v>
      </c>
      <c r="B759" s="1">
        <v>45759</v>
      </c>
      <c r="C759" t="s">
        <v>33</v>
      </c>
      <c r="D759" t="s">
        <v>634</v>
      </c>
      <c r="E759" t="s">
        <v>2280</v>
      </c>
      <c r="F759" t="s">
        <v>60</v>
      </c>
      <c r="G759" t="s">
        <v>21</v>
      </c>
      <c r="H759" t="s">
        <v>21</v>
      </c>
      <c r="I759">
        <v>17.53</v>
      </c>
      <c r="J759" s="2">
        <v>467.64</v>
      </c>
      <c r="K759" t="s">
        <v>67</v>
      </c>
      <c r="L759">
        <v>4.5</v>
      </c>
      <c r="M759" t="s">
        <v>23</v>
      </c>
      <c r="N759">
        <v>1.76</v>
      </c>
      <c r="O759">
        <v>19</v>
      </c>
    </row>
    <row r="760" spans="1:15">
      <c r="A760" t="s">
        <v>2281</v>
      </c>
      <c r="B760" s="1">
        <v>45730</v>
      </c>
      <c r="C760" t="s">
        <v>16</v>
      </c>
      <c r="D760" t="s">
        <v>2282</v>
      </c>
      <c r="E760" t="s">
        <v>2283</v>
      </c>
      <c r="F760" t="s">
        <v>28</v>
      </c>
      <c r="G760" t="s">
        <v>41</v>
      </c>
      <c r="H760" t="s">
        <v>41</v>
      </c>
      <c r="I760">
        <v>4.8899999999999997</v>
      </c>
      <c r="J760" s="2">
        <v>375.62</v>
      </c>
      <c r="K760" t="s">
        <v>47</v>
      </c>
      <c r="L760">
        <v>3.8</v>
      </c>
      <c r="M760" t="s">
        <v>23</v>
      </c>
      <c r="N760">
        <v>1.55</v>
      </c>
      <c r="O760">
        <v>11</v>
      </c>
    </row>
    <row r="761" spans="1:15">
      <c r="A761" t="s">
        <v>2284</v>
      </c>
      <c r="B761" s="1">
        <v>45658</v>
      </c>
      <c r="C761" t="s">
        <v>25</v>
      </c>
      <c r="D761" t="s">
        <v>2285</v>
      </c>
      <c r="E761" t="s">
        <v>2286</v>
      </c>
      <c r="F761" t="s">
        <v>60</v>
      </c>
      <c r="G761" t="s">
        <v>21</v>
      </c>
      <c r="H761" t="s">
        <v>46</v>
      </c>
      <c r="I761">
        <v>19.25</v>
      </c>
      <c r="J761" s="2">
        <v>499.41</v>
      </c>
      <c r="K761" t="s">
        <v>22</v>
      </c>
      <c r="L761">
        <v>2.8</v>
      </c>
      <c r="M761" t="s">
        <v>31</v>
      </c>
      <c r="N761">
        <v>1.27</v>
      </c>
      <c r="O761">
        <v>11</v>
      </c>
    </row>
    <row r="762" spans="1:15">
      <c r="A762" t="s">
        <v>2287</v>
      </c>
      <c r="B762" s="1">
        <v>45675</v>
      </c>
      <c r="C762" t="s">
        <v>57</v>
      </c>
      <c r="D762" t="s">
        <v>2288</v>
      </c>
      <c r="E762" t="s">
        <v>2289</v>
      </c>
      <c r="F762" t="s">
        <v>19</v>
      </c>
      <c r="G762" t="s">
        <v>21</v>
      </c>
      <c r="H762" t="s">
        <v>29</v>
      </c>
      <c r="I762">
        <v>12.43</v>
      </c>
      <c r="J762" s="2">
        <v>185.87</v>
      </c>
      <c r="K762" t="s">
        <v>67</v>
      </c>
      <c r="L762">
        <v>3.6</v>
      </c>
      <c r="M762" t="s">
        <v>23</v>
      </c>
      <c r="N762">
        <v>1.41</v>
      </c>
      <c r="O762">
        <v>6</v>
      </c>
    </row>
    <row r="763" spans="1:15">
      <c r="A763" t="s">
        <v>2290</v>
      </c>
      <c r="B763" s="1">
        <v>45797</v>
      </c>
      <c r="C763" t="s">
        <v>57</v>
      </c>
      <c r="D763" t="s">
        <v>2291</v>
      </c>
      <c r="E763" t="s">
        <v>2292</v>
      </c>
      <c r="F763" t="s">
        <v>28</v>
      </c>
      <c r="G763" t="s">
        <v>41</v>
      </c>
      <c r="H763" t="s">
        <v>52</v>
      </c>
      <c r="I763">
        <v>13.27</v>
      </c>
      <c r="J763" s="2">
        <v>130.74</v>
      </c>
      <c r="K763" t="s">
        <v>67</v>
      </c>
      <c r="L763">
        <v>4.5</v>
      </c>
      <c r="M763" t="s">
        <v>23</v>
      </c>
      <c r="N763">
        <v>2.02</v>
      </c>
      <c r="O763">
        <v>17</v>
      </c>
    </row>
    <row r="764" spans="1:15">
      <c r="A764" t="s">
        <v>2293</v>
      </c>
      <c r="B764" s="1">
        <v>45782</v>
      </c>
      <c r="C764" t="s">
        <v>79</v>
      </c>
      <c r="D764" t="s">
        <v>2294</v>
      </c>
      <c r="E764" t="s">
        <v>2295</v>
      </c>
      <c r="F764" t="s">
        <v>71</v>
      </c>
      <c r="G764" t="s">
        <v>46</v>
      </c>
      <c r="H764" t="s">
        <v>41</v>
      </c>
      <c r="I764">
        <v>23.19</v>
      </c>
      <c r="J764" s="2">
        <v>209.76</v>
      </c>
      <c r="K764" t="s">
        <v>22</v>
      </c>
      <c r="L764">
        <v>4.4000000000000004</v>
      </c>
      <c r="M764" t="s">
        <v>23</v>
      </c>
      <c r="N764">
        <v>2.39</v>
      </c>
      <c r="O764">
        <v>16</v>
      </c>
    </row>
    <row r="765" spans="1:15">
      <c r="A765" t="s">
        <v>2296</v>
      </c>
      <c r="B765" s="1">
        <v>45750</v>
      </c>
      <c r="C765" t="s">
        <v>33</v>
      </c>
      <c r="D765" t="s">
        <v>2297</v>
      </c>
      <c r="E765" t="s">
        <v>2298</v>
      </c>
      <c r="F765" t="s">
        <v>28</v>
      </c>
      <c r="G765" t="s">
        <v>46</v>
      </c>
      <c r="H765" t="s">
        <v>41</v>
      </c>
      <c r="I765">
        <v>21.15</v>
      </c>
      <c r="J765" s="2">
        <v>374.75</v>
      </c>
      <c r="K765" t="s">
        <v>67</v>
      </c>
      <c r="L765">
        <v>3.2</v>
      </c>
      <c r="M765" t="s">
        <v>23</v>
      </c>
      <c r="N765">
        <v>1.4</v>
      </c>
      <c r="O765">
        <v>5</v>
      </c>
    </row>
    <row r="766" spans="1:15">
      <c r="A766" t="s">
        <v>2299</v>
      </c>
      <c r="B766" s="1">
        <v>45658</v>
      </c>
      <c r="C766" t="s">
        <v>33</v>
      </c>
      <c r="D766" t="s">
        <v>2300</v>
      </c>
      <c r="E766" t="s">
        <v>2301</v>
      </c>
      <c r="F766" t="s">
        <v>19</v>
      </c>
      <c r="G766" t="s">
        <v>46</v>
      </c>
      <c r="H766" t="s">
        <v>42</v>
      </c>
      <c r="I766">
        <v>10.28</v>
      </c>
      <c r="J766" s="2">
        <v>500.81</v>
      </c>
      <c r="K766" t="s">
        <v>30</v>
      </c>
      <c r="L766">
        <v>3.8</v>
      </c>
      <c r="M766" t="s">
        <v>23</v>
      </c>
      <c r="N766">
        <v>1.72</v>
      </c>
      <c r="O766">
        <v>4</v>
      </c>
    </row>
    <row r="767" spans="1:15">
      <c r="A767" t="s">
        <v>2302</v>
      </c>
      <c r="B767" s="1">
        <v>45746</v>
      </c>
      <c r="C767" t="s">
        <v>57</v>
      </c>
      <c r="D767" t="s">
        <v>2303</v>
      </c>
      <c r="E767" t="s">
        <v>2304</v>
      </c>
      <c r="F767" t="s">
        <v>60</v>
      </c>
      <c r="G767" t="s">
        <v>42</v>
      </c>
      <c r="H767" t="s">
        <v>46</v>
      </c>
      <c r="I767">
        <v>9.43</v>
      </c>
      <c r="J767" s="2">
        <v>144.76</v>
      </c>
      <c r="K767" t="s">
        <v>30</v>
      </c>
      <c r="L767">
        <v>3.9</v>
      </c>
      <c r="M767" t="s">
        <v>31</v>
      </c>
      <c r="N767">
        <v>2.13</v>
      </c>
      <c r="O767">
        <v>11</v>
      </c>
    </row>
    <row r="768" spans="1:15">
      <c r="A768" t="s">
        <v>2305</v>
      </c>
      <c r="B768" s="1">
        <v>45734</v>
      </c>
      <c r="C768" t="s">
        <v>25</v>
      </c>
      <c r="D768" t="s">
        <v>2306</v>
      </c>
      <c r="E768" t="s">
        <v>2307</v>
      </c>
      <c r="F768" t="s">
        <v>51</v>
      </c>
      <c r="G768" t="s">
        <v>20</v>
      </c>
      <c r="H768" t="s">
        <v>52</v>
      </c>
      <c r="I768">
        <v>15.12</v>
      </c>
      <c r="J768" s="2">
        <v>419.91</v>
      </c>
      <c r="K768" t="s">
        <v>30</v>
      </c>
      <c r="M768" t="s">
        <v>31</v>
      </c>
      <c r="N768">
        <v>2.16</v>
      </c>
      <c r="O768">
        <v>19</v>
      </c>
    </row>
    <row r="769" spans="1:15">
      <c r="A769" t="s">
        <v>2308</v>
      </c>
      <c r="B769" s="1">
        <v>45674</v>
      </c>
      <c r="C769" t="s">
        <v>38</v>
      </c>
      <c r="D769" t="s">
        <v>2309</v>
      </c>
      <c r="E769" t="s">
        <v>2310</v>
      </c>
      <c r="F769" t="s">
        <v>19</v>
      </c>
      <c r="G769" t="s">
        <v>41</v>
      </c>
      <c r="H769" t="s">
        <v>46</v>
      </c>
      <c r="I769">
        <v>14.46</v>
      </c>
      <c r="J769" s="2">
        <v>192</v>
      </c>
      <c r="K769" t="s">
        <v>47</v>
      </c>
      <c r="L769">
        <v>2.8</v>
      </c>
      <c r="M769" t="s">
        <v>23</v>
      </c>
      <c r="N769">
        <v>1.91</v>
      </c>
      <c r="O769">
        <v>1</v>
      </c>
    </row>
    <row r="770" spans="1:15">
      <c r="A770" t="s">
        <v>2311</v>
      </c>
      <c r="B770" s="1">
        <v>45695</v>
      </c>
      <c r="C770" t="s">
        <v>38</v>
      </c>
      <c r="D770" t="s">
        <v>2312</v>
      </c>
      <c r="E770" t="s">
        <v>2313</v>
      </c>
      <c r="F770" t="s">
        <v>51</v>
      </c>
      <c r="G770" t="s">
        <v>41</v>
      </c>
      <c r="H770" t="s">
        <v>21</v>
      </c>
      <c r="I770">
        <v>1.1000000000000001</v>
      </c>
      <c r="J770" s="2">
        <v>307.44</v>
      </c>
      <c r="K770" t="s">
        <v>67</v>
      </c>
      <c r="L770">
        <v>3.4</v>
      </c>
      <c r="M770" t="s">
        <v>36</v>
      </c>
      <c r="N770">
        <v>1.93</v>
      </c>
      <c r="O770">
        <v>10</v>
      </c>
    </row>
    <row r="771" spans="1:15">
      <c r="A771" t="s">
        <v>2314</v>
      </c>
      <c r="B771" s="1">
        <v>45836</v>
      </c>
      <c r="C771" t="s">
        <v>38</v>
      </c>
      <c r="D771" t="s">
        <v>2315</v>
      </c>
      <c r="E771" t="s">
        <v>2316</v>
      </c>
      <c r="F771" t="s">
        <v>51</v>
      </c>
      <c r="G771" t="s">
        <v>29</v>
      </c>
      <c r="H771" t="s">
        <v>42</v>
      </c>
      <c r="I771">
        <v>15.61</v>
      </c>
      <c r="J771" s="2">
        <v>211.1</v>
      </c>
      <c r="K771" t="s">
        <v>30</v>
      </c>
      <c r="L771">
        <v>3.2</v>
      </c>
      <c r="M771" t="s">
        <v>31</v>
      </c>
      <c r="N771">
        <v>1.05</v>
      </c>
      <c r="O771">
        <v>11</v>
      </c>
    </row>
    <row r="772" spans="1:15">
      <c r="A772" t="s">
        <v>2317</v>
      </c>
      <c r="B772" s="1">
        <v>45829</v>
      </c>
      <c r="C772" t="s">
        <v>57</v>
      </c>
      <c r="D772" t="s">
        <v>2318</v>
      </c>
      <c r="E772" t="s">
        <v>2319</v>
      </c>
      <c r="F772" t="s">
        <v>60</v>
      </c>
      <c r="G772" t="s">
        <v>46</v>
      </c>
      <c r="H772" t="s">
        <v>21</v>
      </c>
      <c r="I772">
        <v>9.1199999999999992</v>
      </c>
      <c r="J772" s="2">
        <v>369.23</v>
      </c>
      <c r="K772" t="s">
        <v>22</v>
      </c>
      <c r="L772">
        <v>2.6</v>
      </c>
      <c r="M772" t="s">
        <v>23</v>
      </c>
      <c r="N772">
        <v>1.04</v>
      </c>
      <c r="O772">
        <v>6</v>
      </c>
    </row>
    <row r="773" spans="1:15">
      <c r="A773" t="s">
        <v>2320</v>
      </c>
      <c r="B773" s="1">
        <v>45762</v>
      </c>
      <c r="C773" t="s">
        <v>25</v>
      </c>
      <c r="D773" t="s">
        <v>2321</v>
      </c>
      <c r="E773" t="s">
        <v>2322</v>
      </c>
      <c r="F773" t="s">
        <v>60</v>
      </c>
      <c r="G773" t="s">
        <v>42</v>
      </c>
      <c r="H773" t="s">
        <v>20</v>
      </c>
      <c r="I773">
        <v>17.61</v>
      </c>
      <c r="K773" t="s">
        <v>47</v>
      </c>
      <c r="L773">
        <v>4.7</v>
      </c>
      <c r="M773" t="s">
        <v>23</v>
      </c>
      <c r="N773">
        <v>1.1499999999999999</v>
      </c>
      <c r="O773">
        <v>5</v>
      </c>
    </row>
    <row r="774" spans="1:15">
      <c r="A774" t="s">
        <v>2323</v>
      </c>
      <c r="B774" s="1">
        <v>45790</v>
      </c>
      <c r="C774" t="s">
        <v>33</v>
      </c>
      <c r="D774" t="s">
        <v>2324</v>
      </c>
      <c r="E774" t="s">
        <v>2325</v>
      </c>
      <c r="F774" t="s">
        <v>28</v>
      </c>
      <c r="G774" t="s">
        <v>20</v>
      </c>
      <c r="H774" t="s">
        <v>41</v>
      </c>
      <c r="I774">
        <v>1.7</v>
      </c>
      <c r="J774" s="2">
        <v>165.29</v>
      </c>
      <c r="K774" t="s">
        <v>67</v>
      </c>
      <c r="L774">
        <v>4.7</v>
      </c>
      <c r="M774" t="s">
        <v>31</v>
      </c>
      <c r="N774">
        <v>2.25</v>
      </c>
      <c r="O774">
        <v>18</v>
      </c>
    </row>
    <row r="775" spans="1:15">
      <c r="A775" t="s">
        <v>2326</v>
      </c>
      <c r="B775" s="1">
        <v>45687</v>
      </c>
      <c r="C775" t="s">
        <v>38</v>
      </c>
      <c r="D775" t="s">
        <v>2327</v>
      </c>
      <c r="E775" t="s">
        <v>2328</v>
      </c>
      <c r="F775" t="s">
        <v>71</v>
      </c>
      <c r="G775" t="s">
        <v>20</v>
      </c>
      <c r="H775" t="s">
        <v>21</v>
      </c>
      <c r="I775">
        <v>20.27</v>
      </c>
      <c r="J775" s="2">
        <v>398.54</v>
      </c>
      <c r="K775" t="s">
        <v>47</v>
      </c>
      <c r="L775">
        <v>3.5</v>
      </c>
      <c r="M775" t="s">
        <v>36</v>
      </c>
      <c r="N775">
        <v>2.31</v>
      </c>
      <c r="O775">
        <v>2</v>
      </c>
    </row>
    <row r="776" spans="1:15">
      <c r="A776" t="s">
        <v>2329</v>
      </c>
      <c r="B776" s="1">
        <v>45686</v>
      </c>
      <c r="C776" t="s">
        <v>33</v>
      </c>
      <c r="D776" t="s">
        <v>2330</v>
      </c>
      <c r="E776" t="s">
        <v>2331</v>
      </c>
      <c r="F776" t="s">
        <v>71</v>
      </c>
      <c r="G776" t="s">
        <v>21</v>
      </c>
      <c r="H776" t="s">
        <v>46</v>
      </c>
      <c r="I776">
        <v>12.47</v>
      </c>
      <c r="J776" s="2">
        <v>165.61</v>
      </c>
      <c r="K776" t="s">
        <v>47</v>
      </c>
      <c r="L776">
        <v>3.4</v>
      </c>
      <c r="M776" t="s">
        <v>36</v>
      </c>
      <c r="N776">
        <v>1.78</v>
      </c>
      <c r="O776">
        <v>5</v>
      </c>
    </row>
    <row r="777" spans="1:15">
      <c r="A777" t="s">
        <v>2332</v>
      </c>
      <c r="B777" s="1">
        <v>45817</v>
      </c>
      <c r="C777" t="s">
        <v>79</v>
      </c>
      <c r="D777" t="s">
        <v>2333</v>
      </c>
      <c r="E777" t="s">
        <v>2334</v>
      </c>
      <c r="F777" t="s">
        <v>51</v>
      </c>
      <c r="G777" t="s">
        <v>52</v>
      </c>
      <c r="H777" t="s">
        <v>20</v>
      </c>
      <c r="I777">
        <v>21.22</v>
      </c>
      <c r="J777" s="2">
        <v>55.22</v>
      </c>
      <c r="K777" t="s">
        <v>47</v>
      </c>
      <c r="M777" t="s">
        <v>23</v>
      </c>
      <c r="N777">
        <v>1.69</v>
      </c>
      <c r="O777">
        <v>5</v>
      </c>
    </row>
    <row r="778" spans="1:15">
      <c r="A778" t="s">
        <v>2335</v>
      </c>
      <c r="B778" s="1">
        <v>45806</v>
      </c>
      <c r="C778" t="s">
        <v>57</v>
      </c>
      <c r="D778" t="s">
        <v>2336</v>
      </c>
      <c r="E778" t="s">
        <v>2337</v>
      </c>
      <c r="F778" t="s">
        <v>71</v>
      </c>
      <c r="G778" t="s">
        <v>29</v>
      </c>
      <c r="H778" t="s">
        <v>29</v>
      </c>
      <c r="I778">
        <v>9.66</v>
      </c>
      <c r="J778" s="2">
        <v>579</v>
      </c>
      <c r="K778" t="s">
        <v>67</v>
      </c>
      <c r="L778">
        <v>4.5999999999999996</v>
      </c>
      <c r="M778" t="s">
        <v>23</v>
      </c>
      <c r="N778">
        <v>1.41</v>
      </c>
      <c r="O778">
        <v>16</v>
      </c>
    </row>
    <row r="779" spans="1:15">
      <c r="A779" t="s">
        <v>2338</v>
      </c>
      <c r="B779" s="1">
        <v>45701</v>
      </c>
      <c r="C779" t="s">
        <v>57</v>
      </c>
      <c r="D779" t="s">
        <v>164</v>
      </c>
      <c r="E779" t="s">
        <v>2339</v>
      </c>
      <c r="F779" t="s">
        <v>28</v>
      </c>
      <c r="G779" t="s">
        <v>41</v>
      </c>
      <c r="H779" t="s">
        <v>20</v>
      </c>
      <c r="I779">
        <v>15.09</v>
      </c>
      <c r="J779" s="2">
        <v>150.28</v>
      </c>
      <c r="K779" t="s">
        <v>22</v>
      </c>
      <c r="L779">
        <v>3.1</v>
      </c>
      <c r="M779" t="s">
        <v>23</v>
      </c>
      <c r="N779">
        <v>1.75</v>
      </c>
      <c r="O779">
        <v>2</v>
      </c>
    </row>
    <row r="780" spans="1:15">
      <c r="A780" t="s">
        <v>2340</v>
      </c>
      <c r="B780" s="1">
        <v>45764</v>
      </c>
      <c r="C780" t="s">
        <v>79</v>
      </c>
      <c r="D780" t="s">
        <v>2341</v>
      </c>
      <c r="E780" t="s">
        <v>2342</v>
      </c>
      <c r="F780" t="s">
        <v>60</v>
      </c>
      <c r="G780" t="s">
        <v>42</v>
      </c>
      <c r="H780" t="s">
        <v>21</v>
      </c>
      <c r="I780">
        <v>13.23</v>
      </c>
      <c r="J780" s="2">
        <v>211.87</v>
      </c>
      <c r="K780" t="s">
        <v>67</v>
      </c>
      <c r="L780">
        <v>4.9000000000000004</v>
      </c>
      <c r="M780" t="s">
        <v>23</v>
      </c>
      <c r="N780">
        <v>2.41</v>
      </c>
      <c r="O780">
        <v>5</v>
      </c>
    </row>
    <row r="781" spans="1:15">
      <c r="A781" t="s">
        <v>2343</v>
      </c>
      <c r="B781" s="1">
        <v>45759</v>
      </c>
      <c r="C781" t="s">
        <v>57</v>
      </c>
      <c r="D781" t="s">
        <v>2344</v>
      </c>
      <c r="E781" t="s">
        <v>2345</v>
      </c>
      <c r="F781" t="s">
        <v>71</v>
      </c>
      <c r="G781" t="s">
        <v>52</v>
      </c>
      <c r="H781" t="s">
        <v>42</v>
      </c>
      <c r="I781">
        <v>2.87</v>
      </c>
      <c r="J781" s="2">
        <v>230.25</v>
      </c>
      <c r="K781" t="s">
        <v>67</v>
      </c>
      <c r="L781">
        <v>3.7</v>
      </c>
      <c r="M781" t="s">
        <v>23</v>
      </c>
      <c r="N781">
        <v>1.6</v>
      </c>
      <c r="O781">
        <v>16</v>
      </c>
    </row>
    <row r="782" spans="1:15">
      <c r="A782" t="s">
        <v>2346</v>
      </c>
      <c r="B782" s="1">
        <v>45826</v>
      </c>
      <c r="C782" t="s">
        <v>57</v>
      </c>
      <c r="D782" t="s">
        <v>2347</v>
      </c>
      <c r="E782" t="s">
        <v>2348</v>
      </c>
      <c r="F782" t="s">
        <v>51</v>
      </c>
      <c r="G782" t="s">
        <v>42</v>
      </c>
      <c r="H782" t="s">
        <v>52</v>
      </c>
      <c r="I782">
        <v>17.57</v>
      </c>
      <c r="J782" s="2">
        <v>377.24</v>
      </c>
      <c r="K782" t="s">
        <v>47</v>
      </c>
      <c r="L782">
        <v>2.6</v>
      </c>
      <c r="M782" t="s">
        <v>23</v>
      </c>
      <c r="N782">
        <v>1.52</v>
      </c>
      <c r="O782">
        <v>17</v>
      </c>
    </row>
    <row r="783" spans="1:15">
      <c r="A783" t="s">
        <v>2349</v>
      </c>
      <c r="B783" s="1">
        <v>45735</v>
      </c>
      <c r="C783" t="s">
        <v>79</v>
      </c>
      <c r="D783" t="s">
        <v>2350</v>
      </c>
      <c r="E783" t="s">
        <v>2351</v>
      </c>
      <c r="F783" t="s">
        <v>51</v>
      </c>
      <c r="G783" t="s">
        <v>52</v>
      </c>
      <c r="H783" t="s">
        <v>29</v>
      </c>
      <c r="I783">
        <v>20.75</v>
      </c>
      <c r="J783" s="2">
        <v>299.75</v>
      </c>
      <c r="K783" t="s">
        <v>22</v>
      </c>
      <c r="L783">
        <v>2.9</v>
      </c>
      <c r="M783" t="s">
        <v>23</v>
      </c>
      <c r="N783">
        <v>2.17</v>
      </c>
      <c r="O783">
        <v>19</v>
      </c>
    </row>
    <row r="784" spans="1:15">
      <c r="A784" t="s">
        <v>2352</v>
      </c>
      <c r="B784" s="1">
        <v>45790</v>
      </c>
      <c r="C784" t="s">
        <v>16</v>
      </c>
      <c r="D784" t="s">
        <v>2353</v>
      </c>
      <c r="E784" t="s">
        <v>2354</v>
      </c>
      <c r="F784" t="s">
        <v>60</v>
      </c>
      <c r="G784" t="s">
        <v>42</v>
      </c>
      <c r="H784" t="s">
        <v>41</v>
      </c>
      <c r="I784">
        <v>5.71</v>
      </c>
      <c r="J784" s="2">
        <v>278.94</v>
      </c>
      <c r="K784" t="s">
        <v>30</v>
      </c>
      <c r="L784">
        <v>3.2</v>
      </c>
      <c r="M784" t="s">
        <v>23</v>
      </c>
      <c r="N784">
        <v>2.33</v>
      </c>
      <c r="O784">
        <v>12</v>
      </c>
    </row>
    <row r="785" spans="1:15">
      <c r="A785" t="s">
        <v>2355</v>
      </c>
      <c r="B785" s="1">
        <v>45667</v>
      </c>
      <c r="C785" t="s">
        <v>57</v>
      </c>
      <c r="D785" t="s">
        <v>2356</v>
      </c>
      <c r="E785" t="s">
        <v>2357</v>
      </c>
      <c r="F785" t="s">
        <v>28</v>
      </c>
      <c r="G785" t="s">
        <v>20</v>
      </c>
      <c r="H785" t="s">
        <v>21</v>
      </c>
      <c r="I785">
        <v>18.489999999999998</v>
      </c>
      <c r="J785" s="2">
        <v>176.74</v>
      </c>
      <c r="K785" t="s">
        <v>30</v>
      </c>
      <c r="L785">
        <v>4.5999999999999996</v>
      </c>
      <c r="M785" t="s">
        <v>23</v>
      </c>
      <c r="N785">
        <v>2.06</v>
      </c>
      <c r="O785">
        <v>6</v>
      </c>
    </row>
    <row r="786" spans="1:15">
      <c r="A786" t="s">
        <v>2358</v>
      </c>
      <c r="B786" s="1">
        <v>45801</v>
      </c>
      <c r="C786" t="s">
        <v>38</v>
      </c>
      <c r="D786" t="s">
        <v>2359</v>
      </c>
      <c r="E786" t="s">
        <v>2360</v>
      </c>
      <c r="F786" t="s">
        <v>28</v>
      </c>
      <c r="G786" t="s">
        <v>41</v>
      </c>
      <c r="H786" t="s">
        <v>46</v>
      </c>
      <c r="I786">
        <v>6.97</v>
      </c>
      <c r="J786" s="2">
        <v>340.68</v>
      </c>
      <c r="K786" t="s">
        <v>47</v>
      </c>
      <c r="L786">
        <v>3.1</v>
      </c>
      <c r="M786" t="s">
        <v>31</v>
      </c>
      <c r="N786">
        <v>1.91</v>
      </c>
      <c r="O786">
        <v>15</v>
      </c>
    </row>
    <row r="787" spans="1:15">
      <c r="A787" t="s">
        <v>2361</v>
      </c>
      <c r="B787" s="1">
        <v>45668</v>
      </c>
      <c r="C787" t="s">
        <v>25</v>
      </c>
      <c r="D787" t="s">
        <v>2362</v>
      </c>
      <c r="E787" t="s">
        <v>2363</v>
      </c>
      <c r="F787" t="s">
        <v>71</v>
      </c>
      <c r="G787" t="s">
        <v>52</v>
      </c>
      <c r="H787" t="s">
        <v>41</v>
      </c>
      <c r="I787">
        <v>23.92</v>
      </c>
      <c r="J787" s="2">
        <v>314.91000000000003</v>
      </c>
      <c r="K787" t="s">
        <v>47</v>
      </c>
      <c r="L787">
        <v>4.5</v>
      </c>
      <c r="M787" t="s">
        <v>36</v>
      </c>
      <c r="N787">
        <v>2.16</v>
      </c>
      <c r="O787">
        <v>6</v>
      </c>
    </row>
    <row r="788" spans="1:15">
      <c r="A788" t="s">
        <v>2364</v>
      </c>
      <c r="B788" s="1">
        <v>45689</v>
      </c>
      <c r="C788" t="s">
        <v>25</v>
      </c>
      <c r="D788" t="s">
        <v>2365</v>
      </c>
      <c r="E788" t="s">
        <v>2366</v>
      </c>
      <c r="F788" t="s">
        <v>71</v>
      </c>
      <c r="G788" t="s">
        <v>20</v>
      </c>
      <c r="H788" t="s">
        <v>41</v>
      </c>
      <c r="I788">
        <v>13.95</v>
      </c>
      <c r="J788" s="2">
        <v>548.03</v>
      </c>
      <c r="K788" t="s">
        <v>67</v>
      </c>
      <c r="L788">
        <v>4.4000000000000004</v>
      </c>
      <c r="M788" t="s">
        <v>23</v>
      </c>
      <c r="N788">
        <v>2.4900000000000002</v>
      </c>
      <c r="O788">
        <v>8</v>
      </c>
    </row>
    <row r="789" spans="1:15">
      <c r="A789" t="s">
        <v>2367</v>
      </c>
      <c r="B789" s="1">
        <v>45734</v>
      </c>
      <c r="C789" t="s">
        <v>57</v>
      </c>
      <c r="D789" t="s">
        <v>2368</v>
      </c>
      <c r="E789" t="s">
        <v>2369</v>
      </c>
      <c r="F789" t="s">
        <v>60</v>
      </c>
      <c r="G789" t="s">
        <v>20</v>
      </c>
      <c r="H789" t="s">
        <v>20</v>
      </c>
      <c r="I789">
        <v>8.3000000000000007</v>
      </c>
      <c r="J789" s="2">
        <v>575.35</v>
      </c>
      <c r="K789" t="s">
        <v>30</v>
      </c>
      <c r="L789">
        <v>3.3</v>
      </c>
      <c r="M789" t="s">
        <v>36</v>
      </c>
      <c r="N789">
        <v>1.35</v>
      </c>
      <c r="O789">
        <v>6</v>
      </c>
    </row>
    <row r="790" spans="1:15">
      <c r="A790" t="s">
        <v>2370</v>
      </c>
      <c r="B790" s="1">
        <v>45732</v>
      </c>
      <c r="C790" t="s">
        <v>33</v>
      </c>
      <c r="D790" t="s">
        <v>2371</v>
      </c>
      <c r="E790" t="s">
        <v>2372</v>
      </c>
      <c r="F790" t="s">
        <v>51</v>
      </c>
      <c r="G790" t="s">
        <v>20</v>
      </c>
      <c r="H790" t="s">
        <v>21</v>
      </c>
      <c r="I790">
        <v>20</v>
      </c>
      <c r="J790" s="2">
        <v>258.83</v>
      </c>
      <c r="K790" t="s">
        <v>30</v>
      </c>
      <c r="L790">
        <v>3.3</v>
      </c>
      <c r="M790" t="s">
        <v>31</v>
      </c>
      <c r="N790">
        <v>2.12</v>
      </c>
      <c r="O790">
        <v>18</v>
      </c>
    </row>
    <row r="791" spans="1:15">
      <c r="A791" t="s">
        <v>2373</v>
      </c>
      <c r="B791" s="1">
        <v>45822</v>
      </c>
      <c r="C791" t="s">
        <v>25</v>
      </c>
      <c r="D791" t="s">
        <v>2374</v>
      </c>
      <c r="E791" t="s">
        <v>2375</v>
      </c>
      <c r="F791" t="s">
        <v>71</v>
      </c>
      <c r="G791" t="s">
        <v>46</v>
      </c>
      <c r="H791" t="s">
        <v>21</v>
      </c>
      <c r="I791">
        <v>15.44</v>
      </c>
      <c r="J791" s="2">
        <v>552.65</v>
      </c>
      <c r="K791" t="s">
        <v>47</v>
      </c>
      <c r="L791">
        <v>4.8</v>
      </c>
      <c r="M791" t="s">
        <v>23</v>
      </c>
      <c r="N791">
        <v>2.4700000000000002</v>
      </c>
      <c r="O791">
        <v>1</v>
      </c>
    </row>
    <row r="792" spans="1:15">
      <c r="A792" t="s">
        <v>2376</v>
      </c>
      <c r="B792" s="1">
        <v>45827</v>
      </c>
      <c r="C792" t="s">
        <v>38</v>
      </c>
      <c r="D792" t="s">
        <v>2377</v>
      </c>
      <c r="E792" t="s">
        <v>2378</v>
      </c>
      <c r="F792" t="s">
        <v>60</v>
      </c>
      <c r="G792" t="s">
        <v>29</v>
      </c>
      <c r="H792" t="s">
        <v>29</v>
      </c>
      <c r="I792">
        <v>9.65</v>
      </c>
      <c r="K792" t="s">
        <v>30</v>
      </c>
      <c r="L792">
        <v>4.7</v>
      </c>
      <c r="M792" t="s">
        <v>31</v>
      </c>
      <c r="N792">
        <v>2.21</v>
      </c>
      <c r="O792">
        <v>6</v>
      </c>
    </row>
    <row r="793" spans="1:15">
      <c r="A793" t="s">
        <v>2379</v>
      </c>
      <c r="B793" s="1">
        <v>45665</v>
      </c>
      <c r="C793" t="s">
        <v>38</v>
      </c>
      <c r="D793" t="s">
        <v>2380</v>
      </c>
      <c r="E793" t="s">
        <v>2381</v>
      </c>
      <c r="F793" t="s">
        <v>71</v>
      </c>
      <c r="G793" t="s">
        <v>20</v>
      </c>
      <c r="H793" t="s">
        <v>42</v>
      </c>
      <c r="I793">
        <v>24.97</v>
      </c>
      <c r="J793" s="2">
        <v>200.35</v>
      </c>
      <c r="K793" t="s">
        <v>47</v>
      </c>
      <c r="L793">
        <v>4.9000000000000004</v>
      </c>
      <c r="M793" t="s">
        <v>23</v>
      </c>
      <c r="N793">
        <v>2.15</v>
      </c>
      <c r="O793">
        <v>5</v>
      </c>
    </row>
    <row r="794" spans="1:15">
      <c r="A794" t="s">
        <v>2382</v>
      </c>
      <c r="B794" s="1">
        <v>45700</v>
      </c>
      <c r="C794" t="s">
        <v>38</v>
      </c>
      <c r="D794" t="s">
        <v>2383</v>
      </c>
      <c r="E794" t="s">
        <v>2384</v>
      </c>
      <c r="F794" t="s">
        <v>19</v>
      </c>
      <c r="G794" t="s">
        <v>21</v>
      </c>
      <c r="H794" t="s">
        <v>52</v>
      </c>
      <c r="I794">
        <v>8.15</v>
      </c>
      <c r="J794" s="2">
        <v>403.69</v>
      </c>
      <c r="K794" t="s">
        <v>67</v>
      </c>
      <c r="L794">
        <v>4.5</v>
      </c>
      <c r="M794" t="s">
        <v>23</v>
      </c>
      <c r="N794">
        <v>1.33</v>
      </c>
      <c r="O794">
        <v>2</v>
      </c>
    </row>
    <row r="795" spans="1:15">
      <c r="A795" t="s">
        <v>2385</v>
      </c>
      <c r="B795" s="1">
        <v>45783</v>
      </c>
      <c r="C795" t="s">
        <v>25</v>
      </c>
      <c r="D795" t="s">
        <v>2386</v>
      </c>
      <c r="E795" t="s">
        <v>2387</v>
      </c>
      <c r="F795" t="s">
        <v>71</v>
      </c>
      <c r="G795" t="s">
        <v>52</v>
      </c>
      <c r="H795" t="s">
        <v>29</v>
      </c>
      <c r="I795">
        <v>6.51</v>
      </c>
      <c r="J795" s="2">
        <v>328.48</v>
      </c>
      <c r="K795" t="s">
        <v>22</v>
      </c>
      <c r="L795">
        <v>2.7</v>
      </c>
      <c r="M795" t="s">
        <v>23</v>
      </c>
      <c r="N795">
        <v>1.74</v>
      </c>
      <c r="O795">
        <v>11</v>
      </c>
    </row>
    <row r="796" spans="1:15">
      <c r="A796" t="s">
        <v>2388</v>
      </c>
      <c r="B796" s="1">
        <v>45746</v>
      </c>
      <c r="C796" t="s">
        <v>33</v>
      </c>
      <c r="D796" t="s">
        <v>2389</v>
      </c>
      <c r="E796" t="s">
        <v>2390</v>
      </c>
      <c r="F796" t="s">
        <v>60</v>
      </c>
      <c r="G796" t="s">
        <v>29</v>
      </c>
      <c r="H796" t="s">
        <v>52</v>
      </c>
      <c r="I796">
        <v>13.54</v>
      </c>
      <c r="J796" s="2">
        <v>232.98</v>
      </c>
      <c r="K796" t="s">
        <v>47</v>
      </c>
      <c r="L796">
        <v>4.5</v>
      </c>
      <c r="M796" t="s">
        <v>31</v>
      </c>
      <c r="N796">
        <v>1.01</v>
      </c>
      <c r="O796">
        <v>6</v>
      </c>
    </row>
    <row r="797" spans="1:15">
      <c r="A797" t="s">
        <v>2391</v>
      </c>
      <c r="B797" s="1">
        <v>45716</v>
      </c>
      <c r="C797" t="s">
        <v>57</v>
      </c>
      <c r="D797" t="s">
        <v>2392</v>
      </c>
      <c r="E797" t="s">
        <v>2393</v>
      </c>
      <c r="F797" t="s">
        <v>60</v>
      </c>
      <c r="G797" t="s">
        <v>41</v>
      </c>
      <c r="H797" t="s">
        <v>42</v>
      </c>
      <c r="I797">
        <v>24.17</v>
      </c>
      <c r="J797" s="2">
        <v>519.33000000000004</v>
      </c>
      <c r="K797" t="s">
        <v>22</v>
      </c>
      <c r="L797">
        <v>4.7</v>
      </c>
      <c r="M797" t="s">
        <v>23</v>
      </c>
      <c r="N797">
        <v>2.37</v>
      </c>
      <c r="O797">
        <v>18</v>
      </c>
    </row>
    <row r="798" spans="1:15">
      <c r="A798" t="s">
        <v>2394</v>
      </c>
      <c r="B798" s="1">
        <v>45680</v>
      </c>
      <c r="C798" t="s">
        <v>79</v>
      </c>
      <c r="D798" t="s">
        <v>2395</v>
      </c>
      <c r="E798" t="s">
        <v>2396</v>
      </c>
      <c r="F798" t="s">
        <v>19</v>
      </c>
      <c r="G798" t="s">
        <v>20</v>
      </c>
      <c r="H798" t="s">
        <v>29</v>
      </c>
      <c r="I798">
        <v>4.09</v>
      </c>
      <c r="J798" s="2">
        <v>544.51</v>
      </c>
      <c r="K798" t="s">
        <v>47</v>
      </c>
      <c r="L798">
        <v>4.0999999999999996</v>
      </c>
      <c r="M798" t="s">
        <v>36</v>
      </c>
      <c r="N798">
        <v>2.4300000000000002</v>
      </c>
      <c r="O798">
        <v>1</v>
      </c>
    </row>
    <row r="799" spans="1:15">
      <c r="A799" t="s">
        <v>2397</v>
      </c>
      <c r="B799" s="1">
        <v>45695</v>
      </c>
      <c r="C799" t="s">
        <v>33</v>
      </c>
      <c r="D799" t="s">
        <v>2398</v>
      </c>
      <c r="E799" t="s">
        <v>2399</v>
      </c>
      <c r="F799" t="s">
        <v>19</v>
      </c>
      <c r="G799" t="s">
        <v>42</v>
      </c>
      <c r="H799" t="s">
        <v>46</v>
      </c>
      <c r="I799">
        <v>15.3</v>
      </c>
      <c r="J799" s="2">
        <v>254.7</v>
      </c>
      <c r="K799" t="s">
        <v>47</v>
      </c>
      <c r="L799">
        <v>3.7</v>
      </c>
      <c r="M799" t="s">
        <v>31</v>
      </c>
      <c r="N799">
        <v>1.29</v>
      </c>
      <c r="O799">
        <v>4</v>
      </c>
    </row>
    <row r="800" spans="1:15">
      <c r="A800" t="s">
        <v>2400</v>
      </c>
      <c r="B800" s="1">
        <v>45736</v>
      </c>
      <c r="C800" t="s">
        <v>79</v>
      </c>
      <c r="D800" t="s">
        <v>2401</v>
      </c>
      <c r="E800" t="s">
        <v>2402</v>
      </c>
      <c r="F800" t="s">
        <v>60</v>
      </c>
      <c r="G800" t="s">
        <v>29</v>
      </c>
      <c r="H800" t="s">
        <v>21</v>
      </c>
      <c r="I800">
        <v>21.02</v>
      </c>
      <c r="J800" s="2">
        <v>539.52</v>
      </c>
      <c r="K800" t="s">
        <v>22</v>
      </c>
      <c r="L800">
        <v>2.5</v>
      </c>
      <c r="M800" t="s">
        <v>23</v>
      </c>
      <c r="N800">
        <v>1.01</v>
      </c>
      <c r="O800">
        <v>5</v>
      </c>
    </row>
    <row r="801" spans="1:15">
      <c r="A801" t="s">
        <v>2403</v>
      </c>
      <c r="B801" s="1">
        <v>45744</v>
      </c>
      <c r="C801" t="s">
        <v>25</v>
      </c>
      <c r="D801" t="s">
        <v>2404</v>
      </c>
      <c r="E801" t="s">
        <v>2405</v>
      </c>
      <c r="F801" t="s">
        <v>60</v>
      </c>
      <c r="G801" t="s">
        <v>29</v>
      </c>
      <c r="H801" t="s">
        <v>29</v>
      </c>
      <c r="I801">
        <v>8.41</v>
      </c>
      <c r="J801" s="2">
        <v>262.33999999999997</v>
      </c>
      <c r="K801" t="s">
        <v>22</v>
      </c>
      <c r="L801">
        <v>4.7</v>
      </c>
      <c r="M801" t="s">
        <v>31</v>
      </c>
      <c r="N801">
        <v>1.88</v>
      </c>
      <c r="O801">
        <v>19</v>
      </c>
    </row>
    <row r="802" spans="1:15">
      <c r="A802" t="s">
        <v>2406</v>
      </c>
      <c r="B802" s="1">
        <v>45666</v>
      </c>
      <c r="C802" t="s">
        <v>25</v>
      </c>
      <c r="D802" t="s">
        <v>2407</v>
      </c>
      <c r="E802" t="s">
        <v>2408</v>
      </c>
      <c r="F802" t="s">
        <v>71</v>
      </c>
      <c r="G802" t="s">
        <v>29</v>
      </c>
      <c r="H802" t="s">
        <v>42</v>
      </c>
      <c r="I802">
        <v>7.75</v>
      </c>
      <c r="J802" s="2">
        <v>197.17</v>
      </c>
      <c r="K802" t="s">
        <v>30</v>
      </c>
      <c r="L802">
        <v>3</v>
      </c>
      <c r="M802" t="s">
        <v>23</v>
      </c>
      <c r="N802">
        <v>1.27</v>
      </c>
      <c r="O802">
        <v>11</v>
      </c>
    </row>
    <row r="803" spans="1:15">
      <c r="A803" t="s">
        <v>2409</v>
      </c>
      <c r="B803" s="1">
        <v>45820</v>
      </c>
      <c r="C803" t="s">
        <v>79</v>
      </c>
      <c r="D803" t="s">
        <v>2410</v>
      </c>
      <c r="E803" t="s">
        <v>2411</v>
      </c>
      <c r="F803" t="s">
        <v>51</v>
      </c>
      <c r="G803" t="s">
        <v>46</v>
      </c>
      <c r="H803" t="s">
        <v>20</v>
      </c>
      <c r="I803">
        <v>23.6</v>
      </c>
      <c r="J803" s="2">
        <v>212.99</v>
      </c>
      <c r="K803" t="s">
        <v>30</v>
      </c>
      <c r="L803">
        <v>4.3</v>
      </c>
      <c r="M803" t="s">
        <v>31</v>
      </c>
      <c r="N803">
        <v>2.08</v>
      </c>
      <c r="O803">
        <v>2</v>
      </c>
    </row>
    <row r="804" spans="1:15">
      <c r="A804" t="s">
        <v>2412</v>
      </c>
      <c r="B804" s="1">
        <v>45740</v>
      </c>
      <c r="C804" t="s">
        <v>38</v>
      </c>
      <c r="D804" t="s">
        <v>2413</v>
      </c>
      <c r="E804" t="s">
        <v>2414</v>
      </c>
      <c r="F804" t="s">
        <v>51</v>
      </c>
      <c r="G804" t="s">
        <v>21</v>
      </c>
      <c r="H804" t="s">
        <v>46</v>
      </c>
      <c r="I804">
        <v>8.61</v>
      </c>
      <c r="J804" s="2">
        <v>69.55</v>
      </c>
      <c r="K804" t="s">
        <v>30</v>
      </c>
      <c r="L804">
        <v>2.7</v>
      </c>
      <c r="M804" t="s">
        <v>23</v>
      </c>
      <c r="N804">
        <v>1.58</v>
      </c>
      <c r="O804">
        <v>13</v>
      </c>
    </row>
    <row r="805" spans="1:15">
      <c r="A805" t="s">
        <v>2415</v>
      </c>
      <c r="B805" s="1">
        <v>45767</v>
      </c>
      <c r="C805" t="s">
        <v>33</v>
      </c>
      <c r="D805" t="s">
        <v>2416</v>
      </c>
      <c r="E805" t="s">
        <v>2417</v>
      </c>
      <c r="F805" t="s">
        <v>28</v>
      </c>
      <c r="G805" t="s">
        <v>20</v>
      </c>
      <c r="H805" t="s">
        <v>29</v>
      </c>
      <c r="I805">
        <v>3.16</v>
      </c>
      <c r="J805" s="2">
        <v>205.77</v>
      </c>
      <c r="K805" t="s">
        <v>47</v>
      </c>
      <c r="L805">
        <v>3.7</v>
      </c>
      <c r="M805" t="s">
        <v>23</v>
      </c>
      <c r="N805">
        <v>1.28</v>
      </c>
      <c r="O805">
        <v>16</v>
      </c>
    </row>
    <row r="806" spans="1:15">
      <c r="A806" t="s">
        <v>2418</v>
      </c>
      <c r="B806" s="1">
        <v>45704</v>
      </c>
      <c r="C806" t="s">
        <v>79</v>
      </c>
      <c r="D806" t="s">
        <v>352</v>
      </c>
      <c r="E806" t="s">
        <v>2419</v>
      </c>
      <c r="F806" t="s">
        <v>28</v>
      </c>
      <c r="G806" t="s">
        <v>42</v>
      </c>
      <c r="H806" t="s">
        <v>41</v>
      </c>
      <c r="I806">
        <v>22.9</v>
      </c>
      <c r="J806" s="2">
        <v>555.59</v>
      </c>
      <c r="K806" t="s">
        <v>67</v>
      </c>
      <c r="L806">
        <v>4</v>
      </c>
      <c r="M806" t="s">
        <v>23</v>
      </c>
      <c r="N806">
        <v>1.19</v>
      </c>
      <c r="O806">
        <v>5</v>
      </c>
    </row>
    <row r="807" spans="1:15">
      <c r="A807" t="s">
        <v>2420</v>
      </c>
      <c r="B807" s="1">
        <v>45767</v>
      </c>
      <c r="C807" t="s">
        <v>33</v>
      </c>
      <c r="D807" t="s">
        <v>2421</v>
      </c>
      <c r="E807" t="s">
        <v>2422</v>
      </c>
      <c r="F807" t="s">
        <v>60</v>
      </c>
      <c r="G807" t="s">
        <v>29</v>
      </c>
      <c r="H807" t="s">
        <v>52</v>
      </c>
      <c r="I807">
        <v>11.95</v>
      </c>
      <c r="J807" s="2">
        <v>159.72</v>
      </c>
      <c r="K807" t="s">
        <v>22</v>
      </c>
      <c r="L807">
        <v>5</v>
      </c>
      <c r="M807" t="s">
        <v>23</v>
      </c>
      <c r="N807">
        <v>1.48</v>
      </c>
      <c r="O807">
        <v>18</v>
      </c>
    </row>
    <row r="808" spans="1:15">
      <c r="A808" t="s">
        <v>2423</v>
      </c>
      <c r="B808" s="1">
        <v>45743</v>
      </c>
      <c r="C808" t="s">
        <v>33</v>
      </c>
      <c r="D808" t="s">
        <v>2424</v>
      </c>
      <c r="E808" t="s">
        <v>2425</v>
      </c>
      <c r="F808" t="s">
        <v>28</v>
      </c>
      <c r="G808" t="s">
        <v>46</v>
      </c>
      <c r="H808" t="s">
        <v>29</v>
      </c>
      <c r="I808">
        <v>23.55</v>
      </c>
      <c r="J808" s="2">
        <v>75.95</v>
      </c>
      <c r="K808" t="s">
        <v>30</v>
      </c>
      <c r="L808">
        <v>3.1</v>
      </c>
      <c r="M808" t="s">
        <v>36</v>
      </c>
      <c r="N808">
        <v>2.0699999999999998</v>
      </c>
      <c r="O808">
        <v>12</v>
      </c>
    </row>
    <row r="809" spans="1:15">
      <c r="A809" t="s">
        <v>2426</v>
      </c>
      <c r="B809" s="1">
        <v>45748</v>
      </c>
      <c r="C809" t="s">
        <v>57</v>
      </c>
      <c r="D809" t="s">
        <v>1160</v>
      </c>
      <c r="E809" t="s">
        <v>2427</v>
      </c>
      <c r="F809" t="s">
        <v>19</v>
      </c>
      <c r="G809" t="s">
        <v>46</v>
      </c>
      <c r="H809" t="s">
        <v>42</v>
      </c>
      <c r="I809">
        <v>13.84</v>
      </c>
      <c r="J809" s="2">
        <v>347.87</v>
      </c>
      <c r="K809" t="s">
        <v>67</v>
      </c>
      <c r="L809">
        <v>4</v>
      </c>
      <c r="M809" t="s">
        <v>23</v>
      </c>
      <c r="N809">
        <v>1.73</v>
      </c>
      <c r="O809">
        <v>2</v>
      </c>
    </row>
    <row r="810" spans="1:15">
      <c r="A810" t="s">
        <v>2428</v>
      </c>
      <c r="B810" s="1">
        <v>45709</v>
      </c>
      <c r="C810" t="s">
        <v>16</v>
      </c>
      <c r="D810" t="s">
        <v>2253</v>
      </c>
      <c r="E810" t="s">
        <v>2429</v>
      </c>
      <c r="F810" t="s">
        <v>28</v>
      </c>
      <c r="G810" t="s">
        <v>42</v>
      </c>
      <c r="H810" t="s">
        <v>41</v>
      </c>
      <c r="I810">
        <v>21.88</v>
      </c>
      <c r="J810" s="2">
        <v>170.83</v>
      </c>
      <c r="K810" t="s">
        <v>67</v>
      </c>
      <c r="L810">
        <v>3.3</v>
      </c>
      <c r="M810" t="s">
        <v>31</v>
      </c>
      <c r="N810">
        <v>2.0299999999999998</v>
      </c>
      <c r="O810">
        <v>15</v>
      </c>
    </row>
    <row r="811" spans="1:15">
      <c r="A811" t="s">
        <v>2430</v>
      </c>
      <c r="B811" s="1">
        <v>45835</v>
      </c>
      <c r="C811" t="s">
        <v>33</v>
      </c>
      <c r="D811" t="s">
        <v>2431</v>
      </c>
      <c r="E811" t="s">
        <v>2432</v>
      </c>
      <c r="F811" t="s">
        <v>28</v>
      </c>
      <c r="G811" t="s">
        <v>52</v>
      </c>
      <c r="H811" t="s">
        <v>21</v>
      </c>
      <c r="I811">
        <v>16.25</v>
      </c>
      <c r="J811" s="2">
        <v>140.84</v>
      </c>
      <c r="K811" t="s">
        <v>67</v>
      </c>
      <c r="L811">
        <v>2.7</v>
      </c>
      <c r="M811" t="s">
        <v>23</v>
      </c>
      <c r="N811">
        <v>1.1399999999999999</v>
      </c>
      <c r="O811">
        <v>14</v>
      </c>
    </row>
    <row r="812" spans="1:15">
      <c r="A812" t="s">
        <v>2433</v>
      </c>
      <c r="B812" s="1">
        <v>45758</v>
      </c>
      <c r="C812" t="s">
        <v>79</v>
      </c>
      <c r="D812" t="s">
        <v>2434</v>
      </c>
      <c r="E812" t="s">
        <v>2435</v>
      </c>
      <c r="F812" t="s">
        <v>28</v>
      </c>
      <c r="G812" t="s">
        <v>29</v>
      </c>
      <c r="H812" t="s">
        <v>52</v>
      </c>
      <c r="I812">
        <v>18.97</v>
      </c>
      <c r="J812" s="2">
        <v>260.5</v>
      </c>
      <c r="K812" t="s">
        <v>22</v>
      </c>
      <c r="L812">
        <v>4.5</v>
      </c>
      <c r="M812" t="s">
        <v>31</v>
      </c>
      <c r="N812">
        <v>1.86</v>
      </c>
      <c r="O812">
        <v>17</v>
      </c>
    </row>
    <row r="813" spans="1:15">
      <c r="A813" t="s">
        <v>2436</v>
      </c>
      <c r="B813" s="1">
        <v>45790</v>
      </c>
      <c r="C813" t="s">
        <v>16</v>
      </c>
      <c r="D813" t="s">
        <v>2437</v>
      </c>
      <c r="E813" t="s">
        <v>2438</v>
      </c>
      <c r="F813" t="s">
        <v>71</v>
      </c>
      <c r="G813" t="s">
        <v>46</v>
      </c>
      <c r="H813" t="s">
        <v>29</v>
      </c>
      <c r="I813">
        <v>7.12</v>
      </c>
      <c r="J813" s="2">
        <v>501.1</v>
      </c>
      <c r="K813" t="s">
        <v>67</v>
      </c>
      <c r="L813">
        <v>4.5</v>
      </c>
      <c r="M813" t="s">
        <v>31</v>
      </c>
      <c r="N813">
        <v>2.2799999999999998</v>
      </c>
      <c r="O813">
        <v>19</v>
      </c>
    </row>
    <row r="814" spans="1:15">
      <c r="A814" t="s">
        <v>2439</v>
      </c>
      <c r="B814" s="1">
        <v>45715</v>
      </c>
      <c r="C814" t="s">
        <v>57</v>
      </c>
      <c r="D814" t="s">
        <v>2440</v>
      </c>
      <c r="E814" t="s">
        <v>2441</v>
      </c>
      <c r="F814" t="s">
        <v>19</v>
      </c>
      <c r="G814" t="s">
        <v>29</v>
      </c>
      <c r="H814" t="s">
        <v>29</v>
      </c>
      <c r="I814">
        <v>2.72</v>
      </c>
      <c r="J814" s="2">
        <v>526.80999999999995</v>
      </c>
      <c r="K814" t="s">
        <v>67</v>
      </c>
      <c r="L814">
        <v>4.7</v>
      </c>
      <c r="M814" t="s">
        <v>23</v>
      </c>
      <c r="N814">
        <v>1.83</v>
      </c>
      <c r="O814">
        <v>6</v>
      </c>
    </row>
    <row r="815" spans="1:15">
      <c r="A815" t="s">
        <v>2442</v>
      </c>
      <c r="B815" s="1">
        <v>45786</v>
      </c>
      <c r="C815" t="s">
        <v>57</v>
      </c>
      <c r="D815" t="s">
        <v>2443</v>
      </c>
      <c r="E815" t="s">
        <v>2444</v>
      </c>
      <c r="F815" t="s">
        <v>71</v>
      </c>
      <c r="G815" t="s">
        <v>52</v>
      </c>
      <c r="H815" t="s">
        <v>20</v>
      </c>
      <c r="I815">
        <v>15.82</v>
      </c>
      <c r="J815" s="2">
        <v>354.72</v>
      </c>
      <c r="K815" t="s">
        <v>22</v>
      </c>
      <c r="L815">
        <v>2.7</v>
      </c>
      <c r="M815" t="s">
        <v>36</v>
      </c>
      <c r="N815">
        <v>2.21</v>
      </c>
      <c r="O815">
        <v>2</v>
      </c>
    </row>
    <row r="816" spans="1:15">
      <c r="A816" t="s">
        <v>2445</v>
      </c>
      <c r="B816" s="1">
        <v>45766</v>
      </c>
      <c r="C816" t="s">
        <v>38</v>
      </c>
      <c r="D816" t="s">
        <v>2446</v>
      </c>
      <c r="E816" t="s">
        <v>2447</v>
      </c>
      <c r="F816" t="s">
        <v>71</v>
      </c>
      <c r="G816" t="s">
        <v>29</v>
      </c>
      <c r="H816" t="s">
        <v>42</v>
      </c>
      <c r="I816">
        <v>2.09</v>
      </c>
      <c r="J816" s="2">
        <v>151.76</v>
      </c>
      <c r="K816" t="s">
        <v>47</v>
      </c>
      <c r="L816">
        <v>3.9</v>
      </c>
      <c r="M816" t="s">
        <v>23</v>
      </c>
      <c r="N816">
        <v>1.1399999999999999</v>
      </c>
      <c r="O816">
        <v>6</v>
      </c>
    </row>
    <row r="817" spans="1:15">
      <c r="A817" t="s">
        <v>2448</v>
      </c>
      <c r="B817" s="1">
        <v>45707</v>
      </c>
      <c r="C817" t="s">
        <v>25</v>
      </c>
      <c r="D817" t="s">
        <v>2449</v>
      </c>
      <c r="E817" t="s">
        <v>2450</v>
      </c>
      <c r="F817" t="s">
        <v>51</v>
      </c>
      <c r="G817" t="s">
        <v>41</v>
      </c>
      <c r="H817" t="s">
        <v>29</v>
      </c>
      <c r="I817">
        <v>21.13</v>
      </c>
      <c r="J817" s="2">
        <v>553.67999999999995</v>
      </c>
      <c r="K817" t="s">
        <v>47</v>
      </c>
      <c r="L817">
        <v>4.0999999999999996</v>
      </c>
      <c r="M817" t="s">
        <v>31</v>
      </c>
      <c r="N817">
        <v>1.19</v>
      </c>
      <c r="O817">
        <v>4</v>
      </c>
    </row>
    <row r="818" spans="1:15">
      <c r="A818" t="s">
        <v>2451</v>
      </c>
      <c r="B818" s="1">
        <v>45752</v>
      </c>
      <c r="C818" t="s">
        <v>33</v>
      </c>
      <c r="D818" t="s">
        <v>2452</v>
      </c>
      <c r="E818" t="s">
        <v>2453</v>
      </c>
      <c r="F818" t="s">
        <v>19</v>
      </c>
      <c r="G818" t="s">
        <v>29</v>
      </c>
      <c r="H818" t="s">
        <v>41</v>
      </c>
      <c r="I818">
        <v>22.82</v>
      </c>
      <c r="J818" s="2">
        <v>194.83</v>
      </c>
      <c r="K818" t="s">
        <v>67</v>
      </c>
      <c r="L818">
        <v>4.7</v>
      </c>
      <c r="M818" t="s">
        <v>23</v>
      </c>
      <c r="N818">
        <v>2.46</v>
      </c>
      <c r="O818">
        <v>13</v>
      </c>
    </row>
    <row r="819" spans="1:15">
      <c r="A819" t="s">
        <v>2454</v>
      </c>
      <c r="B819" s="1">
        <v>45809</v>
      </c>
      <c r="C819" t="s">
        <v>16</v>
      </c>
      <c r="D819" t="s">
        <v>2455</v>
      </c>
      <c r="E819" t="s">
        <v>2456</v>
      </c>
      <c r="F819" t="s">
        <v>51</v>
      </c>
      <c r="G819" t="s">
        <v>52</v>
      </c>
      <c r="H819" t="s">
        <v>21</v>
      </c>
      <c r="I819">
        <v>3.29</v>
      </c>
      <c r="J819" s="2">
        <v>117.02</v>
      </c>
      <c r="K819" t="s">
        <v>30</v>
      </c>
      <c r="L819">
        <v>3</v>
      </c>
      <c r="M819" t="s">
        <v>31</v>
      </c>
      <c r="N819">
        <v>1.88</v>
      </c>
      <c r="O819">
        <v>17</v>
      </c>
    </row>
    <row r="820" spans="1:15">
      <c r="A820" t="s">
        <v>2457</v>
      </c>
      <c r="B820" s="1">
        <v>45784</v>
      </c>
      <c r="C820" t="s">
        <v>33</v>
      </c>
      <c r="D820" t="s">
        <v>2458</v>
      </c>
      <c r="E820" t="s">
        <v>2459</v>
      </c>
      <c r="F820" t="s">
        <v>60</v>
      </c>
      <c r="G820" t="s">
        <v>42</v>
      </c>
      <c r="H820" t="s">
        <v>21</v>
      </c>
      <c r="I820">
        <v>19.62</v>
      </c>
      <c r="J820" s="2">
        <v>231.04</v>
      </c>
      <c r="K820" t="s">
        <v>67</v>
      </c>
      <c r="L820">
        <v>3.7</v>
      </c>
      <c r="M820" t="s">
        <v>23</v>
      </c>
      <c r="N820">
        <v>1.27</v>
      </c>
      <c r="O820">
        <v>11</v>
      </c>
    </row>
    <row r="821" spans="1:15">
      <c r="A821" t="s">
        <v>2460</v>
      </c>
      <c r="B821" s="1">
        <v>45752</v>
      </c>
      <c r="C821" t="s">
        <v>25</v>
      </c>
      <c r="D821" t="s">
        <v>2461</v>
      </c>
      <c r="E821" t="s">
        <v>2462</v>
      </c>
      <c r="F821" t="s">
        <v>51</v>
      </c>
      <c r="G821" t="s">
        <v>42</v>
      </c>
      <c r="H821" t="s">
        <v>41</v>
      </c>
      <c r="I821">
        <v>2.74</v>
      </c>
      <c r="J821" s="2">
        <v>476.39</v>
      </c>
      <c r="K821" t="s">
        <v>47</v>
      </c>
      <c r="L821">
        <v>3.2</v>
      </c>
      <c r="M821" t="s">
        <v>23</v>
      </c>
      <c r="N821">
        <v>2.1800000000000002</v>
      </c>
      <c r="O821">
        <v>3</v>
      </c>
    </row>
    <row r="822" spans="1:15">
      <c r="A822" t="s">
        <v>2463</v>
      </c>
      <c r="B822" s="1">
        <v>45709</v>
      </c>
      <c r="C822" t="s">
        <v>16</v>
      </c>
      <c r="D822" t="s">
        <v>2464</v>
      </c>
      <c r="E822" t="s">
        <v>2465</v>
      </c>
      <c r="F822" t="s">
        <v>60</v>
      </c>
      <c r="G822" t="s">
        <v>41</v>
      </c>
      <c r="H822" t="s">
        <v>46</v>
      </c>
      <c r="I822">
        <v>8.69</v>
      </c>
      <c r="J822" s="2">
        <v>173.72</v>
      </c>
      <c r="K822" t="s">
        <v>67</v>
      </c>
      <c r="L822">
        <v>3.3</v>
      </c>
      <c r="M822" t="s">
        <v>23</v>
      </c>
      <c r="N822">
        <v>1.1499999999999999</v>
      </c>
      <c r="O822">
        <v>11</v>
      </c>
    </row>
    <row r="823" spans="1:15">
      <c r="A823" t="s">
        <v>2466</v>
      </c>
      <c r="B823" s="1">
        <v>45737</v>
      </c>
      <c r="C823" t="s">
        <v>16</v>
      </c>
      <c r="D823" t="s">
        <v>2467</v>
      </c>
      <c r="E823" t="s">
        <v>2468</v>
      </c>
      <c r="F823" t="s">
        <v>51</v>
      </c>
      <c r="G823" t="s">
        <v>41</v>
      </c>
      <c r="H823" t="s">
        <v>46</v>
      </c>
      <c r="I823">
        <v>16.649999999999999</v>
      </c>
      <c r="J823" s="2">
        <v>292.23</v>
      </c>
      <c r="K823" t="s">
        <v>22</v>
      </c>
      <c r="L823">
        <v>4.2</v>
      </c>
      <c r="M823" t="s">
        <v>23</v>
      </c>
      <c r="N823">
        <v>2.4900000000000002</v>
      </c>
      <c r="O823">
        <v>13</v>
      </c>
    </row>
    <row r="824" spans="1:15">
      <c r="A824" t="s">
        <v>2469</v>
      </c>
      <c r="B824" s="1">
        <v>45751</v>
      </c>
      <c r="C824" t="s">
        <v>33</v>
      </c>
      <c r="D824" t="s">
        <v>2470</v>
      </c>
      <c r="E824" t="s">
        <v>2471</v>
      </c>
      <c r="F824" t="s">
        <v>51</v>
      </c>
      <c r="G824" t="s">
        <v>29</v>
      </c>
      <c r="H824" t="s">
        <v>29</v>
      </c>
      <c r="I824">
        <v>12.4</v>
      </c>
      <c r="J824" s="2">
        <v>262.44</v>
      </c>
      <c r="K824" t="s">
        <v>47</v>
      </c>
      <c r="L824">
        <v>4.2</v>
      </c>
      <c r="M824" t="s">
        <v>23</v>
      </c>
      <c r="N824">
        <v>1.07</v>
      </c>
      <c r="O824">
        <v>3</v>
      </c>
    </row>
    <row r="825" spans="1:15">
      <c r="A825" t="s">
        <v>2472</v>
      </c>
      <c r="B825" s="1">
        <v>45662</v>
      </c>
      <c r="C825" t="s">
        <v>25</v>
      </c>
      <c r="D825" t="s">
        <v>2473</v>
      </c>
      <c r="E825" t="s">
        <v>2474</v>
      </c>
      <c r="F825" t="s">
        <v>60</v>
      </c>
      <c r="G825" t="s">
        <v>52</v>
      </c>
      <c r="H825" t="s">
        <v>52</v>
      </c>
      <c r="I825">
        <v>17.09</v>
      </c>
      <c r="J825" s="2">
        <v>128.41999999999999</v>
      </c>
      <c r="K825" t="s">
        <v>67</v>
      </c>
      <c r="L825">
        <v>4.2</v>
      </c>
      <c r="M825" t="s">
        <v>23</v>
      </c>
      <c r="N825">
        <v>1.19</v>
      </c>
      <c r="O825">
        <v>19</v>
      </c>
    </row>
    <row r="826" spans="1:15">
      <c r="A826" t="s">
        <v>2475</v>
      </c>
      <c r="B826" s="1">
        <v>45688</v>
      </c>
      <c r="C826" t="s">
        <v>57</v>
      </c>
      <c r="D826" t="s">
        <v>2476</v>
      </c>
      <c r="E826" t="s">
        <v>2477</v>
      </c>
      <c r="F826" t="s">
        <v>19</v>
      </c>
      <c r="G826" t="s">
        <v>52</v>
      </c>
      <c r="H826" t="s">
        <v>46</v>
      </c>
      <c r="I826">
        <v>5.21</v>
      </c>
      <c r="J826" s="2">
        <v>91.54</v>
      </c>
      <c r="K826" t="s">
        <v>47</v>
      </c>
      <c r="L826">
        <v>3.2</v>
      </c>
      <c r="M826" t="s">
        <v>23</v>
      </c>
      <c r="N826">
        <v>2.06</v>
      </c>
      <c r="O826">
        <v>2</v>
      </c>
    </row>
    <row r="827" spans="1:15">
      <c r="A827" t="s">
        <v>2478</v>
      </c>
      <c r="B827" s="1">
        <v>45807</v>
      </c>
      <c r="C827" t="s">
        <v>33</v>
      </c>
      <c r="D827" t="s">
        <v>2479</v>
      </c>
      <c r="E827" t="s">
        <v>2480</v>
      </c>
      <c r="F827" t="s">
        <v>28</v>
      </c>
      <c r="G827" t="s">
        <v>42</v>
      </c>
      <c r="H827" t="s">
        <v>20</v>
      </c>
      <c r="I827">
        <v>5.49</v>
      </c>
      <c r="J827" s="2">
        <v>470.11</v>
      </c>
      <c r="K827" t="s">
        <v>67</v>
      </c>
      <c r="L827">
        <v>3.7</v>
      </c>
      <c r="M827" t="s">
        <v>31</v>
      </c>
      <c r="N827">
        <v>2.2200000000000002</v>
      </c>
      <c r="O827">
        <v>5</v>
      </c>
    </row>
    <row r="828" spans="1:15">
      <c r="A828" t="s">
        <v>2481</v>
      </c>
      <c r="B828" s="1">
        <v>45797</v>
      </c>
      <c r="C828" t="s">
        <v>38</v>
      </c>
      <c r="D828" t="s">
        <v>2461</v>
      </c>
      <c r="E828" t="s">
        <v>2482</v>
      </c>
      <c r="F828" t="s">
        <v>19</v>
      </c>
      <c r="G828" t="s">
        <v>20</v>
      </c>
      <c r="H828" t="s">
        <v>46</v>
      </c>
      <c r="I828">
        <v>9.68</v>
      </c>
      <c r="J828" s="2">
        <v>363.51</v>
      </c>
      <c r="K828" t="s">
        <v>47</v>
      </c>
      <c r="L828">
        <v>4.5999999999999996</v>
      </c>
      <c r="M828" t="s">
        <v>31</v>
      </c>
      <c r="N828">
        <v>1.49</v>
      </c>
      <c r="O828">
        <v>7</v>
      </c>
    </row>
    <row r="829" spans="1:15">
      <c r="A829" t="s">
        <v>2483</v>
      </c>
      <c r="B829" s="1">
        <v>45731</v>
      </c>
      <c r="C829" t="s">
        <v>57</v>
      </c>
      <c r="D829" t="s">
        <v>2484</v>
      </c>
      <c r="E829" t="s">
        <v>2485</v>
      </c>
      <c r="F829" t="s">
        <v>19</v>
      </c>
      <c r="G829" t="s">
        <v>20</v>
      </c>
      <c r="H829" t="s">
        <v>46</v>
      </c>
      <c r="I829">
        <v>14.98</v>
      </c>
      <c r="J829" s="2">
        <v>215.9</v>
      </c>
      <c r="K829" t="s">
        <v>47</v>
      </c>
      <c r="L829">
        <v>3.7</v>
      </c>
      <c r="M829" t="s">
        <v>23</v>
      </c>
      <c r="N829">
        <v>1.76</v>
      </c>
      <c r="O829">
        <v>10</v>
      </c>
    </row>
    <row r="830" spans="1:15">
      <c r="A830" t="s">
        <v>2486</v>
      </c>
      <c r="B830" s="1">
        <v>45738</v>
      </c>
      <c r="C830" t="s">
        <v>16</v>
      </c>
      <c r="D830" t="s">
        <v>2487</v>
      </c>
      <c r="E830" t="s">
        <v>2488</v>
      </c>
      <c r="F830" t="s">
        <v>51</v>
      </c>
      <c r="G830" t="s">
        <v>46</v>
      </c>
      <c r="H830" t="s">
        <v>46</v>
      </c>
      <c r="I830">
        <v>20.87</v>
      </c>
      <c r="J830" s="2">
        <v>454.68</v>
      </c>
      <c r="K830" t="s">
        <v>30</v>
      </c>
      <c r="L830">
        <v>3.6</v>
      </c>
      <c r="M830" t="s">
        <v>36</v>
      </c>
      <c r="N830">
        <v>2.2400000000000002</v>
      </c>
      <c r="O830">
        <v>10</v>
      </c>
    </row>
    <row r="831" spans="1:15">
      <c r="A831" t="s">
        <v>2489</v>
      </c>
      <c r="B831" s="1">
        <v>45820</v>
      </c>
      <c r="C831" t="s">
        <v>79</v>
      </c>
      <c r="D831" t="s">
        <v>2490</v>
      </c>
      <c r="E831" t="s">
        <v>2491</v>
      </c>
      <c r="F831" t="s">
        <v>28</v>
      </c>
      <c r="G831" t="s">
        <v>29</v>
      </c>
      <c r="H831" t="s">
        <v>52</v>
      </c>
      <c r="I831">
        <v>14.84</v>
      </c>
      <c r="J831" s="2">
        <v>226.43</v>
      </c>
      <c r="K831" t="s">
        <v>30</v>
      </c>
      <c r="L831">
        <v>4.7</v>
      </c>
      <c r="M831" t="s">
        <v>23</v>
      </c>
      <c r="N831">
        <v>1.57</v>
      </c>
      <c r="O831">
        <v>17</v>
      </c>
    </row>
    <row r="832" spans="1:15">
      <c r="A832" t="s">
        <v>2492</v>
      </c>
      <c r="B832" s="1">
        <v>45751</v>
      </c>
      <c r="C832" t="s">
        <v>38</v>
      </c>
      <c r="D832" t="s">
        <v>2493</v>
      </c>
      <c r="E832" t="s">
        <v>2494</v>
      </c>
      <c r="F832" t="s">
        <v>71</v>
      </c>
      <c r="G832" t="s">
        <v>42</v>
      </c>
      <c r="H832" t="s">
        <v>46</v>
      </c>
      <c r="I832">
        <v>9.99</v>
      </c>
      <c r="J832" s="2">
        <v>550.98</v>
      </c>
      <c r="K832" t="s">
        <v>30</v>
      </c>
      <c r="L832">
        <v>2.9</v>
      </c>
      <c r="M832" t="s">
        <v>23</v>
      </c>
      <c r="N832">
        <v>2.5</v>
      </c>
      <c r="O832">
        <v>6</v>
      </c>
    </row>
    <row r="833" spans="1:15">
      <c r="A833" t="s">
        <v>2495</v>
      </c>
      <c r="B833" s="1">
        <v>45706</v>
      </c>
      <c r="C833" t="s">
        <v>57</v>
      </c>
      <c r="D833" t="s">
        <v>2496</v>
      </c>
      <c r="E833" t="s">
        <v>2497</v>
      </c>
      <c r="F833" t="s">
        <v>60</v>
      </c>
      <c r="G833" t="s">
        <v>42</v>
      </c>
      <c r="H833" t="s">
        <v>52</v>
      </c>
      <c r="I833">
        <v>19.190000000000001</v>
      </c>
      <c r="J833" s="2">
        <v>492.8</v>
      </c>
      <c r="K833" t="s">
        <v>22</v>
      </c>
      <c r="L833">
        <v>2.7</v>
      </c>
      <c r="M833" t="s">
        <v>23</v>
      </c>
      <c r="N833">
        <v>1.18</v>
      </c>
      <c r="O833">
        <v>5</v>
      </c>
    </row>
    <row r="834" spans="1:15">
      <c r="A834" t="s">
        <v>2498</v>
      </c>
      <c r="B834" s="1">
        <v>45794</v>
      </c>
      <c r="C834" t="s">
        <v>25</v>
      </c>
      <c r="D834" t="s">
        <v>2499</v>
      </c>
      <c r="E834" t="s">
        <v>2500</v>
      </c>
      <c r="F834" t="s">
        <v>19</v>
      </c>
      <c r="G834" t="s">
        <v>21</v>
      </c>
      <c r="H834" t="s">
        <v>21</v>
      </c>
      <c r="I834">
        <v>20.43</v>
      </c>
      <c r="K834" t="s">
        <v>22</v>
      </c>
      <c r="L834">
        <v>4.9000000000000004</v>
      </c>
      <c r="M834" t="s">
        <v>36</v>
      </c>
      <c r="N834">
        <v>2.4700000000000002</v>
      </c>
      <c r="O834">
        <v>11</v>
      </c>
    </row>
    <row r="835" spans="1:15">
      <c r="A835" t="s">
        <v>2501</v>
      </c>
      <c r="B835" s="1">
        <v>45734</v>
      </c>
      <c r="C835" t="s">
        <v>57</v>
      </c>
      <c r="D835" t="s">
        <v>2502</v>
      </c>
      <c r="E835" t="s">
        <v>2503</v>
      </c>
      <c r="F835" t="s">
        <v>71</v>
      </c>
      <c r="G835" t="s">
        <v>52</v>
      </c>
      <c r="H835" t="s">
        <v>42</v>
      </c>
      <c r="I835">
        <v>12.25</v>
      </c>
      <c r="J835" s="2">
        <v>324.01</v>
      </c>
      <c r="K835" t="s">
        <v>22</v>
      </c>
      <c r="L835">
        <v>4.2</v>
      </c>
      <c r="M835" t="s">
        <v>23</v>
      </c>
      <c r="N835">
        <v>1.9</v>
      </c>
      <c r="O835">
        <v>11</v>
      </c>
    </row>
    <row r="836" spans="1:15">
      <c r="A836" t="s">
        <v>2504</v>
      </c>
      <c r="B836" s="1">
        <v>45735</v>
      </c>
      <c r="C836" t="s">
        <v>38</v>
      </c>
      <c r="D836" t="s">
        <v>2505</v>
      </c>
      <c r="E836" t="s">
        <v>2506</v>
      </c>
      <c r="F836" t="s">
        <v>71</v>
      </c>
      <c r="G836" t="s">
        <v>42</v>
      </c>
      <c r="H836" t="s">
        <v>21</v>
      </c>
      <c r="I836">
        <v>6.9</v>
      </c>
      <c r="J836" s="2">
        <v>253.64</v>
      </c>
      <c r="K836" t="s">
        <v>22</v>
      </c>
      <c r="L836">
        <v>2.7</v>
      </c>
      <c r="M836" t="s">
        <v>23</v>
      </c>
      <c r="N836">
        <v>1.81</v>
      </c>
      <c r="O836">
        <v>14</v>
      </c>
    </row>
    <row r="837" spans="1:15">
      <c r="A837" t="s">
        <v>2507</v>
      </c>
      <c r="B837" s="1">
        <v>45700</v>
      </c>
      <c r="C837" t="s">
        <v>16</v>
      </c>
      <c r="D837" t="s">
        <v>1178</v>
      </c>
      <c r="E837" t="s">
        <v>2508</v>
      </c>
      <c r="F837" t="s">
        <v>71</v>
      </c>
      <c r="G837" t="s">
        <v>46</v>
      </c>
      <c r="H837" t="s">
        <v>21</v>
      </c>
      <c r="I837">
        <v>12.22</v>
      </c>
      <c r="J837" s="2">
        <v>74.25</v>
      </c>
      <c r="K837" t="s">
        <v>47</v>
      </c>
      <c r="L837">
        <v>4</v>
      </c>
      <c r="M837" t="s">
        <v>36</v>
      </c>
      <c r="N837">
        <v>2.4700000000000002</v>
      </c>
      <c r="O837">
        <v>14</v>
      </c>
    </row>
    <row r="838" spans="1:15">
      <c r="A838" t="s">
        <v>2509</v>
      </c>
      <c r="B838" s="1">
        <v>45743</v>
      </c>
      <c r="C838" t="s">
        <v>79</v>
      </c>
      <c r="D838" t="s">
        <v>2510</v>
      </c>
      <c r="E838" t="s">
        <v>2511</v>
      </c>
      <c r="F838" t="s">
        <v>28</v>
      </c>
      <c r="G838" t="s">
        <v>41</v>
      </c>
      <c r="H838" t="s">
        <v>21</v>
      </c>
      <c r="I838">
        <v>16.16</v>
      </c>
      <c r="J838" s="2">
        <v>199.92</v>
      </c>
      <c r="K838" t="s">
        <v>67</v>
      </c>
      <c r="L838">
        <v>3.3</v>
      </c>
      <c r="M838" t="s">
        <v>36</v>
      </c>
      <c r="N838">
        <v>1.1399999999999999</v>
      </c>
      <c r="O838">
        <v>7</v>
      </c>
    </row>
    <row r="839" spans="1:15">
      <c r="A839" t="s">
        <v>2512</v>
      </c>
      <c r="B839" s="1">
        <v>45733</v>
      </c>
      <c r="C839" t="s">
        <v>38</v>
      </c>
      <c r="D839" t="s">
        <v>2513</v>
      </c>
      <c r="E839" t="s">
        <v>2514</v>
      </c>
      <c r="F839" t="s">
        <v>71</v>
      </c>
      <c r="G839" t="s">
        <v>20</v>
      </c>
      <c r="H839" t="s">
        <v>46</v>
      </c>
      <c r="I839">
        <v>23.56</v>
      </c>
      <c r="J839" s="2">
        <v>271.77</v>
      </c>
      <c r="K839" t="s">
        <v>47</v>
      </c>
      <c r="L839">
        <v>4.3</v>
      </c>
      <c r="M839" t="s">
        <v>36</v>
      </c>
      <c r="N839">
        <v>1.39</v>
      </c>
      <c r="O839">
        <v>1</v>
      </c>
    </row>
    <row r="840" spans="1:15">
      <c r="A840" t="s">
        <v>2515</v>
      </c>
      <c r="B840" s="1">
        <v>45803</v>
      </c>
      <c r="C840" t="s">
        <v>57</v>
      </c>
      <c r="D840" t="s">
        <v>2516</v>
      </c>
      <c r="E840" t="s">
        <v>2517</v>
      </c>
      <c r="F840" t="s">
        <v>60</v>
      </c>
      <c r="G840" t="s">
        <v>41</v>
      </c>
      <c r="H840" t="s">
        <v>52</v>
      </c>
      <c r="I840">
        <v>19.850000000000001</v>
      </c>
      <c r="J840" s="2">
        <v>573.33000000000004</v>
      </c>
      <c r="K840" t="s">
        <v>30</v>
      </c>
      <c r="L840">
        <v>2.7</v>
      </c>
      <c r="M840" t="s">
        <v>23</v>
      </c>
      <c r="N840">
        <v>1.86</v>
      </c>
      <c r="O840">
        <v>17</v>
      </c>
    </row>
    <row r="841" spans="1:15">
      <c r="A841" t="s">
        <v>2518</v>
      </c>
      <c r="B841" s="1">
        <v>45689</v>
      </c>
      <c r="C841" t="s">
        <v>16</v>
      </c>
      <c r="D841" t="s">
        <v>2519</v>
      </c>
      <c r="E841" t="s">
        <v>2520</v>
      </c>
      <c r="F841" t="s">
        <v>51</v>
      </c>
      <c r="G841" t="s">
        <v>42</v>
      </c>
      <c r="H841" t="s">
        <v>20</v>
      </c>
      <c r="I841">
        <v>17.89</v>
      </c>
      <c r="J841" s="2">
        <v>198.32</v>
      </c>
      <c r="K841" t="s">
        <v>22</v>
      </c>
      <c r="L841">
        <v>4</v>
      </c>
      <c r="M841" t="s">
        <v>36</v>
      </c>
      <c r="N841">
        <v>2.29</v>
      </c>
      <c r="O841">
        <v>2</v>
      </c>
    </row>
    <row r="842" spans="1:15">
      <c r="A842" t="s">
        <v>2521</v>
      </c>
      <c r="B842" s="1">
        <v>45672</v>
      </c>
      <c r="C842" t="s">
        <v>57</v>
      </c>
      <c r="D842" t="s">
        <v>2522</v>
      </c>
      <c r="E842" t="s">
        <v>2523</v>
      </c>
      <c r="F842" t="s">
        <v>71</v>
      </c>
      <c r="G842" t="s">
        <v>41</v>
      </c>
      <c r="H842" t="s">
        <v>20</v>
      </c>
      <c r="I842">
        <v>14.58</v>
      </c>
      <c r="J842" s="2">
        <v>416.9</v>
      </c>
      <c r="K842" t="s">
        <v>47</v>
      </c>
      <c r="L842">
        <v>3.7</v>
      </c>
      <c r="M842" t="s">
        <v>23</v>
      </c>
      <c r="N842">
        <v>2.44</v>
      </c>
      <c r="O842">
        <v>10</v>
      </c>
    </row>
    <row r="843" spans="1:15">
      <c r="A843" t="s">
        <v>2524</v>
      </c>
      <c r="B843" s="1">
        <v>45820</v>
      </c>
      <c r="C843" t="s">
        <v>57</v>
      </c>
      <c r="D843" t="s">
        <v>2525</v>
      </c>
      <c r="E843" t="s">
        <v>2526</v>
      </c>
      <c r="F843" t="s">
        <v>28</v>
      </c>
      <c r="G843" t="s">
        <v>46</v>
      </c>
      <c r="H843" t="s">
        <v>21</v>
      </c>
      <c r="I843">
        <v>5.71</v>
      </c>
      <c r="J843" s="2">
        <v>522.9</v>
      </c>
      <c r="K843" t="s">
        <v>47</v>
      </c>
      <c r="L843">
        <v>4.4000000000000004</v>
      </c>
      <c r="M843" t="s">
        <v>23</v>
      </c>
      <c r="N843">
        <v>1.58</v>
      </c>
      <c r="O843">
        <v>5</v>
      </c>
    </row>
    <row r="844" spans="1:15">
      <c r="A844" t="s">
        <v>2527</v>
      </c>
      <c r="B844" s="1">
        <v>45766</v>
      </c>
      <c r="C844" t="s">
        <v>38</v>
      </c>
      <c r="D844" t="s">
        <v>2528</v>
      </c>
      <c r="E844" t="s">
        <v>2529</v>
      </c>
      <c r="F844" t="s">
        <v>28</v>
      </c>
      <c r="G844" t="s">
        <v>46</v>
      </c>
      <c r="H844" t="s">
        <v>20</v>
      </c>
      <c r="I844">
        <v>21.16</v>
      </c>
      <c r="J844" s="2">
        <v>211.16</v>
      </c>
      <c r="K844" t="s">
        <v>30</v>
      </c>
      <c r="L844">
        <v>2.8</v>
      </c>
      <c r="M844" t="s">
        <v>23</v>
      </c>
      <c r="N844">
        <v>1.64</v>
      </c>
      <c r="O844">
        <v>18</v>
      </c>
    </row>
    <row r="845" spans="1:15">
      <c r="A845" t="s">
        <v>2530</v>
      </c>
      <c r="B845" s="1">
        <v>45748</v>
      </c>
      <c r="C845" t="s">
        <v>38</v>
      </c>
      <c r="D845" t="s">
        <v>2531</v>
      </c>
      <c r="E845" t="s">
        <v>2532</v>
      </c>
      <c r="F845" t="s">
        <v>51</v>
      </c>
      <c r="G845" t="s">
        <v>21</v>
      </c>
      <c r="H845" t="s">
        <v>46</v>
      </c>
      <c r="I845">
        <v>9.9700000000000006</v>
      </c>
      <c r="J845" s="2">
        <v>235.21</v>
      </c>
      <c r="K845" t="s">
        <v>30</v>
      </c>
      <c r="L845">
        <v>4.8</v>
      </c>
      <c r="M845" t="s">
        <v>23</v>
      </c>
      <c r="N845">
        <v>1.92</v>
      </c>
      <c r="O845">
        <v>17</v>
      </c>
    </row>
    <row r="846" spans="1:15">
      <c r="A846" t="s">
        <v>2533</v>
      </c>
      <c r="B846" s="1">
        <v>45805</v>
      </c>
      <c r="C846" t="s">
        <v>16</v>
      </c>
      <c r="D846" t="s">
        <v>2534</v>
      </c>
      <c r="E846" t="s">
        <v>2535</v>
      </c>
      <c r="F846" t="s">
        <v>51</v>
      </c>
      <c r="G846" t="s">
        <v>46</v>
      </c>
      <c r="H846" t="s">
        <v>42</v>
      </c>
      <c r="I846">
        <v>5.26</v>
      </c>
      <c r="J846" s="2">
        <v>561.11</v>
      </c>
      <c r="K846" t="s">
        <v>30</v>
      </c>
      <c r="L846">
        <v>4</v>
      </c>
      <c r="M846" t="s">
        <v>23</v>
      </c>
      <c r="N846">
        <v>1</v>
      </c>
      <c r="O846">
        <v>18</v>
      </c>
    </row>
    <row r="847" spans="1:15">
      <c r="A847" t="s">
        <v>2536</v>
      </c>
      <c r="B847" s="1">
        <v>45766</v>
      </c>
      <c r="C847" t="s">
        <v>38</v>
      </c>
      <c r="D847" t="s">
        <v>2537</v>
      </c>
      <c r="E847" t="s">
        <v>2538</v>
      </c>
      <c r="F847" t="s">
        <v>28</v>
      </c>
      <c r="G847" t="s">
        <v>20</v>
      </c>
      <c r="H847" t="s">
        <v>46</v>
      </c>
      <c r="I847">
        <v>15.32</v>
      </c>
      <c r="J847" s="2">
        <v>552.54</v>
      </c>
      <c r="K847" t="s">
        <v>30</v>
      </c>
      <c r="L847">
        <v>2.6</v>
      </c>
      <c r="M847" t="s">
        <v>36</v>
      </c>
      <c r="N847">
        <v>2.37</v>
      </c>
      <c r="O847">
        <v>5</v>
      </c>
    </row>
    <row r="848" spans="1:15">
      <c r="A848" t="s">
        <v>2539</v>
      </c>
      <c r="B848" s="1">
        <v>45815</v>
      </c>
      <c r="C848" t="s">
        <v>38</v>
      </c>
      <c r="D848" t="s">
        <v>197</v>
      </c>
      <c r="E848" t="s">
        <v>2540</v>
      </c>
      <c r="F848" t="s">
        <v>60</v>
      </c>
      <c r="G848" t="s">
        <v>42</v>
      </c>
      <c r="H848" t="s">
        <v>52</v>
      </c>
      <c r="I848">
        <v>5.63</v>
      </c>
      <c r="J848" s="2">
        <v>142.94999999999999</v>
      </c>
      <c r="K848" t="s">
        <v>67</v>
      </c>
      <c r="L848">
        <v>3.7</v>
      </c>
      <c r="M848" t="s">
        <v>23</v>
      </c>
      <c r="N848">
        <v>1.33</v>
      </c>
      <c r="O848">
        <v>15</v>
      </c>
    </row>
    <row r="849" spans="1:15">
      <c r="A849" t="s">
        <v>2541</v>
      </c>
      <c r="B849" s="1">
        <v>45716</v>
      </c>
      <c r="C849" t="s">
        <v>79</v>
      </c>
      <c r="D849" t="s">
        <v>2542</v>
      </c>
      <c r="E849" t="s">
        <v>2543</v>
      </c>
      <c r="F849" t="s">
        <v>60</v>
      </c>
      <c r="G849" t="s">
        <v>29</v>
      </c>
      <c r="H849" t="s">
        <v>29</v>
      </c>
      <c r="I849">
        <v>15.78</v>
      </c>
      <c r="J849" s="2">
        <v>403.86</v>
      </c>
      <c r="K849" t="s">
        <v>67</v>
      </c>
      <c r="L849">
        <v>4</v>
      </c>
      <c r="M849" t="s">
        <v>23</v>
      </c>
      <c r="N849">
        <v>2.5</v>
      </c>
      <c r="O849">
        <v>4</v>
      </c>
    </row>
    <row r="850" spans="1:15">
      <c r="A850" t="s">
        <v>2544</v>
      </c>
      <c r="B850" s="1">
        <v>45742</v>
      </c>
      <c r="C850" t="s">
        <v>25</v>
      </c>
      <c r="D850" t="s">
        <v>2545</v>
      </c>
      <c r="E850" t="s">
        <v>2546</v>
      </c>
      <c r="F850" t="s">
        <v>19</v>
      </c>
      <c r="G850" t="s">
        <v>52</v>
      </c>
      <c r="H850" t="s">
        <v>21</v>
      </c>
      <c r="I850">
        <v>8.7100000000000009</v>
      </c>
      <c r="J850" s="2">
        <v>565.74</v>
      </c>
      <c r="K850" t="s">
        <v>22</v>
      </c>
      <c r="L850">
        <v>4.5999999999999996</v>
      </c>
      <c r="M850" t="s">
        <v>31</v>
      </c>
      <c r="N850">
        <v>1.91</v>
      </c>
      <c r="O850">
        <v>16</v>
      </c>
    </row>
    <row r="851" spans="1:15">
      <c r="A851" t="s">
        <v>2547</v>
      </c>
      <c r="B851" s="1">
        <v>45797</v>
      </c>
      <c r="C851" t="s">
        <v>25</v>
      </c>
      <c r="D851" t="s">
        <v>2548</v>
      </c>
      <c r="E851" t="s">
        <v>2549</v>
      </c>
      <c r="F851" t="s">
        <v>71</v>
      </c>
      <c r="G851" t="s">
        <v>41</v>
      </c>
      <c r="H851" t="s">
        <v>41</v>
      </c>
      <c r="I851">
        <v>14.37</v>
      </c>
      <c r="J851" s="2">
        <v>267.97000000000003</v>
      </c>
      <c r="K851" t="s">
        <v>67</v>
      </c>
      <c r="L851">
        <v>4.5</v>
      </c>
      <c r="M851" t="s">
        <v>36</v>
      </c>
      <c r="N851">
        <v>1.86</v>
      </c>
      <c r="O851">
        <v>9</v>
      </c>
    </row>
    <row r="852" spans="1:15">
      <c r="A852" t="s">
        <v>2550</v>
      </c>
      <c r="B852" s="1">
        <v>45660</v>
      </c>
      <c r="C852" t="s">
        <v>79</v>
      </c>
      <c r="D852" t="s">
        <v>2551</v>
      </c>
      <c r="E852" t="s">
        <v>2552</v>
      </c>
      <c r="F852" t="s">
        <v>60</v>
      </c>
      <c r="G852" t="s">
        <v>41</v>
      </c>
      <c r="H852" t="s">
        <v>20</v>
      </c>
      <c r="I852">
        <v>6.59</v>
      </c>
      <c r="J852" s="2">
        <v>200.89</v>
      </c>
      <c r="K852" t="s">
        <v>30</v>
      </c>
      <c r="L852">
        <v>3.5</v>
      </c>
      <c r="M852" t="s">
        <v>31</v>
      </c>
      <c r="N852">
        <v>2.13</v>
      </c>
      <c r="O852">
        <v>16</v>
      </c>
    </row>
    <row r="853" spans="1:15">
      <c r="A853" t="s">
        <v>2553</v>
      </c>
      <c r="B853" s="1">
        <v>45819</v>
      </c>
      <c r="C853" t="s">
        <v>57</v>
      </c>
      <c r="D853" t="s">
        <v>2554</v>
      </c>
      <c r="E853" t="s">
        <v>2555</v>
      </c>
      <c r="F853" t="s">
        <v>60</v>
      </c>
      <c r="G853" t="s">
        <v>21</v>
      </c>
      <c r="H853" t="s">
        <v>20</v>
      </c>
      <c r="I853">
        <v>5.93</v>
      </c>
      <c r="J853" s="2">
        <v>439.41</v>
      </c>
      <c r="K853" t="s">
        <v>47</v>
      </c>
      <c r="L853">
        <v>4.2</v>
      </c>
      <c r="M853" t="s">
        <v>23</v>
      </c>
      <c r="N853">
        <v>1.17</v>
      </c>
      <c r="O853">
        <v>9</v>
      </c>
    </row>
    <row r="854" spans="1:15">
      <c r="A854" t="s">
        <v>2556</v>
      </c>
      <c r="B854" s="1">
        <v>45798</v>
      </c>
      <c r="C854" t="s">
        <v>25</v>
      </c>
      <c r="D854" t="s">
        <v>2557</v>
      </c>
      <c r="E854" t="s">
        <v>2558</v>
      </c>
      <c r="F854" t="s">
        <v>28</v>
      </c>
      <c r="G854" t="s">
        <v>52</v>
      </c>
      <c r="H854" t="s">
        <v>29</v>
      </c>
      <c r="I854">
        <v>13.59</v>
      </c>
      <c r="J854" s="2">
        <v>184.73</v>
      </c>
      <c r="K854" t="s">
        <v>47</v>
      </c>
      <c r="L854">
        <v>2.8</v>
      </c>
      <c r="M854" t="s">
        <v>31</v>
      </c>
      <c r="N854">
        <v>1.29</v>
      </c>
      <c r="O854">
        <v>13</v>
      </c>
    </row>
    <row r="855" spans="1:15">
      <c r="A855" t="s">
        <v>2559</v>
      </c>
      <c r="B855" s="1">
        <v>45837</v>
      </c>
      <c r="C855" t="s">
        <v>38</v>
      </c>
      <c r="D855" t="s">
        <v>2560</v>
      </c>
      <c r="E855" t="s">
        <v>2561</v>
      </c>
      <c r="F855" t="s">
        <v>28</v>
      </c>
      <c r="G855" t="s">
        <v>46</v>
      </c>
      <c r="H855" t="s">
        <v>42</v>
      </c>
      <c r="I855">
        <v>15.1</v>
      </c>
      <c r="J855" s="2">
        <v>518.9</v>
      </c>
      <c r="K855" t="s">
        <v>30</v>
      </c>
      <c r="L855">
        <v>2.8</v>
      </c>
      <c r="M855" t="s">
        <v>23</v>
      </c>
      <c r="N855">
        <v>1.48</v>
      </c>
      <c r="O855">
        <v>13</v>
      </c>
    </row>
    <row r="856" spans="1:15">
      <c r="A856" t="s">
        <v>2562</v>
      </c>
      <c r="B856" s="1">
        <v>45755</v>
      </c>
      <c r="C856" t="s">
        <v>25</v>
      </c>
      <c r="D856" t="s">
        <v>2563</v>
      </c>
      <c r="E856" t="s">
        <v>2564</v>
      </c>
      <c r="F856" t="s">
        <v>51</v>
      </c>
      <c r="G856" t="s">
        <v>52</v>
      </c>
      <c r="H856" t="s">
        <v>46</v>
      </c>
      <c r="I856">
        <v>8.56</v>
      </c>
      <c r="J856" s="2">
        <v>439.04</v>
      </c>
      <c r="K856" t="s">
        <v>22</v>
      </c>
      <c r="L856">
        <v>3.4</v>
      </c>
      <c r="M856" t="s">
        <v>23</v>
      </c>
      <c r="N856">
        <v>2.48</v>
      </c>
      <c r="O856">
        <v>11</v>
      </c>
    </row>
    <row r="857" spans="1:15">
      <c r="A857" t="s">
        <v>2565</v>
      </c>
      <c r="B857" s="1">
        <v>45698</v>
      </c>
      <c r="C857" t="s">
        <v>79</v>
      </c>
      <c r="D857" t="s">
        <v>2566</v>
      </c>
      <c r="E857" t="s">
        <v>2567</v>
      </c>
      <c r="F857" t="s">
        <v>19</v>
      </c>
      <c r="G857" t="s">
        <v>42</v>
      </c>
      <c r="H857" t="s">
        <v>21</v>
      </c>
      <c r="I857">
        <v>21.47</v>
      </c>
      <c r="J857" s="2">
        <v>341.89</v>
      </c>
      <c r="K857" t="s">
        <v>30</v>
      </c>
      <c r="L857">
        <v>4</v>
      </c>
      <c r="M857" t="s">
        <v>31</v>
      </c>
      <c r="N857">
        <v>1.59</v>
      </c>
      <c r="O857">
        <v>7</v>
      </c>
    </row>
    <row r="858" spans="1:15">
      <c r="A858" t="s">
        <v>2568</v>
      </c>
      <c r="B858" s="1">
        <v>45733</v>
      </c>
      <c r="C858" t="s">
        <v>57</v>
      </c>
      <c r="D858" t="s">
        <v>2569</v>
      </c>
      <c r="E858" t="s">
        <v>2570</v>
      </c>
      <c r="F858" t="s">
        <v>60</v>
      </c>
      <c r="G858" t="s">
        <v>41</v>
      </c>
      <c r="H858" t="s">
        <v>42</v>
      </c>
      <c r="I858">
        <v>22.37</v>
      </c>
      <c r="J858" s="2">
        <v>523.73</v>
      </c>
      <c r="K858" t="s">
        <v>30</v>
      </c>
      <c r="L858">
        <v>3.1</v>
      </c>
      <c r="M858" t="s">
        <v>31</v>
      </c>
      <c r="N858">
        <v>2.0699999999999998</v>
      </c>
      <c r="O858">
        <v>19</v>
      </c>
    </row>
    <row r="859" spans="1:15">
      <c r="A859" t="s">
        <v>2571</v>
      </c>
      <c r="B859" s="1">
        <v>45784</v>
      </c>
      <c r="C859" t="s">
        <v>25</v>
      </c>
      <c r="D859" t="s">
        <v>2572</v>
      </c>
      <c r="E859" t="s">
        <v>2573</v>
      </c>
      <c r="F859" t="s">
        <v>28</v>
      </c>
      <c r="G859" t="s">
        <v>52</v>
      </c>
      <c r="H859" t="s">
        <v>20</v>
      </c>
      <c r="I859">
        <v>6.77</v>
      </c>
      <c r="J859" s="2">
        <v>456.49</v>
      </c>
      <c r="K859" t="s">
        <v>47</v>
      </c>
      <c r="L859">
        <v>4.5</v>
      </c>
      <c r="M859" t="s">
        <v>36</v>
      </c>
      <c r="N859">
        <v>1.1499999999999999</v>
      </c>
      <c r="O859">
        <v>4</v>
      </c>
    </row>
    <row r="860" spans="1:15">
      <c r="A860" t="s">
        <v>2574</v>
      </c>
      <c r="B860" s="1">
        <v>45771</v>
      </c>
      <c r="C860" t="s">
        <v>33</v>
      </c>
      <c r="D860" t="s">
        <v>2575</v>
      </c>
      <c r="E860" t="s">
        <v>2576</v>
      </c>
      <c r="F860" t="s">
        <v>60</v>
      </c>
      <c r="G860" t="s">
        <v>52</v>
      </c>
      <c r="H860" t="s">
        <v>41</v>
      </c>
      <c r="I860">
        <v>18.46</v>
      </c>
      <c r="J860" s="2">
        <v>522.61</v>
      </c>
      <c r="K860" t="s">
        <v>47</v>
      </c>
      <c r="L860">
        <v>3.2</v>
      </c>
      <c r="M860" t="s">
        <v>31</v>
      </c>
      <c r="N860">
        <v>1.43</v>
      </c>
      <c r="O860">
        <v>8</v>
      </c>
    </row>
    <row r="861" spans="1:15">
      <c r="A861" t="s">
        <v>2577</v>
      </c>
      <c r="B861" s="1">
        <v>45773</v>
      </c>
      <c r="C861" t="s">
        <v>57</v>
      </c>
      <c r="D861" t="s">
        <v>2578</v>
      </c>
      <c r="E861" t="s">
        <v>2579</v>
      </c>
      <c r="F861" t="s">
        <v>19</v>
      </c>
      <c r="G861" t="s">
        <v>20</v>
      </c>
      <c r="H861" t="s">
        <v>46</v>
      </c>
      <c r="I861">
        <v>5.93</v>
      </c>
      <c r="J861" s="2">
        <v>70.64</v>
      </c>
      <c r="K861" t="s">
        <v>47</v>
      </c>
      <c r="L861">
        <v>4.5999999999999996</v>
      </c>
      <c r="M861" t="s">
        <v>23</v>
      </c>
      <c r="N861">
        <v>1.26</v>
      </c>
      <c r="O861">
        <v>18</v>
      </c>
    </row>
    <row r="862" spans="1:15">
      <c r="A862" t="s">
        <v>2580</v>
      </c>
      <c r="B862" s="1">
        <v>45675</v>
      </c>
      <c r="C862" t="s">
        <v>16</v>
      </c>
      <c r="D862" t="s">
        <v>2581</v>
      </c>
      <c r="E862" t="s">
        <v>2582</v>
      </c>
      <c r="F862" t="s">
        <v>51</v>
      </c>
      <c r="G862" t="s">
        <v>42</v>
      </c>
      <c r="H862" t="s">
        <v>52</v>
      </c>
      <c r="I862">
        <v>10.99</v>
      </c>
      <c r="J862" s="2">
        <v>181.62</v>
      </c>
      <c r="K862" t="s">
        <v>22</v>
      </c>
      <c r="L862">
        <v>4.4000000000000004</v>
      </c>
      <c r="M862" t="s">
        <v>36</v>
      </c>
      <c r="N862">
        <v>1.82</v>
      </c>
      <c r="O862">
        <v>6</v>
      </c>
    </row>
    <row r="863" spans="1:15">
      <c r="A863" t="s">
        <v>2583</v>
      </c>
      <c r="B863" s="1">
        <v>45671</v>
      </c>
      <c r="C863" t="s">
        <v>57</v>
      </c>
      <c r="D863" t="s">
        <v>2584</v>
      </c>
      <c r="E863" t="s">
        <v>2585</v>
      </c>
      <c r="F863" t="s">
        <v>19</v>
      </c>
      <c r="G863" t="s">
        <v>52</v>
      </c>
      <c r="H863" t="s">
        <v>52</v>
      </c>
      <c r="I863">
        <v>7.91</v>
      </c>
      <c r="J863" s="2">
        <v>500.21</v>
      </c>
      <c r="K863" t="s">
        <v>47</v>
      </c>
      <c r="L863">
        <v>3.1</v>
      </c>
      <c r="M863" t="s">
        <v>31</v>
      </c>
      <c r="N863">
        <v>1.76</v>
      </c>
      <c r="O863">
        <v>14</v>
      </c>
    </row>
    <row r="864" spans="1:15">
      <c r="A864" t="s">
        <v>2586</v>
      </c>
      <c r="B864" s="1">
        <v>45786</v>
      </c>
      <c r="C864" t="s">
        <v>57</v>
      </c>
      <c r="D864" t="s">
        <v>2587</v>
      </c>
      <c r="E864" t="s">
        <v>2588</v>
      </c>
      <c r="F864" t="s">
        <v>71</v>
      </c>
      <c r="G864" t="s">
        <v>52</v>
      </c>
      <c r="H864" t="s">
        <v>46</v>
      </c>
      <c r="I864">
        <v>7.26</v>
      </c>
      <c r="J864" s="2">
        <v>154.37</v>
      </c>
      <c r="K864" t="s">
        <v>67</v>
      </c>
      <c r="L864">
        <v>3.8</v>
      </c>
      <c r="M864" t="s">
        <v>23</v>
      </c>
      <c r="N864">
        <v>1.98</v>
      </c>
      <c r="O864">
        <v>6</v>
      </c>
    </row>
    <row r="865" spans="1:15">
      <c r="A865" t="s">
        <v>2589</v>
      </c>
      <c r="B865" s="1">
        <v>45823</v>
      </c>
      <c r="C865" t="s">
        <v>25</v>
      </c>
      <c r="D865" t="s">
        <v>2590</v>
      </c>
      <c r="E865" t="s">
        <v>2591</v>
      </c>
      <c r="F865" t="s">
        <v>28</v>
      </c>
      <c r="G865" t="s">
        <v>29</v>
      </c>
      <c r="H865" t="s">
        <v>29</v>
      </c>
      <c r="I865">
        <v>3.95</v>
      </c>
      <c r="J865" s="2">
        <v>523.55999999999995</v>
      </c>
      <c r="K865" t="s">
        <v>30</v>
      </c>
      <c r="L865">
        <v>4</v>
      </c>
      <c r="M865" t="s">
        <v>23</v>
      </c>
      <c r="N865">
        <v>1.25</v>
      </c>
      <c r="O865">
        <v>19</v>
      </c>
    </row>
    <row r="866" spans="1:15">
      <c r="A866" t="s">
        <v>2592</v>
      </c>
      <c r="B866" s="1">
        <v>45668</v>
      </c>
      <c r="C866" t="s">
        <v>33</v>
      </c>
      <c r="D866" t="s">
        <v>2593</v>
      </c>
      <c r="E866" t="s">
        <v>2594</v>
      </c>
      <c r="F866" t="s">
        <v>71</v>
      </c>
      <c r="G866" t="s">
        <v>41</v>
      </c>
      <c r="H866" t="s">
        <v>46</v>
      </c>
      <c r="I866">
        <v>12.91</v>
      </c>
      <c r="J866" s="2">
        <v>576.17999999999995</v>
      </c>
      <c r="K866" t="s">
        <v>47</v>
      </c>
      <c r="L866">
        <v>3.6</v>
      </c>
      <c r="M866" t="s">
        <v>36</v>
      </c>
      <c r="N866">
        <v>1.33</v>
      </c>
      <c r="O866">
        <v>12</v>
      </c>
    </row>
    <row r="867" spans="1:15">
      <c r="A867" t="s">
        <v>2595</v>
      </c>
      <c r="B867" s="1">
        <v>45787</v>
      </c>
      <c r="C867" t="s">
        <v>38</v>
      </c>
      <c r="D867" t="s">
        <v>2596</v>
      </c>
      <c r="E867" t="s">
        <v>2597</v>
      </c>
      <c r="F867" t="s">
        <v>51</v>
      </c>
      <c r="G867" t="s">
        <v>29</v>
      </c>
      <c r="H867" t="s">
        <v>21</v>
      </c>
      <c r="I867">
        <v>1.65</v>
      </c>
      <c r="J867" s="2">
        <v>327.35000000000002</v>
      </c>
      <c r="K867" t="s">
        <v>47</v>
      </c>
      <c r="L867">
        <v>4.2</v>
      </c>
      <c r="M867" t="s">
        <v>23</v>
      </c>
      <c r="N867">
        <v>1.67</v>
      </c>
      <c r="O867">
        <v>10</v>
      </c>
    </row>
    <row r="868" spans="1:15">
      <c r="A868" t="s">
        <v>2598</v>
      </c>
      <c r="B868" s="1">
        <v>45818</v>
      </c>
      <c r="C868" t="s">
        <v>16</v>
      </c>
      <c r="D868" t="s">
        <v>2599</v>
      </c>
      <c r="E868" t="s">
        <v>2600</v>
      </c>
      <c r="F868" t="s">
        <v>19</v>
      </c>
      <c r="G868" t="s">
        <v>42</v>
      </c>
      <c r="H868" t="s">
        <v>52</v>
      </c>
      <c r="I868">
        <v>6.46</v>
      </c>
      <c r="J868" s="2">
        <v>419.49</v>
      </c>
      <c r="K868" t="s">
        <v>47</v>
      </c>
      <c r="L868">
        <v>2.7</v>
      </c>
      <c r="M868" t="s">
        <v>36</v>
      </c>
      <c r="N868">
        <v>2.13</v>
      </c>
      <c r="O868">
        <v>4</v>
      </c>
    </row>
    <row r="869" spans="1:15">
      <c r="A869" t="s">
        <v>2601</v>
      </c>
      <c r="B869" s="1">
        <v>45737</v>
      </c>
      <c r="C869" t="s">
        <v>33</v>
      </c>
      <c r="D869" t="s">
        <v>2602</v>
      </c>
      <c r="E869" t="s">
        <v>2603</v>
      </c>
      <c r="F869" t="s">
        <v>28</v>
      </c>
      <c r="G869" t="s">
        <v>20</v>
      </c>
      <c r="H869" t="s">
        <v>41</v>
      </c>
      <c r="I869">
        <v>11.57</v>
      </c>
      <c r="J869" s="2">
        <v>180.01</v>
      </c>
      <c r="K869" t="s">
        <v>22</v>
      </c>
      <c r="L869">
        <v>3.5</v>
      </c>
      <c r="M869" t="s">
        <v>36</v>
      </c>
      <c r="N869">
        <v>1.41</v>
      </c>
      <c r="O869">
        <v>4</v>
      </c>
    </row>
    <row r="870" spans="1:15">
      <c r="A870" t="s">
        <v>2604</v>
      </c>
      <c r="B870" s="1">
        <v>45679</v>
      </c>
      <c r="C870" t="s">
        <v>38</v>
      </c>
      <c r="D870" t="s">
        <v>2605</v>
      </c>
      <c r="E870" t="s">
        <v>2606</v>
      </c>
      <c r="F870" t="s">
        <v>60</v>
      </c>
      <c r="G870" t="s">
        <v>46</v>
      </c>
      <c r="H870" t="s">
        <v>46</v>
      </c>
      <c r="J870" s="2">
        <v>244.15</v>
      </c>
      <c r="K870" t="s">
        <v>22</v>
      </c>
      <c r="L870">
        <v>3.5</v>
      </c>
      <c r="M870" t="s">
        <v>23</v>
      </c>
      <c r="N870">
        <v>1.53</v>
      </c>
      <c r="O870">
        <v>14</v>
      </c>
    </row>
    <row r="871" spans="1:15">
      <c r="A871" t="s">
        <v>2607</v>
      </c>
      <c r="B871" s="1">
        <v>45770</v>
      </c>
      <c r="C871" t="s">
        <v>33</v>
      </c>
      <c r="D871" t="s">
        <v>2608</v>
      </c>
      <c r="E871" t="s">
        <v>2609</v>
      </c>
      <c r="F871" t="s">
        <v>71</v>
      </c>
      <c r="G871" t="s">
        <v>20</v>
      </c>
      <c r="H871" t="s">
        <v>42</v>
      </c>
      <c r="I871">
        <v>2.33</v>
      </c>
      <c r="J871" s="2">
        <v>541.59</v>
      </c>
      <c r="K871" t="s">
        <v>22</v>
      </c>
      <c r="L871">
        <v>4.5999999999999996</v>
      </c>
      <c r="M871" t="s">
        <v>23</v>
      </c>
      <c r="N871">
        <v>1.39</v>
      </c>
      <c r="O871">
        <v>15</v>
      </c>
    </row>
    <row r="872" spans="1:15">
      <c r="A872" t="s">
        <v>2610</v>
      </c>
      <c r="B872" s="1">
        <v>45670</v>
      </c>
      <c r="C872" t="s">
        <v>79</v>
      </c>
      <c r="D872" t="s">
        <v>2611</v>
      </c>
      <c r="E872" t="s">
        <v>2612</v>
      </c>
      <c r="F872" t="s">
        <v>51</v>
      </c>
      <c r="G872" t="s">
        <v>42</v>
      </c>
      <c r="H872" t="s">
        <v>21</v>
      </c>
      <c r="I872">
        <v>5.12</v>
      </c>
      <c r="J872" s="2">
        <v>144.06</v>
      </c>
      <c r="K872" t="s">
        <v>30</v>
      </c>
      <c r="L872">
        <v>4.2</v>
      </c>
      <c r="M872" t="s">
        <v>23</v>
      </c>
      <c r="N872">
        <v>1.04</v>
      </c>
      <c r="O872">
        <v>11</v>
      </c>
    </row>
    <row r="873" spans="1:15">
      <c r="A873" t="s">
        <v>2613</v>
      </c>
      <c r="B873" s="1">
        <v>45787</v>
      </c>
      <c r="C873" t="s">
        <v>33</v>
      </c>
      <c r="D873" t="s">
        <v>2614</v>
      </c>
      <c r="E873" t="s">
        <v>2615</v>
      </c>
      <c r="F873" t="s">
        <v>60</v>
      </c>
      <c r="G873" t="s">
        <v>21</v>
      </c>
      <c r="H873" t="s">
        <v>52</v>
      </c>
      <c r="I873">
        <v>8.24</v>
      </c>
      <c r="J873" s="2">
        <v>89.29</v>
      </c>
      <c r="K873" t="s">
        <v>67</v>
      </c>
      <c r="L873">
        <v>4.2</v>
      </c>
      <c r="M873" t="s">
        <v>31</v>
      </c>
      <c r="N873">
        <v>1.75</v>
      </c>
      <c r="O873">
        <v>17</v>
      </c>
    </row>
    <row r="874" spans="1:15">
      <c r="A874" t="s">
        <v>2616</v>
      </c>
      <c r="B874" s="1">
        <v>45697</v>
      </c>
      <c r="C874" t="s">
        <v>16</v>
      </c>
      <c r="D874" t="s">
        <v>2617</v>
      </c>
      <c r="E874" t="s">
        <v>2618</v>
      </c>
      <c r="F874" t="s">
        <v>71</v>
      </c>
      <c r="G874" t="s">
        <v>29</v>
      </c>
      <c r="H874" t="s">
        <v>52</v>
      </c>
      <c r="I874">
        <v>6.85</v>
      </c>
      <c r="J874" s="2">
        <v>244.86</v>
      </c>
      <c r="K874" t="s">
        <v>22</v>
      </c>
      <c r="L874">
        <v>3.5</v>
      </c>
      <c r="M874" t="s">
        <v>23</v>
      </c>
      <c r="N874">
        <v>1.72</v>
      </c>
      <c r="O874">
        <v>19</v>
      </c>
    </row>
    <row r="875" spans="1:15">
      <c r="A875" t="s">
        <v>2619</v>
      </c>
      <c r="B875" s="1">
        <v>45670</v>
      </c>
      <c r="C875" t="s">
        <v>38</v>
      </c>
      <c r="D875" t="s">
        <v>2620</v>
      </c>
      <c r="E875" t="s">
        <v>2621</v>
      </c>
      <c r="F875" t="s">
        <v>19</v>
      </c>
      <c r="G875" t="s">
        <v>21</v>
      </c>
      <c r="H875" t="s">
        <v>20</v>
      </c>
      <c r="I875">
        <v>3.39</v>
      </c>
      <c r="J875" s="2">
        <v>410.67</v>
      </c>
      <c r="K875" t="s">
        <v>30</v>
      </c>
      <c r="L875">
        <v>4.4000000000000004</v>
      </c>
      <c r="M875" t="s">
        <v>36</v>
      </c>
      <c r="N875">
        <v>1.51</v>
      </c>
      <c r="O875">
        <v>17</v>
      </c>
    </row>
    <row r="876" spans="1:15">
      <c r="A876" t="s">
        <v>2622</v>
      </c>
      <c r="B876" s="1">
        <v>45718</v>
      </c>
      <c r="C876" t="s">
        <v>38</v>
      </c>
      <c r="D876" t="s">
        <v>2623</v>
      </c>
      <c r="E876" t="s">
        <v>2624</v>
      </c>
      <c r="F876" t="s">
        <v>51</v>
      </c>
      <c r="G876" t="s">
        <v>46</v>
      </c>
      <c r="H876" t="s">
        <v>21</v>
      </c>
      <c r="I876">
        <v>22.2</v>
      </c>
      <c r="J876" s="2">
        <v>468.97</v>
      </c>
      <c r="K876" t="s">
        <v>30</v>
      </c>
      <c r="L876">
        <v>4.7</v>
      </c>
      <c r="M876" t="s">
        <v>31</v>
      </c>
      <c r="N876">
        <v>1.2</v>
      </c>
      <c r="O876">
        <v>6</v>
      </c>
    </row>
    <row r="877" spans="1:15">
      <c r="A877" t="s">
        <v>2625</v>
      </c>
      <c r="B877" s="1">
        <v>45697</v>
      </c>
      <c r="C877" t="s">
        <v>38</v>
      </c>
      <c r="D877" t="s">
        <v>2626</v>
      </c>
      <c r="E877" t="s">
        <v>2627</v>
      </c>
      <c r="F877" t="s">
        <v>19</v>
      </c>
      <c r="G877" t="s">
        <v>21</v>
      </c>
      <c r="H877" t="s">
        <v>29</v>
      </c>
      <c r="I877">
        <v>20.329999999999998</v>
      </c>
      <c r="J877" s="2">
        <v>232.69</v>
      </c>
      <c r="K877" t="s">
        <v>22</v>
      </c>
      <c r="L877">
        <v>4</v>
      </c>
      <c r="M877" t="s">
        <v>31</v>
      </c>
      <c r="N877">
        <v>1.79</v>
      </c>
      <c r="O877">
        <v>16</v>
      </c>
    </row>
    <row r="878" spans="1:15">
      <c r="A878" t="s">
        <v>2628</v>
      </c>
      <c r="B878" s="1">
        <v>45730</v>
      </c>
      <c r="C878" t="s">
        <v>33</v>
      </c>
      <c r="D878" t="s">
        <v>2629</v>
      </c>
      <c r="E878" t="s">
        <v>2630</v>
      </c>
      <c r="F878" t="s">
        <v>60</v>
      </c>
      <c r="G878" t="s">
        <v>41</v>
      </c>
      <c r="H878" t="s">
        <v>52</v>
      </c>
      <c r="I878">
        <v>3.78</v>
      </c>
      <c r="J878" s="2">
        <v>355.04</v>
      </c>
      <c r="K878" t="s">
        <v>67</v>
      </c>
      <c r="L878">
        <v>4.3</v>
      </c>
      <c r="M878" t="s">
        <v>23</v>
      </c>
      <c r="N878">
        <v>1.79</v>
      </c>
      <c r="O878">
        <v>6</v>
      </c>
    </row>
    <row r="879" spans="1:15">
      <c r="A879" t="s">
        <v>2631</v>
      </c>
      <c r="B879" s="1">
        <v>45675</v>
      </c>
      <c r="C879" t="s">
        <v>16</v>
      </c>
      <c r="D879" t="s">
        <v>2632</v>
      </c>
      <c r="E879" t="s">
        <v>2633</v>
      </c>
      <c r="F879" t="s">
        <v>71</v>
      </c>
      <c r="G879" t="s">
        <v>21</v>
      </c>
      <c r="H879" t="s">
        <v>20</v>
      </c>
      <c r="I879">
        <v>22.87</v>
      </c>
      <c r="J879" s="2">
        <v>170.43</v>
      </c>
      <c r="K879" t="s">
        <v>67</v>
      </c>
      <c r="L879">
        <v>3.3</v>
      </c>
      <c r="M879" t="s">
        <v>23</v>
      </c>
      <c r="N879">
        <v>2.27</v>
      </c>
      <c r="O879">
        <v>16</v>
      </c>
    </row>
    <row r="880" spans="1:15">
      <c r="A880" t="s">
        <v>2634</v>
      </c>
      <c r="B880" s="1">
        <v>45675</v>
      </c>
      <c r="C880" t="s">
        <v>57</v>
      </c>
      <c r="D880" t="s">
        <v>2635</v>
      </c>
      <c r="E880" t="s">
        <v>2636</v>
      </c>
      <c r="F880" t="s">
        <v>51</v>
      </c>
      <c r="G880" t="s">
        <v>46</v>
      </c>
      <c r="H880" t="s">
        <v>20</v>
      </c>
      <c r="I880">
        <v>12.24</v>
      </c>
      <c r="J880" s="2">
        <v>396.45</v>
      </c>
      <c r="K880" t="s">
        <v>47</v>
      </c>
      <c r="L880">
        <v>3.3</v>
      </c>
      <c r="M880" t="s">
        <v>31</v>
      </c>
      <c r="N880">
        <v>1.78</v>
      </c>
      <c r="O880">
        <v>11</v>
      </c>
    </row>
    <row r="881" spans="1:15">
      <c r="A881" t="s">
        <v>2637</v>
      </c>
      <c r="B881" s="1">
        <v>45670</v>
      </c>
      <c r="C881" t="s">
        <v>16</v>
      </c>
      <c r="D881" t="s">
        <v>2638</v>
      </c>
      <c r="E881" t="s">
        <v>2639</v>
      </c>
      <c r="F881" t="s">
        <v>28</v>
      </c>
      <c r="G881" t="s">
        <v>46</v>
      </c>
      <c r="H881" t="s">
        <v>52</v>
      </c>
      <c r="I881">
        <v>8.7899999999999991</v>
      </c>
      <c r="J881" s="2">
        <v>143.75</v>
      </c>
      <c r="K881" t="s">
        <v>47</v>
      </c>
      <c r="L881">
        <v>3.1</v>
      </c>
      <c r="M881" t="s">
        <v>23</v>
      </c>
      <c r="N881">
        <v>1.27</v>
      </c>
      <c r="O881">
        <v>19</v>
      </c>
    </row>
    <row r="882" spans="1:15">
      <c r="A882" t="s">
        <v>2640</v>
      </c>
      <c r="B882" s="1">
        <v>45666</v>
      </c>
      <c r="C882" t="s">
        <v>33</v>
      </c>
      <c r="D882" t="s">
        <v>2641</v>
      </c>
      <c r="E882" t="s">
        <v>2642</v>
      </c>
      <c r="F882" t="s">
        <v>19</v>
      </c>
      <c r="G882" t="s">
        <v>46</v>
      </c>
      <c r="H882" t="s">
        <v>29</v>
      </c>
      <c r="I882">
        <v>10.23</v>
      </c>
      <c r="J882" s="2">
        <v>354.06</v>
      </c>
      <c r="K882" t="s">
        <v>47</v>
      </c>
      <c r="L882">
        <v>4.4000000000000004</v>
      </c>
      <c r="M882" t="s">
        <v>36</v>
      </c>
      <c r="N882">
        <v>1.9</v>
      </c>
      <c r="O882">
        <v>3</v>
      </c>
    </row>
    <row r="883" spans="1:15">
      <c r="A883" t="s">
        <v>2643</v>
      </c>
      <c r="B883" s="1">
        <v>45804</v>
      </c>
      <c r="C883" t="s">
        <v>33</v>
      </c>
      <c r="D883" t="s">
        <v>2644</v>
      </c>
      <c r="E883" t="s">
        <v>2645</v>
      </c>
      <c r="F883" t="s">
        <v>19</v>
      </c>
      <c r="G883" t="s">
        <v>20</v>
      </c>
      <c r="H883" t="s">
        <v>21</v>
      </c>
      <c r="I883">
        <v>6.02</v>
      </c>
      <c r="J883" s="2">
        <v>249.86</v>
      </c>
      <c r="K883" t="s">
        <v>30</v>
      </c>
      <c r="L883">
        <v>4.7</v>
      </c>
      <c r="M883" t="s">
        <v>23</v>
      </c>
      <c r="N883">
        <v>1.87</v>
      </c>
      <c r="O883">
        <v>9</v>
      </c>
    </row>
    <row r="884" spans="1:15">
      <c r="A884" t="s">
        <v>2646</v>
      </c>
      <c r="B884" s="1">
        <v>45710</v>
      </c>
      <c r="C884" t="s">
        <v>79</v>
      </c>
      <c r="D884" t="s">
        <v>2647</v>
      </c>
      <c r="E884" t="s">
        <v>2648</v>
      </c>
      <c r="F884" t="s">
        <v>60</v>
      </c>
      <c r="G884" t="s">
        <v>29</v>
      </c>
      <c r="H884" t="s">
        <v>21</v>
      </c>
      <c r="I884">
        <v>5.15</v>
      </c>
      <c r="J884" s="2">
        <v>179.81</v>
      </c>
      <c r="K884" t="s">
        <v>30</v>
      </c>
      <c r="L884">
        <v>4.9000000000000004</v>
      </c>
      <c r="M884" t="s">
        <v>23</v>
      </c>
      <c r="N884">
        <v>1.99</v>
      </c>
      <c r="O884">
        <v>8</v>
      </c>
    </row>
    <row r="885" spans="1:15">
      <c r="A885" t="s">
        <v>2649</v>
      </c>
      <c r="B885" s="1">
        <v>45752</v>
      </c>
      <c r="C885" t="s">
        <v>25</v>
      </c>
      <c r="D885" t="s">
        <v>2650</v>
      </c>
      <c r="E885" t="s">
        <v>2651</v>
      </c>
      <c r="F885" t="s">
        <v>51</v>
      </c>
      <c r="G885" t="s">
        <v>21</v>
      </c>
      <c r="H885" t="s">
        <v>42</v>
      </c>
      <c r="I885">
        <v>21.31</v>
      </c>
      <c r="J885" s="2">
        <v>584.16999999999996</v>
      </c>
      <c r="K885" t="s">
        <v>67</v>
      </c>
      <c r="L885">
        <v>4.4000000000000004</v>
      </c>
      <c r="M885" t="s">
        <v>31</v>
      </c>
      <c r="N885">
        <v>1.03</v>
      </c>
      <c r="O885">
        <v>12</v>
      </c>
    </row>
    <row r="886" spans="1:15">
      <c r="A886" t="s">
        <v>2652</v>
      </c>
      <c r="B886" s="1">
        <v>45706</v>
      </c>
      <c r="C886" t="s">
        <v>38</v>
      </c>
      <c r="D886" t="s">
        <v>2653</v>
      </c>
      <c r="E886" t="s">
        <v>2654</v>
      </c>
      <c r="F886" t="s">
        <v>28</v>
      </c>
      <c r="G886" t="s">
        <v>42</v>
      </c>
      <c r="H886" t="s">
        <v>42</v>
      </c>
      <c r="I886">
        <v>4.9000000000000004</v>
      </c>
      <c r="J886" s="2">
        <v>192.98</v>
      </c>
      <c r="K886" t="s">
        <v>22</v>
      </c>
      <c r="L886">
        <v>3.4</v>
      </c>
      <c r="M886" t="s">
        <v>36</v>
      </c>
      <c r="N886">
        <v>1.23</v>
      </c>
      <c r="O886">
        <v>13</v>
      </c>
    </row>
    <row r="887" spans="1:15">
      <c r="A887" t="s">
        <v>2655</v>
      </c>
      <c r="B887" s="1">
        <v>45778</v>
      </c>
      <c r="C887" t="s">
        <v>38</v>
      </c>
      <c r="D887" t="s">
        <v>2656</v>
      </c>
      <c r="E887" t="s">
        <v>2657</v>
      </c>
      <c r="F887" t="s">
        <v>51</v>
      </c>
      <c r="G887" t="s">
        <v>20</v>
      </c>
      <c r="H887" t="s">
        <v>42</v>
      </c>
      <c r="I887">
        <v>3.19</v>
      </c>
      <c r="J887" s="2">
        <v>70.099999999999994</v>
      </c>
      <c r="K887" t="s">
        <v>47</v>
      </c>
      <c r="L887">
        <v>3.8</v>
      </c>
      <c r="M887" t="s">
        <v>31</v>
      </c>
      <c r="N887">
        <v>1.57</v>
      </c>
      <c r="O887">
        <v>16</v>
      </c>
    </row>
    <row r="888" spans="1:15">
      <c r="A888" t="s">
        <v>2658</v>
      </c>
      <c r="B888" s="1">
        <v>45672</v>
      </c>
      <c r="C888" t="s">
        <v>79</v>
      </c>
      <c r="D888" t="s">
        <v>2659</v>
      </c>
      <c r="E888" t="s">
        <v>2660</v>
      </c>
      <c r="F888" t="s">
        <v>60</v>
      </c>
      <c r="G888" t="s">
        <v>41</v>
      </c>
      <c r="H888" t="s">
        <v>21</v>
      </c>
      <c r="I888">
        <v>8.68</v>
      </c>
      <c r="J888" s="2">
        <v>88.17</v>
      </c>
      <c r="K888" t="s">
        <v>30</v>
      </c>
      <c r="L888">
        <v>2.7</v>
      </c>
      <c r="M888" t="s">
        <v>36</v>
      </c>
      <c r="N888">
        <v>1.17</v>
      </c>
      <c r="O888">
        <v>12</v>
      </c>
    </row>
    <row r="889" spans="1:15">
      <c r="A889" t="s">
        <v>2661</v>
      </c>
      <c r="B889" s="1">
        <v>45728</v>
      </c>
      <c r="C889" t="s">
        <v>57</v>
      </c>
      <c r="D889" t="s">
        <v>2662</v>
      </c>
      <c r="E889" t="s">
        <v>2663</v>
      </c>
      <c r="F889" t="s">
        <v>51</v>
      </c>
      <c r="G889" t="s">
        <v>46</v>
      </c>
      <c r="H889" t="s">
        <v>29</v>
      </c>
      <c r="I889">
        <v>23.19</v>
      </c>
      <c r="J889" s="2">
        <v>531.11</v>
      </c>
      <c r="K889" t="s">
        <v>67</v>
      </c>
      <c r="L889">
        <v>4.5999999999999996</v>
      </c>
      <c r="M889" t="s">
        <v>31</v>
      </c>
      <c r="N889">
        <v>2.25</v>
      </c>
      <c r="O889">
        <v>3</v>
      </c>
    </row>
    <row r="890" spans="1:15">
      <c r="A890" t="s">
        <v>2664</v>
      </c>
      <c r="B890" s="1">
        <v>45709</v>
      </c>
      <c r="C890" t="s">
        <v>33</v>
      </c>
      <c r="D890" t="s">
        <v>2665</v>
      </c>
      <c r="E890" t="s">
        <v>2666</v>
      </c>
      <c r="F890" t="s">
        <v>71</v>
      </c>
      <c r="G890" t="s">
        <v>21</v>
      </c>
      <c r="H890" t="s">
        <v>20</v>
      </c>
      <c r="I890">
        <v>6.24</v>
      </c>
      <c r="J890" s="2">
        <v>224.17</v>
      </c>
      <c r="K890" t="s">
        <v>30</v>
      </c>
      <c r="L890">
        <v>4.3</v>
      </c>
      <c r="M890" t="s">
        <v>23</v>
      </c>
      <c r="N890">
        <v>2.1</v>
      </c>
      <c r="O890">
        <v>18</v>
      </c>
    </row>
    <row r="891" spans="1:15">
      <c r="A891" t="s">
        <v>2667</v>
      </c>
      <c r="B891" s="1">
        <v>45729</v>
      </c>
      <c r="C891" t="s">
        <v>25</v>
      </c>
      <c r="D891" t="s">
        <v>2668</v>
      </c>
      <c r="E891" t="s">
        <v>2669</v>
      </c>
      <c r="F891" t="s">
        <v>28</v>
      </c>
      <c r="G891" t="s">
        <v>52</v>
      </c>
      <c r="H891" t="s">
        <v>41</v>
      </c>
      <c r="I891">
        <v>15.43</v>
      </c>
      <c r="J891" s="2">
        <v>450.1</v>
      </c>
      <c r="K891" t="s">
        <v>67</v>
      </c>
      <c r="L891">
        <v>3.8</v>
      </c>
      <c r="M891" t="s">
        <v>31</v>
      </c>
      <c r="N891">
        <v>1.25</v>
      </c>
      <c r="O891">
        <v>14</v>
      </c>
    </row>
    <row r="892" spans="1:15">
      <c r="A892" t="s">
        <v>2670</v>
      </c>
      <c r="B892" s="1">
        <v>45662</v>
      </c>
      <c r="C892" t="s">
        <v>38</v>
      </c>
      <c r="D892" t="s">
        <v>1756</v>
      </c>
      <c r="E892" t="s">
        <v>2671</v>
      </c>
      <c r="F892" t="s">
        <v>71</v>
      </c>
      <c r="G892" t="s">
        <v>20</v>
      </c>
      <c r="H892" t="s">
        <v>46</v>
      </c>
      <c r="I892">
        <v>21.73</v>
      </c>
      <c r="J892" s="2">
        <v>499.55</v>
      </c>
      <c r="K892" t="s">
        <v>30</v>
      </c>
      <c r="L892">
        <v>3</v>
      </c>
      <c r="M892" t="s">
        <v>23</v>
      </c>
      <c r="N892">
        <v>2.09</v>
      </c>
      <c r="O892">
        <v>17</v>
      </c>
    </row>
    <row r="893" spans="1:15">
      <c r="A893" t="s">
        <v>2672</v>
      </c>
      <c r="B893" s="1">
        <v>45683</v>
      </c>
      <c r="C893" t="s">
        <v>33</v>
      </c>
      <c r="D893" t="s">
        <v>2673</v>
      </c>
      <c r="E893" t="s">
        <v>2674</v>
      </c>
      <c r="F893" t="s">
        <v>71</v>
      </c>
      <c r="G893" t="s">
        <v>46</v>
      </c>
      <c r="H893" t="s">
        <v>52</v>
      </c>
      <c r="I893">
        <v>14.92</v>
      </c>
      <c r="J893" s="2">
        <v>336.79</v>
      </c>
      <c r="K893" t="s">
        <v>22</v>
      </c>
      <c r="L893">
        <v>4.4000000000000004</v>
      </c>
      <c r="M893" t="s">
        <v>36</v>
      </c>
      <c r="N893">
        <v>1.77</v>
      </c>
      <c r="O893">
        <v>17</v>
      </c>
    </row>
    <row r="894" spans="1:15">
      <c r="A894" t="s">
        <v>2675</v>
      </c>
      <c r="B894" s="1">
        <v>45719</v>
      </c>
      <c r="C894" t="s">
        <v>38</v>
      </c>
      <c r="D894" t="s">
        <v>2676</v>
      </c>
      <c r="E894" t="s">
        <v>2677</v>
      </c>
      <c r="F894" t="s">
        <v>19</v>
      </c>
      <c r="G894" t="s">
        <v>52</v>
      </c>
      <c r="H894" t="s">
        <v>21</v>
      </c>
      <c r="I894">
        <v>14.6</v>
      </c>
      <c r="J894" s="2">
        <v>235.98</v>
      </c>
      <c r="K894" t="s">
        <v>22</v>
      </c>
      <c r="L894">
        <v>4.5999999999999996</v>
      </c>
      <c r="M894" t="s">
        <v>31</v>
      </c>
      <c r="N894">
        <v>2.27</v>
      </c>
      <c r="O894">
        <v>5</v>
      </c>
    </row>
    <row r="895" spans="1:15">
      <c r="A895" t="s">
        <v>2678</v>
      </c>
      <c r="B895" s="1">
        <v>45827</v>
      </c>
      <c r="C895" t="s">
        <v>25</v>
      </c>
      <c r="D895" t="s">
        <v>2679</v>
      </c>
      <c r="E895" t="s">
        <v>2680</v>
      </c>
      <c r="F895" t="s">
        <v>28</v>
      </c>
      <c r="G895" t="s">
        <v>42</v>
      </c>
      <c r="H895" t="s">
        <v>42</v>
      </c>
      <c r="I895">
        <v>4.67</v>
      </c>
      <c r="J895" s="2">
        <v>561.41</v>
      </c>
      <c r="K895" t="s">
        <v>22</v>
      </c>
      <c r="L895">
        <v>3.3</v>
      </c>
      <c r="M895" t="s">
        <v>31</v>
      </c>
      <c r="N895">
        <v>1.61</v>
      </c>
      <c r="O895">
        <v>17</v>
      </c>
    </row>
    <row r="896" spans="1:15">
      <c r="A896" t="s">
        <v>2681</v>
      </c>
      <c r="B896" s="1">
        <v>45703</v>
      </c>
      <c r="C896" t="s">
        <v>38</v>
      </c>
      <c r="D896" t="s">
        <v>2682</v>
      </c>
      <c r="E896" t="s">
        <v>2683</v>
      </c>
      <c r="F896" t="s">
        <v>71</v>
      </c>
      <c r="G896" t="s">
        <v>46</v>
      </c>
      <c r="H896" t="s">
        <v>29</v>
      </c>
      <c r="I896">
        <v>5.63</v>
      </c>
      <c r="J896" s="2">
        <v>427.76</v>
      </c>
      <c r="K896" t="s">
        <v>30</v>
      </c>
      <c r="L896">
        <v>4.5999999999999996</v>
      </c>
      <c r="M896" t="s">
        <v>23</v>
      </c>
      <c r="N896">
        <v>2.44</v>
      </c>
      <c r="O896">
        <v>9</v>
      </c>
    </row>
    <row r="897" spans="1:15">
      <c r="A897" t="s">
        <v>2684</v>
      </c>
      <c r="B897" s="1">
        <v>45658</v>
      </c>
      <c r="C897" t="s">
        <v>16</v>
      </c>
      <c r="D897" t="s">
        <v>2685</v>
      </c>
      <c r="E897" t="s">
        <v>2686</v>
      </c>
      <c r="F897" t="s">
        <v>28</v>
      </c>
      <c r="G897" t="s">
        <v>20</v>
      </c>
      <c r="H897" t="s">
        <v>21</v>
      </c>
      <c r="I897">
        <v>8.67</v>
      </c>
      <c r="J897" s="2">
        <v>550.16999999999996</v>
      </c>
      <c r="K897" t="s">
        <v>67</v>
      </c>
      <c r="L897">
        <v>3.2</v>
      </c>
      <c r="M897" t="s">
        <v>23</v>
      </c>
      <c r="N897">
        <v>2.06</v>
      </c>
      <c r="O897">
        <v>11</v>
      </c>
    </row>
    <row r="898" spans="1:15">
      <c r="A898" t="s">
        <v>2687</v>
      </c>
      <c r="B898" s="1">
        <v>45678</v>
      </c>
      <c r="C898" t="s">
        <v>79</v>
      </c>
      <c r="D898" t="s">
        <v>2688</v>
      </c>
      <c r="E898" t="s">
        <v>2689</v>
      </c>
      <c r="F898" t="s">
        <v>71</v>
      </c>
      <c r="G898" t="s">
        <v>20</v>
      </c>
      <c r="H898" t="s">
        <v>42</v>
      </c>
      <c r="I898">
        <v>8</v>
      </c>
      <c r="J898" s="2">
        <v>485.57</v>
      </c>
      <c r="K898" t="s">
        <v>30</v>
      </c>
      <c r="L898">
        <v>3.2</v>
      </c>
      <c r="M898" t="s">
        <v>36</v>
      </c>
      <c r="N898">
        <v>1.06</v>
      </c>
      <c r="O898">
        <v>11</v>
      </c>
    </row>
    <row r="899" spans="1:15">
      <c r="A899" t="s">
        <v>2690</v>
      </c>
      <c r="B899" s="1">
        <v>45795</v>
      </c>
      <c r="C899" t="s">
        <v>33</v>
      </c>
      <c r="D899" t="s">
        <v>2691</v>
      </c>
      <c r="E899" t="s">
        <v>2692</v>
      </c>
      <c r="F899" t="s">
        <v>28</v>
      </c>
      <c r="G899" t="s">
        <v>46</v>
      </c>
      <c r="H899" t="s">
        <v>20</v>
      </c>
      <c r="I899">
        <v>12.16</v>
      </c>
      <c r="J899" s="2">
        <v>74.81</v>
      </c>
      <c r="K899" t="s">
        <v>67</v>
      </c>
      <c r="L899">
        <v>4</v>
      </c>
      <c r="M899" t="s">
        <v>23</v>
      </c>
      <c r="N899">
        <v>1.54</v>
      </c>
      <c r="O899">
        <v>2</v>
      </c>
    </row>
    <row r="900" spans="1:15">
      <c r="A900" t="s">
        <v>2693</v>
      </c>
      <c r="B900" s="1">
        <v>45719</v>
      </c>
      <c r="C900" t="s">
        <v>33</v>
      </c>
      <c r="D900" t="s">
        <v>2694</v>
      </c>
      <c r="E900" t="s">
        <v>2695</v>
      </c>
      <c r="F900" t="s">
        <v>60</v>
      </c>
      <c r="G900" t="s">
        <v>52</v>
      </c>
      <c r="H900" t="s">
        <v>21</v>
      </c>
      <c r="I900">
        <v>3.98</v>
      </c>
      <c r="J900" s="2">
        <v>116.64</v>
      </c>
      <c r="K900" t="s">
        <v>47</v>
      </c>
      <c r="L900">
        <v>3.5</v>
      </c>
      <c r="M900" t="s">
        <v>23</v>
      </c>
      <c r="N900">
        <v>2.42</v>
      </c>
      <c r="O900">
        <v>7</v>
      </c>
    </row>
    <row r="901" spans="1:15">
      <c r="A901" t="s">
        <v>2696</v>
      </c>
      <c r="B901" s="1">
        <v>45702</v>
      </c>
      <c r="C901" t="s">
        <v>38</v>
      </c>
      <c r="D901" t="s">
        <v>1875</v>
      </c>
      <c r="E901" t="s">
        <v>2697</v>
      </c>
      <c r="F901" t="s">
        <v>71</v>
      </c>
      <c r="G901" t="s">
        <v>42</v>
      </c>
      <c r="H901" t="s">
        <v>46</v>
      </c>
      <c r="I901">
        <v>4.29</v>
      </c>
      <c r="J901" s="2">
        <v>248.55</v>
      </c>
      <c r="K901" t="s">
        <v>30</v>
      </c>
      <c r="L901">
        <v>3.4</v>
      </c>
      <c r="M901" t="s">
        <v>23</v>
      </c>
      <c r="N901">
        <v>1.27</v>
      </c>
      <c r="O901">
        <v>9</v>
      </c>
    </row>
    <row r="902" spans="1:15">
      <c r="A902" t="s">
        <v>2698</v>
      </c>
      <c r="B902" s="1">
        <v>45734</v>
      </c>
      <c r="C902" t="s">
        <v>33</v>
      </c>
      <c r="D902" t="s">
        <v>2699</v>
      </c>
      <c r="E902" t="s">
        <v>2700</v>
      </c>
      <c r="F902" t="s">
        <v>51</v>
      </c>
      <c r="G902" t="s">
        <v>20</v>
      </c>
      <c r="H902" t="s">
        <v>46</v>
      </c>
      <c r="I902">
        <v>20.28</v>
      </c>
      <c r="J902" s="2">
        <v>376.41</v>
      </c>
      <c r="K902" t="s">
        <v>47</v>
      </c>
      <c r="L902">
        <v>2.9</v>
      </c>
      <c r="M902" t="s">
        <v>23</v>
      </c>
      <c r="N902">
        <v>1.29</v>
      </c>
      <c r="O902">
        <v>11</v>
      </c>
    </row>
    <row r="903" spans="1:15">
      <c r="A903" t="s">
        <v>2701</v>
      </c>
      <c r="B903" s="1">
        <v>45726</v>
      </c>
      <c r="C903" t="s">
        <v>25</v>
      </c>
      <c r="D903" t="s">
        <v>2702</v>
      </c>
      <c r="E903" t="s">
        <v>2703</v>
      </c>
      <c r="F903" t="s">
        <v>51</v>
      </c>
      <c r="G903" t="s">
        <v>46</v>
      </c>
      <c r="H903" t="s">
        <v>41</v>
      </c>
      <c r="I903">
        <v>8.4600000000000009</v>
      </c>
      <c r="J903" s="2">
        <v>300.57</v>
      </c>
      <c r="K903" t="s">
        <v>47</v>
      </c>
      <c r="L903">
        <v>3.4</v>
      </c>
      <c r="M903" t="s">
        <v>36</v>
      </c>
      <c r="N903">
        <v>1.99</v>
      </c>
      <c r="O903">
        <v>11</v>
      </c>
    </row>
    <row r="904" spans="1:15">
      <c r="A904" t="s">
        <v>2704</v>
      </c>
      <c r="B904" s="1">
        <v>45762</v>
      </c>
      <c r="C904" t="s">
        <v>38</v>
      </c>
      <c r="D904" t="s">
        <v>2705</v>
      </c>
      <c r="E904" t="s">
        <v>2706</v>
      </c>
      <c r="F904" t="s">
        <v>71</v>
      </c>
      <c r="G904" t="s">
        <v>52</v>
      </c>
      <c r="H904" t="s">
        <v>41</v>
      </c>
      <c r="I904">
        <v>21.39</v>
      </c>
      <c r="J904" s="2">
        <v>98.81</v>
      </c>
      <c r="K904" t="s">
        <v>30</v>
      </c>
      <c r="L904">
        <v>4.0999999999999996</v>
      </c>
      <c r="M904" t="s">
        <v>36</v>
      </c>
      <c r="N904">
        <v>1.78</v>
      </c>
      <c r="O904">
        <v>9</v>
      </c>
    </row>
    <row r="905" spans="1:15">
      <c r="A905" t="s">
        <v>2707</v>
      </c>
      <c r="B905" s="1">
        <v>45838</v>
      </c>
      <c r="C905" t="s">
        <v>16</v>
      </c>
      <c r="D905" t="s">
        <v>2353</v>
      </c>
      <c r="E905" t="s">
        <v>2708</v>
      </c>
      <c r="F905" t="s">
        <v>19</v>
      </c>
      <c r="G905" t="s">
        <v>20</v>
      </c>
      <c r="H905" t="s">
        <v>21</v>
      </c>
      <c r="I905">
        <v>8.7100000000000009</v>
      </c>
      <c r="J905" s="2">
        <v>231.44</v>
      </c>
      <c r="K905" t="s">
        <v>22</v>
      </c>
      <c r="L905">
        <v>2.8</v>
      </c>
      <c r="M905" t="s">
        <v>23</v>
      </c>
      <c r="N905">
        <v>2.15</v>
      </c>
      <c r="O905">
        <v>15</v>
      </c>
    </row>
    <row r="906" spans="1:15">
      <c r="A906" t="s">
        <v>2709</v>
      </c>
      <c r="B906" s="1">
        <v>45688</v>
      </c>
      <c r="C906" t="s">
        <v>16</v>
      </c>
      <c r="D906" t="s">
        <v>2152</v>
      </c>
      <c r="E906" t="s">
        <v>2710</v>
      </c>
      <c r="F906" t="s">
        <v>28</v>
      </c>
      <c r="G906" t="s">
        <v>20</v>
      </c>
      <c r="H906" t="s">
        <v>52</v>
      </c>
      <c r="I906">
        <v>2.06</v>
      </c>
      <c r="J906" s="2">
        <v>351.91</v>
      </c>
      <c r="K906" t="s">
        <v>47</v>
      </c>
      <c r="L906">
        <v>3.7</v>
      </c>
      <c r="M906" t="s">
        <v>31</v>
      </c>
      <c r="N906">
        <v>2.2000000000000002</v>
      </c>
      <c r="O906">
        <v>10</v>
      </c>
    </row>
    <row r="907" spans="1:15">
      <c r="A907" t="s">
        <v>2711</v>
      </c>
      <c r="B907" s="1">
        <v>45741</v>
      </c>
      <c r="C907" t="s">
        <v>25</v>
      </c>
      <c r="D907" t="s">
        <v>2712</v>
      </c>
      <c r="E907" t="s">
        <v>2713</v>
      </c>
      <c r="F907" t="s">
        <v>71</v>
      </c>
      <c r="G907" t="s">
        <v>41</v>
      </c>
      <c r="H907" t="s">
        <v>42</v>
      </c>
      <c r="I907">
        <v>11.11</v>
      </c>
      <c r="J907" s="2">
        <v>168.08</v>
      </c>
      <c r="K907" t="s">
        <v>22</v>
      </c>
      <c r="L907">
        <v>4.5999999999999996</v>
      </c>
      <c r="M907" t="s">
        <v>36</v>
      </c>
      <c r="N907">
        <v>1.21</v>
      </c>
      <c r="O907">
        <v>2</v>
      </c>
    </row>
    <row r="908" spans="1:15">
      <c r="A908" t="s">
        <v>2714</v>
      </c>
      <c r="B908" s="1">
        <v>45828</v>
      </c>
      <c r="C908" t="s">
        <v>38</v>
      </c>
      <c r="D908" t="s">
        <v>2715</v>
      </c>
      <c r="E908" t="s">
        <v>2716</v>
      </c>
      <c r="F908" t="s">
        <v>51</v>
      </c>
      <c r="G908" t="s">
        <v>42</v>
      </c>
      <c r="H908" t="s">
        <v>21</v>
      </c>
      <c r="I908">
        <v>12.7</v>
      </c>
      <c r="J908" s="2">
        <v>271.02999999999997</v>
      </c>
      <c r="K908" t="s">
        <v>47</v>
      </c>
      <c r="L908">
        <v>4.5</v>
      </c>
      <c r="M908" t="s">
        <v>23</v>
      </c>
      <c r="N908">
        <v>1.74</v>
      </c>
      <c r="O908">
        <v>6</v>
      </c>
    </row>
    <row r="909" spans="1:15">
      <c r="A909" t="s">
        <v>2717</v>
      </c>
      <c r="B909" s="1">
        <v>45778</v>
      </c>
      <c r="C909" t="s">
        <v>38</v>
      </c>
      <c r="D909" t="s">
        <v>2718</v>
      </c>
      <c r="E909" t="s">
        <v>2719</v>
      </c>
      <c r="F909" t="s">
        <v>51</v>
      </c>
      <c r="G909" t="s">
        <v>42</v>
      </c>
      <c r="H909" t="s">
        <v>21</v>
      </c>
      <c r="I909">
        <v>16.32</v>
      </c>
      <c r="J909" s="2">
        <v>179.14</v>
      </c>
      <c r="K909" t="s">
        <v>30</v>
      </c>
      <c r="L909">
        <v>3.2</v>
      </c>
      <c r="M909" t="s">
        <v>31</v>
      </c>
      <c r="N909">
        <v>1.61</v>
      </c>
      <c r="O909">
        <v>5</v>
      </c>
    </row>
    <row r="910" spans="1:15">
      <c r="A910" t="s">
        <v>2720</v>
      </c>
      <c r="B910" s="1">
        <v>45699</v>
      </c>
      <c r="C910" t="s">
        <v>57</v>
      </c>
      <c r="D910" t="s">
        <v>2721</v>
      </c>
      <c r="E910" t="s">
        <v>2722</v>
      </c>
      <c r="F910" t="s">
        <v>51</v>
      </c>
      <c r="G910" t="s">
        <v>42</v>
      </c>
      <c r="H910" t="s">
        <v>20</v>
      </c>
      <c r="I910">
        <v>20.53</v>
      </c>
      <c r="J910" s="2">
        <v>454.93</v>
      </c>
      <c r="K910" t="s">
        <v>67</v>
      </c>
      <c r="L910">
        <v>2.6</v>
      </c>
      <c r="M910" t="s">
        <v>23</v>
      </c>
      <c r="N910">
        <v>2.4700000000000002</v>
      </c>
      <c r="O910">
        <v>15</v>
      </c>
    </row>
    <row r="911" spans="1:15">
      <c r="A911" t="s">
        <v>2723</v>
      </c>
      <c r="B911" s="1">
        <v>45727</v>
      </c>
      <c r="C911" t="s">
        <v>57</v>
      </c>
      <c r="D911" t="s">
        <v>2724</v>
      </c>
      <c r="E911" t="s">
        <v>2725</v>
      </c>
      <c r="F911" t="s">
        <v>19</v>
      </c>
      <c r="G911" t="s">
        <v>42</v>
      </c>
      <c r="H911" t="s">
        <v>29</v>
      </c>
      <c r="I911">
        <v>7.76</v>
      </c>
      <c r="J911" s="2">
        <v>324.47000000000003</v>
      </c>
      <c r="K911" t="s">
        <v>47</v>
      </c>
      <c r="L911">
        <v>3.6</v>
      </c>
      <c r="M911" t="s">
        <v>23</v>
      </c>
      <c r="N911">
        <v>1.94</v>
      </c>
      <c r="O911">
        <v>8</v>
      </c>
    </row>
    <row r="912" spans="1:15">
      <c r="A912" t="s">
        <v>2726</v>
      </c>
      <c r="B912" s="1">
        <v>45672</v>
      </c>
      <c r="C912" t="s">
        <v>38</v>
      </c>
      <c r="D912" t="s">
        <v>2727</v>
      </c>
      <c r="E912" t="s">
        <v>2728</v>
      </c>
      <c r="F912" t="s">
        <v>28</v>
      </c>
      <c r="G912" t="s">
        <v>20</v>
      </c>
      <c r="H912" t="s">
        <v>42</v>
      </c>
      <c r="I912">
        <v>8.01</v>
      </c>
      <c r="J912" s="2">
        <v>163.24</v>
      </c>
      <c r="K912" t="s">
        <v>22</v>
      </c>
      <c r="L912">
        <v>3.6</v>
      </c>
      <c r="M912" t="s">
        <v>23</v>
      </c>
      <c r="N912">
        <v>2.2200000000000002</v>
      </c>
      <c r="O912">
        <v>9</v>
      </c>
    </row>
    <row r="913" spans="1:15">
      <c r="A913" t="s">
        <v>2729</v>
      </c>
      <c r="B913" s="1">
        <v>45809</v>
      </c>
      <c r="C913" t="s">
        <v>33</v>
      </c>
      <c r="D913" t="s">
        <v>2730</v>
      </c>
      <c r="E913" t="s">
        <v>2731</v>
      </c>
      <c r="F913" t="s">
        <v>19</v>
      </c>
      <c r="G913" t="s">
        <v>41</v>
      </c>
      <c r="H913" t="s">
        <v>21</v>
      </c>
      <c r="I913">
        <v>18.27</v>
      </c>
      <c r="J913" s="2">
        <v>424.35</v>
      </c>
      <c r="K913" t="s">
        <v>67</v>
      </c>
      <c r="L913">
        <v>3.1</v>
      </c>
      <c r="M913" t="s">
        <v>31</v>
      </c>
      <c r="N913">
        <v>2.2999999999999998</v>
      </c>
      <c r="O913">
        <v>1</v>
      </c>
    </row>
    <row r="914" spans="1:15">
      <c r="A914" t="s">
        <v>2732</v>
      </c>
      <c r="B914" s="1">
        <v>45774</v>
      </c>
      <c r="C914" t="s">
        <v>38</v>
      </c>
      <c r="D914" t="s">
        <v>2733</v>
      </c>
      <c r="E914" t="s">
        <v>2734</v>
      </c>
      <c r="F914" t="s">
        <v>51</v>
      </c>
      <c r="G914" t="s">
        <v>20</v>
      </c>
      <c r="H914" t="s">
        <v>41</v>
      </c>
      <c r="I914">
        <v>16.39</v>
      </c>
      <c r="J914" s="2">
        <v>514.62</v>
      </c>
      <c r="K914" t="s">
        <v>30</v>
      </c>
      <c r="L914">
        <v>4.3</v>
      </c>
      <c r="M914" t="s">
        <v>23</v>
      </c>
      <c r="N914">
        <v>2.02</v>
      </c>
      <c r="O914">
        <v>2</v>
      </c>
    </row>
    <row r="915" spans="1:15">
      <c r="A915" t="s">
        <v>2735</v>
      </c>
      <c r="B915" s="1">
        <v>45673</v>
      </c>
      <c r="C915" t="s">
        <v>38</v>
      </c>
      <c r="D915" t="s">
        <v>2736</v>
      </c>
      <c r="E915" t="s">
        <v>2737</v>
      </c>
      <c r="F915" t="s">
        <v>71</v>
      </c>
      <c r="G915" t="s">
        <v>29</v>
      </c>
      <c r="H915" t="s">
        <v>29</v>
      </c>
      <c r="I915">
        <v>10.34</v>
      </c>
      <c r="J915" s="2">
        <v>466.69</v>
      </c>
      <c r="K915" t="s">
        <v>30</v>
      </c>
      <c r="L915">
        <v>3.1</v>
      </c>
      <c r="M915" t="s">
        <v>31</v>
      </c>
      <c r="N915">
        <v>1.6</v>
      </c>
      <c r="O915">
        <v>4</v>
      </c>
    </row>
    <row r="916" spans="1:15">
      <c r="A916" t="s">
        <v>2738</v>
      </c>
      <c r="B916" s="1">
        <v>45797</v>
      </c>
      <c r="C916" t="s">
        <v>38</v>
      </c>
      <c r="D916" t="s">
        <v>2739</v>
      </c>
      <c r="E916" t="s">
        <v>2740</v>
      </c>
      <c r="F916" t="s">
        <v>60</v>
      </c>
      <c r="G916" t="s">
        <v>20</v>
      </c>
      <c r="H916" t="s">
        <v>42</v>
      </c>
      <c r="I916">
        <v>15.57</v>
      </c>
      <c r="J916" s="2">
        <v>189.83</v>
      </c>
      <c r="K916" t="s">
        <v>22</v>
      </c>
      <c r="L916">
        <v>4.3</v>
      </c>
      <c r="M916" t="s">
        <v>23</v>
      </c>
      <c r="N916">
        <v>1.45</v>
      </c>
      <c r="O916">
        <v>10</v>
      </c>
    </row>
    <row r="917" spans="1:15">
      <c r="A917" t="s">
        <v>2741</v>
      </c>
      <c r="B917" s="1">
        <v>45797</v>
      </c>
      <c r="C917" t="s">
        <v>38</v>
      </c>
      <c r="D917" t="s">
        <v>2742</v>
      </c>
      <c r="E917" t="s">
        <v>2743</v>
      </c>
      <c r="F917" t="s">
        <v>28</v>
      </c>
      <c r="G917" t="s">
        <v>52</v>
      </c>
      <c r="H917" t="s">
        <v>20</v>
      </c>
      <c r="I917">
        <v>4.5599999999999996</v>
      </c>
      <c r="J917" s="2">
        <v>95.25</v>
      </c>
      <c r="K917" t="s">
        <v>30</v>
      </c>
      <c r="L917">
        <v>2.7</v>
      </c>
      <c r="M917" t="s">
        <v>23</v>
      </c>
      <c r="N917">
        <v>2.17</v>
      </c>
      <c r="O917">
        <v>16</v>
      </c>
    </row>
    <row r="918" spans="1:15">
      <c r="A918" t="s">
        <v>2744</v>
      </c>
      <c r="B918" s="1">
        <v>45790</v>
      </c>
      <c r="C918" t="s">
        <v>16</v>
      </c>
      <c r="D918" t="s">
        <v>581</v>
      </c>
      <c r="E918" t="s">
        <v>2745</v>
      </c>
      <c r="F918" t="s">
        <v>51</v>
      </c>
      <c r="G918" t="s">
        <v>42</v>
      </c>
      <c r="H918" t="s">
        <v>52</v>
      </c>
      <c r="I918">
        <v>6.31</v>
      </c>
      <c r="J918" s="2">
        <v>453.41</v>
      </c>
      <c r="K918" t="s">
        <v>67</v>
      </c>
      <c r="L918">
        <v>4.9000000000000004</v>
      </c>
      <c r="M918" t="s">
        <v>23</v>
      </c>
      <c r="N918">
        <v>2.29</v>
      </c>
      <c r="O918">
        <v>13</v>
      </c>
    </row>
    <row r="919" spans="1:15">
      <c r="A919" t="s">
        <v>2746</v>
      </c>
      <c r="B919" s="1">
        <v>45781</v>
      </c>
      <c r="C919" t="s">
        <v>16</v>
      </c>
      <c r="D919" t="s">
        <v>2747</v>
      </c>
      <c r="E919" t="s">
        <v>2748</v>
      </c>
      <c r="F919" t="s">
        <v>51</v>
      </c>
      <c r="G919" t="s">
        <v>20</v>
      </c>
      <c r="H919" t="s">
        <v>52</v>
      </c>
      <c r="I919">
        <v>24.29</v>
      </c>
      <c r="J919" s="2">
        <v>148.09</v>
      </c>
      <c r="K919" t="s">
        <v>47</v>
      </c>
      <c r="L919">
        <v>4.2</v>
      </c>
      <c r="M919" t="s">
        <v>23</v>
      </c>
      <c r="N919">
        <v>1.86</v>
      </c>
      <c r="O919">
        <v>16</v>
      </c>
    </row>
    <row r="920" spans="1:15">
      <c r="A920" t="s">
        <v>2749</v>
      </c>
      <c r="B920" s="1">
        <v>45686</v>
      </c>
      <c r="C920" t="s">
        <v>57</v>
      </c>
      <c r="D920" t="s">
        <v>2750</v>
      </c>
      <c r="E920" t="s">
        <v>2751</v>
      </c>
      <c r="F920" t="s">
        <v>19</v>
      </c>
      <c r="G920" t="s">
        <v>20</v>
      </c>
      <c r="H920" t="s">
        <v>41</v>
      </c>
      <c r="I920">
        <v>15.29</v>
      </c>
      <c r="J920" s="2">
        <v>221.15</v>
      </c>
      <c r="K920" t="s">
        <v>67</v>
      </c>
      <c r="L920">
        <v>2.6</v>
      </c>
      <c r="M920" t="s">
        <v>23</v>
      </c>
      <c r="N920">
        <v>2.0699999999999998</v>
      </c>
      <c r="O920">
        <v>18</v>
      </c>
    </row>
    <row r="921" spans="1:15">
      <c r="A921" t="s">
        <v>2752</v>
      </c>
      <c r="B921" s="1">
        <v>45740</v>
      </c>
      <c r="C921" t="s">
        <v>25</v>
      </c>
      <c r="D921" t="s">
        <v>2753</v>
      </c>
      <c r="E921" t="s">
        <v>394</v>
      </c>
      <c r="F921" t="s">
        <v>19</v>
      </c>
      <c r="G921" t="s">
        <v>20</v>
      </c>
      <c r="H921" t="s">
        <v>42</v>
      </c>
      <c r="I921">
        <v>6.41</v>
      </c>
      <c r="J921" s="2">
        <v>514.61</v>
      </c>
      <c r="K921" t="s">
        <v>30</v>
      </c>
      <c r="L921">
        <v>4.2</v>
      </c>
      <c r="M921" t="s">
        <v>31</v>
      </c>
      <c r="N921">
        <v>1.45</v>
      </c>
      <c r="O921">
        <v>8</v>
      </c>
    </row>
    <row r="922" spans="1:15">
      <c r="A922" t="s">
        <v>2754</v>
      </c>
      <c r="B922" s="1">
        <v>45812</v>
      </c>
      <c r="C922" t="s">
        <v>16</v>
      </c>
      <c r="D922" t="s">
        <v>2755</v>
      </c>
      <c r="E922" t="s">
        <v>2756</v>
      </c>
      <c r="F922" t="s">
        <v>71</v>
      </c>
      <c r="G922" t="s">
        <v>41</v>
      </c>
      <c r="H922" t="s">
        <v>52</v>
      </c>
      <c r="I922">
        <v>17.829999999999998</v>
      </c>
      <c r="J922" s="2">
        <v>251.04</v>
      </c>
      <c r="K922" t="s">
        <v>22</v>
      </c>
      <c r="L922">
        <v>4.8</v>
      </c>
      <c r="M922" t="s">
        <v>23</v>
      </c>
      <c r="N922">
        <v>2.04</v>
      </c>
      <c r="O922">
        <v>14</v>
      </c>
    </row>
    <row r="923" spans="1:15">
      <c r="A923" t="s">
        <v>2757</v>
      </c>
      <c r="B923" s="1">
        <v>45747</v>
      </c>
      <c r="C923" t="s">
        <v>57</v>
      </c>
      <c r="D923" t="s">
        <v>2758</v>
      </c>
      <c r="E923" t="s">
        <v>2759</v>
      </c>
      <c r="F923" t="s">
        <v>19</v>
      </c>
      <c r="G923" t="s">
        <v>20</v>
      </c>
      <c r="H923" t="s">
        <v>21</v>
      </c>
      <c r="I923">
        <v>13.26</v>
      </c>
      <c r="J923" s="2">
        <v>519.15</v>
      </c>
      <c r="K923" t="s">
        <v>30</v>
      </c>
      <c r="L923">
        <v>4.9000000000000004</v>
      </c>
      <c r="M923" t="s">
        <v>23</v>
      </c>
      <c r="N923">
        <v>1.54</v>
      </c>
      <c r="O923">
        <v>16</v>
      </c>
    </row>
    <row r="924" spans="1:15">
      <c r="A924" t="s">
        <v>2760</v>
      </c>
      <c r="B924" s="1">
        <v>45778</v>
      </c>
      <c r="C924" t="s">
        <v>38</v>
      </c>
      <c r="D924" t="s">
        <v>2761</v>
      </c>
      <c r="E924" t="s">
        <v>2762</v>
      </c>
      <c r="F924" t="s">
        <v>19</v>
      </c>
      <c r="G924" t="s">
        <v>46</v>
      </c>
      <c r="H924" t="s">
        <v>20</v>
      </c>
      <c r="I924">
        <v>7.07</v>
      </c>
      <c r="J924" s="2">
        <v>585.55999999999995</v>
      </c>
      <c r="K924" t="s">
        <v>47</v>
      </c>
      <c r="L924">
        <v>3.2</v>
      </c>
      <c r="M924" t="s">
        <v>36</v>
      </c>
      <c r="N924">
        <v>2.35</v>
      </c>
      <c r="O924">
        <v>8</v>
      </c>
    </row>
    <row r="925" spans="1:15">
      <c r="A925" t="s">
        <v>2763</v>
      </c>
      <c r="B925" s="1">
        <v>45786</v>
      </c>
      <c r="C925" t="s">
        <v>16</v>
      </c>
      <c r="D925" t="s">
        <v>2764</v>
      </c>
      <c r="E925" t="s">
        <v>2765</v>
      </c>
      <c r="F925" t="s">
        <v>28</v>
      </c>
      <c r="G925" t="s">
        <v>52</v>
      </c>
      <c r="H925" t="s">
        <v>52</v>
      </c>
      <c r="I925">
        <v>14.24</v>
      </c>
      <c r="J925" s="2">
        <v>365.03</v>
      </c>
      <c r="K925" t="s">
        <v>47</v>
      </c>
      <c r="L925">
        <v>4.4000000000000004</v>
      </c>
      <c r="M925" t="s">
        <v>23</v>
      </c>
      <c r="N925">
        <v>1.94</v>
      </c>
      <c r="O925">
        <v>12</v>
      </c>
    </row>
    <row r="926" spans="1:15">
      <c r="A926" t="s">
        <v>2766</v>
      </c>
      <c r="B926" s="1">
        <v>45738</v>
      </c>
      <c r="C926" t="s">
        <v>16</v>
      </c>
      <c r="D926" t="s">
        <v>2767</v>
      </c>
      <c r="E926" t="s">
        <v>2768</v>
      </c>
      <c r="F926" t="s">
        <v>28</v>
      </c>
      <c r="G926" t="s">
        <v>21</v>
      </c>
      <c r="H926" t="s">
        <v>29</v>
      </c>
      <c r="I926">
        <v>7.85</v>
      </c>
      <c r="J926" s="2">
        <v>269.83999999999997</v>
      </c>
      <c r="K926" t="s">
        <v>22</v>
      </c>
      <c r="L926">
        <v>3.1</v>
      </c>
      <c r="M926" t="s">
        <v>23</v>
      </c>
      <c r="N926">
        <v>1.89</v>
      </c>
      <c r="O926">
        <v>7</v>
      </c>
    </row>
    <row r="927" spans="1:15">
      <c r="A927" t="s">
        <v>2769</v>
      </c>
      <c r="B927" s="1">
        <v>45748</v>
      </c>
      <c r="C927" t="s">
        <v>33</v>
      </c>
      <c r="D927" t="s">
        <v>2770</v>
      </c>
      <c r="E927" t="s">
        <v>2771</v>
      </c>
      <c r="F927" t="s">
        <v>19</v>
      </c>
      <c r="G927" t="s">
        <v>46</v>
      </c>
      <c r="H927" t="s">
        <v>29</v>
      </c>
      <c r="I927">
        <v>13.45</v>
      </c>
      <c r="J927" s="2">
        <v>230.38</v>
      </c>
      <c r="K927" t="s">
        <v>30</v>
      </c>
      <c r="L927">
        <v>4</v>
      </c>
      <c r="M927" t="s">
        <v>23</v>
      </c>
      <c r="N927">
        <v>1.1499999999999999</v>
      </c>
      <c r="O927">
        <v>10</v>
      </c>
    </row>
    <row r="928" spans="1:15">
      <c r="A928" t="s">
        <v>2772</v>
      </c>
      <c r="B928" s="1">
        <v>45682</v>
      </c>
      <c r="C928" t="s">
        <v>16</v>
      </c>
      <c r="D928" t="s">
        <v>2773</v>
      </c>
      <c r="E928" t="s">
        <v>2774</v>
      </c>
      <c r="F928" t="s">
        <v>28</v>
      </c>
      <c r="G928" t="s">
        <v>42</v>
      </c>
      <c r="H928" t="s">
        <v>52</v>
      </c>
      <c r="I928">
        <v>6.54</v>
      </c>
      <c r="J928" s="2">
        <v>183.95</v>
      </c>
      <c r="K928" t="s">
        <v>67</v>
      </c>
      <c r="L928">
        <v>3.8</v>
      </c>
      <c r="M928" t="s">
        <v>23</v>
      </c>
      <c r="N928">
        <v>2.2200000000000002</v>
      </c>
      <c r="O928">
        <v>16</v>
      </c>
    </row>
    <row r="929" spans="1:15">
      <c r="A929" t="s">
        <v>2775</v>
      </c>
      <c r="B929" s="1">
        <v>45759</v>
      </c>
      <c r="C929" t="s">
        <v>38</v>
      </c>
      <c r="D929" t="s">
        <v>2776</v>
      </c>
      <c r="E929" t="s">
        <v>2777</v>
      </c>
      <c r="F929" t="s">
        <v>28</v>
      </c>
      <c r="G929" t="s">
        <v>41</v>
      </c>
      <c r="H929" t="s">
        <v>52</v>
      </c>
      <c r="I929">
        <v>18.45</v>
      </c>
      <c r="J929" s="2">
        <v>481.69</v>
      </c>
      <c r="K929" t="s">
        <v>30</v>
      </c>
      <c r="L929">
        <v>2.8</v>
      </c>
      <c r="M929" t="s">
        <v>23</v>
      </c>
      <c r="N929">
        <v>1.93</v>
      </c>
      <c r="O929">
        <v>14</v>
      </c>
    </row>
    <row r="930" spans="1:15">
      <c r="A930" t="s">
        <v>2778</v>
      </c>
      <c r="B930" s="1">
        <v>45762</v>
      </c>
      <c r="C930" t="s">
        <v>38</v>
      </c>
      <c r="D930" t="s">
        <v>2779</v>
      </c>
      <c r="E930" t="s">
        <v>2780</v>
      </c>
      <c r="F930" t="s">
        <v>19</v>
      </c>
      <c r="G930" t="s">
        <v>20</v>
      </c>
      <c r="H930" t="s">
        <v>20</v>
      </c>
      <c r="I930">
        <v>9.42</v>
      </c>
      <c r="J930" s="2">
        <v>544.70000000000005</v>
      </c>
      <c r="K930" t="s">
        <v>47</v>
      </c>
      <c r="L930">
        <v>4.8</v>
      </c>
      <c r="M930" t="s">
        <v>23</v>
      </c>
      <c r="N930">
        <v>1.1599999999999999</v>
      </c>
      <c r="O930">
        <v>7</v>
      </c>
    </row>
    <row r="931" spans="1:15">
      <c r="A931" t="s">
        <v>2781</v>
      </c>
      <c r="B931" s="1">
        <v>45760</v>
      </c>
      <c r="C931" t="s">
        <v>79</v>
      </c>
      <c r="D931" t="s">
        <v>2782</v>
      </c>
      <c r="E931" t="s">
        <v>2783</v>
      </c>
      <c r="F931" t="s">
        <v>60</v>
      </c>
      <c r="G931" t="s">
        <v>29</v>
      </c>
      <c r="H931" t="s">
        <v>21</v>
      </c>
      <c r="I931">
        <v>24.52</v>
      </c>
      <c r="J931" s="2">
        <v>449.5</v>
      </c>
      <c r="K931" t="s">
        <v>30</v>
      </c>
      <c r="L931">
        <v>3.5</v>
      </c>
      <c r="M931" t="s">
        <v>23</v>
      </c>
      <c r="N931">
        <v>1.89</v>
      </c>
      <c r="O931">
        <v>11</v>
      </c>
    </row>
    <row r="932" spans="1:15">
      <c r="A932" t="s">
        <v>2784</v>
      </c>
      <c r="B932" s="1">
        <v>45747</v>
      </c>
      <c r="C932" t="s">
        <v>38</v>
      </c>
      <c r="D932" t="s">
        <v>2785</v>
      </c>
      <c r="E932" t="s">
        <v>2786</v>
      </c>
      <c r="F932" t="s">
        <v>19</v>
      </c>
      <c r="G932" t="s">
        <v>52</v>
      </c>
      <c r="H932" t="s">
        <v>29</v>
      </c>
      <c r="I932">
        <v>5.89</v>
      </c>
      <c r="J932" s="2">
        <v>148.15</v>
      </c>
      <c r="K932" t="s">
        <v>30</v>
      </c>
      <c r="L932">
        <v>4.4000000000000004</v>
      </c>
      <c r="M932" t="s">
        <v>23</v>
      </c>
      <c r="N932">
        <v>1.83</v>
      </c>
      <c r="O932">
        <v>5</v>
      </c>
    </row>
    <row r="933" spans="1:15">
      <c r="A933" t="s">
        <v>2787</v>
      </c>
      <c r="B933" s="1">
        <v>45721</v>
      </c>
      <c r="C933" t="s">
        <v>57</v>
      </c>
      <c r="D933" t="s">
        <v>2788</v>
      </c>
      <c r="E933" t="s">
        <v>2789</v>
      </c>
      <c r="F933" t="s">
        <v>19</v>
      </c>
      <c r="G933" t="s">
        <v>20</v>
      </c>
      <c r="H933" t="s">
        <v>20</v>
      </c>
      <c r="I933">
        <v>17.399999999999999</v>
      </c>
      <c r="J933" s="2">
        <v>401.91</v>
      </c>
      <c r="K933" t="s">
        <v>47</v>
      </c>
      <c r="L933">
        <v>4.2</v>
      </c>
      <c r="M933" t="s">
        <v>23</v>
      </c>
      <c r="N933">
        <v>1.45</v>
      </c>
      <c r="O933">
        <v>1</v>
      </c>
    </row>
    <row r="934" spans="1:15">
      <c r="A934" t="s">
        <v>2790</v>
      </c>
      <c r="B934" s="1">
        <v>45746</v>
      </c>
      <c r="C934" t="s">
        <v>38</v>
      </c>
      <c r="D934" t="s">
        <v>2791</v>
      </c>
      <c r="E934" t="s">
        <v>2792</v>
      </c>
      <c r="F934" t="s">
        <v>28</v>
      </c>
      <c r="G934" t="s">
        <v>42</v>
      </c>
      <c r="H934" t="s">
        <v>20</v>
      </c>
      <c r="I934">
        <v>22.29</v>
      </c>
      <c r="J934" s="2">
        <v>70.95</v>
      </c>
      <c r="K934" t="s">
        <v>47</v>
      </c>
      <c r="L934">
        <v>4.5</v>
      </c>
      <c r="M934" t="s">
        <v>23</v>
      </c>
      <c r="N934">
        <v>1.67</v>
      </c>
      <c r="O934">
        <v>10</v>
      </c>
    </row>
    <row r="935" spans="1:15">
      <c r="A935" t="s">
        <v>2793</v>
      </c>
      <c r="B935" s="1">
        <v>45719</v>
      </c>
      <c r="C935" t="s">
        <v>16</v>
      </c>
      <c r="D935" t="s">
        <v>2794</v>
      </c>
      <c r="E935" t="s">
        <v>2795</v>
      </c>
      <c r="F935" t="s">
        <v>28</v>
      </c>
      <c r="G935" t="s">
        <v>21</v>
      </c>
      <c r="H935" t="s">
        <v>20</v>
      </c>
      <c r="I935">
        <v>2.98</v>
      </c>
      <c r="J935" s="2">
        <v>293.08</v>
      </c>
      <c r="K935" t="s">
        <v>67</v>
      </c>
      <c r="L935">
        <v>5</v>
      </c>
      <c r="M935" t="s">
        <v>36</v>
      </c>
      <c r="N935">
        <v>1.41</v>
      </c>
      <c r="O935">
        <v>4</v>
      </c>
    </row>
    <row r="936" spans="1:15">
      <c r="A936" t="s">
        <v>2796</v>
      </c>
      <c r="B936" s="1">
        <v>45670</v>
      </c>
      <c r="C936" t="s">
        <v>57</v>
      </c>
      <c r="D936" t="s">
        <v>2797</v>
      </c>
      <c r="E936" t="s">
        <v>2798</v>
      </c>
      <c r="F936" t="s">
        <v>51</v>
      </c>
      <c r="G936" t="s">
        <v>42</v>
      </c>
      <c r="H936" t="s">
        <v>52</v>
      </c>
      <c r="I936">
        <v>7.83</v>
      </c>
      <c r="J936" s="2">
        <v>400.96</v>
      </c>
      <c r="K936" t="s">
        <v>67</v>
      </c>
      <c r="L936">
        <v>3.1</v>
      </c>
      <c r="M936" t="s">
        <v>36</v>
      </c>
      <c r="N936">
        <v>1.19</v>
      </c>
      <c r="O936">
        <v>14</v>
      </c>
    </row>
    <row r="937" spans="1:15">
      <c r="A937" t="s">
        <v>2799</v>
      </c>
      <c r="B937" s="1">
        <v>45822</v>
      </c>
      <c r="C937" t="s">
        <v>38</v>
      </c>
      <c r="D937" t="s">
        <v>2800</v>
      </c>
      <c r="E937" t="s">
        <v>2801</v>
      </c>
      <c r="F937" t="s">
        <v>60</v>
      </c>
      <c r="G937" t="s">
        <v>41</v>
      </c>
      <c r="H937" t="s">
        <v>21</v>
      </c>
      <c r="I937">
        <v>22.71</v>
      </c>
      <c r="J937" s="2">
        <v>541.78</v>
      </c>
      <c r="K937" t="s">
        <v>47</v>
      </c>
      <c r="L937">
        <v>3</v>
      </c>
      <c r="M937" t="s">
        <v>23</v>
      </c>
      <c r="N937">
        <v>2.0099999999999998</v>
      </c>
      <c r="O937">
        <v>10</v>
      </c>
    </row>
    <row r="938" spans="1:15">
      <c r="A938" t="s">
        <v>2802</v>
      </c>
      <c r="B938" s="1">
        <v>45707</v>
      </c>
      <c r="C938" t="s">
        <v>79</v>
      </c>
      <c r="D938" t="s">
        <v>2803</v>
      </c>
      <c r="E938" t="s">
        <v>2804</v>
      </c>
      <c r="F938" t="s">
        <v>71</v>
      </c>
      <c r="G938" t="s">
        <v>41</v>
      </c>
      <c r="H938" t="s">
        <v>21</v>
      </c>
      <c r="I938">
        <v>7.99</v>
      </c>
      <c r="J938" s="2">
        <v>207.18</v>
      </c>
      <c r="K938" t="s">
        <v>47</v>
      </c>
      <c r="L938">
        <v>5</v>
      </c>
      <c r="M938" t="s">
        <v>31</v>
      </c>
      <c r="N938">
        <v>2.09</v>
      </c>
      <c r="O938">
        <v>9</v>
      </c>
    </row>
    <row r="939" spans="1:15">
      <c r="A939" t="s">
        <v>2805</v>
      </c>
      <c r="B939" s="1">
        <v>45775</v>
      </c>
      <c r="C939" t="s">
        <v>25</v>
      </c>
      <c r="D939" t="s">
        <v>2806</v>
      </c>
      <c r="E939" t="s">
        <v>2807</v>
      </c>
      <c r="F939" t="s">
        <v>51</v>
      </c>
      <c r="G939" t="s">
        <v>41</v>
      </c>
      <c r="H939" t="s">
        <v>52</v>
      </c>
      <c r="I939">
        <v>17.78</v>
      </c>
      <c r="J939" s="2">
        <v>84.36</v>
      </c>
      <c r="K939" t="s">
        <v>22</v>
      </c>
      <c r="L939">
        <v>4.0999999999999996</v>
      </c>
      <c r="M939" t="s">
        <v>23</v>
      </c>
      <c r="N939">
        <v>2.29</v>
      </c>
      <c r="O939">
        <v>11</v>
      </c>
    </row>
    <row r="940" spans="1:15">
      <c r="A940" t="s">
        <v>2808</v>
      </c>
      <c r="B940" s="1">
        <v>45804</v>
      </c>
      <c r="C940" t="s">
        <v>79</v>
      </c>
      <c r="D940" t="s">
        <v>2809</v>
      </c>
      <c r="E940" t="s">
        <v>2810</v>
      </c>
      <c r="F940" t="s">
        <v>71</v>
      </c>
      <c r="G940" t="s">
        <v>20</v>
      </c>
      <c r="H940" t="s">
        <v>52</v>
      </c>
      <c r="I940">
        <v>12.16</v>
      </c>
      <c r="J940" s="2">
        <v>214.16</v>
      </c>
      <c r="K940" t="s">
        <v>67</v>
      </c>
      <c r="L940">
        <v>3.6</v>
      </c>
      <c r="M940" t="s">
        <v>31</v>
      </c>
      <c r="N940">
        <v>1.62</v>
      </c>
      <c r="O940">
        <v>7</v>
      </c>
    </row>
    <row r="941" spans="1:15">
      <c r="A941" t="s">
        <v>2811</v>
      </c>
      <c r="B941" s="1">
        <v>45685</v>
      </c>
      <c r="C941" t="s">
        <v>57</v>
      </c>
      <c r="D941" t="s">
        <v>2812</v>
      </c>
      <c r="E941" t="s">
        <v>2813</v>
      </c>
      <c r="F941" t="s">
        <v>19</v>
      </c>
      <c r="G941" t="s">
        <v>20</v>
      </c>
      <c r="H941" t="s">
        <v>46</v>
      </c>
      <c r="I941">
        <v>3.64</v>
      </c>
      <c r="J941" s="2">
        <v>290.54000000000002</v>
      </c>
      <c r="K941" t="s">
        <v>67</v>
      </c>
      <c r="L941">
        <v>3.1</v>
      </c>
      <c r="M941" t="s">
        <v>23</v>
      </c>
      <c r="N941">
        <v>1.51</v>
      </c>
      <c r="O941">
        <v>18</v>
      </c>
    </row>
    <row r="942" spans="1:15">
      <c r="A942" t="s">
        <v>2814</v>
      </c>
      <c r="B942" s="1">
        <v>45684</v>
      </c>
      <c r="C942" t="s">
        <v>33</v>
      </c>
      <c r="D942" t="s">
        <v>2815</v>
      </c>
      <c r="E942" t="s">
        <v>2816</v>
      </c>
      <c r="F942" t="s">
        <v>51</v>
      </c>
      <c r="G942" t="s">
        <v>46</v>
      </c>
      <c r="H942" t="s">
        <v>52</v>
      </c>
      <c r="I942">
        <v>15.7</v>
      </c>
      <c r="J942" s="2">
        <v>574.20000000000005</v>
      </c>
      <c r="K942" t="s">
        <v>47</v>
      </c>
      <c r="L942">
        <v>2.7</v>
      </c>
      <c r="M942" t="s">
        <v>36</v>
      </c>
      <c r="N942">
        <v>1.73</v>
      </c>
      <c r="O942">
        <v>17</v>
      </c>
    </row>
    <row r="943" spans="1:15">
      <c r="A943" t="s">
        <v>2817</v>
      </c>
      <c r="B943" s="1">
        <v>45822</v>
      </c>
      <c r="C943" t="s">
        <v>57</v>
      </c>
      <c r="D943" t="s">
        <v>2818</v>
      </c>
      <c r="E943" t="s">
        <v>2819</v>
      </c>
      <c r="F943" t="s">
        <v>28</v>
      </c>
      <c r="G943" t="s">
        <v>20</v>
      </c>
      <c r="H943" t="s">
        <v>21</v>
      </c>
      <c r="I943">
        <v>8.09</v>
      </c>
      <c r="J943" s="2">
        <v>88.88</v>
      </c>
      <c r="K943" t="s">
        <v>22</v>
      </c>
      <c r="L943">
        <v>2.7</v>
      </c>
      <c r="M943" t="s">
        <v>36</v>
      </c>
      <c r="N943">
        <v>1.0900000000000001</v>
      </c>
      <c r="O943">
        <v>13</v>
      </c>
    </row>
    <row r="944" spans="1:15">
      <c r="A944" t="s">
        <v>2820</v>
      </c>
      <c r="B944" s="1">
        <v>45760</v>
      </c>
      <c r="C944" t="s">
        <v>79</v>
      </c>
      <c r="D944" t="s">
        <v>2821</v>
      </c>
      <c r="E944" t="s">
        <v>2822</v>
      </c>
      <c r="F944" t="s">
        <v>71</v>
      </c>
      <c r="G944" t="s">
        <v>29</v>
      </c>
      <c r="H944" t="s">
        <v>29</v>
      </c>
      <c r="I944">
        <v>17.89</v>
      </c>
      <c r="J944" s="2">
        <v>59.57</v>
      </c>
      <c r="K944" t="s">
        <v>67</v>
      </c>
      <c r="L944">
        <v>4.0999999999999996</v>
      </c>
      <c r="M944" t="s">
        <v>23</v>
      </c>
      <c r="N944">
        <v>1.32</v>
      </c>
      <c r="O944">
        <v>8</v>
      </c>
    </row>
    <row r="945" spans="1:15">
      <c r="A945" t="s">
        <v>2823</v>
      </c>
      <c r="B945" s="1">
        <v>45776</v>
      </c>
      <c r="C945" t="s">
        <v>25</v>
      </c>
      <c r="D945" t="s">
        <v>2824</v>
      </c>
      <c r="E945" t="s">
        <v>2825</v>
      </c>
      <c r="F945" t="s">
        <v>28</v>
      </c>
      <c r="G945" t="s">
        <v>41</v>
      </c>
      <c r="H945" t="s">
        <v>42</v>
      </c>
      <c r="I945">
        <v>2.42</v>
      </c>
      <c r="J945" s="2">
        <v>327.81</v>
      </c>
      <c r="K945" t="s">
        <v>30</v>
      </c>
      <c r="L945">
        <v>2.8</v>
      </c>
      <c r="M945" t="s">
        <v>23</v>
      </c>
      <c r="N945">
        <v>1.45</v>
      </c>
      <c r="O945">
        <v>13</v>
      </c>
    </row>
    <row r="946" spans="1:15">
      <c r="A946" t="s">
        <v>2826</v>
      </c>
      <c r="B946" s="1">
        <v>45710</v>
      </c>
      <c r="C946" t="s">
        <v>25</v>
      </c>
      <c r="D946" t="s">
        <v>2827</v>
      </c>
      <c r="E946" t="s">
        <v>2828</v>
      </c>
      <c r="F946" t="s">
        <v>60</v>
      </c>
      <c r="G946" t="s">
        <v>41</v>
      </c>
      <c r="H946" t="s">
        <v>21</v>
      </c>
      <c r="I946">
        <v>22.67</v>
      </c>
      <c r="J946" s="2">
        <v>524.34</v>
      </c>
      <c r="K946" t="s">
        <v>22</v>
      </c>
      <c r="L946">
        <v>3.7</v>
      </c>
      <c r="M946" t="s">
        <v>23</v>
      </c>
      <c r="N946">
        <v>2.44</v>
      </c>
      <c r="O946">
        <v>4</v>
      </c>
    </row>
    <row r="947" spans="1:15">
      <c r="A947" t="s">
        <v>2829</v>
      </c>
      <c r="B947" s="1">
        <v>45726</v>
      </c>
      <c r="C947" t="s">
        <v>25</v>
      </c>
      <c r="D947" t="s">
        <v>2830</v>
      </c>
      <c r="E947" t="s">
        <v>2831</v>
      </c>
      <c r="F947" t="s">
        <v>60</v>
      </c>
      <c r="G947" t="s">
        <v>21</v>
      </c>
      <c r="H947" t="s">
        <v>46</v>
      </c>
      <c r="I947">
        <v>6.2</v>
      </c>
      <c r="J947" s="2">
        <v>432.85</v>
      </c>
      <c r="K947" t="s">
        <v>22</v>
      </c>
      <c r="L947">
        <v>4.3</v>
      </c>
      <c r="M947" t="s">
        <v>23</v>
      </c>
      <c r="N947">
        <v>1.84</v>
      </c>
      <c r="O947">
        <v>9</v>
      </c>
    </row>
    <row r="948" spans="1:15">
      <c r="A948" t="s">
        <v>2832</v>
      </c>
      <c r="B948" s="1">
        <v>45814</v>
      </c>
      <c r="C948" t="s">
        <v>38</v>
      </c>
      <c r="D948" t="s">
        <v>2833</v>
      </c>
      <c r="E948" t="s">
        <v>2834</v>
      </c>
      <c r="F948" t="s">
        <v>60</v>
      </c>
      <c r="G948" t="s">
        <v>52</v>
      </c>
      <c r="H948" t="s">
        <v>41</v>
      </c>
      <c r="I948">
        <v>8</v>
      </c>
      <c r="J948" s="2">
        <v>517.16</v>
      </c>
      <c r="K948" t="s">
        <v>67</v>
      </c>
      <c r="L948">
        <v>4.8</v>
      </c>
      <c r="M948" t="s">
        <v>31</v>
      </c>
      <c r="N948">
        <v>1.1000000000000001</v>
      </c>
      <c r="O948">
        <v>9</v>
      </c>
    </row>
    <row r="949" spans="1:15">
      <c r="A949" t="s">
        <v>2835</v>
      </c>
      <c r="B949" s="1">
        <v>45762</v>
      </c>
      <c r="C949" t="s">
        <v>16</v>
      </c>
      <c r="D949" t="s">
        <v>2836</v>
      </c>
      <c r="E949" t="s">
        <v>2837</v>
      </c>
      <c r="F949" t="s">
        <v>51</v>
      </c>
      <c r="G949" t="s">
        <v>29</v>
      </c>
      <c r="H949" t="s">
        <v>20</v>
      </c>
      <c r="I949">
        <v>17.649999999999999</v>
      </c>
      <c r="J949" s="2">
        <v>123.33</v>
      </c>
      <c r="K949" t="s">
        <v>30</v>
      </c>
      <c r="L949">
        <v>3</v>
      </c>
      <c r="M949" t="s">
        <v>23</v>
      </c>
      <c r="N949">
        <v>1.46</v>
      </c>
      <c r="O949">
        <v>1</v>
      </c>
    </row>
    <row r="950" spans="1:15">
      <c r="A950" t="s">
        <v>2838</v>
      </c>
      <c r="B950" s="1">
        <v>45729</v>
      </c>
      <c r="C950" t="s">
        <v>79</v>
      </c>
      <c r="D950" t="s">
        <v>2839</v>
      </c>
      <c r="E950" t="s">
        <v>2840</v>
      </c>
      <c r="F950" t="s">
        <v>19</v>
      </c>
      <c r="G950" t="s">
        <v>52</v>
      </c>
      <c r="H950" t="s">
        <v>20</v>
      </c>
      <c r="I950">
        <v>9.19</v>
      </c>
      <c r="J950" s="2">
        <v>377.06</v>
      </c>
      <c r="K950" t="s">
        <v>67</v>
      </c>
      <c r="L950">
        <v>2.6</v>
      </c>
      <c r="M950" t="s">
        <v>36</v>
      </c>
      <c r="N950">
        <v>1.54</v>
      </c>
      <c r="O950">
        <v>12</v>
      </c>
    </row>
    <row r="951" spans="1:15">
      <c r="A951" t="s">
        <v>2841</v>
      </c>
      <c r="B951" s="1">
        <v>45762</v>
      </c>
      <c r="C951" t="s">
        <v>16</v>
      </c>
      <c r="D951" t="s">
        <v>2842</v>
      </c>
      <c r="E951" t="s">
        <v>2843</v>
      </c>
      <c r="F951" t="s">
        <v>51</v>
      </c>
      <c r="G951" t="s">
        <v>46</v>
      </c>
      <c r="H951" t="s">
        <v>29</v>
      </c>
      <c r="I951">
        <v>11.68</v>
      </c>
      <c r="J951" s="2">
        <v>260.44</v>
      </c>
      <c r="K951" t="s">
        <v>47</v>
      </c>
      <c r="L951">
        <v>3.6</v>
      </c>
      <c r="M951" t="s">
        <v>23</v>
      </c>
      <c r="N951">
        <v>1.1299999999999999</v>
      </c>
      <c r="O951">
        <v>5</v>
      </c>
    </row>
    <row r="952" spans="1:15">
      <c r="A952" t="s">
        <v>2844</v>
      </c>
      <c r="B952" s="1">
        <v>45798</v>
      </c>
      <c r="C952" t="s">
        <v>25</v>
      </c>
      <c r="D952" t="s">
        <v>2845</v>
      </c>
      <c r="E952" t="s">
        <v>2846</v>
      </c>
      <c r="F952" t="s">
        <v>51</v>
      </c>
      <c r="G952" t="s">
        <v>20</v>
      </c>
      <c r="H952" t="s">
        <v>20</v>
      </c>
      <c r="I952">
        <v>22.99</v>
      </c>
      <c r="J952" s="2">
        <v>372.06</v>
      </c>
      <c r="K952" t="s">
        <v>47</v>
      </c>
      <c r="L952">
        <v>3</v>
      </c>
      <c r="M952" t="s">
        <v>23</v>
      </c>
      <c r="N952">
        <v>1.07</v>
      </c>
      <c r="O952">
        <v>16</v>
      </c>
    </row>
    <row r="953" spans="1:15">
      <c r="A953" t="s">
        <v>2847</v>
      </c>
      <c r="B953" s="1">
        <v>45812</v>
      </c>
      <c r="C953" t="s">
        <v>25</v>
      </c>
      <c r="D953" t="s">
        <v>2848</v>
      </c>
      <c r="E953" t="s">
        <v>2849</v>
      </c>
      <c r="F953" t="s">
        <v>60</v>
      </c>
      <c r="G953" t="s">
        <v>21</v>
      </c>
      <c r="H953" t="s">
        <v>52</v>
      </c>
      <c r="I953">
        <v>5.61</v>
      </c>
      <c r="J953" s="2">
        <v>175.11</v>
      </c>
      <c r="K953" t="s">
        <v>67</v>
      </c>
      <c r="L953">
        <v>3.9</v>
      </c>
      <c r="M953" t="s">
        <v>23</v>
      </c>
      <c r="N953">
        <v>2.17</v>
      </c>
      <c r="O953">
        <v>13</v>
      </c>
    </row>
    <row r="954" spans="1:15">
      <c r="A954" t="s">
        <v>2850</v>
      </c>
      <c r="B954" s="1">
        <v>45758</v>
      </c>
      <c r="C954" t="s">
        <v>33</v>
      </c>
      <c r="D954" t="s">
        <v>2851</v>
      </c>
      <c r="E954" t="s">
        <v>2852</v>
      </c>
      <c r="F954" t="s">
        <v>19</v>
      </c>
      <c r="G954" t="s">
        <v>20</v>
      </c>
      <c r="H954" t="s">
        <v>41</v>
      </c>
      <c r="I954">
        <v>9.3000000000000007</v>
      </c>
      <c r="J954" s="2">
        <v>264.18</v>
      </c>
      <c r="K954" t="s">
        <v>67</v>
      </c>
      <c r="L954">
        <v>4</v>
      </c>
      <c r="M954" t="s">
        <v>31</v>
      </c>
      <c r="N954">
        <v>1.74</v>
      </c>
      <c r="O954">
        <v>18</v>
      </c>
    </row>
    <row r="955" spans="1:15">
      <c r="A955" t="s">
        <v>2853</v>
      </c>
      <c r="B955" s="1">
        <v>45687</v>
      </c>
      <c r="C955" t="s">
        <v>16</v>
      </c>
      <c r="D955" t="s">
        <v>2854</v>
      </c>
      <c r="E955" t="s">
        <v>2855</v>
      </c>
      <c r="F955" t="s">
        <v>71</v>
      </c>
      <c r="G955" t="s">
        <v>41</v>
      </c>
      <c r="H955" t="s">
        <v>46</v>
      </c>
      <c r="I955">
        <v>20</v>
      </c>
      <c r="J955" s="2">
        <v>91.93</v>
      </c>
      <c r="K955" t="s">
        <v>67</v>
      </c>
      <c r="L955">
        <v>3.6</v>
      </c>
      <c r="M955" t="s">
        <v>36</v>
      </c>
      <c r="N955">
        <v>1.69</v>
      </c>
      <c r="O955">
        <v>11</v>
      </c>
    </row>
    <row r="956" spans="1:15">
      <c r="A956" t="s">
        <v>2856</v>
      </c>
      <c r="B956" s="1">
        <v>45827</v>
      </c>
      <c r="C956" t="s">
        <v>38</v>
      </c>
      <c r="D956" t="s">
        <v>2857</v>
      </c>
      <c r="E956" t="s">
        <v>2858</v>
      </c>
      <c r="F956" t="s">
        <v>19</v>
      </c>
      <c r="G956" t="s">
        <v>29</v>
      </c>
      <c r="H956" t="s">
        <v>20</v>
      </c>
      <c r="I956">
        <v>17</v>
      </c>
      <c r="J956" s="2">
        <v>149.56</v>
      </c>
      <c r="K956" t="s">
        <v>22</v>
      </c>
      <c r="L956">
        <v>3.1</v>
      </c>
      <c r="M956" t="s">
        <v>23</v>
      </c>
      <c r="N956">
        <v>1.99</v>
      </c>
      <c r="O956">
        <v>15</v>
      </c>
    </row>
    <row r="957" spans="1:15">
      <c r="A957" t="s">
        <v>2859</v>
      </c>
      <c r="B957" s="1">
        <v>45790</v>
      </c>
      <c r="C957" t="s">
        <v>57</v>
      </c>
      <c r="D957" t="s">
        <v>2860</v>
      </c>
      <c r="E957" t="s">
        <v>2861</v>
      </c>
      <c r="F957" t="s">
        <v>28</v>
      </c>
      <c r="G957" t="s">
        <v>41</v>
      </c>
      <c r="H957" t="s">
        <v>29</v>
      </c>
      <c r="I957">
        <v>16.010000000000002</v>
      </c>
      <c r="J957" s="2">
        <v>576.61</v>
      </c>
      <c r="K957" t="s">
        <v>47</v>
      </c>
      <c r="L957">
        <v>4.4000000000000004</v>
      </c>
      <c r="M957" t="s">
        <v>23</v>
      </c>
      <c r="N957">
        <v>2</v>
      </c>
      <c r="O957">
        <v>13</v>
      </c>
    </row>
    <row r="958" spans="1:15">
      <c r="A958" t="s">
        <v>2862</v>
      </c>
      <c r="B958" s="1">
        <v>45775</v>
      </c>
      <c r="C958" t="s">
        <v>79</v>
      </c>
      <c r="D958" t="s">
        <v>2863</v>
      </c>
      <c r="E958" t="s">
        <v>620</v>
      </c>
      <c r="F958" t="s">
        <v>51</v>
      </c>
      <c r="G958" t="s">
        <v>46</v>
      </c>
      <c r="H958" t="s">
        <v>46</v>
      </c>
      <c r="I958">
        <v>23.22</v>
      </c>
      <c r="J958" s="2">
        <v>476.63</v>
      </c>
      <c r="K958" t="s">
        <v>22</v>
      </c>
      <c r="L958">
        <v>4.3</v>
      </c>
      <c r="M958" t="s">
        <v>36</v>
      </c>
      <c r="N958">
        <v>1.02</v>
      </c>
      <c r="O958">
        <v>7</v>
      </c>
    </row>
    <row r="959" spans="1:15">
      <c r="A959" t="s">
        <v>2864</v>
      </c>
      <c r="B959" s="1">
        <v>45769</v>
      </c>
      <c r="C959" t="s">
        <v>57</v>
      </c>
      <c r="D959" t="s">
        <v>2865</v>
      </c>
      <c r="E959" t="s">
        <v>2866</v>
      </c>
      <c r="F959" t="s">
        <v>51</v>
      </c>
      <c r="G959" t="s">
        <v>29</v>
      </c>
      <c r="H959" t="s">
        <v>42</v>
      </c>
      <c r="I959">
        <v>3.3</v>
      </c>
      <c r="J959" s="2">
        <v>414.34</v>
      </c>
      <c r="K959" t="s">
        <v>67</v>
      </c>
      <c r="L959">
        <v>4.7</v>
      </c>
      <c r="M959" t="s">
        <v>36</v>
      </c>
      <c r="N959">
        <v>1.1499999999999999</v>
      </c>
      <c r="O959">
        <v>11</v>
      </c>
    </row>
    <row r="960" spans="1:15">
      <c r="A960" t="s">
        <v>2867</v>
      </c>
      <c r="B960" s="1">
        <v>45716</v>
      </c>
      <c r="C960" t="s">
        <v>79</v>
      </c>
      <c r="D960" t="s">
        <v>2758</v>
      </c>
      <c r="E960" t="s">
        <v>2868</v>
      </c>
      <c r="F960" t="s">
        <v>60</v>
      </c>
      <c r="G960" t="s">
        <v>46</v>
      </c>
      <c r="H960" t="s">
        <v>46</v>
      </c>
      <c r="I960">
        <v>14.08</v>
      </c>
      <c r="J960" s="2">
        <v>558.91</v>
      </c>
      <c r="K960" t="s">
        <v>22</v>
      </c>
      <c r="L960">
        <v>4.8</v>
      </c>
      <c r="M960" t="s">
        <v>23</v>
      </c>
      <c r="N960">
        <v>2.31</v>
      </c>
      <c r="O960">
        <v>12</v>
      </c>
    </row>
    <row r="961" spans="1:15">
      <c r="A961" t="s">
        <v>2869</v>
      </c>
      <c r="B961" s="1">
        <v>45728</v>
      </c>
      <c r="C961" t="s">
        <v>79</v>
      </c>
      <c r="D961" t="s">
        <v>2870</v>
      </c>
      <c r="E961" t="s">
        <v>2871</v>
      </c>
      <c r="F961" t="s">
        <v>71</v>
      </c>
      <c r="G961" t="s">
        <v>20</v>
      </c>
      <c r="H961" t="s">
        <v>21</v>
      </c>
      <c r="I961">
        <v>4.93</v>
      </c>
      <c r="J961" s="2">
        <v>96.65</v>
      </c>
      <c r="K961" t="s">
        <v>47</v>
      </c>
      <c r="L961">
        <v>2.5</v>
      </c>
      <c r="M961" t="s">
        <v>23</v>
      </c>
      <c r="N961">
        <v>2.33</v>
      </c>
      <c r="O961">
        <v>9</v>
      </c>
    </row>
    <row r="962" spans="1:15">
      <c r="A962" t="s">
        <v>2872</v>
      </c>
      <c r="B962" s="1">
        <v>45802</v>
      </c>
      <c r="C962" t="s">
        <v>79</v>
      </c>
      <c r="D962" t="s">
        <v>2873</v>
      </c>
      <c r="E962" t="s">
        <v>2874</v>
      </c>
      <c r="F962" t="s">
        <v>60</v>
      </c>
      <c r="G962" t="s">
        <v>20</v>
      </c>
      <c r="H962" t="s">
        <v>20</v>
      </c>
      <c r="I962">
        <v>9.42</v>
      </c>
      <c r="J962" s="2">
        <v>171.53</v>
      </c>
      <c r="K962" t="s">
        <v>67</v>
      </c>
      <c r="L962">
        <v>2.7</v>
      </c>
      <c r="M962" t="s">
        <v>36</v>
      </c>
      <c r="N962">
        <v>2.04</v>
      </c>
      <c r="O962">
        <v>12</v>
      </c>
    </row>
    <row r="963" spans="1:15">
      <c r="A963" t="s">
        <v>2875</v>
      </c>
      <c r="B963" s="1">
        <v>45761</v>
      </c>
      <c r="C963" t="s">
        <v>38</v>
      </c>
      <c r="D963" t="s">
        <v>2876</v>
      </c>
      <c r="E963" t="s">
        <v>2877</v>
      </c>
      <c r="F963" t="s">
        <v>60</v>
      </c>
      <c r="G963" t="s">
        <v>41</v>
      </c>
      <c r="H963" t="s">
        <v>29</v>
      </c>
      <c r="I963">
        <v>14.11</v>
      </c>
      <c r="J963" s="2">
        <v>481.51</v>
      </c>
      <c r="K963" t="s">
        <v>22</v>
      </c>
      <c r="L963">
        <v>4.7</v>
      </c>
      <c r="M963" t="s">
        <v>31</v>
      </c>
      <c r="N963">
        <v>2.38</v>
      </c>
      <c r="O963">
        <v>13</v>
      </c>
    </row>
    <row r="964" spans="1:15">
      <c r="A964" t="s">
        <v>2878</v>
      </c>
      <c r="B964" s="1">
        <v>45725</v>
      </c>
      <c r="C964" t="s">
        <v>16</v>
      </c>
      <c r="D964" t="s">
        <v>2879</v>
      </c>
      <c r="E964" t="s">
        <v>2880</v>
      </c>
      <c r="F964" t="s">
        <v>51</v>
      </c>
      <c r="G964" t="s">
        <v>20</v>
      </c>
      <c r="H964" t="s">
        <v>21</v>
      </c>
      <c r="I964">
        <v>14.08</v>
      </c>
      <c r="J964" s="2">
        <v>157.69999999999999</v>
      </c>
      <c r="K964" t="s">
        <v>67</v>
      </c>
      <c r="L964">
        <v>2.5</v>
      </c>
      <c r="M964" t="s">
        <v>31</v>
      </c>
      <c r="N964">
        <v>1.53</v>
      </c>
      <c r="O964">
        <v>15</v>
      </c>
    </row>
    <row r="965" spans="1:15">
      <c r="A965" t="s">
        <v>2881</v>
      </c>
      <c r="B965" s="1">
        <v>45695</v>
      </c>
      <c r="C965" t="s">
        <v>79</v>
      </c>
      <c r="D965" t="s">
        <v>2882</v>
      </c>
      <c r="E965" t="s">
        <v>2883</v>
      </c>
      <c r="F965" t="s">
        <v>60</v>
      </c>
      <c r="G965" t="s">
        <v>42</v>
      </c>
      <c r="H965" t="s">
        <v>46</v>
      </c>
      <c r="I965">
        <v>19.32</v>
      </c>
      <c r="J965" s="2">
        <v>91.58</v>
      </c>
      <c r="K965" t="s">
        <v>22</v>
      </c>
      <c r="L965">
        <v>3.6</v>
      </c>
      <c r="M965" t="s">
        <v>31</v>
      </c>
      <c r="N965">
        <v>2.0299999999999998</v>
      </c>
      <c r="O965">
        <v>18</v>
      </c>
    </row>
    <row r="966" spans="1:15">
      <c r="A966" t="s">
        <v>2884</v>
      </c>
      <c r="B966" s="1">
        <v>45671</v>
      </c>
      <c r="C966" t="s">
        <v>25</v>
      </c>
      <c r="D966" t="s">
        <v>2885</v>
      </c>
      <c r="E966" t="s">
        <v>2886</v>
      </c>
      <c r="F966" t="s">
        <v>28</v>
      </c>
      <c r="G966" t="s">
        <v>41</v>
      </c>
      <c r="H966" t="s">
        <v>20</v>
      </c>
      <c r="I966">
        <v>11.62</v>
      </c>
      <c r="J966" s="2">
        <v>391.26</v>
      </c>
      <c r="K966" t="s">
        <v>47</v>
      </c>
      <c r="L966">
        <v>3.6</v>
      </c>
      <c r="M966" t="s">
        <v>23</v>
      </c>
      <c r="N966">
        <v>1.99</v>
      </c>
      <c r="O966">
        <v>5</v>
      </c>
    </row>
    <row r="967" spans="1:15">
      <c r="A967" t="s">
        <v>2887</v>
      </c>
      <c r="B967" s="1">
        <v>45765</v>
      </c>
      <c r="C967" t="s">
        <v>57</v>
      </c>
      <c r="D967" t="s">
        <v>2888</v>
      </c>
      <c r="E967" t="s">
        <v>2889</v>
      </c>
      <c r="F967" t="s">
        <v>51</v>
      </c>
      <c r="G967" t="s">
        <v>46</v>
      </c>
      <c r="H967" t="s">
        <v>21</v>
      </c>
      <c r="I967">
        <v>20.58</v>
      </c>
      <c r="K967" t="s">
        <v>67</v>
      </c>
      <c r="L967">
        <v>3.3</v>
      </c>
      <c r="M967" t="s">
        <v>23</v>
      </c>
      <c r="N967">
        <v>1.05</v>
      </c>
      <c r="O967">
        <v>16</v>
      </c>
    </row>
    <row r="968" spans="1:15">
      <c r="A968" t="s">
        <v>2890</v>
      </c>
      <c r="B968" s="1">
        <v>45752</v>
      </c>
      <c r="C968" t="s">
        <v>33</v>
      </c>
      <c r="D968" t="s">
        <v>2891</v>
      </c>
      <c r="E968" t="s">
        <v>2892</v>
      </c>
      <c r="F968" t="s">
        <v>71</v>
      </c>
      <c r="G968" t="s">
        <v>21</v>
      </c>
      <c r="H968" t="s">
        <v>46</v>
      </c>
      <c r="I968">
        <v>23.85</v>
      </c>
      <c r="J968" s="2">
        <v>311.44</v>
      </c>
      <c r="K968" t="s">
        <v>67</v>
      </c>
      <c r="L968">
        <v>3.9</v>
      </c>
      <c r="M968" t="s">
        <v>23</v>
      </c>
      <c r="N968">
        <v>2.4300000000000002</v>
      </c>
      <c r="O968">
        <v>19</v>
      </c>
    </row>
    <row r="969" spans="1:15">
      <c r="A969" t="s">
        <v>2893</v>
      </c>
      <c r="B969" s="1">
        <v>45765</v>
      </c>
      <c r="C969" t="s">
        <v>38</v>
      </c>
      <c r="D969" t="s">
        <v>443</v>
      </c>
      <c r="E969" t="s">
        <v>2894</v>
      </c>
      <c r="F969" t="s">
        <v>19</v>
      </c>
      <c r="G969" t="s">
        <v>21</v>
      </c>
      <c r="H969" t="s">
        <v>20</v>
      </c>
      <c r="I969">
        <v>16.88</v>
      </c>
      <c r="J969" s="2">
        <v>338.25</v>
      </c>
      <c r="K969" t="s">
        <v>30</v>
      </c>
      <c r="L969">
        <v>2.5</v>
      </c>
      <c r="M969" t="s">
        <v>31</v>
      </c>
      <c r="N969">
        <v>2.11</v>
      </c>
      <c r="O969">
        <v>6</v>
      </c>
    </row>
    <row r="970" spans="1:15">
      <c r="A970" t="s">
        <v>2895</v>
      </c>
      <c r="B970" s="1">
        <v>45802</v>
      </c>
      <c r="C970" t="s">
        <v>25</v>
      </c>
      <c r="D970" t="s">
        <v>2896</v>
      </c>
      <c r="E970" t="s">
        <v>2897</v>
      </c>
      <c r="F970" t="s">
        <v>60</v>
      </c>
      <c r="G970" t="s">
        <v>46</v>
      </c>
      <c r="H970" t="s">
        <v>21</v>
      </c>
      <c r="I970">
        <v>9.0399999999999991</v>
      </c>
      <c r="J970" s="2">
        <v>427.61</v>
      </c>
      <c r="K970" t="s">
        <v>22</v>
      </c>
      <c r="L970">
        <v>2.5</v>
      </c>
      <c r="M970" t="s">
        <v>23</v>
      </c>
      <c r="N970">
        <v>2.48</v>
      </c>
      <c r="O970">
        <v>4</v>
      </c>
    </row>
    <row r="971" spans="1:15">
      <c r="A971" t="s">
        <v>2898</v>
      </c>
      <c r="B971" s="1">
        <v>45778</v>
      </c>
      <c r="C971" t="s">
        <v>38</v>
      </c>
      <c r="D971" t="s">
        <v>2899</v>
      </c>
      <c r="E971" t="s">
        <v>2900</v>
      </c>
      <c r="F971" t="s">
        <v>19</v>
      </c>
      <c r="G971" t="s">
        <v>41</v>
      </c>
      <c r="H971" t="s">
        <v>46</v>
      </c>
      <c r="I971">
        <v>12.74</v>
      </c>
      <c r="J971" s="2">
        <v>126.63</v>
      </c>
      <c r="K971" t="s">
        <v>47</v>
      </c>
      <c r="L971">
        <v>2.6</v>
      </c>
      <c r="M971" t="s">
        <v>23</v>
      </c>
      <c r="N971">
        <v>2.0699999999999998</v>
      </c>
      <c r="O971">
        <v>14</v>
      </c>
    </row>
    <row r="972" spans="1:15">
      <c r="A972" t="s">
        <v>2901</v>
      </c>
      <c r="B972" s="1">
        <v>45681</v>
      </c>
      <c r="C972" t="s">
        <v>33</v>
      </c>
      <c r="D972" t="s">
        <v>2902</v>
      </c>
      <c r="E972" t="s">
        <v>2903</v>
      </c>
      <c r="F972" t="s">
        <v>28</v>
      </c>
      <c r="G972" t="s">
        <v>21</v>
      </c>
      <c r="H972" t="s">
        <v>20</v>
      </c>
      <c r="I972">
        <v>11.66</v>
      </c>
      <c r="J972" s="2">
        <v>113.21</v>
      </c>
      <c r="K972" t="s">
        <v>30</v>
      </c>
      <c r="L972">
        <v>3.5</v>
      </c>
      <c r="M972" t="s">
        <v>23</v>
      </c>
      <c r="N972">
        <v>2.15</v>
      </c>
      <c r="O972">
        <v>5</v>
      </c>
    </row>
    <row r="973" spans="1:15">
      <c r="A973" t="s">
        <v>2904</v>
      </c>
      <c r="B973" s="1">
        <v>45816</v>
      </c>
      <c r="C973" t="s">
        <v>79</v>
      </c>
      <c r="D973" t="s">
        <v>1303</v>
      </c>
      <c r="E973" t="s">
        <v>2905</v>
      </c>
      <c r="F973" t="s">
        <v>51</v>
      </c>
      <c r="G973" t="s">
        <v>20</v>
      </c>
      <c r="H973" t="s">
        <v>20</v>
      </c>
      <c r="I973">
        <v>18.239999999999998</v>
      </c>
      <c r="J973" s="2">
        <v>209.51</v>
      </c>
      <c r="K973" t="s">
        <v>47</v>
      </c>
      <c r="L973">
        <v>4.2</v>
      </c>
      <c r="M973" t="s">
        <v>36</v>
      </c>
      <c r="N973">
        <v>1.18</v>
      </c>
      <c r="O973">
        <v>14</v>
      </c>
    </row>
    <row r="974" spans="1:15">
      <c r="A974" t="s">
        <v>2906</v>
      </c>
      <c r="B974" s="1">
        <v>45824</v>
      </c>
      <c r="C974" t="s">
        <v>25</v>
      </c>
      <c r="D974" t="s">
        <v>2907</v>
      </c>
      <c r="E974" t="s">
        <v>2908</v>
      </c>
      <c r="F974" t="s">
        <v>19</v>
      </c>
      <c r="G974" t="s">
        <v>42</v>
      </c>
      <c r="H974" t="s">
        <v>52</v>
      </c>
      <c r="I974">
        <v>10.8</v>
      </c>
      <c r="J974" s="2">
        <v>259.76</v>
      </c>
      <c r="K974" t="s">
        <v>47</v>
      </c>
      <c r="L974">
        <v>4.5</v>
      </c>
      <c r="M974" t="s">
        <v>23</v>
      </c>
      <c r="N974">
        <v>1.92</v>
      </c>
      <c r="O974">
        <v>5</v>
      </c>
    </row>
    <row r="975" spans="1:15">
      <c r="A975" t="s">
        <v>2909</v>
      </c>
      <c r="B975" s="1">
        <v>45719</v>
      </c>
      <c r="C975" t="s">
        <v>33</v>
      </c>
      <c r="D975" t="s">
        <v>2910</v>
      </c>
      <c r="E975" t="s">
        <v>2911</v>
      </c>
      <c r="F975" t="s">
        <v>19</v>
      </c>
      <c r="G975" t="s">
        <v>46</v>
      </c>
      <c r="H975" t="s">
        <v>29</v>
      </c>
      <c r="I975">
        <v>16.559999999999999</v>
      </c>
      <c r="J975" s="2">
        <v>270.95999999999998</v>
      </c>
      <c r="K975" t="s">
        <v>30</v>
      </c>
      <c r="L975">
        <v>4.7</v>
      </c>
      <c r="M975" t="s">
        <v>23</v>
      </c>
      <c r="N975">
        <v>1.37</v>
      </c>
      <c r="O975">
        <v>18</v>
      </c>
    </row>
    <row r="976" spans="1:15">
      <c r="A976" t="s">
        <v>2912</v>
      </c>
      <c r="B976" s="1">
        <v>45746</v>
      </c>
      <c r="C976" t="s">
        <v>25</v>
      </c>
      <c r="D976" t="s">
        <v>2736</v>
      </c>
      <c r="E976" t="s">
        <v>2913</v>
      </c>
      <c r="F976" t="s">
        <v>28</v>
      </c>
      <c r="G976" t="s">
        <v>29</v>
      </c>
      <c r="H976" t="s">
        <v>20</v>
      </c>
      <c r="I976">
        <v>23.13</v>
      </c>
      <c r="J976" s="2">
        <v>333.45</v>
      </c>
      <c r="K976" t="s">
        <v>67</v>
      </c>
      <c r="L976">
        <v>3.5</v>
      </c>
      <c r="M976" t="s">
        <v>23</v>
      </c>
      <c r="N976">
        <v>1.25</v>
      </c>
      <c r="O976">
        <v>14</v>
      </c>
    </row>
    <row r="977" spans="1:15">
      <c r="A977" t="s">
        <v>2914</v>
      </c>
      <c r="B977" s="1">
        <v>45765</v>
      </c>
      <c r="C977" t="s">
        <v>38</v>
      </c>
      <c r="D977" t="s">
        <v>2915</v>
      </c>
      <c r="E977" t="s">
        <v>2916</v>
      </c>
      <c r="F977" t="s">
        <v>51</v>
      </c>
      <c r="G977" t="s">
        <v>21</v>
      </c>
      <c r="H977" t="s">
        <v>21</v>
      </c>
      <c r="I977">
        <v>21.4</v>
      </c>
      <c r="J977" s="2">
        <v>240.44</v>
      </c>
      <c r="K977" t="s">
        <v>47</v>
      </c>
      <c r="L977">
        <v>4.5999999999999996</v>
      </c>
      <c r="M977" t="s">
        <v>36</v>
      </c>
      <c r="N977">
        <v>1.37</v>
      </c>
      <c r="O977">
        <v>6</v>
      </c>
    </row>
    <row r="978" spans="1:15">
      <c r="A978" t="s">
        <v>2917</v>
      </c>
      <c r="B978" s="1">
        <v>45809</v>
      </c>
      <c r="C978" t="s">
        <v>25</v>
      </c>
      <c r="D978" t="s">
        <v>2918</v>
      </c>
      <c r="E978" t="s">
        <v>2919</v>
      </c>
      <c r="F978" t="s">
        <v>51</v>
      </c>
      <c r="G978" t="s">
        <v>20</v>
      </c>
      <c r="H978" t="s">
        <v>46</v>
      </c>
      <c r="I978">
        <v>24.48</v>
      </c>
      <c r="J978" s="2">
        <v>422.67</v>
      </c>
      <c r="K978" t="s">
        <v>47</v>
      </c>
      <c r="L978">
        <v>3.7</v>
      </c>
      <c r="M978" t="s">
        <v>36</v>
      </c>
      <c r="N978">
        <v>1.84</v>
      </c>
      <c r="O978">
        <v>19</v>
      </c>
    </row>
    <row r="979" spans="1:15">
      <c r="A979" t="s">
        <v>2920</v>
      </c>
      <c r="B979" s="1">
        <v>45659</v>
      </c>
      <c r="C979" t="s">
        <v>57</v>
      </c>
      <c r="D979" t="s">
        <v>2921</v>
      </c>
      <c r="E979" t="s">
        <v>2922</v>
      </c>
      <c r="F979" t="s">
        <v>51</v>
      </c>
      <c r="G979" t="s">
        <v>20</v>
      </c>
      <c r="H979" t="s">
        <v>46</v>
      </c>
      <c r="I979">
        <v>18.79</v>
      </c>
      <c r="J979" s="2">
        <v>522.44000000000005</v>
      </c>
      <c r="K979" t="s">
        <v>30</v>
      </c>
      <c r="L979">
        <v>4.4000000000000004</v>
      </c>
      <c r="M979" t="s">
        <v>23</v>
      </c>
      <c r="N979">
        <v>1.53</v>
      </c>
      <c r="O979">
        <v>18</v>
      </c>
    </row>
    <row r="980" spans="1:15">
      <c r="A980" t="s">
        <v>2923</v>
      </c>
      <c r="B980" s="1">
        <v>45664</v>
      </c>
      <c r="C980" t="s">
        <v>16</v>
      </c>
      <c r="D980" t="s">
        <v>2924</v>
      </c>
      <c r="E980" t="s">
        <v>2925</v>
      </c>
      <c r="F980" t="s">
        <v>71</v>
      </c>
      <c r="G980" t="s">
        <v>42</v>
      </c>
      <c r="H980" t="s">
        <v>21</v>
      </c>
      <c r="I980">
        <v>23.02</v>
      </c>
      <c r="J980" s="2">
        <v>416.47</v>
      </c>
      <c r="K980" t="s">
        <v>22</v>
      </c>
      <c r="L980">
        <v>3.2</v>
      </c>
      <c r="M980" t="s">
        <v>23</v>
      </c>
      <c r="N980">
        <v>1.26</v>
      </c>
      <c r="O980">
        <v>6</v>
      </c>
    </row>
    <row r="981" spans="1:15">
      <c r="A981" t="s">
        <v>2926</v>
      </c>
      <c r="B981" s="1">
        <v>45793</v>
      </c>
      <c r="C981" t="s">
        <v>33</v>
      </c>
      <c r="D981" t="s">
        <v>965</v>
      </c>
      <c r="E981" t="s">
        <v>2927</v>
      </c>
      <c r="F981" t="s">
        <v>60</v>
      </c>
      <c r="G981" t="s">
        <v>52</v>
      </c>
      <c r="H981" t="s">
        <v>41</v>
      </c>
      <c r="I981">
        <v>21.13</v>
      </c>
      <c r="J981" s="2">
        <v>455.69</v>
      </c>
      <c r="K981" t="s">
        <v>30</v>
      </c>
      <c r="L981">
        <v>2.6</v>
      </c>
      <c r="M981" t="s">
        <v>31</v>
      </c>
      <c r="N981">
        <v>1.9</v>
      </c>
      <c r="O981">
        <v>17</v>
      </c>
    </row>
    <row r="982" spans="1:15">
      <c r="A982" t="s">
        <v>2928</v>
      </c>
      <c r="B982" s="1">
        <v>45742</v>
      </c>
      <c r="C982" t="s">
        <v>16</v>
      </c>
      <c r="D982" t="s">
        <v>2929</v>
      </c>
      <c r="E982" t="s">
        <v>2930</v>
      </c>
      <c r="F982" t="s">
        <v>28</v>
      </c>
      <c r="G982" t="s">
        <v>21</v>
      </c>
      <c r="H982" t="s">
        <v>21</v>
      </c>
      <c r="I982">
        <v>5.69</v>
      </c>
      <c r="J982" s="2">
        <v>174.82</v>
      </c>
      <c r="K982" t="s">
        <v>67</v>
      </c>
      <c r="L982">
        <v>3</v>
      </c>
      <c r="M982" t="s">
        <v>23</v>
      </c>
      <c r="N982">
        <v>1.57</v>
      </c>
      <c r="O982">
        <v>13</v>
      </c>
    </row>
    <row r="983" spans="1:15">
      <c r="A983" t="s">
        <v>2931</v>
      </c>
      <c r="B983" s="1">
        <v>45718</v>
      </c>
      <c r="C983" t="s">
        <v>57</v>
      </c>
      <c r="D983" t="s">
        <v>2932</v>
      </c>
      <c r="E983" t="s">
        <v>2933</v>
      </c>
      <c r="F983" t="s">
        <v>51</v>
      </c>
      <c r="G983" t="s">
        <v>46</v>
      </c>
      <c r="H983" t="s">
        <v>52</v>
      </c>
      <c r="I983">
        <v>15.67</v>
      </c>
      <c r="J983" s="2">
        <v>282.24</v>
      </c>
      <c r="K983" t="s">
        <v>47</v>
      </c>
      <c r="L983">
        <v>2.8</v>
      </c>
      <c r="M983" t="s">
        <v>23</v>
      </c>
      <c r="N983">
        <v>2</v>
      </c>
      <c r="O983">
        <v>6</v>
      </c>
    </row>
    <row r="984" spans="1:15">
      <c r="A984" t="s">
        <v>2934</v>
      </c>
      <c r="B984" s="1">
        <v>45683</v>
      </c>
      <c r="C984" t="s">
        <v>38</v>
      </c>
      <c r="D984" t="s">
        <v>2935</v>
      </c>
      <c r="E984" t="s">
        <v>2936</v>
      </c>
      <c r="F984" t="s">
        <v>51</v>
      </c>
      <c r="G984" t="s">
        <v>20</v>
      </c>
      <c r="H984" t="s">
        <v>41</v>
      </c>
      <c r="I984">
        <v>4.88</v>
      </c>
      <c r="J984" s="2">
        <v>582.77</v>
      </c>
      <c r="K984" t="s">
        <v>67</v>
      </c>
      <c r="L984">
        <v>3.6</v>
      </c>
      <c r="M984" t="s">
        <v>36</v>
      </c>
      <c r="N984">
        <v>1.94</v>
      </c>
      <c r="O984">
        <v>2</v>
      </c>
    </row>
    <row r="985" spans="1:15">
      <c r="A985" t="s">
        <v>2937</v>
      </c>
      <c r="B985" s="1">
        <v>45794</v>
      </c>
      <c r="C985" t="s">
        <v>38</v>
      </c>
      <c r="D985" t="s">
        <v>2938</v>
      </c>
      <c r="E985" t="s">
        <v>2939</v>
      </c>
      <c r="F985" t="s">
        <v>51</v>
      </c>
      <c r="G985" t="s">
        <v>21</v>
      </c>
      <c r="H985" t="s">
        <v>21</v>
      </c>
      <c r="I985">
        <v>3.96</v>
      </c>
      <c r="J985" s="2">
        <v>586.11</v>
      </c>
      <c r="K985" t="s">
        <v>47</v>
      </c>
      <c r="L985">
        <v>3.6</v>
      </c>
      <c r="M985" t="s">
        <v>23</v>
      </c>
      <c r="N985">
        <v>1.8</v>
      </c>
      <c r="O985">
        <v>15</v>
      </c>
    </row>
    <row r="986" spans="1:15">
      <c r="A986" t="s">
        <v>2940</v>
      </c>
      <c r="B986" s="1">
        <v>45742</v>
      </c>
      <c r="C986" t="s">
        <v>33</v>
      </c>
      <c r="D986" t="s">
        <v>2941</v>
      </c>
      <c r="E986" t="s">
        <v>2942</v>
      </c>
      <c r="F986" t="s">
        <v>51</v>
      </c>
      <c r="G986" t="s">
        <v>42</v>
      </c>
      <c r="H986" t="s">
        <v>20</v>
      </c>
      <c r="I986">
        <v>4.4800000000000004</v>
      </c>
      <c r="J986" s="2">
        <v>554.49</v>
      </c>
      <c r="K986" t="s">
        <v>22</v>
      </c>
      <c r="L986">
        <v>3.5</v>
      </c>
      <c r="M986" t="s">
        <v>36</v>
      </c>
      <c r="N986">
        <v>1.77</v>
      </c>
      <c r="O986">
        <v>3</v>
      </c>
    </row>
    <row r="987" spans="1:15">
      <c r="A987" t="s">
        <v>2943</v>
      </c>
      <c r="B987" s="1">
        <v>45782</v>
      </c>
      <c r="C987" t="s">
        <v>16</v>
      </c>
      <c r="D987" t="s">
        <v>2944</v>
      </c>
      <c r="E987" t="s">
        <v>2945</v>
      </c>
      <c r="F987" t="s">
        <v>28</v>
      </c>
      <c r="G987" t="s">
        <v>46</v>
      </c>
      <c r="H987" t="s">
        <v>52</v>
      </c>
      <c r="I987">
        <v>8.7899999999999991</v>
      </c>
      <c r="J987" s="2">
        <v>562.12</v>
      </c>
      <c r="K987" t="s">
        <v>30</v>
      </c>
      <c r="L987">
        <v>3.8</v>
      </c>
      <c r="M987" t="s">
        <v>31</v>
      </c>
      <c r="N987">
        <v>2.02</v>
      </c>
      <c r="O987">
        <v>16</v>
      </c>
    </row>
    <row r="988" spans="1:15">
      <c r="A988" t="s">
        <v>2946</v>
      </c>
      <c r="B988" s="1">
        <v>45820</v>
      </c>
      <c r="C988" t="s">
        <v>57</v>
      </c>
      <c r="D988" t="s">
        <v>2947</v>
      </c>
      <c r="E988" t="s">
        <v>2948</v>
      </c>
      <c r="F988" t="s">
        <v>60</v>
      </c>
      <c r="G988" t="s">
        <v>46</v>
      </c>
      <c r="H988" t="s">
        <v>52</v>
      </c>
      <c r="I988">
        <v>1.75</v>
      </c>
      <c r="J988" s="2">
        <v>340</v>
      </c>
      <c r="K988" t="s">
        <v>22</v>
      </c>
      <c r="L988">
        <v>3.7</v>
      </c>
      <c r="M988" t="s">
        <v>23</v>
      </c>
      <c r="N988">
        <v>1.06</v>
      </c>
      <c r="O988">
        <v>16</v>
      </c>
    </row>
    <row r="989" spans="1:15">
      <c r="A989" t="s">
        <v>2949</v>
      </c>
      <c r="B989" s="1">
        <v>45773</v>
      </c>
      <c r="C989" t="s">
        <v>79</v>
      </c>
      <c r="D989" t="s">
        <v>2950</v>
      </c>
      <c r="E989" t="s">
        <v>2951</v>
      </c>
      <c r="F989" t="s">
        <v>71</v>
      </c>
      <c r="G989" t="s">
        <v>41</v>
      </c>
      <c r="H989" t="s">
        <v>21</v>
      </c>
      <c r="I989">
        <v>1.94</v>
      </c>
      <c r="J989" s="2">
        <v>389.73</v>
      </c>
      <c r="K989" t="s">
        <v>67</v>
      </c>
      <c r="L989">
        <v>4</v>
      </c>
      <c r="M989" t="s">
        <v>23</v>
      </c>
      <c r="N989">
        <v>1.39</v>
      </c>
      <c r="O989">
        <v>10</v>
      </c>
    </row>
    <row r="990" spans="1:15">
      <c r="A990" t="s">
        <v>2952</v>
      </c>
      <c r="B990" s="1">
        <v>45706</v>
      </c>
      <c r="C990" t="s">
        <v>38</v>
      </c>
      <c r="D990" t="s">
        <v>2953</v>
      </c>
      <c r="E990" t="s">
        <v>2954</v>
      </c>
      <c r="F990" t="s">
        <v>19</v>
      </c>
      <c r="G990" t="s">
        <v>20</v>
      </c>
      <c r="H990" t="s">
        <v>46</v>
      </c>
      <c r="I990">
        <v>4.1900000000000004</v>
      </c>
      <c r="J990" s="2">
        <v>97.33</v>
      </c>
      <c r="K990" t="s">
        <v>30</v>
      </c>
      <c r="L990">
        <v>2.6</v>
      </c>
      <c r="M990" t="s">
        <v>36</v>
      </c>
      <c r="N990">
        <v>1.89</v>
      </c>
      <c r="O990">
        <v>17</v>
      </c>
    </row>
    <row r="991" spans="1:15">
      <c r="A991" t="s">
        <v>2955</v>
      </c>
      <c r="B991" s="1">
        <v>45712</v>
      </c>
      <c r="C991" t="s">
        <v>25</v>
      </c>
      <c r="D991" t="s">
        <v>2956</v>
      </c>
      <c r="E991" t="s">
        <v>2957</v>
      </c>
      <c r="F991" t="s">
        <v>60</v>
      </c>
      <c r="G991" t="s">
        <v>41</v>
      </c>
      <c r="H991" t="s">
        <v>52</v>
      </c>
      <c r="I991">
        <v>21.61</v>
      </c>
      <c r="J991" s="2">
        <v>571.27</v>
      </c>
      <c r="K991" t="s">
        <v>67</v>
      </c>
      <c r="L991">
        <v>3.6</v>
      </c>
      <c r="M991" t="s">
        <v>23</v>
      </c>
      <c r="N991">
        <v>1.73</v>
      </c>
      <c r="O991">
        <v>3</v>
      </c>
    </row>
    <row r="992" spans="1:15">
      <c r="A992" t="s">
        <v>2958</v>
      </c>
      <c r="B992" s="1">
        <v>45770</v>
      </c>
      <c r="C992" t="s">
        <v>79</v>
      </c>
      <c r="D992" t="s">
        <v>2959</v>
      </c>
      <c r="E992" t="s">
        <v>2960</v>
      </c>
      <c r="F992" t="s">
        <v>28</v>
      </c>
      <c r="G992" t="s">
        <v>42</v>
      </c>
      <c r="H992" t="s">
        <v>46</v>
      </c>
      <c r="I992">
        <v>19.760000000000002</v>
      </c>
      <c r="J992" s="2">
        <v>477.6</v>
      </c>
      <c r="K992" t="s">
        <v>47</v>
      </c>
      <c r="L992">
        <v>3.4</v>
      </c>
      <c r="M992" t="s">
        <v>23</v>
      </c>
      <c r="N992">
        <v>1.18</v>
      </c>
      <c r="O992">
        <v>1</v>
      </c>
    </row>
    <row r="993" spans="1:15">
      <c r="A993" t="s">
        <v>2961</v>
      </c>
      <c r="B993" s="1">
        <v>45813</v>
      </c>
      <c r="C993" t="s">
        <v>79</v>
      </c>
      <c r="D993" t="s">
        <v>2962</v>
      </c>
      <c r="E993" t="s">
        <v>2963</v>
      </c>
      <c r="F993" t="s">
        <v>60</v>
      </c>
      <c r="G993" t="s">
        <v>42</v>
      </c>
      <c r="H993" t="s">
        <v>41</v>
      </c>
      <c r="I993">
        <v>9.7799999999999994</v>
      </c>
      <c r="J993" s="2">
        <v>120.43</v>
      </c>
      <c r="K993" t="s">
        <v>67</v>
      </c>
      <c r="L993">
        <v>3</v>
      </c>
      <c r="M993" t="s">
        <v>31</v>
      </c>
      <c r="N993">
        <v>2.19</v>
      </c>
      <c r="O993">
        <v>6</v>
      </c>
    </row>
    <row r="994" spans="1:15">
      <c r="A994" t="s">
        <v>2964</v>
      </c>
      <c r="B994" s="1">
        <v>45828</v>
      </c>
      <c r="C994" t="s">
        <v>25</v>
      </c>
      <c r="D994" t="s">
        <v>2965</v>
      </c>
      <c r="E994" t="s">
        <v>2966</v>
      </c>
      <c r="F994" t="s">
        <v>19</v>
      </c>
      <c r="G994" t="s">
        <v>46</v>
      </c>
      <c r="H994" t="s">
        <v>21</v>
      </c>
      <c r="I994">
        <v>11.84</v>
      </c>
      <c r="J994" s="2">
        <v>524.54999999999995</v>
      </c>
      <c r="K994" t="s">
        <v>22</v>
      </c>
      <c r="L994">
        <v>3.7</v>
      </c>
      <c r="M994" t="s">
        <v>23</v>
      </c>
      <c r="N994">
        <v>2.2200000000000002</v>
      </c>
      <c r="O994">
        <v>10</v>
      </c>
    </row>
    <row r="995" spans="1:15">
      <c r="A995" t="s">
        <v>2967</v>
      </c>
      <c r="B995" s="1">
        <v>45677</v>
      </c>
      <c r="C995" t="s">
        <v>16</v>
      </c>
      <c r="D995" t="s">
        <v>2968</v>
      </c>
      <c r="E995" t="s">
        <v>2969</v>
      </c>
      <c r="F995" t="s">
        <v>71</v>
      </c>
      <c r="G995" t="s">
        <v>52</v>
      </c>
      <c r="H995" t="s">
        <v>46</v>
      </c>
      <c r="I995">
        <v>8.6999999999999993</v>
      </c>
      <c r="J995" s="2">
        <v>52.88</v>
      </c>
      <c r="K995" t="s">
        <v>67</v>
      </c>
      <c r="L995">
        <v>5</v>
      </c>
      <c r="M995" t="s">
        <v>36</v>
      </c>
      <c r="N995">
        <v>1.91</v>
      </c>
      <c r="O995">
        <v>16</v>
      </c>
    </row>
    <row r="996" spans="1:15">
      <c r="A996" t="s">
        <v>2970</v>
      </c>
      <c r="B996" s="1">
        <v>45826</v>
      </c>
      <c r="C996" t="s">
        <v>25</v>
      </c>
      <c r="D996" t="s">
        <v>2971</v>
      </c>
      <c r="E996" t="s">
        <v>2972</v>
      </c>
      <c r="F996" t="s">
        <v>28</v>
      </c>
      <c r="G996" t="s">
        <v>46</v>
      </c>
      <c r="H996" t="s">
        <v>20</v>
      </c>
      <c r="I996">
        <v>13.25</v>
      </c>
      <c r="K996" t="s">
        <v>22</v>
      </c>
      <c r="L996">
        <v>2.5</v>
      </c>
      <c r="M996" t="s">
        <v>36</v>
      </c>
      <c r="N996">
        <v>1.06</v>
      </c>
      <c r="O996">
        <v>14</v>
      </c>
    </row>
    <row r="997" spans="1:15">
      <c r="A997" t="s">
        <v>2973</v>
      </c>
      <c r="B997" s="1">
        <v>45694</v>
      </c>
      <c r="C997" t="s">
        <v>57</v>
      </c>
      <c r="D997" t="s">
        <v>2974</v>
      </c>
      <c r="E997" t="s">
        <v>2975</v>
      </c>
      <c r="F997" t="s">
        <v>28</v>
      </c>
      <c r="G997" t="s">
        <v>42</v>
      </c>
      <c r="H997" t="s">
        <v>41</v>
      </c>
      <c r="I997">
        <v>7.93</v>
      </c>
      <c r="J997" s="2">
        <v>405.94</v>
      </c>
      <c r="K997" t="s">
        <v>30</v>
      </c>
      <c r="L997">
        <v>4.9000000000000004</v>
      </c>
      <c r="M997" t="s">
        <v>23</v>
      </c>
      <c r="N997">
        <v>2.3199999999999998</v>
      </c>
      <c r="O997">
        <v>7</v>
      </c>
    </row>
    <row r="998" spans="1:15">
      <c r="A998" t="s">
        <v>2976</v>
      </c>
      <c r="B998" s="1">
        <v>45687</v>
      </c>
      <c r="C998" t="s">
        <v>16</v>
      </c>
      <c r="D998" t="s">
        <v>2977</v>
      </c>
      <c r="E998" t="s">
        <v>2978</v>
      </c>
      <c r="F998" t="s">
        <v>51</v>
      </c>
      <c r="G998" t="s">
        <v>21</v>
      </c>
      <c r="H998" t="s">
        <v>29</v>
      </c>
      <c r="I998">
        <v>16.73</v>
      </c>
      <c r="J998" s="2">
        <v>585.26</v>
      </c>
      <c r="K998" t="s">
        <v>30</v>
      </c>
      <c r="L998">
        <v>4</v>
      </c>
      <c r="M998" t="s">
        <v>23</v>
      </c>
      <c r="N998">
        <v>2.44</v>
      </c>
      <c r="O998">
        <v>6</v>
      </c>
    </row>
    <row r="999" spans="1:15">
      <c r="A999" t="s">
        <v>2979</v>
      </c>
      <c r="B999" s="1">
        <v>45691</v>
      </c>
      <c r="C999" t="s">
        <v>38</v>
      </c>
      <c r="D999" t="s">
        <v>2980</v>
      </c>
      <c r="E999" t="s">
        <v>2981</v>
      </c>
      <c r="F999" t="s">
        <v>28</v>
      </c>
      <c r="G999" t="s">
        <v>46</v>
      </c>
      <c r="H999" t="s">
        <v>21</v>
      </c>
      <c r="I999">
        <v>8.0399999999999991</v>
      </c>
      <c r="J999" s="2">
        <v>549.84</v>
      </c>
      <c r="K999" t="s">
        <v>67</v>
      </c>
      <c r="L999">
        <v>4.4000000000000004</v>
      </c>
      <c r="M999" t="s">
        <v>23</v>
      </c>
      <c r="N999">
        <v>1.2</v>
      </c>
      <c r="O999">
        <v>12</v>
      </c>
    </row>
    <row r="1000" spans="1:15">
      <c r="A1000" t="s">
        <v>2982</v>
      </c>
      <c r="B1000" s="1">
        <v>45721</v>
      </c>
      <c r="C1000" t="s">
        <v>33</v>
      </c>
      <c r="D1000" t="s">
        <v>301</v>
      </c>
      <c r="E1000" t="s">
        <v>2983</v>
      </c>
      <c r="F1000" t="s">
        <v>71</v>
      </c>
      <c r="G1000" t="s">
        <v>20</v>
      </c>
      <c r="H1000" t="s">
        <v>21</v>
      </c>
      <c r="I1000">
        <v>3.97</v>
      </c>
      <c r="J1000" s="2">
        <v>337.92</v>
      </c>
      <c r="K1000" t="s">
        <v>30</v>
      </c>
      <c r="L1000">
        <v>4.4000000000000004</v>
      </c>
      <c r="M1000" t="s">
        <v>23</v>
      </c>
      <c r="N1000">
        <v>2.35</v>
      </c>
      <c r="O1000">
        <v>8</v>
      </c>
    </row>
    <row r="1001" spans="1:15">
      <c r="A1001" t="s">
        <v>2984</v>
      </c>
      <c r="B1001" s="1">
        <v>45812</v>
      </c>
      <c r="C1001" t="s">
        <v>38</v>
      </c>
      <c r="D1001" t="s">
        <v>2985</v>
      </c>
      <c r="E1001" t="s">
        <v>2986</v>
      </c>
      <c r="F1001" t="s">
        <v>71</v>
      </c>
      <c r="G1001" t="s">
        <v>52</v>
      </c>
      <c r="H1001" t="s">
        <v>46</v>
      </c>
      <c r="I1001">
        <v>6.43</v>
      </c>
      <c r="J1001" s="2">
        <v>453.35</v>
      </c>
      <c r="K1001" t="s">
        <v>22</v>
      </c>
      <c r="L1001">
        <v>3.8</v>
      </c>
      <c r="M1001" t="s">
        <v>23</v>
      </c>
      <c r="N1001">
        <v>1.49</v>
      </c>
      <c r="O1001">
        <v>12</v>
      </c>
    </row>
    <row r="1002" spans="1:15">
      <c r="A1002" t="s">
        <v>2987</v>
      </c>
      <c r="B1002" s="1">
        <v>45738</v>
      </c>
      <c r="C1002" t="s">
        <v>38</v>
      </c>
      <c r="D1002" t="s">
        <v>17</v>
      </c>
      <c r="E1002" t="s">
        <v>2988</v>
      </c>
      <c r="F1002" t="s">
        <v>19</v>
      </c>
      <c r="G1002" t="s">
        <v>21</v>
      </c>
      <c r="H1002" t="s">
        <v>29</v>
      </c>
      <c r="I1002">
        <v>21.37</v>
      </c>
      <c r="J1002" s="2">
        <v>332.87</v>
      </c>
      <c r="K1002" t="s">
        <v>67</v>
      </c>
      <c r="L1002">
        <v>4.8</v>
      </c>
      <c r="M1002" t="s">
        <v>36</v>
      </c>
      <c r="N1002">
        <v>2.15</v>
      </c>
      <c r="O1002">
        <v>15</v>
      </c>
    </row>
    <row r="1003" spans="1:15">
      <c r="A1003" t="s">
        <v>2989</v>
      </c>
      <c r="B1003" s="1">
        <v>45719</v>
      </c>
      <c r="C1003" t="s">
        <v>16</v>
      </c>
      <c r="D1003" t="s">
        <v>2990</v>
      </c>
      <c r="E1003" t="s">
        <v>2621</v>
      </c>
      <c r="F1003" t="s">
        <v>19</v>
      </c>
      <c r="G1003" t="s">
        <v>46</v>
      </c>
      <c r="H1003" t="s">
        <v>21</v>
      </c>
      <c r="I1003">
        <v>3.29</v>
      </c>
      <c r="J1003" s="2">
        <v>334.85</v>
      </c>
      <c r="K1003" t="s">
        <v>67</v>
      </c>
      <c r="L1003">
        <v>3.5</v>
      </c>
      <c r="M1003" t="s">
        <v>23</v>
      </c>
      <c r="N1003">
        <v>1.38</v>
      </c>
      <c r="O1003">
        <v>6</v>
      </c>
    </row>
    <row r="1004" spans="1:15">
      <c r="A1004" t="s">
        <v>2991</v>
      </c>
      <c r="B1004" s="1">
        <v>45785</v>
      </c>
      <c r="C1004" t="s">
        <v>16</v>
      </c>
      <c r="D1004" t="s">
        <v>2992</v>
      </c>
      <c r="E1004" t="s">
        <v>2993</v>
      </c>
      <c r="F1004" t="s">
        <v>71</v>
      </c>
      <c r="G1004" t="s">
        <v>41</v>
      </c>
      <c r="H1004" t="s">
        <v>42</v>
      </c>
      <c r="I1004">
        <v>6.8</v>
      </c>
      <c r="J1004" s="2">
        <v>543.08000000000004</v>
      </c>
      <c r="K1004" t="s">
        <v>47</v>
      </c>
      <c r="L1004">
        <v>4.8</v>
      </c>
      <c r="M1004" t="s">
        <v>23</v>
      </c>
      <c r="N1004">
        <v>1.73</v>
      </c>
      <c r="O1004">
        <v>11</v>
      </c>
    </row>
    <row r="1005" spans="1:15">
      <c r="A1005" t="s">
        <v>2994</v>
      </c>
      <c r="B1005" s="1">
        <v>45704</v>
      </c>
      <c r="C1005" t="s">
        <v>25</v>
      </c>
      <c r="D1005" t="s">
        <v>2995</v>
      </c>
      <c r="E1005" t="s">
        <v>2996</v>
      </c>
      <c r="F1005" t="s">
        <v>60</v>
      </c>
      <c r="G1005" t="s">
        <v>21</v>
      </c>
      <c r="H1005" t="s">
        <v>46</v>
      </c>
      <c r="I1005">
        <v>16.62</v>
      </c>
      <c r="J1005" s="2">
        <v>107.91</v>
      </c>
      <c r="K1005" t="s">
        <v>22</v>
      </c>
      <c r="L1005">
        <v>4.3</v>
      </c>
      <c r="M1005" t="s">
        <v>23</v>
      </c>
      <c r="N1005">
        <v>1.18</v>
      </c>
      <c r="O1005">
        <v>2</v>
      </c>
    </row>
    <row r="1006" spans="1:15">
      <c r="A1006" t="s">
        <v>2997</v>
      </c>
      <c r="B1006" s="1">
        <v>45836</v>
      </c>
      <c r="C1006" t="s">
        <v>33</v>
      </c>
      <c r="D1006" t="s">
        <v>2998</v>
      </c>
      <c r="E1006" t="s">
        <v>2999</v>
      </c>
      <c r="F1006" t="s">
        <v>60</v>
      </c>
      <c r="G1006" t="s">
        <v>52</v>
      </c>
      <c r="H1006" t="s">
        <v>21</v>
      </c>
      <c r="I1006">
        <v>8.7899999999999991</v>
      </c>
      <c r="J1006" s="2">
        <v>114.81</v>
      </c>
      <c r="K1006" t="s">
        <v>22</v>
      </c>
      <c r="L1006">
        <v>4.5999999999999996</v>
      </c>
      <c r="M1006" t="s">
        <v>31</v>
      </c>
      <c r="N1006">
        <v>1.52</v>
      </c>
      <c r="O1006">
        <v>1</v>
      </c>
    </row>
    <row r="1007" spans="1:15">
      <c r="A1007" t="s">
        <v>3000</v>
      </c>
      <c r="B1007" s="1">
        <v>45778</v>
      </c>
      <c r="C1007" t="s">
        <v>38</v>
      </c>
      <c r="D1007" t="s">
        <v>3001</v>
      </c>
      <c r="E1007" t="s">
        <v>3002</v>
      </c>
      <c r="F1007" t="s">
        <v>60</v>
      </c>
      <c r="G1007" t="s">
        <v>46</v>
      </c>
      <c r="H1007" t="s">
        <v>20</v>
      </c>
      <c r="I1007">
        <v>17.829999999999998</v>
      </c>
      <c r="J1007" s="2">
        <v>158.09</v>
      </c>
      <c r="K1007" t="s">
        <v>67</v>
      </c>
      <c r="L1007">
        <v>3.4</v>
      </c>
      <c r="M1007" t="s">
        <v>23</v>
      </c>
      <c r="N1007">
        <v>2.25</v>
      </c>
      <c r="O1007">
        <v>14</v>
      </c>
    </row>
    <row r="1008" spans="1:15">
      <c r="A1008" t="s">
        <v>3003</v>
      </c>
      <c r="B1008" s="1">
        <v>45723</v>
      </c>
      <c r="C1008" t="s">
        <v>25</v>
      </c>
      <c r="D1008" t="s">
        <v>3004</v>
      </c>
      <c r="E1008" t="s">
        <v>3005</v>
      </c>
      <c r="F1008" t="s">
        <v>51</v>
      </c>
      <c r="G1008" t="s">
        <v>46</v>
      </c>
      <c r="H1008" t="s">
        <v>46</v>
      </c>
      <c r="I1008">
        <v>24.29</v>
      </c>
      <c r="J1008" s="2">
        <v>232.5</v>
      </c>
      <c r="K1008" t="s">
        <v>67</v>
      </c>
      <c r="L1008">
        <v>3</v>
      </c>
      <c r="M1008" t="s">
        <v>23</v>
      </c>
      <c r="N1008">
        <v>1.85</v>
      </c>
      <c r="O1008">
        <v>8</v>
      </c>
    </row>
    <row r="1009" spans="1:15">
      <c r="A1009" t="s">
        <v>3006</v>
      </c>
      <c r="B1009" s="1">
        <v>45760</v>
      </c>
      <c r="C1009" t="s">
        <v>79</v>
      </c>
      <c r="D1009" t="s">
        <v>3007</v>
      </c>
      <c r="E1009" t="s">
        <v>3008</v>
      </c>
      <c r="F1009" t="s">
        <v>60</v>
      </c>
      <c r="G1009" t="s">
        <v>20</v>
      </c>
      <c r="H1009" t="s">
        <v>41</v>
      </c>
      <c r="I1009">
        <v>11.04</v>
      </c>
      <c r="J1009" s="2">
        <v>413.78</v>
      </c>
      <c r="K1009" t="s">
        <v>67</v>
      </c>
      <c r="L1009">
        <v>4.8</v>
      </c>
      <c r="M1009" t="s">
        <v>23</v>
      </c>
      <c r="N1009">
        <v>2.08</v>
      </c>
      <c r="O1009">
        <v>1</v>
      </c>
    </row>
    <row r="1010" spans="1:15">
      <c r="A1010" t="s">
        <v>3009</v>
      </c>
      <c r="B1010" s="1">
        <v>45690</v>
      </c>
      <c r="C1010" t="s">
        <v>79</v>
      </c>
      <c r="D1010" t="s">
        <v>3010</v>
      </c>
      <c r="E1010" t="s">
        <v>3011</v>
      </c>
      <c r="F1010" t="s">
        <v>28</v>
      </c>
      <c r="G1010" t="s">
        <v>52</v>
      </c>
      <c r="H1010" t="s">
        <v>20</v>
      </c>
      <c r="I1010">
        <v>19.28</v>
      </c>
      <c r="J1010" s="2">
        <v>66.41</v>
      </c>
      <c r="K1010" t="s">
        <v>67</v>
      </c>
      <c r="L1010">
        <v>2.5</v>
      </c>
      <c r="M1010" t="s">
        <v>31</v>
      </c>
      <c r="N1010">
        <v>1.66</v>
      </c>
      <c r="O1010">
        <v>10</v>
      </c>
    </row>
    <row r="1011" spans="1:15">
      <c r="A1011" t="s">
        <v>3012</v>
      </c>
      <c r="B1011" s="1">
        <v>45735</v>
      </c>
      <c r="C1011" t="s">
        <v>79</v>
      </c>
      <c r="D1011" t="s">
        <v>3013</v>
      </c>
      <c r="E1011" t="s">
        <v>3014</v>
      </c>
      <c r="F1011" t="s">
        <v>71</v>
      </c>
      <c r="G1011" t="s">
        <v>21</v>
      </c>
      <c r="H1011" t="s">
        <v>46</v>
      </c>
      <c r="I1011">
        <v>8.49</v>
      </c>
      <c r="J1011" s="2">
        <v>592.45000000000005</v>
      </c>
      <c r="K1011" t="s">
        <v>30</v>
      </c>
      <c r="L1011">
        <v>4.4000000000000004</v>
      </c>
      <c r="M1011" t="s">
        <v>23</v>
      </c>
      <c r="N1011">
        <v>1.64</v>
      </c>
      <c r="O1011">
        <v>4</v>
      </c>
    </row>
    <row r="1012" spans="1:15">
      <c r="A1012" t="s">
        <v>3015</v>
      </c>
      <c r="B1012" s="1">
        <v>45727</v>
      </c>
      <c r="C1012" t="s">
        <v>16</v>
      </c>
      <c r="D1012" t="s">
        <v>3016</v>
      </c>
      <c r="E1012" t="s">
        <v>3017</v>
      </c>
      <c r="F1012" t="s">
        <v>19</v>
      </c>
      <c r="G1012" t="s">
        <v>52</v>
      </c>
      <c r="H1012" t="s">
        <v>52</v>
      </c>
      <c r="I1012">
        <v>2.92</v>
      </c>
      <c r="J1012" s="2">
        <v>136.99</v>
      </c>
      <c r="K1012" t="s">
        <v>30</v>
      </c>
      <c r="L1012">
        <v>5</v>
      </c>
      <c r="M1012" t="s">
        <v>31</v>
      </c>
      <c r="N1012">
        <v>2.11</v>
      </c>
      <c r="O1012">
        <v>9</v>
      </c>
    </row>
    <row r="1013" spans="1:15">
      <c r="A1013" t="s">
        <v>3018</v>
      </c>
      <c r="B1013" s="1">
        <v>45749</v>
      </c>
      <c r="C1013" t="s">
        <v>25</v>
      </c>
      <c r="D1013" t="s">
        <v>3019</v>
      </c>
      <c r="E1013" t="s">
        <v>3020</v>
      </c>
      <c r="F1013" t="s">
        <v>60</v>
      </c>
      <c r="G1013" t="s">
        <v>52</v>
      </c>
      <c r="H1013" t="s">
        <v>42</v>
      </c>
      <c r="I1013">
        <v>16.079999999999998</v>
      </c>
      <c r="J1013" s="2">
        <v>201.61</v>
      </c>
      <c r="K1013" t="s">
        <v>22</v>
      </c>
      <c r="L1013">
        <v>3.9</v>
      </c>
      <c r="M1013" t="s">
        <v>36</v>
      </c>
      <c r="N1013">
        <v>2.2000000000000002</v>
      </c>
      <c r="O1013">
        <v>2</v>
      </c>
    </row>
    <row r="1014" spans="1:15">
      <c r="A1014" t="s">
        <v>3021</v>
      </c>
      <c r="B1014" s="1">
        <v>45766</v>
      </c>
      <c r="C1014" t="s">
        <v>57</v>
      </c>
      <c r="D1014" t="s">
        <v>3022</v>
      </c>
      <c r="E1014" t="s">
        <v>3023</v>
      </c>
      <c r="F1014" t="s">
        <v>71</v>
      </c>
      <c r="G1014" t="s">
        <v>29</v>
      </c>
      <c r="H1014" t="s">
        <v>52</v>
      </c>
      <c r="I1014">
        <v>8.33</v>
      </c>
      <c r="J1014" s="2">
        <v>126.8</v>
      </c>
      <c r="K1014" t="s">
        <v>22</v>
      </c>
      <c r="L1014">
        <v>3</v>
      </c>
      <c r="M1014" t="s">
        <v>36</v>
      </c>
      <c r="N1014">
        <v>1.63</v>
      </c>
      <c r="O1014">
        <v>8</v>
      </c>
    </row>
    <row r="1015" spans="1:15">
      <c r="A1015" t="s">
        <v>3024</v>
      </c>
      <c r="B1015" s="1">
        <v>45703</v>
      </c>
      <c r="C1015" t="s">
        <v>33</v>
      </c>
      <c r="D1015" t="s">
        <v>3025</v>
      </c>
      <c r="E1015" t="s">
        <v>3026</v>
      </c>
      <c r="F1015" t="s">
        <v>71</v>
      </c>
      <c r="G1015" t="s">
        <v>21</v>
      </c>
      <c r="H1015" t="s">
        <v>52</v>
      </c>
      <c r="I1015">
        <v>12.51</v>
      </c>
      <c r="J1015" s="2">
        <v>546.75</v>
      </c>
      <c r="K1015" t="s">
        <v>47</v>
      </c>
      <c r="L1015">
        <v>3.9</v>
      </c>
      <c r="M1015" t="s">
        <v>36</v>
      </c>
      <c r="N1015">
        <v>1.64</v>
      </c>
      <c r="O1015">
        <v>15</v>
      </c>
    </row>
    <row r="1016" spans="1:15">
      <c r="A1016" t="s">
        <v>3027</v>
      </c>
      <c r="B1016" s="1">
        <v>45720</v>
      </c>
      <c r="C1016" t="s">
        <v>38</v>
      </c>
      <c r="D1016" t="s">
        <v>3028</v>
      </c>
      <c r="E1016" t="s">
        <v>3029</v>
      </c>
      <c r="F1016" t="s">
        <v>71</v>
      </c>
      <c r="G1016" t="s">
        <v>20</v>
      </c>
      <c r="H1016" t="s">
        <v>46</v>
      </c>
      <c r="I1016">
        <v>6.06</v>
      </c>
      <c r="J1016" s="2">
        <v>127.17</v>
      </c>
      <c r="K1016" t="s">
        <v>22</v>
      </c>
      <c r="L1016">
        <v>3.3</v>
      </c>
      <c r="M1016" t="s">
        <v>31</v>
      </c>
      <c r="N1016">
        <v>1.32</v>
      </c>
      <c r="O1016">
        <v>15</v>
      </c>
    </row>
    <row r="1017" spans="1:15">
      <c r="A1017" t="s">
        <v>3030</v>
      </c>
      <c r="B1017" s="1">
        <v>45796</v>
      </c>
      <c r="C1017" t="s">
        <v>79</v>
      </c>
      <c r="D1017" t="s">
        <v>3031</v>
      </c>
      <c r="E1017" t="s">
        <v>3032</v>
      </c>
      <c r="F1017" t="s">
        <v>51</v>
      </c>
      <c r="G1017" t="s">
        <v>21</v>
      </c>
      <c r="H1017" t="s">
        <v>41</v>
      </c>
      <c r="I1017">
        <v>11.48</v>
      </c>
      <c r="J1017" s="2">
        <v>476.44</v>
      </c>
      <c r="K1017" t="s">
        <v>30</v>
      </c>
      <c r="L1017">
        <v>3.8</v>
      </c>
      <c r="M1017" t="s">
        <v>31</v>
      </c>
      <c r="N1017">
        <v>1.78</v>
      </c>
      <c r="O1017">
        <v>7</v>
      </c>
    </row>
    <row r="1018" spans="1:15">
      <c r="A1018" t="s">
        <v>3033</v>
      </c>
      <c r="B1018" s="1">
        <v>45721</v>
      </c>
      <c r="C1018" t="s">
        <v>38</v>
      </c>
      <c r="D1018" t="s">
        <v>3034</v>
      </c>
      <c r="E1018" t="s">
        <v>3035</v>
      </c>
      <c r="F1018" t="s">
        <v>19</v>
      </c>
      <c r="G1018" t="s">
        <v>20</v>
      </c>
      <c r="H1018" t="s">
        <v>46</v>
      </c>
      <c r="I1018">
        <v>2.4500000000000002</v>
      </c>
      <c r="J1018" s="2">
        <v>85.25</v>
      </c>
      <c r="K1018" t="s">
        <v>30</v>
      </c>
      <c r="L1018">
        <v>4.5</v>
      </c>
      <c r="M1018" t="s">
        <v>23</v>
      </c>
      <c r="N1018">
        <v>1.28</v>
      </c>
      <c r="O1018">
        <v>15</v>
      </c>
    </row>
    <row r="1019" spans="1:15">
      <c r="A1019" t="s">
        <v>3036</v>
      </c>
      <c r="B1019" s="1">
        <v>45811</v>
      </c>
      <c r="C1019" t="s">
        <v>25</v>
      </c>
      <c r="D1019" t="s">
        <v>3037</v>
      </c>
      <c r="E1019" t="s">
        <v>3038</v>
      </c>
      <c r="F1019" t="s">
        <v>71</v>
      </c>
      <c r="G1019" t="s">
        <v>21</v>
      </c>
      <c r="H1019" t="s">
        <v>46</v>
      </c>
      <c r="I1019">
        <v>16.16</v>
      </c>
      <c r="J1019" s="2">
        <v>254.89</v>
      </c>
      <c r="K1019" t="s">
        <v>67</v>
      </c>
      <c r="L1019">
        <v>2.6</v>
      </c>
      <c r="M1019" t="s">
        <v>36</v>
      </c>
      <c r="N1019">
        <v>1.74</v>
      </c>
      <c r="O1019">
        <v>19</v>
      </c>
    </row>
    <row r="1020" spans="1:15">
      <c r="A1020" t="s">
        <v>3039</v>
      </c>
      <c r="B1020" s="1">
        <v>45728</v>
      </c>
      <c r="C1020" t="s">
        <v>25</v>
      </c>
      <c r="D1020" t="s">
        <v>3040</v>
      </c>
      <c r="E1020" t="s">
        <v>3041</v>
      </c>
      <c r="F1020" t="s">
        <v>19</v>
      </c>
      <c r="G1020" t="s">
        <v>29</v>
      </c>
      <c r="H1020" t="s">
        <v>29</v>
      </c>
      <c r="I1020">
        <v>16.670000000000002</v>
      </c>
      <c r="J1020" s="2">
        <v>286.94</v>
      </c>
      <c r="K1020" t="s">
        <v>47</v>
      </c>
      <c r="L1020">
        <v>2.9</v>
      </c>
      <c r="M1020" t="s">
        <v>23</v>
      </c>
      <c r="N1020">
        <v>1.65</v>
      </c>
      <c r="O1020">
        <v>13</v>
      </c>
    </row>
    <row r="1021" spans="1:15">
      <c r="A1021" t="s">
        <v>3042</v>
      </c>
      <c r="B1021" s="1">
        <v>45809</v>
      </c>
      <c r="C1021" t="s">
        <v>16</v>
      </c>
      <c r="D1021" t="s">
        <v>3043</v>
      </c>
      <c r="E1021" t="s">
        <v>3044</v>
      </c>
      <c r="F1021" t="s">
        <v>60</v>
      </c>
      <c r="G1021" t="s">
        <v>52</v>
      </c>
      <c r="H1021" t="s">
        <v>29</v>
      </c>
      <c r="I1021">
        <v>24.78</v>
      </c>
      <c r="J1021" s="2">
        <v>300.31</v>
      </c>
      <c r="K1021" t="s">
        <v>22</v>
      </c>
      <c r="L1021">
        <v>4.5999999999999996</v>
      </c>
      <c r="M1021" t="s">
        <v>23</v>
      </c>
      <c r="N1021">
        <v>1.83</v>
      </c>
      <c r="O1021">
        <v>17</v>
      </c>
    </row>
    <row r="1022" spans="1:15">
      <c r="A1022" t="s">
        <v>3045</v>
      </c>
      <c r="B1022" s="1">
        <v>45705</v>
      </c>
      <c r="C1022" t="s">
        <v>79</v>
      </c>
      <c r="D1022" t="s">
        <v>3046</v>
      </c>
      <c r="E1022" t="s">
        <v>3047</v>
      </c>
      <c r="F1022" t="s">
        <v>60</v>
      </c>
      <c r="G1022" t="s">
        <v>41</v>
      </c>
      <c r="H1022" t="s">
        <v>21</v>
      </c>
      <c r="I1022">
        <v>14.36</v>
      </c>
      <c r="K1022" t="s">
        <v>30</v>
      </c>
      <c r="L1022">
        <v>3.1</v>
      </c>
      <c r="M1022" t="s">
        <v>36</v>
      </c>
      <c r="N1022">
        <v>1.08</v>
      </c>
      <c r="O1022">
        <v>11</v>
      </c>
    </row>
    <row r="1023" spans="1:15">
      <c r="A1023" t="s">
        <v>3048</v>
      </c>
      <c r="B1023" s="1">
        <v>45811</v>
      </c>
      <c r="C1023" t="s">
        <v>33</v>
      </c>
      <c r="D1023" t="s">
        <v>3049</v>
      </c>
      <c r="E1023" t="s">
        <v>3050</v>
      </c>
      <c r="F1023" t="s">
        <v>19</v>
      </c>
      <c r="G1023" t="s">
        <v>20</v>
      </c>
      <c r="H1023" t="s">
        <v>21</v>
      </c>
      <c r="I1023">
        <v>23.93</v>
      </c>
      <c r="J1023" s="2">
        <v>287.25</v>
      </c>
      <c r="K1023" t="s">
        <v>47</v>
      </c>
      <c r="L1023">
        <v>3.4</v>
      </c>
      <c r="M1023" t="s">
        <v>23</v>
      </c>
      <c r="N1023">
        <v>1.34</v>
      </c>
      <c r="O1023">
        <v>14</v>
      </c>
    </row>
    <row r="1024" spans="1:15">
      <c r="A1024" t="s">
        <v>3051</v>
      </c>
      <c r="B1024" s="1">
        <v>45768</v>
      </c>
      <c r="C1024" t="s">
        <v>38</v>
      </c>
      <c r="D1024" t="s">
        <v>3052</v>
      </c>
      <c r="E1024" t="s">
        <v>3053</v>
      </c>
      <c r="F1024" t="s">
        <v>19</v>
      </c>
      <c r="G1024" t="s">
        <v>42</v>
      </c>
      <c r="H1024" t="s">
        <v>21</v>
      </c>
      <c r="I1024">
        <v>7.64</v>
      </c>
      <c r="J1024" s="2">
        <v>151.26</v>
      </c>
      <c r="K1024" t="s">
        <v>67</v>
      </c>
      <c r="L1024">
        <v>3.8</v>
      </c>
      <c r="M1024" t="s">
        <v>23</v>
      </c>
      <c r="N1024">
        <v>1.7</v>
      </c>
      <c r="O1024">
        <v>12</v>
      </c>
    </row>
    <row r="1025" spans="1:15">
      <c r="A1025" t="s">
        <v>3054</v>
      </c>
      <c r="B1025" s="1">
        <v>45828</v>
      </c>
      <c r="C1025" t="s">
        <v>57</v>
      </c>
      <c r="D1025" t="s">
        <v>3055</v>
      </c>
      <c r="E1025" t="s">
        <v>3056</v>
      </c>
      <c r="F1025" t="s">
        <v>51</v>
      </c>
      <c r="G1025" t="s">
        <v>46</v>
      </c>
      <c r="H1025" t="s">
        <v>41</v>
      </c>
      <c r="I1025">
        <v>15.7</v>
      </c>
      <c r="J1025" s="2">
        <v>526.67999999999995</v>
      </c>
      <c r="K1025" t="s">
        <v>67</v>
      </c>
      <c r="L1025">
        <v>3</v>
      </c>
      <c r="M1025" t="s">
        <v>23</v>
      </c>
      <c r="N1025">
        <v>2.0499999999999998</v>
      </c>
      <c r="O1025">
        <v>17</v>
      </c>
    </row>
    <row r="1026" spans="1:15">
      <c r="A1026" t="s">
        <v>3057</v>
      </c>
      <c r="B1026" s="1">
        <v>45706</v>
      </c>
      <c r="C1026" t="s">
        <v>33</v>
      </c>
      <c r="D1026" t="s">
        <v>3058</v>
      </c>
      <c r="E1026" t="s">
        <v>3059</v>
      </c>
      <c r="F1026" t="s">
        <v>60</v>
      </c>
      <c r="G1026" t="s">
        <v>42</v>
      </c>
      <c r="H1026" t="s">
        <v>20</v>
      </c>
      <c r="I1026">
        <v>20.82</v>
      </c>
      <c r="J1026" s="2">
        <v>589.1</v>
      </c>
      <c r="K1026" t="s">
        <v>67</v>
      </c>
      <c r="L1026">
        <v>4.5999999999999996</v>
      </c>
      <c r="M1026" t="s">
        <v>31</v>
      </c>
      <c r="N1026">
        <v>1.1299999999999999</v>
      </c>
      <c r="O1026">
        <v>8</v>
      </c>
    </row>
    <row r="1027" spans="1:15">
      <c r="A1027" t="s">
        <v>3060</v>
      </c>
      <c r="B1027" s="1">
        <v>45708</v>
      </c>
      <c r="C1027" t="s">
        <v>33</v>
      </c>
      <c r="D1027" t="s">
        <v>3061</v>
      </c>
      <c r="E1027" t="s">
        <v>3062</v>
      </c>
      <c r="F1027" t="s">
        <v>71</v>
      </c>
      <c r="G1027" t="s">
        <v>20</v>
      </c>
      <c r="H1027" t="s">
        <v>20</v>
      </c>
      <c r="I1027">
        <v>21.96</v>
      </c>
      <c r="J1027" s="2">
        <v>466.92</v>
      </c>
      <c r="K1027" t="s">
        <v>47</v>
      </c>
      <c r="L1027">
        <v>4.9000000000000004</v>
      </c>
      <c r="M1027" t="s">
        <v>36</v>
      </c>
      <c r="N1027">
        <v>2.2400000000000002</v>
      </c>
      <c r="O1027">
        <v>10</v>
      </c>
    </row>
    <row r="1028" spans="1:15">
      <c r="A1028" t="s">
        <v>3063</v>
      </c>
      <c r="B1028" s="1">
        <v>45748</v>
      </c>
      <c r="C1028" t="s">
        <v>33</v>
      </c>
      <c r="D1028" t="s">
        <v>3064</v>
      </c>
      <c r="E1028" t="s">
        <v>3065</v>
      </c>
      <c r="F1028" t="s">
        <v>71</v>
      </c>
      <c r="G1028" t="s">
        <v>29</v>
      </c>
      <c r="H1028" t="s">
        <v>41</v>
      </c>
      <c r="I1028">
        <v>24.2</v>
      </c>
      <c r="J1028" s="2">
        <v>59.95</v>
      </c>
      <c r="K1028" t="s">
        <v>67</v>
      </c>
      <c r="L1028">
        <v>4.0999999999999996</v>
      </c>
      <c r="M1028" t="s">
        <v>23</v>
      </c>
      <c r="N1028">
        <v>1.92</v>
      </c>
      <c r="O1028">
        <v>6</v>
      </c>
    </row>
    <row r="1029" spans="1:15">
      <c r="A1029" t="s">
        <v>3066</v>
      </c>
      <c r="B1029" s="1">
        <v>45755</v>
      </c>
      <c r="C1029" t="s">
        <v>79</v>
      </c>
      <c r="D1029" t="s">
        <v>3067</v>
      </c>
      <c r="E1029" t="s">
        <v>3068</v>
      </c>
      <c r="F1029" t="s">
        <v>71</v>
      </c>
      <c r="G1029" t="s">
        <v>21</v>
      </c>
      <c r="H1029" t="s">
        <v>42</v>
      </c>
      <c r="I1029">
        <v>15.27</v>
      </c>
      <c r="J1029" s="2">
        <v>137.88</v>
      </c>
      <c r="K1029" t="s">
        <v>30</v>
      </c>
      <c r="M1029" t="s">
        <v>31</v>
      </c>
      <c r="N1029">
        <v>1.73</v>
      </c>
      <c r="O1029">
        <v>6</v>
      </c>
    </row>
    <row r="1030" spans="1:15">
      <c r="A1030" t="s">
        <v>3069</v>
      </c>
      <c r="B1030" s="1">
        <v>45788</v>
      </c>
      <c r="C1030" t="s">
        <v>33</v>
      </c>
      <c r="D1030" t="s">
        <v>259</v>
      </c>
      <c r="E1030" t="s">
        <v>3070</v>
      </c>
      <c r="F1030" t="s">
        <v>60</v>
      </c>
      <c r="G1030" t="s">
        <v>52</v>
      </c>
      <c r="H1030" t="s">
        <v>41</v>
      </c>
      <c r="I1030">
        <v>21.4</v>
      </c>
      <c r="J1030" s="2">
        <v>283.63</v>
      </c>
      <c r="K1030" t="s">
        <v>67</v>
      </c>
      <c r="L1030">
        <v>3.4</v>
      </c>
      <c r="M1030" t="s">
        <v>36</v>
      </c>
      <c r="N1030">
        <v>1.57</v>
      </c>
      <c r="O1030">
        <v>7</v>
      </c>
    </row>
    <row r="1031" spans="1:15">
      <c r="A1031" t="s">
        <v>3071</v>
      </c>
      <c r="B1031" s="1">
        <v>45800</v>
      </c>
      <c r="C1031" t="s">
        <v>38</v>
      </c>
      <c r="D1031" t="s">
        <v>3072</v>
      </c>
      <c r="E1031" t="s">
        <v>3073</v>
      </c>
      <c r="F1031" t="s">
        <v>60</v>
      </c>
      <c r="G1031" t="s">
        <v>42</v>
      </c>
      <c r="H1031" t="s">
        <v>21</v>
      </c>
      <c r="I1031">
        <v>14.75</v>
      </c>
      <c r="J1031" s="2">
        <v>206.54</v>
      </c>
      <c r="K1031" t="s">
        <v>47</v>
      </c>
      <c r="L1031">
        <v>3.5</v>
      </c>
      <c r="M1031" t="s">
        <v>23</v>
      </c>
      <c r="N1031">
        <v>1.81</v>
      </c>
      <c r="O1031">
        <v>12</v>
      </c>
    </row>
    <row r="1032" spans="1:15">
      <c r="A1032" t="s">
        <v>3074</v>
      </c>
      <c r="B1032" s="1">
        <v>45783</v>
      </c>
      <c r="C1032" t="s">
        <v>25</v>
      </c>
      <c r="D1032" t="s">
        <v>3075</v>
      </c>
      <c r="E1032" t="s">
        <v>3076</v>
      </c>
      <c r="F1032" t="s">
        <v>28</v>
      </c>
      <c r="G1032" t="s">
        <v>41</v>
      </c>
      <c r="H1032" t="s">
        <v>42</v>
      </c>
      <c r="I1032">
        <v>15.93</v>
      </c>
      <c r="J1032" s="2">
        <v>554.41</v>
      </c>
      <c r="K1032" t="s">
        <v>67</v>
      </c>
      <c r="L1032">
        <v>4.9000000000000004</v>
      </c>
      <c r="M1032" t="s">
        <v>31</v>
      </c>
      <c r="N1032">
        <v>1.53</v>
      </c>
      <c r="O1032">
        <v>7</v>
      </c>
    </row>
    <row r="1033" spans="1:15">
      <c r="A1033" t="s">
        <v>3077</v>
      </c>
      <c r="B1033" s="1">
        <v>45740</v>
      </c>
      <c r="C1033" t="s">
        <v>16</v>
      </c>
      <c r="D1033" t="s">
        <v>3078</v>
      </c>
      <c r="E1033" t="s">
        <v>3079</v>
      </c>
      <c r="F1033" t="s">
        <v>28</v>
      </c>
      <c r="G1033" t="s">
        <v>52</v>
      </c>
      <c r="H1033" t="s">
        <v>42</v>
      </c>
      <c r="I1033">
        <v>11.41</v>
      </c>
      <c r="J1033" s="2">
        <v>132.25</v>
      </c>
      <c r="K1033" t="s">
        <v>47</v>
      </c>
      <c r="L1033">
        <v>2.9</v>
      </c>
      <c r="M1033" t="s">
        <v>23</v>
      </c>
      <c r="N1033">
        <v>2.17</v>
      </c>
      <c r="O1033">
        <v>8</v>
      </c>
    </row>
    <row r="1034" spans="1:15">
      <c r="A1034" t="s">
        <v>3080</v>
      </c>
      <c r="B1034" s="1">
        <v>45728</v>
      </c>
      <c r="C1034" t="s">
        <v>25</v>
      </c>
      <c r="D1034" t="s">
        <v>3081</v>
      </c>
      <c r="E1034" t="s">
        <v>3082</v>
      </c>
      <c r="F1034" t="s">
        <v>19</v>
      </c>
      <c r="G1034" t="s">
        <v>29</v>
      </c>
      <c r="H1034" t="s">
        <v>52</v>
      </c>
      <c r="I1034">
        <v>8.68</v>
      </c>
      <c r="J1034" s="2">
        <v>332.53</v>
      </c>
      <c r="K1034" t="s">
        <v>30</v>
      </c>
      <c r="L1034">
        <v>3.9</v>
      </c>
      <c r="M1034" t="s">
        <v>23</v>
      </c>
      <c r="N1034">
        <v>1.73</v>
      </c>
      <c r="O1034">
        <v>11</v>
      </c>
    </row>
    <row r="1035" spans="1:15">
      <c r="A1035" t="s">
        <v>3083</v>
      </c>
      <c r="B1035" s="1">
        <v>45798</v>
      </c>
      <c r="C1035" t="s">
        <v>38</v>
      </c>
      <c r="D1035" t="s">
        <v>3084</v>
      </c>
      <c r="E1035" t="s">
        <v>3085</v>
      </c>
      <c r="F1035" t="s">
        <v>60</v>
      </c>
      <c r="G1035" t="s">
        <v>52</v>
      </c>
      <c r="H1035" t="s">
        <v>46</v>
      </c>
      <c r="I1035">
        <v>7.44</v>
      </c>
      <c r="J1035" s="2">
        <v>531.49</v>
      </c>
      <c r="K1035" t="s">
        <v>22</v>
      </c>
      <c r="L1035">
        <v>2.8</v>
      </c>
      <c r="M1035" t="s">
        <v>23</v>
      </c>
      <c r="N1035">
        <v>1.66</v>
      </c>
      <c r="O1035">
        <v>3</v>
      </c>
    </row>
    <row r="1036" spans="1:15">
      <c r="A1036" t="s">
        <v>3086</v>
      </c>
      <c r="B1036" s="1">
        <v>45697</v>
      </c>
      <c r="C1036" t="s">
        <v>25</v>
      </c>
      <c r="D1036" t="s">
        <v>1288</v>
      </c>
      <c r="E1036" t="s">
        <v>3087</v>
      </c>
      <c r="F1036" t="s">
        <v>19</v>
      </c>
      <c r="G1036" t="s">
        <v>29</v>
      </c>
      <c r="H1036" t="s">
        <v>46</v>
      </c>
      <c r="I1036">
        <v>19.13</v>
      </c>
      <c r="J1036" s="2">
        <v>421.14</v>
      </c>
      <c r="K1036" t="s">
        <v>47</v>
      </c>
      <c r="L1036">
        <v>4.8</v>
      </c>
      <c r="M1036" t="s">
        <v>23</v>
      </c>
      <c r="N1036">
        <v>1.78</v>
      </c>
      <c r="O1036">
        <v>10</v>
      </c>
    </row>
    <row r="1037" spans="1:15">
      <c r="A1037" t="s">
        <v>3088</v>
      </c>
      <c r="B1037" s="1">
        <v>45774</v>
      </c>
      <c r="C1037" t="s">
        <v>25</v>
      </c>
      <c r="D1037" t="s">
        <v>3089</v>
      </c>
      <c r="E1037" t="s">
        <v>3090</v>
      </c>
      <c r="F1037" t="s">
        <v>28</v>
      </c>
      <c r="G1037" t="s">
        <v>42</v>
      </c>
      <c r="H1037" t="s">
        <v>21</v>
      </c>
      <c r="I1037">
        <v>15.85</v>
      </c>
      <c r="J1037" s="2">
        <v>559.33000000000004</v>
      </c>
      <c r="K1037" t="s">
        <v>30</v>
      </c>
      <c r="L1037">
        <v>3.9</v>
      </c>
      <c r="M1037" t="s">
        <v>23</v>
      </c>
      <c r="N1037">
        <v>2.08</v>
      </c>
      <c r="O1037">
        <v>16</v>
      </c>
    </row>
    <row r="1038" spans="1:15">
      <c r="A1038" t="s">
        <v>3091</v>
      </c>
      <c r="B1038" s="1">
        <v>45764</v>
      </c>
      <c r="C1038" t="s">
        <v>38</v>
      </c>
      <c r="D1038" t="s">
        <v>2848</v>
      </c>
      <c r="E1038" t="s">
        <v>3092</v>
      </c>
      <c r="F1038" t="s">
        <v>71</v>
      </c>
      <c r="G1038" t="s">
        <v>20</v>
      </c>
      <c r="H1038" t="s">
        <v>46</v>
      </c>
      <c r="I1038">
        <v>15.21</v>
      </c>
      <c r="J1038" s="2">
        <v>585.58000000000004</v>
      </c>
      <c r="K1038" t="s">
        <v>30</v>
      </c>
      <c r="L1038">
        <v>2.5</v>
      </c>
      <c r="M1038" t="s">
        <v>23</v>
      </c>
      <c r="N1038">
        <v>1.74</v>
      </c>
      <c r="O1038">
        <v>10</v>
      </c>
    </row>
    <row r="1039" spans="1:15">
      <c r="A1039" t="s">
        <v>3093</v>
      </c>
      <c r="B1039" s="1">
        <v>45805</v>
      </c>
      <c r="C1039" t="s">
        <v>25</v>
      </c>
      <c r="D1039" t="s">
        <v>3094</v>
      </c>
      <c r="E1039" t="s">
        <v>3095</v>
      </c>
      <c r="F1039" t="s">
        <v>60</v>
      </c>
      <c r="G1039" t="s">
        <v>20</v>
      </c>
      <c r="H1039" t="s">
        <v>42</v>
      </c>
      <c r="I1039">
        <v>2</v>
      </c>
      <c r="J1039" s="2">
        <v>394.28</v>
      </c>
      <c r="K1039" t="s">
        <v>30</v>
      </c>
      <c r="L1039">
        <v>3.2</v>
      </c>
      <c r="M1039" t="s">
        <v>36</v>
      </c>
      <c r="N1039">
        <v>1.65</v>
      </c>
      <c r="O1039">
        <v>16</v>
      </c>
    </row>
    <row r="1040" spans="1:15">
      <c r="A1040" t="s">
        <v>3096</v>
      </c>
      <c r="B1040" s="1">
        <v>45680</v>
      </c>
      <c r="C1040" t="s">
        <v>79</v>
      </c>
      <c r="D1040" t="s">
        <v>3097</v>
      </c>
      <c r="E1040" t="s">
        <v>3098</v>
      </c>
      <c r="F1040" t="s">
        <v>51</v>
      </c>
      <c r="G1040" t="s">
        <v>42</v>
      </c>
      <c r="H1040" t="s">
        <v>52</v>
      </c>
      <c r="I1040">
        <v>1.21</v>
      </c>
      <c r="J1040" s="2">
        <v>509.75</v>
      </c>
      <c r="K1040" t="s">
        <v>22</v>
      </c>
      <c r="L1040">
        <v>4.7</v>
      </c>
      <c r="M1040" t="s">
        <v>23</v>
      </c>
      <c r="N1040">
        <v>1.71</v>
      </c>
      <c r="O1040">
        <v>8</v>
      </c>
    </row>
    <row r="1041" spans="1:15">
      <c r="A1041" t="s">
        <v>3099</v>
      </c>
      <c r="B1041" s="1">
        <v>45719</v>
      </c>
      <c r="C1041" t="s">
        <v>33</v>
      </c>
      <c r="D1041" t="s">
        <v>1567</v>
      </c>
      <c r="E1041" t="s">
        <v>3100</v>
      </c>
      <c r="F1041" t="s">
        <v>51</v>
      </c>
      <c r="G1041" t="s">
        <v>42</v>
      </c>
      <c r="H1041" t="s">
        <v>41</v>
      </c>
      <c r="I1041">
        <v>20.37</v>
      </c>
      <c r="J1041" s="2">
        <v>395.37</v>
      </c>
      <c r="K1041" t="s">
        <v>67</v>
      </c>
      <c r="L1041">
        <v>4.5</v>
      </c>
      <c r="M1041" t="s">
        <v>31</v>
      </c>
      <c r="N1041">
        <v>2.2400000000000002</v>
      </c>
      <c r="O1041">
        <v>14</v>
      </c>
    </row>
    <row r="1042" spans="1:15">
      <c r="A1042" t="s">
        <v>3101</v>
      </c>
      <c r="B1042" s="1">
        <v>45822</v>
      </c>
      <c r="C1042" t="s">
        <v>16</v>
      </c>
      <c r="D1042" t="s">
        <v>3102</v>
      </c>
      <c r="E1042" t="s">
        <v>3103</v>
      </c>
      <c r="F1042" t="s">
        <v>28</v>
      </c>
      <c r="G1042" t="s">
        <v>41</v>
      </c>
      <c r="H1042" t="s">
        <v>21</v>
      </c>
      <c r="I1042">
        <v>7.66</v>
      </c>
      <c r="J1042" s="2">
        <v>330.37</v>
      </c>
      <c r="K1042" t="s">
        <v>22</v>
      </c>
      <c r="L1042">
        <v>2.6</v>
      </c>
      <c r="M1042" t="s">
        <v>36</v>
      </c>
      <c r="N1042">
        <v>2.48</v>
      </c>
      <c r="O1042">
        <v>18</v>
      </c>
    </row>
    <row r="1043" spans="1:15">
      <c r="A1043" t="s">
        <v>3104</v>
      </c>
      <c r="B1043" s="1">
        <v>45822</v>
      </c>
      <c r="C1043" t="s">
        <v>79</v>
      </c>
      <c r="D1043" t="s">
        <v>3105</v>
      </c>
      <c r="E1043" t="s">
        <v>3106</v>
      </c>
      <c r="F1043" t="s">
        <v>28</v>
      </c>
      <c r="G1043" t="s">
        <v>52</v>
      </c>
      <c r="H1043" t="s">
        <v>52</v>
      </c>
      <c r="I1043">
        <v>19.670000000000002</v>
      </c>
      <c r="J1043" s="2">
        <v>254.92</v>
      </c>
      <c r="K1043" t="s">
        <v>22</v>
      </c>
      <c r="L1043">
        <v>5</v>
      </c>
      <c r="M1043" t="s">
        <v>23</v>
      </c>
      <c r="N1043">
        <v>1.86</v>
      </c>
      <c r="O1043">
        <v>12</v>
      </c>
    </row>
    <row r="1044" spans="1:15">
      <c r="A1044" t="s">
        <v>3107</v>
      </c>
      <c r="B1044" s="1">
        <v>45810</v>
      </c>
      <c r="C1044" t="s">
        <v>16</v>
      </c>
      <c r="D1044" t="s">
        <v>3108</v>
      </c>
      <c r="E1044" t="s">
        <v>3109</v>
      </c>
      <c r="F1044" t="s">
        <v>51</v>
      </c>
      <c r="G1044" t="s">
        <v>20</v>
      </c>
      <c r="H1044" t="s">
        <v>41</v>
      </c>
      <c r="I1044">
        <v>15.95</v>
      </c>
      <c r="J1044" s="2">
        <v>302.19</v>
      </c>
      <c r="K1044" t="s">
        <v>67</v>
      </c>
      <c r="L1044">
        <v>3.3</v>
      </c>
      <c r="M1044" t="s">
        <v>23</v>
      </c>
      <c r="N1044">
        <v>1.1499999999999999</v>
      </c>
      <c r="O1044">
        <v>9</v>
      </c>
    </row>
    <row r="1045" spans="1:15">
      <c r="A1045" t="s">
        <v>3110</v>
      </c>
      <c r="B1045" s="1">
        <v>45703</v>
      </c>
      <c r="C1045" t="s">
        <v>38</v>
      </c>
      <c r="D1045" t="s">
        <v>3111</v>
      </c>
      <c r="E1045" t="s">
        <v>3112</v>
      </c>
      <c r="F1045" t="s">
        <v>28</v>
      </c>
      <c r="G1045" t="s">
        <v>29</v>
      </c>
      <c r="H1045" t="s">
        <v>42</v>
      </c>
      <c r="I1045">
        <v>18.670000000000002</v>
      </c>
      <c r="J1045" s="2">
        <v>588.85</v>
      </c>
      <c r="K1045" t="s">
        <v>47</v>
      </c>
      <c r="L1045">
        <v>3.3</v>
      </c>
      <c r="M1045" t="s">
        <v>31</v>
      </c>
      <c r="N1045">
        <v>2.2999999999999998</v>
      </c>
      <c r="O1045">
        <v>5</v>
      </c>
    </row>
    <row r="1046" spans="1:15">
      <c r="A1046" t="s">
        <v>3113</v>
      </c>
      <c r="B1046" s="1">
        <v>45695</v>
      </c>
      <c r="C1046" t="s">
        <v>25</v>
      </c>
      <c r="D1046" t="s">
        <v>3114</v>
      </c>
      <c r="E1046" t="s">
        <v>3115</v>
      </c>
      <c r="F1046" t="s">
        <v>19</v>
      </c>
      <c r="G1046" t="s">
        <v>52</v>
      </c>
      <c r="H1046" t="s">
        <v>52</v>
      </c>
      <c r="I1046">
        <v>1.91</v>
      </c>
      <c r="J1046" s="2">
        <v>186.69</v>
      </c>
      <c r="K1046" t="s">
        <v>67</v>
      </c>
      <c r="L1046">
        <v>3</v>
      </c>
      <c r="M1046" t="s">
        <v>23</v>
      </c>
      <c r="N1046">
        <v>2.46</v>
      </c>
      <c r="O1046">
        <v>14</v>
      </c>
    </row>
    <row r="1047" spans="1:15">
      <c r="A1047" t="s">
        <v>3116</v>
      </c>
      <c r="B1047" s="1">
        <v>45783</v>
      </c>
      <c r="C1047" t="s">
        <v>33</v>
      </c>
      <c r="D1047" t="s">
        <v>3117</v>
      </c>
      <c r="E1047" t="s">
        <v>3118</v>
      </c>
      <c r="F1047" t="s">
        <v>28</v>
      </c>
      <c r="G1047" t="s">
        <v>20</v>
      </c>
      <c r="H1047" t="s">
        <v>46</v>
      </c>
      <c r="I1047">
        <v>21.84</v>
      </c>
      <c r="J1047" s="2">
        <v>353.84</v>
      </c>
      <c r="K1047" t="s">
        <v>22</v>
      </c>
      <c r="L1047">
        <v>4.4000000000000004</v>
      </c>
      <c r="M1047" t="s">
        <v>23</v>
      </c>
      <c r="N1047">
        <v>1.48</v>
      </c>
      <c r="O1047">
        <v>13</v>
      </c>
    </row>
    <row r="1048" spans="1:15">
      <c r="A1048" t="s">
        <v>3119</v>
      </c>
      <c r="B1048" s="1">
        <v>45751</v>
      </c>
      <c r="C1048" t="s">
        <v>25</v>
      </c>
      <c r="D1048" t="s">
        <v>3120</v>
      </c>
      <c r="E1048" t="s">
        <v>3121</v>
      </c>
      <c r="F1048" t="s">
        <v>28</v>
      </c>
      <c r="G1048" t="s">
        <v>42</v>
      </c>
      <c r="H1048" t="s">
        <v>42</v>
      </c>
      <c r="I1048">
        <v>24.24</v>
      </c>
      <c r="J1048" s="2">
        <v>256.87</v>
      </c>
      <c r="K1048" t="s">
        <v>67</v>
      </c>
      <c r="L1048">
        <v>5</v>
      </c>
      <c r="M1048" t="s">
        <v>23</v>
      </c>
      <c r="N1048">
        <v>1.99</v>
      </c>
      <c r="O1048">
        <v>11</v>
      </c>
    </row>
    <row r="1049" spans="1:15">
      <c r="A1049" t="s">
        <v>3122</v>
      </c>
      <c r="B1049" s="1">
        <v>45768</v>
      </c>
      <c r="C1049" t="s">
        <v>79</v>
      </c>
      <c r="D1049" t="s">
        <v>3123</v>
      </c>
      <c r="E1049" t="s">
        <v>3124</v>
      </c>
      <c r="F1049" t="s">
        <v>60</v>
      </c>
      <c r="G1049" t="s">
        <v>46</v>
      </c>
      <c r="H1049" t="s">
        <v>21</v>
      </c>
      <c r="I1049">
        <v>9.86</v>
      </c>
      <c r="J1049" s="2">
        <v>300.54000000000002</v>
      </c>
      <c r="K1049" t="s">
        <v>30</v>
      </c>
      <c r="L1049">
        <v>4.2</v>
      </c>
      <c r="M1049" t="s">
        <v>23</v>
      </c>
      <c r="N1049">
        <v>2.2999999999999998</v>
      </c>
      <c r="O1049">
        <v>1</v>
      </c>
    </row>
    <row r="1050" spans="1:15">
      <c r="A1050" t="s">
        <v>3125</v>
      </c>
      <c r="B1050" s="1">
        <v>45706</v>
      </c>
      <c r="C1050" t="s">
        <v>57</v>
      </c>
      <c r="D1050" t="s">
        <v>3126</v>
      </c>
      <c r="E1050" t="s">
        <v>3127</v>
      </c>
      <c r="F1050" t="s">
        <v>71</v>
      </c>
      <c r="G1050" t="s">
        <v>29</v>
      </c>
      <c r="H1050" t="s">
        <v>41</v>
      </c>
      <c r="I1050">
        <v>14.77</v>
      </c>
      <c r="J1050" s="2">
        <v>480.58</v>
      </c>
      <c r="K1050" t="s">
        <v>47</v>
      </c>
      <c r="L1050">
        <v>3.2</v>
      </c>
      <c r="M1050" t="s">
        <v>36</v>
      </c>
      <c r="N1050">
        <v>1.52</v>
      </c>
      <c r="O1050">
        <v>14</v>
      </c>
    </row>
    <row r="1051" spans="1:15">
      <c r="A1051" t="s">
        <v>3128</v>
      </c>
      <c r="B1051" s="1">
        <v>45661</v>
      </c>
      <c r="C1051" t="s">
        <v>79</v>
      </c>
      <c r="D1051" t="s">
        <v>3129</v>
      </c>
      <c r="E1051" t="s">
        <v>3130</v>
      </c>
      <c r="F1051" t="s">
        <v>51</v>
      </c>
      <c r="G1051" t="s">
        <v>20</v>
      </c>
      <c r="H1051" t="s">
        <v>42</v>
      </c>
      <c r="I1051">
        <v>4.07</v>
      </c>
      <c r="J1051" s="2">
        <v>62.23</v>
      </c>
      <c r="K1051" t="s">
        <v>47</v>
      </c>
      <c r="L1051">
        <v>3.9</v>
      </c>
      <c r="M1051" t="s">
        <v>23</v>
      </c>
      <c r="N1051">
        <v>1.5</v>
      </c>
      <c r="O1051">
        <v>13</v>
      </c>
    </row>
    <row r="1052" spans="1:15">
      <c r="A1052" t="s">
        <v>3131</v>
      </c>
      <c r="B1052" s="1">
        <v>45771</v>
      </c>
      <c r="C1052" t="s">
        <v>33</v>
      </c>
      <c r="D1052" t="s">
        <v>3132</v>
      </c>
      <c r="E1052" t="s">
        <v>3133</v>
      </c>
      <c r="F1052" t="s">
        <v>51</v>
      </c>
      <c r="G1052" t="s">
        <v>20</v>
      </c>
      <c r="H1052" t="s">
        <v>46</v>
      </c>
      <c r="I1052">
        <v>1.88</v>
      </c>
      <c r="J1052" s="2">
        <v>95.1</v>
      </c>
      <c r="K1052" t="s">
        <v>67</v>
      </c>
      <c r="L1052">
        <v>3.3</v>
      </c>
      <c r="M1052" t="s">
        <v>23</v>
      </c>
      <c r="N1052">
        <v>2.17</v>
      </c>
      <c r="O1052">
        <v>2</v>
      </c>
    </row>
    <row r="1053" spans="1:15">
      <c r="A1053" t="s">
        <v>3134</v>
      </c>
      <c r="B1053" s="1">
        <v>45712</v>
      </c>
      <c r="C1053" t="s">
        <v>25</v>
      </c>
      <c r="D1053" t="s">
        <v>1987</v>
      </c>
      <c r="E1053" t="s">
        <v>3135</v>
      </c>
      <c r="F1053" t="s">
        <v>71</v>
      </c>
      <c r="G1053" t="s">
        <v>21</v>
      </c>
      <c r="H1053" t="s">
        <v>52</v>
      </c>
      <c r="I1053">
        <v>9.83</v>
      </c>
      <c r="J1053" s="2">
        <v>129.79</v>
      </c>
      <c r="K1053" t="s">
        <v>47</v>
      </c>
      <c r="L1053">
        <v>4.8</v>
      </c>
      <c r="M1053" t="s">
        <v>23</v>
      </c>
      <c r="N1053">
        <v>1.82</v>
      </c>
      <c r="O1053">
        <v>4</v>
      </c>
    </row>
    <row r="1054" spans="1:15">
      <c r="A1054" t="s">
        <v>3136</v>
      </c>
      <c r="B1054" s="1">
        <v>45795</v>
      </c>
      <c r="C1054" t="s">
        <v>57</v>
      </c>
      <c r="D1054" t="s">
        <v>3137</v>
      </c>
      <c r="E1054" t="s">
        <v>3138</v>
      </c>
      <c r="F1054" t="s">
        <v>28</v>
      </c>
      <c r="G1054" t="s">
        <v>41</v>
      </c>
      <c r="H1054" t="s">
        <v>20</v>
      </c>
      <c r="I1054">
        <v>16.260000000000002</v>
      </c>
      <c r="J1054" s="2">
        <v>388.32</v>
      </c>
      <c r="K1054" t="s">
        <v>30</v>
      </c>
      <c r="L1054">
        <v>4.7</v>
      </c>
      <c r="M1054" t="s">
        <v>23</v>
      </c>
      <c r="N1054">
        <v>2.23</v>
      </c>
      <c r="O1054">
        <v>4</v>
      </c>
    </row>
    <row r="1055" spans="1:15">
      <c r="A1055" t="s">
        <v>3139</v>
      </c>
      <c r="B1055" s="1">
        <v>45658</v>
      </c>
      <c r="C1055" t="s">
        <v>38</v>
      </c>
      <c r="D1055" t="s">
        <v>3140</v>
      </c>
      <c r="E1055" t="s">
        <v>3141</v>
      </c>
      <c r="F1055" t="s">
        <v>71</v>
      </c>
      <c r="G1055" t="s">
        <v>46</v>
      </c>
      <c r="H1055" t="s">
        <v>52</v>
      </c>
      <c r="I1055">
        <v>16.739999999999998</v>
      </c>
      <c r="J1055" s="2">
        <v>584.21</v>
      </c>
      <c r="K1055" t="s">
        <v>22</v>
      </c>
      <c r="L1055">
        <v>4.8</v>
      </c>
      <c r="M1055" t="s">
        <v>23</v>
      </c>
      <c r="N1055">
        <v>2.34</v>
      </c>
      <c r="O1055">
        <v>2</v>
      </c>
    </row>
    <row r="1056" spans="1:15">
      <c r="A1056" t="s">
        <v>3142</v>
      </c>
      <c r="B1056" s="1">
        <v>45758</v>
      </c>
      <c r="C1056" t="s">
        <v>79</v>
      </c>
      <c r="D1056" t="s">
        <v>1306</v>
      </c>
      <c r="E1056" t="s">
        <v>3143</v>
      </c>
      <c r="F1056" t="s">
        <v>19</v>
      </c>
      <c r="G1056" t="s">
        <v>42</v>
      </c>
      <c r="H1056" t="s">
        <v>52</v>
      </c>
      <c r="I1056">
        <v>14.13</v>
      </c>
      <c r="J1056" s="2">
        <v>125.38</v>
      </c>
      <c r="K1056" t="s">
        <v>22</v>
      </c>
      <c r="L1056">
        <v>4.3</v>
      </c>
      <c r="M1056" t="s">
        <v>36</v>
      </c>
      <c r="N1056">
        <v>1.05</v>
      </c>
      <c r="O1056">
        <v>3</v>
      </c>
    </row>
    <row r="1057" spans="1:15">
      <c r="A1057" t="s">
        <v>3144</v>
      </c>
      <c r="B1057" s="1">
        <v>45673</v>
      </c>
      <c r="C1057" t="s">
        <v>57</v>
      </c>
      <c r="D1057" t="s">
        <v>3145</v>
      </c>
      <c r="E1057" t="s">
        <v>3146</v>
      </c>
      <c r="F1057" t="s">
        <v>71</v>
      </c>
      <c r="G1057" t="s">
        <v>46</v>
      </c>
      <c r="H1057" t="s">
        <v>42</v>
      </c>
      <c r="I1057">
        <v>20.65</v>
      </c>
      <c r="J1057" s="2">
        <v>231.77</v>
      </c>
      <c r="K1057" t="s">
        <v>67</v>
      </c>
      <c r="L1057">
        <v>4.9000000000000004</v>
      </c>
      <c r="M1057" t="s">
        <v>23</v>
      </c>
      <c r="N1057">
        <v>1.26</v>
      </c>
      <c r="O1057">
        <v>19</v>
      </c>
    </row>
    <row r="1058" spans="1:15">
      <c r="A1058" t="s">
        <v>3147</v>
      </c>
      <c r="B1058" s="1">
        <v>45816</v>
      </c>
      <c r="C1058" t="s">
        <v>25</v>
      </c>
      <c r="D1058" t="s">
        <v>2870</v>
      </c>
      <c r="E1058" t="s">
        <v>641</v>
      </c>
      <c r="F1058" t="s">
        <v>28</v>
      </c>
      <c r="G1058" t="s">
        <v>46</v>
      </c>
      <c r="H1058" t="s">
        <v>52</v>
      </c>
      <c r="I1058">
        <v>15.99</v>
      </c>
      <c r="J1058" s="2">
        <v>74.930000000000007</v>
      </c>
      <c r="K1058" t="s">
        <v>67</v>
      </c>
      <c r="L1058">
        <v>4.5999999999999996</v>
      </c>
      <c r="M1058" t="s">
        <v>23</v>
      </c>
      <c r="N1058">
        <v>1.05</v>
      </c>
      <c r="O1058">
        <v>2</v>
      </c>
    </row>
    <row r="1059" spans="1:15">
      <c r="A1059" t="s">
        <v>3148</v>
      </c>
      <c r="B1059" s="1">
        <v>45773</v>
      </c>
      <c r="C1059" t="s">
        <v>33</v>
      </c>
      <c r="D1059" t="s">
        <v>3149</v>
      </c>
      <c r="E1059" t="s">
        <v>3150</v>
      </c>
      <c r="F1059" t="s">
        <v>71</v>
      </c>
      <c r="G1059" t="s">
        <v>52</v>
      </c>
      <c r="H1059" t="s">
        <v>52</v>
      </c>
      <c r="I1059">
        <v>12.95</v>
      </c>
      <c r="J1059" s="2">
        <v>93.43</v>
      </c>
      <c r="K1059" t="s">
        <v>47</v>
      </c>
      <c r="L1059">
        <v>4.4000000000000004</v>
      </c>
      <c r="M1059" t="s">
        <v>23</v>
      </c>
      <c r="N1059">
        <v>2.31</v>
      </c>
      <c r="O1059">
        <v>9</v>
      </c>
    </row>
    <row r="1060" spans="1:15">
      <c r="A1060" t="s">
        <v>3151</v>
      </c>
      <c r="B1060" s="1">
        <v>45675</v>
      </c>
      <c r="C1060" t="s">
        <v>38</v>
      </c>
      <c r="D1060" t="s">
        <v>3152</v>
      </c>
      <c r="E1060" t="s">
        <v>3153</v>
      </c>
      <c r="F1060" t="s">
        <v>60</v>
      </c>
      <c r="G1060" t="s">
        <v>41</v>
      </c>
      <c r="H1060" t="s">
        <v>52</v>
      </c>
      <c r="I1060">
        <v>8.61</v>
      </c>
      <c r="J1060" s="2">
        <v>298.56</v>
      </c>
      <c r="K1060" t="s">
        <v>67</v>
      </c>
      <c r="L1060">
        <v>3.5</v>
      </c>
      <c r="M1060" t="s">
        <v>36</v>
      </c>
      <c r="N1060">
        <v>1.94</v>
      </c>
      <c r="O1060">
        <v>12</v>
      </c>
    </row>
    <row r="1061" spans="1:15">
      <c r="A1061" t="s">
        <v>3154</v>
      </c>
      <c r="B1061" s="1">
        <v>45723</v>
      </c>
      <c r="C1061" t="s">
        <v>33</v>
      </c>
      <c r="D1061" t="s">
        <v>3155</v>
      </c>
      <c r="E1061" t="s">
        <v>3156</v>
      </c>
      <c r="F1061" t="s">
        <v>60</v>
      </c>
      <c r="G1061" t="s">
        <v>20</v>
      </c>
      <c r="H1061" t="s">
        <v>52</v>
      </c>
      <c r="I1061">
        <v>24.87</v>
      </c>
      <c r="J1061" s="2">
        <v>179.58</v>
      </c>
      <c r="K1061" t="s">
        <v>47</v>
      </c>
      <c r="L1061">
        <v>3.5</v>
      </c>
      <c r="M1061" t="s">
        <v>23</v>
      </c>
      <c r="N1061">
        <v>2.25</v>
      </c>
      <c r="O1061">
        <v>17</v>
      </c>
    </row>
    <row r="1062" spans="1:15">
      <c r="A1062" t="s">
        <v>3157</v>
      </c>
      <c r="B1062" s="1">
        <v>45700</v>
      </c>
      <c r="C1062" t="s">
        <v>79</v>
      </c>
      <c r="D1062" t="s">
        <v>3158</v>
      </c>
      <c r="E1062" t="s">
        <v>3159</v>
      </c>
      <c r="F1062" t="s">
        <v>60</v>
      </c>
      <c r="G1062" t="s">
        <v>41</v>
      </c>
      <c r="H1062" t="s">
        <v>29</v>
      </c>
      <c r="I1062">
        <v>16.28</v>
      </c>
      <c r="J1062" s="2">
        <v>141.51</v>
      </c>
      <c r="K1062" t="s">
        <v>22</v>
      </c>
      <c r="L1062">
        <v>4.9000000000000004</v>
      </c>
      <c r="M1062" t="s">
        <v>36</v>
      </c>
      <c r="N1062">
        <v>1.42</v>
      </c>
      <c r="O1062">
        <v>14</v>
      </c>
    </row>
    <row r="1063" spans="1:15">
      <c r="A1063" t="s">
        <v>3160</v>
      </c>
      <c r="B1063" s="1">
        <v>45742</v>
      </c>
      <c r="C1063" t="s">
        <v>57</v>
      </c>
      <c r="D1063" t="s">
        <v>3161</v>
      </c>
      <c r="E1063" t="s">
        <v>3162</v>
      </c>
      <c r="F1063" t="s">
        <v>51</v>
      </c>
      <c r="G1063" t="s">
        <v>21</v>
      </c>
      <c r="H1063" t="s">
        <v>41</v>
      </c>
      <c r="I1063">
        <v>13.07</v>
      </c>
      <c r="J1063" s="2">
        <v>389.11</v>
      </c>
      <c r="K1063" t="s">
        <v>30</v>
      </c>
      <c r="L1063">
        <v>3.3</v>
      </c>
      <c r="M1063" t="s">
        <v>23</v>
      </c>
      <c r="N1063">
        <v>2.06</v>
      </c>
      <c r="O1063">
        <v>11</v>
      </c>
    </row>
    <row r="1064" spans="1:15">
      <c r="A1064" t="s">
        <v>3163</v>
      </c>
      <c r="B1064" s="1">
        <v>45780</v>
      </c>
      <c r="C1064" t="s">
        <v>38</v>
      </c>
      <c r="D1064" t="s">
        <v>3164</v>
      </c>
      <c r="E1064" t="s">
        <v>3165</v>
      </c>
      <c r="F1064" t="s">
        <v>51</v>
      </c>
      <c r="G1064" t="s">
        <v>46</v>
      </c>
      <c r="H1064" t="s">
        <v>20</v>
      </c>
      <c r="I1064">
        <v>9.2899999999999991</v>
      </c>
      <c r="J1064" s="2">
        <v>542.1</v>
      </c>
      <c r="K1064" t="s">
        <v>47</v>
      </c>
      <c r="L1064">
        <v>2.9</v>
      </c>
      <c r="M1064" t="s">
        <v>31</v>
      </c>
      <c r="N1064">
        <v>1.04</v>
      </c>
      <c r="O1064">
        <v>1</v>
      </c>
    </row>
    <row r="1065" spans="1:15">
      <c r="A1065" t="s">
        <v>3166</v>
      </c>
      <c r="B1065" s="1">
        <v>45826</v>
      </c>
      <c r="C1065" t="s">
        <v>25</v>
      </c>
      <c r="D1065" t="s">
        <v>3167</v>
      </c>
      <c r="E1065" t="s">
        <v>3168</v>
      </c>
      <c r="F1065" t="s">
        <v>60</v>
      </c>
      <c r="G1065" t="s">
        <v>42</v>
      </c>
      <c r="H1065" t="s">
        <v>52</v>
      </c>
      <c r="I1065">
        <v>23.02</v>
      </c>
      <c r="J1065" s="2">
        <v>392.49</v>
      </c>
      <c r="K1065" t="s">
        <v>30</v>
      </c>
      <c r="L1065">
        <v>3.1</v>
      </c>
      <c r="M1065" t="s">
        <v>23</v>
      </c>
      <c r="N1065">
        <v>1.92</v>
      </c>
      <c r="O1065">
        <v>9</v>
      </c>
    </row>
    <row r="1066" spans="1:15">
      <c r="A1066" t="s">
        <v>3169</v>
      </c>
      <c r="B1066" s="1">
        <v>45693</v>
      </c>
      <c r="C1066" t="s">
        <v>57</v>
      </c>
      <c r="D1066" t="s">
        <v>3170</v>
      </c>
      <c r="E1066" t="s">
        <v>3171</v>
      </c>
      <c r="F1066" t="s">
        <v>19</v>
      </c>
      <c r="G1066" t="s">
        <v>29</v>
      </c>
      <c r="H1066" t="s">
        <v>20</v>
      </c>
      <c r="I1066">
        <v>21.17</v>
      </c>
      <c r="K1066" t="s">
        <v>22</v>
      </c>
      <c r="L1066">
        <v>4.9000000000000004</v>
      </c>
      <c r="M1066" t="s">
        <v>23</v>
      </c>
      <c r="N1066">
        <v>2.2400000000000002</v>
      </c>
      <c r="O1066">
        <v>14</v>
      </c>
    </row>
    <row r="1067" spans="1:15">
      <c r="A1067" t="s">
        <v>3172</v>
      </c>
      <c r="B1067" s="1">
        <v>45680</v>
      </c>
      <c r="C1067" t="s">
        <v>38</v>
      </c>
      <c r="D1067" t="s">
        <v>3173</v>
      </c>
      <c r="E1067" t="s">
        <v>3011</v>
      </c>
      <c r="F1067" t="s">
        <v>60</v>
      </c>
      <c r="G1067" t="s">
        <v>52</v>
      </c>
      <c r="H1067" t="s">
        <v>21</v>
      </c>
      <c r="I1067">
        <v>9.74</v>
      </c>
      <c r="J1067" s="2">
        <v>401.54</v>
      </c>
      <c r="K1067" t="s">
        <v>30</v>
      </c>
      <c r="L1067">
        <v>4.0999999999999996</v>
      </c>
      <c r="M1067" t="s">
        <v>23</v>
      </c>
      <c r="N1067">
        <v>1.7</v>
      </c>
      <c r="O1067">
        <v>4</v>
      </c>
    </row>
    <row r="1068" spans="1:15">
      <c r="A1068" t="s">
        <v>3174</v>
      </c>
      <c r="B1068" s="1">
        <v>45728</v>
      </c>
      <c r="C1068" t="s">
        <v>38</v>
      </c>
      <c r="D1068" t="s">
        <v>3175</v>
      </c>
      <c r="E1068" t="s">
        <v>3176</v>
      </c>
      <c r="F1068" t="s">
        <v>28</v>
      </c>
      <c r="G1068" t="s">
        <v>46</v>
      </c>
      <c r="H1068" t="s">
        <v>46</v>
      </c>
      <c r="I1068">
        <v>20.170000000000002</v>
      </c>
      <c r="J1068" s="2">
        <v>369.45</v>
      </c>
      <c r="K1068" t="s">
        <v>30</v>
      </c>
      <c r="L1068">
        <v>5</v>
      </c>
      <c r="M1068" t="s">
        <v>23</v>
      </c>
      <c r="N1068">
        <v>1.03</v>
      </c>
      <c r="O1068">
        <v>7</v>
      </c>
    </row>
    <row r="1069" spans="1:15">
      <c r="A1069" t="s">
        <v>3177</v>
      </c>
      <c r="B1069" s="1">
        <v>45727</v>
      </c>
      <c r="C1069" t="s">
        <v>33</v>
      </c>
      <c r="D1069" t="s">
        <v>3178</v>
      </c>
      <c r="E1069" t="s">
        <v>3179</v>
      </c>
      <c r="F1069" t="s">
        <v>60</v>
      </c>
      <c r="G1069" t="s">
        <v>46</v>
      </c>
      <c r="H1069" t="s">
        <v>41</v>
      </c>
      <c r="I1069">
        <v>24.17</v>
      </c>
      <c r="J1069" s="2">
        <v>85.12</v>
      </c>
      <c r="K1069" t="s">
        <v>22</v>
      </c>
      <c r="L1069">
        <v>2.8</v>
      </c>
      <c r="M1069" t="s">
        <v>31</v>
      </c>
      <c r="N1069">
        <v>1.95</v>
      </c>
      <c r="O1069">
        <v>16</v>
      </c>
    </row>
    <row r="1070" spans="1:15">
      <c r="A1070" t="s">
        <v>3180</v>
      </c>
      <c r="B1070" s="1">
        <v>45738</v>
      </c>
      <c r="C1070" t="s">
        <v>16</v>
      </c>
      <c r="D1070" t="s">
        <v>989</v>
      </c>
      <c r="E1070" t="s">
        <v>3181</v>
      </c>
      <c r="F1070" t="s">
        <v>28</v>
      </c>
      <c r="G1070" t="s">
        <v>46</v>
      </c>
      <c r="H1070" t="s">
        <v>41</v>
      </c>
      <c r="I1070">
        <v>2.97</v>
      </c>
      <c r="J1070" s="2">
        <v>558.54999999999995</v>
      </c>
      <c r="K1070" t="s">
        <v>67</v>
      </c>
      <c r="L1070">
        <v>3.1</v>
      </c>
      <c r="M1070" t="s">
        <v>36</v>
      </c>
      <c r="N1070">
        <v>2.42</v>
      </c>
      <c r="O1070">
        <v>7</v>
      </c>
    </row>
    <row r="1071" spans="1:15">
      <c r="A1071" t="s">
        <v>3182</v>
      </c>
      <c r="B1071" s="1">
        <v>45702</v>
      </c>
      <c r="C1071" t="s">
        <v>79</v>
      </c>
      <c r="D1071" t="s">
        <v>3183</v>
      </c>
      <c r="E1071" t="s">
        <v>3184</v>
      </c>
      <c r="F1071" t="s">
        <v>60</v>
      </c>
      <c r="G1071" t="s">
        <v>21</v>
      </c>
      <c r="H1071" t="s">
        <v>52</v>
      </c>
      <c r="I1071">
        <v>14.03</v>
      </c>
      <c r="J1071" s="2">
        <v>236.6</v>
      </c>
      <c r="K1071" t="s">
        <v>22</v>
      </c>
      <c r="L1071">
        <v>3</v>
      </c>
      <c r="M1071" t="s">
        <v>31</v>
      </c>
      <c r="N1071">
        <v>1.91</v>
      </c>
      <c r="O1071">
        <v>14</v>
      </c>
    </row>
    <row r="1072" spans="1:15">
      <c r="A1072" t="s">
        <v>3185</v>
      </c>
      <c r="B1072" s="1">
        <v>45820</v>
      </c>
      <c r="C1072" t="s">
        <v>16</v>
      </c>
      <c r="D1072" t="s">
        <v>3186</v>
      </c>
      <c r="E1072" t="s">
        <v>3187</v>
      </c>
      <c r="F1072" t="s">
        <v>28</v>
      </c>
      <c r="G1072" t="s">
        <v>46</v>
      </c>
      <c r="H1072" t="s">
        <v>21</v>
      </c>
      <c r="I1072">
        <v>20.45</v>
      </c>
      <c r="J1072" s="2">
        <v>472</v>
      </c>
      <c r="K1072" t="s">
        <v>67</v>
      </c>
      <c r="L1072">
        <v>3.4</v>
      </c>
      <c r="M1072" t="s">
        <v>23</v>
      </c>
      <c r="N1072">
        <v>1.91</v>
      </c>
      <c r="O1072">
        <v>18</v>
      </c>
    </row>
    <row r="1073" spans="1:15">
      <c r="A1073" t="s">
        <v>3188</v>
      </c>
      <c r="B1073" s="1">
        <v>45772</v>
      </c>
      <c r="C1073" t="s">
        <v>16</v>
      </c>
      <c r="D1073" t="s">
        <v>3189</v>
      </c>
      <c r="E1073" t="s">
        <v>3190</v>
      </c>
      <c r="F1073" t="s">
        <v>19</v>
      </c>
      <c r="G1073" t="s">
        <v>52</v>
      </c>
      <c r="H1073" t="s">
        <v>29</v>
      </c>
      <c r="I1073">
        <v>7.99</v>
      </c>
      <c r="J1073" s="2">
        <v>277.01</v>
      </c>
      <c r="K1073" t="s">
        <v>47</v>
      </c>
      <c r="L1073">
        <v>4.5</v>
      </c>
      <c r="M1073" t="s">
        <v>36</v>
      </c>
      <c r="N1073">
        <v>2.0699999999999998</v>
      </c>
      <c r="O1073">
        <v>12</v>
      </c>
    </row>
    <row r="1074" spans="1:15">
      <c r="A1074" t="s">
        <v>3191</v>
      </c>
      <c r="B1074" s="1">
        <v>45826</v>
      </c>
      <c r="C1074" t="s">
        <v>57</v>
      </c>
      <c r="D1074" t="s">
        <v>3192</v>
      </c>
      <c r="E1074" t="s">
        <v>3193</v>
      </c>
      <c r="F1074" t="s">
        <v>51</v>
      </c>
      <c r="G1074" t="s">
        <v>46</v>
      </c>
      <c r="H1074" t="s">
        <v>41</v>
      </c>
      <c r="I1074">
        <v>18.989999999999998</v>
      </c>
      <c r="J1074" s="2">
        <v>174.19</v>
      </c>
      <c r="K1074" t="s">
        <v>47</v>
      </c>
      <c r="L1074">
        <v>3.1</v>
      </c>
      <c r="M1074" t="s">
        <v>23</v>
      </c>
      <c r="N1074">
        <v>1.27</v>
      </c>
      <c r="O1074">
        <v>4</v>
      </c>
    </row>
    <row r="1075" spans="1:15">
      <c r="A1075" t="s">
        <v>3194</v>
      </c>
      <c r="B1075" s="1">
        <v>45678</v>
      </c>
      <c r="C1075" t="s">
        <v>79</v>
      </c>
      <c r="D1075" t="s">
        <v>3195</v>
      </c>
      <c r="E1075" t="s">
        <v>3196</v>
      </c>
      <c r="F1075" t="s">
        <v>28</v>
      </c>
      <c r="G1075" t="s">
        <v>20</v>
      </c>
      <c r="H1075" t="s">
        <v>52</v>
      </c>
      <c r="I1075">
        <v>7.6</v>
      </c>
      <c r="J1075" s="2">
        <v>177.25</v>
      </c>
      <c r="K1075" t="s">
        <v>67</v>
      </c>
      <c r="L1075">
        <v>4.0999999999999996</v>
      </c>
      <c r="M1075" t="s">
        <v>23</v>
      </c>
      <c r="N1075">
        <v>1.9</v>
      </c>
      <c r="O1075">
        <v>10</v>
      </c>
    </row>
    <row r="1076" spans="1:15">
      <c r="A1076" t="s">
        <v>3197</v>
      </c>
      <c r="B1076" s="1">
        <v>45703</v>
      </c>
      <c r="C1076" t="s">
        <v>16</v>
      </c>
      <c r="D1076" t="s">
        <v>3198</v>
      </c>
      <c r="E1076" t="s">
        <v>3199</v>
      </c>
      <c r="F1076" t="s">
        <v>19</v>
      </c>
      <c r="G1076" t="s">
        <v>52</v>
      </c>
      <c r="H1076" t="s">
        <v>52</v>
      </c>
      <c r="I1076">
        <v>4.2</v>
      </c>
      <c r="J1076" s="2">
        <v>146.65</v>
      </c>
      <c r="K1076" t="s">
        <v>47</v>
      </c>
      <c r="L1076">
        <v>4.0999999999999996</v>
      </c>
      <c r="M1076" t="s">
        <v>23</v>
      </c>
      <c r="N1076">
        <v>1.6</v>
      </c>
      <c r="O1076">
        <v>19</v>
      </c>
    </row>
    <row r="1077" spans="1:15">
      <c r="A1077" t="s">
        <v>3200</v>
      </c>
      <c r="B1077" s="1">
        <v>45818</v>
      </c>
      <c r="C1077" t="s">
        <v>57</v>
      </c>
      <c r="D1077" t="s">
        <v>3201</v>
      </c>
      <c r="E1077" t="s">
        <v>3202</v>
      </c>
      <c r="F1077" t="s">
        <v>19</v>
      </c>
      <c r="G1077" t="s">
        <v>21</v>
      </c>
      <c r="H1077" t="s">
        <v>42</v>
      </c>
      <c r="I1077">
        <v>16.010000000000002</v>
      </c>
      <c r="J1077" s="2">
        <v>259.35000000000002</v>
      </c>
      <c r="K1077" t="s">
        <v>30</v>
      </c>
      <c r="L1077">
        <v>4</v>
      </c>
      <c r="M1077" t="s">
        <v>23</v>
      </c>
      <c r="N1077">
        <v>1.71</v>
      </c>
      <c r="O1077">
        <v>9</v>
      </c>
    </row>
    <row r="1078" spans="1:15">
      <c r="A1078" t="s">
        <v>3203</v>
      </c>
      <c r="B1078" s="1">
        <v>45814</v>
      </c>
      <c r="C1078" t="s">
        <v>57</v>
      </c>
      <c r="D1078" t="s">
        <v>3204</v>
      </c>
      <c r="E1078" t="s">
        <v>3205</v>
      </c>
      <c r="F1078" t="s">
        <v>28</v>
      </c>
      <c r="G1078" t="s">
        <v>46</v>
      </c>
      <c r="H1078" t="s">
        <v>20</v>
      </c>
      <c r="I1078">
        <v>14.75</v>
      </c>
      <c r="J1078" s="2">
        <v>226.92</v>
      </c>
      <c r="K1078" t="s">
        <v>22</v>
      </c>
      <c r="L1078">
        <v>4.5999999999999996</v>
      </c>
      <c r="M1078" t="s">
        <v>36</v>
      </c>
      <c r="N1078">
        <v>1.44</v>
      </c>
      <c r="O1078">
        <v>3</v>
      </c>
    </row>
    <row r="1079" spans="1:15">
      <c r="A1079" t="s">
        <v>3206</v>
      </c>
      <c r="B1079" s="1">
        <v>45698</v>
      </c>
      <c r="C1079" t="s">
        <v>16</v>
      </c>
      <c r="D1079" t="s">
        <v>3207</v>
      </c>
      <c r="E1079" t="s">
        <v>3208</v>
      </c>
      <c r="F1079" t="s">
        <v>71</v>
      </c>
      <c r="G1079" t="s">
        <v>42</v>
      </c>
      <c r="H1079" t="s">
        <v>46</v>
      </c>
      <c r="I1079">
        <v>17.7</v>
      </c>
      <c r="J1079" s="2">
        <v>524.5</v>
      </c>
      <c r="K1079" t="s">
        <v>47</v>
      </c>
      <c r="L1079">
        <v>4.5</v>
      </c>
      <c r="M1079" t="s">
        <v>23</v>
      </c>
      <c r="N1079">
        <v>2.34</v>
      </c>
      <c r="O1079">
        <v>6</v>
      </c>
    </row>
    <row r="1080" spans="1:15">
      <c r="A1080" t="s">
        <v>3209</v>
      </c>
      <c r="B1080" s="1">
        <v>45821</v>
      </c>
      <c r="C1080" t="s">
        <v>79</v>
      </c>
      <c r="D1080" t="s">
        <v>3210</v>
      </c>
      <c r="E1080" t="s">
        <v>3211</v>
      </c>
      <c r="F1080" t="s">
        <v>60</v>
      </c>
      <c r="G1080" t="s">
        <v>21</v>
      </c>
      <c r="H1080" t="s">
        <v>41</v>
      </c>
      <c r="I1080">
        <v>3.92</v>
      </c>
      <c r="J1080" s="2">
        <v>118.14</v>
      </c>
      <c r="K1080" t="s">
        <v>22</v>
      </c>
      <c r="L1080">
        <v>3</v>
      </c>
      <c r="M1080" t="s">
        <v>23</v>
      </c>
      <c r="N1080">
        <v>1.24</v>
      </c>
      <c r="O1080">
        <v>14</v>
      </c>
    </row>
    <row r="1081" spans="1:15">
      <c r="A1081" t="s">
        <v>3212</v>
      </c>
      <c r="B1081" s="1">
        <v>45758</v>
      </c>
      <c r="C1081" t="s">
        <v>33</v>
      </c>
      <c r="D1081" t="s">
        <v>3213</v>
      </c>
      <c r="E1081" t="s">
        <v>3214</v>
      </c>
      <c r="F1081" t="s">
        <v>28</v>
      </c>
      <c r="G1081" t="s">
        <v>42</v>
      </c>
      <c r="H1081" t="s">
        <v>46</v>
      </c>
      <c r="I1081">
        <v>23.08</v>
      </c>
      <c r="J1081" s="2">
        <v>428.63</v>
      </c>
      <c r="K1081" t="s">
        <v>47</v>
      </c>
      <c r="L1081">
        <v>3.1</v>
      </c>
      <c r="M1081" t="s">
        <v>31</v>
      </c>
      <c r="N1081">
        <v>1.23</v>
      </c>
      <c r="O1081">
        <v>4</v>
      </c>
    </row>
    <row r="1082" spans="1:15">
      <c r="A1082" t="s">
        <v>3215</v>
      </c>
      <c r="B1082" s="1">
        <v>45660</v>
      </c>
      <c r="C1082" t="s">
        <v>79</v>
      </c>
      <c r="D1082" t="s">
        <v>3216</v>
      </c>
      <c r="E1082" t="s">
        <v>3217</v>
      </c>
      <c r="F1082" t="s">
        <v>28</v>
      </c>
      <c r="G1082" t="s">
        <v>29</v>
      </c>
      <c r="H1082" t="s">
        <v>41</v>
      </c>
      <c r="J1082" s="2">
        <v>257.87</v>
      </c>
      <c r="K1082" t="s">
        <v>30</v>
      </c>
      <c r="L1082">
        <v>3.8</v>
      </c>
      <c r="M1082" t="s">
        <v>23</v>
      </c>
      <c r="N1082">
        <v>2.06</v>
      </c>
      <c r="O1082">
        <v>11</v>
      </c>
    </row>
    <row r="1083" spans="1:15">
      <c r="A1083" t="s">
        <v>3218</v>
      </c>
      <c r="B1083" s="1">
        <v>45759</v>
      </c>
      <c r="C1083" t="s">
        <v>25</v>
      </c>
      <c r="D1083" t="s">
        <v>3161</v>
      </c>
      <c r="E1083" t="s">
        <v>3219</v>
      </c>
      <c r="F1083" t="s">
        <v>28</v>
      </c>
      <c r="G1083" t="s">
        <v>42</v>
      </c>
      <c r="H1083" t="s">
        <v>41</v>
      </c>
      <c r="I1083">
        <v>12.78</v>
      </c>
      <c r="J1083" s="2">
        <v>350.39</v>
      </c>
      <c r="K1083" t="s">
        <v>22</v>
      </c>
      <c r="L1083">
        <v>4.7</v>
      </c>
      <c r="M1083" t="s">
        <v>31</v>
      </c>
      <c r="N1083">
        <v>1.8</v>
      </c>
      <c r="O1083">
        <v>6</v>
      </c>
    </row>
    <row r="1084" spans="1:15">
      <c r="A1084" t="s">
        <v>3220</v>
      </c>
      <c r="B1084" s="1">
        <v>45804</v>
      </c>
      <c r="C1084" t="s">
        <v>57</v>
      </c>
      <c r="D1084" t="s">
        <v>3221</v>
      </c>
      <c r="E1084" t="s">
        <v>3222</v>
      </c>
      <c r="F1084" t="s">
        <v>60</v>
      </c>
      <c r="G1084" t="s">
        <v>42</v>
      </c>
      <c r="H1084" t="s">
        <v>42</v>
      </c>
      <c r="I1084">
        <v>8.1999999999999993</v>
      </c>
      <c r="J1084" s="2">
        <v>147.1</v>
      </c>
      <c r="K1084" t="s">
        <v>47</v>
      </c>
      <c r="L1084">
        <v>3</v>
      </c>
      <c r="M1084" t="s">
        <v>23</v>
      </c>
      <c r="N1084">
        <v>2.15</v>
      </c>
      <c r="O1084">
        <v>6</v>
      </c>
    </row>
    <row r="1085" spans="1:15">
      <c r="A1085" t="s">
        <v>3223</v>
      </c>
      <c r="B1085" s="1">
        <v>45793</v>
      </c>
      <c r="C1085" t="s">
        <v>57</v>
      </c>
      <c r="D1085" t="s">
        <v>3224</v>
      </c>
      <c r="E1085" t="s">
        <v>3225</v>
      </c>
      <c r="F1085" t="s">
        <v>28</v>
      </c>
      <c r="G1085" t="s">
        <v>42</v>
      </c>
      <c r="H1085" t="s">
        <v>21</v>
      </c>
      <c r="I1085">
        <v>6.73</v>
      </c>
      <c r="J1085" s="2">
        <v>432.56</v>
      </c>
      <c r="K1085" t="s">
        <v>47</v>
      </c>
      <c r="L1085">
        <v>3.4</v>
      </c>
      <c r="M1085" t="s">
        <v>23</v>
      </c>
      <c r="N1085">
        <v>1.33</v>
      </c>
      <c r="O1085">
        <v>19</v>
      </c>
    </row>
    <row r="1086" spans="1:15">
      <c r="A1086" t="s">
        <v>3226</v>
      </c>
      <c r="B1086" s="1">
        <v>45737</v>
      </c>
      <c r="C1086" t="s">
        <v>38</v>
      </c>
      <c r="D1086" t="s">
        <v>3227</v>
      </c>
      <c r="E1086" t="s">
        <v>3228</v>
      </c>
      <c r="F1086" t="s">
        <v>60</v>
      </c>
      <c r="G1086" t="s">
        <v>21</v>
      </c>
      <c r="H1086" t="s">
        <v>52</v>
      </c>
      <c r="I1086">
        <v>18.38</v>
      </c>
      <c r="J1086" s="2">
        <v>377.06</v>
      </c>
      <c r="K1086" t="s">
        <v>47</v>
      </c>
      <c r="L1086">
        <v>3</v>
      </c>
      <c r="M1086" t="s">
        <v>23</v>
      </c>
      <c r="N1086">
        <v>1.21</v>
      </c>
      <c r="O1086">
        <v>1</v>
      </c>
    </row>
    <row r="1087" spans="1:15">
      <c r="A1087" t="s">
        <v>3229</v>
      </c>
      <c r="B1087" s="1">
        <v>45665</v>
      </c>
      <c r="C1087" t="s">
        <v>57</v>
      </c>
      <c r="D1087" t="s">
        <v>3230</v>
      </c>
      <c r="E1087" t="s">
        <v>3231</v>
      </c>
      <c r="F1087" t="s">
        <v>28</v>
      </c>
      <c r="G1087" t="s">
        <v>41</v>
      </c>
      <c r="H1087" t="s">
        <v>42</v>
      </c>
      <c r="I1087">
        <v>11.95</v>
      </c>
      <c r="J1087" s="2">
        <v>503.28</v>
      </c>
      <c r="K1087" t="s">
        <v>22</v>
      </c>
      <c r="L1087">
        <v>4.8</v>
      </c>
      <c r="M1087" t="s">
        <v>31</v>
      </c>
      <c r="N1087">
        <v>2.21</v>
      </c>
      <c r="O1087">
        <v>13</v>
      </c>
    </row>
    <row r="1088" spans="1:15">
      <c r="A1088" t="s">
        <v>3232</v>
      </c>
      <c r="B1088" s="1">
        <v>45728</v>
      </c>
      <c r="C1088" t="s">
        <v>79</v>
      </c>
      <c r="D1088" t="s">
        <v>3233</v>
      </c>
      <c r="E1088" t="s">
        <v>3234</v>
      </c>
      <c r="F1088" t="s">
        <v>19</v>
      </c>
      <c r="G1088" t="s">
        <v>20</v>
      </c>
      <c r="H1088" t="s">
        <v>20</v>
      </c>
      <c r="I1088">
        <v>11.46</v>
      </c>
      <c r="J1088" s="2">
        <v>389.37</v>
      </c>
      <c r="K1088" t="s">
        <v>67</v>
      </c>
      <c r="L1088">
        <v>4.5999999999999996</v>
      </c>
      <c r="M1088" t="s">
        <v>23</v>
      </c>
      <c r="N1088">
        <v>2.14</v>
      </c>
      <c r="O1088">
        <v>19</v>
      </c>
    </row>
    <row r="1089" spans="1:15">
      <c r="A1089" t="s">
        <v>3235</v>
      </c>
      <c r="B1089" s="1">
        <v>45821</v>
      </c>
      <c r="C1089" t="s">
        <v>16</v>
      </c>
      <c r="D1089" t="s">
        <v>3236</v>
      </c>
      <c r="E1089" t="s">
        <v>3237</v>
      </c>
      <c r="F1089" t="s">
        <v>71</v>
      </c>
      <c r="G1089" t="s">
        <v>46</v>
      </c>
      <c r="H1089" t="s">
        <v>41</v>
      </c>
      <c r="I1089">
        <v>3.32</v>
      </c>
      <c r="J1089" s="2">
        <v>139.16</v>
      </c>
      <c r="K1089" t="s">
        <v>67</v>
      </c>
      <c r="L1089">
        <v>3</v>
      </c>
      <c r="M1089" t="s">
        <v>36</v>
      </c>
      <c r="N1089">
        <v>1.2</v>
      </c>
      <c r="O1089">
        <v>14</v>
      </c>
    </row>
    <row r="1090" spans="1:15">
      <c r="A1090" t="s">
        <v>3238</v>
      </c>
      <c r="B1090" s="1">
        <v>45664</v>
      </c>
      <c r="C1090" t="s">
        <v>57</v>
      </c>
      <c r="D1090" t="s">
        <v>3239</v>
      </c>
      <c r="E1090" t="s">
        <v>3240</v>
      </c>
      <c r="F1090" t="s">
        <v>51</v>
      </c>
      <c r="G1090" t="s">
        <v>20</v>
      </c>
      <c r="H1090" t="s">
        <v>46</v>
      </c>
      <c r="I1090">
        <v>11.72</v>
      </c>
      <c r="J1090" s="2">
        <v>99.25</v>
      </c>
      <c r="K1090" t="s">
        <v>22</v>
      </c>
      <c r="L1090">
        <v>3.7</v>
      </c>
      <c r="M1090" t="s">
        <v>23</v>
      </c>
      <c r="N1090">
        <v>1.49</v>
      </c>
      <c r="O1090">
        <v>19</v>
      </c>
    </row>
    <row r="1091" spans="1:15">
      <c r="A1091" t="s">
        <v>3241</v>
      </c>
      <c r="B1091" s="1">
        <v>45718</v>
      </c>
      <c r="C1091" t="s">
        <v>25</v>
      </c>
      <c r="D1091" t="s">
        <v>2554</v>
      </c>
      <c r="E1091" t="s">
        <v>3242</v>
      </c>
      <c r="F1091" t="s">
        <v>71</v>
      </c>
      <c r="G1091" t="s">
        <v>41</v>
      </c>
      <c r="H1091" t="s">
        <v>29</v>
      </c>
      <c r="I1091">
        <v>14.8</v>
      </c>
      <c r="J1091" s="2">
        <v>182.18</v>
      </c>
      <c r="K1091" t="s">
        <v>30</v>
      </c>
      <c r="L1091">
        <v>2.5</v>
      </c>
      <c r="M1091" t="s">
        <v>36</v>
      </c>
      <c r="N1091">
        <v>1.33</v>
      </c>
      <c r="O1091">
        <v>12</v>
      </c>
    </row>
    <row r="1092" spans="1:15">
      <c r="A1092" t="s">
        <v>3243</v>
      </c>
      <c r="B1092" s="1">
        <v>45700</v>
      </c>
      <c r="C1092" t="s">
        <v>79</v>
      </c>
      <c r="D1092" t="s">
        <v>3244</v>
      </c>
      <c r="E1092" t="s">
        <v>3245</v>
      </c>
      <c r="F1092" t="s">
        <v>71</v>
      </c>
      <c r="G1092" t="s">
        <v>41</v>
      </c>
      <c r="H1092" t="s">
        <v>41</v>
      </c>
      <c r="I1092">
        <v>22.7</v>
      </c>
      <c r="J1092" s="2">
        <v>304.2</v>
      </c>
      <c r="K1092" t="s">
        <v>22</v>
      </c>
      <c r="L1092">
        <v>4.0999999999999996</v>
      </c>
      <c r="M1092" t="s">
        <v>23</v>
      </c>
      <c r="N1092">
        <v>1.76</v>
      </c>
      <c r="O1092">
        <v>10</v>
      </c>
    </row>
    <row r="1093" spans="1:15">
      <c r="A1093" t="s">
        <v>3246</v>
      </c>
      <c r="B1093" s="1">
        <v>45830</v>
      </c>
      <c r="C1093" t="s">
        <v>79</v>
      </c>
      <c r="D1093" t="s">
        <v>3247</v>
      </c>
      <c r="E1093" t="s">
        <v>3248</v>
      </c>
      <c r="F1093" t="s">
        <v>60</v>
      </c>
      <c r="G1093" t="s">
        <v>46</v>
      </c>
      <c r="H1093" t="s">
        <v>41</v>
      </c>
      <c r="I1093">
        <v>1.61</v>
      </c>
      <c r="J1093" s="2">
        <v>572.42999999999995</v>
      </c>
      <c r="K1093" t="s">
        <v>30</v>
      </c>
      <c r="L1093">
        <v>3.6</v>
      </c>
      <c r="M1093" t="s">
        <v>31</v>
      </c>
      <c r="N1093">
        <v>1.88</v>
      </c>
      <c r="O1093">
        <v>10</v>
      </c>
    </row>
    <row r="1094" spans="1:15">
      <c r="A1094" t="s">
        <v>3249</v>
      </c>
      <c r="B1094" s="1">
        <v>45813</v>
      </c>
      <c r="C1094" t="s">
        <v>79</v>
      </c>
      <c r="D1094" t="s">
        <v>3250</v>
      </c>
      <c r="E1094" t="s">
        <v>3251</v>
      </c>
      <c r="F1094" t="s">
        <v>60</v>
      </c>
      <c r="G1094" t="s">
        <v>29</v>
      </c>
      <c r="H1094" t="s">
        <v>52</v>
      </c>
      <c r="I1094">
        <v>14.93</v>
      </c>
      <c r="J1094" s="2">
        <v>405.24</v>
      </c>
      <c r="K1094" t="s">
        <v>22</v>
      </c>
      <c r="L1094">
        <v>4.5</v>
      </c>
      <c r="M1094" t="s">
        <v>23</v>
      </c>
      <c r="N1094">
        <v>2.4300000000000002</v>
      </c>
      <c r="O1094">
        <v>17</v>
      </c>
    </row>
    <row r="1095" spans="1:15">
      <c r="A1095" t="s">
        <v>3252</v>
      </c>
      <c r="B1095" s="1">
        <v>45696</v>
      </c>
      <c r="C1095" t="s">
        <v>38</v>
      </c>
      <c r="D1095" t="s">
        <v>2035</v>
      </c>
      <c r="E1095" t="s">
        <v>3253</v>
      </c>
      <c r="F1095" t="s">
        <v>28</v>
      </c>
      <c r="G1095" t="s">
        <v>52</v>
      </c>
      <c r="H1095" t="s">
        <v>20</v>
      </c>
      <c r="I1095">
        <v>14.87</v>
      </c>
      <c r="J1095" s="2">
        <v>374.17</v>
      </c>
      <c r="K1095" t="s">
        <v>30</v>
      </c>
      <c r="L1095">
        <v>4.3</v>
      </c>
      <c r="M1095" t="s">
        <v>23</v>
      </c>
      <c r="N1095">
        <v>2.4300000000000002</v>
      </c>
      <c r="O1095">
        <v>17</v>
      </c>
    </row>
    <row r="1096" spans="1:15">
      <c r="A1096" t="s">
        <v>3254</v>
      </c>
      <c r="B1096" s="1">
        <v>45667</v>
      </c>
      <c r="C1096" t="s">
        <v>57</v>
      </c>
      <c r="D1096" t="s">
        <v>1561</v>
      </c>
      <c r="E1096" t="s">
        <v>3255</v>
      </c>
      <c r="F1096" t="s">
        <v>60</v>
      </c>
      <c r="G1096" t="s">
        <v>29</v>
      </c>
      <c r="H1096" t="s">
        <v>21</v>
      </c>
      <c r="I1096">
        <v>9.67</v>
      </c>
      <c r="J1096" s="2">
        <v>81.2</v>
      </c>
      <c r="K1096" t="s">
        <v>30</v>
      </c>
      <c r="L1096">
        <v>3</v>
      </c>
      <c r="M1096" t="s">
        <v>23</v>
      </c>
      <c r="N1096">
        <v>2.46</v>
      </c>
      <c r="O1096">
        <v>6</v>
      </c>
    </row>
    <row r="1097" spans="1:15">
      <c r="A1097" t="s">
        <v>3256</v>
      </c>
      <c r="B1097" s="1">
        <v>45795</v>
      </c>
      <c r="C1097" t="s">
        <v>79</v>
      </c>
      <c r="D1097" t="s">
        <v>3257</v>
      </c>
      <c r="E1097" t="s">
        <v>3258</v>
      </c>
      <c r="F1097" t="s">
        <v>19</v>
      </c>
      <c r="G1097" t="s">
        <v>21</v>
      </c>
      <c r="H1097" t="s">
        <v>20</v>
      </c>
      <c r="I1097">
        <v>11.63</v>
      </c>
      <c r="J1097" s="2">
        <v>596.37</v>
      </c>
      <c r="K1097" t="s">
        <v>30</v>
      </c>
      <c r="L1097">
        <v>3.6</v>
      </c>
      <c r="M1097" t="s">
        <v>23</v>
      </c>
      <c r="N1097">
        <v>1.43</v>
      </c>
      <c r="O1097">
        <v>5</v>
      </c>
    </row>
    <row r="1098" spans="1:15">
      <c r="A1098" t="s">
        <v>3259</v>
      </c>
      <c r="B1098" s="1">
        <v>45736</v>
      </c>
      <c r="C1098" t="s">
        <v>25</v>
      </c>
      <c r="D1098" t="s">
        <v>3260</v>
      </c>
      <c r="E1098" t="s">
        <v>3261</v>
      </c>
      <c r="F1098" t="s">
        <v>71</v>
      </c>
      <c r="G1098" t="s">
        <v>41</v>
      </c>
      <c r="H1098" t="s">
        <v>46</v>
      </c>
      <c r="I1098">
        <v>11.33</v>
      </c>
      <c r="J1098" s="2">
        <v>108.47</v>
      </c>
      <c r="K1098" t="s">
        <v>67</v>
      </c>
      <c r="L1098">
        <v>3.8</v>
      </c>
      <c r="M1098" t="s">
        <v>31</v>
      </c>
      <c r="N1098">
        <v>1.85</v>
      </c>
      <c r="O1098">
        <v>19</v>
      </c>
    </row>
    <row r="1099" spans="1:15">
      <c r="A1099" t="s">
        <v>3262</v>
      </c>
      <c r="B1099" s="1">
        <v>45757</v>
      </c>
      <c r="C1099" t="s">
        <v>79</v>
      </c>
      <c r="D1099" t="s">
        <v>3263</v>
      </c>
      <c r="E1099" t="s">
        <v>3264</v>
      </c>
      <c r="F1099" t="s">
        <v>28</v>
      </c>
      <c r="G1099" t="s">
        <v>41</v>
      </c>
      <c r="H1099" t="s">
        <v>29</v>
      </c>
      <c r="I1099">
        <v>5.46</v>
      </c>
      <c r="J1099" s="2">
        <v>483.4</v>
      </c>
      <c r="K1099" t="s">
        <v>67</v>
      </c>
      <c r="L1099">
        <v>3.4</v>
      </c>
      <c r="M1099" t="s">
        <v>36</v>
      </c>
      <c r="N1099">
        <v>2.31</v>
      </c>
      <c r="O1099">
        <v>17</v>
      </c>
    </row>
    <row r="1100" spans="1:15">
      <c r="A1100" t="s">
        <v>3265</v>
      </c>
      <c r="B1100" s="1">
        <v>45743</v>
      </c>
      <c r="C1100" t="s">
        <v>16</v>
      </c>
      <c r="D1100" t="s">
        <v>3266</v>
      </c>
      <c r="E1100" t="s">
        <v>3267</v>
      </c>
      <c r="F1100" t="s">
        <v>60</v>
      </c>
      <c r="G1100" t="s">
        <v>46</v>
      </c>
      <c r="H1100" t="s">
        <v>21</v>
      </c>
      <c r="I1100">
        <v>19.03</v>
      </c>
      <c r="J1100" s="2">
        <v>364.97</v>
      </c>
      <c r="K1100" t="s">
        <v>47</v>
      </c>
      <c r="L1100">
        <v>4.4000000000000004</v>
      </c>
      <c r="M1100" t="s">
        <v>36</v>
      </c>
      <c r="N1100">
        <v>1.42</v>
      </c>
      <c r="O1100">
        <v>11</v>
      </c>
    </row>
    <row r="1101" spans="1:15">
      <c r="A1101" t="s">
        <v>3268</v>
      </c>
      <c r="B1101" s="1">
        <v>45764</v>
      </c>
      <c r="C1101" t="s">
        <v>25</v>
      </c>
      <c r="D1101" t="s">
        <v>3269</v>
      </c>
      <c r="E1101" t="s">
        <v>3270</v>
      </c>
      <c r="F1101" t="s">
        <v>19</v>
      </c>
      <c r="G1101" t="s">
        <v>52</v>
      </c>
      <c r="H1101" t="s">
        <v>21</v>
      </c>
      <c r="I1101">
        <v>10.210000000000001</v>
      </c>
      <c r="J1101" s="2">
        <v>196.87</v>
      </c>
      <c r="K1101" t="s">
        <v>47</v>
      </c>
      <c r="L1101">
        <v>4.0999999999999996</v>
      </c>
      <c r="M1101" t="s">
        <v>36</v>
      </c>
      <c r="N1101">
        <v>1.06</v>
      </c>
      <c r="O1101">
        <v>17</v>
      </c>
    </row>
    <row r="1102" spans="1:15">
      <c r="A1102" t="s">
        <v>3271</v>
      </c>
      <c r="B1102" s="1">
        <v>45776</v>
      </c>
      <c r="C1102" t="s">
        <v>57</v>
      </c>
      <c r="D1102" t="s">
        <v>3272</v>
      </c>
      <c r="E1102" t="s">
        <v>3273</v>
      </c>
      <c r="F1102" t="s">
        <v>19</v>
      </c>
      <c r="G1102" t="s">
        <v>46</v>
      </c>
      <c r="H1102" t="s">
        <v>52</v>
      </c>
      <c r="I1102">
        <v>11.51</v>
      </c>
      <c r="J1102" s="2">
        <v>92.56</v>
      </c>
      <c r="K1102" t="s">
        <v>30</v>
      </c>
      <c r="L1102">
        <v>2.8</v>
      </c>
      <c r="M1102" t="s">
        <v>23</v>
      </c>
      <c r="N1102">
        <v>1.95</v>
      </c>
      <c r="O1102">
        <v>8</v>
      </c>
    </row>
    <row r="1103" spans="1:15">
      <c r="A1103" t="s">
        <v>3274</v>
      </c>
      <c r="B1103" s="1">
        <v>45698</v>
      </c>
      <c r="C1103" t="s">
        <v>33</v>
      </c>
      <c r="D1103" t="s">
        <v>3275</v>
      </c>
      <c r="E1103" t="s">
        <v>3276</v>
      </c>
      <c r="F1103" t="s">
        <v>71</v>
      </c>
      <c r="G1103" t="s">
        <v>46</v>
      </c>
      <c r="H1103" t="s">
        <v>46</v>
      </c>
      <c r="I1103">
        <v>1.95</v>
      </c>
      <c r="J1103" s="2">
        <v>176.08</v>
      </c>
      <c r="K1103" t="s">
        <v>47</v>
      </c>
      <c r="L1103">
        <v>4.8</v>
      </c>
      <c r="M1103" t="s">
        <v>31</v>
      </c>
      <c r="N1103">
        <v>1.36</v>
      </c>
      <c r="O1103">
        <v>3</v>
      </c>
    </row>
    <row r="1104" spans="1:15">
      <c r="A1104" t="s">
        <v>3277</v>
      </c>
      <c r="B1104" s="1">
        <v>45789</v>
      </c>
      <c r="C1104" t="s">
        <v>16</v>
      </c>
      <c r="D1104" t="s">
        <v>3278</v>
      </c>
      <c r="E1104" t="s">
        <v>3279</v>
      </c>
      <c r="F1104" t="s">
        <v>28</v>
      </c>
      <c r="G1104" t="s">
        <v>20</v>
      </c>
      <c r="H1104" t="s">
        <v>29</v>
      </c>
      <c r="I1104">
        <v>1.64</v>
      </c>
      <c r="J1104" s="2">
        <v>502.89</v>
      </c>
      <c r="K1104" t="s">
        <v>67</v>
      </c>
      <c r="L1104">
        <v>4.4000000000000004</v>
      </c>
      <c r="M1104" t="s">
        <v>23</v>
      </c>
      <c r="N1104">
        <v>1.76</v>
      </c>
      <c r="O1104">
        <v>19</v>
      </c>
    </row>
    <row r="1105" spans="1:15">
      <c r="A1105" t="s">
        <v>3280</v>
      </c>
      <c r="B1105" s="1">
        <v>45736</v>
      </c>
      <c r="C1105" t="s">
        <v>38</v>
      </c>
      <c r="D1105" t="s">
        <v>1474</v>
      </c>
      <c r="E1105" t="s">
        <v>3281</v>
      </c>
      <c r="F1105" t="s">
        <v>51</v>
      </c>
      <c r="G1105" t="s">
        <v>46</v>
      </c>
      <c r="H1105" t="s">
        <v>20</v>
      </c>
      <c r="I1105">
        <v>4.18</v>
      </c>
      <c r="J1105" s="2">
        <v>391.81</v>
      </c>
      <c r="K1105" t="s">
        <v>30</v>
      </c>
      <c r="L1105">
        <v>4.2</v>
      </c>
      <c r="M1105" t="s">
        <v>23</v>
      </c>
      <c r="N1105">
        <v>1.17</v>
      </c>
      <c r="O1105">
        <v>12</v>
      </c>
    </row>
    <row r="1106" spans="1:15">
      <c r="A1106" t="s">
        <v>3282</v>
      </c>
      <c r="B1106" s="1">
        <v>45723</v>
      </c>
      <c r="C1106" t="s">
        <v>33</v>
      </c>
      <c r="D1106" t="s">
        <v>3283</v>
      </c>
      <c r="E1106" t="s">
        <v>3284</v>
      </c>
      <c r="F1106" t="s">
        <v>19</v>
      </c>
      <c r="G1106" t="s">
        <v>21</v>
      </c>
      <c r="H1106" t="s">
        <v>52</v>
      </c>
      <c r="I1106">
        <v>5.34</v>
      </c>
      <c r="J1106" s="2">
        <v>412.52</v>
      </c>
      <c r="K1106" t="s">
        <v>30</v>
      </c>
      <c r="L1106">
        <v>4.5999999999999996</v>
      </c>
      <c r="M1106" t="s">
        <v>23</v>
      </c>
      <c r="N1106">
        <v>1.07</v>
      </c>
      <c r="O1106">
        <v>18</v>
      </c>
    </row>
    <row r="1107" spans="1:15">
      <c r="A1107" t="s">
        <v>3285</v>
      </c>
      <c r="B1107" s="1">
        <v>45747</v>
      </c>
      <c r="C1107" t="s">
        <v>33</v>
      </c>
      <c r="D1107" t="s">
        <v>3286</v>
      </c>
      <c r="E1107" t="s">
        <v>3287</v>
      </c>
      <c r="F1107" t="s">
        <v>28</v>
      </c>
      <c r="G1107" t="s">
        <v>42</v>
      </c>
      <c r="H1107" t="s">
        <v>46</v>
      </c>
      <c r="I1107">
        <v>7.22</v>
      </c>
      <c r="J1107" s="2">
        <v>400.85</v>
      </c>
      <c r="K1107" t="s">
        <v>67</v>
      </c>
      <c r="L1107">
        <v>4.8</v>
      </c>
      <c r="M1107" t="s">
        <v>36</v>
      </c>
      <c r="N1107">
        <v>1.88</v>
      </c>
      <c r="O1107">
        <v>17</v>
      </c>
    </row>
    <row r="1108" spans="1:15">
      <c r="A1108" t="s">
        <v>3288</v>
      </c>
      <c r="B1108" s="1">
        <v>45676</v>
      </c>
      <c r="C1108" t="s">
        <v>16</v>
      </c>
      <c r="D1108" t="s">
        <v>1756</v>
      </c>
      <c r="E1108" t="s">
        <v>3289</v>
      </c>
      <c r="F1108" t="s">
        <v>51</v>
      </c>
      <c r="G1108" t="s">
        <v>21</v>
      </c>
      <c r="H1108" t="s">
        <v>29</v>
      </c>
      <c r="I1108">
        <v>8.68</v>
      </c>
      <c r="J1108" s="2">
        <v>440.96</v>
      </c>
      <c r="K1108" t="s">
        <v>67</v>
      </c>
      <c r="L1108">
        <v>4</v>
      </c>
      <c r="M1108" t="s">
        <v>23</v>
      </c>
      <c r="N1108">
        <v>1.04</v>
      </c>
      <c r="O1108">
        <v>12</v>
      </c>
    </row>
    <row r="1109" spans="1:15">
      <c r="A1109" t="s">
        <v>3290</v>
      </c>
      <c r="B1109" s="1">
        <v>45831</v>
      </c>
      <c r="C1109" t="s">
        <v>79</v>
      </c>
      <c r="D1109" t="s">
        <v>3291</v>
      </c>
      <c r="E1109" t="s">
        <v>3292</v>
      </c>
      <c r="F1109" t="s">
        <v>19</v>
      </c>
      <c r="G1109" t="s">
        <v>20</v>
      </c>
      <c r="H1109" t="s">
        <v>20</v>
      </c>
      <c r="I1109">
        <v>14.47</v>
      </c>
      <c r="J1109" s="2">
        <v>89.47</v>
      </c>
      <c r="K1109" t="s">
        <v>67</v>
      </c>
      <c r="L1109">
        <v>4.8</v>
      </c>
      <c r="M1109" t="s">
        <v>23</v>
      </c>
      <c r="N1109">
        <v>2.48</v>
      </c>
      <c r="O1109">
        <v>11</v>
      </c>
    </row>
    <row r="1110" spans="1:15">
      <c r="A1110" t="s">
        <v>3293</v>
      </c>
      <c r="B1110" s="1">
        <v>45765</v>
      </c>
      <c r="C1110" t="s">
        <v>25</v>
      </c>
      <c r="D1110" t="s">
        <v>3294</v>
      </c>
      <c r="E1110" t="s">
        <v>3295</v>
      </c>
      <c r="F1110" t="s">
        <v>51</v>
      </c>
      <c r="G1110" t="s">
        <v>42</v>
      </c>
      <c r="H1110" t="s">
        <v>41</v>
      </c>
      <c r="I1110">
        <v>3.58</v>
      </c>
      <c r="J1110" s="2">
        <v>172.79</v>
      </c>
      <c r="K1110" t="s">
        <v>30</v>
      </c>
      <c r="L1110">
        <v>3.7</v>
      </c>
      <c r="M1110" t="s">
        <v>31</v>
      </c>
      <c r="N1110">
        <v>1.9</v>
      </c>
      <c r="O1110">
        <v>2</v>
      </c>
    </row>
    <row r="1111" spans="1:15">
      <c r="A1111" t="s">
        <v>3296</v>
      </c>
      <c r="B1111" s="1">
        <v>45801</v>
      </c>
      <c r="C1111" t="s">
        <v>33</v>
      </c>
      <c r="D1111" t="s">
        <v>3297</v>
      </c>
      <c r="E1111" t="s">
        <v>3298</v>
      </c>
      <c r="F1111" t="s">
        <v>60</v>
      </c>
      <c r="G1111" t="s">
        <v>29</v>
      </c>
      <c r="H1111" t="s">
        <v>21</v>
      </c>
      <c r="I1111">
        <v>14.56</v>
      </c>
      <c r="J1111" s="2">
        <v>465.2</v>
      </c>
      <c r="K1111" t="s">
        <v>67</v>
      </c>
      <c r="L1111">
        <v>3</v>
      </c>
      <c r="M1111" t="s">
        <v>23</v>
      </c>
      <c r="N1111">
        <v>1.31</v>
      </c>
      <c r="O1111">
        <v>3</v>
      </c>
    </row>
    <row r="1112" spans="1:15">
      <c r="A1112" t="s">
        <v>3299</v>
      </c>
      <c r="B1112" s="1">
        <v>45803</v>
      </c>
      <c r="C1112" t="s">
        <v>25</v>
      </c>
      <c r="D1112" t="s">
        <v>3300</v>
      </c>
      <c r="E1112" t="s">
        <v>3301</v>
      </c>
      <c r="F1112" t="s">
        <v>19</v>
      </c>
      <c r="G1112" t="s">
        <v>42</v>
      </c>
      <c r="H1112" t="s">
        <v>42</v>
      </c>
      <c r="I1112">
        <v>17.39</v>
      </c>
      <c r="J1112" s="2">
        <v>327.60000000000002</v>
      </c>
      <c r="K1112" t="s">
        <v>47</v>
      </c>
      <c r="L1112">
        <v>2.8</v>
      </c>
      <c r="M1112" t="s">
        <v>23</v>
      </c>
      <c r="N1112">
        <v>1.44</v>
      </c>
      <c r="O1112">
        <v>10</v>
      </c>
    </row>
    <row r="1113" spans="1:15">
      <c r="A1113" t="s">
        <v>3302</v>
      </c>
      <c r="B1113" s="1">
        <v>45826</v>
      </c>
      <c r="C1113" t="s">
        <v>79</v>
      </c>
      <c r="D1113" t="s">
        <v>3303</v>
      </c>
      <c r="E1113" t="s">
        <v>3304</v>
      </c>
      <c r="F1113" t="s">
        <v>28</v>
      </c>
      <c r="G1113" t="s">
        <v>29</v>
      </c>
      <c r="H1113" t="s">
        <v>21</v>
      </c>
      <c r="I1113">
        <v>2.3199999999999998</v>
      </c>
      <c r="J1113" s="2">
        <v>197.11</v>
      </c>
      <c r="K1113" t="s">
        <v>30</v>
      </c>
      <c r="L1113">
        <v>2.6</v>
      </c>
      <c r="M1113" t="s">
        <v>31</v>
      </c>
      <c r="N1113">
        <v>1.94</v>
      </c>
      <c r="O1113">
        <v>9</v>
      </c>
    </row>
    <row r="1114" spans="1:15">
      <c r="A1114" t="s">
        <v>3305</v>
      </c>
      <c r="B1114" s="1">
        <v>45675</v>
      </c>
      <c r="C1114" t="s">
        <v>33</v>
      </c>
      <c r="D1114" t="s">
        <v>3306</v>
      </c>
      <c r="E1114" t="s">
        <v>3307</v>
      </c>
      <c r="F1114" t="s">
        <v>19</v>
      </c>
      <c r="G1114" t="s">
        <v>42</v>
      </c>
      <c r="H1114" t="s">
        <v>21</v>
      </c>
      <c r="I1114">
        <v>17.600000000000001</v>
      </c>
      <c r="J1114" s="2">
        <v>322.8</v>
      </c>
      <c r="K1114" t="s">
        <v>67</v>
      </c>
      <c r="L1114">
        <v>3.5</v>
      </c>
      <c r="M1114" t="s">
        <v>23</v>
      </c>
      <c r="N1114">
        <v>1.44</v>
      </c>
      <c r="O1114">
        <v>8</v>
      </c>
    </row>
    <row r="1115" spans="1:15">
      <c r="A1115" t="s">
        <v>3308</v>
      </c>
      <c r="B1115" s="1">
        <v>45697</v>
      </c>
      <c r="C1115" t="s">
        <v>38</v>
      </c>
      <c r="D1115" t="s">
        <v>3309</v>
      </c>
      <c r="E1115" t="s">
        <v>3310</v>
      </c>
      <c r="F1115" t="s">
        <v>28</v>
      </c>
      <c r="G1115" t="s">
        <v>42</v>
      </c>
      <c r="H1115" t="s">
        <v>46</v>
      </c>
      <c r="I1115">
        <v>22.07</v>
      </c>
      <c r="K1115" t="s">
        <v>30</v>
      </c>
      <c r="L1115">
        <v>4.9000000000000004</v>
      </c>
      <c r="M1115" t="s">
        <v>23</v>
      </c>
      <c r="N1115">
        <v>1.96</v>
      </c>
      <c r="O1115">
        <v>17</v>
      </c>
    </row>
    <row r="1116" spans="1:15">
      <c r="A1116" t="s">
        <v>3311</v>
      </c>
      <c r="B1116" s="1">
        <v>45690</v>
      </c>
      <c r="C1116" t="s">
        <v>79</v>
      </c>
      <c r="D1116" t="s">
        <v>3312</v>
      </c>
      <c r="E1116" t="s">
        <v>3313</v>
      </c>
      <c r="F1116" t="s">
        <v>19</v>
      </c>
      <c r="G1116" t="s">
        <v>42</v>
      </c>
      <c r="H1116" t="s">
        <v>52</v>
      </c>
      <c r="I1116">
        <v>8.44</v>
      </c>
      <c r="J1116" s="2">
        <v>494.82</v>
      </c>
      <c r="K1116" t="s">
        <v>22</v>
      </c>
      <c r="L1116">
        <v>3.9</v>
      </c>
      <c r="M1116" t="s">
        <v>31</v>
      </c>
      <c r="N1116">
        <v>1.26</v>
      </c>
      <c r="O1116">
        <v>9</v>
      </c>
    </row>
    <row r="1117" spans="1:15">
      <c r="A1117" t="s">
        <v>3314</v>
      </c>
      <c r="B1117" s="1">
        <v>45665</v>
      </c>
      <c r="C1117" t="s">
        <v>16</v>
      </c>
      <c r="D1117" t="s">
        <v>3315</v>
      </c>
      <c r="E1117" t="s">
        <v>3316</v>
      </c>
      <c r="F1117" t="s">
        <v>19</v>
      </c>
      <c r="G1117" t="s">
        <v>29</v>
      </c>
      <c r="H1117" t="s">
        <v>52</v>
      </c>
      <c r="I1117">
        <v>1.41</v>
      </c>
      <c r="J1117" s="2">
        <v>416.45</v>
      </c>
      <c r="K1117" t="s">
        <v>67</v>
      </c>
      <c r="L1117">
        <v>3</v>
      </c>
      <c r="M1117" t="s">
        <v>23</v>
      </c>
      <c r="N1117">
        <v>2.4300000000000002</v>
      </c>
      <c r="O1117">
        <v>8</v>
      </c>
    </row>
    <row r="1118" spans="1:15">
      <c r="A1118" t="s">
        <v>3317</v>
      </c>
      <c r="B1118" s="1">
        <v>45725</v>
      </c>
      <c r="C1118" t="s">
        <v>25</v>
      </c>
      <c r="D1118" t="s">
        <v>3318</v>
      </c>
      <c r="E1118" t="s">
        <v>3319</v>
      </c>
      <c r="F1118" t="s">
        <v>60</v>
      </c>
      <c r="G1118" t="s">
        <v>41</v>
      </c>
      <c r="H1118" t="s">
        <v>21</v>
      </c>
      <c r="I1118">
        <v>4.2</v>
      </c>
      <c r="J1118" s="2">
        <v>263.16000000000003</v>
      </c>
      <c r="K1118" t="s">
        <v>47</v>
      </c>
      <c r="L1118">
        <v>4.8</v>
      </c>
      <c r="M1118" t="s">
        <v>23</v>
      </c>
      <c r="N1118">
        <v>2.0099999999999998</v>
      </c>
      <c r="O1118">
        <v>3</v>
      </c>
    </row>
    <row r="1119" spans="1:15">
      <c r="A1119" t="s">
        <v>3320</v>
      </c>
      <c r="B1119" s="1">
        <v>45662</v>
      </c>
      <c r="C1119" t="s">
        <v>25</v>
      </c>
      <c r="D1119" t="s">
        <v>3321</v>
      </c>
      <c r="E1119" t="s">
        <v>3322</v>
      </c>
      <c r="F1119" t="s">
        <v>71</v>
      </c>
      <c r="G1119" t="s">
        <v>41</v>
      </c>
      <c r="H1119" t="s">
        <v>52</v>
      </c>
      <c r="I1119">
        <v>10.54</v>
      </c>
      <c r="J1119" s="2">
        <v>472.13</v>
      </c>
      <c r="K1119" t="s">
        <v>67</v>
      </c>
      <c r="L1119">
        <v>2.5</v>
      </c>
      <c r="M1119" t="s">
        <v>23</v>
      </c>
      <c r="N1119">
        <v>1.1100000000000001</v>
      </c>
      <c r="O1119">
        <v>10</v>
      </c>
    </row>
    <row r="1120" spans="1:15">
      <c r="A1120" t="s">
        <v>3323</v>
      </c>
      <c r="B1120" s="1">
        <v>45774</v>
      </c>
      <c r="C1120" t="s">
        <v>25</v>
      </c>
      <c r="D1120" t="s">
        <v>3324</v>
      </c>
      <c r="E1120" t="s">
        <v>3325</v>
      </c>
      <c r="F1120" t="s">
        <v>19</v>
      </c>
      <c r="G1120" t="s">
        <v>52</v>
      </c>
      <c r="H1120" t="s">
        <v>29</v>
      </c>
      <c r="I1120">
        <v>21.21</v>
      </c>
      <c r="J1120" s="2">
        <v>362.38</v>
      </c>
      <c r="K1120" t="s">
        <v>30</v>
      </c>
      <c r="L1120">
        <v>4.7</v>
      </c>
      <c r="M1120" t="s">
        <v>36</v>
      </c>
      <c r="N1120">
        <v>1.19</v>
      </c>
      <c r="O1120">
        <v>17</v>
      </c>
    </row>
    <row r="1121" spans="1:15">
      <c r="A1121" t="s">
        <v>3326</v>
      </c>
      <c r="B1121" s="1">
        <v>45817</v>
      </c>
      <c r="C1121" t="s">
        <v>25</v>
      </c>
      <c r="D1121" t="s">
        <v>3327</v>
      </c>
      <c r="E1121" t="s">
        <v>3328</v>
      </c>
      <c r="F1121" t="s">
        <v>28</v>
      </c>
      <c r="G1121" t="s">
        <v>46</v>
      </c>
      <c r="H1121" t="s">
        <v>20</v>
      </c>
      <c r="I1121">
        <v>13.39</v>
      </c>
      <c r="K1121" t="s">
        <v>22</v>
      </c>
      <c r="L1121">
        <v>4.0999999999999996</v>
      </c>
      <c r="M1121" t="s">
        <v>31</v>
      </c>
      <c r="N1121">
        <v>2.2799999999999998</v>
      </c>
      <c r="O1121">
        <v>12</v>
      </c>
    </row>
    <row r="1122" spans="1:15">
      <c r="A1122" t="s">
        <v>3329</v>
      </c>
      <c r="B1122" s="1">
        <v>45781</v>
      </c>
      <c r="C1122" t="s">
        <v>57</v>
      </c>
      <c r="D1122" t="s">
        <v>3330</v>
      </c>
      <c r="E1122" t="s">
        <v>3331</v>
      </c>
      <c r="F1122" t="s">
        <v>60</v>
      </c>
      <c r="G1122" t="s">
        <v>41</v>
      </c>
      <c r="H1122" t="s">
        <v>20</v>
      </c>
      <c r="I1122">
        <v>11.02</v>
      </c>
      <c r="J1122" s="2">
        <v>437.48</v>
      </c>
      <c r="K1122" t="s">
        <v>30</v>
      </c>
      <c r="L1122">
        <v>3.5</v>
      </c>
      <c r="M1122" t="s">
        <v>31</v>
      </c>
      <c r="N1122">
        <v>2.4700000000000002</v>
      </c>
      <c r="O1122">
        <v>9</v>
      </c>
    </row>
    <row r="1123" spans="1:15">
      <c r="A1123" t="s">
        <v>3332</v>
      </c>
      <c r="B1123" s="1">
        <v>45783</v>
      </c>
      <c r="C1123" t="s">
        <v>25</v>
      </c>
      <c r="D1123" t="s">
        <v>3333</v>
      </c>
      <c r="E1123" t="s">
        <v>3334</v>
      </c>
      <c r="F1123" t="s">
        <v>71</v>
      </c>
      <c r="G1123" t="s">
        <v>41</v>
      </c>
      <c r="H1123" t="s">
        <v>52</v>
      </c>
      <c r="I1123">
        <v>24.1</v>
      </c>
      <c r="J1123" s="2">
        <v>329.25</v>
      </c>
      <c r="K1123" t="s">
        <v>22</v>
      </c>
      <c r="L1123">
        <v>3.5</v>
      </c>
      <c r="M1123" t="s">
        <v>31</v>
      </c>
      <c r="N1123">
        <v>2.15</v>
      </c>
      <c r="O1123">
        <v>5</v>
      </c>
    </row>
    <row r="1124" spans="1:15">
      <c r="A1124" t="s">
        <v>3335</v>
      </c>
      <c r="B1124" s="1">
        <v>45719</v>
      </c>
      <c r="C1124" t="s">
        <v>25</v>
      </c>
      <c r="D1124" t="s">
        <v>1036</v>
      </c>
      <c r="E1124" t="s">
        <v>3336</v>
      </c>
      <c r="F1124" t="s">
        <v>60</v>
      </c>
      <c r="G1124" t="s">
        <v>41</v>
      </c>
      <c r="H1124" t="s">
        <v>42</v>
      </c>
      <c r="I1124">
        <v>3.96</v>
      </c>
      <c r="J1124" s="2">
        <v>107.39</v>
      </c>
      <c r="K1124" t="s">
        <v>67</v>
      </c>
      <c r="L1124">
        <v>5</v>
      </c>
      <c r="M1124" t="s">
        <v>23</v>
      </c>
      <c r="N1124">
        <v>1.33</v>
      </c>
      <c r="O1124">
        <v>13</v>
      </c>
    </row>
    <row r="1125" spans="1:15">
      <c r="A1125" t="s">
        <v>3337</v>
      </c>
      <c r="B1125" s="1">
        <v>45662</v>
      </c>
      <c r="C1125" t="s">
        <v>38</v>
      </c>
      <c r="D1125" t="s">
        <v>3338</v>
      </c>
      <c r="E1125" t="s">
        <v>3339</v>
      </c>
      <c r="F1125" t="s">
        <v>51</v>
      </c>
      <c r="G1125" t="s">
        <v>41</v>
      </c>
      <c r="H1125" t="s">
        <v>52</v>
      </c>
      <c r="I1125">
        <v>15.65</v>
      </c>
      <c r="J1125" s="2">
        <v>316.93</v>
      </c>
      <c r="K1125" t="s">
        <v>67</v>
      </c>
      <c r="L1125">
        <v>3.8</v>
      </c>
      <c r="M1125" t="s">
        <v>23</v>
      </c>
      <c r="N1125">
        <v>2.34</v>
      </c>
      <c r="O1125">
        <v>6</v>
      </c>
    </row>
    <row r="1126" spans="1:15">
      <c r="A1126" t="s">
        <v>3340</v>
      </c>
      <c r="B1126" s="1">
        <v>45745</v>
      </c>
      <c r="C1126" t="s">
        <v>16</v>
      </c>
      <c r="D1126" t="s">
        <v>3341</v>
      </c>
      <c r="E1126" t="s">
        <v>3342</v>
      </c>
      <c r="F1126" t="s">
        <v>28</v>
      </c>
      <c r="G1126" t="s">
        <v>46</v>
      </c>
      <c r="H1126" t="s">
        <v>46</v>
      </c>
      <c r="I1126">
        <v>19.3</v>
      </c>
      <c r="K1126" t="s">
        <v>67</v>
      </c>
      <c r="L1126">
        <v>3.6</v>
      </c>
      <c r="M1126" t="s">
        <v>31</v>
      </c>
      <c r="N1126">
        <v>1.1499999999999999</v>
      </c>
      <c r="O1126">
        <v>6</v>
      </c>
    </row>
    <row r="1127" spans="1:15">
      <c r="A1127" t="s">
        <v>3343</v>
      </c>
      <c r="B1127" s="1">
        <v>45701</v>
      </c>
      <c r="C1127" t="s">
        <v>79</v>
      </c>
      <c r="D1127" t="s">
        <v>730</v>
      </c>
      <c r="E1127" t="s">
        <v>3344</v>
      </c>
      <c r="F1127" t="s">
        <v>28</v>
      </c>
      <c r="G1127" t="s">
        <v>46</v>
      </c>
      <c r="H1127" t="s">
        <v>52</v>
      </c>
      <c r="I1127">
        <v>11.18</v>
      </c>
      <c r="J1127" s="2">
        <v>266.73</v>
      </c>
      <c r="K1127" t="s">
        <v>22</v>
      </c>
      <c r="L1127">
        <v>2.7</v>
      </c>
      <c r="M1127" t="s">
        <v>31</v>
      </c>
      <c r="N1127">
        <v>2.4700000000000002</v>
      </c>
      <c r="O1127">
        <v>16</v>
      </c>
    </row>
    <row r="1128" spans="1:15">
      <c r="A1128" t="s">
        <v>3345</v>
      </c>
      <c r="B1128" s="1">
        <v>45834</v>
      </c>
      <c r="C1128" t="s">
        <v>79</v>
      </c>
      <c r="D1128" t="s">
        <v>3346</v>
      </c>
      <c r="E1128" t="s">
        <v>3347</v>
      </c>
      <c r="F1128" t="s">
        <v>51</v>
      </c>
      <c r="G1128" t="s">
        <v>21</v>
      </c>
      <c r="H1128" t="s">
        <v>20</v>
      </c>
      <c r="I1128">
        <v>23.76</v>
      </c>
      <c r="J1128" s="2">
        <v>470.92</v>
      </c>
      <c r="K1128" t="s">
        <v>22</v>
      </c>
      <c r="L1128">
        <v>2.9</v>
      </c>
      <c r="M1128" t="s">
        <v>36</v>
      </c>
      <c r="N1128">
        <v>1.37</v>
      </c>
      <c r="O1128">
        <v>9</v>
      </c>
    </row>
    <row r="1129" spans="1:15">
      <c r="A1129" t="s">
        <v>3348</v>
      </c>
      <c r="B1129" s="1">
        <v>45675</v>
      </c>
      <c r="C1129" t="s">
        <v>57</v>
      </c>
      <c r="D1129" t="s">
        <v>3349</v>
      </c>
      <c r="E1129" t="s">
        <v>3350</v>
      </c>
      <c r="F1129" t="s">
        <v>51</v>
      </c>
      <c r="G1129" t="s">
        <v>21</v>
      </c>
      <c r="H1129" t="s">
        <v>20</v>
      </c>
      <c r="I1129">
        <v>4.78</v>
      </c>
      <c r="J1129" s="2">
        <v>357.15</v>
      </c>
      <c r="K1129" t="s">
        <v>47</v>
      </c>
      <c r="L1129">
        <v>3.9</v>
      </c>
      <c r="M1129" t="s">
        <v>36</v>
      </c>
      <c r="N1129">
        <v>2.4900000000000002</v>
      </c>
      <c r="O1129">
        <v>3</v>
      </c>
    </row>
    <row r="1130" spans="1:15">
      <c r="A1130" t="s">
        <v>3351</v>
      </c>
      <c r="B1130" s="1">
        <v>45676</v>
      </c>
      <c r="C1130" t="s">
        <v>79</v>
      </c>
      <c r="D1130" t="s">
        <v>3352</v>
      </c>
      <c r="E1130" t="s">
        <v>3353</v>
      </c>
      <c r="F1130" t="s">
        <v>51</v>
      </c>
      <c r="G1130" t="s">
        <v>20</v>
      </c>
      <c r="H1130" t="s">
        <v>52</v>
      </c>
      <c r="I1130">
        <v>24.24</v>
      </c>
      <c r="J1130" s="2">
        <v>198</v>
      </c>
      <c r="K1130" t="s">
        <v>67</v>
      </c>
      <c r="L1130">
        <v>3.9</v>
      </c>
      <c r="M1130" t="s">
        <v>31</v>
      </c>
      <c r="N1130">
        <v>1.17</v>
      </c>
      <c r="O1130">
        <v>9</v>
      </c>
    </row>
    <row r="1131" spans="1:15">
      <c r="A1131" t="s">
        <v>3354</v>
      </c>
      <c r="B1131" s="1">
        <v>45797</v>
      </c>
      <c r="C1131" t="s">
        <v>38</v>
      </c>
      <c r="D1131" t="s">
        <v>3355</v>
      </c>
      <c r="E1131" t="s">
        <v>3356</v>
      </c>
      <c r="F1131" t="s">
        <v>19</v>
      </c>
      <c r="G1131" t="s">
        <v>42</v>
      </c>
      <c r="H1131" t="s">
        <v>46</v>
      </c>
      <c r="I1131">
        <v>22.39</v>
      </c>
      <c r="J1131" s="2">
        <v>105.12</v>
      </c>
      <c r="K1131" t="s">
        <v>67</v>
      </c>
      <c r="L1131">
        <v>2.8</v>
      </c>
      <c r="M1131" t="s">
        <v>36</v>
      </c>
      <c r="N1131">
        <v>2.13</v>
      </c>
      <c r="O1131">
        <v>7</v>
      </c>
    </row>
    <row r="1132" spans="1:15">
      <c r="A1132" t="s">
        <v>3357</v>
      </c>
      <c r="B1132" s="1">
        <v>45747</v>
      </c>
      <c r="C1132" t="s">
        <v>79</v>
      </c>
      <c r="D1132" t="s">
        <v>3358</v>
      </c>
      <c r="E1132" t="s">
        <v>3359</v>
      </c>
      <c r="F1132" t="s">
        <v>28</v>
      </c>
      <c r="G1132" t="s">
        <v>42</v>
      </c>
      <c r="H1132" t="s">
        <v>52</v>
      </c>
      <c r="I1132">
        <v>6.78</v>
      </c>
      <c r="J1132" s="2">
        <v>335.01</v>
      </c>
      <c r="K1132" t="s">
        <v>22</v>
      </c>
      <c r="L1132">
        <v>4.5999999999999996</v>
      </c>
      <c r="M1132" t="s">
        <v>23</v>
      </c>
      <c r="N1132">
        <v>1.61</v>
      </c>
      <c r="O1132">
        <v>14</v>
      </c>
    </row>
    <row r="1133" spans="1:15">
      <c r="A1133" t="s">
        <v>3360</v>
      </c>
      <c r="B1133" s="1">
        <v>45669</v>
      </c>
      <c r="C1133" t="s">
        <v>25</v>
      </c>
      <c r="D1133" t="s">
        <v>3361</v>
      </c>
      <c r="E1133" t="s">
        <v>3362</v>
      </c>
      <c r="F1133" t="s">
        <v>71</v>
      </c>
      <c r="G1133" t="s">
        <v>42</v>
      </c>
      <c r="H1133" t="s">
        <v>29</v>
      </c>
      <c r="I1133">
        <v>9.68</v>
      </c>
      <c r="J1133" s="2">
        <v>327.77</v>
      </c>
      <c r="K1133" t="s">
        <v>30</v>
      </c>
      <c r="L1133">
        <v>4.5</v>
      </c>
      <c r="M1133" t="s">
        <v>23</v>
      </c>
      <c r="N1133">
        <v>1.98</v>
      </c>
      <c r="O1133">
        <v>17</v>
      </c>
    </row>
    <row r="1134" spans="1:15">
      <c r="A1134" t="s">
        <v>3363</v>
      </c>
      <c r="B1134" s="1">
        <v>45694</v>
      </c>
      <c r="C1134" t="s">
        <v>25</v>
      </c>
      <c r="D1134" t="s">
        <v>3364</v>
      </c>
      <c r="E1134" t="s">
        <v>3365</v>
      </c>
      <c r="F1134" t="s">
        <v>60</v>
      </c>
      <c r="G1134" t="s">
        <v>41</v>
      </c>
      <c r="H1134" t="s">
        <v>21</v>
      </c>
      <c r="I1134">
        <v>3.76</v>
      </c>
      <c r="J1134" s="2">
        <v>309.24</v>
      </c>
      <c r="K1134" t="s">
        <v>30</v>
      </c>
      <c r="L1134">
        <v>3.6</v>
      </c>
      <c r="M1134" t="s">
        <v>36</v>
      </c>
      <c r="N1134">
        <v>2.35</v>
      </c>
      <c r="O1134">
        <v>13</v>
      </c>
    </row>
    <row r="1135" spans="1:15">
      <c r="A1135" t="s">
        <v>3366</v>
      </c>
      <c r="B1135" s="1">
        <v>45763</v>
      </c>
      <c r="C1135" t="s">
        <v>33</v>
      </c>
      <c r="D1135" t="s">
        <v>2467</v>
      </c>
      <c r="E1135" t="s">
        <v>3367</v>
      </c>
      <c r="F1135" t="s">
        <v>51</v>
      </c>
      <c r="G1135" t="s">
        <v>41</v>
      </c>
      <c r="H1135" t="s">
        <v>21</v>
      </c>
      <c r="I1135">
        <v>20.36</v>
      </c>
      <c r="J1135" s="2">
        <v>523.26</v>
      </c>
      <c r="K1135" t="s">
        <v>47</v>
      </c>
      <c r="L1135">
        <v>3.3</v>
      </c>
      <c r="M1135" t="s">
        <v>23</v>
      </c>
      <c r="N1135">
        <v>1.26</v>
      </c>
      <c r="O1135">
        <v>19</v>
      </c>
    </row>
    <row r="1136" spans="1:15">
      <c r="A1136" t="s">
        <v>3368</v>
      </c>
      <c r="B1136" s="1">
        <v>45692</v>
      </c>
      <c r="C1136" t="s">
        <v>57</v>
      </c>
      <c r="D1136" t="s">
        <v>3369</v>
      </c>
      <c r="E1136" t="s">
        <v>3370</v>
      </c>
      <c r="F1136" t="s">
        <v>60</v>
      </c>
      <c r="G1136" t="s">
        <v>41</v>
      </c>
      <c r="H1136" t="s">
        <v>52</v>
      </c>
      <c r="I1136">
        <v>1.97</v>
      </c>
      <c r="J1136" s="2">
        <v>507.45</v>
      </c>
      <c r="K1136" t="s">
        <v>67</v>
      </c>
      <c r="L1136">
        <v>3.4</v>
      </c>
      <c r="M1136" t="s">
        <v>31</v>
      </c>
      <c r="N1136">
        <v>1.97</v>
      </c>
      <c r="O1136">
        <v>12</v>
      </c>
    </row>
    <row r="1137" spans="1:15">
      <c r="A1137" t="s">
        <v>3371</v>
      </c>
      <c r="B1137" s="1">
        <v>45777</v>
      </c>
      <c r="C1137" t="s">
        <v>57</v>
      </c>
      <c r="D1137" t="s">
        <v>3372</v>
      </c>
      <c r="E1137" t="s">
        <v>3373</v>
      </c>
      <c r="F1137" t="s">
        <v>60</v>
      </c>
      <c r="G1137" t="s">
        <v>21</v>
      </c>
      <c r="H1137" t="s">
        <v>29</v>
      </c>
      <c r="I1137">
        <v>3.6</v>
      </c>
      <c r="J1137" s="2">
        <v>251.13</v>
      </c>
      <c r="K1137" t="s">
        <v>67</v>
      </c>
      <c r="L1137">
        <v>2.7</v>
      </c>
      <c r="M1137" t="s">
        <v>23</v>
      </c>
      <c r="N1137">
        <v>1.1000000000000001</v>
      </c>
      <c r="O1137">
        <v>10</v>
      </c>
    </row>
    <row r="1138" spans="1:15">
      <c r="A1138" t="s">
        <v>3374</v>
      </c>
      <c r="B1138" s="1">
        <v>45810</v>
      </c>
      <c r="C1138" t="s">
        <v>33</v>
      </c>
      <c r="D1138" t="s">
        <v>3375</v>
      </c>
      <c r="E1138" t="s">
        <v>3376</v>
      </c>
      <c r="F1138" t="s">
        <v>60</v>
      </c>
      <c r="G1138" t="s">
        <v>20</v>
      </c>
      <c r="H1138" t="s">
        <v>46</v>
      </c>
      <c r="I1138">
        <v>11.93</v>
      </c>
      <c r="J1138" s="2">
        <v>135.30000000000001</v>
      </c>
      <c r="K1138" t="s">
        <v>22</v>
      </c>
      <c r="L1138">
        <v>3.2</v>
      </c>
      <c r="M1138" t="s">
        <v>23</v>
      </c>
      <c r="N1138">
        <v>1.66</v>
      </c>
      <c r="O1138">
        <v>4</v>
      </c>
    </row>
    <row r="1139" spans="1:15">
      <c r="A1139" t="s">
        <v>3377</v>
      </c>
      <c r="B1139" s="1">
        <v>45698</v>
      </c>
      <c r="C1139" t="s">
        <v>16</v>
      </c>
      <c r="D1139" t="s">
        <v>3378</v>
      </c>
      <c r="E1139" t="s">
        <v>3379</v>
      </c>
      <c r="F1139" t="s">
        <v>60</v>
      </c>
      <c r="G1139" t="s">
        <v>46</v>
      </c>
      <c r="H1139" t="s">
        <v>20</v>
      </c>
      <c r="I1139">
        <v>13.68</v>
      </c>
      <c r="J1139" s="2">
        <v>413.37</v>
      </c>
      <c r="K1139" t="s">
        <v>47</v>
      </c>
      <c r="L1139">
        <v>3.2</v>
      </c>
      <c r="M1139" t="s">
        <v>36</v>
      </c>
      <c r="N1139">
        <v>1.53</v>
      </c>
      <c r="O1139">
        <v>15</v>
      </c>
    </row>
    <row r="1140" spans="1:15">
      <c r="A1140" t="s">
        <v>3380</v>
      </c>
      <c r="B1140" s="1">
        <v>45791</v>
      </c>
      <c r="C1140" t="s">
        <v>16</v>
      </c>
      <c r="D1140" t="s">
        <v>3381</v>
      </c>
      <c r="E1140" t="s">
        <v>3382</v>
      </c>
      <c r="F1140" t="s">
        <v>51</v>
      </c>
      <c r="G1140" t="s">
        <v>46</v>
      </c>
      <c r="H1140" t="s">
        <v>29</v>
      </c>
      <c r="I1140">
        <v>18.61</v>
      </c>
      <c r="J1140" s="2">
        <v>162.79</v>
      </c>
      <c r="K1140" t="s">
        <v>22</v>
      </c>
      <c r="L1140">
        <v>2.8</v>
      </c>
      <c r="M1140" t="s">
        <v>23</v>
      </c>
      <c r="N1140">
        <v>1.53</v>
      </c>
      <c r="O1140">
        <v>8</v>
      </c>
    </row>
    <row r="1141" spans="1:15">
      <c r="A1141" t="s">
        <v>3383</v>
      </c>
      <c r="B1141" s="1">
        <v>45807</v>
      </c>
      <c r="C1141" t="s">
        <v>25</v>
      </c>
      <c r="D1141" t="s">
        <v>521</v>
      </c>
      <c r="E1141" t="s">
        <v>3384</v>
      </c>
      <c r="F1141" t="s">
        <v>19</v>
      </c>
      <c r="G1141" t="s">
        <v>29</v>
      </c>
      <c r="H1141" t="s">
        <v>52</v>
      </c>
      <c r="I1141">
        <v>10.31</v>
      </c>
      <c r="J1141" s="2">
        <v>153.33000000000001</v>
      </c>
      <c r="K1141" t="s">
        <v>67</v>
      </c>
      <c r="L1141">
        <v>3.6</v>
      </c>
      <c r="M1141" t="s">
        <v>31</v>
      </c>
      <c r="N1141">
        <v>1.45</v>
      </c>
      <c r="O1141">
        <v>13</v>
      </c>
    </row>
    <row r="1142" spans="1:15">
      <c r="A1142" t="s">
        <v>3385</v>
      </c>
      <c r="B1142" s="1">
        <v>45714</v>
      </c>
      <c r="C1142" t="s">
        <v>57</v>
      </c>
      <c r="D1142" t="s">
        <v>3386</v>
      </c>
      <c r="E1142" t="s">
        <v>3387</v>
      </c>
      <c r="F1142" t="s">
        <v>51</v>
      </c>
      <c r="G1142" t="s">
        <v>52</v>
      </c>
      <c r="H1142" t="s">
        <v>21</v>
      </c>
      <c r="I1142">
        <v>18.12</v>
      </c>
      <c r="J1142" s="2">
        <v>390.76</v>
      </c>
      <c r="K1142" t="s">
        <v>30</v>
      </c>
      <c r="L1142">
        <v>4.7</v>
      </c>
      <c r="M1142" t="s">
        <v>36</v>
      </c>
      <c r="N1142">
        <v>1.46</v>
      </c>
      <c r="O1142">
        <v>19</v>
      </c>
    </row>
    <row r="1143" spans="1:15">
      <c r="A1143" t="s">
        <v>3388</v>
      </c>
      <c r="B1143" s="1">
        <v>45701</v>
      </c>
      <c r="C1143" t="s">
        <v>57</v>
      </c>
      <c r="D1143" t="s">
        <v>3389</v>
      </c>
      <c r="E1143" t="s">
        <v>3390</v>
      </c>
      <c r="F1143" t="s">
        <v>71</v>
      </c>
      <c r="G1143" t="s">
        <v>20</v>
      </c>
      <c r="H1143" t="s">
        <v>29</v>
      </c>
      <c r="I1143">
        <v>16.43</v>
      </c>
      <c r="J1143" s="2">
        <v>177.15</v>
      </c>
      <c r="K1143" t="s">
        <v>47</v>
      </c>
      <c r="L1143">
        <v>2.5</v>
      </c>
      <c r="M1143" t="s">
        <v>23</v>
      </c>
      <c r="N1143">
        <v>2.17</v>
      </c>
      <c r="O1143">
        <v>6</v>
      </c>
    </row>
    <row r="1144" spans="1:15">
      <c r="A1144" t="s">
        <v>3391</v>
      </c>
      <c r="B1144" s="1">
        <v>45680</v>
      </c>
      <c r="C1144" t="s">
        <v>33</v>
      </c>
      <c r="D1144" t="s">
        <v>3392</v>
      </c>
      <c r="E1144" t="s">
        <v>3393</v>
      </c>
      <c r="F1144" t="s">
        <v>19</v>
      </c>
      <c r="G1144" t="s">
        <v>42</v>
      </c>
      <c r="H1144" t="s">
        <v>21</v>
      </c>
      <c r="I1144">
        <v>5.47</v>
      </c>
      <c r="J1144" s="2">
        <v>414.57</v>
      </c>
      <c r="K1144" t="s">
        <v>22</v>
      </c>
      <c r="L1144">
        <v>4.9000000000000004</v>
      </c>
      <c r="M1144" t="s">
        <v>23</v>
      </c>
      <c r="N1144">
        <v>1.57</v>
      </c>
      <c r="O1144">
        <v>1</v>
      </c>
    </row>
    <row r="1145" spans="1:15">
      <c r="A1145" t="s">
        <v>3394</v>
      </c>
      <c r="B1145" s="1">
        <v>45765</v>
      </c>
      <c r="C1145" t="s">
        <v>79</v>
      </c>
      <c r="D1145" t="s">
        <v>3395</v>
      </c>
      <c r="E1145" t="s">
        <v>3396</v>
      </c>
      <c r="F1145" t="s">
        <v>60</v>
      </c>
      <c r="G1145" t="s">
        <v>29</v>
      </c>
      <c r="H1145" t="s">
        <v>20</v>
      </c>
      <c r="I1145">
        <v>15.74</v>
      </c>
      <c r="J1145" s="2">
        <v>117.99</v>
      </c>
      <c r="K1145" t="s">
        <v>30</v>
      </c>
      <c r="L1145">
        <v>3.5</v>
      </c>
      <c r="M1145" t="s">
        <v>31</v>
      </c>
      <c r="N1145">
        <v>1.1399999999999999</v>
      </c>
      <c r="O1145">
        <v>18</v>
      </c>
    </row>
    <row r="1146" spans="1:15">
      <c r="A1146" t="s">
        <v>3397</v>
      </c>
      <c r="B1146" s="1">
        <v>45693</v>
      </c>
      <c r="C1146" t="s">
        <v>16</v>
      </c>
      <c r="D1146" t="s">
        <v>3398</v>
      </c>
      <c r="E1146" t="s">
        <v>3399</v>
      </c>
      <c r="F1146" t="s">
        <v>60</v>
      </c>
      <c r="G1146" t="s">
        <v>20</v>
      </c>
      <c r="H1146" t="s">
        <v>41</v>
      </c>
      <c r="I1146">
        <v>10.7</v>
      </c>
      <c r="J1146" s="2">
        <v>337.7</v>
      </c>
      <c r="K1146" t="s">
        <v>47</v>
      </c>
      <c r="L1146">
        <v>3.6</v>
      </c>
      <c r="M1146" t="s">
        <v>36</v>
      </c>
      <c r="N1146">
        <v>1.6</v>
      </c>
      <c r="O1146">
        <v>4</v>
      </c>
    </row>
    <row r="1147" spans="1:15">
      <c r="A1147" t="s">
        <v>3400</v>
      </c>
      <c r="B1147" s="1">
        <v>45797</v>
      </c>
      <c r="C1147" t="s">
        <v>79</v>
      </c>
      <c r="D1147" t="s">
        <v>3081</v>
      </c>
      <c r="E1147" t="s">
        <v>3401</v>
      </c>
      <c r="F1147" t="s">
        <v>28</v>
      </c>
      <c r="G1147" t="s">
        <v>20</v>
      </c>
      <c r="H1147" t="s">
        <v>21</v>
      </c>
      <c r="I1147">
        <v>22.43</v>
      </c>
      <c r="J1147" s="2">
        <v>394.11</v>
      </c>
      <c r="K1147" t="s">
        <v>30</v>
      </c>
      <c r="L1147">
        <v>3.7</v>
      </c>
      <c r="M1147" t="s">
        <v>23</v>
      </c>
      <c r="N1147">
        <v>1.33</v>
      </c>
      <c r="O1147">
        <v>10</v>
      </c>
    </row>
    <row r="1148" spans="1:15">
      <c r="A1148" t="s">
        <v>3402</v>
      </c>
      <c r="B1148" s="1">
        <v>45660</v>
      </c>
      <c r="C1148" t="s">
        <v>79</v>
      </c>
      <c r="D1148" t="s">
        <v>3403</v>
      </c>
      <c r="E1148" t="s">
        <v>3404</v>
      </c>
      <c r="F1148" t="s">
        <v>60</v>
      </c>
      <c r="G1148" t="s">
        <v>52</v>
      </c>
      <c r="H1148" t="s">
        <v>41</v>
      </c>
      <c r="I1148">
        <v>20.059999999999999</v>
      </c>
      <c r="J1148" s="2">
        <v>277.24</v>
      </c>
      <c r="K1148" t="s">
        <v>47</v>
      </c>
      <c r="L1148">
        <v>4.8</v>
      </c>
      <c r="M1148" t="s">
        <v>23</v>
      </c>
      <c r="N1148">
        <v>2.0099999999999998</v>
      </c>
      <c r="O1148">
        <v>12</v>
      </c>
    </row>
    <row r="1149" spans="1:15">
      <c r="A1149" t="s">
        <v>3405</v>
      </c>
      <c r="B1149" s="1">
        <v>45770</v>
      </c>
      <c r="C1149" t="s">
        <v>79</v>
      </c>
      <c r="D1149" t="s">
        <v>3406</v>
      </c>
      <c r="E1149" t="s">
        <v>3407</v>
      </c>
      <c r="F1149" t="s">
        <v>28</v>
      </c>
      <c r="G1149" t="s">
        <v>52</v>
      </c>
      <c r="H1149" t="s">
        <v>41</v>
      </c>
      <c r="I1149">
        <v>3.65</v>
      </c>
      <c r="J1149" s="2">
        <v>260.70999999999998</v>
      </c>
      <c r="K1149" t="s">
        <v>30</v>
      </c>
      <c r="L1149">
        <v>4.2</v>
      </c>
      <c r="M1149" t="s">
        <v>36</v>
      </c>
      <c r="N1149">
        <v>2.11</v>
      </c>
      <c r="O1149">
        <v>5</v>
      </c>
    </row>
    <row r="1150" spans="1:15">
      <c r="A1150" t="s">
        <v>3408</v>
      </c>
      <c r="B1150" s="1">
        <v>45832</v>
      </c>
      <c r="C1150" t="s">
        <v>25</v>
      </c>
      <c r="D1150" t="s">
        <v>3409</v>
      </c>
      <c r="E1150" t="s">
        <v>3410</v>
      </c>
      <c r="F1150" t="s">
        <v>60</v>
      </c>
      <c r="G1150" t="s">
        <v>46</v>
      </c>
      <c r="H1150" t="s">
        <v>52</v>
      </c>
      <c r="I1150">
        <v>24.25</v>
      </c>
      <c r="J1150" s="2">
        <v>113.14</v>
      </c>
      <c r="K1150" t="s">
        <v>47</v>
      </c>
      <c r="L1150">
        <v>2.7</v>
      </c>
      <c r="M1150" t="s">
        <v>23</v>
      </c>
      <c r="N1150">
        <v>2.4300000000000002</v>
      </c>
      <c r="O1150">
        <v>18</v>
      </c>
    </row>
    <row r="1151" spans="1:15">
      <c r="A1151" t="s">
        <v>3411</v>
      </c>
      <c r="B1151" s="1">
        <v>45815</v>
      </c>
      <c r="C1151" t="s">
        <v>16</v>
      </c>
      <c r="D1151" t="s">
        <v>3412</v>
      </c>
      <c r="E1151" t="s">
        <v>3413</v>
      </c>
      <c r="F1151" t="s">
        <v>60</v>
      </c>
      <c r="G1151" t="s">
        <v>52</v>
      </c>
      <c r="H1151" t="s">
        <v>42</v>
      </c>
      <c r="I1151">
        <v>10.6</v>
      </c>
      <c r="J1151" s="2">
        <v>72.88</v>
      </c>
      <c r="K1151" t="s">
        <v>47</v>
      </c>
      <c r="L1151">
        <v>2.6</v>
      </c>
      <c r="M1151" t="s">
        <v>23</v>
      </c>
      <c r="N1151">
        <v>1.22</v>
      </c>
      <c r="O1151">
        <v>12</v>
      </c>
    </row>
    <row r="1152" spans="1:15">
      <c r="A1152" t="s">
        <v>3414</v>
      </c>
      <c r="B1152" s="1">
        <v>45747</v>
      </c>
      <c r="C1152" t="s">
        <v>57</v>
      </c>
      <c r="D1152" t="s">
        <v>3415</v>
      </c>
      <c r="E1152" t="s">
        <v>3416</v>
      </c>
      <c r="F1152" t="s">
        <v>28</v>
      </c>
      <c r="G1152" t="s">
        <v>20</v>
      </c>
      <c r="H1152" t="s">
        <v>42</v>
      </c>
      <c r="I1152">
        <v>11.98</v>
      </c>
      <c r="J1152" s="2">
        <v>237.62</v>
      </c>
      <c r="K1152" t="s">
        <v>67</v>
      </c>
      <c r="L1152">
        <v>4.0999999999999996</v>
      </c>
      <c r="M1152" t="s">
        <v>31</v>
      </c>
      <c r="N1152">
        <v>2.11</v>
      </c>
      <c r="O1152">
        <v>9</v>
      </c>
    </row>
    <row r="1153" spans="1:15">
      <c r="A1153" t="s">
        <v>3417</v>
      </c>
      <c r="B1153" s="1">
        <v>45820</v>
      </c>
      <c r="C1153" t="s">
        <v>38</v>
      </c>
      <c r="D1153" t="s">
        <v>3418</v>
      </c>
      <c r="E1153" t="s">
        <v>3419</v>
      </c>
      <c r="F1153" t="s">
        <v>51</v>
      </c>
      <c r="G1153" t="s">
        <v>41</v>
      </c>
      <c r="H1153" t="s">
        <v>42</v>
      </c>
      <c r="I1153">
        <v>5.78</v>
      </c>
      <c r="J1153" s="2">
        <v>532.98</v>
      </c>
      <c r="K1153" t="s">
        <v>47</v>
      </c>
      <c r="L1153">
        <v>3.1</v>
      </c>
      <c r="M1153" t="s">
        <v>23</v>
      </c>
      <c r="N1153">
        <v>1.1000000000000001</v>
      </c>
      <c r="O1153">
        <v>5</v>
      </c>
    </row>
    <row r="1154" spans="1:15">
      <c r="A1154" t="s">
        <v>3420</v>
      </c>
      <c r="B1154" s="1">
        <v>45728</v>
      </c>
      <c r="C1154" t="s">
        <v>38</v>
      </c>
      <c r="D1154" t="s">
        <v>3421</v>
      </c>
      <c r="E1154" t="s">
        <v>3422</v>
      </c>
      <c r="F1154" t="s">
        <v>19</v>
      </c>
      <c r="G1154" t="s">
        <v>21</v>
      </c>
      <c r="H1154" t="s">
        <v>41</v>
      </c>
      <c r="I1154">
        <v>7.58</v>
      </c>
      <c r="J1154" s="2">
        <v>515.66</v>
      </c>
      <c r="K1154" t="s">
        <v>30</v>
      </c>
      <c r="L1154">
        <v>2.7</v>
      </c>
      <c r="M1154" t="s">
        <v>36</v>
      </c>
      <c r="N1154">
        <v>1.78</v>
      </c>
      <c r="O1154">
        <v>2</v>
      </c>
    </row>
    <row r="1155" spans="1:15">
      <c r="A1155" t="s">
        <v>3423</v>
      </c>
      <c r="B1155" s="1">
        <v>45719</v>
      </c>
      <c r="C1155" t="s">
        <v>38</v>
      </c>
      <c r="D1155" t="s">
        <v>3424</v>
      </c>
      <c r="E1155" t="s">
        <v>3425</v>
      </c>
      <c r="F1155" t="s">
        <v>19</v>
      </c>
      <c r="G1155" t="s">
        <v>21</v>
      </c>
      <c r="H1155" t="s">
        <v>20</v>
      </c>
      <c r="I1155">
        <v>17.18</v>
      </c>
      <c r="J1155" s="2">
        <v>284.12</v>
      </c>
      <c r="K1155" t="s">
        <v>67</v>
      </c>
      <c r="L1155">
        <v>3.6</v>
      </c>
      <c r="M1155" t="s">
        <v>23</v>
      </c>
      <c r="N1155">
        <v>1.49</v>
      </c>
      <c r="O1155">
        <v>8</v>
      </c>
    </row>
    <row r="1156" spans="1:15">
      <c r="A1156" t="s">
        <v>3426</v>
      </c>
      <c r="B1156" s="1">
        <v>45724</v>
      </c>
      <c r="C1156" t="s">
        <v>25</v>
      </c>
      <c r="D1156" t="s">
        <v>3427</v>
      </c>
      <c r="E1156" t="s">
        <v>3428</v>
      </c>
      <c r="F1156" t="s">
        <v>60</v>
      </c>
      <c r="G1156" t="s">
        <v>29</v>
      </c>
      <c r="H1156" t="s">
        <v>46</v>
      </c>
      <c r="I1156">
        <v>9.83</v>
      </c>
      <c r="J1156" s="2">
        <v>366.3</v>
      </c>
      <c r="K1156" t="s">
        <v>67</v>
      </c>
      <c r="L1156">
        <v>3.6</v>
      </c>
      <c r="M1156" t="s">
        <v>23</v>
      </c>
      <c r="N1156">
        <v>1.68</v>
      </c>
      <c r="O1156">
        <v>19</v>
      </c>
    </row>
    <row r="1157" spans="1:15">
      <c r="A1157" t="s">
        <v>3429</v>
      </c>
      <c r="B1157" s="1">
        <v>45672</v>
      </c>
      <c r="C1157" t="s">
        <v>16</v>
      </c>
      <c r="D1157" t="s">
        <v>3430</v>
      </c>
      <c r="E1157" t="s">
        <v>3431</v>
      </c>
      <c r="F1157" t="s">
        <v>60</v>
      </c>
      <c r="G1157" t="s">
        <v>52</v>
      </c>
      <c r="H1157" t="s">
        <v>21</v>
      </c>
      <c r="I1157">
        <v>7.46</v>
      </c>
      <c r="J1157" s="2">
        <v>493.73</v>
      </c>
      <c r="K1157" t="s">
        <v>67</v>
      </c>
      <c r="L1157">
        <v>3.6</v>
      </c>
      <c r="M1157" t="s">
        <v>23</v>
      </c>
      <c r="N1157">
        <v>1.07</v>
      </c>
      <c r="O1157">
        <v>18</v>
      </c>
    </row>
    <row r="1158" spans="1:15">
      <c r="A1158" t="s">
        <v>3432</v>
      </c>
      <c r="B1158" s="1">
        <v>45694</v>
      </c>
      <c r="C1158" t="s">
        <v>79</v>
      </c>
      <c r="D1158" t="s">
        <v>3433</v>
      </c>
      <c r="E1158" t="s">
        <v>3434</v>
      </c>
      <c r="F1158" t="s">
        <v>51</v>
      </c>
      <c r="G1158" t="s">
        <v>29</v>
      </c>
      <c r="H1158" t="s">
        <v>42</v>
      </c>
      <c r="I1158">
        <v>1.8</v>
      </c>
      <c r="J1158" s="2">
        <v>373</v>
      </c>
      <c r="K1158" t="s">
        <v>47</v>
      </c>
      <c r="L1158">
        <v>3.7</v>
      </c>
      <c r="M1158" t="s">
        <v>23</v>
      </c>
      <c r="N1158">
        <v>1.48</v>
      </c>
      <c r="O1158">
        <v>12</v>
      </c>
    </row>
    <row r="1159" spans="1:15">
      <c r="A1159" t="s">
        <v>3435</v>
      </c>
      <c r="B1159" s="1">
        <v>45791</v>
      </c>
      <c r="C1159" t="s">
        <v>25</v>
      </c>
      <c r="D1159" t="s">
        <v>3436</v>
      </c>
      <c r="E1159" t="s">
        <v>3437</v>
      </c>
      <c r="F1159" t="s">
        <v>28</v>
      </c>
      <c r="G1159" t="s">
        <v>29</v>
      </c>
      <c r="H1159" t="s">
        <v>41</v>
      </c>
      <c r="I1159">
        <v>5.78</v>
      </c>
      <c r="J1159" s="2">
        <v>436.59</v>
      </c>
      <c r="K1159" t="s">
        <v>22</v>
      </c>
      <c r="L1159">
        <v>5</v>
      </c>
      <c r="M1159" t="s">
        <v>36</v>
      </c>
      <c r="N1159">
        <v>1.06</v>
      </c>
      <c r="O1159">
        <v>16</v>
      </c>
    </row>
    <row r="1160" spans="1:15">
      <c r="A1160" t="s">
        <v>3438</v>
      </c>
      <c r="B1160" s="1">
        <v>45751</v>
      </c>
      <c r="C1160" t="s">
        <v>25</v>
      </c>
      <c r="D1160" t="s">
        <v>3439</v>
      </c>
      <c r="E1160" t="s">
        <v>3440</v>
      </c>
      <c r="F1160" t="s">
        <v>71</v>
      </c>
      <c r="G1160" t="s">
        <v>46</v>
      </c>
      <c r="H1160" t="s">
        <v>21</v>
      </c>
      <c r="I1160">
        <v>23.42</v>
      </c>
      <c r="J1160" s="2">
        <v>220.99</v>
      </c>
      <c r="K1160" t="s">
        <v>30</v>
      </c>
      <c r="L1160">
        <v>3.8</v>
      </c>
      <c r="M1160" t="s">
        <v>31</v>
      </c>
      <c r="N1160">
        <v>2.12</v>
      </c>
      <c r="O1160">
        <v>1</v>
      </c>
    </row>
    <row r="1161" spans="1:15">
      <c r="A1161" t="s">
        <v>3441</v>
      </c>
      <c r="B1161" s="1">
        <v>45806</v>
      </c>
      <c r="C1161" t="s">
        <v>79</v>
      </c>
      <c r="D1161" t="s">
        <v>3442</v>
      </c>
      <c r="E1161" t="s">
        <v>3443</v>
      </c>
      <c r="F1161" t="s">
        <v>19</v>
      </c>
      <c r="G1161" t="s">
        <v>46</v>
      </c>
      <c r="H1161" t="s">
        <v>46</v>
      </c>
      <c r="I1161">
        <v>3.09</v>
      </c>
      <c r="J1161" s="2">
        <v>513.08000000000004</v>
      </c>
      <c r="K1161" t="s">
        <v>67</v>
      </c>
      <c r="L1161">
        <v>3.8</v>
      </c>
      <c r="M1161" t="s">
        <v>23</v>
      </c>
      <c r="N1161">
        <v>2.06</v>
      </c>
      <c r="O1161">
        <v>12</v>
      </c>
    </row>
    <row r="1162" spans="1:15">
      <c r="A1162" t="s">
        <v>3444</v>
      </c>
      <c r="B1162" s="1">
        <v>45776</v>
      </c>
      <c r="C1162" t="s">
        <v>57</v>
      </c>
      <c r="D1162" t="s">
        <v>3445</v>
      </c>
      <c r="E1162" t="s">
        <v>3446</v>
      </c>
      <c r="F1162" t="s">
        <v>51</v>
      </c>
      <c r="G1162" t="s">
        <v>29</v>
      </c>
      <c r="H1162" t="s">
        <v>41</v>
      </c>
      <c r="I1162">
        <v>12.07</v>
      </c>
      <c r="J1162" s="2">
        <v>313.88</v>
      </c>
      <c r="K1162" t="s">
        <v>22</v>
      </c>
      <c r="L1162">
        <v>4.2</v>
      </c>
      <c r="M1162" t="s">
        <v>36</v>
      </c>
      <c r="N1162">
        <v>1.32</v>
      </c>
      <c r="O1162">
        <v>5</v>
      </c>
    </row>
    <row r="1163" spans="1:15">
      <c r="A1163" t="s">
        <v>3447</v>
      </c>
      <c r="B1163" s="1">
        <v>45787</v>
      </c>
      <c r="C1163" t="s">
        <v>25</v>
      </c>
      <c r="D1163" t="s">
        <v>2685</v>
      </c>
      <c r="E1163" t="s">
        <v>3448</v>
      </c>
      <c r="F1163" t="s">
        <v>71</v>
      </c>
      <c r="G1163" t="s">
        <v>46</v>
      </c>
      <c r="H1163" t="s">
        <v>42</v>
      </c>
      <c r="I1163">
        <v>3.52</v>
      </c>
      <c r="J1163" s="2">
        <v>309.24</v>
      </c>
      <c r="K1163" t="s">
        <v>67</v>
      </c>
      <c r="L1163">
        <v>3.1</v>
      </c>
      <c r="M1163" t="s">
        <v>23</v>
      </c>
      <c r="N1163">
        <v>1.36</v>
      </c>
      <c r="O1163">
        <v>18</v>
      </c>
    </row>
    <row r="1164" spans="1:15">
      <c r="A1164" t="s">
        <v>3449</v>
      </c>
      <c r="B1164" s="1">
        <v>45836</v>
      </c>
      <c r="C1164" t="s">
        <v>79</v>
      </c>
      <c r="D1164" t="s">
        <v>3450</v>
      </c>
      <c r="E1164" t="s">
        <v>3451</v>
      </c>
      <c r="F1164" t="s">
        <v>51</v>
      </c>
      <c r="G1164" t="s">
        <v>42</v>
      </c>
      <c r="H1164" t="s">
        <v>21</v>
      </c>
      <c r="I1164">
        <v>4.7699999999999996</v>
      </c>
      <c r="J1164" s="2">
        <v>270.93</v>
      </c>
      <c r="K1164" t="s">
        <v>67</v>
      </c>
      <c r="L1164">
        <v>2.8</v>
      </c>
      <c r="M1164" t="s">
        <v>23</v>
      </c>
      <c r="N1164">
        <v>2.25</v>
      </c>
      <c r="O1164">
        <v>11</v>
      </c>
    </row>
    <row r="1165" spans="1:15">
      <c r="A1165" t="s">
        <v>3452</v>
      </c>
      <c r="B1165" s="1">
        <v>45719</v>
      </c>
      <c r="C1165" t="s">
        <v>79</v>
      </c>
      <c r="D1165" t="s">
        <v>3453</v>
      </c>
      <c r="E1165" t="s">
        <v>3454</v>
      </c>
      <c r="F1165" t="s">
        <v>28</v>
      </c>
      <c r="G1165" t="s">
        <v>41</v>
      </c>
      <c r="H1165" t="s">
        <v>21</v>
      </c>
      <c r="I1165">
        <v>19.82</v>
      </c>
      <c r="J1165" s="2">
        <v>389.74</v>
      </c>
      <c r="K1165" t="s">
        <v>47</v>
      </c>
      <c r="L1165">
        <v>3.4</v>
      </c>
      <c r="M1165" t="s">
        <v>36</v>
      </c>
      <c r="N1165">
        <v>1.98</v>
      </c>
      <c r="O1165">
        <v>15</v>
      </c>
    </row>
    <row r="1166" spans="1:15">
      <c r="A1166" t="s">
        <v>3455</v>
      </c>
      <c r="B1166" s="1">
        <v>45704</v>
      </c>
      <c r="C1166" t="s">
        <v>33</v>
      </c>
      <c r="D1166" t="s">
        <v>3456</v>
      </c>
      <c r="E1166" t="s">
        <v>3457</v>
      </c>
      <c r="F1166" t="s">
        <v>19</v>
      </c>
      <c r="G1166" t="s">
        <v>21</v>
      </c>
      <c r="H1166" t="s">
        <v>46</v>
      </c>
      <c r="I1166">
        <v>6.62</v>
      </c>
      <c r="J1166" s="2">
        <v>442.35</v>
      </c>
      <c r="K1166" t="s">
        <v>67</v>
      </c>
      <c r="L1166">
        <v>2.7</v>
      </c>
      <c r="M1166" t="s">
        <v>23</v>
      </c>
      <c r="N1166">
        <v>1.84</v>
      </c>
      <c r="O1166">
        <v>6</v>
      </c>
    </row>
    <row r="1167" spans="1:15">
      <c r="A1167" t="s">
        <v>3458</v>
      </c>
      <c r="B1167" s="1">
        <v>45691</v>
      </c>
      <c r="C1167" t="s">
        <v>33</v>
      </c>
      <c r="D1167" t="s">
        <v>3459</v>
      </c>
      <c r="E1167" t="s">
        <v>3460</v>
      </c>
      <c r="F1167" t="s">
        <v>71</v>
      </c>
      <c r="G1167" t="s">
        <v>20</v>
      </c>
      <c r="H1167" t="s">
        <v>29</v>
      </c>
      <c r="I1167">
        <v>10.53</v>
      </c>
      <c r="J1167" s="2">
        <v>530.01</v>
      </c>
      <c r="K1167" t="s">
        <v>67</v>
      </c>
      <c r="L1167">
        <v>4.2</v>
      </c>
      <c r="M1167" t="s">
        <v>23</v>
      </c>
      <c r="N1167">
        <v>1.64</v>
      </c>
      <c r="O1167">
        <v>16</v>
      </c>
    </row>
    <row r="1168" spans="1:15">
      <c r="A1168" t="s">
        <v>3461</v>
      </c>
      <c r="B1168" s="1">
        <v>45726</v>
      </c>
      <c r="C1168" t="s">
        <v>57</v>
      </c>
      <c r="D1168" t="s">
        <v>3462</v>
      </c>
      <c r="E1168" t="s">
        <v>3463</v>
      </c>
      <c r="F1168" t="s">
        <v>51</v>
      </c>
      <c r="G1168" t="s">
        <v>42</v>
      </c>
      <c r="H1168" t="s">
        <v>46</v>
      </c>
      <c r="I1168">
        <v>12.09</v>
      </c>
      <c r="J1168" s="2">
        <v>592.04</v>
      </c>
      <c r="K1168" t="s">
        <v>47</v>
      </c>
      <c r="L1168">
        <v>4.2</v>
      </c>
      <c r="M1168" t="s">
        <v>23</v>
      </c>
      <c r="N1168">
        <v>1.68</v>
      </c>
      <c r="O1168">
        <v>4</v>
      </c>
    </row>
    <row r="1169" spans="1:15">
      <c r="A1169" t="s">
        <v>3464</v>
      </c>
      <c r="B1169" s="1">
        <v>45838</v>
      </c>
      <c r="C1169" t="s">
        <v>38</v>
      </c>
      <c r="D1169" t="s">
        <v>3465</v>
      </c>
      <c r="E1169" t="s">
        <v>3466</v>
      </c>
      <c r="F1169" t="s">
        <v>28</v>
      </c>
      <c r="G1169" t="s">
        <v>21</v>
      </c>
      <c r="H1169" t="s">
        <v>42</v>
      </c>
      <c r="I1169">
        <v>16.059999999999999</v>
      </c>
      <c r="J1169" s="2">
        <v>119.38</v>
      </c>
      <c r="K1169" t="s">
        <v>47</v>
      </c>
      <c r="L1169">
        <v>3.4</v>
      </c>
      <c r="M1169" t="s">
        <v>36</v>
      </c>
      <c r="N1169">
        <v>1.43</v>
      </c>
      <c r="O1169">
        <v>4</v>
      </c>
    </row>
    <row r="1170" spans="1:15">
      <c r="A1170" t="s">
        <v>3467</v>
      </c>
      <c r="B1170" s="1">
        <v>45732</v>
      </c>
      <c r="C1170" t="s">
        <v>38</v>
      </c>
      <c r="D1170" t="s">
        <v>3468</v>
      </c>
      <c r="E1170" t="s">
        <v>3469</v>
      </c>
      <c r="F1170" t="s">
        <v>71</v>
      </c>
      <c r="G1170" t="s">
        <v>29</v>
      </c>
      <c r="H1170" t="s">
        <v>20</v>
      </c>
      <c r="I1170">
        <v>19.79</v>
      </c>
      <c r="J1170" s="2">
        <v>468.15</v>
      </c>
      <c r="K1170" t="s">
        <v>30</v>
      </c>
      <c r="L1170">
        <v>3.1</v>
      </c>
      <c r="M1170" t="s">
        <v>31</v>
      </c>
      <c r="N1170">
        <v>2.09</v>
      </c>
      <c r="O1170">
        <v>10</v>
      </c>
    </row>
    <row r="1171" spans="1:15">
      <c r="A1171" t="s">
        <v>3470</v>
      </c>
      <c r="B1171" s="1">
        <v>45701</v>
      </c>
      <c r="C1171" t="s">
        <v>57</v>
      </c>
      <c r="D1171" t="s">
        <v>3471</v>
      </c>
      <c r="E1171" t="s">
        <v>3472</v>
      </c>
      <c r="F1171" t="s">
        <v>71</v>
      </c>
      <c r="G1171" t="s">
        <v>46</v>
      </c>
      <c r="H1171" t="s">
        <v>52</v>
      </c>
      <c r="I1171">
        <v>22.56</v>
      </c>
      <c r="J1171" s="2">
        <v>194.13</v>
      </c>
      <c r="K1171" t="s">
        <v>67</v>
      </c>
      <c r="L1171">
        <v>3.2</v>
      </c>
      <c r="M1171" t="s">
        <v>23</v>
      </c>
      <c r="N1171">
        <v>1.1100000000000001</v>
      </c>
      <c r="O1171">
        <v>4</v>
      </c>
    </row>
    <row r="1172" spans="1:15">
      <c r="A1172" t="s">
        <v>3473</v>
      </c>
      <c r="B1172" s="1">
        <v>45755</v>
      </c>
      <c r="C1172" t="s">
        <v>16</v>
      </c>
      <c r="D1172" t="s">
        <v>3474</v>
      </c>
      <c r="E1172" t="s">
        <v>3475</v>
      </c>
      <c r="F1172" t="s">
        <v>19</v>
      </c>
      <c r="G1172" t="s">
        <v>41</v>
      </c>
      <c r="H1172" t="s">
        <v>20</v>
      </c>
      <c r="I1172">
        <v>10.95</v>
      </c>
      <c r="J1172" s="2">
        <v>280.45999999999998</v>
      </c>
      <c r="K1172" t="s">
        <v>30</v>
      </c>
      <c r="L1172">
        <v>4</v>
      </c>
      <c r="M1172" t="s">
        <v>31</v>
      </c>
      <c r="N1172">
        <v>2.0299999999999998</v>
      </c>
      <c r="O1172">
        <v>16</v>
      </c>
    </row>
    <row r="1173" spans="1:15">
      <c r="A1173" t="s">
        <v>3476</v>
      </c>
      <c r="B1173" s="1">
        <v>45694</v>
      </c>
      <c r="C1173" t="s">
        <v>33</v>
      </c>
      <c r="D1173" t="s">
        <v>3477</v>
      </c>
      <c r="E1173" t="s">
        <v>3478</v>
      </c>
      <c r="F1173" t="s">
        <v>51</v>
      </c>
      <c r="G1173" t="s">
        <v>20</v>
      </c>
      <c r="H1173" t="s">
        <v>41</v>
      </c>
      <c r="I1173">
        <v>15.19</v>
      </c>
      <c r="J1173" s="2">
        <v>354.31</v>
      </c>
      <c r="K1173" t="s">
        <v>67</v>
      </c>
      <c r="L1173">
        <v>3.9</v>
      </c>
      <c r="M1173" t="s">
        <v>36</v>
      </c>
      <c r="N1173">
        <v>1.46</v>
      </c>
      <c r="O1173">
        <v>10</v>
      </c>
    </row>
    <row r="1174" spans="1:15">
      <c r="A1174" t="s">
        <v>3479</v>
      </c>
      <c r="B1174" s="1">
        <v>45766</v>
      </c>
      <c r="C1174" t="s">
        <v>25</v>
      </c>
      <c r="D1174" t="s">
        <v>3480</v>
      </c>
      <c r="E1174" t="s">
        <v>3481</v>
      </c>
      <c r="F1174" t="s">
        <v>19</v>
      </c>
      <c r="G1174" t="s">
        <v>29</v>
      </c>
      <c r="H1174" t="s">
        <v>42</v>
      </c>
      <c r="I1174">
        <v>22.25</v>
      </c>
      <c r="J1174" s="2">
        <v>369.68</v>
      </c>
      <c r="K1174" t="s">
        <v>22</v>
      </c>
      <c r="L1174">
        <v>4.4000000000000004</v>
      </c>
      <c r="M1174" t="s">
        <v>31</v>
      </c>
      <c r="N1174">
        <v>2.16</v>
      </c>
      <c r="O1174">
        <v>19</v>
      </c>
    </row>
    <row r="1175" spans="1:15">
      <c r="A1175" t="s">
        <v>3482</v>
      </c>
      <c r="B1175" s="1">
        <v>45678</v>
      </c>
      <c r="C1175" t="s">
        <v>16</v>
      </c>
      <c r="D1175" t="s">
        <v>3483</v>
      </c>
      <c r="E1175" t="s">
        <v>3484</v>
      </c>
      <c r="F1175" t="s">
        <v>51</v>
      </c>
      <c r="G1175" t="s">
        <v>21</v>
      </c>
      <c r="H1175" t="s">
        <v>52</v>
      </c>
      <c r="I1175">
        <v>15.57</v>
      </c>
      <c r="J1175" s="2">
        <v>576.04</v>
      </c>
      <c r="K1175" t="s">
        <v>22</v>
      </c>
      <c r="L1175">
        <v>2.6</v>
      </c>
      <c r="M1175" t="s">
        <v>23</v>
      </c>
      <c r="N1175">
        <v>1.25</v>
      </c>
      <c r="O1175">
        <v>16</v>
      </c>
    </row>
    <row r="1176" spans="1:15">
      <c r="A1176" t="s">
        <v>3485</v>
      </c>
      <c r="B1176" s="1">
        <v>45735</v>
      </c>
      <c r="C1176" t="s">
        <v>57</v>
      </c>
      <c r="D1176" t="s">
        <v>3486</v>
      </c>
      <c r="E1176" t="s">
        <v>3487</v>
      </c>
      <c r="F1176" t="s">
        <v>71</v>
      </c>
      <c r="G1176" t="s">
        <v>46</v>
      </c>
      <c r="H1176" t="s">
        <v>21</v>
      </c>
      <c r="I1176">
        <v>5.08</v>
      </c>
      <c r="J1176" s="2">
        <v>376.21</v>
      </c>
      <c r="K1176" t="s">
        <v>30</v>
      </c>
      <c r="L1176">
        <v>4.0999999999999996</v>
      </c>
      <c r="M1176" t="s">
        <v>31</v>
      </c>
      <c r="N1176">
        <v>1.45</v>
      </c>
      <c r="O1176">
        <v>17</v>
      </c>
    </row>
    <row r="1177" spans="1:15">
      <c r="A1177" t="s">
        <v>3488</v>
      </c>
      <c r="B1177" s="1">
        <v>45784</v>
      </c>
      <c r="C1177" t="s">
        <v>79</v>
      </c>
      <c r="D1177" t="s">
        <v>3489</v>
      </c>
      <c r="E1177" t="s">
        <v>3490</v>
      </c>
      <c r="F1177" t="s">
        <v>60</v>
      </c>
      <c r="G1177" t="s">
        <v>20</v>
      </c>
      <c r="H1177" t="s">
        <v>21</v>
      </c>
      <c r="I1177">
        <v>2.92</v>
      </c>
      <c r="J1177" s="2">
        <v>472.85</v>
      </c>
      <c r="K1177" t="s">
        <v>30</v>
      </c>
      <c r="L1177">
        <v>4.3</v>
      </c>
      <c r="M1177" t="s">
        <v>23</v>
      </c>
      <c r="N1177">
        <v>1.37</v>
      </c>
      <c r="O1177">
        <v>9</v>
      </c>
    </row>
    <row r="1178" spans="1:15">
      <c r="A1178" t="s">
        <v>3491</v>
      </c>
      <c r="B1178" s="1">
        <v>45781</v>
      </c>
      <c r="C1178" t="s">
        <v>79</v>
      </c>
      <c r="D1178" t="s">
        <v>3492</v>
      </c>
      <c r="E1178" t="s">
        <v>3493</v>
      </c>
      <c r="F1178" t="s">
        <v>60</v>
      </c>
      <c r="G1178" t="s">
        <v>41</v>
      </c>
      <c r="H1178" t="s">
        <v>42</v>
      </c>
      <c r="I1178">
        <v>12.04</v>
      </c>
      <c r="J1178" s="2">
        <v>464.17</v>
      </c>
      <c r="K1178" t="s">
        <v>47</v>
      </c>
      <c r="L1178">
        <v>2.6</v>
      </c>
      <c r="M1178" t="s">
        <v>36</v>
      </c>
      <c r="N1178">
        <v>1.75</v>
      </c>
      <c r="O1178">
        <v>8</v>
      </c>
    </row>
    <row r="1179" spans="1:15">
      <c r="A1179" t="s">
        <v>3494</v>
      </c>
      <c r="B1179" s="1">
        <v>45824</v>
      </c>
      <c r="C1179" t="s">
        <v>38</v>
      </c>
      <c r="D1179" t="s">
        <v>3495</v>
      </c>
      <c r="E1179" t="s">
        <v>3496</v>
      </c>
      <c r="F1179" t="s">
        <v>60</v>
      </c>
      <c r="G1179" t="s">
        <v>29</v>
      </c>
      <c r="H1179" t="s">
        <v>42</v>
      </c>
      <c r="I1179">
        <v>19.09</v>
      </c>
      <c r="J1179" s="2">
        <v>84.14</v>
      </c>
      <c r="K1179" t="s">
        <v>22</v>
      </c>
      <c r="L1179">
        <v>2.9</v>
      </c>
      <c r="M1179" t="s">
        <v>36</v>
      </c>
      <c r="N1179">
        <v>1.46</v>
      </c>
      <c r="O1179">
        <v>14</v>
      </c>
    </row>
    <row r="1180" spans="1:15">
      <c r="A1180" t="s">
        <v>3497</v>
      </c>
      <c r="B1180" s="1">
        <v>45729</v>
      </c>
      <c r="C1180" t="s">
        <v>25</v>
      </c>
      <c r="D1180" t="s">
        <v>3158</v>
      </c>
      <c r="E1180" t="s">
        <v>3498</v>
      </c>
      <c r="F1180" t="s">
        <v>51</v>
      </c>
      <c r="G1180" t="s">
        <v>52</v>
      </c>
      <c r="H1180" t="s">
        <v>46</v>
      </c>
      <c r="I1180">
        <v>12.2</v>
      </c>
      <c r="J1180" s="2">
        <v>198.63</v>
      </c>
      <c r="K1180" t="s">
        <v>22</v>
      </c>
      <c r="L1180">
        <v>4.7</v>
      </c>
      <c r="M1180" t="s">
        <v>23</v>
      </c>
      <c r="N1180">
        <v>1.81</v>
      </c>
      <c r="O1180">
        <v>9</v>
      </c>
    </row>
    <row r="1181" spans="1:15">
      <c r="A1181" t="s">
        <v>3499</v>
      </c>
      <c r="B1181" s="1">
        <v>45722</v>
      </c>
      <c r="C1181" t="s">
        <v>79</v>
      </c>
      <c r="D1181" t="s">
        <v>3500</v>
      </c>
      <c r="E1181" t="s">
        <v>3501</v>
      </c>
      <c r="F1181" t="s">
        <v>60</v>
      </c>
      <c r="G1181" t="s">
        <v>29</v>
      </c>
      <c r="H1181" t="s">
        <v>29</v>
      </c>
      <c r="I1181">
        <v>15.65</v>
      </c>
      <c r="J1181" s="2">
        <v>277.70999999999998</v>
      </c>
      <c r="K1181" t="s">
        <v>47</v>
      </c>
      <c r="L1181">
        <v>4.5999999999999996</v>
      </c>
      <c r="M1181" t="s">
        <v>23</v>
      </c>
      <c r="N1181">
        <v>2.35</v>
      </c>
      <c r="O1181">
        <v>5</v>
      </c>
    </row>
    <row r="1182" spans="1:15">
      <c r="A1182" t="s">
        <v>3502</v>
      </c>
      <c r="B1182" s="1">
        <v>45794</v>
      </c>
      <c r="C1182" t="s">
        <v>57</v>
      </c>
      <c r="D1182" t="s">
        <v>3503</v>
      </c>
      <c r="E1182" t="s">
        <v>3504</v>
      </c>
      <c r="F1182" t="s">
        <v>71</v>
      </c>
      <c r="G1182" t="s">
        <v>29</v>
      </c>
      <c r="H1182" t="s">
        <v>41</v>
      </c>
      <c r="I1182">
        <v>16.47</v>
      </c>
      <c r="J1182" s="2">
        <v>63.59</v>
      </c>
      <c r="K1182" t="s">
        <v>67</v>
      </c>
      <c r="L1182">
        <v>3.3</v>
      </c>
      <c r="M1182" t="s">
        <v>23</v>
      </c>
      <c r="N1182">
        <v>1.44</v>
      </c>
      <c r="O1182">
        <v>19</v>
      </c>
    </row>
    <row r="1183" spans="1:15">
      <c r="A1183" t="s">
        <v>3505</v>
      </c>
      <c r="B1183" s="1">
        <v>45731</v>
      </c>
      <c r="C1183" t="s">
        <v>79</v>
      </c>
      <c r="D1183" t="s">
        <v>3506</v>
      </c>
      <c r="E1183" t="s">
        <v>3507</v>
      </c>
      <c r="F1183" t="s">
        <v>71</v>
      </c>
      <c r="G1183" t="s">
        <v>41</v>
      </c>
      <c r="H1183" t="s">
        <v>29</v>
      </c>
      <c r="I1183">
        <v>16.8</v>
      </c>
      <c r="J1183" s="2">
        <v>414.56</v>
      </c>
      <c r="K1183" t="s">
        <v>30</v>
      </c>
      <c r="L1183">
        <v>4.4000000000000004</v>
      </c>
      <c r="M1183" t="s">
        <v>23</v>
      </c>
      <c r="N1183">
        <v>2.1800000000000002</v>
      </c>
      <c r="O1183">
        <v>15</v>
      </c>
    </row>
    <row r="1184" spans="1:15">
      <c r="A1184" t="s">
        <v>3508</v>
      </c>
      <c r="B1184" s="1">
        <v>45826</v>
      </c>
      <c r="C1184" t="s">
        <v>79</v>
      </c>
      <c r="D1184" t="s">
        <v>3509</v>
      </c>
      <c r="E1184" t="s">
        <v>3510</v>
      </c>
      <c r="F1184" t="s">
        <v>19</v>
      </c>
      <c r="G1184" t="s">
        <v>21</v>
      </c>
      <c r="H1184" t="s">
        <v>41</v>
      </c>
      <c r="I1184">
        <v>3.12</v>
      </c>
      <c r="J1184" s="2">
        <v>255.45</v>
      </c>
      <c r="K1184" t="s">
        <v>67</v>
      </c>
      <c r="L1184">
        <v>4.2</v>
      </c>
      <c r="M1184" t="s">
        <v>31</v>
      </c>
      <c r="N1184">
        <v>1.37</v>
      </c>
      <c r="O1184">
        <v>7</v>
      </c>
    </row>
    <row r="1185" spans="1:15">
      <c r="A1185" t="s">
        <v>3511</v>
      </c>
      <c r="B1185" s="1">
        <v>45786</v>
      </c>
      <c r="C1185" t="s">
        <v>57</v>
      </c>
      <c r="D1185" t="s">
        <v>3512</v>
      </c>
      <c r="E1185" t="s">
        <v>3513</v>
      </c>
      <c r="F1185" t="s">
        <v>60</v>
      </c>
      <c r="G1185" t="s">
        <v>46</v>
      </c>
      <c r="H1185" t="s">
        <v>42</v>
      </c>
      <c r="I1185">
        <v>24.62</v>
      </c>
      <c r="J1185" s="2">
        <v>69.599999999999994</v>
      </c>
      <c r="K1185" t="s">
        <v>47</v>
      </c>
      <c r="L1185">
        <v>3.4</v>
      </c>
      <c r="M1185" t="s">
        <v>23</v>
      </c>
      <c r="N1185">
        <v>1.26</v>
      </c>
      <c r="O1185">
        <v>3</v>
      </c>
    </row>
    <row r="1186" spans="1:15">
      <c r="A1186" t="s">
        <v>3514</v>
      </c>
      <c r="B1186" s="1">
        <v>45700</v>
      </c>
      <c r="C1186" t="s">
        <v>25</v>
      </c>
      <c r="D1186" t="s">
        <v>3515</v>
      </c>
      <c r="E1186" t="s">
        <v>3516</v>
      </c>
      <c r="F1186" t="s">
        <v>60</v>
      </c>
      <c r="G1186" t="s">
        <v>20</v>
      </c>
      <c r="H1186" t="s">
        <v>29</v>
      </c>
      <c r="I1186">
        <v>4.38</v>
      </c>
      <c r="J1186" s="2">
        <v>222.81</v>
      </c>
      <c r="K1186" t="s">
        <v>67</v>
      </c>
      <c r="L1186">
        <v>4</v>
      </c>
      <c r="M1186" t="s">
        <v>31</v>
      </c>
      <c r="N1186">
        <v>1.76</v>
      </c>
      <c r="O1186">
        <v>15</v>
      </c>
    </row>
    <row r="1187" spans="1:15">
      <c r="A1187" t="s">
        <v>3517</v>
      </c>
      <c r="B1187" s="1">
        <v>45715</v>
      </c>
      <c r="C1187" t="s">
        <v>38</v>
      </c>
      <c r="D1187" t="s">
        <v>3518</v>
      </c>
      <c r="E1187" t="s">
        <v>3519</v>
      </c>
      <c r="F1187" t="s">
        <v>51</v>
      </c>
      <c r="G1187" t="s">
        <v>21</v>
      </c>
      <c r="H1187" t="s">
        <v>46</v>
      </c>
      <c r="I1187">
        <v>18.95</v>
      </c>
      <c r="J1187" s="2">
        <v>575.08000000000004</v>
      </c>
      <c r="K1187" t="s">
        <v>30</v>
      </c>
      <c r="L1187">
        <v>4.7</v>
      </c>
      <c r="M1187" t="s">
        <v>23</v>
      </c>
      <c r="N1187">
        <v>1.1599999999999999</v>
      </c>
      <c r="O1187">
        <v>9</v>
      </c>
    </row>
    <row r="1188" spans="1:15">
      <c r="A1188" t="s">
        <v>3520</v>
      </c>
      <c r="B1188" s="1">
        <v>45819</v>
      </c>
      <c r="C1188" t="s">
        <v>25</v>
      </c>
      <c r="D1188" t="s">
        <v>3521</v>
      </c>
      <c r="E1188" t="s">
        <v>3522</v>
      </c>
      <c r="F1188" t="s">
        <v>51</v>
      </c>
      <c r="G1188" t="s">
        <v>21</v>
      </c>
      <c r="H1188" t="s">
        <v>46</v>
      </c>
      <c r="I1188">
        <v>3.3</v>
      </c>
      <c r="J1188" s="2">
        <v>364.41</v>
      </c>
      <c r="K1188" t="s">
        <v>22</v>
      </c>
      <c r="L1188">
        <v>4.0999999999999996</v>
      </c>
      <c r="M1188" t="s">
        <v>23</v>
      </c>
      <c r="N1188">
        <v>1.1599999999999999</v>
      </c>
      <c r="O1188">
        <v>2</v>
      </c>
    </row>
    <row r="1189" spans="1:15">
      <c r="A1189" t="s">
        <v>3523</v>
      </c>
      <c r="B1189" s="1">
        <v>45733</v>
      </c>
      <c r="C1189" t="s">
        <v>38</v>
      </c>
      <c r="D1189" t="s">
        <v>3524</v>
      </c>
      <c r="E1189" t="s">
        <v>3525</v>
      </c>
      <c r="F1189" t="s">
        <v>51</v>
      </c>
      <c r="G1189" t="s">
        <v>20</v>
      </c>
      <c r="H1189" t="s">
        <v>42</v>
      </c>
      <c r="I1189">
        <v>10.77</v>
      </c>
      <c r="J1189" s="2">
        <v>379.87</v>
      </c>
      <c r="K1189" t="s">
        <v>22</v>
      </c>
      <c r="L1189">
        <v>2.8</v>
      </c>
      <c r="M1189" t="s">
        <v>23</v>
      </c>
      <c r="N1189">
        <v>1.01</v>
      </c>
      <c r="O1189">
        <v>7</v>
      </c>
    </row>
    <row r="1190" spans="1:15">
      <c r="A1190" t="s">
        <v>3526</v>
      </c>
      <c r="B1190" s="1">
        <v>45729</v>
      </c>
      <c r="C1190" t="s">
        <v>16</v>
      </c>
      <c r="D1190" t="s">
        <v>1048</v>
      </c>
      <c r="E1190" t="s">
        <v>3527</v>
      </c>
      <c r="F1190" t="s">
        <v>71</v>
      </c>
      <c r="G1190" t="s">
        <v>52</v>
      </c>
      <c r="H1190" t="s">
        <v>21</v>
      </c>
      <c r="I1190">
        <v>24.62</v>
      </c>
      <c r="J1190" s="2">
        <v>195.79</v>
      </c>
      <c r="K1190" t="s">
        <v>67</v>
      </c>
      <c r="L1190">
        <v>3.2</v>
      </c>
      <c r="M1190" t="s">
        <v>36</v>
      </c>
      <c r="N1190">
        <v>1.95</v>
      </c>
      <c r="O1190">
        <v>12</v>
      </c>
    </row>
    <row r="1191" spans="1:15">
      <c r="A1191" t="s">
        <v>3528</v>
      </c>
      <c r="B1191" s="1">
        <v>45678</v>
      </c>
      <c r="C1191" t="s">
        <v>38</v>
      </c>
      <c r="D1191" t="s">
        <v>3529</v>
      </c>
      <c r="E1191" t="s">
        <v>3530</v>
      </c>
      <c r="F1191" t="s">
        <v>28</v>
      </c>
      <c r="G1191" t="s">
        <v>52</v>
      </c>
      <c r="H1191" t="s">
        <v>46</v>
      </c>
      <c r="I1191">
        <v>15.87</v>
      </c>
      <c r="J1191" s="2">
        <v>156.74</v>
      </c>
      <c r="K1191" t="s">
        <v>22</v>
      </c>
      <c r="L1191">
        <v>2.8</v>
      </c>
      <c r="M1191" t="s">
        <v>23</v>
      </c>
      <c r="N1191">
        <v>1.6</v>
      </c>
      <c r="O1191">
        <v>11</v>
      </c>
    </row>
    <row r="1192" spans="1:15">
      <c r="A1192" t="s">
        <v>3531</v>
      </c>
      <c r="B1192" s="1">
        <v>45721</v>
      </c>
      <c r="C1192" t="s">
        <v>79</v>
      </c>
      <c r="D1192" t="s">
        <v>3532</v>
      </c>
      <c r="E1192" t="s">
        <v>3533</v>
      </c>
      <c r="F1192" t="s">
        <v>60</v>
      </c>
      <c r="G1192" t="s">
        <v>20</v>
      </c>
      <c r="H1192" t="s">
        <v>52</v>
      </c>
      <c r="I1192">
        <v>15.76</v>
      </c>
      <c r="J1192" s="2">
        <v>461.58</v>
      </c>
      <c r="K1192" t="s">
        <v>22</v>
      </c>
      <c r="L1192">
        <v>3.6</v>
      </c>
      <c r="M1192" t="s">
        <v>31</v>
      </c>
      <c r="N1192">
        <v>1.08</v>
      </c>
      <c r="O1192">
        <v>12</v>
      </c>
    </row>
    <row r="1193" spans="1:15">
      <c r="A1193" t="s">
        <v>3534</v>
      </c>
      <c r="B1193" s="1">
        <v>45764</v>
      </c>
      <c r="C1193" t="s">
        <v>38</v>
      </c>
      <c r="D1193" t="s">
        <v>3535</v>
      </c>
      <c r="E1193" t="s">
        <v>3536</v>
      </c>
      <c r="F1193" t="s">
        <v>19</v>
      </c>
      <c r="G1193" t="s">
        <v>42</v>
      </c>
      <c r="H1193" t="s">
        <v>42</v>
      </c>
      <c r="I1193">
        <v>4.83</v>
      </c>
      <c r="J1193" s="2">
        <v>530.11</v>
      </c>
      <c r="K1193" t="s">
        <v>30</v>
      </c>
      <c r="L1193">
        <v>5</v>
      </c>
      <c r="M1193" t="s">
        <v>23</v>
      </c>
      <c r="N1193">
        <v>1.07</v>
      </c>
      <c r="O1193">
        <v>6</v>
      </c>
    </row>
    <row r="1194" spans="1:15">
      <c r="A1194" t="s">
        <v>3537</v>
      </c>
      <c r="B1194" s="1">
        <v>45785</v>
      </c>
      <c r="C1194" t="s">
        <v>79</v>
      </c>
      <c r="D1194" t="s">
        <v>3538</v>
      </c>
      <c r="E1194" t="s">
        <v>3539</v>
      </c>
      <c r="F1194" t="s">
        <v>60</v>
      </c>
      <c r="G1194" t="s">
        <v>52</v>
      </c>
      <c r="H1194" t="s">
        <v>21</v>
      </c>
      <c r="I1194">
        <v>12.43</v>
      </c>
      <c r="J1194" s="2">
        <v>539.01</v>
      </c>
      <c r="K1194" t="s">
        <v>22</v>
      </c>
      <c r="L1194">
        <v>4.0999999999999996</v>
      </c>
      <c r="M1194" t="s">
        <v>23</v>
      </c>
      <c r="N1194">
        <v>1.49</v>
      </c>
      <c r="O1194">
        <v>1</v>
      </c>
    </row>
    <row r="1195" spans="1:15">
      <c r="A1195" t="s">
        <v>3540</v>
      </c>
      <c r="B1195" s="1">
        <v>45746</v>
      </c>
      <c r="C1195" t="s">
        <v>57</v>
      </c>
      <c r="D1195" t="s">
        <v>3541</v>
      </c>
      <c r="E1195" t="s">
        <v>3542</v>
      </c>
      <c r="F1195" t="s">
        <v>60</v>
      </c>
      <c r="G1195" t="s">
        <v>46</v>
      </c>
      <c r="H1195" t="s">
        <v>29</v>
      </c>
      <c r="I1195">
        <v>24.73</v>
      </c>
      <c r="J1195" s="2">
        <v>475.77</v>
      </c>
      <c r="K1195" t="s">
        <v>30</v>
      </c>
      <c r="L1195">
        <v>2.5</v>
      </c>
      <c r="M1195" t="s">
        <v>36</v>
      </c>
      <c r="N1195">
        <v>1.1599999999999999</v>
      </c>
      <c r="O1195">
        <v>1</v>
      </c>
    </row>
    <row r="1196" spans="1:15">
      <c r="A1196" t="s">
        <v>3543</v>
      </c>
      <c r="B1196" s="1">
        <v>45821</v>
      </c>
      <c r="C1196" t="s">
        <v>16</v>
      </c>
      <c r="D1196" t="s">
        <v>2971</v>
      </c>
      <c r="E1196" t="s">
        <v>3544</v>
      </c>
      <c r="F1196" t="s">
        <v>71</v>
      </c>
      <c r="G1196" t="s">
        <v>21</v>
      </c>
      <c r="H1196" t="s">
        <v>41</v>
      </c>
      <c r="I1196">
        <v>12.86</v>
      </c>
      <c r="J1196" s="2">
        <v>92.53</v>
      </c>
      <c r="K1196" t="s">
        <v>30</v>
      </c>
      <c r="L1196">
        <v>2.8</v>
      </c>
      <c r="M1196" t="s">
        <v>23</v>
      </c>
      <c r="N1196">
        <v>2.08</v>
      </c>
      <c r="O1196">
        <v>4</v>
      </c>
    </row>
    <row r="1197" spans="1:15">
      <c r="A1197" t="s">
        <v>3545</v>
      </c>
      <c r="B1197" s="1">
        <v>45738</v>
      </c>
      <c r="C1197" t="s">
        <v>25</v>
      </c>
      <c r="D1197" t="s">
        <v>3409</v>
      </c>
      <c r="E1197" t="s">
        <v>3546</v>
      </c>
      <c r="F1197" t="s">
        <v>51</v>
      </c>
      <c r="G1197" t="s">
        <v>21</v>
      </c>
      <c r="H1197" t="s">
        <v>42</v>
      </c>
      <c r="J1197" s="2">
        <v>109.16</v>
      </c>
      <c r="K1197" t="s">
        <v>67</v>
      </c>
      <c r="L1197">
        <v>3.7</v>
      </c>
      <c r="M1197" t="s">
        <v>31</v>
      </c>
      <c r="N1197">
        <v>1.55</v>
      </c>
      <c r="O1197">
        <v>5</v>
      </c>
    </row>
    <row r="1198" spans="1:15">
      <c r="A1198" t="s">
        <v>3547</v>
      </c>
      <c r="B1198" s="1">
        <v>45741</v>
      </c>
      <c r="C1198" t="s">
        <v>16</v>
      </c>
      <c r="D1198" t="s">
        <v>3548</v>
      </c>
      <c r="E1198" t="s">
        <v>3549</v>
      </c>
      <c r="F1198" t="s">
        <v>19</v>
      </c>
      <c r="G1198" t="s">
        <v>52</v>
      </c>
      <c r="H1198" t="s">
        <v>46</v>
      </c>
      <c r="I1198">
        <v>14.08</v>
      </c>
      <c r="J1198" s="2">
        <v>484.84</v>
      </c>
      <c r="K1198" t="s">
        <v>67</v>
      </c>
      <c r="L1198">
        <v>2.6</v>
      </c>
      <c r="M1198" t="s">
        <v>23</v>
      </c>
      <c r="N1198">
        <v>1.03</v>
      </c>
      <c r="O1198">
        <v>9</v>
      </c>
    </row>
    <row r="1199" spans="1:15">
      <c r="A1199" t="s">
        <v>3550</v>
      </c>
      <c r="B1199" s="1">
        <v>45701</v>
      </c>
      <c r="C1199" t="s">
        <v>79</v>
      </c>
      <c r="D1199" t="s">
        <v>3551</v>
      </c>
      <c r="E1199" t="s">
        <v>3552</v>
      </c>
      <c r="F1199" t="s">
        <v>19</v>
      </c>
      <c r="G1199" t="s">
        <v>46</v>
      </c>
      <c r="H1199" t="s">
        <v>21</v>
      </c>
      <c r="I1199">
        <v>18.14</v>
      </c>
      <c r="J1199" s="2">
        <v>340.73</v>
      </c>
      <c r="K1199" t="s">
        <v>67</v>
      </c>
      <c r="L1199">
        <v>3.9</v>
      </c>
      <c r="M1199" t="s">
        <v>31</v>
      </c>
      <c r="N1199">
        <v>2.4900000000000002</v>
      </c>
      <c r="O1199">
        <v>18</v>
      </c>
    </row>
    <row r="1200" spans="1:15">
      <c r="A1200" t="s">
        <v>3553</v>
      </c>
      <c r="B1200" s="1">
        <v>45660</v>
      </c>
      <c r="C1200" t="s">
        <v>33</v>
      </c>
      <c r="D1200" t="s">
        <v>3554</v>
      </c>
      <c r="E1200" t="s">
        <v>3555</v>
      </c>
      <c r="F1200" t="s">
        <v>60</v>
      </c>
      <c r="G1200" t="s">
        <v>21</v>
      </c>
      <c r="H1200" t="s">
        <v>21</v>
      </c>
      <c r="I1200">
        <v>11.47</v>
      </c>
      <c r="J1200" s="2">
        <v>132.72999999999999</v>
      </c>
      <c r="K1200" t="s">
        <v>47</v>
      </c>
      <c r="L1200">
        <v>2.9</v>
      </c>
      <c r="M1200" t="s">
        <v>23</v>
      </c>
      <c r="N1200">
        <v>2.27</v>
      </c>
      <c r="O1200">
        <v>5</v>
      </c>
    </row>
    <row r="1201" spans="1:15">
      <c r="A1201" t="s">
        <v>3556</v>
      </c>
      <c r="B1201" s="1">
        <v>45754</v>
      </c>
      <c r="C1201" t="s">
        <v>25</v>
      </c>
      <c r="D1201" t="s">
        <v>3557</v>
      </c>
      <c r="E1201" t="s">
        <v>3558</v>
      </c>
      <c r="F1201" t="s">
        <v>19</v>
      </c>
      <c r="G1201" t="s">
        <v>41</v>
      </c>
      <c r="H1201" t="s">
        <v>20</v>
      </c>
      <c r="I1201">
        <v>6.47</v>
      </c>
      <c r="J1201" s="2">
        <v>285.64999999999998</v>
      </c>
      <c r="K1201" t="s">
        <v>30</v>
      </c>
      <c r="L1201">
        <v>4.0999999999999996</v>
      </c>
      <c r="M1201" t="s">
        <v>23</v>
      </c>
      <c r="N1201">
        <v>2.4</v>
      </c>
      <c r="O1201">
        <v>3</v>
      </c>
    </row>
    <row r="1202" spans="1:15">
      <c r="A1202" t="s">
        <v>3559</v>
      </c>
      <c r="B1202" s="1">
        <v>45832</v>
      </c>
      <c r="C1202" t="s">
        <v>33</v>
      </c>
      <c r="D1202" t="s">
        <v>3560</v>
      </c>
      <c r="E1202" t="s">
        <v>3561</v>
      </c>
      <c r="F1202" t="s">
        <v>60</v>
      </c>
      <c r="G1202" t="s">
        <v>52</v>
      </c>
      <c r="H1202" t="s">
        <v>20</v>
      </c>
      <c r="I1202">
        <v>5.21</v>
      </c>
      <c r="J1202" s="2">
        <v>479.58</v>
      </c>
      <c r="K1202" t="s">
        <v>30</v>
      </c>
      <c r="L1202">
        <v>4.0999999999999996</v>
      </c>
      <c r="M1202" t="s">
        <v>36</v>
      </c>
      <c r="N1202">
        <v>1.93</v>
      </c>
      <c r="O1202">
        <v>16</v>
      </c>
    </row>
    <row r="1203" spans="1:15">
      <c r="A1203" t="s">
        <v>3562</v>
      </c>
      <c r="B1203" s="1">
        <v>45823</v>
      </c>
      <c r="C1203" t="s">
        <v>38</v>
      </c>
      <c r="D1203" t="s">
        <v>3563</v>
      </c>
      <c r="E1203" t="s">
        <v>3564</v>
      </c>
      <c r="F1203" t="s">
        <v>19</v>
      </c>
      <c r="G1203" t="s">
        <v>21</v>
      </c>
      <c r="H1203" t="s">
        <v>21</v>
      </c>
      <c r="I1203">
        <v>3.54</v>
      </c>
      <c r="J1203" s="2">
        <v>147.01</v>
      </c>
      <c r="K1203" t="s">
        <v>22</v>
      </c>
      <c r="L1203">
        <v>3.9</v>
      </c>
      <c r="M1203" t="s">
        <v>23</v>
      </c>
      <c r="N1203">
        <v>1.51</v>
      </c>
      <c r="O1203">
        <v>16</v>
      </c>
    </row>
    <row r="1204" spans="1:15">
      <c r="A1204" t="s">
        <v>3565</v>
      </c>
      <c r="B1204" s="1">
        <v>45824</v>
      </c>
      <c r="C1204" t="s">
        <v>16</v>
      </c>
      <c r="D1204" t="s">
        <v>3566</v>
      </c>
      <c r="E1204" t="s">
        <v>3567</v>
      </c>
      <c r="F1204" t="s">
        <v>19</v>
      </c>
      <c r="G1204" t="s">
        <v>42</v>
      </c>
      <c r="H1204" t="s">
        <v>29</v>
      </c>
      <c r="I1204">
        <v>7.35</v>
      </c>
      <c r="J1204" s="2">
        <v>182.22</v>
      </c>
      <c r="K1204" t="s">
        <v>22</v>
      </c>
      <c r="L1204">
        <v>2.8</v>
      </c>
      <c r="M1204" t="s">
        <v>23</v>
      </c>
      <c r="N1204">
        <v>2.3199999999999998</v>
      </c>
      <c r="O1204">
        <v>11</v>
      </c>
    </row>
    <row r="1205" spans="1:15">
      <c r="A1205" t="s">
        <v>3568</v>
      </c>
      <c r="B1205" s="1">
        <v>45734</v>
      </c>
      <c r="C1205" t="s">
        <v>79</v>
      </c>
      <c r="D1205" t="s">
        <v>3569</v>
      </c>
      <c r="E1205" t="s">
        <v>3570</v>
      </c>
      <c r="F1205" t="s">
        <v>51</v>
      </c>
      <c r="G1205" t="s">
        <v>20</v>
      </c>
      <c r="H1205" t="s">
        <v>46</v>
      </c>
      <c r="I1205">
        <v>5.53</v>
      </c>
      <c r="J1205" s="2">
        <v>327.31</v>
      </c>
      <c r="K1205" t="s">
        <v>67</v>
      </c>
      <c r="L1205">
        <v>3.7</v>
      </c>
      <c r="M1205" t="s">
        <v>23</v>
      </c>
      <c r="N1205">
        <v>1.73</v>
      </c>
      <c r="O1205">
        <v>17</v>
      </c>
    </row>
    <row r="1206" spans="1:15">
      <c r="A1206" t="s">
        <v>3571</v>
      </c>
      <c r="B1206" s="1">
        <v>45793</v>
      </c>
      <c r="C1206" t="s">
        <v>57</v>
      </c>
      <c r="D1206" t="s">
        <v>3572</v>
      </c>
      <c r="E1206" t="s">
        <v>3573</v>
      </c>
      <c r="F1206" t="s">
        <v>71</v>
      </c>
      <c r="G1206" t="s">
        <v>46</v>
      </c>
      <c r="H1206" t="s">
        <v>20</v>
      </c>
      <c r="J1206" s="2">
        <v>112.31</v>
      </c>
      <c r="K1206" t="s">
        <v>47</v>
      </c>
      <c r="L1206">
        <v>3</v>
      </c>
      <c r="M1206" t="s">
        <v>31</v>
      </c>
      <c r="N1206">
        <v>1.48</v>
      </c>
      <c r="O1206">
        <v>16</v>
      </c>
    </row>
    <row r="1207" spans="1:15">
      <c r="A1207" t="s">
        <v>3574</v>
      </c>
      <c r="B1207" s="1">
        <v>45697</v>
      </c>
      <c r="C1207" t="s">
        <v>16</v>
      </c>
      <c r="D1207" t="s">
        <v>3575</v>
      </c>
      <c r="E1207" t="s">
        <v>3576</v>
      </c>
      <c r="F1207" t="s">
        <v>51</v>
      </c>
      <c r="G1207" t="s">
        <v>42</v>
      </c>
      <c r="H1207" t="s">
        <v>41</v>
      </c>
      <c r="I1207">
        <v>16.649999999999999</v>
      </c>
      <c r="J1207" s="2">
        <v>144.31</v>
      </c>
      <c r="K1207" t="s">
        <v>22</v>
      </c>
      <c r="L1207">
        <v>4.4000000000000004</v>
      </c>
      <c r="M1207" t="s">
        <v>23</v>
      </c>
      <c r="N1207">
        <v>1.62</v>
      </c>
      <c r="O1207">
        <v>10</v>
      </c>
    </row>
    <row r="1208" spans="1:15">
      <c r="A1208" t="s">
        <v>3577</v>
      </c>
      <c r="B1208" s="1">
        <v>45808</v>
      </c>
      <c r="C1208" t="s">
        <v>38</v>
      </c>
      <c r="D1208" t="s">
        <v>3578</v>
      </c>
      <c r="E1208" t="s">
        <v>2648</v>
      </c>
      <c r="F1208" t="s">
        <v>51</v>
      </c>
      <c r="G1208" t="s">
        <v>29</v>
      </c>
      <c r="H1208" t="s">
        <v>46</v>
      </c>
      <c r="I1208">
        <v>3.49</v>
      </c>
      <c r="J1208" s="2">
        <v>84.57</v>
      </c>
      <c r="K1208" t="s">
        <v>67</v>
      </c>
      <c r="L1208">
        <v>3.4</v>
      </c>
      <c r="M1208" t="s">
        <v>23</v>
      </c>
      <c r="N1208">
        <v>1.79</v>
      </c>
      <c r="O1208">
        <v>15</v>
      </c>
    </row>
    <row r="1209" spans="1:15">
      <c r="A1209" t="s">
        <v>3579</v>
      </c>
      <c r="B1209" s="1">
        <v>45813</v>
      </c>
      <c r="C1209" t="s">
        <v>57</v>
      </c>
      <c r="D1209" t="s">
        <v>3580</v>
      </c>
      <c r="E1209" t="s">
        <v>3581</v>
      </c>
      <c r="F1209" t="s">
        <v>28</v>
      </c>
      <c r="G1209" t="s">
        <v>41</v>
      </c>
      <c r="H1209" t="s">
        <v>46</v>
      </c>
      <c r="I1209">
        <v>11.08</v>
      </c>
      <c r="J1209" s="2">
        <v>282.02999999999997</v>
      </c>
      <c r="K1209" t="s">
        <v>30</v>
      </c>
      <c r="L1209">
        <v>2.5</v>
      </c>
      <c r="M1209" t="s">
        <v>31</v>
      </c>
      <c r="N1209">
        <v>1.29</v>
      </c>
      <c r="O1209">
        <v>16</v>
      </c>
    </row>
    <row r="1210" spans="1:15">
      <c r="A1210" t="s">
        <v>3582</v>
      </c>
      <c r="B1210" s="1">
        <v>45684</v>
      </c>
      <c r="C1210" t="s">
        <v>38</v>
      </c>
      <c r="D1210" t="s">
        <v>3583</v>
      </c>
      <c r="E1210" t="s">
        <v>3584</v>
      </c>
      <c r="F1210" t="s">
        <v>28</v>
      </c>
      <c r="G1210" t="s">
        <v>29</v>
      </c>
      <c r="H1210" t="s">
        <v>42</v>
      </c>
      <c r="I1210">
        <v>13.6</v>
      </c>
      <c r="J1210" s="2">
        <v>203.77</v>
      </c>
      <c r="K1210" t="s">
        <v>47</v>
      </c>
      <c r="L1210">
        <v>3.5</v>
      </c>
      <c r="M1210" t="s">
        <v>23</v>
      </c>
      <c r="N1210">
        <v>2.41</v>
      </c>
      <c r="O1210">
        <v>12</v>
      </c>
    </row>
    <row r="1211" spans="1:15">
      <c r="A1211" t="s">
        <v>3585</v>
      </c>
      <c r="B1211" s="1">
        <v>45695</v>
      </c>
      <c r="C1211" t="s">
        <v>25</v>
      </c>
      <c r="D1211" t="s">
        <v>3586</v>
      </c>
      <c r="E1211" t="s">
        <v>3587</v>
      </c>
      <c r="F1211" t="s">
        <v>71</v>
      </c>
      <c r="G1211" t="s">
        <v>52</v>
      </c>
      <c r="H1211" t="s">
        <v>29</v>
      </c>
      <c r="I1211">
        <v>21.72</v>
      </c>
      <c r="J1211" s="2">
        <v>154.1</v>
      </c>
      <c r="K1211" t="s">
        <v>30</v>
      </c>
      <c r="L1211">
        <v>3.9</v>
      </c>
      <c r="M1211" t="s">
        <v>23</v>
      </c>
      <c r="N1211">
        <v>1.73</v>
      </c>
      <c r="O1211">
        <v>17</v>
      </c>
    </row>
    <row r="1212" spans="1:15">
      <c r="A1212" t="s">
        <v>3588</v>
      </c>
      <c r="B1212" s="1">
        <v>45798</v>
      </c>
      <c r="C1212" t="s">
        <v>16</v>
      </c>
      <c r="D1212" t="s">
        <v>3589</v>
      </c>
      <c r="E1212" t="s">
        <v>3590</v>
      </c>
      <c r="F1212" t="s">
        <v>51</v>
      </c>
      <c r="G1212" t="s">
        <v>46</v>
      </c>
      <c r="H1212" t="s">
        <v>46</v>
      </c>
      <c r="I1212">
        <v>14.45</v>
      </c>
      <c r="J1212" s="2">
        <v>192.67</v>
      </c>
      <c r="K1212" t="s">
        <v>47</v>
      </c>
      <c r="L1212">
        <v>4.8</v>
      </c>
      <c r="M1212" t="s">
        <v>23</v>
      </c>
      <c r="N1212">
        <v>1.61</v>
      </c>
      <c r="O1212">
        <v>8</v>
      </c>
    </row>
    <row r="1213" spans="1:15">
      <c r="A1213" t="s">
        <v>3591</v>
      </c>
      <c r="B1213" s="1">
        <v>45788</v>
      </c>
      <c r="C1213" t="s">
        <v>38</v>
      </c>
      <c r="D1213" t="s">
        <v>3592</v>
      </c>
      <c r="E1213" t="s">
        <v>3593</v>
      </c>
      <c r="F1213" t="s">
        <v>28</v>
      </c>
      <c r="G1213" t="s">
        <v>42</v>
      </c>
      <c r="H1213" t="s">
        <v>46</v>
      </c>
      <c r="I1213">
        <v>9.4600000000000009</v>
      </c>
      <c r="J1213" s="2">
        <v>414.18</v>
      </c>
      <c r="K1213" t="s">
        <v>30</v>
      </c>
      <c r="L1213">
        <v>4.8</v>
      </c>
      <c r="M1213" t="s">
        <v>36</v>
      </c>
      <c r="N1213">
        <v>1.01</v>
      </c>
      <c r="O1213">
        <v>16</v>
      </c>
    </row>
    <row r="1214" spans="1:15">
      <c r="A1214" t="s">
        <v>3594</v>
      </c>
      <c r="B1214" s="1">
        <v>45785</v>
      </c>
      <c r="C1214" t="s">
        <v>16</v>
      </c>
      <c r="D1214" t="s">
        <v>3595</v>
      </c>
      <c r="E1214" t="s">
        <v>3596</v>
      </c>
      <c r="F1214" t="s">
        <v>71</v>
      </c>
      <c r="G1214" t="s">
        <v>20</v>
      </c>
      <c r="H1214" t="s">
        <v>52</v>
      </c>
      <c r="I1214">
        <v>19.52</v>
      </c>
      <c r="J1214" s="2">
        <v>277.48</v>
      </c>
      <c r="K1214" t="s">
        <v>47</v>
      </c>
      <c r="L1214">
        <v>3.7</v>
      </c>
      <c r="M1214" t="s">
        <v>36</v>
      </c>
      <c r="N1214">
        <v>2.0299999999999998</v>
      </c>
      <c r="O1214">
        <v>1</v>
      </c>
    </row>
    <row r="1215" spans="1:15">
      <c r="A1215" t="s">
        <v>3597</v>
      </c>
      <c r="B1215" s="1">
        <v>45786</v>
      </c>
      <c r="C1215" t="s">
        <v>25</v>
      </c>
      <c r="D1215" t="s">
        <v>3598</v>
      </c>
      <c r="E1215" t="s">
        <v>3599</v>
      </c>
      <c r="F1215" t="s">
        <v>28</v>
      </c>
      <c r="G1215" t="s">
        <v>42</v>
      </c>
      <c r="H1215" t="s">
        <v>29</v>
      </c>
      <c r="I1215">
        <v>23.13</v>
      </c>
      <c r="J1215" s="2">
        <v>205.22</v>
      </c>
      <c r="K1215" t="s">
        <v>67</v>
      </c>
      <c r="L1215">
        <v>4.5</v>
      </c>
      <c r="M1215" t="s">
        <v>23</v>
      </c>
      <c r="N1215">
        <v>1.4</v>
      </c>
      <c r="O1215">
        <v>3</v>
      </c>
    </row>
    <row r="1216" spans="1:15">
      <c r="A1216" t="s">
        <v>3600</v>
      </c>
      <c r="B1216" s="1">
        <v>45732</v>
      </c>
      <c r="C1216" t="s">
        <v>38</v>
      </c>
      <c r="D1216" t="s">
        <v>3601</v>
      </c>
      <c r="E1216" t="s">
        <v>3602</v>
      </c>
      <c r="F1216" t="s">
        <v>28</v>
      </c>
      <c r="G1216" t="s">
        <v>21</v>
      </c>
      <c r="H1216" t="s">
        <v>41</v>
      </c>
      <c r="I1216">
        <v>5.46</v>
      </c>
      <c r="J1216" s="2">
        <v>578.04</v>
      </c>
      <c r="K1216" t="s">
        <v>30</v>
      </c>
      <c r="L1216">
        <v>4.4000000000000004</v>
      </c>
      <c r="M1216" t="s">
        <v>23</v>
      </c>
      <c r="N1216">
        <v>1.1100000000000001</v>
      </c>
      <c r="O1216">
        <v>17</v>
      </c>
    </row>
    <row r="1217" spans="1:15">
      <c r="A1217" t="s">
        <v>3603</v>
      </c>
      <c r="B1217" s="1">
        <v>45664</v>
      </c>
      <c r="C1217" t="s">
        <v>25</v>
      </c>
      <c r="D1217" t="s">
        <v>3604</v>
      </c>
      <c r="E1217" t="s">
        <v>3605</v>
      </c>
      <c r="F1217" t="s">
        <v>60</v>
      </c>
      <c r="G1217" t="s">
        <v>52</v>
      </c>
      <c r="H1217" t="s">
        <v>42</v>
      </c>
      <c r="I1217">
        <v>20.64</v>
      </c>
      <c r="J1217" s="2">
        <v>393.51</v>
      </c>
      <c r="K1217" t="s">
        <v>30</v>
      </c>
      <c r="L1217">
        <v>3</v>
      </c>
      <c r="M1217" t="s">
        <v>23</v>
      </c>
      <c r="N1217">
        <v>1.25</v>
      </c>
      <c r="O1217">
        <v>16</v>
      </c>
    </row>
    <row r="1218" spans="1:15">
      <c r="A1218" t="s">
        <v>3606</v>
      </c>
      <c r="B1218" s="1">
        <v>45740</v>
      </c>
      <c r="C1218" t="s">
        <v>57</v>
      </c>
      <c r="D1218" t="s">
        <v>3607</v>
      </c>
      <c r="E1218" t="s">
        <v>3608</v>
      </c>
      <c r="F1218" t="s">
        <v>51</v>
      </c>
      <c r="G1218" t="s">
        <v>21</v>
      </c>
      <c r="H1218" t="s">
        <v>41</v>
      </c>
      <c r="I1218">
        <v>2.3199999999999998</v>
      </c>
      <c r="J1218" s="2">
        <v>345.31</v>
      </c>
      <c r="K1218" t="s">
        <v>30</v>
      </c>
      <c r="L1218">
        <v>3.1</v>
      </c>
      <c r="M1218" t="s">
        <v>23</v>
      </c>
      <c r="N1218">
        <v>2.2599999999999998</v>
      </c>
      <c r="O1218">
        <v>10</v>
      </c>
    </row>
    <row r="1219" spans="1:15">
      <c r="A1219" t="s">
        <v>3609</v>
      </c>
      <c r="B1219" s="1">
        <v>45662</v>
      </c>
      <c r="C1219" t="s">
        <v>38</v>
      </c>
      <c r="D1219" t="s">
        <v>3610</v>
      </c>
      <c r="E1219" t="s">
        <v>3611</v>
      </c>
      <c r="F1219" t="s">
        <v>28</v>
      </c>
      <c r="G1219" t="s">
        <v>46</v>
      </c>
      <c r="H1219" t="s">
        <v>42</v>
      </c>
      <c r="I1219">
        <v>21.06</v>
      </c>
      <c r="J1219" s="2">
        <v>534.79999999999995</v>
      </c>
      <c r="K1219" t="s">
        <v>67</v>
      </c>
      <c r="L1219">
        <v>4.7</v>
      </c>
      <c r="M1219" t="s">
        <v>36</v>
      </c>
      <c r="N1219">
        <v>1.9</v>
      </c>
      <c r="O1219">
        <v>10</v>
      </c>
    </row>
    <row r="1220" spans="1:15">
      <c r="A1220" t="s">
        <v>3612</v>
      </c>
      <c r="B1220" s="1">
        <v>45834</v>
      </c>
      <c r="C1220" t="s">
        <v>25</v>
      </c>
      <c r="D1220" t="s">
        <v>3613</v>
      </c>
      <c r="E1220" t="s">
        <v>3614</v>
      </c>
      <c r="F1220" t="s">
        <v>71</v>
      </c>
      <c r="G1220" t="s">
        <v>20</v>
      </c>
      <c r="H1220" t="s">
        <v>52</v>
      </c>
      <c r="I1220">
        <v>3.06</v>
      </c>
      <c r="J1220" s="2">
        <v>302.68</v>
      </c>
      <c r="K1220" t="s">
        <v>22</v>
      </c>
      <c r="L1220">
        <v>3.3</v>
      </c>
      <c r="M1220" t="s">
        <v>36</v>
      </c>
      <c r="N1220">
        <v>2.1</v>
      </c>
      <c r="O1220">
        <v>5</v>
      </c>
    </row>
    <row r="1221" spans="1:15">
      <c r="A1221" t="s">
        <v>3615</v>
      </c>
      <c r="B1221" s="1">
        <v>45741</v>
      </c>
      <c r="C1221" t="s">
        <v>16</v>
      </c>
      <c r="D1221" t="s">
        <v>3201</v>
      </c>
      <c r="E1221" t="s">
        <v>3616</v>
      </c>
      <c r="F1221" t="s">
        <v>71</v>
      </c>
      <c r="G1221" t="s">
        <v>46</v>
      </c>
      <c r="H1221" t="s">
        <v>41</v>
      </c>
      <c r="I1221">
        <v>23.33</v>
      </c>
      <c r="J1221" s="2">
        <v>381.67</v>
      </c>
      <c r="K1221" t="s">
        <v>47</v>
      </c>
      <c r="L1221">
        <v>4.8</v>
      </c>
      <c r="M1221" t="s">
        <v>23</v>
      </c>
      <c r="N1221">
        <v>1.68</v>
      </c>
      <c r="O1221">
        <v>8</v>
      </c>
    </row>
    <row r="1222" spans="1:15">
      <c r="A1222" t="s">
        <v>3617</v>
      </c>
      <c r="B1222" s="1">
        <v>45806</v>
      </c>
      <c r="C1222" t="s">
        <v>57</v>
      </c>
      <c r="D1222" t="s">
        <v>3618</v>
      </c>
      <c r="E1222" t="s">
        <v>3619</v>
      </c>
      <c r="F1222" t="s">
        <v>60</v>
      </c>
      <c r="G1222" t="s">
        <v>21</v>
      </c>
      <c r="H1222" t="s">
        <v>20</v>
      </c>
      <c r="I1222">
        <v>13.2</v>
      </c>
      <c r="J1222" s="2">
        <v>166.7</v>
      </c>
      <c r="K1222" t="s">
        <v>67</v>
      </c>
      <c r="L1222">
        <v>3.9</v>
      </c>
      <c r="M1222" t="s">
        <v>23</v>
      </c>
      <c r="N1222">
        <v>1.42</v>
      </c>
      <c r="O1222">
        <v>17</v>
      </c>
    </row>
    <row r="1223" spans="1:15">
      <c r="A1223" t="s">
        <v>3620</v>
      </c>
      <c r="B1223" s="1">
        <v>45751</v>
      </c>
      <c r="C1223" t="s">
        <v>16</v>
      </c>
      <c r="D1223" t="s">
        <v>819</v>
      </c>
      <c r="E1223" t="s">
        <v>3621</v>
      </c>
      <c r="F1223" t="s">
        <v>19</v>
      </c>
      <c r="G1223" t="s">
        <v>29</v>
      </c>
      <c r="H1223" t="s">
        <v>29</v>
      </c>
      <c r="I1223">
        <v>22.6</v>
      </c>
      <c r="J1223" s="2">
        <v>466.05</v>
      </c>
      <c r="K1223" t="s">
        <v>22</v>
      </c>
      <c r="L1223">
        <v>3.9</v>
      </c>
      <c r="M1223" t="s">
        <v>23</v>
      </c>
      <c r="N1223">
        <v>1.86</v>
      </c>
      <c r="O1223">
        <v>19</v>
      </c>
    </row>
    <row r="1224" spans="1:15">
      <c r="A1224" t="s">
        <v>3622</v>
      </c>
      <c r="B1224" s="1">
        <v>45805</v>
      </c>
      <c r="C1224" t="s">
        <v>57</v>
      </c>
      <c r="D1224" t="s">
        <v>3623</v>
      </c>
      <c r="E1224" t="s">
        <v>3624</v>
      </c>
      <c r="F1224" t="s">
        <v>19</v>
      </c>
      <c r="G1224" t="s">
        <v>20</v>
      </c>
      <c r="H1224" t="s">
        <v>20</v>
      </c>
      <c r="I1224">
        <v>23.64</v>
      </c>
      <c r="J1224" s="2">
        <v>168.87</v>
      </c>
      <c r="K1224" t="s">
        <v>22</v>
      </c>
      <c r="L1224">
        <v>2.8</v>
      </c>
      <c r="M1224" t="s">
        <v>36</v>
      </c>
      <c r="N1224">
        <v>1.1100000000000001</v>
      </c>
      <c r="O1224">
        <v>9</v>
      </c>
    </row>
    <row r="1225" spans="1:15">
      <c r="A1225" t="s">
        <v>3625</v>
      </c>
      <c r="B1225" s="1">
        <v>45661</v>
      </c>
      <c r="C1225" t="s">
        <v>38</v>
      </c>
      <c r="D1225" t="s">
        <v>3626</v>
      </c>
      <c r="E1225" t="s">
        <v>3627</v>
      </c>
      <c r="F1225" t="s">
        <v>71</v>
      </c>
      <c r="G1225" t="s">
        <v>20</v>
      </c>
      <c r="H1225" t="s">
        <v>42</v>
      </c>
      <c r="I1225">
        <v>21.86</v>
      </c>
      <c r="J1225" s="2">
        <v>314.77999999999997</v>
      </c>
      <c r="K1225" t="s">
        <v>67</v>
      </c>
      <c r="L1225">
        <v>4.9000000000000004</v>
      </c>
      <c r="M1225" t="s">
        <v>23</v>
      </c>
      <c r="N1225">
        <v>1.24</v>
      </c>
      <c r="O1225">
        <v>15</v>
      </c>
    </row>
    <row r="1226" spans="1:15">
      <c r="A1226" t="s">
        <v>3628</v>
      </c>
      <c r="B1226" s="1">
        <v>45820</v>
      </c>
      <c r="C1226" t="s">
        <v>79</v>
      </c>
      <c r="D1226" t="s">
        <v>3629</v>
      </c>
      <c r="E1226" t="s">
        <v>3630</v>
      </c>
      <c r="F1226" t="s">
        <v>28</v>
      </c>
      <c r="G1226" t="s">
        <v>52</v>
      </c>
      <c r="H1226" t="s">
        <v>41</v>
      </c>
      <c r="I1226">
        <v>9.9700000000000006</v>
      </c>
      <c r="J1226" s="2">
        <v>267.86</v>
      </c>
      <c r="K1226" t="s">
        <v>67</v>
      </c>
      <c r="L1226">
        <v>3.9</v>
      </c>
      <c r="M1226" t="s">
        <v>31</v>
      </c>
      <c r="N1226">
        <v>1.7</v>
      </c>
      <c r="O1226">
        <v>8</v>
      </c>
    </row>
    <row r="1227" spans="1:15">
      <c r="A1227" t="s">
        <v>3631</v>
      </c>
      <c r="B1227" s="1">
        <v>45701</v>
      </c>
      <c r="C1227" t="s">
        <v>57</v>
      </c>
      <c r="D1227" t="s">
        <v>3632</v>
      </c>
      <c r="E1227" t="s">
        <v>3633</v>
      </c>
      <c r="F1227" t="s">
        <v>71</v>
      </c>
      <c r="G1227" t="s">
        <v>29</v>
      </c>
      <c r="H1227" t="s">
        <v>20</v>
      </c>
      <c r="I1227">
        <v>23.04</v>
      </c>
      <c r="J1227" s="2">
        <v>538.11</v>
      </c>
      <c r="K1227" t="s">
        <v>30</v>
      </c>
      <c r="L1227">
        <v>3.4</v>
      </c>
      <c r="M1227" t="s">
        <v>36</v>
      </c>
      <c r="N1227">
        <v>1.83</v>
      </c>
      <c r="O1227">
        <v>6</v>
      </c>
    </row>
    <row r="1228" spans="1:15">
      <c r="A1228" t="s">
        <v>3634</v>
      </c>
      <c r="B1228" s="1">
        <v>45815</v>
      </c>
      <c r="C1228" t="s">
        <v>25</v>
      </c>
      <c r="D1228" t="s">
        <v>3635</v>
      </c>
      <c r="E1228" t="s">
        <v>3636</v>
      </c>
      <c r="F1228" t="s">
        <v>71</v>
      </c>
      <c r="G1228" t="s">
        <v>29</v>
      </c>
      <c r="H1228" t="s">
        <v>52</v>
      </c>
      <c r="I1228">
        <v>8.19</v>
      </c>
      <c r="J1228" s="2">
        <v>65.37</v>
      </c>
      <c r="K1228" t="s">
        <v>47</v>
      </c>
      <c r="L1228">
        <v>3</v>
      </c>
      <c r="M1228" t="s">
        <v>23</v>
      </c>
      <c r="N1228">
        <v>2.1</v>
      </c>
      <c r="O1228">
        <v>14</v>
      </c>
    </row>
    <row r="1229" spans="1:15">
      <c r="A1229" t="s">
        <v>3637</v>
      </c>
      <c r="B1229" s="1">
        <v>45833</v>
      </c>
      <c r="C1229" t="s">
        <v>16</v>
      </c>
      <c r="D1229" t="s">
        <v>3638</v>
      </c>
      <c r="E1229" t="s">
        <v>3472</v>
      </c>
      <c r="F1229" t="s">
        <v>60</v>
      </c>
      <c r="G1229" t="s">
        <v>20</v>
      </c>
      <c r="H1229" t="s">
        <v>29</v>
      </c>
      <c r="I1229">
        <v>2.31</v>
      </c>
      <c r="J1229" s="2">
        <v>372.97</v>
      </c>
      <c r="K1229" t="s">
        <v>30</v>
      </c>
      <c r="L1229">
        <v>4.7</v>
      </c>
      <c r="M1229" t="s">
        <v>23</v>
      </c>
      <c r="N1229">
        <v>1.34</v>
      </c>
      <c r="O1229">
        <v>12</v>
      </c>
    </row>
    <row r="1230" spans="1:15">
      <c r="A1230" t="s">
        <v>3639</v>
      </c>
      <c r="B1230" s="1">
        <v>45797</v>
      </c>
      <c r="C1230" t="s">
        <v>38</v>
      </c>
      <c r="D1230" t="s">
        <v>3640</v>
      </c>
      <c r="E1230" t="s">
        <v>3641</v>
      </c>
      <c r="F1230" t="s">
        <v>60</v>
      </c>
      <c r="G1230" t="s">
        <v>46</v>
      </c>
      <c r="H1230" t="s">
        <v>46</v>
      </c>
      <c r="I1230">
        <v>12.36</v>
      </c>
      <c r="J1230" s="2">
        <v>169.47</v>
      </c>
      <c r="K1230" t="s">
        <v>67</v>
      </c>
      <c r="L1230">
        <v>4.4000000000000004</v>
      </c>
      <c r="M1230" t="s">
        <v>36</v>
      </c>
      <c r="N1230">
        <v>1.97</v>
      </c>
      <c r="O1230">
        <v>19</v>
      </c>
    </row>
    <row r="1231" spans="1:15">
      <c r="A1231" t="s">
        <v>3642</v>
      </c>
      <c r="B1231" s="1">
        <v>45673</v>
      </c>
      <c r="C1231" t="s">
        <v>16</v>
      </c>
      <c r="D1231" t="s">
        <v>3643</v>
      </c>
      <c r="E1231" t="s">
        <v>3644</v>
      </c>
      <c r="F1231" t="s">
        <v>60</v>
      </c>
      <c r="G1231" t="s">
        <v>29</v>
      </c>
      <c r="H1231" t="s">
        <v>41</v>
      </c>
      <c r="I1231">
        <v>8.4600000000000009</v>
      </c>
      <c r="J1231" s="2">
        <v>561.08000000000004</v>
      </c>
      <c r="K1231" t="s">
        <v>30</v>
      </c>
      <c r="L1231">
        <v>2.7</v>
      </c>
      <c r="M1231" t="s">
        <v>23</v>
      </c>
      <c r="N1231">
        <v>2.06</v>
      </c>
      <c r="O1231">
        <v>5</v>
      </c>
    </row>
    <row r="1232" spans="1:15">
      <c r="A1232" t="s">
        <v>3645</v>
      </c>
      <c r="B1232" s="1">
        <v>45706</v>
      </c>
      <c r="C1232" t="s">
        <v>38</v>
      </c>
      <c r="D1232" t="s">
        <v>3646</v>
      </c>
      <c r="E1232" t="s">
        <v>3647</v>
      </c>
      <c r="F1232" t="s">
        <v>19</v>
      </c>
      <c r="G1232" t="s">
        <v>52</v>
      </c>
      <c r="H1232" t="s">
        <v>29</v>
      </c>
      <c r="I1232">
        <v>16.02</v>
      </c>
      <c r="J1232" s="2">
        <v>256.24</v>
      </c>
      <c r="K1232" t="s">
        <v>30</v>
      </c>
      <c r="L1232">
        <v>3.8</v>
      </c>
      <c r="M1232" t="s">
        <v>23</v>
      </c>
      <c r="N1232">
        <v>2.0499999999999998</v>
      </c>
      <c r="O1232">
        <v>9</v>
      </c>
    </row>
    <row r="1233" spans="1:15">
      <c r="A1233" t="s">
        <v>3648</v>
      </c>
      <c r="B1233" s="1">
        <v>45808</v>
      </c>
      <c r="C1233" t="s">
        <v>38</v>
      </c>
      <c r="D1233" t="s">
        <v>3649</v>
      </c>
      <c r="E1233" t="s">
        <v>3650</v>
      </c>
      <c r="F1233" t="s">
        <v>51</v>
      </c>
      <c r="G1233" t="s">
        <v>46</v>
      </c>
      <c r="H1233" t="s">
        <v>52</v>
      </c>
      <c r="I1233">
        <v>2.0499999999999998</v>
      </c>
      <c r="J1233" s="2">
        <v>306.12</v>
      </c>
      <c r="K1233" t="s">
        <v>30</v>
      </c>
      <c r="L1233">
        <v>3.5</v>
      </c>
      <c r="M1233" t="s">
        <v>31</v>
      </c>
      <c r="N1233">
        <v>1.93</v>
      </c>
      <c r="O1233">
        <v>16</v>
      </c>
    </row>
    <row r="1234" spans="1:15">
      <c r="A1234" t="s">
        <v>3651</v>
      </c>
      <c r="B1234" s="1">
        <v>45740</v>
      </c>
      <c r="C1234" t="s">
        <v>25</v>
      </c>
      <c r="D1234" t="s">
        <v>3652</v>
      </c>
      <c r="E1234" t="s">
        <v>3653</v>
      </c>
      <c r="F1234" t="s">
        <v>71</v>
      </c>
      <c r="G1234" t="s">
        <v>41</v>
      </c>
      <c r="H1234" t="s">
        <v>21</v>
      </c>
      <c r="I1234">
        <v>19.28</v>
      </c>
      <c r="J1234" s="2">
        <v>99.2</v>
      </c>
      <c r="K1234" t="s">
        <v>47</v>
      </c>
      <c r="L1234">
        <v>4</v>
      </c>
      <c r="M1234" t="s">
        <v>23</v>
      </c>
      <c r="N1234">
        <v>1.29</v>
      </c>
      <c r="O1234">
        <v>11</v>
      </c>
    </row>
    <row r="1235" spans="1:15">
      <c r="A1235" t="s">
        <v>3654</v>
      </c>
      <c r="B1235" s="1">
        <v>45822</v>
      </c>
      <c r="C1235" t="s">
        <v>38</v>
      </c>
      <c r="D1235" t="s">
        <v>3655</v>
      </c>
      <c r="E1235" t="s">
        <v>3656</v>
      </c>
      <c r="F1235" t="s">
        <v>51</v>
      </c>
      <c r="G1235" t="s">
        <v>46</v>
      </c>
      <c r="H1235" t="s">
        <v>29</v>
      </c>
      <c r="I1235">
        <v>14.9</v>
      </c>
      <c r="J1235" s="2">
        <v>403.89</v>
      </c>
      <c r="K1235" t="s">
        <v>67</v>
      </c>
      <c r="L1235">
        <v>3.2</v>
      </c>
      <c r="M1235" t="s">
        <v>23</v>
      </c>
      <c r="N1235">
        <v>2.16</v>
      </c>
      <c r="O1235">
        <v>10</v>
      </c>
    </row>
    <row r="1236" spans="1:15">
      <c r="A1236" t="s">
        <v>3657</v>
      </c>
      <c r="B1236" s="1">
        <v>45670</v>
      </c>
      <c r="C1236" t="s">
        <v>16</v>
      </c>
      <c r="D1236" t="s">
        <v>3658</v>
      </c>
      <c r="E1236" t="s">
        <v>3659</v>
      </c>
      <c r="F1236" t="s">
        <v>60</v>
      </c>
      <c r="G1236" t="s">
        <v>29</v>
      </c>
      <c r="H1236" t="s">
        <v>29</v>
      </c>
      <c r="I1236">
        <v>19.510000000000002</v>
      </c>
      <c r="J1236" s="2">
        <v>132.05000000000001</v>
      </c>
      <c r="K1236" t="s">
        <v>67</v>
      </c>
      <c r="L1236">
        <v>3.7</v>
      </c>
      <c r="M1236" t="s">
        <v>23</v>
      </c>
      <c r="N1236">
        <v>1.01</v>
      </c>
      <c r="O1236">
        <v>15</v>
      </c>
    </row>
    <row r="1237" spans="1:15">
      <c r="A1237" t="s">
        <v>3660</v>
      </c>
      <c r="B1237" s="1">
        <v>45819</v>
      </c>
      <c r="C1237" t="s">
        <v>33</v>
      </c>
      <c r="D1237" t="s">
        <v>3661</v>
      </c>
      <c r="E1237" t="s">
        <v>3662</v>
      </c>
      <c r="F1237" t="s">
        <v>60</v>
      </c>
      <c r="G1237" t="s">
        <v>46</v>
      </c>
      <c r="H1237" t="s">
        <v>29</v>
      </c>
      <c r="I1237">
        <v>10.01</v>
      </c>
      <c r="J1237" s="2">
        <v>346.73</v>
      </c>
      <c r="K1237" t="s">
        <v>22</v>
      </c>
      <c r="L1237">
        <v>4.0999999999999996</v>
      </c>
      <c r="M1237" t="s">
        <v>23</v>
      </c>
      <c r="N1237">
        <v>2.12</v>
      </c>
      <c r="O1237">
        <v>6</v>
      </c>
    </row>
    <row r="1238" spans="1:15">
      <c r="A1238" t="s">
        <v>3663</v>
      </c>
      <c r="B1238" s="1">
        <v>45761</v>
      </c>
      <c r="C1238" t="s">
        <v>38</v>
      </c>
      <c r="D1238" t="s">
        <v>1597</v>
      </c>
      <c r="E1238" t="s">
        <v>3664</v>
      </c>
      <c r="F1238" t="s">
        <v>28</v>
      </c>
      <c r="G1238" t="s">
        <v>42</v>
      </c>
      <c r="H1238" t="s">
        <v>52</v>
      </c>
      <c r="I1238">
        <v>7.86</v>
      </c>
      <c r="J1238" s="2">
        <v>316.92</v>
      </c>
      <c r="K1238" t="s">
        <v>47</v>
      </c>
      <c r="L1238">
        <v>4.0999999999999996</v>
      </c>
      <c r="M1238" t="s">
        <v>23</v>
      </c>
      <c r="N1238">
        <v>1.69</v>
      </c>
      <c r="O1238">
        <v>15</v>
      </c>
    </row>
    <row r="1239" spans="1:15">
      <c r="A1239" t="s">
        <v>3665</v>
      </c>
      <c r="B1239" s="1">
        <v>45701</v>
      </c>
      <c r="C1239" t="s">
        <v>25</v>
      </c>
      <c r="D1239" t="s">
        <v>3260</v>
      </c>
      <c r="E1239" t="s">
        <v>3666</v>
      </c>
      <c r="F1239" t="s">
        <v>71</v>
      </c>
      <c r="G1239" t="s">
        <v>41</v>
      </c>
      <c r="H1239" t="s">
        <v>42</v>
      </c>
      <c r="I1239">
        <v>16.059999999999999</v>
      </c>
      <c r="J1239" s="2">
        <v>275</v>
      </c>
      <c r="K1239" t="s">
        <v>47</v>
      </c>
      <c r="L1239">
        <v>2.8</v>
      </c>
      <c r="M1239" t="s">
        <v>23</v>
      </c>
      <c r="N1239">
        <v>1.65</v>
      </c>
      <c r="O1239">
        <v>1</v>
      </c>
    </row>
    <row r="1240" spans="1:15">
      <c r="A1240" t="s">
        <v>3667</v>
      </c>
      <c r="B1240" s="1">
        <v>45726</v>
      </c>
      <c r="C1240" t="s">
        <v>16</v>
      </c>
      <c r="D1240" t="s">
        <v>3668</v>
      </c>
      <c r="E1240" t="s">
        <v>3669</v>
      </c>
      <c r="F1240" t="s">
        <v>71</v>
      </c>
      <c r="G1240" t="s">
        <v>52</v>
      </c>
      <c r="H1240" t="s">
        <v>21</v>
      </c>
      <c r="I1240">
        <v>4.66</v>
      </c>
      <c r="J1240" s="2">
        <v>309.58</v>
      </c>
      <c r="K1240" t="s">
        <v>30</v>
      </c>
      <c r="L1240">
        <v>4</v>
      </c>
      <c r="M1240" t="s">
        <v>23</v>
      </c>
      <c r="N1240">
        <v>2.4</v>
      </c>
      <c r="O1240">
        <v>8</v>
      </c>
    </row>
    <row r="1241" spans="1:15">
      <c r="A1241" t="s">
        <v>3670</v>
      </c>
      <c r="B1241" s="1">
        <v>45710</v>
      </c>
      <c r="C1241" t="s">
        <v>38</v>
      </c>
      <c r="D1241" t="s">
        <v>3671</v>
      </c>
      <c r="E1241" t="s">
        <v>2725</v>
      </c>
      <c r="F1241" t="s">
        <v>28</v>
      </c>
      <c r="G1241" t="s">
        <v>42</v>
      </c>
      <c r="H1241" t="s">
        <v>21</v>
      </c>
      <c r="I1241">
        <v>4.5599999999999996</v>
      </c>
      <c r="J1241" s="2">
        <v>402.14</v>
      </c>
      <c r="K1241" t="s">
        <v>67</v>
      </c>
      <c r="L1241">
        <v>3</v>
      </c>
      <c r="M1241" t="s">
        <v>31</v>
      </c>
      <c r="N1241">
        <v>1.17</v>
      </c>
      <c r="O1241">
        <v>14</v>
      </c>
    </row>
    <row r="1242" spans="1:15">
      <c r="A1242" t="s">
        <v>3672</v>
      </c>
      <c r="B1242" s="1">
        <v>45658</v>
      </c>
      <c r="C1242" t="s">
        <v>38</v>
      </c>
      <c r="D1242" t="s">
        <v>3673</v>
      </c>
      <c r="E1242" t="s">
        <v>3674</v>
      </c>
      <c r="F1242" t="s">
        <v>28</v>
      </c>
      <c r="G1242" t="s">
        <v>20</v>
      </c>
      <c r="H1242" t="s">
        <v>52</v>
      </c>
      <c r="I1242">
        <v>20.62</v>
      </c>
      <c r="J1242" s="2">
        <v>260.25</v>
      </c>
      <c r="K1242" t="s">
        <v>67</v>
      </c>
      <c r="L1242">
        <v>4.5</v>
      </c>
      <c r="M1242" t="s">
        <v>23</v>
      </c>
      <c r="N1242">
        <v>1.75</v>
      </c>
      <c r="O1242">
        <v>7</v>
      </c>
    </row>
    <row r="1243" spans="1:15">
      <c r="A1243" t="s">
        <v>3675</v>
      </c>
      <c r="B1243" s="1">
        <v>45728</v>
      </c>
      <c r="C1243" t="s">
        <v>25</v>
      </c>
      <c r="D1243" t="s">
        <v>3676</v>
      </c>
      <c r="E1243" t="s">
        <v>3677</v>
      </c>
      <c r="F1243" t="s">
        <v>51</v>
      </c>
      <c r="G1243" t="s">
        <v>41</v>
      </c>
      <c r="H1243" t="s">
        <v>41</v>
      </c>
      <c r="I1243">
        <v>21.27</v>
      </c>
      <c r="J1243" s="2">
        <v>180.42</v>
      </c>
      <c r="K1243" t="s">
        <v>30</v>
      </c>
      <c r="L1243">
        <v>3.5</v>
      </c>
      <c r="M1243" t="s">
        <v>36</v>
      </c>
      <c r="N1243">
        <v>2.19</v>
      </c>
      <c r="O1243">
        <v>10</v>
      </c>
    </row>
    <row r="1244" spans="1:15">
      <c r="A1244" t="s">
        <v>3678</v>
      </c>
      <c r="B1244" s="1">
        <v>45775</v>
      </c>
      <c r="C1244" t="s">
        <v>25</v>
      </c>
      <c r="D1244" t="s">
        <v>3679</v>
      </c>
      <c r="E1244" t="s">
        <v>3680</v>
      </c>
      <c r="F1244" t="s">
        <v>51</v>
      </c>
      <c r="G1244" t="s">
        <v>29</v>
      </c>
      <c r="H1244" t="s">
        <v>29</v>
      </c>
      <c r="I1244">
        <v>18.559999999999999</v>
      </c>
      <c r="J1244" s="2">
        <v>500.11</v>
      </c>
      <c r="K1244" t="s">
        <v>47</v>
      </c>
      <c r="L1244">
        <v>3.1</v>
      </c>
      <c r="M1244" t="s">
        <v>36</v>
      </c>
      <c r="N1244">
        <v>2.34</v>
      </c>
      <c r="O1244">
        <v>3</v>
      </c>
    </row>
    <row r="1245" spans="1:15">
      <c r="A1245" t="s">
        <v>3681</v>
      </c>
      <c r="B1245" s="1">
        <v>45835</v>
      </c>
      <c r="C1245" t="s">
        <v>33</v>
      </c>
      <c r="D1245" t="s">
        <v>3682</v>
      </c>
      <c r="E1245" t="s">
        <v>3683</v>
      </c>
      <c r="F1245" t="s">
        <v>28</v>
      </c>
      <c r="G1245" t="s">
        <v>52</v>
      </c>
      <c r="H1245" t="s">
        <v>29</v>
      </c>
      <c r="I1245">
        <v>20.63</v>
      </c>
      <c r="J1245" s="2">
        <v>179.24</v>
      </c>
      <c r="K1245" t="s">
        <v>22</v>
      </c>
      <c r="L1245">
        <v>3.3</v>
      </c>
      <c r="M1245" t="s">
        <v>23</v>
      </c>
      <c r="N1245">
        <v>1.85</v>
      </c>
      <c r="O1245">
        <v>8</v>
      </c>
    </row>
    <row r="1246" spans="1:15">
      <c r="A1246" t="s">
        <v>3684</v>
      </c>
      <c r="B1246" s="1">
        <v>45670</v>
      </c>
      <c r="C1246" t="s">
        <v>57</v>
      </c>
      <c r="D1246" t="s">
        <v>3685</v>
      </c>
      <c r="E1246" t="s">
        <v>3686</v>
      </c>
      <c r="F1246" t="s">
        <v>71</v>
      </c>
      <c r="G1246" t="s">
        <v>42</v>
      </c>
      <c r="H1246" t="s">
        <v>46</v>
      </c>
      <c r="I1246">
        <v>21.04</v>
      </c>
      <c r="J1246" s="2">
        <v>410.56</v>
      </c>
      <c r="K1246" t="s">
        <v>30</v>
      </c>
      <c r="L1246">
        <v>3.1</v>
      </c>
      <c r="M1246" t="s">
        <v>23</v>
      </c>
      <c r="N1246">
        <v>1.1100000000000001</v>
      </c>
      <c r="O1246">
        <v>4</v>
      </c>
    </row>
    <row r="1247" spans="1:15">
      <c r="A1247" t="s">
        <v>3687</v>
      </c>
      <c r="B1247" s="1">
        <v>45820</v>
      </c>
      <c r="C1247" t="s">
        <v>38</v>
      </c>
      <c r="D1247" t="s">
        <v>3433</v>
      </c>
      <c r="E1247" t="s">
        <v>3688</v>
      </c>
      <c r="F1247" t="s">
        <v>71</v>
      </c>
      <c r="G1247" t="s">
        <v>41</v>
      </c>
      <c r="H1247" t="s">
        <v>29</v>
      </c>
      <c r="I1247">
        <v>4.28</v>
      </c>
      <c r="J1247" s="2">
        <v>507.47</v>
      </c>
      <c r="K1247" t="s">
        <v>22</v>
      </c>
      <c r="L1247">
        <v>4.9000000000000004</v>
      </c>
      <c r="M1247" t="s">
        <v>23</v>
      </c>
      <c r="N1247">
        <v>1.37</v>
      </c>
      <c r="O1247">
        <v>16</v>
      </c>
    </row>
    <row r="1248" spans="1:15">
      <c r="A1248" t="s">
        <v>3689</v>
      </c>
      <c r="B1248" s="1">
        <v>45744</v>
      </c>
      <c r="C1248" t="s">
        <v>25</v>
      </c>
      <c r="D1248" t="s">
        <v>3102</v>
      </c>
      <c r="E1248" t="s">
        <v>3690</v>
      </c>
      <c r="F1248" t="s">
        <v>60</v>
      </c>
      <c r="G1248" t="s">
        <v>41</v>
      </c>
      <c r="H1248" t="s">
        <v>20</v>
      </c>
      <c r="I1248">
        <v>12.6</v>
      </c>
      <c r="J1248" s="2">
        <v>334.49</v>
      </c>
      <c r="K1248" t="s">
        <v>67</v>
      </c>
      <c r="L1248">
        <v>4.2</v>
      </c>
      <c r="M1248" t="s">
        <v>36</v>
      </c>
      <c r="N1248">
        <v>1.43</v>
      </c>
      <c r="O1248">
        <v>11</v>
      </c>
    </row>
    <row r="1249" spans="1:15">
      <c r="A1249" t="s">
        <v>3691</v>
      </c>
      <c r="B1249" s="1">
        <v>45782</v>
      </c>
      <c r="C1249" t="s">
        <v>33</v>
      </c>
      <c r="D1249" t="s">
        <v>3692</v>
      </c>
      <c r="E1249" t="s">
        <v>3693</v>
      </c>
      <c r="F1249" t="s">
        <v>60</v>
      </c>
      <c r="G1249" t="s">
        <v>52</v>
      </c>
      <c r="H1249" t="s">
        <v>20</v>
      </c>
      <c r="I1249">
        <v>14.42</v>
      </c>
      <c r="J1249" s="2">
        <v>180.19</v>
      </c>
      <c r="K1249" t="s">
        <v>67</v>
      </c>
      <c r="L1249">
        <v>3.3</v>
      </c>
      <c r="M1249" t="s">
        <v>23</v>
      </c>
      <c r="N1249">
        <v>2.4700000000000002</v>
      </c>
      <c r="O1249">
        <v>5</v>
      </c>
    </row>
    <row r="1250" spans="1:15">
      <c r="A1250" t="s">
        <v>3694</v>
      </c>
      <c r="B1250" s="1">
        <v>45760</v>
      </c>
      <c r="C1250" t="s">
        <v>57</v>
      </c>
      <c r="D1250" t="s">
        <v>3695</v>
      </c>
      <c r="E1250" t="s">
        <v>3696</v>
      </c>
      <c r="F1250" t="s">
        <v>60</v>
      </c>
      <c r="G1250" t="s">
        <v>21</v>
      </c>
      <c r="H1250" t="s">
        <v>29</v>
      </c>
      <c r="I1250">
        <v>11.47</v>
      </c>
      <c r="J1250" s="2">
        <v>267.02</v>
      </c>
      <c r="K1250" t="s">
        <v>47</v>
      </c>
      <c r="L1250">
        <v>2.9</v>
      </c>
      <c r="M1250" t="s">
        <v>23</v>
      </c>
      <c r="N1250">
        <v>2.19</v>
      </c>
      <c r="O1250">
        <v>9</v>
      </c>
    </row>
    <row r="1251" spans="1:15">
      <c r="A1251" t="s">
        <v>3697</v>
      </c>
      <c r="B1251" s="1">
        <v>45709</v>
      </c>
      <c r="C1251" t="s">
        <v>57</v>
      </c>
      <c r="D1251" t="s">
        <v>286</v>
      </c>
      <c r="E1251" t="s">
        <v>3698</v>
      </c>
      <c r="F1251" t="s">
        <v>28</v>
      </c>
      <c r="G1251" t="s">
        <v>46</v>
      </c>
      <c r="H1251" t="s">
        <v>41</v>
      </c>
      <c r="I1251">
        <v>23.1</v>
      </c>
      <c r="J1251" s="2">
        <v>256.05</v>
      </c>
      <c r="K1251" t="s">
        <v>47</v>
      </c>
      <c r="L1251">
        <v>3.9</v>
      </c>
      <c r="M1251" t="s">
        <v>23</v>
      </c>
      <c r="N1251">
        <v>1.47</v>
      </c>
      <c r="O1251">
        <v>18</v>
      </c>
    </row>
    <row r="1252" spans="1:15">
      <c r="A1252" t="s">
        <v>3699</v>
      </c>
      <c r="B1252" s="1">
        <v>45738</v>
      </c>
      <c r="C1252" t="s">
        <v>25</v>
      </c>
      <c r="D1252" t="s">
        <v>3700</v>
      </c>
      <c r="E1252" t="s">
        <v>3701</v>
      </c>
      <c r="F1252" t="s">
        <v>71</v>
      </c>
      <c r="G1252" t="s">
        <v>29</v>
      </c>
      <c r="H1252" t="s">
        <v>52</v>
      </c>
      <c r="I1252">
        <v>22.7</v>
      </c>
      <c r="J1252" s="2">
        <v>318.02999999999997</v>
      </c>
      <c r="K1252" t="s">
        <v>47</v>
      </c>
      <c r="L1252">
        <v>4</v>
      </c>
      <c r="M1252" t="s">
        <v>31</v>
      </c>
      <c r="N1252">
        <v>1.86</v>
      </c>
      <c r="O1252">
        <v>11</v>
      </c>
    </row>
    <row r="1253" spans="1:15">
      <c r="A1253" t="s">
        <v>3702</v>
      </c>
      <c r="B1253" s="1">
        <v>45781</v>
      </c>
      <c r="C1253" t="s">
        <v>79</v>
      </c>
      <c r="D1253" t="s">
        <v>3007</v>
      </c>
      <c r="E1253" t="s">
        <v>3703</v>
      </c>
      <c r="F1253" t="s">
        <v>60</v>
      </c>
      <c r="G1253" t="s">
        <v>42</v>
      </c>
      <c r="H1253" t="s">
        <v>41</v>
      </c>
      <c r="I1253">
        <v>22.58</v>
      </c>
      <c r="J1253" s="2">
        <v>487.37</v>
      </c>
      <c r="K1253" t="s">
        <v>22</v>
      </c>
      <c r="L1253">
        <v>3</v>
      </c>
      <c r="M1253" t="s">
        <v>23</v>
      </c>
      <c r="N1253">
        <v>2.1800000000000002</v>
      </c>
      <c r="O1253">
        <v>4</v>
      </c>
    </row>
    <row r="1254" spans="1:15">
      <c r="A1254" t="s">
        <v>3704</v>
      </c>
      <c r="B1254" s="1">
        <v>45777</v>
      </c>
      <c r="C1254" t="s">
        <v>38</v>
      </c>
      <c r="D1254" t="s">
        <v>3705</v>
      </c>
      <c r="E1254" t="s">
        <v>3706</v>
      </c>
      <c r="F1254" t="s">
        <v>60</v>
      </c>
      <c r="G1254" t="s">
        <v>29</v>
      </c>
      <c r="H1254" t="s">
        <v>46</v>
      </c>
      <c r="I1254">
        <v>10.91</v>
      </c>
      <c r="J1254" s="2">
        <v>316.56</v>
      </c>
      <c r="K1254" t="s">
        <v>22</v>
      </c>
      <c r="L1254">
        <v>3.8</v>
      </c>
      <c r="M1254" t="s">
        <v>31</v>
      </c>
      <c r="N1254">
        <v>2.08</v>
      </c>
      <c r="O1254">
        <v>5</v>
      </c>
    </row>
    <row r="1255" spans="1:15">
      <c r="A1255" t="s">
        <v>3707</v>
      </c>
      <c r="B1255" s="1">
        <v>45691</v>
      </c>
      <c r="C1255" t="s">
        <v>16</v>
      </c>
      <c r="D1255" t="s">
        <v>3708</v>
      </c>
      <c r="E1255" t="s">
        <v>3709</v>
      </c>
      <c r="F1255" t="s">
        <v>28</v>
      </c>
      <c r="G1255" t="s">
        <v>46</v>
      </c>
      <c r="H1255" t="s">
        <v>41</v>
      </c>
      <c r="I1255">
        <v>14.6</v>
      </c>
      <c r="J1255" s="2">
        <v>584.42999999999995</v>
      </c>
      <c r="K1255" t="s">
        <v>22</v>
      </c>
      <c r="L1255">
        <v>4.5999999999999996</v>
      </c>
      <c r="M1255" t="s">
        <v>23</v>
      </c>
      <c r="N1255">
        <v>1.65</v>
      </c>
      <c r="O1255">
        <v>10</v>
      </c>
    </row>
    <row r="1256" spans="1:15">
      <c r="A1256" t="s">
        <v>3710</v>
      </c>
      <c r="B1256" s="1">
        <v>45782</v>
      </c>
      <c r="C1256" t="s">
        <v>57</v>
      </c>
      <c r="D1256" t="s">
        <v>3711</v>
      </c>
      <c r="E1256" t="s">
        <v>3712</v>
      </c>
      <c r="F1256" t="s">
        <v>19</v>
      </c>
      <c r="G1256" t="s">
        <v>29</v>
      </c>
      <c r="H1256" t="s">
        <v>21</v>
      </c>
      <c r="I1256">
        <v>9.58</v>
      </c>
      <c r="J1256" s="2">
        <v>355.75</v>
      </c>
      <c r="K1256" t="s">
        <v>30</v>
      </c>
      <c r="L1256">
        <v>3.8</v>
      </c>
      <c r="M1256" t="s">
        <v>23</v>
      </c>
      <c r="N1256">
        <v>1.73</v>
      </c>
      <c r="O1256">
        <v>1</v>
      </c>
    </row>
    <row r="1257" spans="1:15">
      <c r="A1257" t="s">
        <v>3713</v>
      </c>
      <c r="B1257" s="1">
        <v>45681</v>
      </c>
      <c r="C1257" t="s">
        <v>79</v>
      </c>
      <c r="D1257" t="s">
        <v>3714</v>
      </c>
      <c r="E1257" t="s">
        <v>3715</v>
      </c>
      <c r="F1257" t="s">
        <v>71</v>
      </c>
      <c r="G1257" t="s">
        <v>21</v>
      </c>
      <c r="H1257" t="s">
        <v>41</v>
      </c>
      <c r="I1257">
        <v>21.06</v>
      </c>
      <c r="J1257" s="2">
        <v>458.34</v>
      </c>
      <c r="K1257" t="s">
        <v>22</v>
      </c>
      <c r="L1257">
        <v>3.3</v>
      </c>
      <c r="M1257" t="s">
        <v>23</v>
      </c>
      <c r="N1257">
        <v>1.77</v>
      </c>
      <c r="O1257">
        <v>17</v>
      </c>
    </row>
    <row r="1258" spans="1:15">
      <c r="A1258" t="s">
        <v>3716</v>
      </c>
      <c r="B1258" s="1">
        <v>45674</v>
      </c>
      <c r="C1258" t="s">
        <v>16</v>
      </c>
      <c r="D1258" t="s">
        <v>1745</v>
      </c>
      <c r="E1258" t="s">
        <v>3717</v>
      </c>
      <c r="F1258" t="s">
        <v>71</v>
      </c>
      <c r="G1258" t="s">
        <v>20</v>
      </c>
      <c r="H1258" t="s">
        <v>20</v>
      </c>
      <c r="I1258">
        <v>24.52</v>
      </c>
      <c r="J1258" s="2">
        <v>375.18</v>
      </c>
      <c r="K1258" t="s">
        <v>30</v>
      </c>
      <c r="L1258">
        <v>3.7</v>
      </c>
      <c r="M1258" t="s">
        <v>23</v>
      </c>
      <c r="N1258">
        <v>1.81</v>
      </c>
      <c r="O1258">
        <v>2</v>
      </c>
    </row>
    <row r="1259" spans="1:15">
      <c r="A1259" t="s">
        <v>3718</v>
      </c>
      <c r="B1259" s="1">
        <v>45800</v>
      </c>
      <c r="C1259" t="s">
        <v>16</v>
      </c>
      <c r="D1259" t="s">
        <v>3719</v>
      </c>
      <c r="E1259" t="s">
        <v>3720</v>
      </c>
      <c r="F1259" t="s">
        <v>71</v>
      </c>
      <c r="G1259" t="s">
        <v>41</v>
      </c>
      <c r="H1259" t="s">
        <v>46</v>
      </c>
      <c r="I1259">
        <v>15.12</v>
      </c>
      <c r="J1259" s="2">
        <v>276.79000000000002</v>
      </c>
      <c r="K1259" t="s">
        <v>22</v>
      </c>
      <c r="L1259">
        <v>2.6</v>
      </c>
      <c r="M1259" t="s">
        <v>23</v>
      </c>
      <c r="N1259">
        <v>2.44</v>
      </c>
      <c r="O1259">
        <v>17</v>
      </c>
    </row>
    <row r="1260" spans="1:15">
      <c r="A1260" t="s">
        <v>3721</v>
      </c>
      <c r="B1260" s="1">
        <v>45759</v>
      </c>
      <c r="C1260" t="s">
        <v>57</v>
      </c>
      <c r="D1260" t="s">
        <v>3722</v>
      </c>
      <c r="E1260" t="s">
        <v>3723</v>
      </c>
      <c r="F1260" t="s">
        <v>51</v>
      </c>
      <c r="G1260" t="s">
        <v>42</v>
      </c>
      <c r="H1260" t="s">
        <v>46</v>
      </c>
      <c r="I1260">
        <v>10.41</v>
      </c>
      <c r="J1260" s="2">
        <v>218.41</v>
      </c>
      <c r="K1260" t="s">
        <v>30</v>
      </c>
      <c r="L1260">
        <v>3.1</v>
      </c>
      <c r="M1260" t="s">
        <v>23</v>
      </c>
      <c r="N1260">
        <v>1.71</v>
      </c>
      <c r="O1260">
        <v>4</v>
      </c>
    </row>
    <row r="1261" spans="1:15">
      <c r="A1261" t="s">
        <v>3724</v>
      </c>
      <c r="B1261" s="1">
        <v>45702</v>
      </c>
      <c r="C1261" t="s">
        <v>16</v>
      </c>
      <c r="D1261" t="s">
        <v>3725</v>
      </c>
      <c r="E1261" t="s">
        <v>3726</v>
      </c>
      <c r="F1261" t="s">
        <v>28</v>
      </c>
      <c r="G1261" t="s">
        <v>42</v>
      </c>
      <c r="H1261" t="s">
        <v>46</v>
      </c>
      <c r="I1261">
        <v>4.76</v>
      </c>
      <c r="J1261" s="2">
        <v>248.39</v>
      </c>
      <c r="K1261" t="s">
        <v>22</v>
      </c>
      <c r="L1261">
        <v>2.8</v>
      </c>
      <c r="M1261" t="s">
        <v>36</v>
      </c>
      <c r="N1261">
        <v>1.48</v>
      </c>
      <c r="O1261">
        <v>15</v>
      </c>
    </row>
    <row r="1262" spans="1:15">
      <c r="A1262" t="s">
        <v>3727</v>
      </c>
      <c r="B1262" s="1">
        <v>45664</v>
      </c>
      <c r="C1262" t="s">
        <v>16</v>
      </c>
      <c r="D1262" t="s">
        <v>3728</v>
      </c>
      <c r="E1262" t="s">
        <v>3729</v>
      </c>
      <c r="F1262" t="s">
        <v>71</v>
      </c>
      <c r="G1262" t="s">
        <v>20</v>
      </c>
      <c r="H1262" t="s">
        <v>20</v>
      </c>
      <c r="I1262">
        <v>17.87</v>
      </c>
      <c r="J1262" s="2">
        <v>205.99</v>
      </c>
      <c r="K1262" t="s">
        <v>47</v>
      </c>
      <c r="L1262">
        <v>3.4</v>
      </c>
      <c r="M1262" t="s">
        <v>23</v>
      </c>
      <c r="N1262">
        <v>2.4900000000000002</v>
      </c>
      <c r="O1262">
        <v>3</v>
      </c>
    </row>
    <row r="1263" spans="1:15">
      <c r="A1263" t="s">
        <v>3730</v>
      </c>
      <c r="B1263" s="1">
        <v>45772</v>
      </c>
      <c r="C1263" t="s">
        <v>38</v>
      </c>
      <c r="D1263" t="s">
        <v>3731</v>
      </c>
      <c r="E1263" t="s">
        <v>3732</v>
      </c>
      <c r="F1263" t="s">
        <v>60</v>
      </c>
      <c r="G1263" t="s">
        <v>21</v>
      </c>
      <c r="H1263" t="s">
        <v>29</v>
      </c>
      <c r="I1263">
        <v>18.87</v>
      </c>
      <c r="J1263" s="2">
        <v>110.53</v>
      </c>
      <c r="K1263" t="s">
        <v>67</v>
      </c>
      <c r="L1263">
        <v>3</v>
      </c>
      <c r="M1263" t="s">
        <v>31</v>
      </c>
      <c r="N1263">
        <v>2.41</v>
      </c>
      <c r="O1263">
        <v>10</v>
      </c>
    </row>
    <row r="1264" spans="1:15">
      <c r="A1264" t="s">
        <v>3733</v>
      </c>
      <c r="B1264" s="1">
        <v>45707</v>
      </c>
      <c r="C1264" t="s">
        <v>38</v>
      </c>
      <c r="D1264" t="s">
        <v>3734</v>
      </c>
      <c r="E1264" t="s">
        <v>3735</v>
      </c>
      <c r="F1264" t="s">
        <v>60</v>
      </c>
      <c r="G1264" t="s">
        <v>21</v>
      </c>
      <c r="H1264" t="s">
        <v>52</v>
      </c>
      <c r="I1264">
        <v>18.170000000000002</v>
      </c>
      <c r="J1264" s="2">
        <v>593.86</v>
      </c>
      <c r="K1264" t="s">
        <v>22</v>
      </c>
      <c r="L1264">
        <v>3.2</v>
      </c>
      <c r="M1264" t="s">
        <v>23</v>
      </c>
      <c r="N1264">
        <v>1.31</v>
      </c>
      <c r="O1264">
        <v>17</v>
      </c>
    </row>
    <row r="1265" spans="1:15">
      <c r="A1265" t="s">
        <v>3736</v>
      </c>
      <c r="B1265" s="1">
        <v>45722</v>
      </c>
      <c r="C1265" t="s">
        <v>25</v>
      </c>
      <c r="D1265" t="s">
        <v>3737</v>
      </c>
      <c r="E1265" t="s">
        <v>3738</v>
      </c>
      <c r="F1265" t="s">
        <v>71</v>
      </c>
      <c r="G1265" t="s">
        <v>46</v>
      </c>
      <c r="H1265" t="s">
        <v>20</v>
      </c>
      <c r="I1265">
        <v>20.420000000000002</v>
      </c>
      <c r="J1265" s="2">
        <v>67.94</v>
      </c>
      <c r="K1265" t="s">
        <v>67</v>
      </c>
      <c r="L1265">
        <v>3.4</v>
      </c>
      <c r="M1265" t="s">
        <v>31</v>
      </c>
      <c r="N1265">
        <v>1.67</v>
      </c>
      <c r="O1265">
        <v>2</v>
      </c>
    </row>
    <row r="1266" spans="1:15">
      <c r="A1266" t="s">
        <v>3739</v>
      </c>
      <c r="B1266" s="1">
        <v>45694</v>
      </c>
      <c r="C1266" t="s">
        <v>79</v>
      </c>
      <c r="D1266" t="s">
        <v>3740</v>
      </c>
      <c r="E1266" t="s">
        <v>3741</v>
      </c>
      <c r="F1266" t="s">
        <v>19</v>
      </c>
      <c r="G1266" t="s">
        <v>41</v>
      </c>
      <c r="H1266" t="s">
        <v>29</v>
      </c>
      <c r="I1266">
        <v>1.22</v>
      </c>
      <c r="J1266" s="2">
        <v>296.49</v>
      </c>
      <c r="K1266" t="s">
        <v>67</v>
      </c>
      <c r="L1266">
        <v>3.3</v>
      </c>
      <c r="M1266" t="s">
        <v>23</v>
      </c>
      <c r="N1266">
        <v>1.0900000000000001</v>
      </c>
      <c r="O1266">
        <v>17</v>
      </c>
    </row>
    <row r="1267" spans="1:15">
      <c r="A1267" t="s">
        <v>3742</v>
      </c>
      <c r="B1267" s="1">
        <v>45822</v>
      </c>
      <c r="C1267" t="s">
        <v>79</v>
      </c>
      <c r="D1267" t="s">
        <v>3743</v>
      </c>
      <c r="E1267" t="s">
        <v>3744</v>
      </c>
      <c r="F1267" t="s">
        <v>60</v>
      </c>
      <c r="G1267" t="s">
        <v>46</v>
      </c>
      <c r="H1267" t="s">
        <v>41</v>
      </c>
      <c r="I1267">
        <v>5.91</v>
      </c>
      <c r="J1267" s="2">
        <v>420.59</v>
      </c>
      <c r="K1267" t="s">
        <v>30</v>
      </c>
      <c r="L1267">
        <v>5</v>
      </c>
      <c r="M1267" t="s">
        <v>36</v>
      </c>
      <c r="N1267">
        <v>1.1200000000000001</v>
      </c>
      <c r="O1267">
        <v>11</v>
      </c>
    </row>
    <row r="1268" spans="1:15">
      <c r="A1268" t="s">
        <v>3745</v>
      </c>
      <c r="B1268" s="1">
        <v>45681</v>
      </c>
      <c r="C1268" t="s">
        <v>16</v>
      </c>
      <c r="D1268" t="s">
        <v>3746</v>
      </c>
      <c r="E1268" t="s">
        <v>3747</v>
      </c>
      <c r="F1268" t="s">
        <v>60</v>
      </c>
      <c r="G1268" t="s">
        <v>42</v>
      </c>
      <c r="H1268" t="s">
        <v>42</v>
      </c>
      <c r="I1268">
        <v>6.08</v>
      </c>
      <c r="J1268" s="2">
        <v>219.49</v>
      </c>
      <c r="K1268" t="s">
        <v>67</v>
      </c>
      <c r="L1268">
        <v>2.6</v>
      </c>
      <c r="M1268" t="s">
        <v>36</v>
      </c>
      <c r="N1268">
        <v>1.06</v>
      </c>
      <c r="O1268">
        <v>6</v>
      </c>
    </row>
    <row r="1269" spans="1:15">
      <c r="A1269" t="s">
        <v>3748</v>
      </c>
      <c r="B1269" s="1">
        <v>45681</v>
      </c>
      <c r="C1269" t="s">
        <v>57</v>
      </c>
      <c r="D1269" t="s">
        <v>3749</v>
      </c>
      <c r="E1269" t="s">
        <v>3750</v>
      </c>
      <c r="F1269" t="s">
        <v>19</v>
      </c>
      <c r="G1269" t="s">
        <v>41</v>
      </c>
      <c r="H1269" t="s">
        <v>46</v>
      </c>
      <c r="I1269">
        <v>19.940000000000001</v>
      </c>
      <c r="J1269" s="2">
        <v>192.65</v>
      </c>
      <c r="K1269" t="s">
        <v>22</v>
      </c>
      <c r="L1269">
        <v>3.7</v>
      </c>
      <c r="M1269" t="s">
        <v>31</v>
      </c>
      <c r="N1269">
        <v>1.59</v>
      </c>
      <c r="O1269">
        <v>16</v>
      </c>
    </row>
    <row r="1270" spans="1:15">
      <c r="A1270" t="s">
        <v>3751</v>
      </c>
      <c r="B1270" s="1">
        <v>45790</v>
      </c>
      <c r="C1270" t="s">
        <v>38</v>
      </c>
      <c r="D1270" t="s">
        <v>3752</v>
      </c>
      <c r="E1270" t="s">
        <v>3753</v>
      </c>
      <c r="F1270" t="s">
        <v>71</v>
      </c>
      <c r="G1270" t="s">
        <v>46</v>
      </c>
      <c r="H1270" t="s">
        <v>42</v>
      </c>
      <c r="I1270">
        <v>16.97</v>
      </c>
      <c r="J1270" s="2">
        <v>375.7</v>
      </c>
      <c r="K1270" t="s">
        <v>47</v>
      </c>
      <c r="L1270">
        <v>4.7</v>
      </c>
      <c r="M1270" t="s">
        <v>36</v>
      </c>
      <c r="N1270">
        <v>2.15</v>
      </c>
      <c r="O1270">
        <v>6</v>
      </c>
    </row>
    <row r="1271" spans="1:15">
      <c r="A1271" t="s">
        <v>3754</v>
      </c>
      <c r="B1271" s="1">
        <v>45793</v>
      </c>
      <c r="C1271" t="s">
        <v>25</v>
      </c>
      <c r="D1271" t="s">
        <v>1371</v>
      </c>
      <c r="E1271" t="s">
        <v>3755</v>
      </c>
      <c r="F1271" t="s">
        <v>19</v>
      </c>
      <c r="G1271" t="s">
        <v>41</v>
      </c>
      <c r="H1271" t="s">
        <v>46</v>
      </c>
      <c r="I1271">
        <v>3.42</v>
      </c>
      <c r="J1271" s="2">
        <v>381.47</v>
      </c>
      <c r="K1271" t="s">
        <v>22</v>
      </c>
      <c r="L1271">
        <v>4.8</v>
      </c>
      <c r="M1271" t="s">
        <v>23</v>
      </c>
      <c r="N1271">
        <v>2.36</v>
      </c>
      <c r="O1271">
        <v>17</v>
      </c>
    </row>
    <row r="1272" spans="1:15">
      <c r="A1272" t="s">
        <v>3756</v>
      </c>
      <c r="B1272" s="1">
        <v>45835</v>
      </c>
      <c r="C1272" t="s">
        <v>79</v>
      </c>
      <c r="D1272" t="s">
        <v>3757</v>
      </c>
      <c r="E1272" t="s">
        <v>3758</v>
      </c>
      <c r="F1272" t="s">
        <v>19</v>
      </c>
      <c r="G1272" t="s">
        <v>52</v>
      </c>
      <c r="H1272" t="s">
        <v>41</v>
      </c>
      <c r="I1272">
        <v>12.18</v>
      </c>
      <c r="J1272" s="2">
        <v>216.27</v>
      </c>
      <c r="K1272" t="s">
        <v>67</v>
      </c>
      <c r="L1272">
        <v>2.9</v>
      </c>
      <c r="M1272" t="s">
        <v>36</v>
      </c>
      <c r="N1272">
        <v>2.08</v>
      </c>
      <c r="O1272">
        <v>17</v>
      </c>
    </row>
    <row r="1273" spans="1:15">
      <c r="A1273" t="s">
        <v>3759</v>
      </c>
      <c r="B1273" s="1">
        <v>45711</v>
      </c>
      <c r="C1273" t="s">
        <v>16</v>
      </c>
      <c r="D1273" t="s">
        <v>3760</v>
      </c>
      <c r="E1273" t="s">
        <v>3761</v>
      </c>
      <c r="F1273" t="s">
        <v>60</v>
      </c>
      <c r="G1273" t="s">
        <v>52</v>
      </c>
      <c r="H1273" t="s">
        <v>29</v>
      </c>
      <c r="I1273">
        <v>2.1800000000000002</v>
      </c>
      <c r="J1273" s="2">
        <v>534.16999999999996</v>
      </c>
      <c r="K1273" t="s">
        <v>30</v>
      </c>
      <c r="L1273">
        <v>3.5</v>
      </c>
      <c r="M1273" t="s">
        <v>23</v>
      </c>
      <c r="N1273">
        <v>1.72</v>
      </c>
      <c r="O1273">
        <v>13</v>
      </c>
    </row>
    <row r="1274" spans="1:15">
      <c r="A1274" t="s">
        <v>3762</v>
      </c>
      <c r="B1274" s="1">
        <v>45754</v>
      </c>
      <c r="C1274" t="s">
        <v>57</v>
      </c>
      <c r="D1274" t="s">
        <v>3763</v>
      </c>
      <c r="E1274" t="s">
        <v>3764</v>
      </c>
      <c r="F1274" t="s">
        <v>60</v>
      </c>
      <c r="G1274" t="s">
        <v>20</v>
      </c>
      <c r="H1274" t="s">
        <v>41</v>
      </c>
      <c r="I1274">
        <v>5.43</v>
      </c>
      <c r="J1274" s="2">
        <v>88.44</v>
      </c>
      <c r="K1274" t="s">
        <v>67</v>
      </c>
      <c r="L1274">
        <v>4.8</v>
      </c>
      <c r="M1274" t="s">
        <v>23</v>
      </c>
      <c r="N1274">
        <v>1.86</v>
      </c>
      <c r="O1274">
        <v>13</v>
      </c>
    </row>
    <row r="1275" spans="1:15">
      <c r="A1275" t="s">
        <v>3765</v>
      </c>
      <c r="B1275" s="1">
        <v>45704</v>
      </c>
      <c r="C1275" t="s">
        <v>38</v>
      </c>
      <c r="D1275" t="s">
        <v>3766</v>
      </c>
      <c r="E1275" t="s">
        <v>3767</v>
      </c>
      <c r="F1275" t="s">
        <v>51</v>
      </c>
      <c r="G1275" t="s">
        <v>46</v>
      </c>
      <c r="H1275" t="s">
        <v>29</v>
      </c>
      <c r="I1275">
        <v>7.79</v>
      </c>
      <c r="J1275" s="2">
        <v>373.71</v>
      </c>
      <c r="K1275" t="s">
        <v>22</v>
      </c>
      <c r="L1275">
        <v>4.2</v>
      </c>
      <c r="M1275" t="s">
        <v>31</v>
      </c>
      <c r="N1275">
        <v>2</v>
      </c>
      <c r="O1275">
        <v>13</v>
      </c>
    </row>
    <row r="1276" spans="1:15">
      <c r="A1276" t="s">
        <v>3768</v>
      </c>
      <c r="B1276" s="1">
        <v>45752</v>
      </c>
      <c r="C1276" t="s">
        <v>33</v>
      </c>
      <c r="D1276" t="s">
        <v>3769</v>
      </c>
      <c r="E1276" t="s">
        <v>3770</v>
      </c>
      <c r="F1276" t="s">
        <v>28</v>
      </c>
      <c r="G1276" t="s">
        <v>52</v>
      </c>
      <c r="H1276" t="s">
        <v>29</v>
      </c>
      <c r="I1276">
        <v>17.260000000000002</v>
      </c>
      <c r="J1276" s="2">
        <v>57.87</v>
      </c>
      <c r="K1276" t="s">
        <v>30</v>
      </c>
      <c r="L1276">
        <v>3.7</v>
      </c>
      <c r="M1276" t="s">
        <v>23</v>
      </c>
      <c r="N1276">
        <v>1.77</v>
      </c>
      <c r="O1276">
        <v>5</v>
      </c>
    </row>
    <row r="1277" spans="1:15">
      <c r="A1277" t="s">
        <v>3771</v>
      </c>
      <c r="B1277" s="1">
        <v>45795</v>
      </c>
      <c r="C1277" t="s">
        <v>79</v>
      </c>
      <c r="D1277" t="s">
        <v>3772</v>
      </c>
      <c r="E1277" t="s">
        <v>3773</v>
      </c>
      <c r="F1277" t="s">
        <v>51</v>
      </c>
      <c r="G1277" t="s">
        <v>20</v>
      </c>
      <c r="H1277" t="s">
        <v>21</v>
      </c>
      <c r="I1277">
        <v>14.74</v>
      </c>
      <c r="J1277" s="2">
        <v>440.83</v>
      </c>
      <c r="K1277" t="s">
        <v>22</v>
      </c>
      <c r="L1277">
        <v>4.5999999999999996</v>
      </c>
      <c r="M1277" t="s">
        <v>36</v>
      </c>
      <c r="N1277">
        <v>2.35</v>
      </c>
      <c r="O1277">
        <v>17</v>
      </c>
    </row>
    <row r="1278" spans="1:15">
      <c r="A1278" t="s">
        <v>3774</v>
      </c>
      <c r="B1278" s="1">
        <v>45711</v>
      </c>
      <c r="C1278" t="s">
        <v>16</v>
      </c>
      <c r="D1278" t="s">
        <v>3775</v>
      </c>
      <c r="E1278" t="s">
        <v>3776</v>
      </c>
      <c r="F1278" t="s">
        <v>19</v>
      </c>
      <c r="G1278" t="s">
        <v>52</v>
      </c>
      <c r="H1278" t="s">
        <v>46</v>
      </c>
      <c r="I1278">
        <v>1.48</v>
      </c>
      <c r="J1278" s="2">
        <v>345.15</v>
      </c>
      <c r="K1278" t="s">
        <v>67</v>
      </c>
      <c r="L1278">
        <v>2.6</v>
      </c>
      <c r="M1278" t="s">
        <v>31</v>
      </c>
      <c r="N1278">
        <v>2.16</v>
      </c>
      <c r="O1278">
        <v>19</v>
      </c>
    </row>
    <row r="1279" spans="1:15">
      <c r="A1279" t="s">
        <v>3777</v>
      </c>
      <c r="B1279" s="1">
        <v>45807</v>
      </c>
      <c r="C1279" t="s">
        <v>16</v>
      </c>
      <c r="D1279" t="s">
        <v>3778</v>
      </c>
      <c r="E1279" t="s">
        <v>3779</v>
      </c>
      <c r="F1279" t="s">
        <v>60</v>
      </c>
      <c r="G1279" t="s">
        <v>52</v>
      </c>
      <c r="H1279" t="s">
        <v>46</v>
      </c>
      <c r="I1279">
        <v>2.4</v>
      </c>
      <c r="J1279" s="2">
        <v>57.26</v>
      </c>
      <c r="K1279" t="s">
        <v>67</v>
      </c>
      <c r="L1279">
        <v>4.4000000000000004</v>
      </c>
      <c r="M1279" t="s">
        <v>31</v>
      </c>
      <c r="N1279">
        <v>1.48</v>
      </c>
      <c r="O1279">
        <v>16</v>
      </c>
    </row>
    <row r="1280" spans="1:15">
      <c r="A1280" t="s">
        <v>3780</v>
      </c>
      <c r="B1280" s="1">
        <v>45791</v>
      </c>
      <c r="C1280" t="s">
        <v>25</v>
      </c>
      <c r="D1280" t="s">
        <v>3781</v>
      </c>
      <c r="E1280" t="s">
        <v>3782</v>
      </c>
      <c r="F1280" t="s">
        <v>28</v>
      </c>
      <c r="G1280" t="s">
        <v>42</v>
      </c>
      <c r="H1280" t="s">
        <v>21</v>
      </c>
      <c r="I1280">
        <v>20.239999999999998</v>
      </c>
      <c r="J1280" s="2">
        <v>396.74</v>
      </c>
      <c r="K1280" t="s">
        <v>30</v>
      </c>
      <c r="L1280">
        <v>4.9000000000000004</v>
      </c>
      <c r="M1280" t="s">
        <v>23</v>
      </c>
      <c r="N1280">
        <v>2.1800000000000002</v>
      </c>
      <c r="O1280">
        <v>16</v>
      </c>
    </row>
    <row r="1281" spans="1:15">
      <c r="A1281" t="s">
        <v>3783</v>
      </c>
      <c r="B1281" s="1">
        <v>45752</v>
      </c>
      <c r="C1281" t="s">
        <v>33</v>
      </c>
      <c r="D1281" t="s">
        <v>3784</v>
      </c>
      <c r="E1281" t="s">
        <v>3785</v>
      </c>
      <c r="F1281" t="s">
        <v>71</v>
      </c>
      <c r="G1281" t="s">
        <v>52</v>
      </c>
      <c r="H1281" t="s">
        <v>46</v>
      </c>
      <c r="I1281">
        <v>3.86</v>
      </c>
      <c r="J1281" s="2">
        <v>189.45</v>
      </c>
      <c r="K1281" t="s">
        <v>67</v>
      </c>
      <c r="L1281">
        <v>3.7</v>
      </c>
      <c r="M1281" t="s">
        <v>31</v>
      </c>
      <c r="N1281">
        <v>2.1</v>
      </c>
      <c r="O1281">
        <v>10</v>
      </c>
    </row>
    <row r="1282" spans="1:15">
      <c r="A1282" t="s">
        <v>3786</v>
      </c>
      <c r="B1282" s="1">
        <v>45702</v>
      </c>
      <c r="C1282" t="s">
        <v>57</v>
      </c>
      <c r="D1282" t="s">
        <v>3787</v>
      </c>
      <c r="E1282" t="s">
        <v>3788</v>
      </c>
      <c r="F1282" t="s">
        <v>19</v>
      </c>
      <c r="G1282" t="s">
        <v>52</v>
      </c>
      <c r="H1282" t="s">
        <v>21</v>
      </c>
      <c r="I1282">
        <v>20.83</v>
      </c>
      <c r="J1282" s="2">
        <v>118.67</v>
      </c>
      <c r="K1282" t="s">
        <v>22</v>
      </c>
      <c r="L1282">
        <v>4.2</v>
      </c>
      <c r="M1282" t="s">
        <v>23</v>
      </c>
      <c r="N1282">
        <v>1.9</v>
      </c>
      <c r="O1282">
        <v>9</v>
      </c>
    </row>
    <row r="1283" spans="1:15">
      <c r="A1283" t="s">
        <v>3789</v>
      </c>
      <c r="B1283" s="1">
        <v>45799</v>
      </c>
      <c r="C1283" t="s">
        <v>16</v>
      </c>
      <c r="D1283" t="s">
        <v>3790</v>
      </c>
      <c r="E1283" t="s">
        <v>3791</v>
      </c>
      <c r="F1283" t="s">
        <v>60</v>
      </c>
      <c r="G1283" t="s">
        <v>20</v>
      </c>
      <c r="H1283" t="s">
        <v>20</v>
      </c>
      <c r="I1283">
        <v>14.14</v>
      </c>
      <c r="J1283" s="2">
        <v>513.29</v>
      </c>
      <c r="K1283" t="s">
        <v>22</v>
      </c>
      <c r="L1283">
        <v>3.2</v>
      </c>
      <c r="M1283" t="s">
        <v>36</v>
      </c>
      <c r="N1283">
        <v>2.41</v>
      </c>
      <c r="O1283">
        <v>7</v>
      </c>
    </row>
    <row r="1284" spans="1:15">
      <c r="A1284" t="s">
        <v>3792</v>
      </c>
      <c r="B1284" s="1">
        <v>45755</v>
      </c>
      <c r="C1284" t="s">
        <v>79</v>
      </c>
      <c r="D1284" t="s">
        <v>3793</v>
      </c>
      <c r="E1284" t="s">
        <v>3794</v>
      </c>
      <c r="F1284" t="s">
        <v>28</v>
      </c>
      <c r="G1284" t="s">
        <v>46</v>
      </c>
      <c r="H1284" t="s">
        <v>52</v>
      </c>
      <c r="I1284">
        <v>14.64</v>
      </c>
      <c r="J1284" s="2">
        <v>587.69000000000005</v>
      </c>
      <c r="K1284" t="s">
        <v>47</v>
      </c>
      <c r="L1284">
        <v>4.3</v>
      </c>
      <c r="M1284" t="s">
        <v>23</v>
      </c>
      <c r="N1284">
        <v>1.57</v>
      </c>
      <c r="O1284">
        <v>1</v>
      </c>
    </row>
    <row r="1285" spans="1:15">
      <c r="A1285" t="s">
        <v>3795</v>
      </c>
      <c r="B1285" s="1">
        <v>45818</v>
      </c>
      <c r="C1285" t="s">
        <v>33</v>
      </c>
      <c r="D1285" t="s">
        <v>3796</v>
      </c>
      <c r="E1285" t="s">
        <v>3797</v>
      </c>
      <c r="F1285" t="s">
        <v>71</v>
      </c>
      <c r="G1285" t="s">
        <v>42</v>
      </c>
      <c r="H1285" t="s">
        <v>41</v>
      </c>
      <c r="I1285">
        <v>19.88</v>
      </c>
      <c r="J1285" s="2">
        <v>426.61</v>
      </c>
      <c r="K1285" t="s">
        <v>30</v>
      </c>
      <c r="L1285">
        <v>4.9000000000000004</v>
      </c>
      <c r="M1285" t="s">
        <v>23</v>
      </c>
      <c r="N1285">
        <v>1.17</v>
      </c>
      <c r="O1285">
        <v>4</v>
      </c>
    </row>
    <row r="1286" spans="1:15">
      <c r="A1286" t="s">
        <v>3798</v>
      </c>
      <c r="B1286" s="1">
        <v>45693</v>
      </c>
      <c r="C1286" t="s">
        <v>16</v>
      </c>
      <c r="D1286" t="s">
        <v>3465</v>
      </c>
      <c r="E1286" t="s">
        <v>3799</v>
      </c>
      <c r="F1286" t="s">
        <v>71</v>
      </c>
      <c r="G1286" t="s">
        <v>42</v>
      </c>
      <c r="H1286" t="s">
        <v>41</v>
      </c>
      <c r="I1286">
        <v>13.08</v>
      </c>
      <c r="J1286" s="2">
        <v>358.26</v>
      </c>
      <c r="K1286" t="s">
        <v>30</v>
      </c>
      <c r="L1286">
        <v>4.5</v>
      </c>
      <c r="M1286" t="s">
        <v>31</v>
      </c>
      <c r="N1286">
        <v>1.45</v>
      </c>
      <c r="O1286">
        <v>16</v>
      </c>
    </row>
    <row r="1287" spans="1:15">
      <c r="A1287" t="s">
        <v>3800</v>
      </c>
      <c r="B1287" s="1">
        <v>45688</v>
      </c>
      <c r="C1287" t="s">
        <v>79</v>
      </c>
      <c r="D1287" t="s">
        <v>3801</v>
      </c>
      <c r="E1287" t="s">
        <v>3802</v>
      </c>
      <c r="F1287" t="s">
        <v>19</v>
      </c>
      <c r="G1287" t="s">
        <v>20</v>
      </c>
      <c r="H1287" t="s">
        <v>29</v>
      </c>
      <c r="I1287">
        <v>19.71</v>
      </c>
      <c r="J1287" s="2">
        <v>444.87</v>
      </c>
      <c r="K1287" t="s">
        <v>67</v>
      </c>
      <c r="L1287">
        <v>3.8</v>
      </c>
      <c r="M1287" t="s">
        <v>23</v>
      </c>
      <c r="N1287">
        <v>2.09</v>
      </c>
      <c r="O1287">
        <v>5</v>
      </c>
    </row>
    <row r="1288" spans="1:15">
      <c r="A1288" t="s">
        <v>3803</v>
      </c>
      <c r="B1288" s="1">
        <v>45682</v>
      </c>
      <c r="C1288" t="s">
        <v>16</v>
      </c>
      <c r="D1288" t="s">
        <v>3804</v>
      </c>
      <c r="E1288" t="s">
        <v>3805</v>
      </c>
      <c r="F1288" t="s">
        <v>60</v>
      </c>
      <c r="G1288" t="s">
        <v>46</v>
      </c>
      <c r="H1288" t="s">
        <v>42</v>
      </c>
      <c r="I1288">
        <v>4.07</v>
      </c>
      <c r="J1288" s="2">
        <v>88.76</v>
      </c>
      <c r="K1288" t="s">
        <v>47</v>
      </c>
      <c r="L1288">
        <v>3.7</v>
      </c>
      <c r="M1288" t="s">
        <v>23</v>
      </c>
      <c r="N1288">
        <v>1.3</v>
      </c>
      <c r="O1288">
        <v>7</v>
      </c>
    </row>
    <row r="1289" spans="1:15">
      <c r="A1289" t="s">
        <v>3806</v>
      </c>
      <c r="B1289" s="1">
        <v>45740</v>
      </c>
      <c r="C1289" t="s">
        <v>25</v>
      </c>
      <c r="D1289" t="s">
        <v>3807</v>
      </c>
      <c r="E1289" t="s">
        <v>3808</v>
      </c>
      <c r="F1289" t="s">
        <v>60</v>
      </c>
      <c r="G1289" t="s">
        <v>41</v>
      </c>
      <c r="H1289" t="s">
        <v>20</v>
      </c>
      <c r="I1289">
        <v>4.13</v>
      </c>
      <c r="J1289" s="2">
        <v>388.62</v>
      </c>
      <c r="K1289" t="s">
        <v>30</v>
      </c>
      <c r="L1289">
        <v>3.3</v>
      </c>
      <c r="M1289" t="s">
        <v>23</v>
      </c>
      <c r="N1289">
        <v>2.31</v>
      </c>
      <c r="O1289">
        <v>5</v>
      </c>
    </row>
    <row r="1290" spans="1:15">
      <c r="A1290" t="s">
        <v>3809</v>
      </c>
      <c r="B1290" s="1">
        <v>45817</v>
      </c>
      <c r="C1290" t="s">
        <v>79</v>
      </c>
      <c r="D1290" t="s">
        <v>3810</v>
      </c>
      <c r="E1290" t="s">
        <v>3811</v>
      </c>
      <c r="F1290" t="s">
        <v>71</v>
      </c>
      <c r="G1290" t="s">
        <v>46</v>
      </c>
      <c r="H1290" t="s">
        <v>42</v>
      </c>
      <c r="I1290">
        <v>18.899999999999999</v>
      </c>
      <c r="J1290" s="2">
        <v>140.46</v>
      </c>
      <c r="K1290" t="s">
        <v>47</v>
      </c>
      <c r="L1290">
        <v>3.4</v>
      </c>
      <c r="M1290" t="s">
        <v>31</v>
      </c>
      <c r="N1290">
        <v>1.9</v>
      </c>
      <c r="O1290">
        <v>16</v>
      </c>
    </row>
    <row r="1291" spans="1:15">
      <c r="A1291" t="s">
        <v>3812</v>
      </c>
      <c r="B1291" s="1">
        <v>45745</v>
      </c>
      <c r="C1291" t="s">
        <v>79</v>
      </c>
      <c r="D1291" t="s">
        <v>3813</v>
      </c>
      <c r="E1291" t="s">
        <v>3814</v>
      </c>
      <c r="F1291" t="s">
        <v>71</v>
      </c>
      <c r="G1291" t="s">
        <v>41</v>
      </c>
      <c r="H1291" t="s">
        <v>46</v>
      </c>
      <c r="I1291">
        <v>24.15</v>
      </c>
      <c r="J1291" s="2">
        <v>131.93</v>
      </c>
      <c r="K1291" t="s">
        <v>67</v>
      </c>
      <c r="L1291">
        <v>4.4000000000000004</v>
      </c>
      <c r="M1291" t="s">
        <v>31</v>
      </c>
      <c r="N1291">
        <v>1.06</v>
      </c>
      <c r="O1291">
        <v>15</v>
      </c>
    </row>
    <row r="1292" spans="1:15">
      <c r="A1292" t="s">
        <v>3815</v>
      </c>
      <c r="B1292" s="1">
        <v>45807</v>
      </c>
      <c r="C1292" t="s">
        <v>33</v>
      </c>
      <c r="D1292" t="s">
        <v>3816</v>
      </c>
      <c r="E1292" t="s">
        <v>3817</v>
      </c>
      <c r="F1292" t="s">
        <v>19</v>
      </c>
      <c r="G1292" t="s">
        <v>21</v>
      </c>
      <c r="H1292" t="s">
        <v>41</v>
      </c>
      <c r="I1292">
        <v>17.440000000000001</v>
      </c>
      <c r="J1292" s="2">
        <v>291.52</v>
      </c>
      <c r="K1292" t="s">
        <v>67</v>
      </c>
      <c r="L1292">
        <v>3.9</v>
      </c>
      <c r="M1292" t="s">
        <v>36</v>
      </c>
      <c r="N1292">
        <v>2.21</v>
      </c>
      <c r="O1292">
        <v>2</v>
      </c>
    </row>
    <row r="1293" spans="1:15">
      <c r="A1293" t="s">
        <v>3818</v>
      </c>
      <c r="B1293" s="1">
        <v>45762</v>
      </c>
      <c r="C1293" t="s">
        <v>25</v>
      </c>
      <c r="D1293" t="s">
        <v>3819</v>
      </c>
      <c r="E1293" t="s">
        <v>3820</v>
      </c>
      <c r="F1293" t="s">
        <v>71</v>
      </c>
      <c r="G1293" t="s">
        <v>52</v>
      </c>
      <c r="H1293" t="s">
        <v>29</v>
      </c>
      <c r="I1293">
        <v>24.2</v>
      </c>
      <c r="J1293" s="2">
        <v>467.04</v>
      </c>
      <c r="K1293" t="s">
        <v>22</v>
      </c>
      <c r="L1293">
        <v>2.8</v>
      </c>
      <c r="M1293" t="s">
        <v>23</v>
      </c>
      <c r="N1293">
        <v>1.76</v>
      </c>
      <c r="O1293">
        <v>3</v>
      </c>
    </row>
    <row r="1294" spans="1:15">
      <c r="A1294" t="s">
        <v>3821</v>
      </c>
      <c r="B1294" s="1">
        <v>45800</v>
      </c>
      <c r="C1294" t="s">
        <v>79</v>
      </c>
      <c r="D1294" t="s">
        <v>3822</v>
      </c>
      <c r="E1294" t="s">
        <v>3823</v>
      </c>
      <c r="F1294" t="s">
        <v>28</v>
      </c>
      <c r="G1294" t="s">
        <v>46</v>
      </c>
      <c r="H1294" t="s">
        <v>42</v>
      </c>
      <c r="I1294">
        <v>7.81</v>
      </c>
      <c r="J1294" s="2">
        <v>563.22</v>
      </c>
      <c r="K1294" t="s">
        <v>47</v>
      </c>
      <c r="L1294">
        <v>4.5</v>
      </c>
      <c r="M1294" t="s">
        <v>23</v>
      </c>
      <c r="N1294">
        <v>1.25</v>
      </c>
      <c r="O1294">
        <v>6</v>
      </c>
    </row>
    <row r="1295" spans="1:15">
      <c r="A1295" t="s">
        <v>3824</v>
      </c>
      <c r="B1295" s="1">
        <v>45734</v>
      </c>
      <c r="C1295" t="s">
        <v>16</v>
      </c>
      <c r="D1295" t="s">
        <v>3825</v>
      </c>
      <c r="E1295" t="s">
        <v>3826</v>
      </c>
      <c r="F1295" t="s">
        <v>28</v>
      </c>
      <c r="G1295" t="s">
        <v>29</v>
      </c>
      <c r="H1295" t="s">
        <v>41</v>
      </c>
      <c r="I1295">
        <v>11.26</v>
      </c>
      <c r="J1295" s="2">
        <v>453.32</v>
      </c>
      <c r="K1295" t="s">
        <v>22</v>
      </c>
      <c r="L1295">
        <v>3</v>
      </c>
      <c r="M1295" t="s">
        <v>23</v>
      </c>
      <c r="N1295">
        <v>2.25</v>
      </c>
      <c r="O1295">
        <v>19</v>
      </c>
    </row>
    <row r="1296" spans="1:15">
      <c r="A1296" t="s">
        <v>3827</v>
      </c>
      <c r="B1296" s="1">
        <v>45700</v>
      </c>
      <c r="C1296" t="s">
        <v>25</v>
      </c>
      <c r="D1296" t="s">
        <v>825</v>
      </c>
      <c r="E1296" t="s">
        <v>3828</v>
      </c>
      <c r="F1296" t="s">
        <v>19</v>
      </c>
      <c r="G1296" t="s">
        <v>52</v>
      </c>
      <c r="H1296" t="s">
        <v>41</v>
      </c>
      <c r="I1296">
        <v>2.61</v>
      </c>
      <c r="J1296" s="2">
        <v>361.27</v>
      </c>
      <c r="K1296" t="s">
        <v>47</v>
      </c>
      <c r="L1296">
        <v>3.7</v>
      </c>
      <c r="M1296" t="s">
        <v>36</v>
      </c>
      <c r="N1296">
        <v>1.41</v>
      </c>
      <c r="O1296">
        <v>19</v>
      </c>
    </row>
    <row r="1297" spans="1:15">
      <c r="A1297" t="s">
        <v>3829</v>
      </c>
      <c r="B1297" s="1">
        <v>45810</v>
      </c>
      <c r="C1297" t="s">
        <v>57</v>
      </c>
      <c r="D1297" t="s">
        <v>3830</v>
      </c>
      <c r="E1297" t="s">
        <v>3831</v>
      </c>
      <c r="F1297" t="s">
        <v>60</v>
      </c>
      <c r="G1297" t="s">
        <v>42</v>
      </c>
      <c r="H1297" t="s">
        <v>42</v>
      </c>
      <c r="I1297">
        <v>8.48</v>
      </c>
      <c r="J1297" s="2">
        <v>350.23</v>
      </c>
      <c r="K1297" t="s">
        <v>22</v>
      </c>
      <c r="L1297">
        <v>3.8</v>
      </c>
      <c r="M1297" t="s">
        <v>23</v>
      </c>
      <c r="N1297">
        <v>1.78</v>
      </c>
      <c r="O1297">
        <v>19</v>
      </c>
    </row>
    <row r="1298" spans="1:15">
      <c r="A1298" t="s">
        <v>3832</v>
      </c>
      <c r="B1298" s="1">
        <v>45779</v>
      </c>
      <c r="C1298" t="s">
        <v>79</v>
      </c>
      <c r="D1298" t="s">
        <v>3833</v>
      </c>
      <c r="E1298" t="s">
        <v>3834</v>
      </c>
      <c r="F1298" t="s">
        <v>60</v>
      </c>
      <c r="G1298" t="s">
        <v>29</v>
      </c>
      <c r="H1298" t="s">
        <v>52</v>
      </c>
      <c r="I1298">
        <v>17.48</v>
      </c>
      <c r="J1298" s="2">
        <v>188.03</v>
      </c>
      <c r="K1298" t="s">
        <v>47</v>
      </c>
      <c r="L1298">
        <v>3</v>
      </c>
      <c r="M1298" t="s">
        <v>31</v>
      </c>
      <c r="N1298">
        <v>1.25</v>
      </c>
      <c r="O1298">
        <v>8</v>
      </c>
    </row>
    <row r="1299" spans="1:15">
      <c r="A1299" t="s">
        <v>3835</v>
      </c>
      <c r="B1299" s="1">
        <v>45760</v>
      </c>
      <c r="C1299" t="s">
        <v>16</v>
      </c>
      <c r="D1299" t="s">
        <v>3836</v>
      </c>
      <c r="E1299" t="s">
        <v>3837</v>
      </c>
      <c r="F1299" t="s">
        <v>60</v>
      </c>
      <c r="G1299" t="s">
        <v>52</v>
      </c>
      <c r="H1299" t="s">
        <v>21</v>
      </c>
      <c r="I1299">
        <v>11.9</v>
      </c>
      <c r="J1299" s="2">
        <v>418.88</v>
      </c>
      <c r="K1299" t="s">
        <v>47</v>
      </c>
      <c r="L1299">
        <v>3.8</v>
      </c>
      <c r="M1299" t="s">
        <v>23</v>
      </c>
      <c r="N1299">
        <v>1.1399999999999999</v>
      </c>
      <c r="O1299">
        <v>1</v>
      </c>
    </row>
    <row r="1300" spans="1:15">
      <c r="A1300" t="s">
        <v>3838</v>
      </c>
      <c r="B1300" s="1">
        <v>45679</v>
      </c>
      <c r="C1300" t="s">
        <v>38</v>
      </c>
      <c r="D1300" t="s">
        <v>3839</v>
      </c>
      <c r="E1300" t="s">
        <v>2399</v>
      </c>
      <c r="F1300" t="s">
        <v>51</v>
      </c>
      <c r="G1300" t="s">
        <v>41</v>
      </c>
      <c r="H1300" t="s">
        <v>42</v>
      </c>
      <c r="I1300">
        <v>10.42</v>
      </c>
      <c r="J1300" s="2">
        <v>61.76</v>
      </c>
      <c r="K1300" t="s">
        <v>47</v>
      </c>
      <c r="L1300">
        <v>4</v>
      </c>
      <c r="M1300" t="s">
        <v>23</v>
      </c>
      <c r="N1300">
        <v>1.1200000000000001</v>
      </c>
      <c r="O1300">
        <v>17</v>
      </c>
    </row>
    <row r="1301" spans="1:15">
      <c r="A1301" t="s">
        <v>3840</v>
      </c>
      <c r="B1301" s="1">
        <v>45823</v>
      </c>
      <c r="C1301" t="s">
        <v>25</v>
      </c>
      <c r="D1301" t="s">
        <v>1621</v>
      </c>
      <c r="E1301" t="s">
        <v>3841</v>
      </c>
      <c r="F1301" t="s">
        <v>51</v>
      </c>
      <c r="G1301" t="s">
        <v>41</v>
      </c>
      <c r="H1301" t="s">
        <v>20</v>
      </c>
      <c r="I1301">
        <v>15.44</v>
      </c>
      <c r="J1301" s="2">
        <v>250.79</v>
      </c>
      <c r="K1301" t="s">
        <v>67</v>
      </c>
      <c r="L1301">
        <v>3.3</v>
      </c>
      <c r="M1301" t="s">
        <v>31</v>
      </c>
      <c r="N1301">
        <v>1.65</v>
      </c>
      <c r="O1301">
        <v>15</v>
      </c>
    </row>
    <row r="1302" spans="1:15">
      <c r="A1302" t="s">
        <v>3842</v>
      </c>
      <c r="B1302" s="1">
        <v>45750</v>
      </c>
      <c r="C1302" t="s">
        <v>79</v>
      </c>
      <c r="D1302" t="s">
        <v>3843</v>
      </c>
      <c r="E1302" t="s">
        <v>3844</v>
      </c>
      <c r="F1302" t="s">
        <v>60</v>
      </c>
      <c r="G1302" t="s">
        <v>42</v>
      </c>
      <c r="H1302" t="s">
        <v>41</v>
      </c>
      <c r="I1302">
        <v>18.850000000000001</v>
      </c>
      <c r="J1302" s="2">
        <v>226.76</v>
      </c>
      <c r="K1302" t="s">
        <v>30</v>
      </c>
      <c r="L1302">
        <v>4</v>
      </c>
      <c r="M1302" t="s">
        <v>23</v>
      </c>
      <c r="N1302">
        <v>1.93</v>
      </c>
      <c r="O1302">
        <v>4</v>
      </c>
    </row>
    <row r="1303" spans="1:15">
      <c r="A1303" t="s">
        <v>3845</v>
      </c>
      <c r="B1303" s="1">
        <v>45752</v>
      </c>
      <c r="C1303" t="s">
        <v>79</v>
      </c>
      <c r="D1303" t="s">
        <v>3846</v>
      </c>
      <c r="E1303" t="s">
        <v>3847</v>
      </c>
      <c r="F1303" t="s">
        <v>51</v>
      </c>
      <c r="G1303" t="s">
        <v>20</v>
      </c>
      <c r="H1303" t="s">
        <v>41</v>
      </c>
      <c r="I1303">
        <v>17.04</v>
      </c>
      <c r="J1303" s="2">
        <v>182.15</v>
      </c>
      <c r="K1303" t="s">
        <v>22</v>
      </c>
      <c r="L1303">
        <v>4.8</v>
      </c>
      <c r="M1303" t="s">
        <v>23</v>
      </c>
      <c r="N1303">
        <v>1.78</v>
      </c>
      <c r="O1303">
        <v>1</v>
      </c>
    </row>
    <row r="1304" spans="1:15">
      <c r="A1304" t="s">
        <v>3848</v>
      </c>
      <c r="B1304" s="1">
        <v>45773</v>
      </c>
      <c r="C1304" t="s">
        <v>16</v>
      </c>
      <c r="D1304" t="s">
        <v>3849</v>
      </c>
      <c r="E1304" t="s">
        <v>3850</v>
      </c>
      <c r="F1304" t="s">
        <v>71</v>
      </c>
      <c r="G1304" t="s">
        <v>29</v>
      </c>
      <c r="H1304" t="s">
        <v>41</v>
      </c>
      <c r="I1304">
        <v>10.16</v>
      </c>
      <c r="J1304" s="2">
        <v>297.63</v>
      </c>
      <c r="K1304" t="s">
        <v>47</v>
      </c>
      <c r="L1304">
        <v>4.4000000000000004</v>
      </c>
      <c r="M1304" t="s">
        <v>36</v>
      </c>
      <c r="N1304">
        <v>1.99</v>
      </c>
      <c r="O1304">
        <v>17</v>
      </c>
    </row>
    <row r="1305" spans="1:15">
      <c r="A1305" t="s">
        <v>3851</v>
      </c>
      <c r="B1305" s="1">
        <v>45736</v>
      </c>
      <c r="C1305" t="s">
        <v>38</v>
      </c>
      <c r="D1305" t="s">
        <v>3852</v>
      </c>
      <c r="E1305" t="s">
        <v>3853</v>
      </c>
      <c r="F1305" t="s">
        <v>28</v>
      </c>
      <c r="G1305" t="s">
        <v>21</v>
      </c>
      <c r="H1305" t="s">
        <v>42</v>
      </c>
      <c r="I1305">
        <v>16.079999999999998</v>
      </c>
      <c r="J1305" s="2">
        <v>595.32000000000005</v>
      </c>
      <c r="K1305" t="s">
        <v>67</v>
      </c>
      <c r="L1305">
        <v>3.4</v>
      </c>
      <c r="M1305" t="s">
        <v>31</v>
      </c>
      <c r="N1305">
        <v>1.94</v>
      </c>
      <c r="O1305">
        <v>1</v>
      </c>
    </row>
    <row r="1306" spans="1:15">
      <c r="A1306" t="s">
        <v>3854</v>
      </c>
      <c r="B1306" s="1">
        <v>45789</v>
      </c>
      <c r="C1306" t="s">
        <v>79</v>
      </c>
      <c r="D1306" t="s">
        <v>3855</v>
      </c>
      <c r="E1306" t="s">
        <v>3856</v>
      </c>
      <c r="F1306" t="s">
        <v>51</v>
      </c>
      <c r="G1306" t="s">
        <v>52</v>
      </c>
      <c r="H1306" t="s">
        <v>41</v>
      </c>
      <c r="I1306">
        <v>2.27</v>
      </c>
      <c r="J1306" s="2">
        <v>589.64</v>
      </c>
      <c r="K1306" t="s">
        <v>47</v>
      </c>
      <c r="L1306">
        <v>3.8</v>
      </c>
      <c r="M1306" t="s">
        <v>31</v>
      </c>
      <c r="N1306">
        <v>1.47</v>
      </c>
      <c r="O1306">
        <v>3</v>
      </c>
    </row>
    <row r="1307" spans="1:15">
      <c r="A1307" t="s">
        <v>3857</v>
      </c>
      <c r="B1307" s="1">
        <v>45838</v>
      </c>
      <c r="C1307" t="s">
        <v>25</v>
      </c>
      <c r="D1307" t="s">
        <v>3858</v>
      </c>
      <c r="E1307" t="s">
        <v>3859</v>
      </c>
      <c r="F1307" t="s">
        <v>28</v>
      </c>
      <c r="G1307" t="s">
        <v>41</v>
      </c>
      <c r="H1307" t="s">
        <v>52</v>
      </c>
      <c r="I1307">
        <v>18.41</v>
      </c>
      <c r="J1307" s="2">
        <v>272.64999999999998</v>
      </c>
      <c r="K1307" t="s">
        <v>30</v>
      </c>
      <c r="L1307">
        <v>3.2</v>
      </c>
      <c r="M1307" t="s">
        <v>23</v>
      </c>
      <c r="N1307">
        <v>1.1299999999999999</v>
      </c>
      <c r="O1307">
        <v>11</v>
      </c>
    </row>
    <row r="1308" spans="1:15">
      <c r="A1308" t="s">
        <v>3860</v>
      </c>
      <c r="B1308" s="1">
        <v>45784</v>
      </c>
      <c r="C1308" t="s">
        <v>16</v>
      </c>
      <c r="D1308" t="s">
        <v>3861</v>
      </c>
      <c r="E1308" t="s">
        <v>3862</v>
      </c>
      <c r="F1308" t="s">
        <v>51</v>
      </c>
      <c r="G1308" t="s">
        <v>41</v>
      </c>
      <c r="H1308" t="s">
        <v>52</v>
      </c>
      <c r="I1308">
        <v>24</v>
      </c>
      <c r="J1308" s="2">
        <v>157.12</v>
      </c>
      <c r="K1308" t="s">
        <v>30</v>
      </c>
      <c r="L1308">
        <v>3.5</v>
      </c>
      <c r="M1308" t="s">
        <v>23</v>
      </c>
      <c r="N1308">
        <v>1.57</v>
      </c>
      <c r="O1308">
        <v>8</v>
      </c>
    </row>
    <row r="1309" spans="1:15">
      <c r="A1309" t="s">
        <v>3863</v>
      </c>
      <c r="B1309" s="1">
        <v>45692</v>
      </c>
      <c r="C1309" t="s">
        <v>57</v>
      </c>
      <c r="D1309" t="s">
        <v>3468</v>
      </c>
      <c r="E1309" t="s">
        <v>3864</v>
      </c>
      <c r="F1309" t="s">
        <v>28</v>
      </c>
      <c r="G1309" t="s">
        <v>41</v>
      </c>
      <c r="H1309" t="s">
        <v>42</v>
      </c>
      <c r="I1309">
        <v>11.25</v>
      </c>
      <c r="J1309" s="2">
        <v>378.77</v>
      </c>
      <c r="K1309" t="s">
        <v>47</v>
      </c>
      <c r="L1309">
        <v>4.4000000000000004</v>
      </c>
      <c r="M1309" t="s">
        <v>23</v>
      </c>
      <c r="N1309">
        <v>1.85</v>
      </c>
      <c r="O1309">
        <v>9</v>
      </c>
    </row>
    <row r="1310" spans="1:15">
      <c r="A1310" t="s">
        <v>3865</v>
      </c>
      <c r="B1310" s="1">
        <v>45837</v>
      </c>
      <c r="C1310" t="s">
        <v>79</v>
      </c>
      <c r="D1310" t="s">
        <v>3866</v>
      </c>
      <c r="E1310" t="s">
        <v>3867</v>
      </c>
      <c r="F1310" t="s">
        <v>28</v>
      </c>
      <c r="G1310" t="s">
        <v>42</v>
      </c>
      <c r="H1310" t="s">
        <v>20</v>
      </c>
      <c r="I1310">
        <v>9.74</v>
      </c>
      <c r="J1310" s="2">
        <v>136.78</v>
      </c>
      <c r="K1310" t="s">
        <v>67</v>
      </c>
      <c r="L1310">
        <v>3.5</v>
      </c>
      <c r="M1310" t="s">
        <v>36</v>
      </c>
      <c r="N1310">
        <v>1.9</v>
      </c>
      <c r="O1310">
        <v>17</v>
      </c>
    </row>
    <row r="1311" spans="1:15">
      <c r="A1311" t="s">
        <v>3868</v>
      </c>
      <c r="B1311" s="1">
        <v>45708</v>
      </c>
      <c r="C1311" t="s">
        <v>38</v>
      </c>
      <c r="D1311" t="s">
        <v>3869</v>
      </c>
      <c r="E1311" t="s">
        <v>3870</v>
      </c>
      <c r="F1311" t="s">
        <v>28</v>
      </c>
      <c r="G1311" t="s">
        <v>29</v>
      </c>
      <c r="H1311" t="s">
        <v>41</v>
      </c>
      <c r="I1311">
        <v>22.46</v>
      </c>
      <c r="J1311" s="2">
        <v>497.42</v>
      </c>
      <c r="K1311" t="s">
        <v>22</v>
      </c>
      <c r="L1311">
        <v>2.9</v>
      </c>
      <c r="M1311" t="s">
        <v>31</v>
      </c>
      <c r="N1311">
        <v>2.41</v>
      </c>
      <c r="O1311">
        <v>2</v>
      </c>
    </row>
    <row r="1312" spans="1:15">
      <c r="A1312" t="s">
        <v>3871</v>
      </c>
      <c r="B1312" s="1">
        <v>45660</v>
      </c>
      <c r="C1312" t="s">
        <v>38</v>
      </c>
      <c r="D1312" t="s">
        <v>3872</v>
      </c>
      <c r="E1312" t="s">
        <v>3873</v>
      </c>
      <c r="F1312" t="s">
        <v>28</v>
      </c>
      <c r="G1312" t="s">
        <v>29</v>
      </c>
      <c r="H1312" t="s">
        <v>29</v>
      </c>
      <c r="I1312">
        <v>4.9000000000000004</v>
      </c>
      <c r="J1312" s="2">
        <v>182.27</v>
      </c>
      <c r="K1312" t="s">
        <v>47</v>
      </c>
      <c r="L1312">
        <v>2.8</v>
      </c>
      <c r="M1312" t="s">
        <v>31</v>
      </c>
      <c r="N1312">
        <v>1.29</v>
      </c>
      <c r="O1312">
        <v>8</v>
      </c>
    </row>
    <row r="1313" spans="1:15">
      <c r="A1313" t="s">
        <v>3874</v>
      </c>
      <c r="B1313" s="1">
        <v>45750</v>
      </c>
      <c r="C1313" t="s">
        <v>38</v>
      </c>
      <c r="D1313" t="s">
        <v>3875</v>
      </c>
      <c r="E1313" t="s">
        <v>3876</v>
      </c>
      <c r="F1313" t="s">
        <v>71</v>
      </c>
      <c r="G1313" t="s">
        <v>42</v>
      </c>
      <c r="H1313" t="s">
        <v>29</v>
      </c>
      <c r="I1313">
        <v>4.49</v>
      </c>
      <c r="J1313" s="2">
        <v>530.25</v>
      </c>
      <c r="K1313" t="s">
        <v>22</v>
      </c>
      <c r="L1313">
        <v>4.8</v>
      </c>
      <c r="M1313" t="s">
        <v>31</v>
      </c>
      <c r="N1313">
        <v>1.51</v>
      </c>
      <c r="O1313">
        <v>10</v>
      </c>
    </row>
    <row r="1314" spans="1:15">
      <c r="A1314" t="s">
        <v>3877</v>
      </c>
      <c r="B1314" s="1">
        <v>45716</v>
      </c>
      <c r="C1314" t="s">
        <v>57</v>
      </c>
      <c r="D1314" t="s">
        <v>3878</v>
      </c>
      <c r="E1314" t="s">
        <v>3879</v>
      </c>
      <c r="F1314" t="s">
        <v>51</v>
      </c>
      <c r="G1314" t="s">
        <v>21</v>
      </c>
      <c r="H1314" t="s">
        <v>42</v>
      </c>
      <c r="I1314">
        <v>10.07</v>
      </c>
      <c r="J1314" s="2">
        <v>95.2</v>
      </c>
      <c r="K1314" t="s">
        <v>22</v>
      </c>
      <c r="L1314">
        <v>3.1</v>
      </c>
      <c r="M1314" t="s">
        <v>23</v>
      </c>
      <c r="N1314">
        <v>1.38</v>
      </c>
      <c r="O1314">
        <v>15</v>
      </c>
    </row>
    <row r="1315" spans="1:15">
      <c r="A1315" t="s">
        <v>3880</v>
      </c>
      <c r="B1315" s="1">
        <v>45689</v>
      </c>
      <c r="C1315" t="s">
        <v>25</v>
      </c>
      <c r="D1315" t="s">
        <v>3881</v>
      </c>
      <c r="E1315" t="s">
        <v>3882</v>
      </c>
      <c r="F1315" t="s">
        <v>51</v>
      </c>
      <c r="G1315" t="s">
        <v>20</v>
      </c>
      <c r="H1315" t="s">
        <v>52</v>
      </c>
      <c r="I1315">
        <v>8.52</v>
      </c>
      <c r="J1315" s="2">
        <v>475.36</v>
      </c>
      <c r="K1315" t="s">
        <v>47</v>
      </c>
      <c r="L1315">
        <v>3.4</v>
      </c>
      <c r="M1315" t="s">
        <v>23</v>
      </c>
      <c r="N1315">
        <v>1.3</v>
      </c>
      <c r="O1315">
        <v>17</v>
      </c>
    </row>
    <row r="1316" spans="1:15">
      <c r="A1316" t="s">
        <v>3883</v>
      </c>
      <c r="B1316" s="1">
        <v>45661</v>
      </c>
      <c r="C1316" t="s">
        <v>25</v>
      </c>
      <c r="D1316" t="s">
        <v>3884</v>
      </c>
      <c r="E1316" t="s">
        <v>3885</v>
      </c>
      <c r="F1316" t="s">
        <v>51</v>
      </c>
      <c r="G1316" t="s">
        <v>52</v>
      </c>
      <c r="H1316" t="s">
        <v>21</v>
      </c>
      <c r="I1316">
        <v>19.13</v>
      </c>
      <c r="J1316" s="2">
        <v>354.83</v>
      </c>
      <c r="K1316" t="s">
        <v>30</v>
      </c>
      <c r="L1316">
        <v>3.6</v>
      </c>
      <c r="M1316" t="s">
        <v>23</v>
      </c>
      <c r="N1316">
        <v>1.01</v>
      </c>
      <c r="O1316">
        <v>13</v>
      </c>
    </row>
    <row r="1317" spans="1:15">
      <c r="A1317" t="s">
        <v>3886</v>
      </c>
      <c r="B1317" s="1">
        <v>45752</v>
      </c>
      <c r="C1317" t="s">
        <v>33</v>
      </c>
      <c r="D1317" t="s">
        <v>3887</v>
      </c>
      <c r="E1317" t="s">
        <v>3888</v>
      </c>
      <c r="F1317" t="s">
        <v>60</v>
      </c>
      <c r="G1317" t="s">
        <v>52</v>
      </c>
      <c r="H1317" t="s">
        <v>46</v>
      </c>
      <c r="I1317">
        <v>20.57</v>
      </c>
      <c r="J1317" s="2">
        <v>339.2</v>
      </c>
      <c r="K1317" t="s">
        <v>47</v>
      </c>
      <c r="L1317">
        <v>4.9000000000000004</v>
      </c>
      <c r="M1317" t="s">
        <v>23</v>
      </c>
      <c r="N1317">
        <v>2.17</v>
      </c>
      <c r="O1317">
        <v>8</v>
      </c>
    </row>
    <row r="1318" spans="1:15">
      <c r="A1318" t="s">
        <v>3889</v>
      </c>
      <c r="B1318" s="1">
        <v>45659</v>
      </c>
      <c r="C1318" t="s">
        <v>16</v>
      </c>
      <c r="D1318" t="s">
        <v>3740</v>
      </c>
      <c r="E1318" t="s">
        <v>3890</v>
      </c>
      <c r="F1318" t="s">
        <v>51</v>
      </c>
      <c r="G1318" t="s">
        <v>20</v>
      </c>
      <c r="H1318" t="s">
        <v>20</v>
      </c>
      <c r="I1318">
        <v>14.81</v>
      </c>
      <c r="J1318" s="2">
        <v>340.81</v>
      </c>
      <c r="K1318" t="s">
        <v>67</v>
      </c>
      <c r="L1318">
        <v>2.8</v>
      </c>
      <c r="M1318" t="s">
        <v>23</v>
      </c>
      <c r="N1318">
        <v>1.1000000000000001</v>
      </c>
      <c r="O1318">
        <v>7</v>
      </c>
    </row>
    <row r="1319" spans="1:15">
      <c r="A1319" t="s">
        <v>3891</v>
      </c>
      <c r="B1319" s="1">
        <v>45824</v>
      </c>
      <c r="C1319" t="s">
        <v>79</v>
      </c>
      <c r="D1319" t="s">
        <v>1561</v>
      </c>
      <c r="E1319" t="s">
        <v>3892</v>
      </c>
      <c r="F1319" t="s">
        <v>28</v>
      </c>
      <c r="G1319" t="s">
        <v>46</v>
      </c>
      <c r="H1319" t="s">
        <v>21</v>
      </c>
      <c r="I1319">
        <v>4.01</v>
      </c>
      <c r="J1319" s="2">
        <v>101.02</v>
      </c>
      <c r="K1319" t="s">
        <v>30</v>
      </c>
      <c r="L1319">
        <v>3.7</v>
      </c>
      <c r="M1319" t="s">
        <v>23</v>
      </c>
      <c r="N1319">
        <v>1.68</v>
      </c>
      <c r="O1319">
        <v>7</v>
      </c>
    </row>
    <row r="1320" spans="1:15">
      <c r="A1320" t="s">
        <v>3893</v>
      </c>
      <c r="B1320" s="1">
        <v>45792</v>
      </c>
      <c r="C1320" t="s">
        <v>79</v>
      </c>
      <c r="D1320" t="s">
        <v>3894</v>
      </c>
      <c r="E1320" t="s">
        <v>3895</v>
      </c>
      <c r="F1320" t="s">
        <v>28</v>
      </c>
      <c r="G1320" t="s">
        <v>42</v>
      </c>
      <c r="H1320" t="s">
        <v>29</v>
      </c>
      <c r="I1320">
        <v>18.73</v>
      </c>
      <c r="J1320" s="2">
        <v>492.11</v>
      </c>
      <c r="K1320" t="s">
        <v>30</v>
      </c>
      <c r="L1320">
        <v>2.9</v>
      </c>
      <c r="M1320" t="s">
        <v>23</v>
      </c>
      <c r="N1320">
        <v>1.2</v>
      </c>
      <c r="O1320">
        <v>9</v>
      </c>
    </row>
    <row r="1321" spans="1:15">
      <c r="A1321" t="s">
        <v>3896</v>
      </c>
      <c r="B1321" s="1">
        <v>45666</v>
      </c>
      <c r="C1321" t="s">
        <v>79</v>
      </c>
      <c r="D1321" t="s">
        <v>3897</v>
      </c>
      <c r="E1321" t="s">
        <v>3898</v>
      </c>
      <c r="F1321" t="s">
        <v>60</v>
      </c>
      <c r="G1321" t="s">
        <v>46</v>
      </c>
      <c r="H1321" t="s">
        <v>20</v>
      </c>
      <c r="I1321">
        <v>8.76</v>
      </c>
      <c r="J1321" s="2">
        <v>282.85000000000002</v>
      </c>
      <c r="K1321" t="s">
        <v>30</v>
      </c>
      <c r="L1321">
        <v>4</v>
      </c>
      <c r="M1321" t="s">
        <v>23</v>
      </c>
      <c r="N1321">
        <v>2.19</v>
      </c>
      <c r="O1321">
        <v>9</v>
      </c>
    </row>
    <row r="1322" spans="1:15">
      <c r="A1322" t="s">
        <v>3899</v>
      </c>
      <c r="B1322" s="1">
        <v>45742</v>
      </c>
      <c r="C1322" t="s">
        <v>38</v>
      </c>
      <c r="D1322" t="s">
        <v>3900</v>
      </c>
      <c r="E1322" t="s">
        <v>3901</v>
      </c>
      <c r="F1322" t="s">
        <v>51</v>
      </c>
      <c r="G1322" t="s">
        <v>20</v>
      </c>
      <c r="H1322" t="s">
        <v>42</v>
      </c>
      <c r="I1322">
        <v>13.92</v>
      </c>
      <c r="J1322" s="2">
        <v>207.63</v>
      </c>
      <c r="K1322" t="s">
        <v>30</v>
      </c>
      <c r="L1322">
        <v>3</v>
      </c>
      <c r="M1322" t="s">
        <v>23</v>
      </c>
      <c r="N1322">
        <v>1.93</v>
      </c>
      <c r="O1322">
        <v>5</v>
      </c>
    </row>
    <row r="1323" spans="1:15">
      <c r="A1323" t="s">
        <v>3902</v>
      </c>
      <c r="B1323" s="1">
        <v>45696</v>
      </c>
      <c r="C1323" t="s">
        <v>16</v>
      </c>
      <c r="D1323" t="s">
        <v>3903</v>
      </c>
      <c r="E1323" t="s">
        <v>3904</v>
      </c>
      <c r="F1323" t="s">
        <v>71</v>
      </c>
      <c r="G1323" t="s">
        <v>46</v>
      </c>
      <c r="H1323" t="s">
        <v>20</v>
      </c>
      <c r="I1323">
        <v>19.739999999999998</v>
      </c>
      <c r="J1323" s="2">
        <v>397.51</v>
      </c>
      <c r="K1323" t="s">
        <v>47</v>
      </c>
      <c r="L1323">
        <v>2.9</v>
      </c>
      <c r="M1323" t="s">
        <v>23</v>
      </c>
      <c r="N1323">
        <v>1.1499999999999999</v>
      </c>
      <c r="O1323">
        <v>2</v>
      </c>
    </row>
    <row r="1324" spans="1:15">
      <c r="A1324" t="s">
        <v>3905</v>
      </c>
      <c r="B1324" s="1">
        <v>45694</v>
      </c>
      <c r="C1324" t="s">
        <v>25</v>
      </c>
      <c r="D1324" t="s">
        <v>3906</v>
      </c>
      <c r="E1324" t="s">
        <v>3907</v>
      </c>
      <c r="F1324" t="s">
        <v>19</v>
      </c>
      <c r="G1324" t="s">
        <v>41</v>
      </c>
      <c r="H1324" t="s">
        <v>21</v>
      </c>
      <c r="I1324">
        <v>19.18</v>
      </c>
      <c r="J1324" s="2">
        <v>562.24</v>
      </c>
      <c r="K1324" t="s">
        <v>67</v>
      </c>
      <c r="L1324">
        <v>3.1</v>
      </c>
      <c r="M1324" t="s">
        <v>23</v>
      </c>
      <c r="N1324">
        <v>2.41</v>
      </c>
      <c r="O1324">
        <v>5</v>
      </c>
    </row>
    <row r="1325" spans="1:15">
      <c r="A1325" t="s">
        <v>3908</v>
      </c>
      <c r="B1325" s="1">
        <v>45741</v>
      </c>
      <c r="C1325" t="s">
        <v>38</v>
      </c>
      <c r="D1325" t="s">
        <v>1489</v>
      </c>
      <c r="E1325" t="s">
        <v>3909</v>
      </c>
      <c r="F1325" t="s">
        <v>71</v>
      </c>
      <c r="G1325" t="s">
        <v>41</v>
      </c>
      <c r="H1325" t="s">
        <v>42</v>
      </c>
      <c r="I1325">
        <v>1.79</v>
      </c>
      <c r="J1325" s="2">
        <v>580.64</v>
      </c>
      <c r="K1325" t="s">
        <v>67</v>
      </c>
      <c r="L1325">
        <v>4.8</v>
      </c>
      <c r="M1325" t="s">
        <v>31</v>
      </c>
      <c r="N1325">
        <v>1.69</v>
      </c>
      <c r="O1325">
        <v>17</v>
      </c>
    </row>
    <row r="1326" spans="1:15">
      <c r="A1326" t="s">
        <v>3910</v>
      </c>
      <c r="B1326" s="1">
        <v>45708</v>
      </c>
      <c r="C1326" t="s">
        <v>33</v>
      </c>
      <c r="D1326" t="s">
        <v>3911</v>
      </c>
      <c r="E1326" t="s">
        <v>3912</v>
      </c>
      <c r="F1326" t="s">
        <v>19</v>
      </c>
      <c r="G1326" t="s">
        <v>41</v>
      </c>
      <c r="H1326" t="s">
        <v>42</v>
      </c>
      <c r="I1326">
        <v>4.41</v>
      </c>
      <c r="J1326" s="2">
        <v>498.97</v>
      </c>
      <c r="K1326" t="s">
        <v>47</v>
      </c>
      <c r="L1326">
        <v>4</v>
      </c>
      <c r="M1326" t="s">
        <v>23</v>
      </c>
      <c r="N1326">
        <v>1.78</v>
      </c>
      <c r="O1326">
        <v>14</v>
      </c>
    </row>
    <row r="1327" spans="1:15">
      <c r="A1327" t="s">
        <v>3913</v>
      </c>
      <c r="B1327" s="1">
        <v>45732</v>
      </c>
      <c r="C1327" t="s">
        <v>33</v>
      </c>
      <c r="D1327" t="s">
        <v>3914</v>
      </c>
      <c r="E1327" t="s">
        <v>3915</v>
      </c>
      <c r="F1327" t="s">
        <v>51</v>
      </c>
      <c r="G1327" t="s">
        <v>21</v>
      </c>
      <c r="H1327" t="s">
        <v>41</v>
      </c>
      <c r="I1327">
        <v>24.82</v>
      </c>
      <c r="J1327" s="2">
        <v>213.88</v>
      </c>
      <c r="K1327" t="s">
        <v>67</v>
      </c>
      <c r="L1327">
        <v>4.7</v>
      </c>
      <c r="M1327" t="s">
        <v>36</v>
      </c>
      <c r="N1327">
        <v>1.3</v>
      </c>
      <c r="O1327">
        <v>3</v>
      </c>
    </row>
    <row r="1328" spans="1:15">
      <c r="A1328" t="s">
        <v>3916</v>
      </c>
      <c r="B1328" s="1">
        <v>45752</v>
      </c>
      <c r="C1328" t="s">
        <v>25</v>
      </c>
      <c r="D1328" t="s">
        <v>3917</v>
      </c>
      <c r="E1328" t="s">
        <v>3918</v>
      </c>
      <c r="F1328" t="s">
        <v>28</v>
      </c>
      <c r="G1328" t="s">
        <v>21</v>
      </c>
      <c r="H1328" t="s">
        <v>29</v>
      </c>
      <c r="I1328">
        <v>24.58</v>
      </c>
      <c r="J1328" s="2">
        <v>303.72000000000003</v>
      </c>
      <c r="K1328" t="s">
        <v>30</v>
      </c>
      <c r="L1328">
        <v>2.9</v>
      </c>
      <c r="M1328" t="s">
        <v>36</v>
      </c>
      <c r="N1328">
        <v>1.04</v>
      </c>
      <c r="O1328">
        <v>8</v>
      </c>
    </row>
    <row r="1329" spans="1:15">
      <c r="A1329" t="s">
        <v>3919</v>
      </c>
      <c r="B1329" s="1">
        <v>45735</v>
      </c>
      <c r="C1329" t="s">
        <v>25</v>
      </c>
      <c r="D1329" t="s">
        <v>3920</v>
      </c>
      <c r="E1329" t="s">
        <v>3921</v>
      </c>
      <c r="F1329" t="s">
        <v>51</v>
      </c>
      <c r="G1329" t="s">
        <v>20</v>
      </c>
      <c r="H1329" t="s">
        <v>21</v>
      </c>
      <c r="I1329">
        <v>19.440000000000001</v>
      </c>
      <c r="K1329" t="s">
        <v>47</v>
      </c>
      <c r="L1329">
        <v>4</v>
      </c>
      <c r="M1329" t="s">
        <v>23</v>
      </c>
      <c r="N1329">
        <v>2.17</v>
      </c>
      <c r="O1329">
        <v>2</v>
      </c>
    </row>
    <row r="1330" spans="1:15">
      <c r="A1330" t="s">
        <v>3922</v>
      </c>
      <c r="B1330" s="1">
        <v>45837</v>
      </c>
      <c r="C1330" t="s">
        <v>79</v>
      </c>
      <c r="D1330" t="s">
        <v>3923</v>
      </c>
      <c r="E1330" t="s">
        <v>3924</v>
      </c>
      <c r="F1330" t="s">
        <v>28</v>
      </c>
      <c r="G1330" t="s">
        <v>52</v>
      </c>
      <c r="H1330" t="s">
        <v>41</v>
      </c>
      <c r="I1330">
        <v>19.010000000000002</v>
      </c>
      <c r="J1330" s="2">
        <v>539.05999999999995</v>
      </c>
      <c r="K1330" t="s">
        <v>30</v>
      </c>
      <c r="L1330">
        <v>4.5999999999999996</v>
      </c>
      <c r="M1330" t="s">
        <v>31</v>
      </c>
      <c r="N1330">
        <v>1.27</v>
      </c>
      <c r="O1330">
        <v>6</v>
      </c>
    </row>
    <row r="1331" spans="1:15">
      <c r="A1331" t="s">
        <v>3925</v>
      </c>
      <c r="B1331" s="1">
        <v>45805</v>
      </c>
      <c r="C1331" t="s">
        <v>25</v>
      </c>
      <c r="D1331" t="s">
        <v>3926</v>
      </c>
      <c r="E1331" t="s">
        <v>3927</v>
      </c>
      <c r="F1331" t="s">
        <v>51</v>
      </c>
      <c r="G1331" t="s">
        <v>52</v>
      </c>
      <c r="H1331" t="s">
        <v>29</v>
      </c>
      <c r="I1331">
        <v>9.9600000000000009</v>
      </c>
      <c r="J1331" s="2">
        <v>263.32</v>
      </c>
      <c r="K1331" t="s">
        <v>22</v>
      </c>
      <c r="L1331">
        <v>4.5</v>
      </c>
      <c r="M1331" t="s">
        <v>23</v>
      </c>
      <c r="N1331">
        <v>1.37</v>
      </c>
      <c r="O1331">
        <v>18</v>
      </c>
    </row>
    <row r="1332" spans="1:15">
      <c r="A1332" t="s">
        <v>3928</v>
      </c>
      <c r="B1332" s="1">
        <v>45770</v>
      </c>
      <c r="C1332" t="s">
        <v>16</v>
      </c>
      <c r="D1332" t="s">
        <v>3929</v>
      </c>
      <c r="E1332" t="s">
        <v>3930</v>
      </c>
      <c r="F1332" t="s">
        <v>51</v>
      </c>
      <c r="G1332" t="s">
        <v>20</v>
      </c>
      <c r="H1332" t="s">
        <v>46</v>
      </c>
      <c r="I1332">
        <v>16.75</v>
      </c>
      <c r="J1332" s="2">
        <v>307.01</v>
      </c>
      <c r="K1332" t="s">
        <v>67</v>
      </c>
      <c r="L1332">
        <v>4.5</v>
      </c>
      <c r="M1332" t="s">
        <v>31</v>
      </c>
      <c r="N1332">
        <v>2.34</v>
      </c>
      <c r="O1332">
        <v>5</v>
      </c>
    </row>
    <row r="1333" spans="1:15">
      <c r="A1333" t="s">
        <v>3931</v>
      </c>
      <c r="B1333" s="1">
        <v>45659</v>
      </c>
      <c r="C1333" t="s">
        <v>38</v>
      </c>
      <c r="D1333" t="s">
        <v>3932</v>
      </c>
      <c r="E1333" t="s">
        <v>3933</v>
      </c>
      <c r="F1333" t="s">
        <v>28</v>
      </c>
      <c r="G1333" t="s">
        <v>20</v>
      </c>
      <c r="H1333" t="s">
        <v>52</v>
      </c>
      <c r="I1333">
        <v>11.23</v>
      </c>
      <c r="J1333" s="2">
        <v>518.33000000000004</v>
      </c>
      <c r="K1333" t="s">
        <v>67</v>
      </c>
      <c r="L1333">
        <v>4.5</v>
      </c>
      <c r="M1333" t="s">
        <v>36</v>
      </c>
      <c r="N1333">
        <v>2.1</v>
      </c>
      <c r="O1333">
        <v>4</v>
      </c>
    </row>
    <row r="1334" spans="1:15">
      <c r="A1334" t="s">
        <v>3934</v>
      </c>
      <c r="B1334" s="1">
        <v>45666</v>
      </c>
      <c r="C1334" t="s">
        <v>57</v>
      </c>
      <c r="D1334" t="s">
        <v>3935</v>
      </c>
      <c r="E1334" t="s">
        <v>3936</v>
      </c>
      <c r="F1334" t="s">
        <v>51</v>
      </c>
      <c r="G1334" t="s">
        <v>41</v>
      </c>
      <c r="H1334" t="s">
        <v>52</v>
      </c>
      <c r="I1334">
        <v>8.6</v>
      </c>
      <c r="J1334" s="2">
        <v>486.91</v>
      </c>
      <c r="K1334" t="s">
        <v>22</v>
      </c>
      <c r="L1334">
        <v>4.2</v>
      </c>
      <c r="M1334" t="s">
        <v>23</v>
      </c>
      <c r="N1334">
        <v>1.72</v>
      </c>
      <c r="O1334">
        <v>8</v>
      </c>
    </row>
    <row r="1335" spans="1:15">
      <c r="A1335" t="s">
        <v>3937</v>
      </c>
      <c r="B1335" s="1">
        <v>45789</v>
      </c>
      <c r="C1335" t="s">
        <v>33</v>
      </c>
      <c r="D1335" t="s">
        <v>3938</v>
      </c>
      <c r="E1335" t="s">
        <v>3939</v>
      </c>
      <c r="F1335" t="s">
        <v>19</v>
      </c>
      <c r="G1335" t="s">
        <v>41</v>
      </c>
      <c r="H1335" t="s">
        <v>52</v>
      </c>
      <c r="I1335">
        <v>19.43</v>
      </c>
      <c r="J1335" s="2">
        <v>171.63</v>
      </c>
      <c r="K1335" t="s">
        <v>67</v>
      </c>
      <c r="L1335">
        <v>2.6</v>
      </c>
      <c r="M1335" t="s">
        <v>36</v>
      </c>
      <c r="N1335">
        <v>1.86</v>
      </c>
      <c r="O1335">
        <v>8</v>
      </c>
    </row>
    <row r="1336" spans="1:15">
      <c r="A1336" t="s">
        <v>3940</v>
      </c>
      <c r="B1336" s="1">
        <v>45773</v>
      </c>
      <c r="C1336" t="s">
        <v>25</v>
      </c>
      <c r="D1336" t="s">
        <v>3941</v>
      </c>
      <c r="E1336" t="s">
        <v>3942</v>
      </c>
      <c r="F1336" t="s">
        <v>71</v>
      </c>
      <c r="G1336" t="s">
        <v>20</v>
      </c>
      <c r="H1336" t="s">
        <v>29</v>
      </c>
      <c r="I1336">
        <v>1.1200000000000001</v>
      </c>
      <c r="J1336" s="2">
        <v>523</v>
      </c>
      <c r="K1336" t="s">
        <v>30</v>
      </c>
      <c r="L1336">
        <v>2.6</v>
      </c>
      <c r="M1336" t="s">
        <v>23</v>
      </c>
      <c r="N1336">
        <v>1.23</v>
      </c>
      <c r="O1336">
        <v>4</v>
      </c>
    </row>
    <row r="1337" spans="1:15">
      <c r="A1337" t="s">
        <v>3943</v>
      </c>
      <c r="B1337" s="1">
        <v>45694</v>
      </c>
      <c r="C1337" t="s">
        <v>16</v>
      </c>
      <c r="D1337" t="s">
        <v>3944</v>
      </c>
      <c r="E1337" t="s">
        <v>3945</v>
      </c>
      <c r="F1337" t="s">
        <v>19</v>
      </c>
      <c r="G1337" t="s">
        <v>42</v>
      </c>
      <c r="H1337" t="s">
        <v>29</v>
      </c>
      <c r="I1337">
        <v>3.18</v>
      </c>
      <c r="J1337" s="2">
        <v>274.37</v>
      </c>
      <c r="K1337" t="s">
        <v>67</v>
      </c>
      <c r="L1337">
        <v>4.4000000000000004</v>
      </c>
      <c r="M1337" t="s">
        <v>23</v>
      </c>
      <c r="N1337">
        <v>2.0099999999999998</v>
      </c>
      <c r="O1337">
        <v>4</v>
      </c>
    </row>
    <row r="1338" spans="1:15">
      <c r="A1338" t="s">
        <v>3946</v>
      </c>
      <c r="B1338" s="1">
        <v>45704</v>
      </c>
      <c r="C1338" t="s">
        <v>25</v>
      </c>
      <c r="D1338" t="s">
        <v>3947</v>
      </c>
      <c r="E1338" t="s">
        <v>3948</v>
      </c>
      <c r="F1338" t="s">
        <v>51</v>
      </c>
      <c r="G1338" t="s">
        <v>21</v>
      </c>
      <c r="H1338" t="s">
        <v>20</v>
      </c>
      <c r="I1338">
        <v>1.76</v>
      </c>
      <c r="J1338" s="2">
        <v>187.25</v>
      </c>
      <c r="K1338" t="s">
        <v>22</v>
      </c>
      <c r="L1338">
        <v>4.4000000000000004</v>
      </c>
      <c r="M1338" t="s">
        <v>23</v>
      </c>
      <c r="N1338">
        <v>1.37</v>
      </c>
      <c r="O1338">
        <v>14</v>
      </c>
    </row>
    <row r="1339" spans="1:15">
      <c r="A1339" t="s">
        <v>3949</v>
      </c>
      <c r="B1339" s="1">
        <v>45771</v>
      </c>
      <c r="C1339" t="s">
        <v>79</v>
      </c>
      <c r="D1339" t="s">
        <v>3950</v>
      </c>
      <c r="E1339" t="s">
        <v>3951</v>
      </c>
      <c r="F1339" t="s">
        <v>71</v>
      </c>
      <c r="G1339" t="s">
        <v>41</v>
      </c>
      <c r="H1339" t="s">
        <v>29</v>
      </c>
      <c r="I1339">
        <v>9.3699999999999992</v>
      </c>
      <c r="J1339" s="2">
        <v>71.08</v>
      </c>
      <c r="K1339" t="s">
        <v>22</v>
      </c>
      <c r="L1339">
        <v>3.1</v>
      </c>
      <c r="M1339" t="s">
        <v>23</v>
      </c>
      <c r="N1339">
        <v>1.99</v>
      </c>
      <c r="O1339">
        <v>9</v>
      </c>
    </row>
    <row r="1340" spans="1:15">
      <c r="A1340" t="s">
        <v>3952</v>
      </c>
      <c r="B1340" s="1">
        <v>45780</v>
      </c>
      <c r="C1340" t="s">
        <v>25</v>
      </c>
      <c r="D1340" t="s">
        <v>3953</v>
      </c>
      <c r="E1340" t="s">
        <v>3954</v>
      </c>
      <c r="F1340" t="s">
        <v>28</v>
      </c>
      <c r="G1340" t="s">
        <v>41</v>
      </c>
      <c r="H1340" t="s">
        <v>52</v>
      </c>
      <c r="I1340">
        <v>5.15</v>
      </c>
      <c r="J1340" s="2">
        <v>597.91</v>
      </c>
      <c r="K1340" t="s">
        <v>67</v>
      </c>
      <c r="L1340">
        <v>3.1</v>
      </c>
      <c r="M1340" t="s">
        <v>23</v>
      </c>
      <c r="N1340">
        <v>1.75</v>
      </c>
      <c r="O1340">
        <v>15</v>
      </c>
    </row>
    <row r="1341" spans="1:15">
      <c r="A1341" t="s">
        <v>3955</v>
      </c>
      <c r="B1341" s="1">
        <v>45800</v>
      </c>
      <c r="C1341" t="s">
        <v>33</v>
      </c>
      <c r="D1341" t="s">
        <v>3956</v>
      </c>
      <c r="E1341" t="s">
        <v>3957</v>
      </c>
      <c r="F1341" t="s">
        <v>51</v>
      </c>
      <c r="G1341" t="s">
        <v>20</v>
      </c>
      <c r="H1341" t="s">
        <v>52</v>
      </c>
      <c r="I1341">
        <v>19.38</v>
      </c>
      <c r="J1341" s="2">
        <v>589.16999999999996</v>
      </c>
      <c r="K1341" t="s">
        <v>67</v>
      </c>
      <c r="L1341">
        <v>4</v>
      </c>
      <c r="M1341" t="s">
        <v>36</v>
      </c>
      <c r="N1341">
        <v>2.15</v>
      </c>
      <c r="O1341">
        <v>1</v>
      </c>
    </row>
    <row r="1342" spans="1:15">
      <c r="A1342" t="s">
        <v>3958</v>
      </c>
      <c r="B1342" s="1">
        <v>45744</v>
      </c>
      <c r="C1342" t="s">
        <v>16</v>
      </c>
      <c r="D1342" t="s">
        <v>3959</v>
      </c>
      <c r="E1342" t="s">
        <v>3960</v>
      </c>
      <c r="F1342" t="s">
        <v>28</v>
      </c>
      <c r="G1342" t="s">
        <v>29</v>
      </c>
      <c r="H1342" t="s">
        <v>42</v>
      </c>
      <c r="I1342">
        <v>18.2</v>
      </c>
      <c r="J1342" s="2">
        <v>69.599999999999994</v>
      </c>
      <c r="K1342" t="s">
        <v>47</v>
      </c>
      <c r="L1342">
        <v>3.4</v>
      </c>
      <c r="M1342" t="s">
        <v>31</v>
      </c>
      <c r="N1342">
        <v>1.73</v>
      </c>
      <c r="O1342">
        <v>10</v>
      </c>
    </row>
    <row r="1343" spans="1:15">
      <c r="A1343" t="s">
        <v>3961</v>
      </c>
      <c r="B1343" s="1">
        <v>45761</v>
      </c>
      <c r="C1343" t="s">
        <v>57</v>
      </c>
      <c r="D1343" t="s">
        <v>3962</v>
      </c>
      <c r="E1343" t="s">
        <v>3963</v>
      </c>
      <c r="F1343" t="s">
        <v>51</v>
      </c>
      <c r="G1343" t="s">
        <v>20</v>
      </c>
      <c r="H1343" t="s">
        <v>29</v>
      </c>
      <c r="I1343">
        <v>11.93</v>
      </c>
      <c r="J1343" s="2">
        <v>300.68</v>
      </c>
      <c r="K1343" t="s">
        <v>47</v>
      </c>
      <c r="L1343">
        <v>4.3</v>
      </c>
      <c r="M1343" t="s">
        <v>36</v>
      </c>
      <c r="N1343">
        <v>1.77</v>
      </c>
      <c r="O1343">
        <v>5</v>
      </c>
    </row>
    <row r="1344" spans="1:15">
      <c r="A1344" t="s">
        <v>3964</v>
      </c>
      <c r="B1344" s="1">
        <v>45705</v>
      </c>
      <c r="C1344" t="s">
        <v>25</v>
      </c>
      <c r="D1344" t="s">
        <v>3965</v>
      </c>
      <c r="E1344" t="s">
        <v>3966</v>
      </c>
      <c r="F1344" t="s">
        <v>19</v>
      </c>
      <c r="G1344" t="s">
        <v>46</v>
      </c>
      <c r="H1344" t="s">
        <v>52</v>
      </c>
      <c r="I1344">
        <v>6.97</v>
      </c>
      <c r="J1344" s="2">
        <v>503.35</v>
      </c>
      <c r="K1344" t="s">
        <v>67</v>
      </c>
      <c r="L1344">
        <v>4.2</v>
      </c>
      <c r="M1344" t="s">
        <v>23</v>
      </c>
      <c r="N1344">
        <v>2.0499999999999998</v>
      </c>
      <c r="O1344">
        <v>3</v>
      </c>
    </row>
    <row r="1345" spans="1:15">
      <c r="A1345" t="s">
        <v>3967</v>
      </c>
      <c r="B1345" s="1">
        <v>45742</v>
      </c>
      <c r="C1345" t="s">
        <v>33</v>
      </c>
      <c r="D1345" t="s">
        <v>3968</v>
      </c>
      <c r="E1345" t="s">
        <v>3969</v>
      </c>
      <c r="F1345" t="s">
        <v>51</v>
      </c>
      <c r="G1345" t="s">
        <v>29</v>
      </c>
      <c r="H1345" t="s">
        <v>42</v>
      </c>
      <c r="I1345">
        <v>10.23</v>
      </c>
      <c r="J1345" s="2">
        <v>461.44</v>
      </c>
      <c r="K1345" t="s">
        <v>22</v>
      </c>
      <c r="L1345">
        <v>3.7</v>
      </c>
      <c r="M1345" t="s">
        <v>36</v>
      </c>
      <c r="N1345">
        <v>1.1499999999999999</v>
      </c>
      <c r="O1345">
        <v>7</v>
      </c>
    </row>
    <row r="1346" spans="1:15">
      <c r="A1346" t="s">
        <v>3970</v>
      </c>
      <c r="B1346" s="1">
        <v>45713</v>
      </c>
      <c r="C1346" t="s">
        <v>33</v>
      </c>
      <c r="D1346" t="s">
        <v>2271</v>
      </c>
      <c r="E1346" t="s">
        <v>3971</v>
      </c>
      <c r="F1346" t="s">
        <v>51</v>
      </c>
      <c r="G1346" t="s">
        <v>52</v>
      </c>
      <c r="H1346" t="s">
        <v>21</v>
      </c>
      <c r="I1346">
        <v>21.9</v>
      </c>
      <c r="J1346" s="2">
        <v>579.41999999999996</v>
      </c>
      <c r="K1346" t="s">
        <v>67</v>
      </c>
      <c r="L1346">
        <v>3.8</v>
      </c>
      <c r="M1346" t="s">
        <v>23</v>
      </c>
      <c r="N1346">
        <v>1.52</v>
      </c>
      <c r="O1346">
        <v>10</v>
      </c>
    </row>
    <row r="1347" spans="1:15">
      <c r="A1347" t="s">
        <v>3972</v>
      </c>
      <c r="B1347" s="1">
        <v>45787</v>
      </c>
      <c r="C1347" t="s">
        <v>57</v>
      </c>
      <c r="D1347" t="s">
        <v>3973</v>
      </c>
      <c r="E1347" t="s">
        <v>3974</v>
      </c>
      <c r="F1347" t="s">
        <v>51</v>
      </c>
      <c r="G1347" t="s">
        <v>41</v>
      </c>
      <c r="H1347" t="s">
        <v>42</v>
      </c>
      <c r="I1347">
        <v>1.58</v>
      </c>
      <c r="J1347" s="2">
        <v>248.75</v>
      </c>
      <c r="K1347" t="s">
        <v>30</v>
      </c>
      <c r="L1347">
        <v>4.2</v>
      </c>
      <c r="M1347" t="s">
        <v>31</v>
      </c>
      <c r="N1347">
        <v>1.9</v>
      </c>
      <c r="O1347">
        <v>3</v>
      </c>
    </row>
    <row r="1348" spans="1:15">
      <c r="A1348" t="s">
        <v>3975</v>
      </c>
      <c r="B1348" s="1">
        <v>45699</v>
      </c>
      <c r="C1348" t="s">
        <v>38</v>
      </c>
      <c r="D1348" t="s">
        <v>3976</v>
      </c>
      <c r="E1348" t="s">
        <v>3977</v>
      </c>
      <c r="F1348" t="s">
        <v>60</v>
      </c>
      <c r="G1348" t="s">
        <v>42</v>
      </c>
      <c r="H1348" t="s">
        <v>29</v>
      </c>
      <c r="I1348">
        <v>1.6</v>
      </c>
      <c r="J1348" s="2">
        <v>140.15</v>
      </c>
      <c r="K1348" t="s">
        <v>47</v>
      </c>
      <c r="L1348">
        <v>2.8</v>
      </c>
      <c r="M1348" t="s">
        <v>23</v>
      </c>
      <c r="N1348">
        <v>1.91</v>
      </c>
      <c r="O1348">
        <v>10</v>
      </c>
    </row>
    <row r="1349" spans="1:15">
      <c r="A1349" t="s">
        <v>3978</v>
      </c>
      <c r="B1349" s="1">
        <v>45679</v>
      </c>
      <c r="C1349" t="s">
        <v>25</v>
      </c>
      <c r="D1349" t="s">
        <v>1471</v>
      </c>
      <c r="E1349" t="s">
        <v>3979</v>
      </c>
      <c r="F1349" t="s">
        <v>51</v>
      </c>
      <c r="G1349" t="s">
        <v>42</v>
      </c>
      <c r="H1349" t="s">
        <v>41</v>
      </c>
      <c r="I1349">
        <v>1.75</v>
      </c>
      <c r="J1349" s="2">
        <v>395.95</v>
      </c>
      <c r="K1349" t="s">
        <v>22</v>
      </c>
      <c r="L1349">
        <v>3.8</v>
      </c>
      <c r="M1349" t="s">
        <v>31</v>
      </c>
      <c r="N1349">
        <v>1.31</v>
      </c>
      <c r="O1349">
        <v>5</v>
      </c>
    </row>
    <row r="1350" spans="1:15">
      <c r="A1350" t="s">
        <v>3980</v>
      </c>
      <c r="B1350" s="1">
        <v>45685</v>
      </c>
      <c r="C1350" t="s">
        <v>33</v>
      </c>
      <c r="D1350" t="s">
        <v>3981</v>
      </c>
      <c r="E1350" t="s">
        <v>3162</v>
      </c>
      <c r="F1350" t="s">
        <v>51</v>
      </c>
      <c r="G1350" t="s">
        <v>52</v>
      </c>
      <c r="H1350" t="s">
        <v>42</v>
      </c>
      <c r="I1350">
        <v>13.02</v>
      </c>
      <c r="J1350" s="2">
        <v>524.20000000000005</v>
      </c>
      <c r="K1350" t="s">
        <v>30</v>
      </c>
      <c r="L1350">
        <v>4.8</v>
      </c>
      <c r="M1350" t="s">
        <v>23</v>
      </c>
      <c r="N1350">
        <v>2.36</v>
      </c>
      <c r="O1350">
        <v>11</v>
      </c>
    </row>
    <row r="1351" spans="1:15">
      <c r="A1351" t="s">
        <v>3982</v>
      </c>
      <c r="B1351" s="1">
        <v>45709</v>
      </c>
      <c r="C1351" t="s">
        <v>33</v>
      </c>
      <c r="D1351" t="s">
        <v>3983</v>
      </c>
      <c r="E1351" t="s">
        <v>3984</v>
      </c>
      <c r="F1351" t="s">
        <v>51</v>
      </c>
      <c r="G1351" t="s">
        <v>41</v>
      </c>
      <c r="H1351" t="s">
        <v>42</v>
      </c>
      <c r="I1351">
        <v>20.420000000000002</v>
      </c>
      <c r="J1351" s="2">
        <v>65.87</v>
      </c>
      <c r="K1351" t="s">
        <v>30</v>
      </c>
      <c r="L1351">
        <v>4.5</v>
      </c>
      <c r="M1351" t="s">
        <v>23</v>
      </c>
      <c r="N1351">
        <v>1.05</v>
      </c>
      <c r="O1351">
        <v>5</v>
      </c>
    </row>
    <row r="1352" spans="1:15">
      <c r="A1352" t="s">
        <v>3985</v>
      </c>
      <c r="B1352" s="1">
        <v>45737</v>
      </c>
      <c r="C1352" t="s">
        <v>38</v>
      </c>
      <c r="D1352" t="s">
        <v>3986</v>
      </c>
      <c r="E1352" t="s">
        <v>3987</v>
      </c>
      <c r="F1352" t="s">
        <v>19</v>
      </c>
      <c r="G1352" t="s">
        <v>41</v>
      </c>
      <c r="H1352" t="s">
        <v>42</v>
      </c>
      <c r="I1352">
        <v>18.11</v>
      </c>
      <c r="J1352" s="2">
        <v>312.95999999999998</v>
      </c>
      <c r="K1352" t="s">
        <v>47</v>
      </c>
      <c r="L1352">
        <v>4.0999999999999996</v>
      </c>
      <c r="M1352" t="s">
        <v>31</v>
      </c>
      <c r="N1352">
        <v>1.63</v>
      </c>
      <c r="O1352">
        <v>16</v>
      </c>
    </row>
    <row r="1353" spans="1:15">
      <c r="A1353" t="s">
        <v>3988</v>
      </c>
      <c r="B1353" s="1">
        <v>45816</v>
      </c>
      <c r="C1353" t="s">
        <v>16</v>
      </c>
      <c r="D1353" t="s">
        <v>3989</v>
      </c>
      <c r="E1353" t="s">
        <v>3990</v>
      </c>
      <c r="F1353" t="s">
        <v>71</v>
      </c>
      <c r="G1353" t="s">
        <v>20</v>
      </c>
      <c r="H1353" t="s">
        <v>29</v>
      </c>
      <c r="I1353">
        <v>20.86</v>
      </c>
      <c r="J1353" s="2">
        <v>118.06</v>
      </c>
      <c r="K1353" t="s">
        <v>22</v>
      </c>
      <c r="L1353">
        <v>4.3</v>
      </c>
      <c r="M1353" t="s">
        <v>23</v>
      </c>
      <c r="N1353">
        <v>1.73</v>
      </c>
      <c r="O1353">
        <v>12</v>
      </c>
    </row>
    <row r="1354" spans="1:15">
      <c r="A1354" t="s">
        <v>3991</v>
      </c>
      <c r="B1354" s="1">
        <v>45712</v>
      </c>
      <c r="C1354" t="s">
        <v>33</v>
      </c>
      <c r="D1354" t="s">
        <v>3992</v>
      </c>
      <c r="E1354" t="s">
        <v>3993</v>
      </c>
      <c r="F1354" t="s">
        <v>60</v>
      </c>
      <c r="G1354" t="s">
        <v>42</v>
      </c>
      <c r="H1354" t="s">
        <v>46</v>
      </c>
      <c r="I1354">
        <v>9.77</v>
      </c>
      <c r="J1354" s="2">
        <v>70.900000000000006</v>
      </c>
      <c r="K1354" t="s">
        <v>22</v>
      </c>
      <c r="L1354">
        <v>4.9000000000000004</v>
      </c>
      <c r="M1354" t="s">
        <v>23</v>
      </c>
      <c r="N1354">
        <v>2.42</v>
      </c>
      <c r="O1354">
        <v>6</v>
      </c>
    </row>
    <row r="1355" spans="1:15">
      <c r="A1355" t="s">
        <v>3994</v>
      </c>
      <c r="B1355" s="1">
        <v>45764</v>
      </c>
      <c r="C1355" t="s">
        <v>79</v>
      </c>
      <c r="D1355" t="s">
        <v>3058</v>
      </c>
      <c r="E1355" t="s">
        <v>3995</v>
      </c>
      <c r="F1355" t="s">
        <v>28</v>
      </c>
      <c r="G1355" t="s">
        <v>20</v>
      </c>
      <c r="H1355" t="s">
        <v>46</v>
      </c>
      <c r="I1355">
        <v>12.9</v>
      </c>
      <c r="J1355" s="2">
        <v>94.94</v>
      </c>
      <c r="K1355" t="s">
        <v>30</v>
      </c>
      <c r="L1355">
        <v>2.8</v>
      </c>
      <c r="M1355" t="s">
        <v>36</v>
      </c>
      <c r="N1355">
        <v>1.73</v>
      </c>
      <c r="O1355">
        <v>6</v>
      </c>
    </row>
    <row r="1356" spans="1:15">
      <c r="A1356" t="s">
        <v>3996</v>
      </c>
      <c r="B1356" s="1">
        <v>45833</v>
      </c>
      <c r="C1356" t="s">
        <v>25</v>
      </c>
      <c r="D1356" t="s">
        <v>3997</v>
      </c>
      <c r="E1356" t="s">
        <v>3998</v>
      </c>
      <c r="F1356" t="s">
        <v>19</v>
      </c>
      <c r="G1356" t="s">
        <v>41</v>
      </c>
      <c r="H1356" t="s">
        <v>46</v>
      </c>
      <c r="I1356">
        <v>9.4700000000000006</v>
      </c>
      <c r="J1356" s="2">
        <v>269.87</v>
      </c>
      <c r="K1356" t="s">
        <v>47</v>
      </c>
      <c r="L1356">
        <v>2.7</v>
      </c>
      <c r="M1356" t="s">
        <v>23</v>
      </c>
      <c r="N1356">
        <v>1.96</v>
      </c>
      <c r="O1356">
        <v>1</v>
      </c>
    </row>
    <row r="1357" spans="1:15">
      <c r="A1357" t="s">
        <v>3999</v>
      </c>
      <c r="B1357" s="1">
        <v>45690</v>
      </c>
      <c r="C1357" t="s">
        <v>33</v>
      </c>
      <c r="D1357" t="s">
        <v>4000</v>
      </c>
      <c r="E1357" t="s">
        <v>4001</v>
      </c>
      <c r="F1357" t="s">
        <v>51</v>
      </c>
      <c r="G1357" t="s">
        <v>20</v>
      </c>
      <c r="H1357" t="s">
        <v>46</v>
      </c>
      <c r="I1357">
        <v>5.01</v>
      </c>
      <c r="J1357" s="2">
        <v>365</v>
      </c>
      <c r="K1357" t="s">
        <v>30</v>
      </c>
      <c r="L1357">
        <v>2.5</v>
      </c>
      <c r="M1357" t="s">
        <v>23</v>
      </c>
      <c r="N1357">
        <v>2.34</v>
      </c>
      <c r="O1357">
        <v>14</v>
      </c>
    </row>
    <row r="1358" spans="1:15">
      <c r="A1358" t="s">
        <v>4002</v>
      </c>
      <c r="B1358" s="1">
        <v>45811</v>
      </c>
      <c r="C1358" t="s">
        <v>16</v>
      </c>
      <c r="D1358" t="s">
        <v>2699</v>
      </c>
      <c r="E1358" t="s">
        <v>4003</v>
      </c>
      <c r="F1358" t="s">
        <v>28</v>
      </c>
      <c r="G1358" t="s">
        <v>52</v>
      </c>
      <c r="H1358" t="s">
        <v>20</v>
      </c>
      <c r="I1358">
        <v>4.8</v>
      </c>
      <c r="J1358" s="2">
        <v>269.36</v>
      </c>
      <c r="K1358" t="s">
        <v>47</v>
      </c>
      <c r="L1358">
        <v>3.9</v>
      </c>
      <c r="M1358" t="s">
        <v>23</v>
      </c>
      <c r="N1358">
        <v>1.88</v>
      </c>
      <c r="O1358">
        <v>1</v>
      </c>
    </row>
    <row r="1359" spans="1:15">
      <c r="A1359" t="s">
        <v>4004</v>
      </c>
      <c r="B1359" s="1">
        <v>45809</v>
      </c>
      <c r="C1359" t="s">
        <v>57</v>
      </c>
      <c r="D1359" t="s">
        <v>4005</v>
      </c>
      <c r="E1359" t="s">
        <v>4006</v>
      </c>
      <c r="F1359" t="s">
        <v>19</v>
      </c>
      <c r="G1359" t="s">
        <v>21</v>
      </c>
      <c r="H1359" t="s">
        <v>20</v>
      </c>
      <c r="I1359">
        <v>2.23</v>
      </c>
      <c r="J1359" s="2">
        <v>425.69</v>
      </c>
      <c r="K1359" t="s">
        <v>67</v>
      </c>
      <c r="L1359">
        <v>3.8</v>
      </c>
      <c r="M1359" t="s">
        <v>23</v>
      </c>
      <c r="N1359">
        <v>1.77</v>
      </c>
      <c r="O1359">
        <v>6</v>
      </c>
    </row>
    <row r="1360" spans="1:15">
      <c r="A1360" t="s">
        <v>4007</v>
      </c>
      <c r="B1360" s="1">
        <v>45778</v>
      </c>
      <c r="C1360" t="s">
        <v>25</v>
      </c>
      <c r="D1360" t="s">
        <v>4008</v>
      </c>
      <c r="E1360" t="s">
        <v>4009</v>
      </c>
      <c r="F1360" t="s">
        <v>19</v>
      </c>
      <c r="G1360" t="s">
        <v>42</v>
      </c>
      <c r="H1360" t="s">
        <v>29</v>
      </c>
      <c r="I1360">
        <v>5.1100000000000003</v>
      </c>
      <c r="J1360" s="2">
        <v>400.74</v>
      </c>
      <c r="K1360" t="s">
        <v>47</v>
      </c>
      <c r="L1360">
        <v>3.8</v>
      </c>
      <c r="M1360" t="s">
        <v>36</v>
      </c>
      <c r="N1360">
        <v>1.55</v>
      </c>
      <c r="O1360">
        <v>8</v>
      </c>
    </row>
    <row r="1361" spans="1:15">
      <c r="A1361" t="s">
        <v>4010</v>
      </c>
      <c r="B1361" s="1">
        <v>45833</v>
      </c>
      <c r="C1361" t="s">
        <v>38</v>
      </c>
      <c r="D1361" t="s">
        <v>4011</v>
      </c>
      <c r="E1361" t="s">
        <v>4012</v>
      </c>
      <c r="F1361" t="s">
        <v>71</v>
      </c>
      <c r="G1361" t="s">
        <v>46</v>
      </c>
      <c r="H1361" t="s">
        <v>41</v>
      </c>
      <c r="I1361">
        <v>4.58</v>
      </c>
      <c r="J1361" s="2">
        <v>493.76</v>
      </c>
      <c r="K1361" t="s">
        <v>22</v>
      </c>
      <c r="L1361">
        <v>2.7</v>
      </c>
      <c r="M1361" t="s">
        <v>23</v>
      </c>
      <c r="N1361">
        <v>1.66</v>
      </c>
      <c r="O1361">
        <v>16</v>
      </c>
    </row>
    <row r="1362" spans="1:15">
      <c r="A1362" t="s">
        <v>4013</v>
      </c>
      <c r="B1362" s="1">
        <v>45753</v>
      </c>
      <c r="C1362" t="s">
        <v>79</v>
      </c>
      <c r="D1362" t="s">
        <v>4014</v>
      </c>
      <c r="E1362" t="s">
        <v>4015</v>
      </c>
      <c r="F1362" t="s">
        <v>28</v>
      </c>
      <c r="G1362" t="s">
        <v>42</v>
      </c>
      <c r="H1362" t="s">
        <v>41</v>
      </c>
      <c r="I1362">
        <v>10.56</v>
      </c>
      <c r="J1362" s="2">
        <v>484.9</v>
      </c>
      <c r="K1362" t="s">
        <v>47</v>
      </c>
      <c r="L1362">
        <v>4.8</v>
      </c>
      <c r="M1362" t="s">
        <v>23</v>
      </c>
      <c r="N1362">
        <v>1.8</v>
      </c>
      <c r="O1362">
        <v>1</v>
      </c>
    </row>
    <row r="1363" spans="1:15">
      <c r="A1363" t="s">
        <v>4016</v>
      </c>
      <c r="B1363" s="1">
        <v>45820</v>
      </c>
      <c r="C1363" t="s">
        <v>38</v>
      </c>
      <c r="D1363" t="s">
        <v>4017</v>
      </c>
      <c r="E1363" t="s">
        <v>4018</v>
      </c>
      <c r="F1363" t="s">
        <v>19</v>
      </c>
      <c r="G1363" t="s">
        <v>41</v>
      </c>
      <c r="H1363" t="s">
        <v>52</v>
      </c>
      <c r="I1363">
        <v>19.89</v>
      </c>
      <c r="J1363" s="2">
        <v>362.92</v>
      </c>
      <c r="K1363" t="s">
        <v>67</v>
      </c>
      <c r="L1363">
        <v>3.9</v>
      </c>
      <c r="M1363" t="s">
        <v>31</v>
      </c>
      <c r="N1363">
        <v>1.9</v>
      </c>
      <c r="O1363">
        <v>17</v>
      </c>
    </row>
    <row r="1364" spans="1:15">
      <c r="A1364" t="s">
        <v>4019</v>
      </c>
      <c r="B1364" s="1">
        <v>45774</v>
      </c>
      <c r="C1364" t="s">
        <v>79</v>
      </c>
      <c r="D1364" t="s">
        <v>4020</v>
      </c>
      <c r="E1364" t="s">
        <v>4021</v>
      </c>
      <c r="F1364" t="s">
        <v>19</v>
      </c>
      <c r="G1364" t="s">
        <v>41</v>
      </c>
      <c r="H1364" t="s">
        <v>20</v>
      </c>
      <c r="I1364">
        <v>24.65</v>
      </c>
      <c r="J1364" s="2">
        <v>102.1</v>
      </c>
      <c r="K1364" t="s">
        <v>30</v>
      </c>
      <c r="L1364">
        <v>3</v>
      </c>
      <c r="M1364" t="s">
        <v>23</v>
      </c>
      <c r="N1364">
        <v>2.0699999999999998</v>
      </c>
      <c r="O1364">
        <v>15</v>
      </c>
    </row>
    <row r="1365" spans="1:15">
      <c r="A1365" t="s">
        <v>4022</v>
      </c>
      <c r="B1365" s="1">
        <v>45711</v>
      </c>
      <c r="C1365" t="s">
        <v>79</v>
      </c>
      <c r="D1365" t="s">
        <v>4023</v>
      </c>
      <c r="E1365" t="s">
        <v>4024</v>
      </c>
      <c r="F1365" t="s">
        <v>60</v>
      </c>
      <c r="G1365" t="s">
        <v>46</v>
      </c>
      <c r="H1365" t="s">
        <v>41</v>
      </c>
      <c r="I1365">
        <v>8.14</v>
      </c>
      <c r="J1365" s="2">
        <v>211.18</v>
      </c>
      <c r="K1365" t="s">
        <v>22</v>
      </c>
      <c r="L1365">
        <v>4.4000000000000004</v>
      </c>
      <c r="M1365" t="s">
        <v>23</v>
      </c>
      <c r="N1365">
        <v>2.2200000000000002</v>
      </c>
      <c r="O1365">
        <v>2</v>
      </c>
    </row>
    <row r="1366" spans="1:15">
      <c r="A1366" t="s">
        <v>4025</v>
      </c>
      <c r="B1366" s="1">
        <v>45674</v>
      </c>
      <c r="C1366" t="s">
        <v>57</v>
      </c>
      <c r="D1366" t="s">
        <v>1436</v>
      </c>
      <c r="E1366" t="s">
        <v>4026</v>
      </c>
      <c r="F1366" t="s">
        <v>19</v>
      </c>
      <c r="G1366" t="s">
        <v>41</v>
      </c>
      <c r="H1366" t="s">
        <v>42</v>
      </c>
      <c r="I1366">
        <v>19.93</v>
      </c>
      <c r="J1366" s="2">
        <v>121.7</v>
      </c>
      <c r="K1366" t="s">
        <v>47</v>
      </c>
      <c r="L1366">
        <v>4.8</v>
      </c>
      <c r="M1366" t="s">
        <v>31</v>
      </c>
      <c r="N1366">
        <v>2.1</v>
      </c>
      <c r="O1366">
        <v>16</v>
      </c>
    </row>
    <row r="1367" spans="1:15">
      <c r="A1367" t="s">
        <v>4027</v>
      </c>
      <c r="B1367" s="1">
        <v>45767</v>
      </c>
      <c r="C1367" t="s">
        <v>16</v>
      </c>
      <c r="D1367" t="s">
        <v>1838</v>
      </c>
      <c r="E1367" t="s">
        <v>4028</v>
      </c>
      <c r="F1367" t="s">
        <v>28</v>
      </c>
      <c r="G1367" t="s">
        <v>41</v>
      </c>
      <c r="H1367" t="s">
        <v>41</v>
      </c>
      <c r="I1367">
        <v>20.309999999999999</v>
      </c>
      <c r="J1367" s="2">
        <v>184.33</v>
      </c>
      <c r="K1367" t="s">
        <v>22</v>
      </c>
      <c r="L1367">
        <v>3</v>
      </c>
      <c r="M1367" t="s">
        <v>23</v>
      </c>
      <c r="N1367">
        <v>2.4700000000000002</v>
      </c>
      <c r="O1367">
        <v>14</v>
      </c>
    </row>
    <row r="1368" spans="1:15">
      <c r="A1368" t="s">
        <v>4029</v>
      </c>
      <c r="B1368" s="1">
        <v>45667</v>
      </c>
      <c r="C1368" t="s">
        <v>16</v>
      </c>
      <c r="D1368" t="s">
        <v>4030</v>
      </c>
      <c r="E1368" t="s">
        <v>4031</v>
      </c>
      <c r="F1368" t="s">
        <v>28</v>
      </c>
      <c r="G1368" t="s">
        <v>52</v>
      </c>
      <c r="H1368" t="s">
        <v>29</v>
      </c>
      <c r="I1368">
        <v>20.81</v>
      </c>
      <c r="J1368" s="2">
        <v>543.61</v>
      </c>
      <c r="K1368" t="s">
        <v>67</v>
      </c>
      <c r="L1368">
        <v>4.0999999999999996</v>
      </c>
      <c r="M1368" t="s">
        <v>36</v>
      </c>
      <c r="N1368">
        <v>1.08</v>
      </c>
      <c r="O1368">
        <v>18</v>
      </c>
    </row>
    <row r="1369" spans="1:15">
      <c r="A1369" t="s">
        <v>4032</v>
      </c>
      <c r="B1369" s="1">
        <v>45734</v>
      </c>
      <c r="C1369" t="s">
        <v>57</v>
      </c>
      <c r="D1369" t="s">
        <v>4033</v>
      </c>
      <c r="E1369" t="s">
        <v>4034</v>
      </c>
      <c r="F1369" t="s">
        <v>51</v>
      </c>
      <c r="G1369" t="s">
        <v>46</v>
      </c>
      <c r="H1369" t="s">
        <v>20</v>
      </c>
      <c r="I1369">
        <v>3.18</v>
      </c>
      <c r="J1369" s="2">
        <v>397.83</v>
      </c>
      <c r="K1369" t="s">
        <v>22</v>
      </c>
      <c r="L1369">
        <v>3.6</v>
      </c>
      <c r="M1369" t="s">
        <v>23</v>
      </c>
      <c r="N1369">
        <v>1.1499999999999999</v>
      </c>
      <c r="O1369">
        <v>14</v>
      </c>
    </row>
    <row r="1370" spans="1:15">
      <c r="A1370" t="s">
        <v>4035</v>
      </c>
      <c r="B1370" s="1">
        <v>45662</v>
      </c>
      <c r="C1370" t="s">
        <v>16</v>
      </c>
      <c r="D1370" t="s">
        <v>4036</v>
      </c>
      <c r="E1370" t="s">
        <v>4037</v>
      </c>
      <c r="F1370" t="s">
        <v>60</v>
      </c>
      <c r="G1370" t="s">
        <v>21</v>
      </c>
      <c r="H1370" t="s">
        <v>29</v>
      </c>
      <c r="I1370">
        <v>14.38</v>
      </c>
      <c r="J1370" s="2">
        <v>109.17</v>
      </c>
      <c r="K1370" t="s">
        <v>22</v>
      </c>
      <c r="L1370">
        <v>3.5</v>
      </c>
      <c r="M1370" t="s">
        <v>31</v>
      </c>
      <c r="N1370">
        <v>1.28</v>
      </c>
      <c r="O1370">
        <v>2</v>
      </c>
    </row>
    <row r="1371" spans="1:15">
      <c r="A1371" t="s">
        <v>4038</v>
      </c>
      <c r="B1371" s="1">
        <v>45838</v>
      </c>
      <c r="C1371" t="s">
        <v>57</v>
      </c>
      <c r="D1371" t="s">
        <v>4039</v>
      </c>
      <c r="E1371" t="s">
        <v>4040</v>
      </c>
      <c r="F1371" t="s">
        <v>60</v>
      </c>
      <c r="G1371" t="s">
        <v>41</v>
      </c>
      <c r="H1371" t="s">
        <v>52</v>
      </c>
      <c r="I1371">
        <v>23</v>
      </c>
      <c r="J1371" s="2">
        <v>376.9</v>
      </c>
      <c r="K1371" t="s">
        <v>22</v>
      </c>
      <c r="L1371">
        <v>3.7</v>
      </c>
      <c r="M1371" t="s">
        <v>31</v>
      </c>
      <c r="N1371">
        <v>1.34</v>
      </c>
      <c r="O1371">
        <v>3</v>
      </c>
    </row>
    <row r="1372" spans="1:15">
      <c r="A1372" t="s">
        <v>4041</v>
      </c>
      <c r="B1372" s="1">
        <v>45730</v>
      </c>
      <c r="C1372" t="s">
        <v>16</v>
      </c>
      <c r="D1372" t="s">
        <v>4042</v>
      </c>
      <c r="E1372" t="s">
        <v>4043</v>
      </c>
      <c r="F1372" t="s">
        <v>51</v>
      </c>
      <c r="G1372" t="s">
        <v>46</v>
      </c>
      <c r="H1372" t="s">
        <v>29</v>
      </c>
      <c r="I1372">
        <v>12.89</v>
      </c>
      <c r="J1372" s="2">
        <v>292.58</v>
      </c>
      <c r="K1372" t="s">
        <v>22</v>
      </c>
      <c r="L1372">
        <v>3.4</v>
      </c>
      <c r="M1372" t="s">
        <v>31</v>
      </c>
      <c r="N1372">
        <v>2.25</v>
      </c>
      <c r="O1372">
        <v>16</v>
      </c>
    </row>
    <row r="1373" spans="1:15">
      <c r="A1373" t="s">
        <v>4044</v>
      </c>
      <c r="B1373" s="1">
        <v>45758</v>
      </c>
      <c r="C1373" t="s">
        <v>33</v>
      </c>
      <c r="D1373" t="s">
        <v>355</v>
      </c>
      <c r="E1373" t="s">
        <v>4045</v>
      </c>
      <c r="F1373" t="s">
        <v>19</v>
      </c>
      <c r="G1373" t="s">
        <v>52</v>
      </c>
      <c r="H1373" t="s">
        <v>52</v>
      </c>
      <c r="I1373">
        <v>23.2</v>
      </c>
      <c r="J1373" s="2">
        <v>462.46</v>
      </c>
      <c r="K1373" t="s">
        <v>47</v>
      </c>
      <c r="L1373">
        <v>3.3</v>
      </c>
      <c r="M1373" t="s">
        <v>31</v>
      </c>
      <c r="N1373">
        <v>1.84</v>
      </c>
      <c r="O1373">
        <v>3</v>
      </c>
    </row>
    <row r="1374" spans="1:15">
      <c r="A1374" t="s">
        <v>4046</v>
      </c>
      <c r="B1374" s="1">
        <v>45784</v>
      </c>
      <c r="C1374" t="s">
        <v>33</v>
      </c>
      <c r="D1374" t="s">
        <v>4047</v>
      </c>
      <c r="E1374" t="s">
        <v>4048</v>
      </c>
      <c r="F1374" t="s">
        <v>60</v>
      </c>
      <c r="G1374" t="s">
        <v>42</v>
      </c>
      <c r="H1374" t="s">
        <v>42</v>
      </c>
      <c r="I1374">
        <v>21.57</v>
      </c>
      <c r="J1374" s="2">
        <v>322.64</v>
      </c>
      <c r="K1374" t="s">
        <v>47</v>
      </c>
      <c r="L1374">
        <v>3.2</v>
      </c>
      <c r="M1374" t="s">
        <v>36</v>
      </c>
      <c r="N1374">
        <v>2.08</v>
      </c>
      <c r="O1374">
        <v>4</v>
      </c>
    </row>
    <row r="1375" spans="1:15">
      <c r="A1375" t="s">
        <v>4049</v>
      </c>
      <c r="B1375" s="1">
        <v>45691</v>
      </c>
      <c r="C1375" t="s">
        <v>25</v>
      </c>
      <c r="D1375" t="s">
        <v>4050</v>
      </c>
      <c r="E1375" t="s">
        <v>4051</v>
      </c>
      <c r="F1375" t="s">
        <v>51</v>
      </c>
      <c r="G1375" t="s">
        <v>29</v>
      </c>
      <c r="H1375" t="s">
        <v>46</v>
      </c>
      <c r="I1375">
        <v>1.1299999999999999</v>
      </c>
      <c r="J1375" s="2">
        <v>135.31</v>
      </c>
      <c r="K1375" t="s">
        <v>30</v>
      </c>
      <c r="L1375">
        <v>2.8</v>
      </c>
      <c r="M1375" t="s">
        <v>23</v>
      </c>
      <c r="N1375">
        <v>1.36</v>
      </c>
      <c r="O1375">
        <v>1</v>
      </c>
    </row>
    <row r="1376" spans="1:15">
      <c r="A1376" t="s">
        <v>4052</v>
      </c>
      <c r="B1376" s="1">
        <v>45826</v>
      </c>
      <c r="C1376" t="s">
        <v>79</v>
      </c>
      <c r="D1376" t="s">
        <v>4053</v>
      </c>
      <c r="E1376" t="s">
        <v>4054</v>
      </c>
      <c r="F1376" t="s">
        <v>19</v>
      </c>
      <c r="G1376" t="s">
        <v>41</v>
      </c>
      <c r="H1376" t="s">
        <v>20</v>
      </c>
      <c r="I1376">
        <v>21.46</v>
      </c>
      <c r="J1376" s="2">
        <v>380.74</v>
      </c>
      <c r="K1376" t="s">
        <v>67</v>
      </c>
      <c r="L1376">
        <v>3.7</v>
      </c>
      <c r="M1376" t="s">
        <v>36</v>
      </c>
      <c r="N1376">
        <v>2.42</v>
      </c>
      <c r="O1376">
        <v>6</v>
      </c>
    </row>
    <row r="1377" spans="1:15">
      <c r="A1377" t="s">
        <v>4055</v>
      </c>
      <c r="B1377" s="1">
        <v>45810</v>
      </c>
      <c r="C1377" t="s">
        <v>33</v>
      </c>
      <c r="D1377" t="s">
        <v>4056</v>
      </c>
      <c r="E1377" t="s">
        <v>4057</v>
      </c>
      <c r="F1377" t="s">
        <v>71</v>
      </c>
      <c r="G1377" t="s">
        <v>21</v>
      </c>
      <c r="H1377" t="s">
        <v>20</v>
      </c>
      <c r="I1377">
        <v>17.75</v>
      </c>
      <c r="J1377" s="2">
        <v>409.36</v>
      </c>
      <c r="K1377" t="s">
        <v>22</v>
      </c>
      <c r="L1377">
        <v>4.2</v>
      </c>
      <c r="M1377" t="s">
        <v>36</v>
      </c>
      <c r="N1377">
        <v>1.31</v>
      </c>
      <c r="O1377">
        <v>7</v>
      </c>
    </row>
    <row r="1378" spans="1:15">
      <c r="A1378" t="s">
        <v>4058</v>
      </c>
      <c r="B1378" s="1">
        <v>45747</v>
      </c>
      <c r="C1378" t="s">
        <v>16</v>
      </c>
      <c r="D1378" t="s">
        <v>4059</v>
      </c>
      <c r="E1378" t="s">
        <v>4060</v>
      </c>
      <c r="F1378" t="s">
        <v>60</v>
      </c>
      <c r="G1378" t="s">
        <v>52</v>
      </c>
      <c r="H1378" t="s">
        <v>20</v>
      </c>
      <c r="I1378">
        <v>24.14</v>
      </c>
      <c r="J1378" s="2">
        <v>319.92</v>
      </c>
      <c r="K1378" t="s">
        <v>30</v>
      </c>
      <c r="L1378">
        <v>4.7</v>
      </c>
      <c r="M1378" t="s">
        <v>36</v>
      </c>
      <c r="N1378">
        <v>2.0499999999999998</v>
      </c>
      <c r="O1378">
        <v>9</v>
      </c>
    </row>
    <row r="1379" spans="1:15">
      <c r="A1379" t="s">
        <v>4061</v>
      </c>
      <c r="B1379" s="1">
        <v>45723</v>
      </c>
      <c r="C1379" t="s">
        <v>16</v>
      </c>
      <c r="D1379" t="s">
        <v>4062</v>
      </c>
      <c r="E1379" t="s">
        <v>1751</v>
      </c>
      <c r="F1379" t="s">
        <v>19</v>
      </c>
      <c r="G1379" t="s">
        <v>42</v>
      </c>
      <c r="H1379" t="s">
        <v>42</v>
      </c>
      <c r="I1379">
        <v>9.66</v>
      </c>
      <c r="J1379" s="2">
        <v>261.31</v>
      </c>
      <c r="K1379" t="s">
        <v>30</v>
      </c>
      <c r="L1379">
        <v>3.6</v>
      </c>
      <c r="M1379" t="s">
        <v>36</v>
      </c>
      <c r="N1379">
        <v>2.2200000000000002</v>
      </c>
      <c r="O1379">
        <v>13</v>
      </c>
    </row>
    <row r="1380" spans="1:15">
      <c r="A1380" t="s">
        <v>4063</v>
      </c>
      <c r="B1380" s="1">
        <v>45793</v>
      </c>
      <c r="C1380" t="s">
        <v>79</v>
      </c>
      <c r="D1380" t="s">
        <v>4064</v>
      </c>
      <c r="E1380" t="s">
        <v>4065</v>
      </c>
      <c r="F1380" t="s">
        <v>60</v>
      </c>
      <c r="G1380" t="s">
        <v>42</v>
      </c>
      <c r="H1380" t="s">
        <v>29</v>
      </c>
      <c r="J1380" s="2">
        <v>178.74</v>
      </c>
      <c r="K1380" t="s">
        <v>30</v>
      </c>
      <c r="L1380">
        <v>2.7</v>
      </c>
      <c r="M1380" t="s">
        <v>36</v>
      </c>
      <c r="N1380">
        <v>1.92</v>
      </c>
      <c r="O1380">
        <v>10</v>
      </c>
    </row>
    <row r="1381" spans="1:15">
      <c r="A1381" t="s">
        <v>4066</v>
      </c>
      <c r="B1381" s="1">
        <v>45681</v>
      </c>
      <c r="C1381" t="s">
        <v>38</v>
      </c>
      <c r="D1381" t="s">
        <v>4067</v>
      </c>
      <c r="E1381" t="s">
        <v>4068</v>
      </c>
      <c r="F1381" t="s">
        <v>60</v>
      </c>
      <c r="G1381" t="s">
        <v>20</v>
      </c>
      <c r="H1381" t="s">
        <v>42</v>
      </c>
      <c r="I1381">
        <v>23.48</v>
      </c>
      <c r="J1381" s="2">
        <v>501.42</v>
      </c>
      <c r="K1381" t="s">
        <v>22</v>
      </c>
      <c r="L1381">
        <v>4.5</v>
      </c>
      <c r="M1381" t="s">
        <v>23</v>
      </c>
      <c r="N1381">
        <v>1.22</v>
      </c>
      <c r="O1381">
        <v>2</v>
      </c>
    </row>
    <row r="1382" spans="1:15">
      <c r="A1382" t="s">
        <v>4069</v>
      </c>
      <c r="B1382" s="1">
        <v>45734</v>
      </c>
      <c r="C1382" t="s">
        <v>57</v>
      </c>
      <c r="D1382" t="s">
        <v>4070</v>
      </c>
      <c r="E1382" t="s">
        <v>4071</v>
      </c>
      <c r="F1382" t="s">
        <v>19</v>
      </c>
      <c r="G1382" t="s">
        <v>29</v>
      </c>
      <c r="H1382" t="s">
        <v>52</v>
      </c>
      <c r="I1382">
        <v>4.72</v>
      </c>
      <c r="J1382" s="2">
        <v>409.17</v>
      </c>
      <c r="K1382" t="s">
        <v>67</v>
      </c>
      <c r="L1382">
        <v>2.7</v>
      </c>
      <c r="M1382" t="s">
        <v>31</v>
      </c>
      <c r="N1382">
        <v>1.61</v>
      </c>
      <c r="O1382">
        <v>14</v>
      </c>
    </row>
    <row r="1383" spans="1:15">
      <c r="A1383" t="s">
        <v>4072</v>
      </c>
      <c r="B1383" s="1">
        <v>45807</v>
      </c>
      <c r="C1383" t="s">
        <v>57</v>
      </c>
      <c r="D1383" t="s">
        <v>4073</v>
      </c>
      <c r="E1383" t="s">
        <v>4074</v>
      </c>
      <c r="F1383" t="s">
        <v>71</v>
      </c>
      <c r="G1383" t="s">
        <v>21</v>
      </c>
      <c r="H1383" t="s">
        <v>29</v>
      </c>
      <c r="I1383">
        <v>21.75</v>
      </c>
      <c r="J1383" s="2">
        <v>491.55</v>
      </c>
      <c r="K1383" t="s">
        <v>22</v>
      </c>
      <c r="L1383">
        <v>4.8</v>
      </c>
      <c r="M1383" t="s">
        <v>23</v>
      </c>
      <c r="N1383">
        <v>2.39</v>
      </c>
      <c r="O1383">
        <v>2</v>
      </c>
    </row>
    <row r="1384" spans="1:15">
      <c r="A1384" t="s">
        <v>4075</v>
      </c>
      <c r="B1384" s="1">
        <v>45757</v>
      </c>
      <c r="C1384" t="s">
        <v>79</v>
      </c>
      <c r="D1384" t="s">
        <v>2062</v>
      </c>
      <c r="E1384" t="s">
        <v>4076</v>
      </c>
      <c r="F1384" t="s">
        <v>71</v>
      </c>
      <c r="G1384" t="s">
        <v>29</v>
      </c>
      <c r="H1384" t="s">
        <v>20</v>
      </c>
      <c r="I1384">
        <v>14.52</v>
      </c>
      <c r="J1384" s="2">
        <v>184.58</v>
      </c>
      <c r="K1384" t="s">
        <v>47</v>
      </c>
      <c r="L1384">
        <v>3</v>
      </c>
      <c r="M1384" t="s">
        <v>31</v>
      </c>
      <c r="N1384">
        <v>2.4</v>
      </c>
      <c r="O1384">
        <v>5</v>
      </c>
    </row>
    <row r="1385" spans="1:15">
      <c r="A1385" t="s">
        <v>4077</v>
      </c>
      <c r="B1385" s="1">
        <v>45736</v>
      </c>
      <c r="C1385" t="s">
        <v>79</v>
      </c>
      <c r="D1385" t="s">
        <v>4078</v>
      </c>
      <c r="E1385" t="s">
        <v>4079</v>
      </c>
      <c r="F1385" t="s">
        <v>19</v>
      </c>
      <c r="G1385" t="s">
        <v>21</v>
      </c>
      <c r="H1385" t="s">
        <v>42</v>
      </c>
      <c r="I1385">
        <v>14.65</v>
      </c>
      <c r="J1385" s="2">
        <v>519.92999999999995</v>
      </c>
      <c r="K1385" t="s">
        <v>47</v>
      </c>
      <c r="L1385">
        <v>3.6</v>
      </c>
      <c r="M1385" t="s">
        <v>23</v>
      </c>
      <c r="N1385">
        <v>1.83</v>
      </c>
      <c r="O1385">
        <v>2</v>
      </c>
    </row>
    <row r="1386" spans="1:15">
      <c r="A1386" t="s">
        <v>4080</v>
      </c>
      <c r="B1386" s="1">
        <v>45787</v>
      </c>
      <c r="C1386" t="s">
        <v>25</v>
      </c>
      <c r="D1386" t="s">
        <v>4081</v>
      </c>
      <c r="E1386" t="s">
        <v>4082</v>
      </c>
      <c r="F1386" t="s">
        <v>28</v>
      </c>
      <c r="G1386" t="s">
        <v>20</v>
      </c>
      <c r="H1386" t="s">
        <v>52</v>
      </c>
      <c r="I1386">
        <v>15.7</v>
      </c>
      <c r="J1386" s="2">
        <v>283.01</v>
      </c>
      <c r="K1386" t="s">
        <v>30</v>
      </c>
      <c r="L1386">
        <v>3.7</v>
      </c>
      <c r="M1386" t="s">
        <v>23</v>
      </c>
      <c r="N1386">
        <v>1.17</v>
      </c>
      <c r="O1386">
        <v>13</v>
      </c>
    </row>
    <row r="1387" spans="1:15">
      <c r="A1387" t="s">
        <v>4083</v>
      </c>
      <c r="B1387" s="1">
        <v>45767</v>
      </c>
      <c r="C1387" t="s">
        <v>16</v>
      </c>
      <c r="D1387" t="s">
        <v>3084</v>
      </c>
      <c r="E1387" t="s">
        <v>4084</v>
      </c>
      <c r="F1387" t="s">
        <v>51</v>
      </c>
      <c r="G1387" t="s">
        <v>29</v>
      </c>
      <c r="H1387" t="s">
        <v>21</v>
      </c>
      <c r="I1387">
        <v>9.82</v>
      </c>
      <c r="J1387" s="2">
        <v>115.42</v>
      </c>
      <c r="K1387" t="s">
        <v>22</v>
      </c>
      <c r="L1387">
        <v>2.7</v>
      </c>
      <c r="M1387" t="s">
        <v>23</v>
      </c>
      <c r="N1387">
        <v>1.03</v>
      </c>
      <c r="O1387">
        <v>8</v>
      </c>
    </row>
    <row r="1388" spans="1:15">
      <c r="A1388" t="s">
        <v>4085</v>
      </c>
      <c r="B1388" s="1">
        <v>45828</v>
      </c>
      <c r="C1388" t="s">
        <v>25</v>
      </c>
      <c r="D1388" t="s">
        <v>1697</v>
      </c>
      <c r="E1388" t="s">
        <v>4086</v>
      </c>
      <c r="F1388" t="s">
        <v>71</v>
      </c>
      <c r="G1388" t="s">
        <v>20</v>
      </c>
      <c r="H1388" t="s">
        <v>42</v>
      </c>
      <c r="I1388">
        <v>10.15</v>
      </c>
      <c r="J1388" s="2">
        <v>220.24</v>
      </c>
      <c r="K1388" t="s">
        <v>30</v>
      </c>
      <c r="L1388">
        <v>3.2</v>
      </c>
      <c r="M1388" t="s">
        <v>31</v>
      </c>
      <c r="N1388">
        <v>1.38</v>
      </c>
      <c r="O1388">
        <v>7</v>
      </c>
    </row>
    <row r="1389" spans="1:15">
      <c r="A1389" t="s">
        <v>4087</v>
      </c>
      <c r="B1389" s="1">
        <v>45680</v>
      </c>
      <c r="C1389" t="s">
        <v>16</v>
      </c>
      <c r="D1389" t="s">
        <v>4088</v>
      </c>
      <c r="E1389" t="s">
        <v>4089</v>
      </c>
      <c r="F1389" t="s">
        <v>28</v>
      </c>
      <c r="G1389" t="s">
        <v>42</v>
      </c>
      <c r="H1389" t="s">
        <v>21</v>
      </c>
      <c r="I1389">
        <v>12.23</v>
      </c>
      <c r="J1389" s="2">
        <v>594.59</v>
      </c>
      <c r="K1389" t="s">
        <v>30</v>
      </c>
      <c r="L1389">
        <v>3</v>
      </c>
      <c r="M1389" t="s">
        <v>36</v>
      </c>
      <c r="N1389">
        <v>1.17</v>
      </c>
      <c r="O1389">
        <v>1</v>
      </c>
    </row>
    <row r="1390" spans="1:15">
      <c r="A1390" t="s">
        <v>4090</v>
      </c>
      <c r="B1390" s="1">
        <v>45733</v>
      </c>
      <c r="C1390" t="s">
        <v>33</v>
      </c>
      <c r="D1390" t="s">
        <v>4091</v>
      </c>
      <c r="E1390" t="s">
        <v>4092</v>
      </c>
      <c r="F1390" t="s">
        <v>60</v>
      </c>
      <c r="G1390" t="s">
        <v>42</v>
      </c>
      <c r="H1390" t="s">
        <v>41</v>
      </c>
      <c r="I1390">
        <v>18.579999999999998</v>
      </c>
      <c r="J1390" s="2">
        <v>160.4</v>
      </c>
      <c r="K1390" t="s">
        <v>22</v>
      </c>
      <c r="L1390">
        <v>2.6</v>
      </c>
      <c r="M1390" t="s">
        <v>31</v>
      </c>
      <c r="N1390">
        <v>1.52</v>
      </c>
      <c r="O1390">
        <v>15</v>
      </c>
    </row>
    <row r="1391" spans="1:15">
      <c r="A1391" t="s">
        <v>4093</v>
      </c>
      <c r="B1391" s="1">
        <v>45727</v>
      </c>
      <c r="C1391" t="s">
        <v>79</v>
      </c>
      <c r="D1391" t="s">
        <v>4094</v>
      </c>
      <c r="E1391" t="s">
        <v>4095</v>
      </c>
      <c r="F1391" t="s">
        <v>28</v>
      </c>
      <c r="G1391" t="s">
        <v>46</v>
      </c>
      <c r="H1391" t="s">
        <v>42</v>
      </c>
      <c r="I1391">
        <v>10.95</v>
      </c>
      <c r="J1391" s="2">
        <v>473.28</v>
      </c>
      <c r="K1391" t="s">
        <v>22</v>
      </c>
      <c r="L1391">
        <v>2.8</v>
      </c>
      <c r="M1391" t="s">
        <v>23</v>
      </c>
      <c r="N1391">
        <v>1.21</v>
      </c>
      <c r="O1391">
        <v>14</v>
      </c>
    </row>
    <row r="1392" spans="1:15">
      <c r="A1392" t="s">
        <v>4096</v>
      </c>
      <c r="B1392" s="1">
        <v>45766</v>
      </c>
      <c r="C1392" t="s">
        <v>38</v>
      </c>
      <c r="D1392" t="s">
        <v>4097</v>
      </c>
      <c r="E1392" t="s">
        <v>4098</v>
      </c>
      <c r="F1392" t="s">
        <v>71</v>
      </c>
      <c r="G1392" t="s">
        <v>29</v>
      </c>
      <c r="H1392" t="s">
        <v>20</v>
      </c>
      <c r="I1392">
        <v>13.79</v>
      </c>
      <c r="J1392" s="2">
        <v>121.36</v>
      </c>
      <c r="K1392" t="s">
        <v>30</v>
      </c>
      <c r="L1392">
        <v>2.7</v>
      </c>
      <c r="M1392" t="s">
        <v>23</v>
      </c>
      <c r="N1392">
        <v>1.96</v>
      </c>
      <c r="O1392">
        <v>13</v>
      </c>
    </row>
    <row r="1393" spans="1:15">
      <c r="A1393" t="s">
        <v>4099</v>
      </c>
      <c r="B1393" s="1">
        <v>45778</v>
      </c>
      <c r="C1393" t="s">
        <v>79</v>
      </c>
      <c r="D1393" t="s">
        <v>2098</v>
      </c>
      <c r="E1393" t="s">
        <v>4100</v>
      </c>
      <c r="F1393" t="s">
        <v>51</v>
      </c>
      <c r="G1393" t="s">
        <v>42</v>
      </c>
      <c r="H1393" t="s">
        <v>21</v>
      </c>
      <c r="I1393">
        <v>17.59</v>
      </c>
      <c r="J1393" s="2">
        <v>224.42</v>
      </c>
      <c r="K1393" t="s">
        <v>67</v>
      </c>
      <c r="L1393">
        <v>5</v>
      </c>
      <c r="M1393" t="s">
        <v>36</v>
      </c>
      <c r="N1393">
        <v>1.68</v>
      </c>
      <c r="O1393">
        <v>19</v>
      </c>
    </row>
    <row r="1394" spans="1:15">
      <c r="A1394" t="s">
        <v>4101</v>
      </c>
      <c r="B1394" s="1">
        <v>45688</v>
      </c>
      <c r="C1394" t="s">
        <v>79</v>
      </c>
      <c r="D1394" t="s">
        <v>4102</v>
      </c>
      <c r="E1394" t="s">
        <v>4103</v>
      </c>
      <c r="F1394" t="s">
        <v>19</v>
      </c>
      <c r="G1394" t="s">
        <v>46</v>
      </c>
      <c r="H1394" t="s">
        <v>52</v>
      </c>
      <c r="I1394">
        <v>11.51</v>
      </c>
      <c r="J1394" s="2">
        <v>454.49</v>
      </c>
      <c r="K1394" t="s">
        <v>22</v>
      </c>
      <c r="L1394">
        <v>2.9</v>
      </c>
      <c r="M1394" t="s">
        <v>23</v>
      </c>
      <c r="N1394">
        <v>2.46</v>
      </c>
      <c r="O1394">
        <v>7</v>
      </c>
    </row>
    <row r="1395" spans="1:15">
      <c r="A1395" t="s">
        <v>4104</v>
      </c>
      <c r="B1395" s="1">
        <v>45771</v>
      </c>
      <c r="C1395" t="s">
        <v>57</v>
      </c>
      <c r="D1395" t="s">
        <v>4105</v>
      </c>
      <c r="E1395" t="s">
        <v>4106</v>
      </c>
      <c r="F1395" t="s">
        <v>60</v>
      </c>
      <c r="G1395" t="s">
        <v>52</v>
      </c>
      <c r="H1395" t="s">
        <v>20</v>
      </c>
      <c r="I1395">
        <v>15.71</v>
      </c>
      <c r="J1395" s="2">
        <v>147.58000000000001</v>
      </c>
      <c r="K1395" t="s">
        <v>30</v>
      </c>
      <c r="L1395">
        <v>2.9</v>
      </c>
      <c r="M1395" t="s">
        <v>36</v>
      </c>
      <c r="N1395">
        <v>2.19</v>
      </c>
      <c r="O1395">
        <v>11</v>
      </c>
    </row>
    <row r="1396" spans="1:15">
      <c r="A1396" t="s">
        <v>4107</v>
      </c>
      <c r="B1396" s="1">
        <v>45681</v>
      </c>
      <c r="C1396" t="s">
        <v>79</v>
      </c>
      <c r="D1396" t="s">
        <v>4108</v>
      </c>
      <c r="E1396" t="s">
        <v>4109</v>
      </c>
      <c r="F1396" t="s">
        <v>19</v>
      </c>
      <c r="G1396" t="s">
        <v>52</v>
      </c>
      <c r="H1396" t="s">
        <v>20</v>
      </c>
      <c r="I1396">
        <v>17.350000000000001</v>
      </c>
      <c r="J1396" s="2">
        <v>92.24</v>
      </c>
      <c r="K1396" t="s">
        <v>67</v>
      </c>
      <c r="L1396">
        <v>2.8</v>
      </c>
      <c r="M1396" t="s">
        <v>23</v>
      </c>
      <c r="N1396">
        <v>1.57</v>
      </c>
      <c r="O1396">
        <v>2</v>
      </c>
    </row>
    <row r="1397" spans="1:15">
      <c r="A1397" t="s">
        <v>4110</v>
      </c>
      <c r="B1397" s="1">
        <v>45755</v>
      </c>
      <c r="C1397" t="s">
        <v>79</v>
      </c>
      <c r="D1397" t="s">
        <v>4000</v>
      </c>
      <c r="E1397" t="s">
        <v>4111</v>
      </c>
      <c r="F1397" t="s">
        <v>71</v>
      </c>
      <c r="G1397" t="s">
        <v>21</v>
      </c>
      <c r="H1397" t="s">
        <v>46</v>
      </c>
      <c r="I1397">
        <v>6.39</v>
      </c>
      <c r="J1397" s="2">
        <v>437.77</v>
      </c>
      <c r="K1397" t="s">
        <v>30</v>
      </c>
      <c r="L1397">
        <v>2.6</v>
      </c>
      <c r="M1397" t="s">
        <v>23</v>
      </c>
      <c r="N1397">
        <v>2.4900000000000002</v>
      </c>
      <c r="O1397">
        <v>2</v>
      </c>
    </row>
    <row r="1398" spans="1:15">
      <c r="A1398" t="s">
        <v>4112</v>
      </c>
      <c r="B1398" s="1">
        <v>45695</v>
      </c>
      <c r="C1398" t="s">
        <v>16</v>
      </c>
      <c r="D1398" t="s">
        <v>4113</v>
      </c>
      <c r="E1398" t="s">
        <v>4114</v>
      </c>
      <c r="F1398" t="s">
        <v>28</v>
      </c>
      <c r="G1398" t="s">
        <v>46</v>
      </c>
      <c r="H1398" t="s">
        <v>20</v>
      </c>
      <c r="I1398">
        <v>12.38</v>
      </c>
      <c r="J1398" s="2">
        <v>58.36</v>
      </c>
      <c r="K1398" t="s">
        <v>67</v>
      </c>
      <c r="L1398">
        <v>4.9000000000000004</v>
      </c>
      <c r="M1398" t="s">
        <v>23</v>
      </c>
      <c r="N1398">
        <v>2.2400000000000002</v>
      </c>
      <c r="O1398">
        <v>12</v>
      </c>
    </row>
    <row r="1399" spans="1:15">
      <c r="A1399" t="s">
        <v>4115</v>
      </c>
      <c r="B1399" s="1">
        <v>45665</v>
      </c>
      <c r="C1399" t="s">
        <v>33</v>
      </c>
      <c r="D1399" t="s">
        <v>3580</v>
      </c>
      <c r="E1399" t="s">
        <v>4116</v>
      </c>
      <c r="F1399" t="s">
        <v>19</v>
      </c>
      <c r="G1399" t="s">
        <v>20</v>
      </c>
      <c r="H1399" t="s">
        <v>52</v>
      </c>
      <c r="I1399">
        <v>13.81</v>
      </c>
      <c r="J1399" s="2">
        <v>527.39</v>
      </c>
      <c r="K1399" t="s">
        <v>67</v>
      </c>
      <c r="L1399">
        <v>3.4</v>
      </c>
      <c r="M1399" t="s">
        <v>23</v>
      </c>
      <c r="N1399">
        <v>2.42</v>
      </c>
      <c r="O1399">
        <v>19</v>
      </c>
    </row>
    <row r="1400" spans="1:15">
      <c r="A1400" t="s">
        <v>4117</v>
      </c>
      <c r="B1400" s="1">
        <v>45665</v>
      </c>
      <c r="C1400" t="s">
        <v>25</v>
      </c>
      <c r="D1400" t="s">
        <v>4118</v>
      </c>
      <c r="E1400" t="s">
        <v>4119</v>
      </c>
      <c r="F1400" t="s">
        <v>28</v>
      </c>
      <c r="G1400" t="s">
        <v>42</v>
      </c>
      <c r="H1400" t="s">
        <v>42</v>
      </c>
      <c r="I1400">
        <v>12.82</v>
      </c>
      <c r="J1400" s="2">
        <v>160.6</v>
      </c>
      <c r="K1400" t="s">
        <v>67</v>
      </c>
      <c r="L1400">
        <v>4.0999999999999996</v>
      </c>
      <c r="M1400" t="s">
        <v>31</v>
      </c>
      <c r="N1400">
        <v>1.58</v>
      </c>
      <c r="O1400">
        <v>14</v>
      </c>
    </row>
    <row r="1401" spans="1:15">
      <c r="A1401" t="s">
        <v>4120</v>
      </c>
      <c r="B1401" s="1">
        <v>45837</v>
      </c>
      <c r="C1401" t="s">
        <v>16</v>
      </c>
      <c r="D1401" t="s">
        <v>4121</v>
      </c>
      <c r="E1401" t="s">
        <v>4122</v>
      </c>
      <c r="F1401" t="s">
        <v>19</v>
      </c>
      <c r="G1401" t="s">
        <v>29</v>
      </c>
      <c r="H1401" t="s">
        <v>29</v>
      </c>
      <c r="I1401">
        <v>10.210000000000001</v>
      </c>
      <c r="J1401" s="2">
        <v>505.71</v>
      </c>
      <c r="K1401" t="s">
        <v>30</v>
      </c>
      <c r="L1401">
        <v>4.5</v>
      </c>
      <c r="M1401" t="s">
        <v>31</v>
      </c>
      <c r="N1401">
        <v>1.04</v>
      </c>
      <c r="O1401">
        <v>16</v>
      </c>
    </row>
    <row r="1402" spans="1:15">
      <c r="A1402" t="s">
        <v>4123</v>
      </c>
      <c r="B1402" s="1">
        <v>45811</v>
      </c>
      <c r="C1402" t="s">
        <v>38</v>
      </c>
      <c r="D1402" t="s">
        <v>4124</v>
      </c>
      <c r="E1402" t="s">
        <v>4125</v>
      </c>
      <c r="F1402" t="s">
        <v>51</v>
      </c>
      <c r="G1402" t="s">
        <v>41</v>
      </c>
      <c r="H1402" t="s">
        <v>21</v>
      </c>
      <c r="I1402">
        <v>10.92</v>
      </c>
      <c r="J1402" s="2">
        <v>373.99</v>
      </c>
      <c r="K1402" t="s">
        <v>67</v>
      </c>
      <c r="L1402">
        <v>4.0999999999999996</v>
      </c>
      <c r="M1402" t="s">
        <v>31</v>
      </c>
      <c r="N1402">
        <v>1.18</v>
      </c>
      <c r="O1402">
        <v>8</v>
      </c>
    </row>
    <row r="1403" spans="1:15">
      <c r="A1403" t="s">
        <v>4126</v>
      </c>
      <c r="B1403" s="1">
        <v>45664</v>
      </c>
      <c r="C1403" t="s">
        <v>38</v>
      </c>
      <c r="D1403" t="s">
        <v>4127</v>
      </c>
      <c r="E1403" t="s">
        <v>4128</v>
      </c>
      <c r="F1403" t="s">
        <v>51</v>
      </c>
      <c r="G1403" t="s">
        <v>41</v>
      </c>
      <c r="H1403" t="s">
        <v>29</v>
      </c>
      <c r="I1403">
        <v>2.1</v>
      </c>
      <c r="J1403" s="2">
        <v>414.99</v>
      </c>
      <c r="K1403" t="s">
        <v>47</v>
      </c>
      <c r="L1403">
        <v>3.6</v>
      </c>
      <c r="M1403" t="s">
        <v>36</v>
      </c>
      <c r="N1403">
        <v>1</v>
      </c>
      <c r="O1403">
        <v>11</v>
      </c>
    </row>
    <row r="1404" spans="1:15">
      <c r="A1404" t="s">
        <v>4129</v>
      </c>
      <c r="B1404" s="1">
        <v>45805</v>
      </c>
      <c r="C1404" t="s">
        <v>33</v>
      </c>
      <c r="D1404" t="s">
        <v>4130</v>
      </c>
      <c r="E1404" t="s">
        <v>4131</v>
      </c>
      <c r="F1404" t="s">
        <v>60</v>
      </c>
      <c r="G1404" t="s">
        <v>52</v>
      </c>
      <c r="H1404" t="s">
        <v>29</v>
      </c>
      <c r="I1404">
        <v>17.64</v>
      </c>
      <c r="J1404" s="2">
        <v>130.26</v>
      </c>
      <c r="K1404" t="s">
        <v>30</v>
      </c>
      <c r="L1404">
        <v>2.9</v>
      </c>
      <c r="M1404" t="s">
        <v>23</v>
      </c>
      <c r="N1404">
        <v>1.55</v>
      </c>
      <c r="O1404">
        <v>14</v>
      </c>
    </row>
    <row r="1405" spans="1:15">
      <c r="A1405" t="s">
        <v>4132</v>
      </c>
      <c r="B1405" s="1">
        <v>45698</v>
      </c>
      <c r="C1405" t="s">
        <v>25</v>
      </c>
      <c r="D1405" t="s">
        <v>4133</v>
      </c>
      <c r="E1405" t="s">
        <v>4134</v>
      </c>
      <c r="F1405" t="s">
        <v>19</v>
      </c>
      <c r="G1405" t="s">
        <v>20</v>
      </c>
      <c r="H1405" t="s">
        <v>41</v>
      </c>
      <c r="I1405">
        <v>14.09</v>
      </c>
      <c r="J1405" s="2">
        <v>201</v>
      </c>
      <c r="K1405" t="s">
        <v>22</v>
      </c>
      <c r="L1405">
        <v>4.9000000000000004</v>
      </c>
      <c r="M1405" t="s">
        <v>31</v>
      </c>
      <c r="N1405">
        <v>1.44</v>
      </c>
      <c r="O1405">
        <v>17</v>
      </c>
    </row>
    <row r="1406" spans="1:15">
      <c r="A1406" t="s">
        <v>4135</v>
      </c>
      <c r="B1406" s="1">
        <v>45800</v>
      </c>
      <c r="C1406" t="s">
        <v>33</v>
      </c>
      <c r="D1406" t="s">
        <v>4136</v>
      </c>
      <c r="E1406" t="s">
        <v>4137</v>
      </c>
      <c r="F1406" t="s">
        <v>19</v>
      </c>
      <c r="G1406" t="s">
        <v>42</v>
      </c>
      <c r="H1406" t="s">
        <v>42</v>
      </c>
      <c r="I1406">
        <v>12.43</v>
      </c>
      <c r="J1406" s="2">
        <v>305.22000000000003</v>
      </c>
      <c r="K1406" t="s">
        <v>67</v>
      </c>
      <c r="L1406">
        <v>3.7</v>
      </c>
      <c r="M1406" t="s">
        <v>31</v>
      </c>
      <c r="N1406">
        <v>1.49</v>
      </c>
      <c r="O1406">
        <v>16</v>
      </c>
    </row>
    <row r="1407" spans="1:15">
      <c r="A1407" t="s">
        <v>4138</v>
      </c>
      <c r="B1407" s="1">
        <v>45748</v>
      </c>
      <c r="C1407" t="s">
        <v>25</v>
      </c>
      <c r="D1407" t="s">
        <v>4139</v>
      </c>
      <c r="E1407" t="s">
        <v>4140</v>
      </c>
      <c r="F1407" t="s">
        <v>71</v>
      </c>
      <c r="G1407" t="s">
        <v>29</v>
      </c>
      <c r="H1407" t="s">
        <v>52</v>
      </c>
      <c r="I1407">
        <v>8.91</v>
      </c>
      <c r="J1407" s="2">
        <v>547.79999999999995</v>
      </c>
      <c r="K1407" t="s">
        <v>67</v>
      </c>
      <c r="L1407">
        <v>4.9000000000000004</v>
      </c>
      <c r="M1407" t="s">
        <v>23</v>
      </c>
      <c r="N1407">
        <v>1.62</v>
      </c>
      <c r="O1407">
        <v>6</v>
      </c>
    </row>
    <row r="1408" spans="1:15">
      <c r="A1408" t="s">
        <v>4141</v>
      </c>
      <c r="B1408" s="1">
        <v>45749</v>
      </c>
      <c r="C1408" t="s">
        <v>16</v>
      </c>
      <c r="D1408" t="s">
        <v>4142</v>
      </c>
      <c r="E1408" t="s">
        <v>4143</v>
      </c>
      <c r="F1408" t="s">
        <v>51</v>
      </c>
      <c r="G1408" t="s">
        <v>42</v>
      </c>
      <c r="H1408" t="s">
        <v>21</v>
      </c>
      <c r="I1408">
        <v>16.100000000000001</v>
      </c>
      <c r="J1408" s="2">
        <v>526</v>
      </c>
      <c r="K1408" t="s">
        <v>30</v>
      </c>
      <c r="L1408">
        <v>4.0999999999999996</v>
      </c>
      <c r="M1408" t="s">
        <v>36</v>
      </c>
      <c r="N1408">
        <v>2.38</v>
      </c>
      <c r="O1408">
        <v>1</v>
      </c>
    </row>
    <row r="1409" spans="1:15">
      <c r="A1409" t="s">
        <v>4144</v>
      </c>
      <c r="B1409" s="1">
        <v>45788</v>
      </c>
      <c r="C1409" t="s">
        <v>57</v>
      </c>
      <c r="D1409" t="s">
        <v>4145</v>
      </c>
      <c r="E1409" t="s">
        <v>4146</v>
      </c>
      <c r="F1409" t="s">
        <v>71</v>
      </c>
      <c r="G1409" t="s">
        <v>52</v>
      </c>
      <c r="H1409" t="s">
        <v>52</v>
      </c>
      <c r="I1409">
        <v>23.51</v>
      </c>
      <c r="J1409" s="2">
        <v>327.06</v>
      </c>
      <c r="K1409" t="s">
        <v>47</v>
      </c>
      <c r="L1409">
        <v>4.7</v>
      </c>
      <c r="M1409" t="s">
        <v>31</v>
      </c>
      <c r="N1409">
        <v>2.2799999999999998</v>
      </c>
      <c r="O1409">
        <v>18</v>
      </c>
    </row>
    <row r="1410" spans="1:15">
      <c r="A1410" t="s">
        <v>4147</v>
      </c>
      <c r="B1410" s="1">
        <v>45741</v>
      </c>
      <c r="C1410" t="s">
        <v>16</v>
      </c>
      <c r="D1410" t="s">
        <v>4148</v>
      </c>
      <c r="E1410" t="s">
        <v>4149</v>
      </c>
      <c r="F1410" t="s">
        <v>51</v>
      </c>
      <c r="G1410" t="s">
        <v>41</v>
      </c>
      <c r="H1410" t="s">
        <v>52</v>
      </c>
      <c r="I1410">
        <v>17.88</v>
      </c>
      <c r="J1410" s="2">
        <v>153.22</v>
      </c>
      <c r="K1410" t="s">
        <v>30</v>
      </c>
      <c r="L1410">
        <v>3.9</v>
      </c>
      <c r="M1410" t="s">
        <v>36</v>
      </c>
      <c r="N1410">
        <v>1.83</v>
      </c>
      <c r="O1410">
        <v>19</v>
      </c>
    </row>
    <row r="1411" spans="1:15">
      <c r="A1411" t="s">
        <v>4150</v>
      </c>
      <c r="B1411" s="1">
        <v>45660</v>
      </c>
      <c r="C1411" t="s">
        <v>16</v>
      </c>
      <c r="D1411" t="s">
        <v>4151</v>
      </c>
      <c r="E1411" t="s">
        <v>4152</v>
      </c>
      <c r="F1411" t="s">
        <v>60</v>
      </c>
      <c r="G1411" t="s">
        <v>20</v>
      </c>
      <c r="H1411" t="s">
        <v>29</v>
      </c>
      <c r="I1411">
        <v>12.02</v>
      </c>
      <c r="J1411" s="2">
        <v>141.25</v>
      </c>
      <c r="K1411" t="s">
        <v>30</v>
      </c>
      <c r="L1411">
        <v>4.4000000000000004</v>
      </c>
      <c r="M1411" t="s">
        <v>23</v>
      </c>
      <c r="N1411">
        <v>1.1599999999999999</v>
      </c>
      <c r="O1411">
        <v>10</v>
      </c>
    </row>
    <row r="1412" spans="1:15">
      <c r="A1412" t="s">
        <v>4153</v>
      </c>
      <c r="B1412" s="1">
        <v>45693</v>
      </c>
      <c r="C1412" t="s">
        <v>79</v>
      </c>
      <c r="D1412" t="s">
        <v>4154</v>
      </c>
      <c r="E1412" t="s">
        <v>4155</v>
      </c>
      <c r="F1412" t="s">
        <v>51</v>
      </c>
      <c r="G1412" t="s">
        <v>42</v>
      </c>
      <c r="H1412" t="s">
        <v>46</v>
      </c>
      <c r="I1412">
        <v>24.05</v>
      </c>
      <c r="J1412" s="2">
        <v>100.21</v>
      </c>
      <c r="K1412" t="s">
        <v>22</v>
      </c>
      <c r="L1412">
        <v>3.3</v>
      </c>
      <c r="M1412" t="s">
        <v>23</v>
      </c>
      <c r="N1412">
        <v>1.1100000000000001</v>
      </c>
      <c r="O1412">
        <v>13</v>
      </c>
    </row>
    <row r="1413" spans="1:15">
      <c r="A1413" t="s">
        <v>4156</v>
      </c>
      <c r="B1413" s="1">
        <v>45725</v>
      </c>
      <c r="C1413" t="s">
        <v>38</v>
      </c>
      <c r="D1413" t="s">
        <v>4157</v>
      </c>
      <c r="E1413" t="s">
        <v>4158</v>
      </c>
      <c r="F1413" t="s">
        <v>71</v>
      </c>
      <c r="G1413" t="s">
        <v>52</v>
      </c>
      <c r="H1413" t="s">
        <v>41</v>
      </c>
      <c r="I1413">
        <v>6.96</v>
      </c>
      <c r="J1413" s="2">
        <v>259.37</v>
      </c>
      <c r="K1413" t="s">
        <v>47</v>
      </c>
      <c r="L1413">
        <v>3.9</v>
      </c>
      <c r="M1413" t="s">
        <v>36</v>
      </c>
      <c r="N1413">
        <v>1.93</v>
      </c>
      <c r="O1413">
        <v>12</v>
      </c>
    </row>
    <row r="1414" spans="1:15">
      <c r="A1414" t="s">
        <v>4159</v>
      </c>
      <c r="B1414" s="1">
        <v>45790</v>
      </c>
      <c r="C1414" t="s">
        <v>33</v>
      </c>
      <c r="D1414" t="s">
        <v>4160</v>
      </c>
      <c r="E1414" t="s">
        <v>4161</v>
      </c>
      <c r="F1414" t="s">
        <v>51</v>
      </c>
      <c r="G1414" t="s">
        <v>29</v>
      </c>
      <c r="H1414" t="s">
        <v>29</v>
      </c>
      <c r="J1414" s="2">
        <v>99.63</v>
      </c>
      <c r="K1414" t="s">
        <v>30</v>
      </c>
      <c r="L1414">
        <v>4</v>
      </c>
      <c r="M1414" t="s">
        <v>23</v>
      </c>
      <c r="N1414">
        <v>2.3199999999999998</v>
      </c>
      <c r="O1414">
        <v>14</v>
      </c>
    </row>
    <row r="1415" spans="1:15">
      <c r="A1415" t="s">
        <v>4162</v>
      </c>
      <c r="B1415" s="1">
        <v>45788</v>
      </c>
      <c r="C1415" t="s">
        <v>57</v>
      </c>
      <c r="D1415" t="s">
        <v>4163</v>
      </c>
      <c r="E1415" t="s">
        <v>4164</v>
      </c>
      <c r="F1415" t="s">
        <v>51</v>
      </c>
      <c r="G1415" t="s">
        <v>20</v>
      </c>
      <c r="H1415" t="s">
        <v>29</v>
      </c>
      <c r="I1415">
        <v>17.5</v>
      </c>
      <c r="J1415" s="2">
        <v>230.27</v>
      </c>
      <c r="K1415" t="s">
        <v>22</v>
      </c>
      <c r="L1415">
        <v>4.9000000000000004</v>
      </c>
      <c r="M1415" t="s">
        <v>23</v>
      </c>
      <c r="N1415">
        <v>1.81</v>
      </c>
      <c r="O1415">
        <v>14</v>
      </c>
    </row>
    <row r="1416" spans="1:15">
      <c r="A1416" t="s">
        <v>4165</v>
      </c>
      <c r="B1416" s="1">
        <v>45680</v>
      </c>
      <c r="C1416" t="s">
        <v>16</v>
      </c>
      <c r="D1416" t="s">
        <v>4166</v>
      </c>
      <c r="E1416" t="s">
        <v>4167</v>
      </c>
      <c r="F1416" t="s">
        <v>71</v>
      </c>
      <c r="G1416" t="s">
        <v>20</v>
      </c>
      <c r="H1416" t="s">
        <v>29</v>
      </c>
      <c r="I1416">
        <v>10.01</v>
      </c>
      <c r="J1416" s="2">
        <v>177.94</v>
      </c>
      <c r="K1416" t="s">
        <v>30</v>
      </c>
      <c r="L1416">
        <v>2.5</v>
      </c>
      <c r="M1416" t="s">
        <v>36</v>
      </c>
      <c r="N1416">
        <v>1.46</v>
      </c>
      <c r="O1416">
        <v>1</v>
      </c>
    </row>
    <row r="1417" spans="1:15">
      <c r="A1417" t="s">
        <v>4168</v>
      </c>
      <c r="B1417" s="1">
        <v>45672</v>
      </c>
      <c r="C1417" t="s">
        <v>16</v>
      </c>
      <c r="D1417" t="s">
        <v>1039</v>
      </c>
      <c r="E1417" t="s">
        <v>4169</v>
      </c>
      <c r="F1417" t="s">
        <v>51</v>
      </c>
      <c r="G1417" t="s">
        <v>41</v>
      </c>
      <c r="H1417" t="s">
        <v>46</v>
      </c>
      <c r="I1417">
        <v>6.5</v>
      </c>
      <c r="J1417" s="2">
        <v>102.86</v>
      </c>
      <c r="K1417" t="s">
        <v>47</v>
      </c>
      <c r="L1417">
        <v>3.1</v>
      </c>
      <c r="M1417" t="s">
        <v>23</v>
      </c>
      <c r="N1417">
        <v>2</v>
      </c>
      <c r="O1417">
        <v>16</v>
      </c>
    </row>
    <row r="1418" spans="1:15">
      <c r="A1418" t="s">
        <v>4170</v>
      </c>
      <c r="B1418" s="1">
        <v>45832</v>
      </c>
      <c r="C1418" t="s">
        <v>16</v>
      </c>
      <c r="D1418" t="s">
        <v>4171</v>
      </c>
      <c r="E1418" t="s">
        <v>4172</v>
      </c>
      <c r="F1418" t="s">
        <v>60</v>
      </c>
      <c r="G1418" t="s">
        <v>20</v>
      </c>
      <c r="H1418" t="s">
        <v>21</v>
      </c>
      <c r="I1418">
        <v>7.93</v>
      </c>
      <c r="J1418" s="2">
        <v>517.70000000000005</v>
      </c>
      <c r="K1418" t="s">
        <v>47</v>
      </c>
      <c r="L1418">
        <v>3.2</v>
      </c>
      <c r="M1418" t="s">
        <v>23</v>
      </c>
      <c r="N1418">
        <v>2.1800000000000002</v>
      </c>
      <c r="O1418">
        <v>4</v>
      </c>
    </row>
    <row r="1419" spans="1:15">
      <c r="A1419" t="s">
        <v>4173</v>
      </c>
      <c r="B1419" s="1">
        <v>45819</v>
      </c>
      <c r="C1419" t="s">
        <v>79</v>
      </c>
      <c r="D1419" t="s">
        <v>4174</v>
      </c>
      <c r="E1419" t="s">
        <v>4175</v>
      </c>
      <c r="F1419" t="s">
        <v>51</v>
      </c>
      <c r="G1419" t="s">
        <v>46</v>
      </c>
      <c r="H1419" t="s">
        <v>46</v>
      </c>
      <c r="I1419">
        <v>7.53</v>
      </c>
      <c r="J1419" s="2">
        <v>390.97</v>
      </c>
      <c r="K1419" t="s">
        <v>22</v>
      </c>
      <c r="L1419">
        <v>4.9000000000000004</v>
      </c>
      <c r="M1419" t="s">
        <v>23</v>
      </c>
      <c r="N1419">
        <v>1.02</v>
      </c>
      <c r="O1419">
        <v>1</v>
      </c>
    </row>
    <row r="1420" spans="1:15">
      <c r="A1420" t="s">
        <v>4176</v>
      </c>
      <c r="B1420" s="1">
        <v>45755</v>
      </c>
      <c r="C1420" t="s">
        <v>57</v>
      </c>
      <c r="D1420" t="s">
        <v>4177</v>
      </c>
      <c r="E1420" t="s">
        <v>4178</v>
      </c>
      <c r="F1420" t="s">
        <v>71</v>
      </c>
      <c r="G1420" t="s">
        <v>46</v>
      </c>
      <c r="H1420" t="s">
        <v>46</v>
      </c>
      <c r="I1420">
        <v>24.3</v>
      </c>
      <c r="J1420" s="2">
        <v>222.48</v>
      </c>
      <c r="K1420" t="s">
        <v>47</v>
      </c>
      <c r="L1420">
        <v>2.6</v>
      </c>
      <c r="M1420" t="s">
        <v>36</v>
      </c>
      <c r="N1420">
        <v>1.2</v>
      </c>
      <c r="O1420">
        <v>2</v>
      </c>
    </row>
    <row r="1421" spans="1:15">
      <c r="A1421" t="s">
        <v>4179</v>
      </c>
      <c r="B1421" s="1">
        <v>45815</v>
      </c>
      <c r="C1421" t="s">
        <v>33</v>
      </c>
      <c r="D1421" t="s">
        <v>4180</v>
      </c>
      <c r="E1421" t="s">
        <v>4181</v>
      </c>
      <c r="F1421" t="s">
        <v>19</v>
      </c>
      <c r="G1421" t="s">
        <v>20</v>
      </c>
      <c r="H1421" t="s">
        <v>21</v>
      </c>
      <c r="I1421">
        <v>16.010000000000002</v>
      </c>
      <c r="J1421" s="2">
        <v>503.35</v>
      </c>
      <c r="K1421" t="s">
        <v>30</v>
      </c>
      <c r="L1421">
        <v>3.8</v>
      </c>
      <c r="M1421" t="s">
        <v>23</v>
      </c>
      <c r="N1421">
        <v>2.11</v>
      </c>
      <c r="O1421">
        <v>4</v>
      </c>
    </row>
    <row r="1422" spans="1:15">
      <c r="A1422" t="s">
        <v>4182</v>
      </c>
      <c r="B1422" s="1">
        <v>45788</v>
      </c>
      <c r="C1422" t="s">
        <v>57</v>
      </c>
      <c r="D1422" t="s">
        <v>4183</v>
      </c>
      <c r="E1422" t="s">
        <v>4184</v>
      </c>
      <c r="F1422" t="s">
        <v>71</v>
      </c>
      <c r="G1422" t="s">
        <v>21</v>
      </c>
      <c r="H1422" t="s">
        <v>21</v>
      </c>
      <c r="I1422">
        <v>21.4</v>
      </c>
      <c r="J1422" s="2">
        <v>70.680000000000007</v>
      </c>
      <c r="K1422" t="s">
        <v>30</v>
      </c>
      <c r="L1422">
        <v>4.7</v>
      </c>
      <c r="M1422" t="s">
        <v>31</v>
      </c>
      <c r="N1422">
        <v>2.37</v>
      </c>
      <c r="O1422">
        <v>16</v>
      </c>
    </row>
    <row r="1423" spans="1:15">
      <c r="A1423" t="s">
        <v>4185</v>
      </c>
      <c r="B1423" s="1">
        <v>45728</v>
      </c>
      <c r="C1423" t="s">
        <v>33</v>
      </c>
      <c r="D1423" t="s">
        <v>4186</v>
      </c>
      <c r="E1423" t="s">
        <v>4187</v>
      </c>
      <c r="F1423" t="s">
        <v>51</v>
      </c>
      <c r="G1423" t="s">
        <v>29</v>
      </c>
      <c r="H1423" t="s">
        <v>41</v>
      </c>
      <c r="I1423">
        <v>22</v>
      </c>
      <c r="J1423" s="2">
        <v>471.01</v>
      </c>
      <c r="K1423" t="s">
        <v>30</v>
      </c>
      <c r="L1423">
        <v>4.4000000000000004</v>
      </c>
      <c r="M1423" t="s">
        <v>23</v>
      </c>
      <c r="N1423">
        <v>1.99</v>
      </c>
      <c r="O1423">
        <v>1</v>
      </c>
    </row>
    <row r="1424" spans="1:15">
      <c r="A1424" t="s">
        <v>4188</v>
      </c>
      <c r="B1424" s="1">
        <v>45688</v>
      </c>
      <c r="C1424" t="s">
        <v>79</v>
      </c>
      <c r="D1424" t="s">
        <v>4189</v>
      </c>
      <c r="E1424" t="s">
        <v>4190</v>
      </c>
      <c r="F1424" t="s">
        <v>71</v>
      </c>
      <c r="G1424" t="s">
        <v>21</v>
      </c>
      <c r="H1424" t="s">
        <v>20</v>
      </c>
      <c r="I1424">
        <v>10.67</v>
      </c>
      <c r="J1424" s="2">
        <v>308.58999999999997</v>
      </c>
      <c r="K1424" t="s">
        <v>30</v>
      </c>
      <c r="L1424">
        <v>3.8</v>
      </c>
      <c r="M1424" t="s">
        <v>36</v>
      </c>
      <c r="N1424">
        <v>2.21</v>
      </c>
      <c r="O1424">
        <v>3</v>
      </c>
    </row>
    <row r="1425" spans="1:15">
      <c r="A1425" t="s">
        <v>4191</v>
      </c>
      <c r="B1425" s="1">
        <v>45747</v>
      </c>
      <c r="C1425" t="s">
        <v>33</v>
      </c>
      <c r="D1425" t="s">
        <v>4192</v>
      </c>
      <c r="E1425" t="s">
        <v>4193</v>
      </c>
      <c r="F1425" t="s">
        <v>19</v>
      </c>
      <c r="G1425" t="s">
        <v>20</v>
      </c>
      <c r="H1425" t="s">
        <v>21</v>
      </c>
      <c r="I1425">
        <v>23.2</v>
      </c>
      <c r="J1425" s="2">
        <v>379.87</v>
      </c>
      <c r="K1425" t="s">
        <v>47</v>
      </c>
      <c r="L1425">
        <v>2.7</v>
      </c>
      <c r="M1425" t="s">
        <v>36</v>
      </c>
      <c r="N1425">
        <v>1.5</v>
      </c>
      <c r="O1425">
        <v>3</v>
      </c>
    </row>
    <row r="1426" spans="1:15">
      <c r="A1426" t="s">
        <v>4194</v>
      </c>
      <c r="B1426" s="1">
        <v>45797</v>
      </c>
      <c r="C1426" t="s">
        <v>79</v>
      </c>
      <c r="D1426" t="s">
        <v>4195</v>
      </c>
      <c r="E1426" t="s">
        <v>4196</v>
      </c>
      <c r="F1426" t="s">
        <v>71</v>
      </c>
      <c r="G1426" t="s">
        <v>20</v>
      </c>
      <c r="H1426" t="s">
        <v>52</v>
      </c>
      <c r="I1426">
        <v>2.3199999999999998</v>
      </c>
      <c r="J1426" s="2">
        <v>572</v>
      </c>
      <c r="K1426" t="s">
        <v>67</v>
      </c>
      <c r="L1426">
        <v>3.7</v>
      </c>
      <c r="M1426" t="s">
        <v>23</v>
      </c>
      <c r="N1426">
        <v>2.36</v>
      </c>
      <c r="O1426">
        <v>12</v>
      </c>
    </row>
    <row r="1427" spans="1:15">
      <c r="A1427" t="s">
        <v>4197</v>
      </c>
      <c r="B1427" s="1">
        <v>45707</v>
      </c>
      <c r="C1427" t="s">
        <v>38</v>
      </c>
      <c r="D1427" t="s">
        <v>4198</v>
      </c>
      <c r="E1427" t="s">
        <v>4199</v>
      </c>
      <c r="F1427" t="s">
        <v>71</v>
      </c>
      <c r="G1427" t="s">
        <v>46</v>
      </c>
      <c r="H1427" t="s">
        <v>41</v>
      </c>
      <c r="I1427">
        <v>19.649999999999999</v>
      </c>
      <c r="J1427" s="2">
        <v>224.41</v>
      </c>
      <c r="K1427" t="s">
        <v>47</v>
      </c>
      <c r="L1427">
        <v>4</v>
      </c>
      <c r="M1427" t="s">
        <v>23</v>
      </c>
      <c r="N1427">
        <v>1.33</v>
      </c>
      <c r="O1427">
        <v>18</v>
      </c>
    </row>
    <row r="1428" spans="1:15">
      <c r="A1428" t="s">
        <v>4200</v>
      </c>
      <c r="B1428" s="1">
        <v>45680</v>
      </c>
      <c r="C1428" t="s">
        <v>25</v>
      </c>
      <c r="D1428" t="s">
        <v>4201</v>
      </c>
      <c r="E1428" t="s">
        <v>4202</v>
      </c>
      <c r="F1428" t="s">
        <v>19</v>
      </c>
      <c r="G1428" t="s">
        <v>42</v>
      </c>
      <c r="H1428" t="s">
        <v>21</v>
      </c>
      <c r="I1428">
        <v>13.82</v>
      </c>
      <c r="J1428" s="2">
        <v>147.51</v>
      </c>
      <c r="K1428" t="s">
        <v>22</v>
      </c>
      <c r="L1428">
        <v>2.9</v>
      </c>
      <c r="M1428" t="s">
        <v>23</v>
      </c>
      <c r="N1428">
        <v>1.27</v>
      </c>
      <c r="O1428">
        <v>15</v>
      </c>
    </row>
    <row r="1429" spans="1:15">
      <c r="A1429" t="s">
        <v>4203</v>
      </c>
      <c r="B1429" s="1">
        <v>45795</v>
      </c>
      <c r="C1429" t="s">
        <v>33</v>
      </c>
      <c r="D1429" t="s">
        <v>4204</v>
      </c>
      <c r="E1429" t="s">
        <v>4205</v>
      </c>
      <c r="F1429" t="s">
        <v>19</v>
      </c>
      <c r="G1429" t="s">
        <v>41</v>
      </c>
      <c r="H1429" t="s">
        <v>21</v>
      </c>
      <c r="I1429">
        <v>16.13</v>
      </c>
      <c r="J1429" s="2">
        <v>489.89</v>
      </c>
      <c r="K1429" t="s">
        <v>22</v>
      </c>
      <c r="L1429">
        <v>4.0999999999999996</v>
      </c>
      <c r="M1429" t="s">
        <v>23</v>
      </c>
      <c r="N1429">
        <v>2.2200000000000002</v>
      </c>
      <c r="O1429">
        <v>16</v>
      </c>
    </row>
    <row r="1430" spans="1:15">
      <c r="A1430" t="s">
        <v>4206</v>
      </c>
      <c r="B1430" s="1">
        <v>45735</v>
      </c>
      <c r="C1430" t="s">
        <v>79</v>
      </c>
      <c r="D1430" t="s">
        <v>4207</v>
      </c>
      <c r="E1430" t="s">
        <v>4208</v>
      </c>
      <c r="F1430" t="s">
        <v>19</v>
      </c>
      <c r="G1430" t="s">
        <v>46</v>
      </c>
      <c r="H1430" t="s">
        <v>29</v>
      </c>
      <c r="I1430">
        <v>15.41</v>
      </c>
      <c r="J1430" s="2">
        <v>326.95</v>
      </c>
      <c r="K1430" t="s">
        <v>30</v>
      </c>
      <c r="L1430">
        <v>3</v>
      </c>
      <c r="M1430" t="s">
        <v>23</v>
      </c>
      <c r="N1430">
        <v>1.68</v>
      </c>
      <c r="O1430">
        <v>1</v>
      </c>
    </row>
    <row r="1431" spans="1:15">
      <c r="A1431" t="s">
        <v>4209</v>
      </c>
      <c r="B1431" s="1">
        <v>45750</v>
      </c>
      <c r="C1431" t="s">
        <v>79</v>
      </c>
      <c r="D1431" t="s">
        <v>4210</v>
      </c>
      <c r="E1431" t="s">
        <v>2177</v>
      </c>
      <c r="F1431" t="s">
        <v>51</v>
      </c>
      <c r="G1431" t="s">
        <v>41</v>
      </c>
      <c r="H1431" t="s">
        <v>52</v>
      </c>
      <c r="I1431">
        <v>23.16</v>
      </c>
      <c r="J1431" s="2">
        <v>596.51</v>
      </c>
      <c r="K1431" t="s">
        <v>30</v>
      </c>
      <c r="L1431">
        <v>3.7</v>
      </c>
      <c r="M1431" t="s">
        <v>23</v>
      </c>
      <c r="N1431">
        <v>2.19</v>
      </c>
      <c r="O1431">
        <v>18</v>
      </c>
    </row>
    <row r="1432" spans="1:15">
      <c r="A1432" t="s">
        <v>4211</v>
      </c>
      <c r="B1432" s="1">
        <v>45732</v>
      </c>
      <c r="C1432" t="s">
        <v>38</v>
      </c>
      <c r="D1432" t="s">
        <v>4212</v>
      </c>
      <c r="E1432" t="s">
        <v>4213</v>
      </c>
      <c r="F1432" t="s">
        <v>51</v>
      </c>
      <c r="G1432" t="s">
        <v>21</v>
      </c>
      <c r="H1432" t="s">
        <v>29</v>
      </c>
      <c r="I1432">
        <v>17.05</v>
      </c>
      <c r="K1432" t="s">
        <v>22</v>
      </c>
      <c r="L1432">
        <v>3.9</v>
      </c>
      <c r="M1432" t="s">
        <v>23</v>
      </c>
      <c r="N1432">
        <v>1.77</v>
      </c>
      <c r="O1432">
        <v>1</v>
      </c>
    </row>
    <row r="1433" spans="1:15">
      <c r="A1433" t="s">
        <v>4214</v>
      </c>
      <c r="B1433" s="1">
        <v>45803</v>
      </c>
      <c r="C1433" t="s">
        <v>38</v>
      </c>
      <c r="D1433" t="s">
        <v>4215</v>
      </c>
      <c r="E1433" t="s">
        <v>4216</v>
      </c>
      <c r="F1433" t="s">
        <v>71</v>
      </c>
      <c r="G1433" t="s">
        <v>52</v>
      </c>
      <c r="H1433" t="s">
        <v>52</v>
      </c>
      <c r="I1433">
        <v>20.54</v>
      </c>
      <c r="J1433" s="2">
        <v>557.19000000000005</v>
      </c>
      <c r="K1433" t="s">
        <v>67</v>
      </c>
      <c r="L1433">
        <v>4.5999999999999996</v>
      </c>
      <c r="M1433" t="s">
        <v>36</v>
      </c>
      <c r="N1433">
        <v>1.36</v>
      </c>
      <c r="O1433">
        <v>15</v>
      </c>
    </row>
    <row r="1434" spans="1:15">
      <c r="A1434" t="s">
        <v>4217</v>
      </c>
      <c r="B1434" s="1">
        <v>45813</v>
      </c>
      <c r="C1434" t="s">
        <v>16</v>
      </c>
      <c r="D1434" t="s">
        <v>4218</v>
      </c>
      <c r="E1434" t="s">
        <v>4219</v>
      </c>
      <c r="F1434" t="s">
        <v>28</v>
      </c>
      <c r="G1434" t="s">
        <v>52</v>
      </c>
      <c r="H1434" t="s">
        <v>21</v>
      </c>
      <c r="I1434">
        <v>5.19</v>
      </c>
      <c r="J1434" s="2">
        <v>541.53</v>
      </c>
      <c r="K1434" t="s">
        <v>47</v>
      </c>
      <c r="L1434">
        <v>4.8</v>
      </c>
      <c r="M1434" t="s">
        <v>23</v>
      </c>
      <c r="N1434">
        <v>1.96</v>
      </c>
      <c r="O1434">
        <v>15</v>
      </c>
    </row>
    <row r="1435" spans="1:15">
      <c r="A1435" t="s">
        <v>4220</v>
      </c>
      <c r="B1435" s="1">
        <v>45808</v>
      </c>
      <c r="C1435" t="s">
        <v>33</v>
      </c>
      <c r="D1435" t="s">
        <v>4221</v>
      </c>
      <c r="E1435" t="s">
        <v>4222</v>
      </c>
      <c r="F1435" t="s">
        <v>28</v>
      </c>
      <c r="G1435" t="s">
        <v>41</v>
      </c>
      <c r="H1435" t="s">
        <v>42</v>
      </c>
      <c r="I1435">
        <v>2.36</v>
      </c>
      <c r="J1435" s="2">
        <v>509.6</v>
      </c>
      <c r="K1435" t="s">
        <v>47</v>
      </c>
      <c r="L1435">
        <v>5</v>
      </c>
      <c r="M1435" t="s">
        <v>31</v>
      </c>
      <c r="N1435">
        <v>1.92</v>
      </c>
      <c r="O1435">
        <v>17</v>
      </c>
    </row>
    <row r="1436" spans="1:15">
      <c r="A1436" t="s">
        <v>4223</v>
      </c>
      <c r="B1436" s="1">
        <v>45719</v>
      </c>
      <c r="C1436" t="s">
        <v>33</v>
      </c>
      <c r="D1436" t="s">
        <v>4224</v>
      </c>
      <c r="E1436" t="s">
        <v>4225</v>
      </c>
      <c r="F1436" t="s">
        <v>71</v>
      </c>
      <c r="G1436" t="s">
        <v>46</v>
      </c>
      <c r="H1436" t="s">
        <v>29</v>
      </c>
      <c r="I1436">
        <v>3.45</v>
      </c>
      <c r="J1436" s="2">
        <v>186.1</v>
      </c>
      <c r="K1436" t="s">
        <v>22</v>
      </c>
      <c r="L1436">
        <v>4.7</v>
      </c>
      <c r="M1436" t="s">
        <v>23</v>
      </c>
      <c r="N1436">
        <v>2.12</v>
      </c>
      <c r="O1436">
        <v>15</v>
      </c>
    </row>
    <row r="1437" spans="1:15">
      <c r="A1437" t="s">
        <v>4226</v>
      </c>
      <c r="B1437" s="1">
        <v>45680</v>
      </c>
      <c r="C1437" t="s">
        <v>25</v>
      </c>
      <c r="D1437" t="s">
        <v>1465</v>
      </c>
      <c r="E1437" t="s">
        <v>4227</v>
      </c>
      <c r="F1437" t="s">
        <v>28</v>
      </c>
      <c r="G1437" t="s">
        <v>46</v>
      </c>
      <c r="H1437" t="s">
        <v>20</v>
      </c>
      <c r="I1437">
        <v>22.46</v>
      </c>
      <c r="J1437" s="2">
        <v>559.22</v>
      </c>
      <c r="K1437" t="s">
        <v>47</v>
      </c>
      <c r="L1437">
        <v>4.9000000000000004</v>
      </c>
      <c r="M1437" t="s">
        <v>36</v>
      </c>
      <c r="N1437">
        <v>1.84</v>
      </c>
      <c r="O1437">
        <v>4</v>
      </c>
    </row>
    <row r="1438" spans="1:15">
      <c r="A1438" t="s">
        <v>4228</v>
      </c>
      <c r="B1438" s="1">
        <v>45733</v>
      </c>
      <c r="C1438" t="s">
        <v>16</v>
      </c>
      <c r="D1438" t="s">
        <v>4229</v>
      </c>
      <c r="E1438" t="s">
        <v>4230</v>
      </c>
      <c r="F1438" t="s">
        <v>60</v>
      </c>
      <c r="G1438" t="s">
        <v>21</v>
      </c>
      <c r="H1438" t="s">
        <v>46</v>
      </c>
      <c r="I1438">
        <v>5.0999999999999996</v>
      </c>
      <c r="J1438" s="2">
        <v>596.03</v>
      </c>
      <c r="K1438" t="s">
        <v>47</v>
      </c>
      <c r="L1438">
        <v>3.3</v>
      </c>
      <c r="M1438" t="s">
        <v>31</v>
      </c>
      <c r="N1438">
        <v>2.31</v>
      </c>
      <c r="O1438">
        <v>8</v>
      </c>
    </row>
    <row r="1439" spans="1:15">
      <c r="A1439" t="s">
        <v>4231</v>
      </c>
      <c r="B1439" s="1">
        <v>45800</v>
      </c>
      <c r="C1439" t="s">
        <v>57</v>
      </c>
      <c r="D1439" t="s">
        <v>4232</v>
      </c>
      <c r="E1439" t="s">
        <v>4233</v>
      </c>
      <c r="F1439" t="s">
        <v>60</v>
      </c>
      <c r="G1439" t="s">
        <v>29</v>
      </c>
      <c r="H1439" t="s">
        <v>52</v>
      </c>
      <c r="I1439">
        <v>11.64</v>
      </c>
      <c r="J1439" s="2">
        <v>119.5</v>
      </c>
      <c r="K1439" t="s">
        <v>22</v>
      </c>
      <c r="L1439">
        <v>4.5</v>
      </c>
      <c r="M1439" t="s">
        <v>23</v>
      </c>
      <c r="N1439">
        <v>2.21</v>
      </c>
      <c r="O1439">
        <v>15</v>
      </c>
    </row>
    <row r="1440" spans="1:15">
      <c r="A1440" t="s">
        <v>4234</v>
      </c>
      <c r="B1440" s="1">
        <v>45738</v>
      </c>
      <c r="C1440" t="s">
        <v>25</v>
      </c>
      <c r="D1440" t="s">
        <v>4235</v>
      </c>
      <c r="E1440" t="s">
        <v>4236</v>
      </c>
      <c r="F1440" t="s">
        <v>60</v>
      </c>
      <c r="G1440" t="s">
        <v>42</v>
      </c>
      <c r="H1440" t="s">
        <v>52</v>
      </c>
      <c r="I1440">
        <v>1.79</v>
      </c>
      <c r="J1440" s="2">
        <v>539.61</v>
      </c>
      <c r="K1440" t="s">
        <v>30</v>
      </c>
      <c r="L1440">
        <v>2.8</v>
      </c>
      <c r="M1440" t="s">
        <v>31</v>
      </c>
      <c r="N1440">
        <v>2.21</v>
      </c>
      <c r="O1440">
        <v>7</v>
      </c>
    </row>
    <row r="1441" spans="1:15">
      <c r="A1441" t="s">
        <v>4237</v>
      </c>
      <c r="B1441" s="1">
        <v>45816</v>
      </c>
      <c r="C1441" t="s">
        <v>33</v>
      </c>
      <c r="D1441" t="s">
        <v>3884</v>
      </c>
      <c r="E1441" t="s">
        <v>4238</v>
      </c>
      <c r="F1441" t="s">
        <v>60</v>
      </c>
      <c r="G1441" t="s">
        <v>21</v>
      </c>
      <c r="H1441" t="s">
        <v>52</v>
      </c>
      <c r="I1441">
        <v>21.84</v>
      </c>
      <c r="J1441" s="2">
        <v>410.95</v>
      </c>
      <c r="K1441" t="s">
        <v>67</v>
      </c>
      <c r="L1441">
        <v>2.8</v>
      </c>
      <c r="M1441" t="s">
        <v>23</v>
      </c>
      <c r="N1441">
        <v>2.17</v>
      </c>
      <c r="O1441">
        <v>9</v>
      </c>
    </row>
    <row r="1442" spans="1:15">
      <c r="A1442" t="s">
        <v>4239</v>
      </c>
      <c r="B1442" s="1">
        <v>45774</v>
      </c>
      <c r="C1442" t="s">
        <v>79</v>
      </c>
      <c r="D1442" t="s">
        <v>4240</v>
      </c>
      <c r="E1442" t="s">
        <v>4241</v>
      </c>
      <c r="F1442" t="s">
        <v>60</v>
      </c>
      <c r="G1442" t="s">
        <v>52</v>
      </c>
      <c r="H1442" t="s">
        <v>29</v>
      </c>
      <c r="I1442">
        <v>20.23</v>
      </c>
      <c r="J1442" s="2">
        <v>92.76</v>
      </c>
      <c r="K1442" t="s">
        <v>67</v>
      </c>
      <c r="L1442">
        <v>3.6</v>
      </c>
      <c r="M1442" t="s">
        <v>36</v>
      </c>
      <c r="N1442">
        <v>1.94</v>
      </c>
      <c r="O1442">
        <v>18</v>
      </c>
    </row>
    <row r="1443" spans="1:15">
      <c r="A1443" t="s">
        <v>4242</v>
      </c>
      <c r="B1443" s="1">
        <v>45780</v>
      </c>
      <c r="C1443" t="s">
        <v>16</v>
      </c>
      <c r="D1443" t="s">
        <v>4243</v>
      </c>
      <c r="E1443" t="s">
        <v>4244</v>
      </c>
      <c r="F1443" t="s">
        <v>71</v>
      </c>
      <c r="G1443" t="s">
        <v>52</v>
      </c>
      <c r="H1443" t="s">
        <v>29</v>
      </c>
      <c r="I1443">
        <v>10.59</v>
      </c>
      <c r="J1443" s="2">
        <v>119.03</v>
      </c>
      <c r="K1443" t="s">
        <v>30</v>
      </c>
      <c r="L1443">
        <v>4.5</v>
      </c>
      <c r="M1443" t="s">
        <v>31</v>
      </c>
      <c r="N1443">
        <v>2.4</v>
      </c>
      <c r="O1443">
        <v>3</v>
      </c>
    </row>
    <row r="1444" spans="1:15">
      <c r="A1444" t="s">
        <v>4245</v>
      </c>
      <c r="B1444" s="1">
        <v>45736</v>
      </c>
      <c r="C1444" t="s">
        <v>57</v>
      </c>
      <c r="D1444" t="s">
        <v>4246</v>
      </c>
      <c r="E1444" t="s">
        <v>4247</v>
      </c>
      <c r="F1444" t="s">
        <v>19</v>
      </c>
      <c r="G1444" t="s">
        <v>42</v>
      </c>
      <c r="H1444" t="s">
        <v>20</v>
      </c>
      <c r="I1444">
        <v>24.15</v>
      </c>
      <c r="J1444" s="2">
        <v>249.29</v>
      </c>
      <c r="K1444" t="s">
        <v>67</v>
      </c>
      <c r="L1444">
        <v>4.7</v>
      </c>
      <c r="M1444" t="s">
        <v>23</v>
      </c>
      <c r="N1444">
        <v>1.03</v>
      </c>
      <c r="O1444">
        <v>7</v>
      </c>
    </row>
    <row r="1445" spans="1:15">
      <c r="A1445" t="s">
        <v>4248</v>
      </c>
      <c r="B1445" s="1">
        <v>45730</v>
      </c>
      <c r="C1445" t="s">
        <v>57</v>
      </c>
      <c r="D1445" t="s">
        <v>4249</v>
      </c>
      <c r="E1445" t="s">
        <v>4250</v>
      </c>
      <c r="F1445" t="s">
        <v>60</v>
      </c>
      <c r="G1445" t="s">
        <v>46</v>
      </c>
      <c r="H1445" t="s">
        <v>41</v>
      </c>
      <c r="I1445">
        <v>19.84</v>
      </c>
      <c r="J1445" s="2">
        <v>576.03</v>
      </c>
      <c r="K1445" t="s">
        <v>30</v>
      </c>
      <c r="L1445">
        <v>3.9</v>
      </c>
      <c r="M1445" t="s">
        <v>23</v>
      </c>
      <c r="N1445">
        <v>1.2</v>
      </c>
      <c r="O1445">
        <v>2</v>
      </c>
    </row>
    <row r="1446" spans="1:15">
      <c r="A1446" t="s">
        <v>4251</v>
      </c>
      <c r="B1446" s="1">
        <v>45740</v>
      </c>
      <c r="C1446" t="s">
        <v>38</v>
      </c>
      <c r="D1446" t="s">
        <v>4252</v>
      </c>
      <c r="E1446" t="s">
        <v>4253</v>
      </c>
      <c r="F1446" t="s">
        <v>28</v>
      </c>
      <c r="G1446" t="s">
        <v>52</v>
      </c>
      <c r="H1446" t="s">
        <v>42</v>
      </c>
      <c r="I1446">
        <v>23.09</v>
      </c>
      <c r="J1446" s="2">
        <v>517.58000000000004</v>
      </c>
      <c r="K1446" t="s">
        <v>30</v>
      </c>
      <c r="L1446">
        <v>3.6</v>
      </c>
      <c r="M1446" t="s">
        <v>23</v>
      </c>
      <c r="N1446">
        <v>1.37</v>
      </c>
      <c r="O1446">
        <v>3</v>
      </c>
    </row>
    <row r="1447" spans="1:15">
      <c r="A1447" t="s">
        <v>4254</v>
      </c>
      <c r="B1447" s="1">
        <v>45789</v>
      </c>
      <c r="C1447" t="s">
        <v>25</v>
      </c>
      <c r="D1447" t="s">
        <v>4255</v>
      </c>
      <c r="E1447" t="s">
        <v>4256</v>
      </c>
      <c r="F1447" t="s">
        <v>71</v>
      </c>
      <c r="G1447" t="s">
        <v>29</v>
      </c>
      <c r="H1447" t="s">
        <v>20</v>
      </c>
      <c r="I1447">
        <v>2.89</v>
      </c>
      <c r="J1447" s="2">
        <v>429.3</v>
      </c>
      <c r="K1447" t="s">
        <v>30</v>
      </c>
      <c r="L1447">
        <v>2.8</v>
      </c>
      <c r="M1447" t="s">
        <v>36</v>
      </c>
      <c r="N1447">
        <v>2.19</v>
      </c>
      <c r="O1447">
        <v>14</v>
      </c>
    </row>
    <row r="1448" spans="1:15">
      <c r="A1448" t="s">
        <v>4257</v>
      </c>
      <c r="B1448" s="1">
        <v>45834</v>
      </c>
      <c r="C1448" t="s">
        <v>57</v>
      </c>
      <c r="D1448" t="s">
        <v>4258</v>
      </c>
      <c r="E1448" t="s">
        <v>4259</v>
      </c>
      <c r="F1448" t="s">
        <v>71</v>
      </c>
      <c r="G1448" t="s">
        <v>41</v>
      </c>
      <c r="H1448" t="s">
        <v>20</v>
      </c>
      <c r="I1448">
        <v>5.92</v>
      </c>
      <c r="J1448" s="2">
        <v>123.18</v>
      </c>
      <c r="K1448" t="s">
        <v>30</v>
      </c>
      <c r="L1448">
        <v>3.3</v>
      </c>
      <c r="M1448" t="s">
        <v>23</v>
      </c>
      <c r="N1448">
        <v>1.38</v>
      </c>
      <c r="O1448">
        <v>12</v>
      </c>
    </row>
    <row r="1449" spans="1:15">
      <c r="A1449" t="s">
        <v>4260</v>
      </c>
      <c r="B1449" s="1">
        <v>45796</v>
      </c>
      <c r="C1449" t="s">
        <v>79</v>
      </c>
      <c r="D1449" t="s">
        <v>4261</v>
      </c>
      <c r="E1449" t="s">
        <v>4262</v>
      </c>
      <c r="F1449" t="s">
        <v>60</v>
      </c>
      <c r="G1449" t="s">
        <v>20</v>
      </c>
      <c r="H1449" t="s">
        <v>46</v>
      </c>
      <c r="I1449">
        <v>18.2</v>
      </c>
      <c r="J1449" s="2">
        <v>483.73</v>
      </c>
      <c r="K1449" t="s">
        <v>67</v>
      </c>
      <c r="L1449">
        <v>4</v>
      </c>
      <c r="M1449" t="s">
        <v>23</v>
      </c>
      <c r="N1449">
        <v>2.36</v>
      </c>
      <c r="O1449">
        <v>17</v>
      </c>
    </row>
    <row r="1450" spans="1:15">
      <c r="A1450" t="s">
        <v>4263</v>
      </c>
      <c r="B1450" s="1">
        <v>45832</v>
      </c>
      <c r="C1450" t="s">
        <v>33</v>
      </c>
      <c r="D1450" t="s">
        <v>4264</v>
      </c>
      <c r="E1450" t="s">
        <v>4265</v>
      </c>
      <c r="F1450" t="s">
        <v>28</v>
      </c>
      <c r="G1450" t="s">
        <v>21</v>
      </c>
      <c r="H1450" t="s">
        <v>20</v>
      </c>
      <c r="I1450">
        <v>14.94</v>
      </c>
      <c r="J1450" s="2">
        <v>183.69</v>
      </c>
      <c r="K1450" t="s">
        <v>67</v>
      </c>
      <c r="L1450">
        <v>3.6</v>
      </c>
      <c r="M1450" t="s">
        <v>23</v>
      </c>
      <c r="N1450">
        <v>1.34</v>
      </c>
      <c r="O1450">
        <v>4</v>
      </c>
    </row>
    <row r="1451" spans="1:15">
      <c r="A1451" t="s">
        <v>4266</v>
      </c>
      <c r="B1451" s="1">
        <v>45748</v>
      </c>
      <c r="C1451" t="s">
        <v>57</v>
      </c>
      <c r="D1451" t="s">
        <v>4267</v>
      </c>
      <c r="E1451" t="s">
        <v>4268</v>
      </c>
      <c r="F1451" t="s">
        <v>60</v>
      </c>
      <c r="G1451" t="s">
        <v>21</v>
      </c>
      <c r="H1451" t="s">
        <v>52</v>
      </c>
      <c r="I1451">
        <v>4.78</v>
      </c>
      <c r="J1451" s="2">
        <v>566.32000000000005</v>
      </c>
      <c r="K1451" t="s">
        <v>67</v>
      </c>
      <c r="L1451">
        <v>2.6</v>
      </c>
      <c r="M1451" t="s">
        <v>23</v>
      </c>
      <c r="N1451">
        <v>1.29</v>
      </c>
      <c r="O1451">
        <v>10</v>
      </c>
    </row>
    <row r="1452" spans="1:15">
      <c r="A1452" t="s">
        <v>4269</v>
      </c>
      <c r="B1452" s="1">
        <v>45759</v>
      </c>
      <c r="C1452" t="s">
        <v>57</v>
      </c>
      <c r="D1452" t="s">
        <v>4270</v>
      </c>
      <c r="E1452" t="s">
        <v>4271</v>
      </c>
      <c r="F1452" t="s">
        <v>28</v>
      </c>
      <c r="G1452" t="s">
        <v>42</v>
      </c>
      <c r="H1452" t="s">
        <v>42</v>
      </c>
      <c r="I1452">
        <v>14.1</v>
      </c>
      <c r="J1452" s="2">
        <v>438.35</v>
      </c>
      <c r="K1452" t="s">
        <v>47</v>
      </c>
      <c r="L1452">
        <v>4.5</v>
      </c>
      <c r="M1452" t="s">
        <v>23</v>
      </c>
      <c r="N1452">
        <v>1.17</v>
      </c>
      <c r="O1452">
        <v>12</v>
      </c>
    </row>
    <row r="1453" spans="1:15">
      <c r="A1453" t="s">
        <v>4272</v>
      </c>
      <c r="B1453" s="1">
        <v>45760</v>
      </c>
      <c r="C1453" t="s">
        <v>79</v>
      </c>
      <c r="D1453" t="s">
        <v>4273</v>
      </c>
      <c r="E1453" t="s">
        <v>4274</v>
      </c>
      <c r="F1453" t="s">
        <v>19</v>
      </c>
      <c r="G1453" t="s">
        <v>46</v>
      </c>
      <c r="H1453" t="s">
        <v>29</v>
      </c>
      <c r="I1453">
        <v>18.68</v>
      </c>
      <c r="J1453" s="2">
        <v>272.36</v>
      </c>
      <c r="K1453" t="s">
        <v>22</v>
      </c>
      <c r="L1453">
        <v>3.5</v>
      </c>
      <c r="M1453" t="s">
        <v>31</v>
      </c>
      <c r="N1453">
        <v>1.54</v>
      </c>
      <c r="O1453">
        <v>17</v>
      </c>
    </row>
    <row r="1454" spans="1:15">
      <c r="A1454" t="s">
        <v>4275</v>
      </c>
      <c r="B1454" s="1">
        <v>45697</v>
      </c>
      <c r="C1454" t="s">
        <v>79</v>
      </c>
      <c r="D1454" t="s">
        <v>4276</v>
      </c>
      <c r="E1454" t="s">
        <v>4277</v>
      </c>
      <c r="F1454" t="s">
        <v>60</v>
      </c>
      <c r="G1454" t="s">
        <v>20</v>
      </c>
      <c r="H1454" t="s">
        <v>20</v>
      </c>
      <c r="I1454">
        <v>2.56</v>
      </c>
      <c r="J1454" s="2">
        <v>199.46</v>
      </c>
      <c r="K1454" t="s">
        <v>67</v>
      </c>
      <c r="L1454">
        <v>3.2</v>
      </c>
      <c r="M1454" t="s">
        <v>23</v>
      </c>
      <c r="N1454">
        <v>2.4300000000000002</v>
      </c>
      <c r="O1454">
        <v>15</v>
      </c>
    </row>
    <row r="1455" spans="1:15">
      <c r="A1455" t="s">
        <v>4278</v>
      </c>
      <c r="B1455" s="1">
        <v>45806</v>
      </c>
      <c r="C1455" t="s">
        <v>57</v>
      </c>
      <c r="D1455" t="s">
        <v>4279</v>
      </c>
      <c r="E1455" t="s">
        <v>4280</v>
      </c>
      <c r="F1455" t="s">
        <v>60</v>
      </c>
      <c r="G1455" t="s">
        <v>29</v>
      </c>
      <c r="H1455" t="s">
        <v>46</v>
      </c>
      <c r="I1455">
        <v>13.69</v>
      </c>
      <c r="J1455" s="2">
        <v>132.12</v>
      </c>
      <c r="K1455" t="s">
        <v>67</v>
      </c>
      <c r="L1455">
        <v>3.7</v>
      </c>
      <c r="M1455" t="s">
        <v>23</v>
      </c>
      <c r="N1455">
        <v>1.86</v>
      </c>
      <c r="O1455">
        <v>1</v>
      </c>
    </row>
    <row r="1456" spans="1:15">
      <c r="A1456" t="s">
        <v>4281</v>
      </c>
      <c r="B1456" s="1">
        <v>45737</v>
      </c>
      <c r="C1456" t="s">
        <v>38</v>
      </c>
      <c r="D1456" t="s">
        <v>4282</v>
      </c>
      <c r="E1456" t="s">
        <v>4283</v>
      </c>
      <c r="F1456" t="s">
        <v>51</v>
      </c>
      <c r="G1456" t="s">
        <v>52</v>
      </c>
      <c r="H1456" t="s">
        <v>42</v>
      </c>
      <c r="I1456">
        <v>19.27</v>
      </c>
      <c r="J1456" s="2">
        <v>193.03</v>
      </c>
      <c r="K1456" t="s">
        <v>22</v>
      </c>
      <c r="L1456">
        <v>2.5</v>
      </c>
      <c r="M1456" t="s">
        <v>23</v>
      </c>
      <c r="N1456">
        <v>2.3199999999999998</v>
      </c>
      <c r="O1456">
        <v>19</v>
      </c>
    </row>
    <row r="1457" spans="1:15">
      <c r="A1457" t="s">
        <v>4284</v>
      </c>
      <c r="B1457" s="1">
        <v>45806</v>
      </c>
      <c r="C1457" t="s">
        <v>16</v>
      </c>
      <c r="D1457" t="s">
        <v>4285</v>
      </c>
      <c r="E1457" t="s">
        <v>4286</v>
      </c>
      <c r="F1457" t="s">
        <v>28</v>
      </c>
      <c r="G1457" t="s">
        <v>20</v>
      </c>
      <c r="H1457" t="s">
        <v>46</v>
      </c>
      <c r="I1457">
        <v>7.67</v>
      </c>
      <c r="J1457" s="2">
        <v>225.38</v>
      </c>
      <c r="K1457" t="s">
        <v>67</v>
      </c>
      <c r="L1457">
        <v>4.5</v>
      </c>
      <c r="M1457" t="s">
        <v>31</v>
      </c>
      <c r="N1457">
        <v>1.4</v>
      </c>
      <c r="O1457">
        <v>8</v>
      </c>
    </row>
    <row r="1458" spans="1:15">
      <c r="A1458" t="s">
        <v>4287</v>
      </c>
      <c r="B1458" s="1">
        <v>45800</v>
      </c>
      <c r="C1458" t="s">
        <v>57</v>
      </c>
      <c r="D1458" t="s">
        <v>4288</v>
      </c>
      <c r="E1458" t="s">
        <v>4289</v>
      </c>
      <c r="F1458" t="s">
        <v>60</v>
      </c>
      <c r="G1458" t="s">
        <v>21</v>
      </c>
      <c r="H1458" t="s">
        <v>52</v>
      </c>
      <c r="I1458">
        <v>4.7300000000000004</v>
      </c>
      <c r="J1458" s="2">
        <v>61.37</v>
      </c>
      <c r="K1458" t="s">
        <v>22</v>
      </c>
      <c r="L1458">
        <v>4.8</v>
      </c>
      <c r="M1458" t="s">
        <v>23</v>
      </c>
      <c r="N1458">
        <v>2.27</v>
      </c>
      <c r="O1458">
        <v>9</v>
      </c>
    </row>
    <row r="1459" spans="1:15">
      <c r="A1459" t="s">
        <v>4290</v>
      </c>
      <c r="B1459" s="1">
        <v>45771</v>
      </c>
      <c r="C1459" t="s">
        <v>16</v>
      </c>
      <c r="D1459" t="s">
        <v>4291</v>
      </c>
      <c r="E1459" t="s">
        <v>4292</v>
      </c>
      <c r="F1459" t="s">
        <v>60</v>
      </c>
      <c r="G1459" t="s">
        <v>29</v>
      </c>
      <c r="H1459" t="s">
        <v>41</v>
      </c>
      <c r="I1459">
        <v>13.4</v>
      </c>
      <c r="J1459" s="2">
        <v>176.71</v>
      </c>
      <c r="K1459" t="s">
        <v>30</v>
      </c>
      <c r="L1459">
        <v>2.6</v>
      </c>
      <c r="M1459" t="s">
        <v>36</v>
      </c>
      <c r="N1459">
        <v>1.45</v>
      </c>
      <c r="O1459">
        <v>1</v>
      </c>
    </row>
    <row r="1460" spans="1:15">
      <c r="A1460" t="s">
        <v>4293</v>
      </c>
      <c r="B1460" s="1">
        <v>45669</v>
      </c>
      <c r="C1460" t="s">
        <v>38</v>
      </c>
      <c r="D1460" t="s">
        <v>4294</v>
      </c>
      <c r="E1460" t="s">
        <v>4295</v>
      </c>
      <c r="F1460" t="s">
        <v>19</v>
      </c>
      <c r="G1460" t="s">
        <v>46</v>
      </c>
      <c r="H1460" t="s">
        <v>20</v>
      </c>
      <c r="I1460">
        <v>19.98</v>
      </c>
      <c r="J1460" s="2">
        <v>154.19</v>
      </c>
      <c r="K1460" t="s">
        <v>47</v>
      </c>
      <c r="L1460">
        <v>3.9</v>
      </c>
      <c r="M1460" t="s">
        <v>36</v>
      </c>
      <c r="N1460">
        <v>1.1000000000000001</v>
      </c>
      <c r="O1460">
        <v>1</v>
      </c>
    </row>
    <row r="1461" spans="1:15">
      <c r="A1461" t="s">
        <v>4296</v>
      </c>
      <c r="B1461" s="1">
        <v>45767</v>
      </c>
      <c r="C1461" t="s">
        <v>33</v>
      </c>
      <c r="D1461" t="s">
        <v>1160</v>
      </c>
      <c r="E1461" t="s">
        <v>4297</v>
      </c>
      <c r="F1461" t="s">
        <v>28</v>
      </c>
      <c r="G1461" t="s">
        <v>42</v>
      </c>
      <c r="H1461" t="s">
        <v>41</v>
      </c>
      <c r="I1461">
        <v>21.84</v>
      </c>
      <c r="J1461" s="2">
        <v>495.72</v>
      </c>
      <c r="K1461" t="s">
        <v>22</v>
      </c>
      <c r="L1461">
        <v>3.6</v>
      </c>
      <c r="M1461" t="s">
        <v>23</v>
      </c>
      <c r="N1461">
        <v>1.23</v>
      </c>
      <c r="O1461">
        <v>11</v>
      </c>
    </row>
    <row r="1462" spans="1:15">
      <c r="A1462" t="s">
        <v>4298</v>
      </c>
      <c r="B1462" s="1">
        <v>45784</v>
      </c>
      <c r="C1462" t="s">
        <v>57</v>
      </c>
      <c r="D1462" t="s">
        <v>4299</v>
      </c>
      <c r="E1462" t="s">
        <v>4300</v>
      </c>
      <c r="F1462" t="s">
        <v>71</v>
      </c>
      <c r="G1462" t="s">
        <v>41</v>
      </c>
      <c r="H1462" t="s">
        <v>42</v>
      </c>
      <c r="I1462">
        <v>13.53</v>
      </c>
      <c r="J1462" s="2">
        <v>579.12</v>
      </c>
      <c r="K1462" t="s">
        <v>47</v>
      </c>
      <c r="L1462">
        <v>3.4</v>
      </c>
      <c r="M1462" t="s">
        <v>23</v>
      </c>
      <c r="N1462">
        <v>2.02</v>
      </c>
      <c r="O1462">
        <v>16</v>
      </c>
    </row>
    <row r="1463" spans="1:15">
      <c r="A1463" t="s">
        <v>4301</v>
      </c>
      <c r="B1463" s="1">
        <v>45806</v>
      </c>
      <c r="C1463" t="s">
        <v>16</v>
      </c>
      <c r="D1463" t="s">
        <v>4302</v>
      </c>
      <c r="E1463" t="s">
        <v>4303</v>
      </c>
      <c r="F1463" t="s">
        <v>71</v>
      </c>
      <c r="G1463" t="s">
        <v>21</v>
      </c>
      <c r="H1463" t="s">
        <v>29</v>
      </c>
      <c r="I1463">
        <v>12.13</v>
      </c>
      <c r="J1463" s="2">
        <v>54.32</v>
      </c>
      <c r="K1463" t="s">
        <v>22</v>
      </c>
      <c r="L1463">
        <v>2.8</v>
      </c>
      <c r="M1463" t="s">
        <v>31</v>
      </c>
      <c r="N1463">
        <v>1.44</v>
      </c>
      <c r="O1463">
        <v>8</v>
      </c>
    </row>
    <row r="1464" spans="1:15">
      <c r="A1464" t="s">
        <v>4304</v>
      </c>
      <c r="B1464" s="1">
        <v>45674</v>
      </c>
      <c r="C1464" t="s">
        <v>16</v>
      </c>
      <c r="D1464" t="s">
        <v>4305</v>
      </c>
      <c r="E1464" t="s">
        <v>4306</v>
      </c>
      <c r="F1464" t="s">
        <v>60</v>
      </c>
      <c r="G1464" t="s">
        <v>52</v>
      </c>
      <c r="H1464" t="s">
        <v>29</v>
      </c>
      <c r="I1464">
        <v>11.83</v>
      </c>
      <c r="J1464" s="2">
        <v>423.76</v>
      </c>
      <c r="K1464" t="s">
        <v>30</v>
      </c>
      <c r="L1464">
        <v>4</v>
      </c>
      <c r="M1464" t="s">
        <v>23</v>
      </c>
      <c r="N1464">
        <v>2.21</v>
      </c>
      <c r="O1464">
        <v>5</v>
      </c>
    </row>
    <row r="1465" spans="1:15">
      <c r="A1465" t="s">
        <v>4307</v>
      </c>
      <c r="B1465" s="1">
        <v>45761</v>
      </c>
      <c r="C1465" t="s">
        <v>79</v>
      </c>
      <c r="D1465" t="s">
        <v>4308</v>
      </c>
      <c r="E1465" t="s">
        <v>4309</v>
      </c>
      <c r="F1465" t="s">
        <v>60</v>
      </c>
      <c r="G1465" t="s">
        <v>41</v>
      </c>
      <c r="H1465" t="s">
        <v>42</v>
      </c>
      <c r="I1465">
        <v>9.64</v>
      </c>
      <c r="J1465" s="2">
        <v>197.94</v>
      </c>
      <c r="K1465" t="s">
        <v>30</v>
      </c>
      <c r="L1465">
        <v>4.5</v>
      </c>
      <c r="M1465" t="s">
        <v>31</v>
      </c>
      <c r="N1465">
        <v>2.39</v>
      </c>
      <c r="O1465">
        <v>8</v>
      </c>
    </row>
    <row r="1466" spans="1:15">
      <c r="A1466" t="s">
        <v>4310</v>
      </c>
      <c r="B1466" s="1">
        <v>45708</v>
      </c>
      <c r="C1466" t="s">
        <v>79</v>
      </c>
      <c r="D1466" t="s">
        <v>4311</v>
      </c>
      <c r="E1466" t="s">
        <v>4312</v>
      </c>
      <c r="F1466" t="s">
        <v>60</v>
      </c>
      <c r="G1466" t="s">
        <v>29</v>
      </c>
      <c r="H1466" t="s">
        <v>21</v>
      </c>
      <c r="I1466">
        <v>14.66</v>
      </c>
      <c r="J1466" s="2">
        <v>448.52</v>
      </c>
      <c r="K1466" t="s">
        <v>67</v>
      </c>
      <c r="L1466">
        <v>2.8</v>
      </c>
      <c r="M1466" t="s">
        <v>31</v>
      </c>
      <c r="N1466">
        <v>2.19</v>
      </c>
      <c r="O1466">
        <v>11</v>
      </c>
    </row>
    <row r="1467" spans="1:15">
      <c r="A1467" t="s">
        <v>4313</v>
      </c>
      <c r="B1467" s="1">
        <v>45818</v>
      </c>
      <c r="C1467" t="s">
        <v>33</v>
      </c>
      <c r="D1467" t="s">
        <v>4314</v>
      </c>
      <c r="E1467" t="s">
        <v>4315</v>
      </c>
      <c r="F1467" t="s">
        <v>71</v>
      </c>
      <c r="G1467" t="s">
        <v>42</v>
      </c>
      <c r="H1467" t="s">
        <v>20</v>
      </c>
      <c r="I1467">
        <v>12.37</v>
      </c>
      <c r="J1467" s="2">
        <v>553.79</v>
      </c>
      <c r="K1467" t="s">
        <v>30</v>
      </c>
      <c r="L1467">
        <v>4.8</v>
      </c>
      <c r="M1467" t="s">
        <v>23</v>
      </c>
      <c r="N1467">
        <v>1.45</v>
      </c>
      <c r="O1467">
        <v>8</v>
      </c>
    </row>
    <row r="1468" spans="1:15">
      <c r="A1468" t="s">
        <v>4316</v>
      </c>
      <c r="B1468" s="1">
        <v>45778</v>
      </c>
      <c r="C1468" t="s">
        <v>57</v>
      </c>
      <c r="D1468" t="s">
        <v>4317</v>
      </c>
      <c r="E1468" t="s">
        <v>4318</v>
      </c>
      <c r="F1468" t="s">
        <v>71</v>
      </c>
      <c r="G1468" t="s">
        <v>21</v>
      </c>
      <c r="H1468" t="s">
        <v>46</v>
      </c>
      <c r="I1468">
        <v>7.42</v>
      </c>
      <c r="J1468" s="2">
        <v>289.49</v>
      </c>
      <c r="K1468" t="s">
        <v>30</v>
      </c>
      <c r="L1468">
        <v>2.8</v>
      </c>
      <c r="M1468" t="s">
        <v>23</v>
      </c>
      <c r="N1468">
        <v>2.48</v>
      </c>
      <c r="O1468">
        <v>7</v>
      </c>
    </row>
    <row r="1469" spans="1:15">
      <c r="A1469" t="s">
        <v>4319</v>
      </c>
      <c r="B1469" s="1">
        <v>45662</v>
      </c>
      <c r="C1469" t="s">
        <v>57</v>
      </c>
      <c r="D1469" t="s">
        <v>1838</v>
      </c>
      <c r="E1469" t="s">
        <v>4320</v>
      </c>
      <c r="F1469" t="s">
        <v>51</v>
      </c>
      <c r="G1469" t="s">
        <v>20</v>
      </c>
      <c r="H1469" t="s">
        <v>21</v>
      </c>
      <c r="I1469">
        <v>15.76</v>
      </c>
      <c r="J1469" s="2">
        <v>562.57000000000005</v>
      </c>
      <c r="K1469" t="s">
        <v>30</v>
      </c>
      <c r="L1469">
        <v>3.2</v>
      </c>
      <c r="M1469" t="s">
        <v>31</v>
      </c>
      <c r="N1469">
        <v>1.02</v>
      </c>
      <c r="O1469">
        <v>12</v>
      </c>
    </row>
    <row r="1470" spans="1:15">
      <c r="A1470" t="s">
        <v>4321</v>
      </c>
      <c r="B1470" s="1">
        <v>45772</v>
      </c>
      <c r="C1470" t="s">
        <v>57</v>
      </c>
      <c r="D1470" t="s">
        <v>4322</v>
      </c>
      <c r="E1470" t="s">
        <v>4323</v>
      </c>
      <c r="F1470" t="s">
        <v>60</v>
      </c>
      <c r="G1470" t="s">
        <v>42</v>
      </c>
      <c r="H1470" t="s">
        <v>46</v>
      </c>
      <c r="I1470">
        <v>20.34</v>
      </c>
      <c r="J1470" s="2">
        <v>157.6</v>
      </c>
      <c r="K1470" t="s">
        <v>30</v>
      </c>
      <c r="L1470">
        <v>4.5</v>
      </c>
      <c r="M1470" t="s">
        <v>36</v>
      </c>
      <c r="N1470">
        <v>2.46</v>
      </c>
      <c r="O1470">
        <v>8</v>
      </c>
    </row>
    <row r="1471" spans="1:15">
      <c r="A1471" t="s">
        <v>4324</v>
      </c>
      <c r="B1471" s="1">
        <v>45781</v>
      </c>
      <c r="C1471" t="s">
        <v>33</v>
      </c>
      <c r="D1471" t="s">
        <v>4325</v>
      </c>
      <c r="E1471" t="s">
        <v>4326</v>
      </c>
      <c r="F1471" t="s">
        <v>19</v>
      </c>
      <c r="G1471" t="s">
        <v>42</v>
      </c>
      <c r="H1471" t="s">
        <v>21</v>
      </c>
      <c r="I1471">
        <v>12.47</v>
      </c>
      <c r="J1471" s="2">
        <v>204.71</v>
      </c>
      <c r="K1471" t="s">
        <v>22</v>
      </c>
      <c r="L1471">
        <v>3.6</v>
      </c>
      <c r="M1471" t="s">
        <v>23</v>
      </c>
      <c r="N1471">
        <v>2.2000000000000002</v>
      </c>
      <c r="O1471">
        <v>1</v>
      </c>
    </row>
    <row r="1472" spans="1:15">
      <c r="A1472" t="s">
        <v>4327</v>
      </c>
      <c r="B1472" s="1">
        <v>45828</v>
      </c>
      <c r="C1472" t="s">
        <v>38</v>
      </c>
      <c r="D1472" t="s">
        <v>4328</v>
      </c>
      <c r="E1472" t="s">
        <v>4329</v>
      </c>
      <c r="F1472" t="s">
        <v>71</v>
      </c>
      <c r="G1472" t="s">
        <v>42</v>
      </c>
      <c r="H1472" t="s">
        <v>21</v>
      </c>
      <c r="I1472">
        <v>19.260000000000002</v>
      </c>
      <c r="J1472" s="2">
        <v>109.76</v>
      </c>
      <c r="K1472" t="s">
        <v>30</v>
      </c>
      <c r="L1472">
        <v>3.7</v>
      </c>
      <c r="M1472" t="s">
        <v>23</v>
      </c>
      <c r="N1472">
        <v>2.41</v>
      </c>
      <c r="O1472">
        <v>11</v>
      </c>
    </row>
    <row r="1473" spans="1:15">
      <c r="A1473" t="s">
        <v>4330</v>
      </c>
      <c r="B1473" s="1">
        <v>45791</v>
      </c>
      <c r="C1473" t="s">
        <v>38</v>
      </c>
      <c r="D1473" t="s">
        <v>4331</v>
      </c>
      <c r="E1473" t="s">
        <v>4332</v>
      </c>
      <c r="F1473" t="s">
        <v>51</v>
      </c>
      <c r="G1473" t="s">
        <v>29</v>
      </c>
      <c r="H1473" t="s">
        <v>46</v>
      </c>
      <c r="I1473">
        <v>19.02</v>
      </c>
      <c r="J1473" s="2">
        <v>537.76</v>
      </c>
      <c r="K1473" t="s">
        <v>47</v>
      </c>
      <c r="L1473">
        <v>3.1</v>
      </c>
      <c r="M1473" t="s">
        <v>23</v>
      </c>
      <c r="N1473">
        <v>2.19</v>
      </c>
      <c r="O1473">
        <v>4</v>
      </c>
    </row>
    <row r="1474" spans="1:15">
      <c r="A1474" t="s">
        <v>4333</v>
      </c>
      <c r="B1474" s="1">
        <v>45697</v>
      </c>
      <c r="C1474" t="s">
        <v>57</v>
      </c>
      <c r="D1474" t="s">
        <v>4334</v>
      </c>
      <c r="E1474" t="s">
        <v>4335</v>
      </c>
      <c r="F1474" t="s">
        <v>71</v>
      </c>
      <c r="G1474" t="s">
        <v>42</v>
      </c>
      <c r="H1474" t="s">
        <v>20</v>
      </c>
      <c r="I1474">
        <v>24.32</v>
      </c>
      <c r="J1474" s="2">
        <v>96.38</v>
      </c>
      <c r="K1474" t="s">
        <v>22</v>
      </c>
      <c r="L1474">
        <v>4.3</v>
      </c>
      <c r="M1474" t="s">
        <v>23</v>
      </c>
      <c r="N1474">
        <v>2.41</v>
      </c>
      <c r="O1474">
        <v>6</v>
      </c>
    </row>
    <row r="1475" spans="1:15">
      <c r="A1475" t="s">
        <v>4336</v>
      </c>
      <c r="B1475" s="1">
        <v>45790</v>
      </c>
      <c r="C1475" t="s">
        <v>25</v>
      </c>
      <c r="D1475" t="s">
        <v>4337</v>
      </c>
      <c r="E1475" t="s">
        <v>4338</v>
      </c>
      <c r="F1475" t="s">
        <v>28</v>
      </c>
      <c r="G1475" t="s">
        <v>29</v>
      </c>
      <c r="H1475" t="s">
        <v>42</v>
      </c>
      <c r="I1475">
        <v>6.32</v>
      </c>
      <c r="J1475" s="2">
        <v>225.65</v>
      </c>
      <c r="K1475" t="s">
        <v>67</v>
      </c>
      <c r="L1475">
        <v>2.7</v>
      </c>
      <c r="M1475" t="s">
        <v>23</v>
      </c>
      <c r="N1475">
        <v>1.1499999999999999</v>
      </c>
      <c r="O1475">
        <v>7</v>
      </c>
    </row>
    <row r="1476" spans="1:15">
      <c r="A1476" t="s">
        <v>4339</v>
      </c>
      <c r="B1476" s="1">
        <v>45827</v>
      </c>
      <c r="C1476" t="s">
        <v>16</v>
      </c>
      <c r="D1476" t="s">
        <v>1929</v>
      </c>
      <c r="E1476" t="s">
        <v>4340</v>
      </c>
      <c r="F1476" t="s">
        <v>51</v>
      </c>
      <c r="G1476" t="s">
        <v>46</v>
      </c>
      <c r="H1476" t="s">
        <v>20</v>
      </c>
      <c r="I1476">
        <v>8.9499999999999993</v>
      </c>
      <c r="J1476" s="2">
        <v>570.08000000000004</v>
      </c>
      <c r="K1476" t="s">
        <v>47</v>
      </c>
      <c r="L1476">
        <v>4.2</v>
      </c>
      <c r="M1476" t="s">
        <v>31</v>
      </c>
      <c r="N1476">
        <v>1.69</v>
      </c>
      <c r="O1476">
        <v>11</v>
      </c>
    </row>
    <row r="1477" spans="1:15">
      <c r="A1477" t="s">
        <v>4341</v>
      </c>
      <c r="B1477" s="1">
        <v>45823</v>
      </c>
      <c r="C1477" t="s">
        <v>79</v>
      </c>
      <c r="D1477" t="s">
        <v>4342</v>
      </c>
      <c r="E1477" t="s">
        <v>4343</v>
      </c>
      <c r="F1477" t="s">
        <v>51</v>
      </c>
      <c r="G1477" t="s">
        <v>46</v>
      </c>
      <c r="H1477" t="s">
        <v>46</v>
      </c>
      <c r="I1477">
        <v>17.62</v>
      </c>
      <c r="J1477" s="2">
        <v>291.61</v>
      </c>
      <c r="K1477" t="s">
        <v>67</v>
      </c>
      <c r="L1477">
        <v>4.7</v>
      </c>
      <c r="M1477" t="s">
        <v>31</v>
      </c>
      <c r="N1477">
        <v>1.92</v>
      </c>
      <c r="O1477">
        <v>3</v>
      </c>
    </row>
    <row r="1478" spans="1:15">
      <c r="A1478" t="s">
        <v>4344</v>
      </c>
      <c r="B1478" s="1">
        <v>45821</v>
      </c>
      <c r="C1478" t="s">
        <v>33</v>
      </c>
      <c r="D1478" t="s">
        <v>4345</v>
      </c>
      <c r="E1478" t="s">
        <v>4346</v>
      </c>
      <c r="F1478" t="s">
        <v>28</v>
      </c>
      <c r="G1478" t="s">
        <v>46</v>
      </c>
      <c r="H1478" t="s">
        <v>42</v>
      </c>
      <c r="I1478">
        <v>12.98</v>
      </c>
      <c r="J1478" s="2">
        <v>369.18</v>
      </c>
      <c r="K1478" t="s">
        <v>30</v>
      </c>
      <c r="L1478">
        <v>4.3</v>
      </c>
      <c r="M1478" t="s">
        <v>31</v>
      </c>
      <c r="N1478">
        <v>1.1399999999999999</v>
      </c>
      <c r="O1478">
        <v>5</v>
      </c>
    </row>
    <row r="1479" spans="1:15">
      <c r="A1479" t="s">
        <v>4347</v>
      </c>
      <c r="B1479" s="1">
        <v>45759</v>
      </c>
      <c r="C1479" t="s">
        <v>25</v>
      </c>
      <c r="D1479" t="s">
        <v>4348</v>
      </c>
      <c r="E1479" t="s">
        <v>4349</v>
      </c>
      <c r="F1479" t="s">
        <v>71</v>
      </c>
      <c r="G1479" t="s">
        <v>21</v>
      </c>
      <c r="H1479" t="s">
        <v>52</v>
      </c>
      <c r="I1479">
        <v>17.61</v>
      </c>
      <c r="J1479" s="2">
        <v>81.05</v>
      </c>
      <c r="K1479" t="s">
        <v>47</v>
      </c>
      <c r="L1479">
        <v>3.8</v>
      </c>
      <c r="M1479" t="s">
        <v>23</v>
      </c>
      <c r="N1479">
        <v>2.2000000000000002</v>
      </c>
      <c r="O1479">
        <v>2</v>
      </c>
    </row>
    <row r="1480" spans="1:15">
      <c r="A1480" t="s">
        <v>4350</v>
      </c>
      <c r="B1480" s="1">
        <v>45661</v>
      </c>
      <c r="C1480" t="s">
        <v>25</v>
      </c>
      <c r="D1480" t="s">
        <v>4351</v>
      </c>
      <c r="E1480" t="s">
        <v>4352</v>
      </c>
      <c r="F1480" t="s">
        <v>19</v>
      </c>
      <c r="G1480" t="s">
        <v>46</v>
      </c>
      <c r="H1480" t="s">
        <v>41</v>
      </c>
      <c r="I1480">
        <v>20.010000000000002</v>
      </c>
      <c r="J1480" s="2">
        <v>181.82</v>
      </c>
      <c r="K1480" t="s">
        <v>22</v>
      </c>
      <c r="L1480">
        <v>3.6</v>
      </c>
      <c r="M1480" t="s">
        <v>31</v>
      </c>
      <c r="N1480">
        <v>1.05</v>
      </c>
      <c r="O1480">
        <v>10</v>
      </c>
    </row>
    <row r="1481" spans="1:15">
      <c r="A1481" t="s">
        <v>4353</v>
      </c>
      <c r="B1481" s="1">
        <v>45719</v>
      </c>
      <c r="C1481" t="s">
        <v>16</v>
      </c>
      <c r="D1481" t="s">
        <v>4354</v>
      </c>
      <c r="E1481" t="s">
        <v>4355</v>
      </c>
      <c r="F1481" t="s">
        <v>60</v>
      </c>
      <c r="G1481" t="s">
        <v>42</v>
      </c>
      <c r="H1481" t="s">
        <v>52</v>
      </c>
      <c r="I1481">
        <v>12.8</v>
      </c>
      <c r="J1481" s="2">
        <v>296.02</v>
      </c>
      <c r="K1481" t="s">
        <v>30</v>
      </c>
      <c r="L1481">
        <v>3</v>
      </c>
      <c r="M1481" t="s">
        <v>23</v>
      </c>
      <c r="N1481">
        <v>1.68</v>
      </c>
      <c r="O1481">
        <v>16</v>
      </c>
    </row>
    <row r="1482" spans="1:15">
      <c r="A1482" t="s">
        <v>4356</v>
      </c>
      <c r="B1482" s="1">
        <v>45836</v>
      </c>
      <c r="C1482" t="s">
        <v>38</v>
      </c>
      <c r="D1482" t="s">
        <v>4357</v>
      </c>
      <c r="E1482" t="s">
        <v>4358</v>
      </c>
      <c r="F1482" t="s">
        <v>51</v>
      </c>
      <c r="G1482" t="s">
        <v>21</v>
      </c>
      <c r="H1482" t="s">
        <v>20</v>
      </c>
      <c r="I1482">
        <v>16.420000000000002</v>
      </c>
      <c r="J1482" s="2">
        <v>345.56</v>
      </c>
      <c r="K1482" t="s">
        <v>47</v>
      </c>
      <c r="L1482">
        <v>3</v>
      </c>
      <c r="M1482" t="s">
        <v>36</v>
      </c>
      <c r="N1482">
        <v>2.1800000000000002</v>
      </c>
      <c r="O1482">
        <v>3</v>
      </c>
    </row>
    <row r="1483" spans="1:15">
      <c r="A1483" t="s">
        <v>4359</v>
      </c>
      <c r="B1483" s="1">
        <v>45798</v>
      </c>
      <c r="C1483" t="s">
        <v>16</v>
      </c>
      <c r="D1483" t="s">
        <v>4360</v>
      </c>
      <c r="E1483" t="s">
        <v>4361</v>
      </c>
      <c r="F1483" t="s">
        <v>19</v>
      </c>
      <c r="G1483" t="s">
        <v>21</v>
      </c>
      <c r="H1483" t="s">
        <v>46</v>
      </c>
      <c r="I1483">
        <v>15.72</v>
      </c>
      <c r="J1483" s="2">
        <v>143.03</v>
      </c>
      <c r="K1483" t="s">
        <v>22</v>
      </c>
      <c r="L1483">
        <v>4.5</v>
      </c>
      <c r="M1483" t="s">
        <v>23</v>
      </c>
      <c r="N1483">
        <v>2.31</v>
      </c>
      <c r="O1483">
        <v>7</v>
      </c>
    </row>
    <row r="1484" spans="1:15">
      <c r="A1484" t="s">
        <v>4362</v>
      </c>
      <c r="B1484" s="1">
        <v>45686</v>
      </c>
      <c r="C1484" t="s">
        <v>33</v>
      </c>
      <c r="D1484" t="s">
        <v>4363</v>
      </c>
      <c r="E1484" t="s">
        <v>4364</v>
      </c>
      <c r="F1484" t="s">
        <v>60</v>
      </c>
      <c r="G1484" t="s">
        <v>20</v>
      </c>
      <c r="H1484" t="s">
        <v>52</v>
      </c>
      <c r="I1484">
        <v>7.98</v>
      </c>
      <c r="J1484" s="2">
        <v>577.22</v>
      </c>
      <c r="K1484" t="s">
        <v>22</v>
      </c>
      <c r="L1484">
        <v>4.9000000000000004</v>
      </c>
      <c r="M1484" t="s">
        <v>31</v>
      </c>
      <c r="N1484">
        <v>1.97</v>
      </c>
      <c r="O1484">
        <v>7</v>
      </c>
    </row>
    <row r="1485" spans="1:15">
      <c r="A1485" t="s">
        <v>4365</v>
      </c>
      <c r="B1485" s="1">
        <v>45819</v>
      </c>
      <c r="C1485" t="s">
        <v>57</v>
      </c>
      <c r="D1485" t="s">
        <v>4366</v>
      </c>
      <c r="E1485" t="s">
        <v>4367</v>
      </c>
      <c r="F1485" t="s">
        <v>60</v>
      </c>
      <c r="G1485" t="s">
        <v>21</v>
      </c>
      <c r="H1485" t="s">
        <v>41</v>
      </c>
      <c r="I1485">
        <v>22.04</v>
      </c>
      <c r="J1485" s="2">
        <v>226.25</v>
      </c>
      <c r="K1485" t="s">
        <v>47</v>
      </c>
      <c r="L1485">
        <v>4.7</v>
      </c>
      <c r="M1485" t="s">
        <v>31</v>
      </c>
      <c r="N1485">
        <v>1.82</v>
      </c>
      <c r="O1485">
        <v>4</v>
      </c>
    </row>
    <row r="1486" spans="1:15">
      <c r="A1486" t="s">
        <v>4368</v>
      </c>
      <c r="B1486" s="1">
        <v>45709</v>
      </c>
      <c r="C1486" t="s">
        <v>38</v>
      </c>
      <c r="D1486" t="s">
        <v>4369</v>
      </c>
      <c r="E1486" t="s">
        <v>4370</v>
      </c>
      <c r="F1486" t="s">
        <v>19</v>
      </c>
      <c r="G1486" t="s">
        <v>20</v>
      </c>
      <c r="H1486" t="s">
        <v>20</v>
      </c>
      <c r="I1486">
        <v>20.48</v>
      </c>
      <c r="J1486" s="2">
        <v>137.41</v>
      </c>
      <c r="K1486" t="s">
        <v>30</v>
      </c>
      <c r="L1486">
        <v>2.6</v>
      </c>
      <c r="M1486" t="s">
        <v>23</v>
      </c>
      <c r="N1486">
        <v>1.02</v>
      </c>
      <c r="O1486">
        <v>9</v>
      </c>
    </row>
    <row r="1487" spans="1:15">
      <c r="A1487" t="s">
        <v>4371</v>
      </c>
      <c r="B1487" s="1">
        <v>45686</v>
      </c>
      <c r="C1487" t="s">
        <v>79</v>
      </c>
      <c r="D1487" t="s">
        <v>4372</v>
      </c>
      <c r="E1487" t="s">
        <v>4373</v>
      </c>
      <c r="F1487" t="s">
        <v>51</v>
      </c>
      <c r="G1487" t="s">
        <v>46</v>
      </c>
      <c r="H1487" t="s">
        <v>52</v>
      </c>
      <c r="I1487">
        <v>7.09</v>
      </c>
      <c r="J1487" s="2">
        <v>102.79</v>
      </c>
      <c r="K1487" t="s">
        <v>47</v>
      </c>
      <c r="L1487">
        <v>4.4000000000000004</v>
      </c>
      <c r="M1487" t="s">
        <v>23</v>
      </c>
      <c r="N1487">
        <v>1.52</v>
      </c>
      <c r="O1487">
        <v>7</v>
      </c>
    </row>
    <row r="1488" spans="1:15">
      <c r="A1488" t="s">
        <v>4374</v>
      </c>
      <c r="B1488" s="1">
        <v>45681</v>
      </c>
      <c r="C1488" t="s">
        <v>33</v>
      </c>
      <c r="D1488" t="s">
        <v>4375</v>
      </c>
      <c r="E1488" t="s">
        <v>4376</v>
      </c>
      <c r="F1488" t="s">
        <v>19</v>
      </c>
      <c r="G1488" t="s">
        <v>46</v>
      </c>
      <c r="H1488" t="s">
        <v>21</v>
      </c>
      <c r="I1488">
        <v>1.92</v>
      </c>
      <c r="J1488" s="2">
        <v>67.37</v>
      </c>
      <c r="K1488" t="s">
        <v>47</v>
      </c>
      <c r="L1488">
        <v>3.4</v>
      </c>
      <c r="M1488" t="s">
        <v>36</v>
      </c>
      <c r="N1488">
        <v>2.17</v>
      </c>
      <c r="O1488">
        <v>17</v>
      </c>
    </row>
    <row r="1489" spans="1:15">
      <c r="A1489" t="s">
        <v>4377</v>
      </c>
      <c r="B1489" s="1">
        <v>45837</v>
      </c>
      <c r="C1489" t="s">
        <v>33</v>
      </c>
      <c r="D1489" t="s">
        <v>4378</v>
      </c>
      <c r="E1489" t="s">
        <v>4379</v>
      </c>
      <c r="F1489" t="s">
        <v>60</v>
      </c>
      <c r="G1489" t="s">
        <v>41</v>
      </c>
      <c r="H1489" t="s">
        <v>42</v>
      </c>
      <c r="I1489">
        <v>17.309999999999999</v>
      </c>
      <c r="J1489" s="2">
        <v>244.98</v>
      </c>
      <c r="K1489" t="s">
        <v>22</v>
      </c>
      <c r="L1489">
        <v>2.9</v>
      </c>
      <c r="M1489" t="s">
        <v>23</v>
      </c>
      <c r="N1489">
        <v>1.57</v>
      </c>
      <c r="O1489">
        <v>3</v>
      </c>
    </row>
    <row r="1490" spans="1:15">
      <c r="A1490" t="s">
        <v>4380</v>
      </c>
      <c r="B1490" s="1">
        <v>45778</v>
      </c>
      <c r="C1490" t="s">
        <v>38</v>
      </c>
      <c r="D1490" t="s">
        <v>4381</v>
      </c>
      <c r="E1490" t="s">
        <v>4382</v>
      </c>
      <c r="F1490" t="s">
        <v>51</v>
      </c>
      <c r="G1490" t="s">
        <v>29</v>
      </c>
      <c r="H1490" t="s">
        <v>29</v>
      </c>
      <c r="I1490">
        <v>7.36</v>
      </c>
      <c r="J1490" s="2">
        <v>407.42</v>
      </c>
      <c r="K1490" t="s">
        <v>22</v>
      </c>
      <c r="L1490">
        <v>3.7</v>
      </c>
      <c r="M1490" t="s">
        <v>23</v>
      </c>
      <c r="N1490">
        <v>1.43</v>
      </c>
      <c r="O1490">
        <v>1</v>
      </c>
    </row>
    <row r="1491" spans="1:15">
      <c r="A1491" t="s">
        <v>4383</v>
      </c>
      <c r="B1491" s="1">
        <v>45805</v>
      </c>
      <c r="C1491" t="s">
        <v>79</v>
      </c>
      <c r="D1491" t="s">
        <v>4384</v>
      </c>
      <c r="E1491" t="s">
        <v>4385</v>
      </c>
      <c r="F1491" t="s">
        <v>71</v>
      </c>
      <c r="G1491" t="s">
        <v>41</v>
      </c>
      <c r="H1491" t="s">
        <v>52</v>
      </c>
      <c r="I1491">
        <v>14.23</v>
      </c>
      <c r="J1491" s="2">
        <v>553.21</v>
      </c>
      <c r="K1491" t="s">
        <v>47</v>
      </c>
      <c r="L1491">
        <v>4.5</v>
      </c>
      <c r="M1491" t="s">
        <v>23</v>
      </c>
      <c r="N1491">
        <v>2.2599999999999998</v>
      </c>
      <c r="O1491">
        <v>12</v>
      </c>
    </row>
    <row r="1492" spans="1:15">
      <c r="A1492" t="s">
        <v>4386</v>
      </c>
      <c r="B1492" s="1">
        <v>45747</v>
      </c>
      <c r="C1492" t="s">
        <v>25</v>
      </c>
      <c r="D1492" t="s">
        <v>4387</v>
      </c>
      <c r="E1492" t="s">
        <v>4388</v>
      </c>
      <c r="F1492" t="s">
        <v>71</v>
      </c>
      <c r="G1492" t="s">
        <v>29</v>
      </c>
      <c r="H1492" t="s">
        <v>21</v>
      </c>
      <c r="I1492">
        <v>24.9</v>
      </c>
      <c r="J1492" s="2">
        <v>547.27</v>
      </c>
      <c r="K1492" t="s">
        <v>22</v>
      </c>
      <c r="L1492">
        <v>4.4000000000000004</v>
      </c>
      <c r="M1492" t="s">
        <v>23</v>
      </c>
      <c r="N1492">
        <v>1.5</v>
      </c>
      <c r="O1492">
        <v>10</v>
      </c>
    </row>
    <row r="1493" spans="1:15">
      <c r="A1493" t="s">
        <v>4389</v>
      </c>
      <c r="B1493" s="1">
        <v>45800</v>
      </c>
      <c r="C1493" t="s">
        <v>57</v>
      </c>
      <c r="D1493" t="s">
        <v>4390</v>
      </c>
      <c r="E1493" t="s">
        <v>4391</v>
      </c>
      <c r="F1493" t="s">
        <v>71</v>
      </c>
      <c r="G1493" t="s">
        <v>21</v>
      </c>
      <c r="H1493" t="s">
        <v>29</v>
      </c>
      <c r="I1493">
        <v>19.32</v>
      </c>
      <c r="J1493" s="2">
        <v>373.78</v>
      </c>
      <c r="K1493" t="s">
        <v>22</v>
      </c>
      <c r="L1493">
        <v>4</v>
      </c>
      <c r="M1493" t="s">
        <v>36</v>
      </c>
      <c r="N1493">
        <v>1.02</v>
      </c>
      <c r="O1493">
        <v>8</v>
      </c>
    </row>
    <row r="1494" spans="1:15">
      <c r="A1494" t="s">
        <v>4392</v>
      </c>
      <c r="B1494" s="1">
        <v>45755</v>
      </c>
      <c r="C1494" t="s">
        <v>79</v>
      </c>
      <c r="D1494" t="s">
        <v>4393</v>
      </c>
      <c r="E1494" t="s">
        <v>4394</v>
      </c>
      <c r="F1494" t="s">
        <v>71</v>
      </c>
      <c r="G1494" t="s">
        <v>29</v>
      </c>
      <c r="H1494" t="s">
        <v>52</v>
      </c>
      <c r="I1494">
        <v>3.33</v>
      </c>
      <c r="J1494" s="2">
        <v>390.8</v>
      </c>
      <c r="K1494" t="s">
        <v>47</v>
      </c>
      <c r="L1494">
        <v>4.8</v>
      </c>
      <c r="M1494" t="s">
        <v>23</v>
      </c>
      <c r="N1494">
        <v>2.29</v>
      </c>
      <c r="O1494">
        <v>11</v>
      </c>
    </row>
    <row r="1495" spans="1:15">
      <c r="A1495" t="s">
        <v>4395</v>
      </c>
      <c r="B1495" s="1">
        <v>45808</v>
      </c>
      <c r="C1495" t="s">
        <v>57</v>
      </c>
      <c r="D1495" t="s">
        <v>4396</v>
      </c>
      <c r="E1495" t="s">
        <v>4397</v>
      </c>
      <c r="F1495" t="s">
        <v>71</v>
      </c>
      <c r="G1495" t="s">
        <v>52</v>
      </c>
      <c r="H1495" t="s">
        <v>46</v>
      </c>
      <c r="I1495">
        <v>17.32</v>
      </c>
      <c r="J1495" s="2">
        <v>134.4</v>
      </c>
      <c r="K1495" t="s">
        <v>67</v>
      </c>
      <c r="L1495">
        <v>3.3</v>
      </c>
      <c r="M1495" t="s">
        <v>31</v>
      </c>
      <c r="N1495">
        <v>2.39</v>
      </c>
      <c r="O1495">
        <v>2</v>
      </c>
    </row>
    <row r="1496" spans="1:15">
      <c r="A1496" t="s">
        <v>4398</v>
      </c>
      <c r="B1496" s="1">
        <v>45682</v>
      </c>
      <c r="C1496" t="s">
        <v>57</v>
      </c>
      <c r="D1496" t="s">
        <v>3652</v>
      </c>
      <c r="E1496" t="s">
        <v>4399</v>
      </c>
      <c r="F1496" t="s">
        <v>60</v>
      </c>
      <c r="G1496" t="s">
        <v>21</v>
      </c>
      <c r="H1496" t="s">
        <v>21</v>
      </c>
      <c r="I1496">
        <v>15.12</v>
      </c>
      <c r="J1496" s="2">
        <v>114.11</v>
      </c>
      <c r="K1496" t="s">
        <v>30</v>
      </c>
      <c r="L1496">
        <v>2.6</v>
      </c>
      <c r="M1496" t="s">
        <v>23</v>
      </c>
      <c r="N1496">
        <v>1.7</v>
      </c>
      <c r="O1496">
        <v>19</v>
      </c>
    </row>
    <row r="1497" spans="1:15">
      <c r="A1497" t="s">
        <v>4400</v>
      </c>
      <c r="B1497" s="1">
        <v>45775</v>
      </c>
      <c r="C1497" t="s">
        <v>57</v>
      </c>
      <c r="D1497" t="s">
        <v>1546</v>
      </c>
      <c r="E1497" t="s">
        <v>4401</v>
      </c>
      <c r="F1497" t="s">
        <v>19</v>
      </c>
      <c r="G1497" t="s">
        <v>29</v>
      </c>
      <c r="H1497" t="s">
        <v>21</v>
      </c>
      <c r="I1497">
        <v>1.67</v>
      </c>
      <c r="J1497" s="2">
        <v>266.94</v>
      </c>
      <c r="K1497" t="s">
        <v>47</v>
      </c>
      <c r="L1497">
        <v>3.3</v>
      </c>
      <c r="M1497" t="s">
        <v>36</v>
      </c>
      <c r="N1497">
        <v>2.44</v>
      </c>
      <c r="O1497">
        <v>4</v>
      </c>
    </row>
    <row r="1498" spans="1:15">
      <c r="A1498" t="s">
        <v>4402</v>
      </c>
      <c r="B1498" s="1">
        <v>45733</v>
      </c>
      <c r="C1498" t="s">
        <v>57</v>
      </c>
      <c r="D1498" t="s">
        <v>4403</v>
      </c>
      <c r="E1498" t="s">
        <v>4404</v>
      </c>
      <c r="F1498" t="s">
        <v>19</v>
      </c>
      <c r="G1498" t="s">
        <v>29</v>
      </c>
      <c r="H1498" t="s">
        <v>41</v>
      </c>
      <c r="I1498">
        <v>5.33</v>
      </c>
      <c r="J1498" s="2">
        <v>140.12</v>
      </c>
      <c r="K1498" t="s">
        <v>67</v>
      </c>
      <c r="L1498">
        <v>3.8</v>
      </c>
      <c r="M1498" t="s">
        <v>23</v>
      </c>
      <c r="N1498">
        <v>1.54</v>
      </c>
      <c r="O1498">
        <v>19</v>
      </c>
    </row>
    <row r="1499" spans="1:15">
      <c r="A1499" t="s">
        <v>4405</v>
      </c>
      <c r="B1499" s="1">
        <v>45796</v>
      </c>
      <c r="C1499" t="s">
        <v>33</v>
      </c>
      <c r="D1499" t="s">
        <v>4406</v>
      </c>
      <c r="E1499" t="s">
        <v>4407</v>
      </c>
      <c r="F1499" t="s">
        <v>28</v>
      </c>
      <c r="G1499" t="s">
        <v>20</v>
      </c>
      <c r="H1499" t="s">
        <v>52</v>
      </c>
      <c r="I1499">
        <v>21.43</v>
      </c>
      <c r="J1499" s="2">
        <v>375.17</v>
      </c>
      <c r="K1499" t="s">
        <v>22</v>
      </c>
      <c r="L1499">
        <v>4.9000000000000004</v>
      </c>
      <c r="M1499" t="s">
        <v>36</v>
      </c>
      <c r="N1499">
        <v>1.01</v>
      </c>
      <c r="O1499">
        <v>3</v>
      </c>
    </row>
    <row r="1500" spans="1:15">
      <c r="A1500" t="s">
        <v>4408</v>
      </c>
      <c r="B1500" s="1">
        <v>45701</v>
      </c>
      <c r="C1500" t="s">
        <v>79</v>
      </c>
      <c r="D1500" t="s">
        <v>4409</v>
      </c>
      <c r="E1500" t="s">
        <v>4410</v>
      </c>
      <c r="F1500" t="s">
        <v>71</v>
      </c>
      <c r="G1500" t="s">
        <v>46</v>
      </c>
      <c r="H1500" t="s">
        <v>21</v>
      </c>
      <c r="I1500">
        <v>18.170000000000002</v>
      </c>
      <c r="J1500" s="2">
        <v>374.9</v>
      </c>
      <c r="K1500" t="s">
        <v>47</v>
      </c>
      <c r="L1500">
        <v>3.7</v>
      </c>
      <c r="M1500" t="s">
        <v>23</v>
      </c>
      <c r="N1500">
        <v>1.37</v>
      </c>
      <c r="O1500">
        <v>11</v>
      </c>
    </row>
    <row r="1501" spans="1:15">
      <c r="A1501" t="s">
        <v>4411</v>
      </c>
      <c r="B1501" s="1">
        <v>45776</v>
      </c>
      <c r="C1501" t="s">
        <v>33</v>
      </c>
      <c r="D1501" t="s">
        <v>4412</v>
      </c>
      <c r="E1501" t="s">
        <v>4413</v>
      </c>
      <c r="F1501" t="s">
        <v>19</v>
      </c>
      <c r="G1501" t="s">
        <v>52</v>
      </c>
      <c r="H1501" t="s">
        <v>29</v>
      </c>
      <c r="I1501">
        <v>10.35</v>
      </c>
      <c r="J1501" s="2">
        <v>70.930000000000007</v>
      </c>
      <c r="K1501" t="s">
        <v>30</v>
      </c>
      <c r="L1501">
        <v>2.7</v>
      </c>
      <c r="M1501" t="s">
        <v>23</v>
      </c>
      <c r="N1501">
        <v>1.29</v>
      </c>
      <c r="O1501">
        <v>16</v>
      </c>
    </row>
    <row r="1502" spans="1:15">
      <c r="A1502" t="s">
        <v>4414</v>
      </c>
      <c r="B1502" s="1">
        <v>45709</v>
      </c>
      <c r="C1502" t="s">
        <v>33</v>
      </c>
      <c r="D1502" t="s">
        <v>4415</v>
      </c>
      <c r="E1502" t="s">
        <v>4416</v>
      </c>
      <c r="F1502" t="s">
        <v>51</v>
      </c>
      <c r="G1502" t="s">
        <v>42</v>
      </c>
      <c r="H1502" t="s">
        <v>29</v>
      </c>
      <c r="I1502">
        <v>3.21</v>
      </c>
      <c r="J1502" s="2">
        <v>61.74</v>
      </c>
      <c r="K1502" t="s">
        <v>22</v>
      </c>
      <c r="L1502">
        <v>2.9</v>
      </c>
      <c r="M1502" t="s">
        <v>31</v>
      </c>
      <c r="N1502">
        <v>1.36</v>
      </c>
      <c r="O1502">
        <v>10</v>
      </c>
    </row>
    <row r="1503" spans="1:15">
      <c r="A1503" t="s">
        <v>4417</v>
      </c>
      <c r="B1503" s="1">
        <v>45731</v>
      </c>
      <c r="C1503" t="s">
        <v>38</v>
      </c>
      <c r="D1503" t="s">
        <v>4418</v>
      </c>
      <c r="E1503" t="s">
        <v>4419</v>
      </c>
      <c r="F1503" t="s">
        <v>28</v>
      </c>
      <c r="G1503" t="s">
        <v>52</v>
      </c>
      <c r="H1503" t="s">
        <v>41</v>
      </c>
      <c r="I1503">
        <v>14.67</v>
      </c>
      <c r="J1503" s="2">
        <v>424.15</v>
      </c>
      <c r="K1503" t="s">
        <v>67</v>
      </c>
      <c r="L1503">
        <v>4.5999999999999996</v>
      </c>
      <c r="M1503" t="s">
        <v>23</v>
      </c>
      <c r="N1503">
        <v>1.1200000000000001</v>
      </c>
      <c r="O1503">
        <v>10</v>
      </c>
    </row>
    <row r="1504" spans="1:15">
      <c r="A1504" t="s">
        <v>4420</v>
      </c>
      <c r="B1504" s="1">
        <v>45817</v>
      </c>
      <c r="C1504" t="s">
        <v>33</v>
      </c>
      <c r="D1504" t="s">
        <v>4421</v>
      </c>
      <c r="E1504" t="s">
        <v>4422</v>
      </c>
      <c r="F1504" t="s">
        <v>71</v>
      </c>
      <c r="G1504" t="s">
        <v>41</v>
      </c>
      <c r="H1504" t="s">
        <v>20</v>
      </c>
      <c r="I1504">
        <v>20.59</v>
      </c>
      <c r="J1504" s="2">
        <v>407.69</v>
      </c>
      <c r="K1504" t="s">
        <v>30</v>
      </c>
      <c r="L1504">
        <v>4.9000000000000004</v>
      </c>
      <c r="M1504" t="s">
        <v>23</v>
      </c>
      <c r="N1504">
        <v>1.72</v>
      </c>
      <c r="O1504">
        <v>6</v>
      </c>
    </row>
    <row r="1505" spans="1:15">
      <c r="A1505" t="s">
        <v>4423</v>
      </c>
      <c r="B1505" s="1">
        <v>45757</v>
      </c>
      <c r="C1505" t="s">
        <v>33</v>
      </c>
      <c r="D1505" t="s">
        <v>4424</v>
      </c>
      <c r="E1505" t="s">
        <v>4425</v>
      </c>
      <c r="F1505" t="s">
        <v>71</v>
      </c>
      <c r="G1505" t="s">
        <v>52</v>
      </c>
      <c r="H1505" t="s">
        <v>21</v>
      </c>
      <c r="I1505">
        <v>1.41</v>
      </c>
      <c r="J1505" s="2">
        <v>515.78</v>
      </c>
      <c r="K1505" t="s">
        <v>30</v>
      </c>
      <c r="L1505">
        <v>3</v>
      </c>
      <c r="M1505" t="s">
        <v>31</v>
      </c>
      <c r="N1505">
        <v>1.73</v>
      </c>
      <c r="O1505">
        <v>13</v>
      </c>
    </row>
    <row r="1506" spans="1:15">
      <c r="A1506" t="s">
        <v>4426</v>
      </c>
      <c r="B1506" s="1">
        <v>45681</v>
      </c>
      <c r="C1506" t="s">
        <v>16</v>
      </c>
      <c r="D1506" t="s">
        <v>4427</v>
      </c>
      <c r="E1506" t="s">
        <v>4428</v>
      </c>
      <c r="F1506" t="s">
        <v>19</v>
      </c>
      <c r="G1506" t="s">
        <v>21</v>
      </c>
      <c r="H1506" t="s">
        <v>46</v>
      </c>
      <c r="I1506">
        <v>18.78</v>
      </c>
      <c r="J1506" s="2">
        <v>91.39</v>
      </c>
      <c r="K1506" t="s">
        <v>47</v>
      </c>
      <c r="L1506">
        <v>2.9</v>
      </c>
      <c r="M1506" t="s">
        <v>23</v>
      </c>
      <c r="N1506">
        <v>2.46</v>
      </c>
      <c r="O1506">
        <v>5</v>
      </c>
    </row>
    <row r="1507" spans="1:15">
      <c r="A1507" t="s">
        <v>4429</v>
      </c>
      <c r="B1507" s="1">
        <v>45745</v>
      </c>
      <c r="C1507" t="s">
        <v>16</v>
      </c>
      <c r="D1507" t="s">
        <v>4430</v>
      </c>
      <c r="E1507" t="s">
        <v>4431</v>
      </c>
      <c r="F1507" t="s">
        <v>51</v>
      </c>
      <c r="G1507" t="s">
        <v>42</v>
      </c>
      <c r="H1507" t="s">
        <v>21</v>
      </c>
      <c r="I1507">
        <v>4.97</v>
      </c>
      <c r="J1507" s="2">
        <v>540.29</v>
      </c>
      <c r="K1507" t="s">
        <v>67</v>
      </c>
      <c r="L1507">
        <v>3.4</v>
      </c>
      <c r="M1507" t="s">
        <v>23</v>
      </c>
      <c r="N1507">
        <v>1.06</v>
      </c>
      <c r="O1507">
        <v>6</v>
      </c>
    </row>
    <row r="1508" spans="1:15">
      <c r="A1508" t="s">
        <v>4432</v>
      </c>
      <c r="B1508" s="1">
        <v>45722</v>
      </c>
      <c r="C1508" t="s">
        <v>25</v>
      </c>
      <c r="D1508" t="s">
        <v>4433</v>
      </c>
      <c r="E1508" t="s">
        <v>4434</v>
      </c>
      <c r="F1508" t="s">
        <v>19</v>
      </c>
      <c r="G1508" t="s">
        <v>21</v>
      </c>
      <c r="H1508" t="s">
        <v>20</v>
      </c>
      <c r="I1508">
        <v>8.1999999999999993</v>
      </c>
      <c r="J1508" s="2">
        <v>314</v>
      </c>
      <c r="K1508" t="s">
        <v>47</v>
      </c>
      <c r="L1508">
        <v>2.6</v>
      </c>
      <c r="M1508" t="s">
        <v>23</v>
      </c>
      <c r="N1508">
        <v>2.4</v>
      </c>
      <c r="O1508">
        <v>4</v>
      </c>
    </row>
    <row r="1509" spans="1:15">
      <c r="A1509" t="s">
        <v>4435</v>
      </c>
      <c r="B1509" s="1">
        <v>45668</v>
      </c>
      <c r="C1509" t="s">
        <v>25</v>
      </c>
      <c r="D1509" t="s">
        <v>4436</v>
      </c>
      <c r="E1509" t="s">
        <v>4437</v>
      </c>
      <c r="F1509" t="s">
        <v>71</v>
      </c>
      <c r="G1509" t="s">
        <v>42</v>
      </c>
      <c r="H1509" t="s">
        <v>46</v>
      </c>
      <c r="I1509">
        <v>2.41</v>
      </c>
      <c r="J1509" s="2">
        <v>287.58999999999997</v>
      </c>
      <c r="K1509" t="s">
        <v>67</v>
      </c>
      <c r="L1509">
        <v>4.3</v>
      </c>
      <c r="M1509" t="s">
        <v>23</v>
      </c>
      <c r="N1509">
        <v>1.34</v>
      </c>
      <c r="O1509">
        <v>16</v>
      </c>
    </row>
    <row r="1510" spans="1:15">
      <c r="A1510" t="s">
        <v>4438</v>
      </c>
      <c r="B1510" s="1">
        <v>45693</v>
      </c>
      <c r="C1510" t="s">
        <v>16</v>
      </c>
      <c r="D1510" t="s">
        <v>4439</v>
      </c>
      <c r="E1510" t="s">
        <v>4440</v>
      </c>
      <c r="F1510" t="s">
        <v>71</v>
      </c>
      <c r="G1510" t="s">
        <v>41</v>
      </c>
      <c r="H1510" t="s">
        <v>29</v>
      </c>
      <c r="I1510">
        <v>24.53</v>
      </c>
      <c r="J1510" s="2">
        <v>524.15</v>
      </c>
      <c r="K1510" t="s">
        <v>22</v>
      </c>
      <c r="L1510">
        <v>2.7</v>
      </c>
      <c r="M1510" t="s">
        <v>23</v>
      </c>
      <c r="N1510">
        <v>1.57</v>
      </c>
      <c r="O1510">
        <v>5</v>
      </c>
    </row>
    <row r="1511" spans="1:15">
      <c r="A1511" t="s">
        <v>4441</v>
      </c>
      <c r="B1511" s="1">
        <v>45704</v>
      </c>
      <c r="C1511" t="s">
        <v>79</v>
      </c>
      <c r="D1511" t="s">
        <v>4442</v>
      </c>
      <c r="E1511" t="s">
        <v>4443</v>
      </c>
      <c r="F1511" t="s">
        <v>28</v>
      </c>
      <c r="G1511" t="s">
        <v>29</v>
      </c>
      <c r="H1511" t="s">
        <v>29</v>
      </c>
      <c r="I1511">
        <v>17.239999999999998</v>
      </c>
      <c r="J1511" s="2">
        <v>152.91</v>
      </c>
      <c r="K1511" t="s">
        <v>30</v>
      </c>
      <c r="L1511">
        <v>3.1</v>
      </c>
      <c r="M1511" t="s">
        <v>23</v>
      </c>
      <c r="N1511">
        <v>1.39</v>
      </c>
      <c r="O1511">
        <v>17</v>
      </c>
    </row>
    <row r="1512" spans="1:15">
      <c r="A1512" t="s">
        <v>4444</v>
      </c>
      <c r="B1512" s="1">
        <v>45671</v>
      </c>
      <c r="C1512" t="s">
        <v>38</v>
      </c>
      <c r="D1512" t="s">
        <v>4445</v>
      </c>
      <c r="E1512" t="s">
        <v>4446</v>
      </c>
      <c r="F1512" t="s">
        <v>60</v>
      </c>
      <c r="G1512" t="s">
        <v>29</v>
      </c>
      <c r="H1512" t="s">
        <v>29</v>
      </c>
      <c r="I1512">
        <v>24.94</v>
      </c>
      <c r="J1512" s="2">
        <v>317.60000000000002</v>
      </c>
      <c r="K1512" t="s">
        <v>47</v>
      </c>
      <c r="L1512">
        <v>4.7</v>
      </c>
      <c r="M1512" t="s">
        <v>36</v>
      </c>
      <c r="N1512">
        <v>1.21</v>
      </c>
      <c r="O1512">
        <v>13</v>
      </c>
    </row>
    <row r="1513" spans="1:15">
      <c r="A1513" t="s">
        <v>4447</v>
      </c>
      <c r="B1513" s="1">
        <v>45673</v>
      </c>
      <c r="C1513" t="s">
        <v>33</v>
      </c>
      <c r="D1513" t="s">
        <v>4448</v>
      </c>
      <c r="E1513" t="s">
        <v>4449</v>
      </c>
      <c r="F1513" t="s">
        <v>19</v>
      </c>
      <c r="G1513" t="s">
        <v>20</v>
      </c>
      <c r="H1513" t="s">
        <v>21</v>
      </c>
      <c r="I1513">
        <v>20.28</v>
      </c>
      <c r="J1513" s="2">
        <v>267.63</v>
      </c>
      <c r="K1513" t="s">
        <v>22</v>
      </c>
      <c r="L1513">
        <v>4.4000000000000004</v>
      </c>
      <c r="M1513" t="s">
        <v>23</v>
      </c>
      <c r="N1513">
        <v>1.49</v>
      </c>
      <c r="O1513">
        <v>17</v>
      </c>
    </row>
    <row r="1514" spans="1:15">
      <c r="A1514" t="s">
        <v>4450</v>
      </c>
      <c r="B1514" s="1">
        <v>45747</v>
      </c>
      <c r="C1514" t="s">
        <v>33</v>
      </c>
      <c r="D1514" t="s">
        <v>4451</v>
      </c>
      <c r="E1514" t="s">
        <v>4452</v>
      </c>
      <c r="F1514" t="s">
        <v>51</v>
      </c>
      <c r="G1514" t="s">
        <v>41</v>
      </c>
      <c r="H1514" t="s">
        <v>21</v>
      </c>
      <c r="I1514">
        <v>9.0299999999999994</v>
      </c>
      <c r="J1514" s="2">
        <v>530</v>
      </c>
      <c r="K1514" t="s">
        <v>47</v>
      </c>
      <c r="L1514">
        <v>5</v>
      </c>
      <c r="M1514" t="s">
        <v>23</v>
      </c>
      <c r="N1514">
        <v>1.47</v>
      </c>
      <c r="O1514">
        <v>8</v>
      </c>
    </row>
    <row r="1515" spans="1:15">
      <c r="A1515" t="s">
        <v>4453</v>
      </c>
      <c r="B1515" s="1">
        <v>45714</v>
      </c>
      <c r="C1515" t="s">
        <v>25</v>
      </c>
      <c r="D1515" t="s">
        <v>1321</v>
      </c>
      <c r="E1515" t="s">
        <v>4454</v>
      </c>
      <c r="F1515" t="s">
        <v>19</v>
      </c>
      <c r="G1515" t="s">
        <v>29</v>
      </c>
      <c r="H1515" t="s">
        <v>52</v>
      </c>
      <c r="I1515">
        <v>3.9</v>
      </c>
      <c r="J1515" s="2">
        <v>124.74</v>
      </c>
      <c r="K1515" t="s">
        <v>47</v>
      </c>
      <c r="L1515">
        <v>4.4000000000000004</v>
      </c>
      <c r="M1515" t="s">
        <v>23</v>
      </c>
      <c r="N1515">
        <v>2.27</v>
      </c>
      <c r="O1515">
        <v>4</v>
      </c>
    </row>
    <row r="1516" spans="1:15">
      <c r="A1516" t="s">
        <v>4455</v>
      </c>
      <c r="B1516" s="1">
        <v>45701</v>
      </c>
      <c r="C1516" t="s">
        <v>25</v>
      </c>
      <c r="D1516" t="s">
        <v>4456</v>
      </c>
      <c r="E1516" t="s">
        <v>4457</v>
      </c>
      <c r="F1516" t="s">
        <v>51</v>
      </c>
      <c r="G1516" t="s">
        <v>20</v>
      </c>
      <c r="H1516" t="s">
        <v>52</v>
      </c>
      <c r="J1516" s="2">
        <v>495.47</v>
      </c>
      <c r="K1516" t="s">
        <v>22</v>
      </c>
      <c r="L1516">
        <v>4.9000000000000004</v>
      </c>
      <c r="M1516" t="s">
        <v>23</v>
      </c>
      <c r="N1516">
        <v>2.35</v>
      </c>
      <c r="O1516">
        <v>2</v>
      </c>
    </row>
    <row r="1517" spans="1:15">
      <c r="A1517" t="s">
        <v>4458</v>
      </c>
      <c r="B1517" s="1">
        <v>45775</v>
      </c>
      <c r="C1517" t="s">
        <v>57</v>
      </c>
      <c r="D1517" t="s">
        <v>1259</v>
      </c>
      <c r="E1517" t="s">
        <v>4459</v>
      </c>
      <c r="F1517" t="s">
        <v>28</v>
      </c>
      <c r="G1517" t="s">
        <v>52</v>
      </c>
      <c r="H1517" t="s">
        <v>21</v>
      </c>
      <c r="I1517">
        <v>6.84</v>
      </c>
      <c r="J1517" s="2">
        <v>54.63</v>
      </c>
      <c r="K1517" t="s">
        <v>67</v>
      </c>
      <c r="L1517">
        <v>2.6</v>
      </c>
      <c r="M1517" t="s">
        <v>36</v>
      </c>
      <c r="N1517">
        <v>1.3</v>
      </c>
      <c r="O1517">
        <v>5</v>
      </c>
    </row>
    <row r="1518" spans="1:15">
      <c r="A1518" t="s">
        <v>4460</v>
      </c>
      <c r="B1518" s="1">
        <v>45791</v>
      </c>
      <c r="C1518" t="s">
        <v>79</v>
      </c>
      <c r="D1518" t="s">
        <v>4461</v>
      </c>
      <c r="E1518" t="s">
        <v>4462</v>
      </c>
      <c r="F1518" t="s">
        <v>60</v>
      </c>
      <c r="G1518" t="s">
        <v>46</v>
      </c>
      <c r="H1518" t="s">
        <v>20</v>
      </c>
      <c r="I1518">
        <v>12.13</v>
      </c>
      <c r="J1518" s="2">
        <v>282.62</v>
      </c>
      <c r="K1518" t="s">
        <v>22</v>
      </c>
      <c r="L1518">
        <v>3.6</v>
      </c>
      <c r="M1518" t="s">
        <v>36</v>
      </c>
      <c r="N1518">
        <v>1.26</v>
      </c>
      <c r="O1518">
        <v>5</v>
      </c>
    </row>
    <row r="1519" spans="1:15">
      <c r="A1519" t="s">
        <v>4463</v>
      </c>
      <c r="B1519" s="1">
        <v>45769</v>
      </c>
      <c r="C1519" t="s">
        <v>38</v>
      </c>
      <c r="D1519" t="s">
        <v>4464</v>
      </c>
      <c r="E1519" t="s">
        <v>4465</v>
      </c>
      <c r="F1519" t="s">
        <v>60</v>
      </c>
      <c r="G1519" t="s">
        <v>29</v>
      </c>
      <c r="H1519" t="s">
        <v>52</v>
      </c>
      <c r="I1519">
        <v>6.65</v>
      </c>
      <c r="J1519" s="2">
        <v>65.52</v>
      </c>
      <c r="K1519" t="s">
        <v>67</v>
      </c>
      <c r="L1519">
        <v>3.4</v>
      </c>
      <c r="M1519" t="s">
        <v>23</v>
      </c>
      <c r="N1519">
        <v>2.09</v>
      </c>
      <c r="O1519">
        <v>17</v>
      </c>
    </row>
    <row r="1520" spans="1:15">
      <c r="A1520" t="s">
        <v>4466</v>
      </c>
      <c r="B1520" s="1">
        <v>45726</v>
      </c>
      <c r="C1520" t="s">
        <v>25</v>
      </c>
      <c r="D1520" t="s">
        <v>4467</v>
      </c>
      <c r="E1520" t="s">
        <v>4468</v>
      </c>
      <c r="F1520" t="s">
        <v>51</v>
      </c>
      <c r="G1520" t="s">
        <v>41</v>
      </c>
      <c r="H1520" t="s">
        <v>41</v>
      </c>
      <c r="I1520">
        <v>19.239999999999998</v>
      </c>
      <c r="J1520" s="2">
        <v>407.45</v>
      </c>
      <c r="K1520" t="s">
        <v>22</v>
      </c>
      <c r="L1520">
        <v>2.7</v>
      </c>
      <c r="M1520" t="s">
        <v>23</v>
      </c>
      <c r="N1520">
        <v>1.76</v>
      </c>
      <c r="O1520">
        <v>1</v>
      </c>
    </row>
    <row r="1521" spans="1:15">
      <c r="A1521" t="s">
        <v>4469</v>
      </c>
      <c r="B1521" s="1">
        <v>45815</v>
      </c>
      <c r="C1521" t="s">
        <v>33</v>
      </c>
      <c r="D1521" t="s">
        <v>4470</v>
      </c>
      <c r="E1521" t="s">
        <v>4471</v>
      </c>
      <c r="F1521" t="s">
        <v>28</v>
      </c>
      <c r="G1521" t="s">
        <v>20</v>
      </c>
      <c r="H1521" t="s">
        <v>20</v>
      </c>
      <c r="I1521">
        <v>22.99</v>
      </c>
      <c r="J1521" s="2">
        <v>244.75</v>
      </c>
      <c r="K1521" t="s">
        <v>30</v>
      </c>
      <c r="L1521">
        <v>3.7</v>
      </c>
      <c r="M1521" t="s">
        <v>23</v>
      </c>
      <c r="N1521">
        <v>1.43</v>
      </c>
      <c r="O1521">
        <v>7</v>
      </c>
    </row>
    <row r="1522" spans="1:15">
      <c r="A1522" t="s">
        <v>4472</v>
      </c>
      <c r="B1522" s="1">
        <v>45745</v>
      </c>
      <c r="C1522" t="s">
        <v>57</v>
      </c>
      <c r="D1522" t="s">
        <v>4473</v>
      </c>
      <c r="E1522" t="s">
        <v>4474</v>
      </c>
      <c r="F1522" t="s">
        <v>19</v>
      </c>
      <c r="G1522" t="s">
        <v>21</v>
      </c>
      <c r="H1522" t="s">
        <v>21</v>
      </c>
      <c r="I1522">
        <v>9.5399999999999991</v>
      </c>
      <c r="J1522" s="2">
        <v>139.15</v>
      </c>
      <c r="K1522" t="s">
        <v>30</v>
      </c>
      <c r="L1522">
        <v>3</v>
      </c>
      <c r="M1522" t="s">
        <v>23</v>
      </c>
      <c r="N1522">
        <v>1.75</v>
      </c>
      <c r="O1522">
        <v>14</v>
      </c>
    </row>
    <row r="1523" spans="1:15">
      <c r="A1523" t="s">
        <v>4475</v>
      </c>
      <c r="B1523" s="1">
        <v>45673</v>
      </c>
      <c r="C1523" t="s">
        <v>33</v>
      </c>
      <c r="D1523" t="s">
        <v>4476</v>
      </c>
      <c r="E1523" t="s">
        <v>4477</v>
      </c>
      <c r="F1523" t="s">
        <v>28</v>
      </c>
      <c r="G1523" t="s">
        <v>52</v>
      </c>
      <c r="H1523" t="s">
        <v>21</v>
      </c>
      <c r="I1523">
        <v>11.36</v>
      </c>
      <c r="J1523" s="2">
        <v>538.87</v>
      </c>
      <c r="K1523" t="s">
        <v>67</v>
      </c>
      <c r="L1523">
        <v>2.8</v>
      </c>
      <c r="M1523" t="s">
        <v>23</v>
      </c>
      <c r="N1523">
        <v>1.93</v>
      </c>
      <c r="O1523">
        <v>11</v>
      </c>
    </row>
    <row r="1524" spans="1:15">
      <c r="A1524" t="s">
        <v>4478</v>
      </c>
      <c r="B1524" s="1">
        <v>45819</v>
      </c>
      <c r="C1524" t="s">
        <v>25</v>
      </c>
      <c r="D1524" t="s">
        <v>4479</v>
      </c>
      <c r="E1524" t="s">
        <v>4480</v>
      </c>
      <c r="F1524" t="s">
        <v>28</v>
      </c>
      <c r="G1524" t="s">
        <v>46</v>
      </c>
      <c r="H1524" t="s">
        <v>52</v>
      </c>
      <c r="I1524">
        <v>5.37</v>
      </c>
      <c r="J1524" s="2">
        <v>365.6</v>
      </c>
      <c r="K1524" t="s">
        <v>47</v>
      </c>
      <c r="L1524">
        <v>3</v>
      </c>
      <c r="M1524" t="s">
        <v>23</v>
      </c>
      <c r="N1524">
        <v>2.04</v>
      </c>
      <c r="O1524">
        <v>6</v>
      </c>
    </row>
    <row r="1525" spans="1:15">
      <c r="A1525" t="s">
        <v>4481</v>
      </c>
      <c r="B1525" s="1">
        <v>45674</v>
      </c>
      <c r="C1525" t="s">
        <v>38</v>
      </c>
      <c r="D1525" t="s">
        <v>4482</v>
      </c>
      <c r="E1525" t="s">
        <v>4483</v>
      </c>
      <c r="F1525" t="s">
        <v>71</v>
      </c>
      <c r="G1525" t="s">
        <v>46</v>
      </c>
      <c r="H1525" t="s">
        <v>29</v>
      </c>
      <c r="I1525">
        <v>4.7</v>
      </c>
      <c r="J1525" s="2">
        <v>239.9</v>
      </c>
      <c r="K1525" t="s">
        <v>47</v>
      </c>
      <c r="L1525">
        <v>3.4</v>
      </c>
      <c r="M1525" t="s">
        <v>31</v>
      </c>
      <c r="N1525">
        <v>1.56</v>
      </c>
      <c r="O1525">
        <v>5</v>
      </c>
    </row>
    <row r="1526" spans="1:15">
      <c r="A1526" t="s">
        <v>4484</v>
      </c>
      <c r="B1526" s="1">
        <v>45829</v>
      </c>
      <c r="C1526" t="s">
        <v>38</v>
      </c>
      <c r="D1526" t="s">
        <v>4485</v>
      </c>
      <c r="E1526" t="s">
        <v>4486</v>
      </c>
      <c r="F1526" t="s">
        <v>71</v>
      </c>
      <c r="G1526" t="s">
        <v>21</v>
      </c>
      <c r="H1526" t="s">
        <v>46</v>
      </c>
      <c r="I1526">
        <v>21</v>
      </c>
      <c r="J1526" s="2">
        <v>97.75</v>
      </c>
      <c r="K1526" t="s">
        <v>47</v>
      </c>
      <c r="L1526">
        <v>3.7</v>
      </c>
      <c r="M1526" t="s">
        <v>23</v>
      </c>
      <c r="N1526">
        <v>1.74</v>
      </c>
      <c r="O1526">
        <v>15</v>
      </c>
    </row>
    <row r="1527" spans="1:15">
      <c r="A1527" t="s">
        <v>4487</v>
      </c>
      <c r="B1527" s="1">
        <v>45838</v>
      </c>
      <c r="C1527" t="s">
        <v>33</v>
      </c>
      <c r="D1527" t="s">
        <v>4488</v>
      </c>
      <c r="E1527" t="s">
        <v>4489</v>
      </c>
      <c r="F1527" t="s">
        <v>71</v>
      </c>
      <c r="G1527" t="s">
        <v>29</v>
      </c>
      <c r="H1527" t="s">
        <v>41</v>
      </c>
      <c r="I1527">
        <v>16.5</v>
      </c>
      <c r="J1527" s="2">
        <v>448.8</v>
      </c>
      <c r="K1527" t="s">
        <v>22</v>
      </c>
      <c r="L1527">
        <v>4.9000000000000004</v>
      </c>
      <c r="M1527" t="s">
        <v>36</v>
      </c>
      <c r="N1527">
        <v>2.04</v>
      </c>
      <c r="O1527">
        <v>13</v>
      </c>
    </row>
    <row r="1528" spans="1:15">
      <c r="A1528" t="s">
        <v>4490</v>
      </c>
      <c r="B1528" s="1">
        <v>45714</v>
      </c>
      <c r="C1528" t="s">
        <v>16</v>
      </c>
      <c r="D1528" t="s">
        <v>4491</v>
      </c>
      <c r="E1528" t="s">
        <v>4492</v>
      </c>
      <c r="F1528" t="s">
        <v>51</v>
      </c>
      <c r="G1528" t="s">
        <v>21</v>
      </c>
      <c r="H1528" t="s">
        <v>41</v>
      </c>
      <c r="I1528">
        <v>14.34</v>
      </c>
      <c r="J1528" s="2">
        <v>548.24</v>
      </c>
      <c r="K1528" t="s">
        <v>30</v>
      </c>
      <c r="L1528">
        <v>4.8</v>
      </c>
      <c r="M1528" t="s">
        <v>36</v>
      </c>
      <c r="N1528">
        <v>2.15</v>
      </c>
      <c r="O1528">
        <v>6</v>
      </c>
    </row>
    <row r="1529" spans="1:15">
      <c r="A1529" t="s">
        <v>4493</v>
      </c>
      <c r="B1529" s="1">
        <v>45757</v>
      </c>
      <c r="C1529" t="s">
        <v>57</v>
      </c>
      <c r="D1529" t="s">
        <v>458</v>
      </c>
      <c r="E1529" t="s">
        <v>4494</v>
      </c>
      <c r="F1529" t="s">
        <v>60</v>
      </c>
      <c r="G1529" t="s">
        <v>29</v>
      </c>
      <c r="H1529" t="s">
        <v>21</v>
      </c>
      <c r="I1529">
        <v>4.5199999999999996</v>
      </c>
      <c r="J1529" s="2">
        <v>523.36</v>
      </c>
      <c r="K1529" t="s">
        <v>47</v>
      </c>
      <c r="L1529">
        <v>2.6</v>
      </c>
      <c r="M1529" t="s">
        <v>23</v>
      </c>
      <c r="N1529">
        <v>1.77</v>
      </c>
      <c r="O1529">
        <v>9</v>
      </c>
    </row>
    <row r="1530" spans="1:15">
      <c r="A1530" t="s">
        <v>4495</v>
      </c>
      <c r="B1530" s="1">
        <v>45682</v>
      </c>
      <c r="C1530" t="s">
        <v>25</v>
      </c>
      <c r="D1530" t="s">
        <v>4496</v>
      </c>
      <c r="E1530" t="s">
        <v>4497</v>
      </c>
      <c r="F1530" t="s">
        <v>51</v>
      </c>
      <c r="G1530" t="s">
        <v>20</v>
      </c>
      <c r="H1530" t="s">
        <v>21</v>
      </c>
      <c r="I1530">
        <v>20.05</v>
      </c>
      <c r="J1530" s="2">
        <v>355.59</v>
      </c>
      <c r="K1530" t="s">
        <v>30</v>
      </c>
      <c r="L1530">
        <v>4.7</v>
      </c>
      <c r="M1530" t="s">
        <v>31</v>
      </c>
      <c r="N1530">
        <v>2.15</v>
      </c>
      <c r="O1530">
        <v>7</v>
      </c>
    </row>
    <row r="1531" spans="1:15">
      <c r="A1531" t="s">
        <v>4498</v>
      </c>
      <c r="B1531" s="1">
        <v>45784</v>
      </c>
      <c r="C1531" t="s">
        <v>33</v>
      </c>
      <c r="D1531" t="s">
        <v>4499</v>
      </c>
      <c r="E1531" t="s">
        <v>1952</v>
      </c>
      <c r="F1531" t="s">
        <v>19</v>
      </c>
      <c r="G1531" t="s">
        <v>21</v>
      </c>
      <c r="H1531" t="s">
        <v>21</v>
      </c>
      <c r="I1531">
        <v>22.74</v>
      </c>
      <c r="J1531" s="2">
        <v>449.71</v>
      </c>
      <c r="K1531" t="s">
        <v>30</v>
      </c>
      <c r="L1531">
        <v>3.1</v>
      </c>
      <c r="M1531" t="s">
        <v>23</v>
      </c>
      <c r="N1531">
        <v>1.1499999999999999</v>
      </c>
      <c r="O1531">
        <v>17</v>
      </c>
    </row>
    <row r="1532" spans="1:15">
      <c r="A1532" t="s">
        <v>4500</v>
      </c>
      <c r="B1532" s="1">
        <v>45679</v>
      </c>
      <c r="C1532" t="s">
        <v>38</v>
      </c>
      <c r="D1532" t="s">
        <v>4501</v>
      </c>
      <c r="E1532" t="s">
        <v>1431</v>
      </c>
      <c r="F1532" t="s">
        <v>51</v>
      </c>
      <c r="G1532" t="s">
        <v>41</v>
      </c>
      <c r="H1532" t="s">
        <v>42</v>
      </c>
      <c r="I1532">
        <v>19.13</v>
      </c>
      <c r="J1532" s="2">
        <v>325.43</v>
      </c>
      <c r="K1532" t="s">
        <v>47</v>
      </c>
      <c r="L1532">
        <v>3.9</v>
      </c>
      <c r="M1532" t="s">
        <v>23</v>
      </c>
      <c r="N1532">
        <v>1.1399999999999999</v>
      </c>
      <c r="O1532">
        <v>5</v>
      </c>
    </row>
    <row r="1533" spans="1:15">
      <c r="A1533" t="s">
        <v>4502</v>
      </c>
      <c r="B1533" s="1">
        <v>45802</v>
      </c>
      <c r="C1533" t="s">
        <v>33</v>
      </c>
      <c r="D1533" t="s">
        <v>3034</v>
      </c>
      <c r="E1533" t="s">
        <v>4503</v>
      </c>
      <c r="F1533" t="s">
        <v>71</v>
      </c>
      <c r="G1533" t="s">
        <v>46</v>
      </c>
      <c r="H1533" t="s">
        <v>21</v>
      </c>
      <c r="I1533">
        <v>21.44</v>
      </c>
      <c r="J1533" s="2">
        <v>92.28</v>
      </c>
      <c r="K1533" t="s">
        <v>30</v>
      </c>
      <c r="L1533">
        <v>4.7</v>
      </c>
      <c r="M1533" t="s">
        <v>31</v>
      </c>
      <c r="N1533">
        <v>1.84</v>
      </c>
      <c r="O1533">
        <v>6</v>
      </c>
    </row>
    <row r="1534" spans="1:15">
      <c r="A1534" t="s">
        <v>4504</v>
      </c>
      <c r="B1534" s="1">
        <v>45802</v>
      </c>
      <c r="C1534" t="s">
        <v>79</v>
      </c>
      <c r="D1534" t="s">
        <v>295</v>
      </c>
      <c r="E1534" t="s">
        <v>4505</v>
      </c>
      <c r="F1534" t="s">
        <v>28</v>
      </c>
      <c r="G1534" t="s">
        <v>21</v>
      </c>
      <c r="H1534" t="s">
        <v>46</v>
      </c>
      <c r="I1534">
        <v>12.88</v>
      </c>
      <c r="J1534" s="2">
        <v>197.06</v>
      </c>
      <c r="K1534" t="s">
        <v>22</v>
      </c>
      <c r="L1534">
        <v>5</v>
      </c>
      <c r="M1534" t="s">
        <v>23</v>
      </c>
      <c r="N1534">
        <v>1.43</v>
      </c>
      <c r="O1534">
        <v>11</v>
      </c>
    </row>
    <row r="1535" spans="1:15">
      <c r="A1535" t="s">
        <v>4506</v>
      </c>
      <c r="B1535" s="1">
        <v>45739</v>
      </c>
      <c r="C1535" t="s">
        <v>25</v>
      </c>
      <c r="D1535" t="s">
        <v>4507</v>
      </c>
      <c r="E1535" t="s">
        <v>4508</v>
      </c>
      <c r="F1535" t="s">
        <v>19</v>
      </c>
      <c r="G1535" t="s">
        <v>42</v>
      </c>
      <c r="H1535" t="s">
        <v>42</v>
      </c>
      <c r="I1535">
        <v>18.53</v>
      </c>
      <c r="J1535" s="2">
        <v>62.11</v>
      </c>
      <c r="K1535" t="s">
        <v>30</v>
      </c>
      <c r="L1535">
        <v>3</v>
      </c>
      <c r="M1535" t="s">
        <v>23</v>
      </c>
      <c r="N1535">
        <v>1.1599999999999999</v>
      </c>
      <c r="O1535">
        <v>11</v>
      </c>
    </row>
    <row r="1536" spans="1:15">
      <c r="A1536" t="s">
        <v>4509</v>
      </c>
      <c r="B1536" s="1">
        <v>45738</v>
      </c>
      <c r="C1536" t="s">
        <v>57</v>
      </c>
      <c r="D1536" t="s">
        <v>4510</v>
      </c>
      <c r="E1536" t="s">
        <v>4511</v>
      </c>
      <c r="F1536" t="s">
        <v>28</v>
      </c>
      <c r="G1536" t="s">
        <v>21</v>
      </c>
      <c r="H1536" t="s">
        <v>42</v>
      </c>
      <c r="I1536">
        <v>12.21</v>
      </c>
      <c r="J1536" s="2">
        <v>109.25</v>
      </c>
      <c r="K1536" t="s">
        <v>67</v>
      </c>
      <c r="L1536">
        <v>4.4000000000000004</v>
      </c>
      <c r="M1536" t="s">
        <v>36</v>
      </c>
      <c r="N1536">
        <v>1.88</v>
      </c>
      <c r="O1536">
        <v>15</v>
      </c>
    </row>
    <row r="1537" spans="1:15">
      <c r="A1537" t="s">
        <v>4512</v>
      </c>
      <c r="B1537" s="1">
        <v>45780</v>
      </c>
      <c r="C1537" t="s">
        <v>57</v>
      </c>
      <c r="D1537" t="s">
        <v>4513</v>
      </c>
      <c r="E1537" t="s">
        <v>4514</v>
      </c>
      <c r="F1537" t="s">
        <v>19</v>
      </c>
      <c r="G1537" t="s">
        <v>42</v>
      </c>
      <c r="H1537" t="s">
        <v>46</v>
      </c>
      <c r="I1537">
        <v>6.43</v>
      </c>
      <c r="J1537" s="2">
        <v>359.81</v>
      </c>
      <c r="K1537" t="s">
        <v>30</v>
      </c>
      <c r="L1537">
        <v>3.2</v>
      </c>
      <c r="M1537" t="s">
        <v>31</v>
      </c>
      <c r="N1537">
        <v>1.54</v>
      </c>
      <c r="O1537">
        <v>18</v>
      </c>
    </row>
    <row r="1538" spans="1:15">
      <c r="A1538" t="s">
        <v>4515</v>
      </c>
      <c r="B1538" s="1">
        <v>45741</v>
      </c>
      <c r="C1538" t="s">
        <v>33</v>
      </c>
      <c r="D1538" t="s">
        <v>4516</v>
      </c>
      <c r="E1538" t="s">
        <v>4517</v>
      </c>
      <c r="F1538" t="s">
        <v>60</v>
      </c>
      <c r="G1538" t="s">
        <v>41</v>
      </c>
      <c r="H1538" t="s">
        <v>46</v>
      </c>
      <c r="I1538">
        <v>16.98</v>
      </c>
      <c r="J1538" s="2">
        <v>277.70999999999998</v>
      </c>
      <c r="K1538" t="s">
        <v>67</v>
      </c>
      <c r="L1538">
        <v>2.8</v>
      </c>
      <c r="M1538" t="s">
        <v>23</v>
      </c>
      <c r="N1538">
        <v>1.43</v>
      </c>
      <c r="O1538">
        <v>4</v>
      </c>
    </row>
    <row r="1539" spans="1:15">
      <c r="A1539" t="s">
        <v>4518</v>
      </c>
      <c r="B1539" s="1">
        <v>45677</v>
      </c>
      <c r="C1539" t="s">
        <v>33</v>
      </c>
      <c r="D1539" t="s">
        <v>4519</v>
      </c>
      <c r="E1539" t="s">
        <v>4520</v>
      </c>
      <c r="F1539" t="s">
        <v>19</v>
      </c>
      <c r="G1539" t="s">
        <v>21</v>
      </c>
      <c r="H1539" t="s">
        <v>42</v>
      </c>
      <c r="I1539">
        <v>20.12</v>
      </c>
      <c r="J1539" s="2">
        <v>219.09</v>
      </c>
      <c r="K1539" t="s">
        <v>47</v>
      </c>
      <c r="L1539">
        <v>3.6</v>
      </c>
      <c r="M1539" t="s">
        <v>23</v>
      </c>
      <c r="N1539">
        <v>1.01</v>
      </c>
      <c r="O1539">
        <v>18</v>
      </c>
    </row>
    <row r="1540" spans="1:15">
      <c r="A1540" t="s">
        <v>4521</v>
      </c>
      <c r="B1540" s="1">
        <v>45665</v>
      </c>
      <c r="C1540" t="s">
        <v>16</v>
      </c>
      <c r="D1540" t="s">
        <v>49</v>
      </c>
      <c r="E1540" t="s">
        <v>4522</v>
      </c>
      <c r="F1540" t="s">
        <v>51</v>
      </c>
      <c r="G1540" t="s">
        <v>42</v>
      </c>
      <c r="H1540" t="s">
        <v>52</v>
      </c>
      <c r="I1540">
        <v>13.55</v>
      </c>
      <c r="J1540" s="2">
        <v>468.04</v>
      </c>
      <c r="K1540" t="s">
        <v>22</v>
      </c>
      <c r="L1540">
        <v>2.7</v>
      </c>
      <c r="M1540" t="s">
        <v>23</v>
      </c>
      <c r="N1540">
        <v>2.2599999999999998</v>
      </c>
      <c r="O1540">
        <v>6</v>
      </c>
    </row>
    <row r="1541" spans="1:15">
      <c r="A1541" t="s">
        <v>4523</v>
      </c>
      <c r="B1541" s="1">
        <v>45664</v>
      </c>
      <c r="C1541" t="s">
        <v>79</v>
      </c>
      <c r="D1541" t="s">
        <v>1649</v>
      </c>
      <c r="E1541" t="s">
        <v>4524</v>
      </c>
      <c r="F1541" t="s">
        <v>51</v>
      </c>
      <c r="G1541" t="s">
        <v>29</v>
      </c>
      <c r="H1541" t="s">
        <v>20</v>
      </c>
      <c r="I1541">
        <v>21.58</v>
      </c>
      <c r="J1541" s="2">
        <v>185.64</v>
      </c>
      <c r="K1541" t="s">
        <v>47</v>
      </c>
      <c r="L1541">
        <v>4.8</v>
      </c>
      <c r="M1541" t="s">
        <v>31</v>
      </c>
      <c r="N1541">
        <v>2.11</v>
      </c>
      <c r="O1541">
        <v>7</v>
      </c>
    </row>
    <row r="1542" spans="1:15">
      <c r="A1542" t="s">
        <v>4525</v>
      </c>
      <c r="B1542" s="1">
        <v>45754</v>
      </c>
      <c r="C1542" t="s">
        <v>57</v>
      </c>
      <c r="D1542" t="s">
        <v>4526</v>
      </c>
      <c r="E1542" t="s">
        <v>4527</v>
      </c>
      <c r="F1542" t="s">
        <v>19</v>
      </c>
      <c r="G1542" t="s">
        <v>42</v>
      </c>
      <c r="H1542" t="s">
        <v>21</v>
      </c>
      <c r="I1542">
        <v>5.58</v>
      </c>
      <c r="J1542" s="2">
        <v>531.80999999999995</v>
      </c>
      <c r="K1542" t="s">
        <v>47</v>
      </c>
      <c r="L1542">
        <v>3</v>
      </c>
      <c r="M1542" t="s">
        <v>23</v>
      </c>
      <c r="N1542">
        <v>2.11</v>
      </c>
      <c r="O1542">
        <v>10</v>
      </c>
    </row>
    <row r="1543" spans="1:15">
      <c r="A1543" t="s">
        <v>4528</v>
      </c>
      <c r="B1543" s="1">
        <v>45770</v>
      </c>
      <c r="C1543" t="s">
        <v>79</v>
      </c>
      <c r="D1543" t="s">
        <v>2770</v>
      </c>
      <c r="E1543" t="s">
        <v>4529</v>
      </c>
      <c r="F1543" t="s">
        <v>60</v>
      </c>
      <c r="G1543" t="s">
        <v>42</v>
      </c>
      <c r="H1543" t="s">
        <v>46</v>
      </c>
      <c r="I1543">
        <v>2.21</v>
      </c>
      <c r="J1543" s="2">
        <v>527.01</v>
      </c>
      <c r="K1543" t="s">
        <v>67</v>
      </c>
      <c r="L1543">
        <v>2.8</v>
      </c>
      <c r="M1543" t="s">
        <v>36</v>
      </c>
      <c r="N1543">
        <v>2.04</v>
      </c>
      <c r="O1543">
        <v>1</v>
      </c>
    </row>
    <row r="1544" spans="1:15">
      <c r="A1544" t="s">
        <v>4530</v>
      </c>
      <c r="B1544" s="1">
        <v>45667</v>
      </c>
      <c r="C1544" t="s">
        <v>16</v>
      </c>
      <c r="D1544" t="s">
        <v>4531</v>
      </c>
      <c r="E1544" t="s">
        <v>4532</v>
      </c>
      <c r="F1544" t="s">
        <v>71</v>
      </c>
      <c r="G1544" t="s">
        <v>41</v>
      </c>
      <c r="H1544" t="s">
        <v>52</v>
      </c>
      <c r="I1544">
        <v>1.67</v>
      </c>
      <c r="J1544" s="2">
        <v>441.81</v>
      </c>
      <c r="K1544" t="s">
        <v>30</v>
      </c>
      <c r="L1544">
        <v>4.3</v>
      </c>
      <c r="M1544" t="s">
        <v>23</v>
      </c>
      <c r="N1544">
        <v>2.23</v>
      </c>
      <c r="O1544">
        <v>13</v>
      </c>
    </row>
    <row r="1545" spans="1:15">
      <c r="A1545" t="s">
        <v>4533</v>
      </c>
      <c r="B1545" s="1">
        <v>45824</v>
      </c>
      <c r="C1545" t="s">
        <v>57</v>
      </c>
      <c r="D1545" t="s">
        <v>4534</v>
      </c>
      <c r="E1545" t="s">
        <v>4535</v>
      </c>
      <c r="F1545" t="s">
        <v>19</v>
      </c>
      <c r="G1545" t="s">
        <v>29</v>
      </c>
      <c r="H1545" t="s">
        <v>46</v>
      </c>
      <c r="I1545">
        <v>22.14</v>
      </c>
      <c r="J1545" s="2">
        <v>266.44</v>
      </c>
      <c r="K1545" t="s">
        <v>67</v>
      </c>
      <c r="L1545">
        <v>3.2</v>
      </c>
      <c r="M1545" t="s">
        <v>23</v>
      </c>
      <c r="N1545">
        <v>2.11</v>
      </c>
      <c r="O1545">
        <v>11</v>
      </c>
    </row>
    <row r="1546" spans="1:15">
      <c r="A1546" t="s">
        <v>4536</v>
      </c>
      <c r="B1546" s="1">
        <v>45838</v>
      </c>
      <c r="C1546" t="s">
        <v>33</v>
      </c>
      <c r="D1546" t="s">
        <v>4537</v>
      </c>
      <c r="E1546" t="s">
        <v>4538</v>
      </c>
      <c r="F1546" t="s">
        <v>19</v>
      </c>
      <c r="G1546" t="s">
        <v>52</v>
      </c>
      <c r="H1546" t="s">
        <v>52</v>
      </c>
      <c r="I1546">
        <v>13.62</v>
      </c>
      <c r="J1546" s="2">
        <v>327.89</v>
      </c>
      <c r="K1546" t="s">
        <v>47</v>
      </c>
      <c r="L1546">
        <v>4.9000000000000004</v>
      </c>
      <c r="M1546" t="s">
        <v>36</v>
      </c>
      <c r="N1546">
        <v>2.15</v>
      </c>
      <c r="O1546">
        <v>16</v>
      </c>
    </row>
    <row r="1547" spans="1:15">
      <c r="A1547" t="s">
        <v>4539</v>
      </c>
      <c r="B1547" s="1">
        <v>45755</v>
      </c>
      <c r="C1547" t="s">
        <v>33</v>
      </c>
      <c r="D1547" t="s">
        <v>4540</v>
      </c>
      <c r="E1547" t="s">
        <v>4541</v>
      </c>
      <c r="F1547" t="s">
        <v>71</v>
      </c>
      <c r="G1547" t="s">
        <v>42</v>
      </c>
      <c r="H1547" t="s">
        <v>46</v>
      </c>
      <c r="I1547">
        <v>21.27</v>
      </c>
      <c r="J1547" s="2">
        <v>80.819999999999993</v>
      </c>
      <c r="K1547" t="s">
        <v>22</v>
      </c>
      <c r="L1547">
        <v>3.4</v>
      </c>
      <c r="M1547" t="s">
        <v>23</v>
      </c>
      <c r="N1547">
        <v>2.34</v>
      </c>
      <c r="O1547">
        <v>2</v>
      </c>
    </row>
    <row r="1548" spans="1:15">
      <c r="A1548" t="s">
        <v>4542</v>
      </c>
      <c r="B1548" s="1">
        <v>45749</v>
      </c>
      <c r="C1548" t="s">
        <v>38</v>
      </c>
      <c r="D1548" t="s">
        <v>4543</v>
      </c>
      <c r="E1548" t="s">
        <v>4544</v>
      </c>
      <c r="F1548" t="s">
        <v>28</v>
      </c>
      <c r="G1548" t="s">
        <v>41</v>
      </c>
      <c r="H1548" t="s">
        <v>20</v>
      </c>
      <c r="I1548">
        <v>6.88</v>
      </c>
      <c r="J1548" s="2">
        <v>438.27</v>
      </c>
      <c r="K1548" t="s">
        <v>67</v>
      </c>
      <c r="L1548">
        <v>2.8</v>
      </c>
      <c r="M1548" t="s">
        <v>31</v>
      </c>
      <c r="N1548">
        <v>1.34</v>
      </c>
      <c r="O1548">
        <v>12</v>
      </c>
    </row>
    <row r="1549" spans="1:15">
      <c r="A1549" t="s">
        <v>4545</v>
      </c>
      <c r="B1549" s="1">
        <v>45797</v>
      </c>
      <c r="C1549" t="s">
        <v>16</v>
      </c>
      <c r="D1549" t="s">
        <v>4546</v>
      </c>
      <c r="E1549" t="s">
        <v>4547</v>
      </c>
      <c r="F1549" t="s">
        <v>60</v>
      </c>
      <c r="G1549" t="s">
        <v>42</v>
      </c>
      <c r="H1549" t="s">
        <v>29</v>
      </c>
      <c r="I1549">
        <v>2.9</v>
      </c>
      <c r="J1549" s="2">
        <v>117.77</v>
      </c>
      <c r="K1549" t="s">
        <v>22</v>
      </c>
      <c r="L1549">
        <v>3.5</v>
      </c>
      <c r="M1549" t="s">
        <v>31</v>
      </c>
      <c r="N1549">
        <v>1.59</v>
      </c>
      <c r="O1549">
        <v>19</v>
      </c>
    </row>
    <row r="1550" spans="1:15">
      <c r="A1550" t="s">
        <v>4548</v>
      </c>
      <c r="B1550" s="1">
        <v>45831</v>
      </c>
      <c r="C1550" t="s">
        <v>25</v>
      </c>
      <c r="D1550" t="s">
        <v>503</v>
      </c>
      <c r="E1550" t="s">
        <v>4549</v>
      </c>
      <c r="F1550" t="s">
        <v>71</v>
      </c>
      <c r="G1550" t="s">
        <v>29</v>
      </c>
      <c r="H1550" t="s">
        <v>20</v>
      </c>
      <c r="I1550">
        <v>22.15</v>
      </c>
      <c r="J1550" s="2">
        <v>140.77000000000001</v>
      </c>
      <c r="K1550" t="s">
        <v>22</v>
      </c>
      <c r="L1550">
        <v>2.8</v>
      </c>
      <c r="M1550" t="s">
        <v>31</v>
      </c>
      <c r="N1550">
        <v>1.66</v>
      </c>
      <c r="O1550">
        <v>15</v>
      </c>
    </row>
    <row r="1551" spans="1:15">
      <c r="A1551" t="s">
        <v>4550</v>
      </c>
      <c r="B1551" s="1">
        <v>45781</v>
      </c>
      <c r="C1551" t="s">
        <v>57</v>
      </c>
      <c r="D1551" t="s">
        <v>4551</v>
      </c>
      <c r="E1551" t="s">
        <v>4552</v>
      </c>
      <c r="F1551" t="s">
        <v>71</v>
      </c>
      <c r="G1551" t="s">
        <v>41</v>
      </c>
      <c r="H1551" t="s">
        <v>42</v>
      </c>
      <c r="I1551">
        <v>2.99</v>
      </c>
      <c r="J1551" s="2">
        <v>550.51</v>
      </c>
      <c r="K1551" t="s">
        <v>30</v>
      </c>
      <c r="L1551">
        <v>3.2</v>
      </c>
      <c r="M1551" t="s">
        <v>36</v>
      </c>
      <c r="N1551">
        <v>1.71</v>
      </c>
      <c r="O1551">
        <v>19</v>
      </c>
    </row>
    <row r="1552" spans="1:15">
      <c r="A1552" t="s">
        <v>4553</v>
      </c>
      <c r="B1552" s="1">
        <v>45801</v>
      </c>
      <c r="C1552" t="s">
        <v>16</v>
      </c>
      <c r="D1552" t="s">
        <v>4554</v>
      </c>
      <c r="E1552" t="s">
        <v>4555</v>
      </c>
      <c r="F1552" t="s">
        <v>60</v>
      </c>
      <c r="G1552" t="s">
        <v>46</v>
      </c>
      <c r="H1552" t="s">
        <v>52</v>
      </c>
      <c r="I1552">
        <v>14.09</v>
      </c>
      <c r="J1552" s="2">
        <v>562.26</v>
      </c>
      <c r="K1552" t="s">
        <v>67</v>
      </c>
      <c r="L1552">
        <v>3.4</v>
      </c>
      <c r="M1552" t="s">
        <v>23</v>
      </c>
      <c r="N1552">
        <v>1.98</v>
      </c>
      <c r="O1552">
        <v>3</v>
      </c>
    </row>
    <row r="1553" spans="1:15">
      <c r="A1553" t="s">
        <v>4556</v>
      </c>
      <c r="B1553" s="1">
        <v>45707</v>
      </c>
      <c r="C1553" t="s">
        <v>25</v>
      </c>
      <c r="D1553" t="s">
        <v>4557</v>
      </c>
      <c r="E1553" t="s">
        <v>4558</v>
      </c>
      <c r="F1553" t="s">
        <v>19</v>
      </c>
      <c r="G1553" t="s">
        <v>52</v>
      </c>
      <c r="H1553" t="s">
        <v>20</v>
      </c>
      <c r="I1553">
        <v>24.29</v>
      </c>
      <c r="J1553" s="2">
        <v>62.93</v>
      </c>
      <c r="K1553" t="s">
        <v>22</v>
      </c>
      <c r="L1553">
        <v>3</v>
      </c>
      <c r="M1553" t="s">
        <v>36</v>
      </c>
      <c r="N1553">
        <v>2.0099999999999998</v>
      </c>
      <c r="O1553">
        <v>9</v>
      </c>
    </row>
    <row r="1554" spans="1:15">
      <c r="A1554" t="s">
        <v>4559</v>
      </c>
      <c r="B1554" s="1">
        <v>45675</v>
      </c>
      <c r="C1554" t="s">
        <v>33</v>
      </c>
      <c r="D1554" t="s">
        <v>2449</v>
      </c>
      <c r="E1554" t="s">
        <v>4560</v>
      </c>
      <c r="F1554" t="s">
        <v>28</v>
      </c>
      <c r="G1554" t="s">
        <v>41</v>
      </c>
      <c r="H1554" t="s">
        <v>29</v>
      </c>
      <c r="I1554">
        <v>1.51</v>
      </c>
      <c r="J1554" s="2">
        <v>187.86</v>
      </c>
      <c r="K1554" t="s">
        <v>22</v>
      </c>
      <c r="L1554">
        <v>4.5999999999999996</v>
      </c>
      <c r="M1554" t="s">
        <v>31</v>
      </c>
      <c r="N1554">
        <v>2.4900000000000002</v>
      </c>
      <c r="O1554">
        <v>2</v>
      </c>
    </row>
    <row r="1555" spans="1:15">
      <c r="A1555" t="s">
        <v>4561</v>
      </c>
      <c r="B1555" s="1">
        <v>45676</v>
      </c>
      <c r="C1555" t="s">
        <v>38</v>
      </c>
      <c r="D1555" t="s">
        <v>4562</v>
      </c>
      <c r="E1555" t="s">
        <v>4563</v>
      </c>
      <c r="F1555" t="s">
        <v>28</v>
      </c>
      <c r="G1555" t="s">
        <v>42</v>
      </c>
      <c r="H1555" t="s">
        <v>20</v>
      </c>
      <c r="I1555">
        <v>15.18</v>
      </c>
      <c r="J1555" s="2">
        <v>196.18</v>
      </c>
      <c r="K1555" t="s">
        <v>30</v>
      </c>
      <c r="L1555">
        <v>3.8</v>
      </c>
      <c r="M1555" t="s">
        <v>23</v>
      </c>
      <c r="N1555">
        <v>2.34</v>
      </c>
      <c r="O1555">
        <v>3</v>
      </c>
    </row>
    <row r="1556" spans="1:15">
      <c r="A1556" t="s">
        <v>4564</v>
      </c>
      <c r="B1556" s="1">
        <v>45748</v>
      </c>
      <c r="C1556" t="s">
        <v>38</v>
      </c>
      <c r="D1556" t="s">
        <v>4565</v>
      </c>
      <c r="E1556" t="s">
        <v>4566</v>
      </c>
      <c r="F1556" t="s">
        <v>28</v>
      </c>
      <c r="G1556" t="s">
        <v>52</v>
      </c>
      <c r="H1556" t="s">
        <v>42</v>
      </c>
      <c r="I1556">
        <v>18.079999999999998</v>
      </c>
      <c r="J1556" s="2">
        <v>592.77</v>
      </c>
      <c r="K1556" t="s">
        <v>67</v>
      </c>
      <c r="L1556">
        <v>3.2</v>
      </c>
      <c r="M1556" t="s">
        <v>23</v>
      </c>
      <c r="N1556">
        <v>1.21</v>
      </c>
      <c r="O1556">
        <v>12</v>
      </c>
    </row>
    <row r="1557" spans="1:15">
      <c r="A1557" t="s">
        <v>4567</v>
      </c>
      <c r="B1557" s="1">
        <v>45663</v>
      </c>
      <c r="C1557" t="s">
        <v>33</v>
      </c>
      <c r="D1557" t="s">
        <v>4568</v>
      </c>
      <c r="E1557" t="s">
        <v>4569</v>
      </c>
      <c r="F1557" t="s">
        <v>71</v>
      </c>
      <c r="G1557" t="s">
        <v>41</v>
      </c>
      <c r="H1557" t="s">
        <v>42</v>
      </c>
      <c r="I1557">
        <v>4.32</v>
      </c>
      <c r="J1557" s="2">
        <v>255.61</v>
      </c>
      <c r="K1557" t="s">
        <v>22</v>
      </c>
      <c r="L1557">
        <v>4.7</v>
      </c>
      <c r="M1557" t="s">
        <v>23</v>
      </c>
      <c r="N1557">
        <v>1.6</v>
      </c>
      <c r="O1557">
        <v>2</v>
      </c>
    </row>
    <row r="1558" spans="1:15">
      <c r="A1558" t="s">
        <v>4570</v>
      </c>
      <c r="B1558" s="1">
        <v>45701</v>
      </c>
      <c r="C1558" t="s">
        <v>25</v>
      </c>
      <c r="D1558" t="s">
        <v>4571</v>
      </c>
      <c r="E1558" t="s">
        <v>4572</v>
      </c>
      <c r="F1558" t="s">
        <v>28</v>
      </c>
      <c r="G1558" t="s">
        <v>52</v>
      </c>
      <c r="H1558" t="s">
        <v>20</v>
      </c>
      <c r="I1558">
        <v>24.24</v>
      </c>
      <c r="J1558" s="2">
        <v>145.16</v>
      </c>
      <c r="K1558" t="s">
        <v>47</v>
      </c>
      <c r="L1558">
        <v>4</v>
      </c>
      <c r="M1558" t="s">
        <v>31</v>
      </c>
      <c r="N1558">
        <v>1.24</v>
      </c>
      <c r="O1558">
        <v>17</v>
      </c>
    </row>
    <row r="1559" spans="1:15">
      <c r="A1559" t="s">
        <v>4573</v>
      </c>
      <c r="B1559" s="1">
        <v>45718</v>
      </c>
      <c r="C1559" t="s">
        <v>33</v>
      </c>
      <c r="D1559" t="s">
        <v>4574</v>
      </c>
      <c r="E1559" t="s">
        <v>4575</v>
      </c>
      <c r="F1559" t="s">
        <v>60</v>
      </c>
      <c r="G1559" t="s">
        <v>21</v>
      </c>
      <c r="H1559" t="s">
        <v>20</v>
      </c>
      <c r="I1559">
        <v>16.87</v>
      </c>
      <c r="J1559" s="2">
        <v>305.35000000000002</v>
      </c>
      <c r="K1559" t="s">
        <v>30</v>
      </c>
      <c r="M1559" t="s">
        <v>36</v>
      </c>
      <c r="N1559">
        <v>2.2799999999999998</v>
      </c>
      <c r="O1559">
        <v>4</v>
      </c>
    </row>
    <row r="1560" spans="1:15">
      <c r="A1560" t="s">
        <v>4576</v>
      </c>
      <c r="B1560" s="1">
        <v>45717</v>
      </c>
      <c r="C1560" t="s">
        <v>38</v>
      </c>
      <c r="D1560" t="s">
        <v>4577</v>
      </c>
      <c r="E1560" t="s">
        <v>4578</v>
      </c>
      <c r="F1560" t="s">
        <v>28</v>
      </c>
      <c r="G1560" t="s">
        <v>52</v>
      </c>
      <c r="H1560" t="s">
        <v>52</v>
      </c>
      <c r="I1560">
        <v>9.39</v>
      </c>
      <c r="J1560" s="2">
        <v>312.39999999999998</v>
      </c>
      <c r="K1560" t="s">
        <v>67</v>
      </c>
      <c r="L1560">
        <v>4.4000000000000004</v>
      </c>
      <c r="M1560" t="s">
        <v>36</v>
      </c>
      <c r="N1560">
        <v>1.65</v>
      </c>
      <c r="O1560">
        <v>2</v>
      </c>
    </row>
    <row r="1561" spans="1:15">
      <c r="A1561" t="s">
        <v>4579</v>
      </c>
      <c r="B1561" s="1">
        <v>45808</v>
      </c>
      <c r="C1561" t="s">
        <v>79</v>
      </c>
      <c r="D1561" t="s">
        <v>4580</v>
      </c>
      <c r="E1561" t="s">
        <v>4581</v>
      </c>
      <c r="F1561" t="s">
        <v>28</v>
      </c>
      <c r="G1561" t="s">
        <v>46</v>
      </c>
      <c r="H1561" t="s">
        <v>41</v>
      </c>
      <c r="I1561">
        <v>17.41</v>
      </c>
      <c r="J1561" s="2">
        <v>433.56</v>
      </c>
      <c r="K1561" t="s">
        <v>67</v>
      </c>
      <c r="L1561">
        <v>3</v>
      </c>
      <c r="M1561" t="s">
        <v>23</v>
      </c>
      <c r="N1561">
        <v>1.36</v>
      </c>
      <c r="O1561">
        <v>18</v>
      </c>
    </row>
    <row r="1562" spans="1:15">
      <c r="A1562" t="s">
        <v>4582</v>
      </c>
      <c r="B1562" s="1">
        <v>45728</v>
      </c>
      <c r="C1562" t="s">
        <v>79</v>
      </c>
      <c r="D1562" t="s">
        <v>4583</v>
      </c>
      <c r="E1562" t="s">
        <v>4584</v>
      </c>
      <c r="F1562" t="s">
        <v>28</v>
      </c>
      <c r="G1562" t="s">
        <v>52</v>
      </c>
      <c r="H1562" t="s">
        <v>46</v>
      </c>
      <c r="I1562">
        <v>3.58</v>
      </c>
      <c r="J1562" s="2">
        <v>506.88</v>
      </c>
      <c r="K1562" t="s">
        <v>30</v>
      </c>
      <c r="L1562">
        <v>4.5999999999999996</v>
      </c>
      <c r="M1562" t="s">
        <v>23</v>
      </c>
      <c r="N1562">
        <v>1.99</v>
      </c>
      <c r="O1562">
        <v>8</v>
      </c>
    </row>
    <row r="1563" spans="1:15">
      <c r="A1563" t="s">
        <v>4585</v>
      </c>
      <c r="B1563" s="1">
        <v>45714</v>
      </c>
      <c r="C1563" t="s">
        <v>33</v>
      </c>
      <c r="D1563" t="s">
        <v>4351</v>
      </c>
      <c r="E1563" t="s">
        <v>4586</v>
      </c>
      <c r="F1563" t="s">
        <v>19</v>
      </c>
      <c r="G1563" t="s">
        <v>46</v>
      </c>
      <c r="H1563" t="s">
        <v>46</v>
      </c>
      <c r="I1563">
        <v>20.92</v>
      </c>
      <c r="J1563" s="2">
        <v>150.44999999999999</v>
      </c>
      <c r="K1563" t="s">
        <v>67</v>
      </c>
      <c r="L1563">
        <v>3.3</v>
      </c>
      <c r="M1563" t="s">
        <v>31</v>
      </c>
      <c r="N1563">
        <v>1.29</v>
      </c>
      <c r="O1563">
        <v>7</v>
      </c>
    </row>
    <row r="1564" spans="1:15">
      <c r="A1564" t="s">
        <v>4587</v>
      </c>
      <c r="B1564" s="1">
        <v>45705</v>
      </c>
      <c r="C1564" t="s">
        <v>33</v>
      </c>
      <c r="D1564" t="s">
        <v>4588</v>
      </c>
      <c r="E1564" t="s">
        <v>4589</v>
      </c>
      <c r="F1564" t="s">
        <v>51</v>
      </c>
      <c r="G1564" t="s">
        <v>41</v>
      </c>
      <c r="H1564" t="s">
        <v>20</v>
      </c>
      <c r="I1564">
        <v>21.01</v>
      </c>
      <c r="J1564" s="2">
        <v>94.15</v>
      </c>
      <c r="K1564" t="s">
        <v>47</v>
      </c>
      <c r="L1564">
        <v>2.6</v>
      </c>
      <c r="M1564" t="s">
        <v>23</v>
      </c>
      <c r="N1564">
        <v>1.06</v>
      </c>
      <c r="O1564">
        <v>4</v>
      </c>
    </row>
    <row r="1565" spans="1:15">
      <c r="A1565" t="s">
        <v>4590</v>
      </c>
      <c r="B1565" s="1">
        <v>45750</v>
      </c>
      <c r="C1565" t="s">
        <v>25</v>
      </c>
      <c r="D1565" t="s">
        <v>4591</v>
      </c>
      <c r="E1565" t="s">
        <v>4592</v>
      </c>
      <c r="F1565" t="s">
        <v>60</v>
      </c>
      <c r="G1565" t="s">
        <v>42</v>
      </c>
      <c r="H1565" t="s">
        <v>46</v>
      </c>
      <c r="I1565">
        <v>8.39</v>
      </c>
      <c r="J1565" s="2">
        <v>474.12</v>
      </c>
      <c r="K1565" t="s">
        <v>47</v>
      </c>
      <c r="L1565">
        <v>4.7</v>
      </c>
      <c r="M1565" t="s">
        <v>36</v>
      </c>
      <c r="N1565">
        <v>1.7</v>
      </c>
      <c r="O1565">
        <v>2</v>
      </c>
    </row>
    <row r="1566" spans="1:15">
      <c r="A1566" t="s">
        <v>4593</v>
      </c>
      <c r="B1566" s="1">
        <v>45731</v>
      </c>
      <c r="C1566" t="s">
        <v>38</v>
      </c>
      <c r="D1566" t="s">
        <v>4594</v>
      </c>
      <c r="E1566" t="s">
        <v>4595</v>
      </c>
      <c r="F1566" t="s">
        <v>60</v>
      </c>
      <c r="G1566" t="s">
        <v>52</v>
      </c>
      <c r="H1566" t="s">
        <v>21</v>
      </c>
      <c r="I1566">
        <v>9.33</v>
      </c>
      <c r="J1566" s="2">
        <v>572.75</v>
      </c>
      <c r="K1566" t="s">
        <v>22</v>
      </c>
      <c r="L1566">
        <v>4.9000000000000004</v>
      </c>
      <c r="M1566" t="s">
        <v>36</v>
      </c>
      <c r="N1566">
        <v>1.1000000000000001</v>
      </c>
      <c r="O1566">
        <v>7</v>
      </c>
    </row>
    <row r="1567" spans="1:15">
      <c r="A1567" t="s">
        <v>4596</v>
      </c>
      <c r="B1567" s="1">
        <v>45812</v>
      </c>
      <c r="C1567" t="s">
        <v>57</v>
      </c>
      <c r="D1567" t="s">
        <v>4597</v>
      </c>
      <c r="E1567" t="s">
        <v>4598</v>
      </c>
      <c r="F1567" t="s">
        <v>51</v>
      </c>
      <c r="G1567" t="s">
        <v>52</v>
      </c>
      <c r="H1567" t="s">
        <v>20</v>
      </c>
      <c r="I1567">
        <v>22.14</v>
      </c>
      <c r="J1567" s="2">
        <v>220.64</v>
      </c>
      <c r="K1567" t="s">
        <v>22</v>
      </c>
      <c r="L1567">
        <v>2.7</v>
      </c>
      <c r="M1567" t="s">
        <v>23</v>
      </c>
      <c r="N1567">
        <v>2.2200000000000002</v>
      </c>
      <c r="O1567">
        <v>2</v>
      </c>
    </row>
    <row r="1568" spans="1:15">
      <c r="A1568" t="s">
        <v>4599</v>
      </c>
      <c r="B1568" s="1">
        <v>45695</v>
      </c>
      <c r="C1568" t="s">
        <v>57</v>
      </c>
      <c r="D1568" t="s">
        <v>4600</v>
      </c>
      <c r="E1568" t="s">
        <v>4601</v>
      </c>
      <c r="F1568" t="s">
        <v>71</v>
      </c>
      <c r="G1568" t="s">
        <v>20</v>
      </c>
      <c r="H1568" t="s">
        <v>42</v>
      </c>
      <c r="I1568">
        <v>19.54</v>
      </c>
      <c r="J1568" s="2">
        <v>491.38</v>
      </c>
      <c r="K1568" t="s">
        <v>67</v>
      </c>
      <c r="L1568">
        <v>4</v>
      </c>
      <c r="M1568" t="s">
        <v>23</v>
      </c>
      <c r="N1568">
        <v>2.2000000000000002</v>
      </c>
      <c r="O1568">
        <v>17</v>
      </c>
    </row>
    <row r="1569" spans="1:15">
      <c r="A1569" t="s">
        <v>4602</v>
      </c>
      <c r="B1569" s="1">
        <v>45766</v>
      </c>
      <c r="C1569" t="s">
        <v>38</v>
      </c>
      <c r="D1569" t="s">
        <v>4603</v>
      </c>
      <c r="E1569" t="s">
        <v>4604</v>
      </c>
      <c r="F1569" t="s">
        <v>60</v>
      </c>
      <c r="G1569" t="s">
        <v>29</v>
      </c>
      <c r="H1569" t="s">
        <v>52</v>
      </c>
      <c r="I1569">
        <v>21.38</v>
      </c>
      <c r="J1569" s="2">
        <v>325.91000000000003</v>
      </c>
      <c r="K1569" t="s">
        <v>30</v>
      </c>
      <c r="L1569">
        <v>4.5999999999999996</v>
      </c>
      <c r="M1569" t="s">
        <v>31</v>
      </c>
      <c r="N1569">
        <v>2.3199999999999998</v>
      </c>
      <c r="O1569">
        <v>15</v>
      </c>
    </row>
    <row r="1570" spans="1:15">
      <c r="A1570" t="s">
        <v>4605</v>
      </c>
      <c r="B1570" s="1">
        <v>45667</v>
      </c>
      <c r="C1570" t="s">
        <v>57</v>
      </c>
      <c r="D1570" t="s">
        <v>4606</v>
      </c>
      <c r="E1570" t="s">
        <v>4607</v>
      </c>
      <c r="F1570" t="s">
        <v>60</v>
      </c>
      <c r="G1570" t="s">
        <v>52</v>
      </c>
      <c r="H1570" t="s">
        <v>41</v>
      </c>
      <c r="I1570">
        <v>20.350000000000001</v>
      </c>
      <c r="J1570" s="2">
        <v>266.91000000000003</v>
      </c>
      <c r="K1570" t="s">
        <v>47</v>
      </c>
      <c r="L1570">
        <v>2.8</v>
      </c>
      <c r="M1570" t="s">
        <v>31</v>
      </c>
      <c r="N1570">
        <v>2.2400000000000002</v>
      </c>
      <c r="O1570">
        <v>16</v>
      </c>
    </row>
    <row r="1571" spans="1:15">
      <c r="A1571" t="s">
        <v>4608</v>
      </c>
      <c r="B1571" s="1">
        <v>45837</v>
      </c>
      <c r="C1571" t="s">
        <v>57</v>
      </c>
      <c r="D1571" t="s">
        <v>4609</v>
      </c>
      <c r="E1571" t="s">
        <v>4610</v>
      </c>
      <c r="F1571" t="s">
        <v>19</v>
      </c>
      <c r="G1571" t="s">
        <v>41</v>
      </c>
      <c r="H1571" t="s">
        <v>46</v>
      </c>
      <c r="I1571">
        <v>12.9</v>
      </c>
      <c r="J1571" s="2">
        <v>350.21</v>
      </c>
      <c r="K1571" t="s">
        <v>30</v>
      </c>
      <c r="L1571">
        <v>2.5</v>
      </c>
      <c r="M1571" t="s">
        <v>23</v>
      </c>
      <c r="N1571">
        <v>1.33</v>
      </c>
      <c r="O1571">
        <v>16</v>
      </c>
    </row>
    <row r="1572" spans="1:15">
      <c r="A1572" t="s">
        <v>4611</v>
      </c>
      <c r="B1572" s="1">
        <v>45739</v>
      </c>
      <c r="C1572" t="s">
        <v>33</v>
      </c>
      <c r="D1572" t="s">
        <v>1175</v>
      </c>
      <c r="E1572" t="s">
        <v>4612</v>
      </c>
      <c r="F1572" t="s">
        <v>71</v>
      </c>
      <c r="G1572" t="s">
        <v>41</v>
      </c>
      <c r="H1572" t="s">
        <v>42</v>
      </c>
      <c r="I1572">
        <v>4.09</v>
      </c>
      <c r="J1572" s="2">
        <v>239.79</v>
      </c>
      <c r="K1572" t="s">
        <v>67</v>
      </c>
      <c r="L1572">
        <v>2.8</v>
      </c>
      <c r="M1572" t="s">
        <v>23</v>
      </c>
      <c r="N1572">
        <v>1.83</v>
      </c>
      <c r="O1572">
        <v>3</v>
      </c>
    </row>
    <row r="1573" spans="1:15">
      <c r="A1573" t="s">
        <v>4613</v>
      </c>
      <c r="B1573" s="1">
        <v>45678</v>
      </c>
      <c r="C1573" t="s">
        <v>79</v>
      </c>
      <c r="D1573" t="s">
        <v>4614</v>
      </c>
      <c r="E1573" t="s">
        <v>4615</v>
      </c>
      <c r="F1573" t="s">
        <v>60</v>
      </c>
      <c r="G1573" t="s">
        <v>29</v>
      </c>
      <c r="H1573" t="s">
        <v>21</v>
      </c>
      <c r="I1573">
        <v>15.9</v>
      </c>
      <c r="J1573" s="2">
        <v>340.05</v>
      </c>
      <c r="K1573" t="s">
        <v>30</v>
      </c>
      <c r="L1573">
        <v>3.3</v>
      </c>
      <c r="M1573" t="s">
        <v>23</v>
      </c>
      <c r="N1573">
        <v>1.37</v>
      </c>
      <c r="O1573">
        <v>16</v>
      </c>
    </row>
    <row r="1574" spans="1:15">
      <c r="A1574" t="s">
        <v>4616</v>
      </c>
      <c r="B1574" s="1">
        <v>45759</v>
      </c>
      <c r="C1574" t="s">
        <v>33</v>
      </c>
      <c r="D1574" t="s">
        <v>4617</v>
      </c>
      <c r="E1574" t="s">
        <v>4618</v>
      </c>
      <c r="F1574" t="s">
        <v>60</v>
      </c>
      <c r="G1574" t="s">
        <v>42</v>
      </c>
      <c r="H1574" t="s">
        <v>21</v>
      </c>
      <c r="I1574">
        <v>8.16</v>
      </c>
      <c r="J1574" s="2">
        <v>355.78</v>
      </c>
      <c r="K1574" t="s">
        <v>67</v>
      </c>
      <c r="L1574">
        <v>2.6</v>
      </c>
      <c r="M1574" t="s">
        <v>31</v>
      </c>
      <c r="N1574">
        <v>1.29</v>
      </c>
      <c r="O1574">
        <v>9</v>
      </c>
    </row>
    <row r="1575" spans="1:15">
      <c r="A1575" t="s">
        <v>4619</v>
      </c>
      <c r="B1575" s="1">
        <v>45770</v>
      </c>
      <c r="C1575" t="s">
        <v>33</v>
      </c>
      <c r="D1575" t="s">
        <v>4620</v>
      </c>
      <c r="E1575" t="s">
        <v>4621</v>
      </c>
      <c r="F1575" t="s">
        <v>60</v>
      </c>
      <c r="G1575" t="s">
        <v>52</v>
      </c>
      <c r="H1575" t="s">
        <v>41</v>
      </c>
      <c r="I1575">
        <v>12.01</v>
      </c>
      <c r="J1575" s="2">
        <v>422.98</v>
      </c>
      <c r="K1575" t="s">
        <v>30</v>
      </c>
      <c r="L1575">
        <v>3.3</v>
      </c>
      <c r="M1575" t="s">
        <v>31</v>
      </c>
      <c r="N1575">
        <v>1.83</v>
      </c>
      <c r="O1575">
        <v>18</v>
      </c>
    </row>
    <row r="1576" spans="1:15">
      <c r="A1576" t="s">
        <v>4622</v>
      </c>
      <c r="B1576" s="1">
        <v>45660</v>
      </c>
      <c r="C1576" t="s">
        <v>25</v>
      </c>
      <c r="D1576" t="s">
        <v>4623</v>
      </c>
      <c r="E1576" t="s">
        <v>4624</v>
      </c>
      <c r="F1576" t="s">
        <v>28</v>
      </c>
      <c r="G1576" t="s">
        <v>42</v>
      </c>
      <c r="H1576" t="s">
        <v>29</v>
      </c>
      <c r="I1576">
        <v>16.920000000000002</v>
      </c>
      <c r="J1576" s="2">
        <v>450.7</v>
      </c>
      <c r="K1576" t="s">
        <v>67</v>
      </c>
      <c r="L1576">
        <v>3.3</v>
      </c>
      <c r="M1576" t="s">
        <v>23</v>
      </c>
      <c r="N1576">
        <v>1.82</v>
      </c>
      <c r="O1576">
        <v>17</v>
      </c>
    </row>
    <row r="1577" spans="1:15">
      <c r="A1577" t="s">
        <v>4625</v>
      </c>
      <c r="B1577" s="1">
        <v>45785</v>
      </c>
      <c r="C1577" t="s">
        <v>57</v>
      </c>
      <c r="D1577" t="s">
        <v>4626</v>
      </c>
      <c r="E1577" t="s">
        <v>4627</v>
      </c>
      <c r="F1577" t="s">
        <v>28</v>
      </c>
      <c r="G1577" t="s">
        <v>46</v>
      </c>
      <c r="H1577" t="s">
        <v>46</v>
      </c>
      <c r="I1577">
        <v>19.43</v>
      </c>
      <c r="J1577" s="2">
        <v>210.87</v>
      </c>
      <c r="K1577" t="s">
        <v>67</v>
      </c>
      <c r="L1577">
        <v>4.5</v>
      </c>
      <c r="M1577" t="s">
        <v>23</v>
      </c>
      <c r="N1577">
        <v>1.54</v>
      </c>
      <c r="O1577">
        <v>15</v>
      </c>
    </row>
    <row r="1578" spans="1:15">
      <c r="A1578" t="s">
        <v>4628</v>
      </c>
      <c r="B1578" s="1">
        <v>45757</v>
      </c>
      <c r="C1578" t="s">
        <v>33</v>
      </c>
      <c r="D1578" t="s">
        <v>4629</v>
      </c>
      <c r="E1578" t="s">
        <v>4630</v>
      </c>
      <c r="F1578" t="s">
        <v>28</v>
      </c>
      <c r="G1578" t="s">
        <v>21</v>
      </c>
      <c r="H1578" t="s">
        <v>46</v>
      </c>
      <c r="I1578">
        <v>5.46</v>
      </c>
      <c r="J1578" s="2">
        <v>178.57</v>
      </c>
      <c r="K1578" t="s">
        <v>30</v>
      </c>
      <c r="L1578">
        <v>4.5</v>
      </c>
      <c r="M1578" t="s">
        <v>31</v>
      </c>
      <c r="N1578">
        <v>1.74</v>
      </c>
      <c r="O1578">
        <v>8</v>
      </c>
    </row>
    <row r="1579" spans="1:15">
      <c r="A1579" t="s">
        <v>4631</v>
      </c>
      <c r="B1579" s="1">
        <v>45797</v>
      </c>
      <c r="C1579" t="s">
        <v>25</v>
      </c>
      <c r="D1579" t="s">
        <v>4632</v>
      </c>
      <c r="E1579" t="s">
        <v>4633</v>
      </c>
      <c r="F1579" t="s">
        <v>28</v>
      </c>
      <c r="G1579" t="s">
        <v>46</v>
      </c>
      <c r="H1579" t="s">
        <v>29</v>
      </c>
      <c r="I1579">
        <v>3.67</v>
      </c>
      <c r="J1579" s="2">
        <v>484.22</v>
      </c>
      <c r="K1579" t="s">
        <v>67</v>
      </c>
      <c r="L1579">
        <v>3.5</v>
      </c>
      <c r="M1579" t="s">
        <v>36</v>
      </c>
      <c r="N1579">
        <v>1.43</v>
      </c>
      <c r="O1579">
        <v>4</v>
      </c>
    </row>
    <row r="1580" spans="1:15">
      <c r="A1580" t="s">
        <v>4634</v>
      </c>
      <c r="B1580" s="1">
        <v>45743</v>
      </c>
      <c r="C1580" t="s">
        <v>25</v>
      </c>
      <c r="D1580" t="s">
        <v>4059</v>
      </c>
      <c r="E1580" t="s">
        <v>4635</v>
      </c>
      <c r="F1580" t="s">
        <v>19</v>
      </c>
      <c r="G1580" t="s">
        <v>52</v>
      </c>
      <c r="H1580" t="s">
        <v>41</v>
      </c>
      <c r="I1580">
        <v>12.51</v>
      </c>
      <c r="J1580" s="2">
        <v>182.1</v>
      </c>
      <c r="K1580" t="s">
        <v>47</v>
      </c>
      <c r="L1580">
        <v>4.9000000000000004</v>
      </c>
      <c r="M1580" t="s">
        <v>36</v>
      </c>
      <c r="N1580">
        <v>1.35</v>
      </c>
      <c r="O1580">
        <v>10</v>
      </c>
    </row>
    <row r="1581" spans="1:15">
      <c r="A1581" t="s">
        <v>4636</v>
      </c>
      <c r="B1581" s="1">
        <v>45688</v>
      </c>
      <c r="C1581" t="s">
        <v>79</v>
      </c>
      <c r="D1581" t="s">
        <v>4637</v>
      </c>
      <c r="E1581" t="s">
        <v>4638</v>
      </c>
      <c r="F1581" t="s">
        <v>51</v>
      </c>
      <c r="G1581" t="s">
        <v>29</v>
      </c>
      <c r="H1581" t="s">
        <v>41</v>
      </c>
      <c r="I1581">
        <v>5.74</v>
      </c>
      <c r="J1581" s="2">
        <v>429.26</v>
      </c>
      <c r="K1581" t="s">
        <v>47</v>
      </c>
      <c r="L1581">
        <v>3.3</v>
      </c>
      <c r="M1581" t="s">
        <v>31</v>
      </c>
      <c r="N1581">
        <v>1.74</v>
      </c>
      <c r="O1581">
        <v>12</v>
      </c>
    </row>
    <row r="1582" spans="1:15">
      <c r="A1582" t="s">
        <v>4639</v>
      </c>
      <c r="B1582" s="1">
        <v>45722</v>
      </c>
      <c r="C1582" t="s">
        <v>79</v>
      </c>
      <c r="D1582" t="s">
        <v>4640</v>
      </c>
      <c r="E1582" t="s">
        <v>4641</v>
      </c>
      <c r="F1582" t="s">
        <v>51</v>
      </c>
      <c r="G1582" t="s">
        <v>20</v>
      </c>
      <c r="H1582" t="s">
        <v>21</v>
      </c>
      <c r="I1582">
        <v>18.78</v>
      </c>
      <c r="J1582" s="2">
        <v>474.31</v>
      </c>
      <c r="K1582" t="s">
        <v>47</v>
      </c>
      <c r="L1582">
        <v>2.6</v>
      </c>
      <c r="M1582" t="s">
        <v>23</v>
      </c>
      <c r="N1582">
        <v>1.1100000000000001</v>
      </c>
      <c r="O1582">
        <v>10</v>
      </c>
    </row>
    <row r="1583" spans="1:15">
      <c r="A1583" t="s">
        <v>4642</v>
      </c>
      <c r="B1583" s="1">
        <v>45779</v>
      </c>
      <c r="C1583" t="s">
        <v>57</v>
      </c>
      <c r="D1583" t="s">
        <v>4643</v>
      </c>
      <c r="E1583" t="s">
        <v>4644</v>
      </c>
      <c r="F1583" t="s">
        <v>51</v>
      </c>
      <c r="G1583" t="s">
        <v>42</v>
      </c>
      <c r="H1583" t="s">
        <v>20</v>
      </c>
      <c r="I1583">
        <v>3.47</v>
      </c>
      <c r="J1583" s="2">
        <v>365.06</v>
      </c>
      <c r="K1583" t="s">
        <v>67</v>
      </c>
      <c r="L1583">
        <v>3.5</v>
      </c>
      <c r="M1583" t="s">
        <v>31</v>
      </c>
      <c r="N1583">
        <v>1.26</v>
      </c>
      <c r="O1583">
        <v>3</v>
      </c>
    </row>
    <row r="1584" spans="1:15">
      <c r="A1584" t="s">
        <v>4645</v>
      </c>
      <c r="B1584" s="1">
        <v>45746</v>
      </c>
      <c r="C1584" t="s">
        <v>33</v>
      </c>
      <c r="D1584" t="s">
        <v>1935</v>
      </c>
      <c r="E1584" t="s">
        <v>4646</v>
      </c>
      <c r="F1584" t="s">
        <v>28</v>
      </c>
      <c r="G1584" t="s">
        <v>29</v>
      </c>
      <c r="H1584" t="s">
        <v>42</v>
      </c>
      <c r="I1584">
        <v>1.98</v>
      </c>
      <c r="J1584" s="2">
        <v>57.94</v>
      </c>
      <c r="K1584" t="s">
        <v>22</v>
      </c>
      <c r="L1584">
        <v>3.3</v>
      </c>
      <c r="M1584" t="s">
        <v>31</v>
      </c>
      <c r="N1584">
        <v>1.1499999999999999</v>
      </c>
      <c r="O1584">
        <v>18</v>
      </c>
    </row>
    <row r="1585" spans="1:15">
      <c r="A1585" t="s">
        <v>4647</v>
      </c>
      <c r="B1585" s="1">
        <v>45803</v>
      </c>
      <c r="C1585" t="s">
        <v>38</v>
      </c>
      <c r="D1585" t="s">
        <v>4648</v>
      </c>
      <c r="E1585" t="s">
        <v>4649</v>
      </c>
      <c r="F1585" t="s">
        <v>28</v>
      </c>
      <c r="G1585" t="s">
        <v>21</v>
      </c>
      <c r="H1585" t="s">
        <v>46</v>
      </c>
      <c r="I1585">
        <v>15.25</v>
      </c>
      <c r="J1585" s="2">
        <v>597.25</v>
      </c>
      <c r="K1585" t="s">
        <v>47</v>
      </c>
      <c r="L1585">
        <v>4.5</v>
      </c>
      <c r="M1585" t="s">
        <v>23</v>
      </c>
      <c r="N1585">
        <v>1.61</v>
      </c>
      <c r="O1585">
        <v>4</v>
      </c>
    </row>
    <row r="1586" spans="1:15">
      <c r="A1586" t="s">
        <v>4650</v>
      </c>
      <c r="B1586" s="1">
        <v>45701</v>
      </c>
      <c r="C1586" t="s">
        <v>33</v>
      </c>
      <c r="D1586" t="s">
        <v>2170</v>
      </c>
      <c r="E1586" t="s">
        <v>4651</v>
      </c>
      <c r="F1586" t="s">
        <v>60</v>
      </c>
      <c r="G1586" t="s">
        <v>20</v>
      </c>
      <c r="H1586" t="s">
        <v>42</v>
      </c>
      <c r="I1586">
        <v>12.73</v>
      </c>
      <c r="J1586" s="2">
        <v>153.51</v>
      </c>
      <c r="K1586" t="s">
        <v>30</v>
      </c>
      <c r="M1586" t="s">
        <v>36</v>
      </c>
      <c r="N1586">
        <v>1.84</v>
      </c>
      <c r="O1586">
        <v>9</v>
      </c>
    </row>
    <row r="1587" spans="1:15">
      <c r="A1587" t="s">
        <v>4652</v>
      </c>
      <c r="B1587" s="1">
        <v>45801</v>
      </c>
      <c r="C1587" t="s">
        <v>16</v>
      </c>
      <c r="D1587" t="s">
        <v>4653</v>
      </c>
      <c r="E1587" t="s">
        <v>4654</v>
      </c>
      <c r="F1587" t="s">
        <v>19</v>
      </c>
      <c r="G1587" t="s">
        <v>29</v>
      </c>
      <c r="H1587" t="s">
        <v>41</v>
      </c>
      <c r="I1587">
        <v>24.2</v>
      </c>
      <c r="J1587" s="2">
        <v>502.15</v>
      </c>
      <c r="K1587" t="s">
        <v>67</v>
      </c>
      <c r="L1587">
        <v>3.1</v>
      </c>
      <c r="M1587" t="s">
        <v>23</v>
      </c>
      <c r="N1587">
        <v>1.66</v>
      </c>
      <c r="O1587">
        <v>7</v>
      </c>
    </row>
    <row r="1588" spans="1:15">
      <c r="A1588" t="s">
        <v>4655</v>
      </c>
      <c r="B1588" s="1">
        <v>45671</v>
      </c>
      <c r="C1588" t="s">
        <v>57</v>
      </c>
      <c r="D1588" t="s">
        <v>4656</v>
      </c>
      <c r="E1588" t="s">
        <v>4657</v>
      </c>
      <c r="F1588" t="s">
        <v>28</v>
      </c>
      <c r="G1588" t="s">
        <v>20</v>
      </c>
      <c r="H1588" t="s">
        <v>29</v>
      </c>
      <c r="I1588">
        <v>2.54</v>
      </c>
      <c r="J1588" s="2">
        <v>71.52</v>
      </c>
      <c r="K1588" t="s">
        <v>22</v>
      </c>
      <c r="L1588">
        <v>4.3</v>
      </c>
      <c r="M1588" t="s">
        <v>23</v>
      </c>
      <c r="N1588">
        <v>2.25</v>
      </c>
      <c r="O1588">
        <v>1</v>
      </c>
    </row>
    <row r="1589" spans="1:15">
      <c r="A1589" t="s">
        <v>4658</v>
      </c>
      <c r="B1589" s="1">
        <v>45830</v>
      </c>
      <c r="C1589" t="s">
        <v>79</v>
      </c>
      <c r="D1589" t="s">
        <v>4659</v>
      </c>
      <c r="E1589" t="s">
        <v>4660</v>
      </c>
      <c r="F1589" t="s">
        <v>28</v>
      </c>
      <c r="G1589" t="s">
        <v>52</v>
      </c>
      <c r="H1589" t="s">
        <v>41</v>
      </c>
      <c r="I1589">
        <v>22.1</v>
      </c>
      <c r="J1589" s="2">
        <v>253.64</v>
      </c>
      <c r="K1589" t="s">
        <v>22</v>
      </c>
      <c r="L1589">
        <v>3.8</v>
      </c>
      <c r="M1589" t="s">
        <v>36</v>
      </c>
      <c r="N1589">
        <v>2.5</v>
      </c>
      <c r="O1589">
        <v>18</v>
      </c>
    </row>
    <row r="1590" spans="1:15">
      <c r="A1590" t="s">
        <v>4661</v>
      </c>
      <c r="B1590" s="1">
        <v>45661</v>
      </c>
      <c r="C1590" t="s">
        <v>57</v>
      </c>
      <c r="D1590" t="s">
        <v>4662</v>
      </c>
      <c r="E1590" t="s">
        <v>4663</v>
      </c>
      <c r="F1590" t="s">
        <v>28</v>
      </c>
      <c r="G1590" t="s">
        <v>52</v>
      </c>
      <c r="H1590" t="s">
        <v>42</v>
      </c>
      <c r="I1590">
        <v>7.39</v>
      </c>
      <c r="J1590" s="2">
        <v>558.42999999999995</v>
      </c>
      <c r="K1590" t="s">
        <v>47</v>
      </c>
      <c r="L1590">
        <v>4.5</v>
      </c>
      <c r="M1590" t="s">
        <v>36</v>
      </c>
      <c r="N1590">
        <v>1.1499999999999999</v>
      </c>
      <c r="O1590">
        <v>19</v>
      </c>
    </row>
    <row r="1591" spans="1:15">
      <c r="A1591" t="s">
        <v>4664</v>
      </c>
      <c r="B1591" s="1">
        <v>45761</v>
      </c>
      <c r="C1591" t="s">
        <v>38</v>
      </c>
      <c r="D1591" t="s">
        <v>4665</v>
      </c>
      <c r="E1591" t="s">
        <v>4666</v>
      </c>
      <c r="F1591" t="s">
        <v>28</v>
      </c>
      <c r="G1591" t="s">
        <v>46</v>
      </c>
      <c r="H1591" t="s">
        <v>46</v>
      </c>
      <c r="I1591">
        <v>4.2699999999999996</v>
      </c>
      <c r="J1591" s="2">
        <v>243.3</v>
      </c>
      <c r="K1591" t="s">
        <v>47</v>
      </c>
      <c r="L1591">
        <v>4.3</v>
      </c>
      <c r="M1591" t="s">
        <v>23</v>
      </c>
      <c r="N1591">
        <v>1.18</v>
      </c>
      <c r="O1591">
        <v>7</v>
      </c>
    </row>
    <row r="1592" spans="1:15">
      <c r="A1592" t="s">
        <v>4667</v>
      </c>
      <c r="B1592" s="1">
        <v>45773</v>
      </c>
      <c r="C1592" t="s">
        <v>16</v>
      </c>
      <c r="D1592" t="s">
        <v>3781</v>
      </c>
      <c r="E1592" t="s">
        <v>4668</v>
      </c>
      <c r="F1592" t="s">
        <v>51</v>
      </c>
      <c r="G1592" t="s">
        <v>52</v>
      </c>
      <c r="H1592" t="s">
        <v>21</v>
      </c>
      <c r="I1592">
        <v>20.92</v>
      </c>
      <c r="J1592" s="2">
        <v>468.35</v>
      </c>
      <c r="K1592" t="s">
        <v>47</v>
      </c>
      <c r="L1592">
        <v>3.7</v>
      </c>
      <c r="M1592" t="s">
        <v>23</v>
      </c>
      <c r="N1592">
        <v>2.46</v>
      </c>
      <c r="O1592">
        <v>17</v>
      </c>
    </row>
    <row r="1593" spans="1:15">
      <c r="A1593" t="s">
        <v>4669</v>
      </c>
      <c r="B1593" s="1">
        <v>45749</v>
      </c>
      <c r="C1593" t="s">
        <v>25</v>
      </c>
      <c r="D1593" t="s">
        <v>4670</v>
      </c>
      <c r="E1593" t="s">
        <v>4671</v>
      </c>
      <c r="F1593" t="s">
        <v>28</v>
      </c>
      <c r="G1593" t="s">
        <v>21</v>
      </c>
      <c r="H1593" t="s">
        <v>41</v>
      </c>
      <c r="I1593">
        <v>5.2</v>
      </c>
      <c r="J1593" s="2">
        <v>481.71</v>
      </c>
      <c r="K1593" t="s">
        <v>67</v>
      </c>
      <c r="L1593">
        <v>3</v>
      </c>
      <c r="M1593" t="s">
        <v>23</v>
      </c>
      <c r="N1593">
        <v>1.25</v>
      </c>
      <c r="O1593">
        <v>19</v>
      </c>
    </row>
    <row r="1594" spans="1:15">
      <c r="A1594" t="s">
        <v>4672</v>
      </c>
      <c r="B1594" s="1">
        <v>45802</v>
      </c>
      <c r="C1594" t="s">
        <v>38</v>
      </c>
      <c r="D1594" t="s">
        <v>4673</v>
      </c>
      <c r="E1594" t="s">
        <v>4674</v>
      </c>
      <c r="F1594" t="s">
        <v>51</v>
      </c>
      <c r="G1594" t="s">
        <v>46</v>
      </c>
      <c r="H1594" t="s">
        <v>20</v>
      </c>
      <c r="J1594" s="2">
        <v>473.08</v>
      </c>
      <c r="K1594" t="s">
        <v>67</v>
      </c>
      <c r="L1594">
        <v>2.7</v>
      </c>
      <c r="M1594" t="s">
        <v>23</v>
      </c>
      <c r="N1594">
        <v>1.22</v>
      </c>
      <c r="O1594">
        <v>12</v>
      </c>
    </row>
    <row r="1595" spans="1:15">
      <c r="A1595" t="s">
        <v>4675</v>
      </c>
      <c r="B1595" s="1">
        <v>45809</v>
      </c>
      <c r="C1595" t="s">
        <v>25</v>
      </c>
      <c r="D1595" t="s">
        <v>4676</v>
      </c>
      <c r="E1595" t="s">
        <v>4677</v>
      </c>
      <c r="F1595" t="s">
        <v>60</v>
      </c>
      <c r="G1595" t="s">
        <v>21</v>
      </c>
      <c r="H1595" t="s">
        <v>46</v>
      </c>
      <c r="I1595">
        <v>3.3</v>
      </c>
      <c r="J1595" s="2">
        <v>421.14</v>
      </c>
      <c r="K1595" t="s">
        <v>47</v>
      </c>
      <c r="L1595">
        <v>4.4000000000000004</v>
      </c>
      <c r="M1595" t="s">
        <v>36</v>
      </c>
      <c r="N1595">
        <v>1.57</v>
      </c>
      <c r="O1595">
        <v>4</v>
      </c>
    </row>
    <row r="1596" spans="1:15">
      <c r="A1596" t="s">
        <v>4678</v>
      </c>
      <c r="B1596" s="1">
        <v>45708</v>
      </c>
      <c r="C1596" t="s">
        <v>33</v>
      </c>
      <c r="D1596" t="s">
        <v>4102</v>
      </c>
      <c r="E1596" t="s">
        <v>4679</v>
      </c>
      <c r="F1596" t="s">
        <v>19</v>
      </c>
      <c r="G1596" t="s">
        <v>42</v>
      </c>
      <c r="H1596" t="s">
        <v>42</v>
      </c>
      <c r="I1596">
        <v>2.5299999999999998</v>
      </c>
      <c r="J1596" s="2">
        <v>327.2</v>
      </c>
      <c r="K1596" t="s">
        <v>30</v>
      </c>
      <c r="L1596">
        <v>3.9</v>
      </c>
      <c r="M1596" t="s">
        <v>23</v>
      </c>
      <c r="N1596">
        <v>1.1399999999999999</v>
      </c>
      <c r="O1596">
        <v>9</v>
      </c>
    </row>
    <row r="1597" spans="1:15">
      <c r="A1597" t="s">
        <v>4680</v>
      </c>
      <c r="B1597" s="1">
        <v>45709</v>
      </c>
      <c r="C1597" t="s">
        <v>33</v>
      </c>
      <c r="D1597" t="s">
        <v>4681</v>
      </c>
      <c r="E1597" t="s">
        <v>4682</v>
      </c>
      <c r="F1597" t="s">
        <v>71</v>
      </c>
      <c r="G1597" t="s">
        <v>52</v>
      </c>
      <c r="H1597" t="s">
        <v>42</v>
      </c>
      <c r="I1597">
        <v>10.68</v>
      </c>
      <c r="J1597" s="2">
        <v>297.07</v>
      </c>
      <c r="K1597" t="s">
        <v>30</v>
      </c>
      <c r="L1597">
        <v>3.7</v>
      </c>
      <c r="M1597" t="s">
        <v>23</v>
      </c>
      <c r="N1597">
        <v>2.23</v>
      </c>
      <c r="O1597">
        <v>11</v>
      </c>
    </row>
    <row r="1598" spans="1:15">
      <c r="A1598" t="s">
        <v>4683</v>
      </c>
      <c r="B1598" s="1">
        <v>45805</v>
      </c>
      <c r="C1598" t="s">
        <v>79</v>
      </c>
      <c r="D1598" t="s">
        <v>4684</v>
      </c>
      <c r="E1598" t="s">
        <v>4685</v>
      </c>
      <c r="F1598" t="s">
        <v>51</v>
      </c>
      <c r="G1598" t="s">
        <v>52</v>
      </c>
      <c r="H1598" t="s">
        <v>41</v>
      </c>
      <c r="I1598">
        <v>20.62</v>
      </c>
      <c r="J1598" s="2">
        <v>338.72</v>
      </c>
      <c r="K1598" t="s">
        <v>47</v>
      </c>
      <c r="L1598">
        <v>4.5</v>
      </c>
      <c r="M1598" t="s">
        <v>36</v>
      </c>
      <c r="N1598">
        <v>1.72</v>
      </c>
      <c r="O1598">
        <v>2</v>
      </c>
    </row>
    <row r="1599" spans="1:15">
      <c r="A1599" t="s">
        <v>4686</v>
      </c>
      <c r="B1599" s="1">
        <v>45837</v>
      </c>
      <c r="C1599" t="s">
        <v>33</v>
      </c>
      <c r="D1599" t="s">
        <v>4687</v>
      </c>
      <c r="E1599" t="s">
        <v>4688</v>
      </c>
      <c r="F1599" t="s">
        <v>28</v>
      </c>
      <c r="G1599" t="s">
        <v>52</v>
      </c>
      <c r="H1599" t="s">
        <v>29</v>
      </c>
      <c r="I1599">
        <v>4.76</v>
      </c>
      <c r="J1599" s="2">
        <v>346.4</v>
      </c>
      <c r="K1599" t="s">
        <v>67</v>
      </c>
      <c r="L1599">
        <v>3.5</v>
      </c>
      <c r="M1599" t="s">
        <v>31</v>
      </c>
      <c r="N1599">
        <v>2.02</v>
      </c>
      <c r="O1599">
        <v>4</v>
      </c>
    </row>
    <row r="1600" spans="1:15">
      <c r="A1600" t="s">
        <v>4689</v>
      </c>
      <c r="B1600" s="1">
        <v>45680</v>
      </c>
      <c r="C1600" t="s">
        <v>33</v>
      </c>
      <c r="D1600" t="s">
        <v>4690</v>
      </c>
      <c r="E1600" t="s">
        <v>4691</v>
      </c>
      <c r="F1600" t="s">
        <v>71</v>
      </c>
      <c r="G1600" t="s">
        <v>42</v>
      </c>
      <c r="H1600" t="s">
        <v>21</v>
      </c>
      <c r="I1600">
        <v>10.66</v>
      </c>
      <c r="J1600" s="2">
        <v>527.17999999999995</v>
      </c>
      <c r="K1600" t="s">
        <v>67</v>
      </c>
      <c r="L1600">
        <v>2.6</v>
      </c>
      <c r="M1600" t="s">
        <v>23</v>
      </c>
      <c r="N1600">
        <v>2.19</v>
      </c>
      <c r="O1600">
        <v>15</v>
      </c>
    </row>
    <row r="1601" spans="1:15">
      <c r="A1601" t="s">
        <v>4692</v>
      </c>
      <c r="B1601" s="1">
        <v>45750</v>
      </c>
      <c r="C1601" t="s">
        <v>33</v>
      </c>
      <c r="D1601" t="s">
        <v>4580</v>
      </c>
      <c r="E1601" t="s">
        <v>4693</v>
      </c>
      <c r="F1601" t="s">
        <v>60</v>
      </c>
      <c r="G1601" t="s">
        <v>20</v>
      </c>
      <c r="H1601" t="s">
        <v>41</v>
      </c>
      <c r="I1601">
        <v>19.989999999999998</v>
      </c>
      <c r="J1601" s="2">
        <v>184.01</v>
      </c>
      <c r="K1601" t="s">
        <v>30</v>
      </c>
      <c r="L1601">
        <v>4.9000000000000004</v>
      </c>
      <c r="M1601" t="s">
        <v>23</v>
      </c>
      <c r="N1601">
        <v>1.1499999999999999</v>
      </c>
      <c r="O1601">
        <v>16</v>
      </c>
    </row>
    <row r="1602" spans="1:15">
      <c r="A1602" t="s">
        <v>4694</v>
      </c>
      <c r="B1602" s="1">
        <v>45774</v>
      </c>
      <c r="C1602" t="s">
        <v>16</v>
      </c>
      <c r="D1602" t="s">
        <v>4695</v>
      </c>
      <c r="E1602" t="s">
        <v>4696</v>
      </c>
      <c r="F1602" t="s">
        <v>71</v>
      </c>
      <c r="G1602" t="s">
        <v>41</v>
      </c>
      <c r="H1602" t="s">
        <v>21</v>
      </c>
      <c r="I1602">
        <v>9.92</v>
      </c>
      <c r="J1602" s="2">
        <v>242.07</v>
      </c>
      <c r="K1602" t="s">
        <v>22</v>
      </c>
      <c r="L1602">
        <v>3.9</v>
      </c>
      <c r="M1602" t="s">
        <v>23</v>
      </c>
      <c r="N1602">
        <v>1.63</v>
      </c>
      <c r="O1602">
        <v>2</v>
      </c>
    </row>
    <row r="1603" spans="1:15">
      <c r="A1603" t="s">
        <v>4697</v>
      </c>
      <c r="B1603" s="1">
        <v>45819</v>
      </c>
      <c r="C1603" t="s">
        <v>79</v>
      </c>
      <c r="D1603" t="s">
        <v>4698</v>
      </c>
      <c r="E1603" t="s">
        <v>4699</v>
      </c>
      <c r="F1603" t="s">
        <v>28</v>
      </c>
      <c r="G1603" t="s">
        <v>46</v>
      </c>
      <c r="H1603" t="s">
        <v>52</v>
      </c>
      <c r="I1603">
        <v>23.81</v>
      </c>
      <c r="J1603" s="2">
        <v>469.91</v>
      </c>
      <c r="K1603" t="s">
        <v>47</v>
      </c>
      <c r="L1603">
        <v>3.4</v>
      </c>
      <c r="M1603" t="s">
        <v>23</v>
      </c>
      <c r="N1603">
        <v>1.2</v>
      </c>
      <c r="O1603">
        <v>17</v>
      </c>
    </row>
    <row r="1604" spans="1:15">
      <c r="A1604" t="s">
        <v>4700</v>
      </c>
      <c r="B1604" s="1">
        <v>45685</v>
      </c>
      <c r="C1604" t="s">
        <v>79</v>
      </c>
      <c r="D1604" t="s">
        <v>4701</v>
      </c>
      <c r="E1604" t="s">
        <v>4702</v>
      </c>
      <c r="F1604" t="s">
        <v>71</v>
      </c>
      <c r="G1604" t="s">
        <v>29</v>
      </c>
      <c r="H1604" t="s">
        <v>41</v>
      </c>
      <c r="I1604">
        <v>2.85</v>
      </c>
      <c r="J1604" s="2">
        <v>142.46</v>
      </c>
      <c r="K1604" t="s">
        <v>67</v>
      </c>
      <c r="L1604">
        <v>4.7</v>
      </c>
      <c r="M1604" t="s">
        <v>36</v>
      </c>
      <c r="N1604">
        <v>2.0699999999999998</v>
      </c>
      <c r="O1604">
        <v>15</v>
      </c>
    </row>
    <row r="1605" spans="1:15">
      <c r="A1605" t="s">
        <v>4703</v>
      </c>
      <c r="B1605" s="1">
        <v>45828</v>
      </c>
      <c r="C1605" t="s">
        <v>25</v>
      </c>
      <c r="D1605" t="s">
        <v>4704</v>
      </c>
      <c r="E1605" t="s">
        <v>4705</v>
      </c>
      <c r="F1605" t="s">
        <v>28</v>
      </c>
      <c r="G1605" t="s">
        <v>42</v>
      </c>
      <c r="H1605" t="s">
        <v>52</v>
      </c>
      <c r="I1605">
        <v>19.93</v>
      </c>
      <c r="J1605" s="2">
        <v>536.09</v>
      </c>
      <c r="K1605" t="s">
        <v>30</v>
      </c>
      <c r="L1605">
        <v>2.8</v>
      </c>
      <c r="M1605" t="s">
        <v>31</v>
      </c>
      <c r="N1605">
        <v>1.97</v>
      </c>
      <c r="O1605">
        <v>8</v>
      </c>
    </row>
    <row r="1606" spans="1:15">
      <c r="A1606" t="s">
        <v>4706</v>
      </c>
      <c r="B1606" s="1">
        <v>45659</v>
      </c>
      <c r="C1606" t="s">
        <v>33</v>
      </c>
      <c r="D1606" t="s">
        <v>4707</v>
      </c>
      <c r="E1606" t="s">
        <v>4708</v>
      </c>
      <c r="F1606" t="s">
        <v>19</v>
      </c>
      <c r="G1606" t="s">
        <v>29</v>
      </c>
      <c r="H1606" t="s">
        <v>42</v>
      </c>
      <c r="I1606">
        <v>6.88</v>
      </c>
      <c r="J1606" s="2">
        <v>201.51</v>
      </c>
      <c r="K1606" t="s">
        <v>67</v>
      </c>
      <c r="L1606">
        <v>4.0999999999999996</v>
      </c>
      <c r="M1606" t="s">
        <v>23</v>
      </c>
      <c r="N1606">
        <v>1.85</v>
      </c>
      <c r="O1606">
        <v>1</v>
      </c>
    </row>
    <row r="1607" spans="1:15">
      <c r="A1607" t="s">
        <v>4709</v>
      </c>
      <c r="B1607" s="1">
        <v>45795</v>
      </c>
      <c r="C1607" t="s">
        <v>79</v>
      </c>
      <c r="D1607" t="s">
        <v>2702</v>
      </c>
      <c r="E1607" t="s">
        <v>4710</v>
      </c>
      <c r="F1607" t="s">
        <v>19</v>
      </c>
      <c r="G1607" t="s">
        <v>29</v>
      </c>
      <c r="H1607" t="s">
        <v>46</v>
      </c>
      <c r="I1607">
        <v>16.66</v>
      </c>
      <c r="J1607" s="2">
        <v>297.11</v>
      </c>
      <c r="K1607" t="s">
        <v>47</v>
      </c>
      <c r="L1607">
        <v>3.6</v>
      </c>
      <c r="M1607" t="s">
        <v>23</v>
      </c>
      <c r="N1607">
        <v>1.72</v>
      </c>
      <c r="O1607">
        <v>7</v>
      </c>
    </row>
    <row r="1608" spans="1:15">
      <c r="A1608" t="s">
        <v>4711</v>
      </c>
      <c r="B1608" s="1">
        <v>45740</v>
      </c>
      <c r="C1608" t="s">
        <v>25</v>
      </c>
      <c r="D1608" t="s">
        <v>2809</v>
      </c>
      <c r="E1608" t="s">
        <v>4712</v>
      </c>
      <c r="F1608" t="s">
        <v>28</v>
      </c>
      <c r="G1608" t="s">
        <v>20</v>
      </c>
      <c r="H1608" t="s">
        <v>41</v>
      </c>
      <c r="I1608">
        <v>9.52</v>
      </c>
      <c r="J1608" s="2">
        <v>122.07</v>
      </c>
      <c r="K1608" t="s">
        <v>67</v>
      </c>
      <c r="L1608">
        <v>4.4000000000000004</v>
      </c>
      <c r="M1608" t="s">
        <v>31</v>
      </c>
      <c r="N1608">
        <v>1.89</v>
      </c>
      <c r="O1608">
        <v>14</v>
      </c>
    </row>
    <row r="1609" spans="1:15">
      <c r="A1609" t="s">
        <v>4713</v>
      </c>
      <c r="B1609" s="1">
        <v>45717</v>
      </c>
      <c r="C1609" t="s">
        <v>57</v>
      </c>
      <c r="D1609" t="s">
        <v>4714</v>
      </c>
      <c r="E1609" t="s">
        <v>4715</v>
      </c>
      <c r="F1609" t="s">
        <v>28</v>
      </c>
      <c r="G1609" t="s">
        <v>46</v>
      </c>
      <c r="H1609" t="s">
        <v>46</v>
      </c>
      <c r="I1609">
        <v>7.09</v>
      </c>
      <c r="J1609" s="2">
        <v>402.77</v>
      </c>
      <c r="K1609" t="s">
        <v>30</v>
      </c>
      <c r="L1609">
        <v>2.7</v>
      </c>
      <c r="M1609" t="s">
        <v>23</v>
      </c>
      <c r="N1609">
        <v>1.54</v>
      </c>
      <c r="O1609">
        <v>6</v>
      </c>
    </row>
    <row r="1610" spans="1:15">
      <c r="A1610" t="s">
        <v>4716</v>
      </c>
      <c r="B1610" s="1">
        <v>45730</v>
      </c>
      <c r="C1610" t="s">
        <v>79</v>
      </c>
      <c r="D1610" t="s">
        <v>4717</v>
      </c>
      <c r="E1610" t="s">
        <v>4718</v>
      </c>
      <c r="F1610" t="s">
        <v>60</v>
      </c>
      <c r="G1610" t="s">
        <v>46</v>
      </c>
      <c r="H1610" t="s">
        <v>42</v>
      </c>
      <c r="I1610">
        <v>6.63</v>
      </c>
      <c r="J1610" s="2">
        <v>153.11000000000001</v>
      </c>
      <c r="K1610" t="s">
        <v>47</v>
      </c>
      <c r="L1610">
        <v>4.8</v>
      </c>
      <c r="M1610" t="s">
        <v>31</v>
      </c>
      <c r="N1610">
        <v>1.21</v>
      </c>
      <c r="O1610">
        <v>17</v>
      </c>
    </row>
    <row r="1611" spans="1:15">
      <c r="A1611" t="s">
        <v>4719</v>
      </c>
      <c r="B1611" s="1">
        <v>45695</v>
      </c>
      <c r="C1611" t="s">
        <v>33</v>
      </c>
      <c r="D1611" t="s">
        <v>4720</v>
      </c>
      <c r="E1611" t="s">
        <v>4721</v>
      </c>
      <c r="F1611" t="s">
        <v>19</v>
      </c>
      <c r="G1611" t="s">
        <v>41</v>
      </c>
      <c r="H1611" t="s">
        <v>29</v>
      </c>
      <c r="I1611">
        <v>10.69</v>
      </c>
      <c r="J1611" s="2">
        <v>456.39</v>
      </c>
      <c r="K1611" t="s">
        <v>30</v>
      </c>
      <c r="L1611">
        <v>4.4000000000000004</v>
      </c>
      <c r="M1611" t="s">
        <v>23</v>
      </c>
      <c r="N1611">
        <v>1.46</v>
      </c>
      <c r="O1611">
        <v>15</v>
      </c>
    </row>
    <row r="1612" spans="1:15">
      <c r="A1612" t="s">
        <v>4722</v>
      </c>
      <c r="B1612" s="1">
        <v>45688</v>
      </c>
      <c r="C1612" t="s">
        <v>57</v>
      </c>
      <c r="D1612" t="s">
        <v>4723</v>
      </c>
      <c r="E1612" t="s">
        <v>4724</v>
      </c>
      <c r="F1612" t="s">
        <v>28</v>
      </c>
      <c r="G1612" t="s">
        <v>41</v>
      </c>
      <c r="H1612" t="s">
        <v>21</v>
      </c>
      <c r="I1612">
        <v>10.82</v>
      </c>
      <c r="J1612" s="2">
        <v>296.11</v>
      </c>
      <c r="K1612" t="s">
        <v>30</v>
      </c>
      <c r="L1612">
        <v>4</v>
      </c>
      <c r="M1612" t="s">
        <v>23</v>
      </c>
      <c r="N1612">
        <v>1.37</v>
      </c>
      <c r="O1612">
        <v>15</v>
      </c>
    </row>
    <row r="1613" spans="1:15">
      <c r="A1613" t="s">
        <v>4725</v>
      </c>
      <c r="B1613" s="1">
        <v>45736</v>
      </c>
      <c r="C1613" t="s">
        <v>16</v>
      </c>
      <c r="D1613" t="s">
        <v>548</v>
      </c>
      <c r="E1613" t="s">
        <v>4726</v>
      </c>
      <c r="F1613" t="s">
        <v>28</v>
      </c>
      <c r="G1613" t="s">
        <v>46</v>
      </c>
      <c r="H1613" t="s">
        <v>29</v>
      </c>
      <c r="I1613">
        <v>7.19</v>
      </c>
      <c r="J1613" s="2">
        <v>449.57</v>
      </c>
      <c r="K1613" t="s">
        <v>30</v>
      </c>
      <c r="L1613">
        <v>3.5</v>
      </c>
      <c r="M1613" t="s">
        <v>36</v>
      </c>
      <c r="N1613">
        <v>2.2000000000000002</v>
      </c>
      <c r="O1613">
        <v>6</v>
      </c>
    </row>
    <row r="1614" spans="1:15">
      <c r="A1614" t="s">
        <v>4727</v>
      </c>
      <c r="B1614" s="1">
        <v>45748</v>
      </c>
      <c r="C1614" t="s">
        <v>25</v>
      </c>
      <c r="D1614" t="s">
        <v>4728</v>
      </c>
      <c r="E1614" t="s">
        <v>4729</v>
      </c>
      <c r="F1614" t="s">
        <v>28</v>
      </c>
      <c r="G1614" t="s">
        <v>21</v>
      </c>
      <c r="H1614" t="s">
        <v>46</v>
      </c>
      <c r="I1614">
        <v>9.1999999999999993</v>
      </c>
      <c r="J1614" s="2">
        <v>482.95</v>
      </c>
      <c r="K1614" t="s">
        <v>30</v>
      </c>
      <c r="L1614">
        <v>3.7</v>
      </c>
      <c r="M1614" t="s">
        <v>36</v>
      </c>
      <c r="N1614">
        <v>1.58</v>
      </c>
      <c r="O1614">
        <v>9</v>
      </c>
    </row>
    <row r="1615" spans="1:15">
      <c r="A1615" t="s">
        <v>4730</v>
      </c>
      <c r="B1615" s="1">
        <v>45771</v>
      </c>
      <c r="C1615" t="s">
        <v>57</v>
      </c>
      <c r="D1615" t="s">
        <v>4731</v>
      </c>
      <c r="E1615" t="s">
        <v>4732</v>
      </c>
      <c r="F1615" t="s">
        <v>19</v>
      </c>
      <c r="G1615" t="s">
        <v>42</v>
      </c>
      <c r="H1615" t="s">
        <v>21</v>
      </c>
      <c r="I1615">
        <v>7.41</v>
      </c>
      <c r="J1615" s="2">
        <v>329.38</v>
      </c>
      <c r="K1615" t="s">
        <v>67</v>
      </c>
      <c r="L1615">
        <v>2.7</v>
      </c>
      <c r="M1615" t="s">
        <v>31</v>
      </c>
      <c r="N1615">
        <v>2.42</v>
      </c>
      <c r="O1615">
        <v>18</v>
      </c>
    </row>
    <row r="1616" spans="1:15">
      <c r="A1616" t="s">
        <v>4733</v>
      </c>
      <c r="B1616" s="1">
        <v>45730</v>
      </c>
      <c r="C1616" t="s">
        <v>57</v>
      </c>
      <c r="D1616" t="s">
        <v>4734</v>
      </c>
      <c r="E1616" t="s">
        <v>4735</v>
      </c>
      <c r="F1616" t="s">
        <v>28</v>
      </c>
      <c r="G1616" t="s">
        <v>46</v>
      </c>
      <c r="H1616" t="s">
        <v>21</v>
      </c>
      <c r="I1616">
        <v>14.72</v>
      </c>
      <c r="J1616" s="2">
        <v>219</v>
      </c>
      <c r="K1616" t="s">
        <v>30</v>
      </c>
      <c r="L1616">
        <v>4.9000000000000004</v>
      </c>
      <c r="M1616" t="s">
        <v>23</v>
      </c>
      <c r="N1616">
        <v>1.23</v>
      </c>
      <c r="O1616">
        <v>16</v>
      </c>
    </row>
    <row r="1617" spans="1:15">
      <c r="A1617" t="s">
        <v>4736</v>
      </c>
      <c r="B1617" s="1">
        <v>45671</v>
      </c>
      <c r="C1617" t="s">
        <v>33</v>
      </c>
      <c r="D1617" t="s">
        <v>4737</v>
      </c>
      <c r="E1617" t="s">
        <v>4738</v>
      </c>
      <c r="F1617" t="s">
        <v>71</v>
      </c>
      <c r="G1617" t="s">
        <v>21</v>
      </c>
      <c r="H1617" t="s">
        <v>20</v>
      </c>
      <c r="I1617">
        <v>6.64</v>
      </c>
      <c r="J1617" s="2">
        <v>304.41000000000003</v>
      </c>
      <c r="K1617" t="s">
        <v>67</v>
      </c>
      <c r="L1617">
        <v>2.8</v>
      </c>
      <c r="M1617" t="s">
        <v>23</v>
      </c>
      <c r="N1617">
        <v>1.95</v>
      </c>
      <c r="O1617">
        <v>10</v>
      </c>
    </row>
    <row r="1618" spans="1:15">
      <c r="A1618" t="s">
        <v>4739</v>
      </c>
      <c r="B1618" s="1">
        <v>45682</v>
      </c>
      <c r="C1618" t="s">
        <v>16</v>
      </c>
      <c r="D1618" t="s">
        <v>4740</v>
      </c>
      <c r="E1618" t="s">
        <v>4741</v>
      </c>
      <c r="F1618" t="s">
        <v>71</v>
      </c>
      <c r="G1618" t="s">
        <v>52</v>
      </c>
      <c r="H1618" t="s">
        <v>29</v>
      </c>
      <c r="I1618">
        <v>3.88</v>
      </c>
      <c r="J1618" s="2">
        <v>77.11</v>
      </c>
      <c r="K1618" t="s">
        <v>30</v>
      </c>
      <c r="L1618">
        <v>3</v>
      </c>
      <c r="M1618" t="s">
        <v>23</v>
      </c>
      <c r="N1618">
        <v>1.1599999999999999</v>
      </c>
      <c r="O1618">
        <v>10</v>
      </c>
    </row>
    <row r="1619" spans="1:15">
      <c r="A1619" t="s">
        <v>4742</v>
      </c>
      <c r="B1619" s="1">
        <v>45710</v>
      </c>
      <c r="C1619" t="s">
        <v>57</v>
      </c>
      <c r="D1619" t="s">
        <v>4743</v>
      </c>
      <c r="E1619" t="s">
        <v>4744</v>
      </c>
      <c r="F1619" t="s">
        <v>71</v>
      </c>
      <c r="G1619" t="s">
        <v>42</v>
      </c>
      <c r="H1619" t="s">
        <v>41</v>
      </c>
      <c r="I1619">
        <v>14.16</v>
      </c>
      <c r="J1619" s="2">
        <v>195.03</v>
      </c>
      <c r="K1619" t="s">
        <v>67</v>
      </c>
      <c r="L1619">
        <v>2.6</v>
      </c>
      <c r="M1619" t="s">
        <v>23</v>
      </c>
      <c r="N1619">
        <v>1.51</v>
      </c>
      <c r="O1619">
        <v>19</v>
      </c>
    </row>
    <row r="1620" spans="1:15">
      <c r="A1620" t="s">
        <v>4745</v>
      </c>
      <c r="B1620" s="1">
        <v>45670</v>
      </c>
      <c r="C1620" t="s">
        <v>57</v>
      </c>
      <c r="D1620" t="s">
        <v>4746</v>
      </c>
      <c r="E1620" t="s">
        <v>4747</v>
      </c>
      <c r="F1620" t="s">
        <v>60</v>
      </c>
      <c r="G1620" t="s">
        <v>20</v>
      </c>
      <c r="H1620" t="s">
        <v>21</v>
      </c>
      <c r="I1620">
        <v>9.06</v>
      </c>
      <c r="J1620" s="2">
        <v>514.45000000000005</v>
      </c>
      <c r="K1620" t="s">
        <v>67</v>
      </c>
      <c r="L1620">
        <v>2.5</v>
      </c>
      <c r="M1620" t="s">
        <v>23</v>
      </c>
      <c r="N1620">
        <v>2.44</v>
      </c>
      <c r="O1620">
        <v>15</v>
      </c>
    </row>
    <row r="1621" spans="1:15">
      <c r="A1621" t="s">
        <v>4748</v>
      </c>
      <c r="B1621" s="1">
        <v>45672</v>
      </c>
      <c r="C1621" t="s">
        <v>79</v>
      </c>
      <c r="D1621" t="s">
        <v>4749</v>
      </c>
      <c r="E1621" t="s">
        <v>4750</v>
      </c>
      <c r="F1621" t="s">
        <v>28</v>
      </c>
      <c r="G1621" t="s">
        <v>41</v>
      </c>
      <c r="H1621" t="s">
        <v>52</v>
      </c>
      <c r="I1621">
        <v>10.82</v>
      </c>
      <c r="J1621" s="2">
        <v>205.17</v>
      </c>
      <c r="K1621" t="s">
        <v>67</v>
      </c>
      <c r="L1621">
        <v>4.2</v>
      </c>
      <c r="M1621" t="s">
        <v>31</v>
      </c>
      <c r="N1621">
        <v>2</v>
      </c>
      <c r="O1621">
        <v>9</v>
      </c>
    </row>
    <row r="1622" spans="1:15">
      <c r="A1622" t="s">
        <v>4751</v>
      </c>
      <c r="B1622" s="1">
        <v>45692</v>
      </c>
      <c r="C1622" t="s">
        <v>38</v>
      </c>
      <c r="D1622" t="s">
        <v>4752</v>
      </c>
      <c r="E1622" t="s">
        <v>4753</v>
      </c>
      <c r="F1622" t="s">
        <v>28</v>
      </c>
      <c r="G1622" t="s">
        <v>21</v>
      </c>
      <c r="H1622" t="s">
        <v>21</v>
      </c>
      <c r="I1622">
        <v>4.29</v>
      </c>
      <c r="J1622" s="2">
        <v>485.48</v>
      </c>
      <c r="K1622" t="s">
        <v>22</v>
      </c>
      <c r="L1622">
        <v>4.5999999999999996</v>
      </c>
      <c r="M1622" t="s">
        <v>23</v>
      </c>
      <c r="N1622">
        <v>1.04</v>
      </c>
      <c r="O1622">
        <v>12</v>
      </c>
    </row>
    <row r="1623" spans="1:15">
      <c r="A1623" t="s">
        <v>4754</v>
      </c>
      <c r="B1623" s="1">
        <v>45821</v>
      </c>
      <c r="C1623" t="s">
        <v>57</v>
      </c>
      <c r="D1623" t="s">
        <v>4755</v>
      </c>
      <c r="E1623" t="s">
        <v>4756</v>
      </c>
      <c r="F1623" t="s">
        <v>28</v>
      </c>
      <c r="G1623" t="s">
        <v>52</v>
      </c>
      <c r="H1623" t="s">
        <v>20</v>
      </c>
      <c r="I1623">
        <v>3.79</v>
      </c>
      <c r="J1623" s="2">
        <v>463.37</v>
      </c>
      <c r="K1623" t="s">
        <v>22</v>
      </c>
      <c r="L1623">
        <v>3.9</v>
      </c>
      <c r="M1623" t="s">
        <v>31</v>
      </c>
      <c r="N1623">
        <v>1.48</v>
      </c>
      <c r="O1623">
        <v>3</v>
      </c>
    </row>
    <row r="1624" spans="1:15">
      <c r="A1624" t="s">
        <v>4757</v>
      </c>
      <c r="B1624" s="1">
        <v>45676</v>
      </c>
      <c r="C1624" t="s">
        <v>57</v>
      </c>
      <c r="D1624" t="s">
        <v>4758</v>
      </c>
      <c r="E1624" t="s">
        <v>4759</v>
      </c>
      <c r="F1624" t="s">
        <v>19</v>
      </c>
      <c r="G1624" t="s">
        <v>52</v>
      </c>
      <c r="H1624" t="s">
        <v>46</v>
      </c>
      <c r="I1624">
        <v>18.39</v>
      </c>
      <c r="J1624" s="2">
        <v>509.82</v>
      </c>
      <c r="K1624" t="s">
        <v>30</v>
      </c>
      <c r="L1624">
        <v>4.8</v>
      </c>
      <c r="M1624" t="s">
        <v>23</v>
      </c>
      <c r="N1624">
        <v>2.48</v>
      </c>
      <c r="O1624">
        <v>19</v>
      </c>
    </row>
    <row r="1625" spans="1:15">
      <c r="A1625" t="s">
        <v>4760</v>
      </c>
      <c r="B1625" s="1">
        <v>45823</v>
      </c>
      <c r="C1625" t="s">
        <v>57</v>
      </c>
      <c r="D1625" t="s">
        <v>4761</v>
      </c>
      <c r="E1625" t="s">
        <v>4762</v>
      </c>
      <c r="F1625" t="s">
        <v>71</v>
      </c>
      <c r="G1625" t="s">
        <v>29</v>
      </c>
      <c r="H1625" t="s">
        <v>46</v>
      </c>
      <c r="I1625">
        <v>24.16</v>
      </c>
      <c r="J1625" s="2">
        <v>176.19</v>
      </c>
      <c r="K1625" t="s">
        <v>47</v>
      </c>
      <c r="L1625">
        <v>3.5</v>
      </c>
      <c r="M1625" t="s">
        <v>31</v>
      </c>
      <c r="N1625">
        <v>1.38</v>
      </c>
      <c r="O1625">
        <v>4</v>
      </c>
    </row>
    <row r="1626" spans="1:15">
      <c r="A1626" t="s">
        <v>4763</v>
      </c>
      <c r="B1626" s="1">
        <v>45751</v>
      </c>
      <c r="C1626" t="s">
        <v>33</v>
      </c>
      <c r="D1626" t="s">
        <v>4764</v>
      </c>
      <c r="E1626" t="s">
        <v>4765</v>
      </c>
      <c r="F1626" t="s">
        <v>19</v>
      </c>
      <c r="G1626" t="s">
        <v>20</v>
      </c>
      <c r="H1626" t="s">
        <v>41</v>
      </c>
      <c r="I1626">
        <v>9.4700000000000006</v>
      </c>
      <c r="J1626" s="2">
        <v>145.49</v>
      </c>
      <c r="K1626" t="s">
        <v>67</v>
      </c>
      <c r="L1626">
        <v>4.7</v>
      </c>
      <c r="M1626" t="s">
        <v>23</v>
      </c>
      <c r="N1626">
        <v>1.1000000000000001</v>
      </c>
      <c r="O1626">
        <v>12</v>
      </c>
    </row>
    <row r="1627" spans="1:15">
      <c r="A1627" t="s">
        <v>4766</v>
      </c>
      <c r="B1627" s="1">
        <v>45688</v>
      </c>
      <c r="C1627" t="s">
        <v>16</v>
      </c>
      <c r="D1627" t="s">
        <v>3947</v>
      </c>
      <c r="E1627" t="s">
        <v>4767</v>
      </c>
      <c r="F1627" t="s">
        <v>28</v>
      </c>
      <c r="G1627" t="s">
        <v>42</v>
      </c>
      <c r="H1627" t="s">
        <v>52</v>
      </c>
      <c r="I1627">
        <v>23.9</v>
      </c>
      <c r="J1627" s="2">
        <v>413.04</v>
      </c>
      <c r="K1627" t="s">
        <v>47</v>
      </c>
      <c r="L1627">
        <v>3</v>
      </c>
      <c r="M1627" t="s">
        <v>23</v>
      </c>
      <c r="N1627">
        <v>1.1299999999999999</v>
      </c>
      <c r="O1627">
        <v>12</v>
      </c>
    </row>
    <row r="1628" spans="1:15">
      <c r="A1628" t="s">
        <v>4768</v>
      </c>
      <c r="B1628" s="1">
        <v>45675</v>
      </c>
      <c r="C1628" t="s">
        <v>38</v>
      </c>
      <c r="D1628" t="s">
        <v>4769</v>
      </c>
      <c r="E1628" t="s">
        <v>4770</v>
      </c>
      <c r="F1628" t="s">
        <v>60</v>
      </c>
      <c r="G1628" t="s">
        <v>41</v>
      </c>
      <c r="H1628" t="s">
        <v>42</v>
      </c>
      <c r="I1628">
        <v>18.73</v>
      </c>
      <c r="J1628" s="2">
        <v>559.03</v>
      </c>
      <c r="K1628" t="s">
        <v>30</v>
      </c>
      <c r="L1628">
        <v>4.5999999999999996</v>
      </c>
      <c r="M1628" t="s">
        <v>23</v>
      </c>
      <c r="N1628">
        <v>1.72</v>
      </c>
      <c r="O1628">
        <v>6</v>
      </c>
    </row>
    <row r="1629" spans="1:15">
      <c r="A1629" t="s">
        <v>4771</v>
      </c>
      <c r="B1629" s="1">
        <v>45786</v>
      </c>
      <c r="C1629" t="s">
        <v>16</v>
      </c>
      <c r="D1629" t="s">
        <v>4772</v>
      </c>
      <c r="E1629" t="s">
        <v>4773</v>
      </c>
      <c r="F1629" t="s">
        <v>60</v>
      </c>
      <c r="G1629" t="s">
        <v>41</v>
      </c>
      <c r="H1629" t="s">
        <v>20</v>
      </c>
      <c r="I1629">
        <v>9.16</v>
      </c>
      <c r="J1629" s="2">
        <v>349.05</v>
      </c>
      <c r="K1629" t="s">
        <v>30</v>
      </c>
      <c r="L1629">
        <v>3.8</v>
      </c>
      <c r="M1629" t="s">
        <v>31</v>
      </c>
      <c r="N1629">
        <v>2.16</v>
      </c>
      <c r="O1629">
        <v>13</v>
      </c>
    </row>
    <row r="1630" spans="1:15">
      <c r="A1630" t="s">
        <v>4774</v>
      </c>
      <c r="B1630" s="1">
        <v>45788</v>
      </c>
      <c r="C1630" t="s">
        <v>38</v>
      </c>
      <c r="D1630" t="s">
        <v>4775</v>
      </c>
      <c r="E1630" t="s">
        <v>4776</v>
      </c>
      <c r="F1630" t="s">
        <v>19</v>
      </c>
      <c r="G1630" t="s">
        <v>42</v>
      </c>
      <c r="H1630" t="s">
        <v>41</v>
      </c>
      <c r="I1630">
        <v>14.62</v>
      </c>
      <c r="J1630" s="2">
        <v>370.76</v>
      </c>
      <c r="K1630" t="s">
        <v>67</v>
      </c>
      <c r="L1630">
        <v>3.7</v>
      </c>
      <c r="M1630" t="s">
        <v>23</v>
      </c>
      <c r="N1630">
        <v>1.26</v>
      </c>
      <c r="O1630">
        <v>4</v>
      </c>
    </row>
    <row r="1631" spans="1:15">
      <c r="A1631" t="s">
        <v>4777</v>
      </c>
      <c r="B1631" s="1">
        <v>45723</v>
      </c>
      <c r="C1631" t="s">
        <v>33</v>
      </c>
      <c r="D1631" t="s">
        <v>4778</v>
      </c>
      <c r="E1631" t="s">
        <v>4779</v>
      </c>
      <c r="F1631" t="s">
        <v>28</v>
      </c>
      <c r="G1631" t="s">
        <v>42</v>
      </c>
      <c r="H1631" t="s">
        <v>20</v>
      </c>
      <c r="I1631">
        <v>14.06</v>
      </c>
      <c r="J1631" s="2">
        <v>246.89</v>
      </c>
      <c r="K1631" t="s">
        <v>22</v>
      </c>
      <c r="L1631">
        <v>3.9</v>
      </c>
      <c r="M1631" t="s">
        <v>23</v>
      </c>
      <c r="N1631">
        <v>2.21</v>
      </c>
      <c r="O1631">
        <v>12</v>
      </c>
    </row>
    <row r="1632" spans="1:15">
      <c r="A1632" t="s">
        <v>4780</v>
      </c>
      <c r="B1632" s="1">
        <v>45699</v>
      </c>
      <c r="C1632" t="s">
        <v>33</v>
      </c>
      <c r="D1632" t="s">
        <v>2449</v>
      </c>
      <c r="E1632" t="s">
        <v>4781</v>
      </c>
      <c r="F1632" t="s">
        <v>19</v>
      </c>
      <c r="G1632" t="s">
        <v>52</v>
      </c>
      <c r="H1632" t="s">
        <v>52</v>
      </c>
      <c r="I1632">
        <v>1.22</v>
      </c>
      <c r="J1632" s="2">
        <v>122.22</v>
      </c>
      <c r="K1632" t="s">
        <v>22</v>
      </c>
      <c r="L1632">
        <v>4.3</v>
      </c>
      <c r="M1632" t="s">
        <v>23</v>
      </c>
      <c r="N1632">
        <v>1.33</v>
      </c>
      <c r="O1632">
        <v>12</v>
      </c>
    </row>
    <row r="1633" spans="1:15">
      <c r="A1633" t="s">
        <v>4782</v>
      </c>
      <c r="B1633" s="1">
        <v>45833</v>
      </c>
      <c r="C1633" t="s">
        <v>16</v>
      </c>
      <c r="D1633" t="s">
        <v>4783</v>
      </c>
      <c r="E1633" t="s">
        <v>4784</v>
      </c>
      <c r="F1633" t="s">
        <v>28</v>
      </c>
      <c r="G1633" t="s">
        <v>46</v>
      </c>
      <c r="H1633" t="s">
        <v>41</v>
      </c>
      <c r="I1633">
        <v>3.56</v>
      </c>
      <c r="J1633" s="2">
        <v>591.9</v>
      </c>
      <c r="K1633" t="s">
        <v>30</v>
      </c>
      <c r="L1633">
        <v>5</v>
      </c>
      <c r="M1633" t="s">
        <v>23</v>
      </c>
      <c r="N1633">
        <v>2.25</v>
      </c>
      <c r="O1633">
        <v>5</v>
      </c>
    </row>
    <row r="1634" spans="1:15">
      <c r="A1634" t="s">
        <v>4785</v>
      </c>
      <c r="B1634" s="1">
        <v>45762</v>
      </c>
      <c r="C1634" t="s">
        <v>38</v>
      </c>
      <c r="D1634" t="s">
        <v>4786</v>
      </c>
      <c r="E1634" t="s">
        <v>4787</v>
      </c>
      <c r="F1634" t="s">
        <v>71</v>
      </c>
      <c r="G1634" t="s">
        <v>41</v>
      </c>
      <c r="H1634" t="s">
        <v>41</v>
      </c>
      <c r="I1634">
        <v>2.78</v>
      </c>
      <c r="J1634" s="2">
        <v>282.47000000000003</v>
      </c>
      <c r="K1634" t="s">
        <v>22</v>
      </c>
      <c r="L1634">
        <v>4.4000000000000004</v>
      </c>
      <c r="M1634" t="s">
        <v>23</v>
      </c>
      <c r="N1634">
        <v>1.24</v>
      </c>
      <c r="O1634">
        <v>2</v>
      </c>
    </row>
    <row r="1635" spans="1:15">
      <c r="A1635" t="s">
        <v>4788</v>
      </c>
      <c r="B1635" s="1">
        <v>45682</v>
      </c>
      <c r="C1635" t="s">
        <v>16</v>
      </c>
      <c r="D1635" t="s">
        <v>4789</v>
      </c>
      <c r="E1635" t="s">
        <v>4790</v>
      </c>
      <c r="F1635" t="s">
        <v>19</v>
      </c>
      <c r="G1635" t="s">
        <v>52</v>
      </c>
      <c r="H1635" t="s">
        <v>52</v>
      </c>
      <c r="I1635">
        <v>19.54</v>
      </c>
      <c r="J1635" s="2">
        <v>493.31</v>
      </c>
      <c r="K1635" t="s">
        <v>47</v>
      </c>
      <c r="L1635">
        <v>4.5</v>
      </c>
      <c r="M1635" t="s">
        <v>23</v>
      </c>
      <c r="N1635">
        <v>2.4500000000000002</v>
      </c>
      <c r="O1635">
        <v>4</v>
      </c>
    </row>
    <row r="1636" spans="1:15">
      <c r="A1636" t="s">
        <v>4791</v>
      </c>
      <c r="B1636" s="1">
        <v>45819</v>
      </c>
      <c r="C1636" t="s">
        <v>79</v>
      </c>
      <c r="D1636" t="s">
        <v>4792</v>
      </c>
      <c r="E1636" t="s">
        <v>4793</v>
      </c>
      <c r="F1636" t="s">
        <v>19</v>
      </c>
      <c r="G1636" t="s">
        <v>41</v>
      </c>
      <c r="H1636" t="s">
        <v>46</v>
      </c>
      <c r="I1636">
        <v>19.91</v>
      </c>
      <c r="J1636" s="2">
        <v>224.72</v>
      </c>
      <c r="K1636" t="s">
        <v>67</v>
      </c>
      <c r="L1636">
        <v>4.9000000000000004</v>
      </c>
      <c r="M1636" t="s">
        <v>23</v>
      </c>
      <c r="N1636">
        <v>2.2200000000000002</v>
      </c>
      <c r="O1636">
        <v>18</v>
      </c>
    </row>
    <row r="1637" spans="1:15">
      <c r="A1637" t="s">
        <v>4794</v>
      </c>
      <c r="B1637" s="1">
        <v>45721</v>
      </c>
      <c r="C1637" t="s">
        <v>16</v>
      </c>
      <c r="D1637" t="s">
        <v>4795</v>
      </c>
      <c r="E1637" t="s">
        <v>4796</v>
      </c>
      <c r="F1637" t="s">
        <v>28</v>
      </c>
      <c r="G1637" t="s">
        <v>21</v>
      </c>
      <c r="H1637" t="s">
        <v>21</v>
      </c>
      <c r="I1637">
        <v>23.2</v>
      </c>
      <c r="J1637" s="2">
        <v>135.59</v>
      </c>
      <c r="K1637" t="s">
        <v>67</v>
      </c>
      <c r="L1637">
        <v>3.7</v>
      </c>
      <c r="M1637" t="s">
        <v>23</v>
      </c>
      <c r="N1637">
        <v>1.95</v>
      </c>
      <c r="O1637">
        <v>9</v>
      </c>
    </row>
    <row r="1638" spans="1:15">
      <c r="A1638" t="s">
        <v>4797</v>
      </c>
      <c r="B1638" s="1">
        <v>45721</v>
      </c>
      <c r="C1638" t="s">
        <v>57</v>
      </c>
      <c r="D1638" t="s">
        <v>4798</v>
      </c>
      <c r="E1638" t="s">
        <v>4799</v>
      </c>
      <c r="F1638" t="s">
        <v>28</v>
      </c>
      <c r="G1638" t="s">
        <v>41</v>
      </c>
      <c r="H1638" t="s">
        <v>52</v>
      </c>
      <c r="I1638">
        <v>5.25</v>
      </c>
      <c r="J1638" s="2">
        <v>52.34</v>
      </c>
      <c r="K1638" t="s">
        <v>30</v>
      </c>
      <c r="L1638">
        <v>3.4</v>
      </c>
      <c r="M1638" t="s">
        <v>23</v>
      </c>
      <c r="N1638">
        <v>1.02</v>
      </c>
      <c r="O1638">
        <v>15</v>
      </c>
    </row>
    <row r="1639" spans="1:15">
      <c r="A1639" t="s">
        <v>4800</v>
      </c>
      <c r="B1639" s="1">
        <v>45778</v>
      </c>
      <c r="C1639" t="s">
        <v>38</v>
      </c>
      <c r="D1639" t="s">
        <v>4801</v>
      </c>
      <c r="E1639" t="s">
        <v>4802</v>
      </c>
      <c r="F1639" t="s">
        <v>28</v>
      </c>
      <c r="G1639" t="s">
        <v>52</v>
      </c>
      <c r="H1639" t="s">
        <v>21</v>
      </c>
      <c r="I1639">
        <v>16.72</v>
      </c>
      <c r="J1639" s="2">
        <v>156.88999999999999</v>
      </c>
      <c r="K1639" t="s">
        <v>30</v>
      </c>
      <c r="L1639">
        <v>4.2</v>
      </c>
      <c r="M1639" t="s">
        <v>31</v>
      </c>
      <c r="N1639">
        <v>2.02</v>
      </c>
      <c r="O1639">
        <v>19</v>
      </c>
    </row>
    <row r="1640" spans="1:15">
      <c r="A1640" t="s">
        <v>4803</v>
      </c>
      <c r="B1640" s="1">
        <v>45734</v>
      </c>
      <c r="C1640" t="s">
        <v>79</v>
      </c>
      <c r="D1640" t="s">
        <v>1427</v>
      </c>
      <c r="E1640" t="s">
        <v>4804</v>
      </c>
      <c r="F1640" t="s">
        <v>60</v>
      </c>
      <c r="G1640" t="s">
        <v>20</v>
      </c>
      <c r="H1640" t="s">
        <v>29</v>
      </c>
      <c r="I1640">
        <v>1.37</v>
      </c>
      <c r="J1640" s="2">
        <v>338.62</v>
      </c>
      <c r="K1640" t="s">
        <v>67</v>
      </c>
      <c r="L1640">
        <v>3.2</v>
      </c>
      <c r="M1640" t="s">
        <v>23</v>
      </c>
      <c r="N1640">
        <v>1.1599999999999999</v>
      </c>
      <c r="O1640">
        <v>10</v>
      </c>
    </row>
    <row r="1641" spans="1:15">
      <c r="A1641" t="s">
        <v>4805</v>
      </c>
      <c r="B1641" s="1">
        <v>45728</v>
      </c>
      <c r="C1641" t="s">
        <v>16</v>
      </c>
      <c r="D1641" t="s">
        <v>4806</v>
      </c>
      <c r="E1641" t="s">
        <v>4807</v>
      </c>
      <c r="F1641" t="s">
        <v>19</v>
      </c>
      <c r="G1641" t="s">
        <v>20</v>
      </c>
      <c r="H1641" t="s">
        <v>29</v>
      </c>
      <c r="I1641">
        <v>24.25</v>
      </c>
      <c r="J1641" s="2">
        <v>567.94000000000005</v>
      </c>
      <c r="K1641" t="s">
        <v>47</v>
      </c>
      <c r="L1641">
        <v>3.3</v>
      </c>
      <c r="M1641" t="s">
        <v>23</v>
      </c>
      <c r="N1641">
        <v>1.39</v>
      </c>
      <c r="O1641">
        <v>18</v>
      </c>
    </row>
    <row r="1642" spans="1:15">
      <c r="A1642" t="s">
        <v>4808</v>
      </c>
      <c r="B1642" s="1">
        <v>45770</v>
      </c>
      <c r="C1642" t="s">
        <v>16</v>
      </c>
      <c r="D1642" t="s">
        <v>4809</v>
      </c>
      <c r="E1642" t="s">
        <v>4810</v>
      </c>
      <c r="F1642" t="s">
        <v>60</v>
      </c>
      <c r="G1642" t="s">
        <v>46</v>
      </c>
      <c r="H1642" t="s">
        <v>46</v>
      </c>
      <c r="I1642">
        <v>23.52</v>
      </c>
      <c r="J1642" s="2">
        <v>413.26</v>
      </c>
      <c r="K1642" t="s">
        <v>47</v>
      </c>
      <c r="L1642">
        <v>4.2</v>
      </c>
      <c r="M1642" t="s">
        <v>23</v>
      </c>
      <c r="N1642">
        <v>1.04</v>
      </c>
      <c r="O1642">
        <v>7</v>
      </c>
    </row>
    <row r="1643" spans="1:15">
      <c r="A1643" t="s">
        <v>4811</v>
      </c>
      <c r="B1643" s="1">
        <v>45809</v>
      </c>
      <c r="C1643" t="s">
        <v>25</v>
      </c>
      <c r="D1643" t="s">
        <v>4812</v>
      </c>
      <c r="E1643" t="s">
        <v>4813</v>
      </c>
      <c r="F1643" t="s">
        <v>28</v>
      </c>
      <c r="G1643" t="s">
        <v>21</v>
      </c>
      <c r="H1643" t="s">
        <v>41</v>
      </c>
      <c r="I1643">
        <v>22.17</v>
      </c>
      <c r="J1643" s="2">
        <v>69.58</v>
      </c>
      <c r="K1643" t="s">
        <v>67</v>
      </c>
      <c r="L1643">
        <v>4.5999999999999996</v>
      </c>
      <c r="M1643" t="s">
        <v>23</v>
      </c>
      <c r="N1643">
        <v>2.39</v>
      </c>
      <c r="O1643">
        <v>15</v>
      </c>
    </row>
    <row r="1644" spans="1:15">
      <c r="A1644" t="s">
        <v>4814</v>
      </c>
      <c r="B1644" s="1">
        <v>45765</v>
      </c>
      <c r="C1644" t="s">
        <v>79</v>
      </c>
      <c r="D1644" t="s">
        <v>4815</v>
      </c>
      <c r="E1644" t="s">
        <v>4816</v>
      </c>
      <c r="F1644" t="s">
        <v>71</v>
      </c>
      <c r="G1644" t="s">
        <v>41</v>
      </c>
      <c r="H1644" t="s">
        <v>20</v>
      </c>
      <c r="I1644">
        <v>15.01</v>
      </c>
      <c r="J1644" s="2">
        <v>201.94</v>
      </c>
      <c r="K1644" t="s">
        <v>67</v>
      </c>
      <c r="L1644">
        <v>4.0999999999999996</v>
      </c>
      <c r="M1644" t="s">
        <v>23</v>
      </c>
      <c r="N1644">
        <v>1.68</v>
      </c>
      <c r="O1644">
        <v>3</v>
      </c>
    </row>
    <row r="1645" spans="1:15">
      <c r="A1645" t="s">
        <v>4817</v>
      </c>
      <c r="B1645" s="1">
        <v>45754</v>
      </c>
      <c r="C1645" t="s">
        <v>16</v>
      </c>
      <c r="D1645" t="s">
        <v>4818</v>
      </c>
      <c r="E1645" t="s">
        <v>4819</v>
      </c>
      <c r="F1645" t="s">
        <v>60</v>
      </c>
      <c r="G1645" t="s">
        <v>21</v>
      </c>
      <c r="H1645" t="s">
        <v>20</v>
      </c>
      <c r="I1645">
        <v>18.21</v>
      </c>
      <c r="J1645" s="2">
        <v>578.04999999999995</v>
      </c>
      <c r="K1645" t="s">
        <v>47</v>
      </c>
      <c r="L1645">
        <v>4.3</v>
      </c>
      <c r="M1645" t="s">
        <v>23</v>
      </c>
      <c r="N1645">
        <v>1.23</v>
      </c>
      <c r="O1645">
        <v>17</v>
      </c>
    </row>
    <row r="1646" spans="1:15">
      <c r="A1646" t="s">
        <v>4820</v>
      </c>
      <c r="B1646" s="1">
        <v>45831</v>
      </c>
      <c r="C1646" t="s">
        <v>16</v>
      </c>
      <c r="D1646" t="s">
        <v>4821</v>
      </c>
      <c r="E1646" t="s">
        <v>4822</v>
      </c>
      <c r="F1646" t="s">
        <v>60</v>
      </c>
      <c r="G1646" t="s">
        <v>42</v>
      </c>
      <c r="H1646" t="s">
        <v>21</v>
      </c>
      <c r="I1646">
        <v>16.18</v>
      </c>
      <c r="J1646" s="2">
        <v>332.5</v>
      </c>
      <c r="K1646" t="s">
        <v>67</v>
      </c>
      <c r="L1646">
        <v>4.3</v>
      </c>
      <c r="M1646" t="s">
        <v>36</v>
      </c>
      <c r="N1646">
        <v>1.18</v>
      </c>
      <c r="O1646">
        <v>19</v>
      </c>
    </row>
    <row r="1647" spans="1:15">
      <c r="A1647" t="s">
        <v>4823</v>
      </c>
      <c r="B1647" s="1">
        <v>45838</v>
      </c>
      <c r="C1647" t="s">
        <v>38</v>
      </c>
      <c r="D1647" t="s">
        <v>4824</v>
      </c>
      <c r="E1647" t="s">
        <v>4825</v>
      </c>
      <c r="F1647" t="s">
        <v>60</v>
      </c>
      <c r="G1647" t="s">
        <v>29</v>
      </c>
      <c r="H1647" t="s">
        <v>29</v>
      </c>
      <c r="I1647">
        <v>3.6</v>
      </c>
      <c r="J1647" s="2">
        <v>376.48</v>
      </c>
      <c r="K1647" t="s">
        <v>30</v>
      </c>
      <c r="L1647">
        <v>3.5</v>
      </c>
      <c r="M1647" t="s">
        <v>23</v>
      </c>
      <c r="N1647">
        <v>1.06</v>
      </c>
      <c r="O1647">
        <v>14</v>
      </c>
    </row>
    <row r="1648" spans="1:15">
      <c r="A1648" t="s">
        <v>4826</v>
      </c>
      <c r="B1648" s="1">
        <v>45836</v>
      </c>
      <c r="C1648" t="s">
        <v>79</v>
      </c>
      <c r="D1648" t="s">
        <v>4827</v>
      </c>
      <c r="E1648" t="s">
        <v>4828</v>
      </c>
      <c r="F1648" t="s">
        <v>71</v>
      </c>
      <c r="G1648" t="s">
        <v>20</v>
      </c>
      <c r="H1648" t="s">
        <v>20</v>
      </c>
      <c r="I1648">
        <v>12.66</v>
      </c>
      <c r="J1648" s="2">
        <v>311.19</v>
      </c>
      <c r="K1648" t="s">
        <v>47</v>
      </c>
      <c r="L1648">
        <v>4</v>
      </c>
      <c r="M1648" t="s">
        <v>23</v>
      </c>
      <c r="N1648">
        <v>2.2200000000000002</v>
      </c>
      <c r="O1648">
        <v>4</v>
      </c>
    </row>
    <row r="1649" spans="1:15">
      <c r="A1649" t="s">
        <v>4829</v>
      </c>
      <c r="B1649" s="1">
        <v>45791</v>
      </c>
      <c r="C1649" t="s">
        <v>57</v>
      </c>
      <c r="D1649" t="s">
        <v>4830</v>
      </c>
      <c r="E1649" t="s">
        <v>4831</v>
      </c>
      <c r="F1649" t="s">
        <v>60</v>
      </c>
      <c r="G1649" t="s">
        <v>29</v>
      </c>
      <c r="H1649" t="s">
        <v>41</v>
      </c>
      <c r="I1649">
        <v>7.64</v>
      </c>
      <c r="J1649" s="2">
        <v>220.92</v>
      </c>
      <c r="K1649" t="s">
        <v>67</v>
      </c>
      <c r="L1649">
        <v>3.7</v>
      </c>
      <c r="M1649" t="s">
        <v>23</v>
      </c>
      <c r="N1649">
        <v>1.1599999999999999</v>
      </c>
      <c r="O1649">
        <v>10</v>
      </c>
    </row>
    <row r="1650" spans="1:15">
      <c r="A1650" t="s">
        <v>4832</v>
      </c>
      <c r="B1650" s="1">
        <v>45793</v>
      </c>
      <c r="C1650" t="s">
        <v>79</v>
      </c>
      <c r="D1650" t="s">
        <v>4833</v>
      </c>
      <c r="E1650" t="s">
        <v>4834</v>
      </c>
      <c r="F1650" t="s">
        <v>28</v>
      </c>
      <c r="G1650" t="s">
        <v>46</v>
      </c>
      <c r="H1650" t="s">
        <v>41</v>
      </c>
      <c r="I1650">
        <v>20.16</v>
      </c>
      <c r="J1650" s="2">
        <v>384.35</v>
      </c>
      <c r="K1650" t="s">
        <v>22</v>
      </c>
      <c r="L1650">
        <v>2.8</v>
      </c>
      <c r="M1650" t="s">
        <v>23</v>
      </c>
      <c r="N1650">
        <v>1.63</v>
      </c>
      <c r="O1650">
        <v>16</v>
      </c>
    </row>
    <row r="1651" spans="1:15">
      <c r="A1651" t="s">
        <v>4835</v>
      </c>
      <c r="B1651" s="1">
        <v>45711</v>
      </c>
      <c r="C1651" t="s">
        <v>16</v>
      </c>
      <c r="D1651" t="s">
        <v>813</v>
      </c>
      <c r="E1651" t="s">
        <v>4836</v>
      </c>
      <c r="F1651" t="s">
        <v>19</v>
      </c>
      <c r="G1651" t="s">
        <v>20</v>
      </c>
      <c r="H1651" t="s">
        <v>20</v>
      </c>
      <c r="I1651">
        <v>1.51</v>
      </c>
      <c r="J1651" s="2">
        <v>270.52999999999997</v>
      </c>
      <c r="K1651" t="s">
        <v>47</v>
      </c>
      <c r="L1651">
        <v>3.8</v>
      </c>
      <c r="M1651" t="s">
        <v>23</v>
      </c>
      <c r="N1651">
        <v>1.78</v>
      </c>
      <c r="O1651">
        <v>10</v>
      </c>
    </row>
    <row r="1652" spans="1:15">
      <c r="A1652" t="s">
        <v>4837</v>
      </c>
      <c r="B1652" s="1">
        <v>45736</v>
      </c>
      <c r="C1652" t="s">
        <v>25</v>
      </c>
      <c r="D1652" t="s">
        <v>4838</v>
      </c>
      <c r="E1652" t="s">
        <v>4839</v>
      </c>
      <c r="F1652" t="s">
        <v>51</v>
      </c>
      <c r="G1652" t="s">
        <v>21</v>
      </c>
      <c r="H1652" t="s">
        <v>21</v>
      </c>
      <c r="I1652">
        <v>22.29</v>
      </c>
      <c r="J1652" s="2">
        <v>281.20999999999998</v>
      </c>
      <c r="K1652" t="s">
        <v>22</v>
      </c>
      <c r="L1652">
        <v>3.7</v>
      </c>
      <c r="M1652" t="s">
        <v>23</v>
      </c>
      <c r="N1652">
        <v>1.54</v>
      </c>
      <c r="O1652">
        <v>19</v>
      </c>
    </row>
    <row r="1653" spans="1:15">
      <c r="A1653" t="s">
        <v>4840</v>
      </c>
      <c r="B1653" s="1">
        <v>45827</v>
      </c>
      <c r="C1653" t="s">
        <v>33</v>
      </c>
      <c r="D1653" t="s">
        <v>515</v>
      </c>
      <c r="E1653" t="s">
        <v>4841</v>
      </c>
      <c r="F1653" t="s">
        <v>71</v>
      </c>
      <c r="G1653" t="s">
        <v>52</v>
      </c>
      <c r="H1653" t="s">
        <v>29</v>
      </c>
      <c r="I1653">
        <v>8.15</v>
      </c>
      <c r="J1653" s="2">
        <v>502.07</v>
      </c>
      <c r="K1653" t="s">
        <v>22</v>
      </c>
      <c r="L1653">
        <v>4.3</v>
      </c>
      <c r="M1653" t="s">
        <v>31</v>
      </c>
      <c r="N1653">
        <v>1.42</v>
      </c>
      <c r="O1653">
        <v>4</v>
      </c>
    </row>
    <row r="1654" spans="1:15">
      <c r="A1654" t="s">
        <v>4842</v>
      </c>
      <c r="B1654" s="1">
        <v>45695</v>
      </c>
      <c r="C1654" t="s">
        <v>79</v>
      </c>
      <c r="D1654" t="s">
        <v>4843</v>
      </c>
      <c r="E1654" t="s">
        <v>4844</v>
      </c>
      <c r="F1654" t="s">
        <v>71</v>
      </c>
      <c r="G1654" t="s">
        <v>46</v>
      </c>
      <c r="H1654" t="s">
        <v>29</v>
      </c>
      <c r="I1654">
        <v>7.18</v>
      </c>
      <c r="J1654" s="2">
        <v>453.57</v>
      </c>
      <c r="K1654" t="s">
        <v>67</v>
      </c>
      <c r="L1654">
        <v>4.0999999999999996</v>
      </c>
      <c r="M1654" t="s">
        <v>23</v>
      </c>
      <c r="N1654">
        <v>1.84</v>
      </c>
      <c r="O1654">
        <v>16</v>
      </c>
    </row>
    <row r="1655" spans="1:15">
      <c r="A1655" t="s">
        <v>4845</v>
      </c>
      <c r="B1655" s="1">
        <v>45774</v>
      </c>
      <c r="C1655" t="s">
        <v>33</v>
      </c>
      <c r="D1655" t="s">
        <v>4846</v>
      </c>
      <c r="E1655" t="s">
        <v>4847</v>
      </c>
      <c r="F1655" t="s">
        <v>28</v>
      </c>
      <c r="G1655" t="s">
        <v>46</v>
      </c>
      <c r="H1655" t="s">
        <v>46</v>
      </c>
      <c r="I1655">
        <v>3.94</v>
      </c>
      <c r="J1655" s="2">
        <v>367.72</v>
      </c>
      <c r="K1655" t="s">
        <v>22</v>
      </c>
      <c r="L1655">
        <v>4.9000000000000004</v>
      </c>
      <c r="M1655" t="s">
        <v>31</v>
      </c>
      <c r="N1655">
        <v>2.27</v>
      </c>
      <c r="O1655">
        <v>15</v>
      </c>
    </row>
    <row r="1656" spans="1:15">
      <c r="A1656" t="s">
        <v>4848</v>
      </c>
      <c r="B1656" s="1">
        <v>45719</v>
      </c>
      <c r="C1656" t="s">
        <v>16</v>
      </c>
      <c r="D1656" t="s">
        <v>4849</v>
      </c>
      <c r="E1656" t="s">
        <v>4850</v>
      </c>
      <c r="F1656" t="s">
        <v>51</v>
      </c>
      <c r="G1656" t="s">
        <v>20</v>
      </c>
      <c r="H1656" t="s">
        <v>42</v>
      </c>
      <c r="I1656">
        <v>22.14</v>
      </c>
      <c r="J1656" s="2">
        <v>330.28</v>
      </c>
      <c r="K1656" t="s">
        <v>22</v>
      </c>
      <c r="L1656">
        <v>2.8</v>
      </c>
      <c r="M1656" t="s">
        <v>31</v>
      </c>
      <c r="N1656">
        <v>2.19</v>
      </c>
      <c r="O1656">
        <v>12</v>
      </c>
    </row>
    <row r="1657" spans="1:15">
      <c r="A1657" t="s">
        <v>4851</v>
      </c>
      <c r="B1657" s="1">
        <v>45784</v>
      </c>
      <c r="C1657" t="s">
        <v>57</v>
      </c>
      <c r="D1657" t="s">
        <v>4852</v>
      </c>
      <c r="E1657" t="s">
        <v>4853</v>
      </c>
      <c r="F1657" t="s">
        <v>28</v>
      </c>
      <c r="G1657" t="s">
        <v>29</v>
      </c>
      <c r="H1657" t="s">
        <v>46</v>
      </c>
      <c r="I1657">
        <v>1.27</v>
      </c>
      <c r="J1657" s="2">
        <v>292.82</v>
      </c>
      <c r="K1657" t="s">
        <v>30</v>
      </c>
      <c r="L1657">
        <v>3.5</v>
      </c>
      <c r="M1657" t="s">
        <v>23</v>
      </c>
      <c r="N1657">
        <v>2.0299999999999998</v>
      </c>
      <c r="O1657">
        <v>2</v>
      </c>
    </row>
    <row r="1658" spans="1:15">
      <c r="A1658" t="s">
        <v>4854</v>
      </c>
      <c r="B1658" s="1">
        <v>45726</v>
      </c>
      <c r="C1658" t="s">
        <v>33</v>
      </c>
      <c r="D1658" t="s">
        <v>4855</v>
      </c>
      <c r="E1658" t="s">
        <v>4856</v>
      </c>
      <c r="F1658" t="s">
        <v>60</v>
      </c>
      <c r="G1658" t="s">
        <v>29</v>
      </c>
      <c r="H1658" t="s">
        <v>29</v>
      </c>
      <c r="I1658">
        <v>4.99</v>
      </c>
      <c r="J1658" s="2">
        <v>521.27</v>
      </c>
      <c r="K1658" t="s">
        <v>22</v>
      </c>
      <c r="L1658">
        <v>3.4</v>
      </c>
      <c r="M1658" t="s">
        <v>23</v>
      </c>
      <c r="N1658">
        <v>1.69</v>
      </c>
      <c r="O1658">
        <v>12</v>
      </c>
    </row>
    <row r="1659" spans="1:15">
      <c r="A1659" t="s">
        <v>4857</v>
      </c>
      <c r="B1659" s="1">
        <v>45775</v>
      </c>
      <c r="C1659" t="s">
        <v>57</v>
      </c>
      <c r="D1659" t="s">
        <v>4858</v>
      </c>
      <c r="E1659" t="s">
        <v>4859</v>
      </c>
      <c r="F1659" t="s">
        <v>28</v>
      </c>
      <c r="G1659" t="s">
        <v>29</v>
      </c>
      <c r="H1659" t="s">
        <v>42</v>
      </c>
      <c r="I1659">
        <v>18.84</v>
      </c>
      <c r="J1659" s="2">
        <v>197.48</v>
      </c>
      <c r="K1659" t="s">
        <v>47</v>
      </c>
      <c r="L1659">
        <v>3.5</v>
      </c>
      <c r="M1659" t="s">
        <v>23</v>
      </c>
      <c r="N1659">
        <v>1.51</v>
      </c>
      <c r="O1659">
        <v>14</v>
      </c>
    </row>
    <row r="1660" spans="1:15">
      <c r="A1660" t="s">
        <v>4860</v>
      </c>
      <c r="B1660" s="1">
        <v>45677</v>
      </c>
      <c r="C1660" t="s">
        <v>33</v>
      </c>
      <c r="D1660" t="s">
        <v>4240</v>
      </c>
      <c r="E1660" t="s">
        <v>4861</v>
      </c>
      <c r="F1660" t="s">
        <v>60</v>
      </c>
      <c r="G1660" t="s">
        <v>29</v>
      </c>
      <c r="H1660" t="s">
        <v>41</v>
      </c>
      <c r="I1660">
        <v>3.94</v>
      </c>
      <c r="J1660" s="2">
        <v>284.27</v>
      </c>
      <c r="K1660" t="s">
        <v>30</v>
      </c>
      <c r="L1660">
        <v>3.3</v>
      </c>
      <c r="M1660" t="s">
        <v>23</v>
      </c>
      <c r="N1660">
        <v>1.87</v>
      </c>
      <c r="O1660">
        <v>14</v>
      </c>
    </row>
    <row r="1661" spans="1:15">
      <c r="A1661" t="s">
        <v>4862</v>
      </c>
      <c r="B1661" s="1">
        <v>45695</v>
      </c>
      <c r="C1661" t="s">
        <v>38</v>
      </c>
      <c r="D1661" t="s">
        <v>4863</v>
      </c>
      <c r="E1661" t="s">
        <v>4864</v>
      </c>
      <c r="F1661" t="s">
        <v>51</v>
      </c>
      <c r="G1661" t="s">
        <v>29</v>
      </c>
      <c r="H1661" t="s">
        <v>21</v>
      </c>
      <c r="I1661">
        <v>23.21</v>
      </c>
      <c r="J1661" s="2">
        <v>457.21</v>
      </c>
      <c r="K1661" t="s">
        <v>47</v>
      </c>
      <c r="L1661">
        <v>3.5</v>
      </c>
      <c r="M1661" t="s">
        <v>36</v>
      </c>
      <c r="N1661">
        <v>1.57</v>
      </c>
      <c r="O1661">
        <v>8</v>
      </c>
    </row>
    <row r="1662" spans="1:15">
      <c r="A1662" t="s">
        <v>4865</v>
      </c>
      <c r="B1662" s="1">
        <v>45787</v>
      </c>
      <c r="C1662" t="s">
        <v>38</v>
      </c>
      <c r="D1662" t="s">
        <v>4866</v>
      </c>
      <c r="E1662" t="s">
        <v>4867</v>
      </c>
      <c r="F1662" t="s">
        <v>28</v>
      </c>
      <c r="G1662" t="s">
        <v>21</v>
      </c>
      <c r="H1662" t="s">
        <v>46</v>
      </c>
      <c r="I1662">
        <v>12.53</v>
      </c>
      <c r="J1662" s="2">
        <v>556.5</v>
      </c>
      <c r="K1662" t="s">
        <v>47</v>
      </c>
      <c r="L1662">
        <v>3.1</v>
      </c>
      <c r="M1662" t="s">
        <v>23</v>
      </c>
      <c r="N1662">
        <v>1.73</v>
      </c>
      <c r="O1662">
        <v>17</v>
      </c>
    </row>
    <row r="1663" spans="1:15">
      <c r="A1663" t="s">
        <v>4868</v>
      </c>
      <c r="B1663" s="1">
        <v>45688</v>
      </c>
      <c r="C1663" t="s">
        <v>16</v>
      </c>
      <c r="D1663" t="s">
        <v>4869</v>
      </c>
      <c r="E1663" t="s">
        <v>4870</v>
      </c>
      <c r="F1663" t="s">
        <v>71</v>
      </c>
      <c r="G1663" t="s">
        <v>21</v>
      </c>
      <c r="H1663" t="s">
        <v>20</v>
      </c>
      <c r="I1663">
        <v>12.97</v>
      </c>
      <c r="J1663" s="2">
        <v>428.45</v>
      </c>
      <c r="K1663" t="s">
        <v>67</v>
      </c>
      <c r="L1663">
        <v>3.8</v>
      </c>
      <c r="M1663" t="s">
        <v>36</v>
      </c>
      <c r="N1663">
        <v>1.26</v>
      </c>
      <c r="O1663">
        <v>18</v>
      </c>
    </row>
    <row r="1664" spans="1:15">
      <c r="A1664" t="s">
        <v>4871</v>
      </c>
      <c r="B1664" s="1">
        <v>45694</v>
      </c>
      <c r="C1664" t="s">
        <v>16</v>
      </c>
      <c r="D1664" t="s">
        <v>4872</v>
      </c>
      <c r="E1664" t="s">
        <v>4873</v>
      </c>
      <c r="F1664" t="s">
        <v>60</v>
      </c>
      <c r="G1664" t="s">
        <v>29</v>
      </c>
      <c r="H1664" t="s">
        <v>29</v>
      </c>
      <c r="I1664">
        <v>22.51</v>
      </c>
      <c r="J1664" s="2">
        <v>176.13</v>
      </c>
      <c r="K1664" t="s">
        <v>22</v>
      </c>
      <c r="L1664">
        <v>5</v>
      </c>
      <c r="M1664" t="s">
        <v>36</v>
      </c>
      <c r="N1664">
        <v>2.2200000000000002</v>
      </c>
      <c r="O1664">
        <v>3</v>
      </c>
    </row>
    <row r="1665" spans="1:15">
      <c r="A1665" t="s">
        <v>4874</v>
      </c>
      <c r="B1665" s="1">
        <v>45751</v>
      </c>
      <c r="C1665" t="s">
        <v>57</v>
      </c>
      <c r="D1665" t="s">
        <v>4875</v>
      </c>
      <c r="E1665" t="s">
        <v>4876</v>
      </c>
      <c r="F1665" t="s">
        <v>51</v>
      </c>
      <c r="G1665" t="s">
        <v>21</v>
      </c>
      <c r="H1665" t="s">
        <v>41</v>
      </c>
      <c r="I1665">
        <v>15.31</v>
      </c>
      <c r="J1665" s="2">
        <v>268.77</v>
      </c>
      <c r="K1665" t="s">
        <v>22</v>
      </c>
      <c r="L1665">
        <v>3.6</v>
      </c>
      <c r="M1665" t="s">
        <v>36</v>
      </c>
      <c r="N1665">
        <v>1.28</v>
      </c>
      <c r="O1665">
        <v>9</v>
      </c>
    </row>
    <row r="1666" spans="1:15">
      <c r="A1666" t="s">
        <v>4877</v>
      </c>
      <c r="B1666" s="1">
        <v>45693</v>
      </c>
      <c r="C1666" t="s">
        <v>38</v>
      </c>
      <c r="D1666" t="s">
        <v>4878</v>
      </c>
      <c r="E1666" t="s">
        <v>4879</v>
      </c>
      <c r="F1666" t="s">
        <v>51</v>
      </c>
      <c r="G1666" t="s">
        <v>41</v>
      </c>
      <c r="H1666" t="s">
        <v>41</v>
      </c>
      <c r="I1666">
        <v>17.95</v>
      </c>
      <c r="J1666" s="2">
        <v>576.07000000000005</v>
      </c>
      <c r="K1666" t="s">
        <v>30</v>
      </c>
      <c r="L1666">
        <v>4.5999999999999996</v>
      </c>
      <c r="M1666" t="s">
        <v>36</v>
      </c>
      <c r="N1666">
        <v>1.89</v>
      </c>
      <c r="O1666">
        <v>5</v>
      </c>
    </row>
    <row r="1667" spans="1:15">
      <c r="A1667" t="s">
        <v>4880</v>
      </c>
      <c r="B1667" s="1">
        <v>45699</v>
      </c>
      <c r="C1667" t="s">
        <v>38</v>
      </c>
      <c r="D1667" t="s">
        <v>4881</v>
      </c>
      <c r="E1667" t="s">
        <v>4882</v>
      </c>
      <c r="F1667" t="s">
        <v>51</v>
      </c>
      <c r="G1667" t="s">
        <v>21</v>
      </c>
      <c r="H1667" t="s">
        <v>52</v>
      </c>
      <c r="I1667">
        <v>24.67</v>
      </c>
      <c r="J1667" s="2">
        <v>535.5</v>
      </c>
      <c r="K1667" t="s">
        <v>67</v>
      </c>
      <c r="L1667">
        <v>2.7</v>
      </c>
      <c r="M1667" t="s">
        <v>23</v>
      </c>
      <c r="N1667">
        <v>1.9</v>
      </c>
      <c r="O1667">
        <v>10</v>
      </c>
    </row>
    <row r="1668" spans="1:15">
      <c r="A1668" t="s">
        <v>4883</v>
      </c>
      <c r="B1668" s="1">
        <v>45835</v>
      </c>
      <c r="C1668" t="s">
        <v>33</v>
      </c>
      <c r="D1668" t="s">
        <v>4884</v>
      </c>
      <c r="E1668" t="s">
        <v>4885</v>
      </c>
      <c r="F1668" t="s">
        <v>28</v>
      </c>
      <c r="G1668" t="s">
        <v>41</v>
      </c>
      <c r="H1668" t="s">
        <v>46</v>
      </c>
      <c r="I1668">
        <v>11.08</v>
      </c>
      <c r="J1668" s="2">
        <v>512.48</v>
      </c>
      <c r="K1668" t="s">
        <v>22</v>
      </c>
      <c r="L1668">
        <v>3.5</v>
      </c>
      <c r="M1668" t="s">
        <v>36</v>
      </c>
      <c r="N1668">
        <v>1.23</v>
      </c>
      <c r="O1668">
        <v>16</v>
      </c>
    </row>
    <row r="1669" spans="1:15">
      <c r="A1669" t="s">
        <v>4886</v>
      </c>
      <c r="B1669" s="1">
        <v>45792</v>
      </c>
      <c r="C1669" t="s">
        <v>38</v>
      </c>
      <c r="D1669" t="s">
        <v>4887</v>
      </c>
      <c r="E1669" t="s">
        <v>4888</v>
      </c>
      <c r="F1669" t="s">
        <v>71</v>
      </c>
      <c r="G1669" t="s">
        <v>46</v>
      </c>
      <c r="H1669" t="s">
        <v>20</v>
      </c>
      <c r="I1669">
        <v>22.18</v>
      </c>
      <c r="J1669" s="2">
        <v>274.05</v>
      </c>
      <c r="K1669" t="s">
        <v>22</v>
      </c>
      <c r="L1669">
        <v>2.5</v>
      </c>
      <c r="M1669" t="s">
        <v>31</v>
      </c>
      <c r="N1669">
        <v>1.77</v>
      </c>
      <c r="O1669">
        <v>3</v>
      </c>
    </row>
    <row r="1670" spans="1:15">
      <c r="A1670" t="s">
        <v>4889</v>
      </c>
      <c r="B1670" s="1">
        <v>45684</v>
      </c>
      <c r="C1670" t="s">
        <v>16</v>
      </c>
      <c r="D1670" t="s">
        <v>4890</v>
      </c>
      <c r="E1670" t="s">
        <v>4891</v>
      </c>
      <c r="F1670" t="s">
        <v>28</v>
      </c>
      <c r="G1670" t="s">
        <v>20</v>
      </c>
      <c r="H1670" t="s">
        <v>20</v>
      </c>
      <c r="I1670">
        <v>22.91</v>
      </c>
      <c r="J1670" s="2">
        <v>438.63</v>
      </c>
      <c r="K1670" t="s">
        <v>22</v>
      </c>
      <c r="L1670">
        <v>4.7</v>
      </c>
      <c r="M1670" t="s">
        <v>23</v>
      </c>
      <c r="N1670">
        <v>1.07</v>
      </c>
      <c r="O1670">
        <v>16</v>
      </c>
    </row>
    <row r="1671" spans="1:15">
      <c r="A1671" t="s">
        <v>4892</v>
      </c>
      <c r="B1671" s="1">
        <v>45780</v>
      </c>
      <c r="C1671" t="s">
        <v>57</v>
      </c>
      <c r="D1671" t="s">
        <v>4893</v>
      </c>
      <c r="E1671" t="s">
        <v>4894</v>
      </c>
      <c r="F1671" t="s">
        <v>28</v>
      </c>
      <c r="G1671" t="s">
        <v>46</v>
      </c>
      <c r="H1671" t="s">
        <v>46</v>
      </c>
      <c r="J1671" s="2">
        <v>189.78</v>
      </c>
      <c r="K1671" t="s">
        <v>30</v>
      </c>
      <c r="L1671">
        <v>4</v>
      </c>
      <c r="M1671" t="s">
        <v>23</v>
      </c>
      <c r="N1671">
        <v>2.2799999999999998</v>
      </c>
      <c r="O1671">
        <v>7</v>
      </c>
    </row>
    <row r="1672" spans="1:15">
      <c r="A1672" t="s">
        <v>4895</v>
      </c>
      <c r="B1672" s="1">
        <v>45685</v>
      </c>
      <c r="C1672" t="s">
        <v>57</v>
      </c>
      <c r="D1672" t="s">
        <v>4896</v>
      </c>
      <c r="E1672" t="s">
        <v>4897</v>
      </c>
      <c r="F1672" t="s">
        <v>19</v>
      </c>
      <c r="G1672" t="s">
        <v>21</v>
      </c>
      <c r="H1672" t="s">
        <v>29</v>
      </c>
      <c r="I1672">
        <v>8.99</v>
      </c>
      <c r="J1672" s="2">
        <v>512.29</v>
      </c>
      <c r="K1672" t="s">
        <v>22</v>
      </c>
      <c r="L1672">
        <v>5</v>
      </c>
      <c r="M1672" t="s">
        <v>23</v>
      </c>
      <c r="N1672">
        <v>2.31</v>
      </c>
      <c r="O1672">
        <v>12</v>
      </c>
    </row>
    <row r="1673" spans="1:15">
      <c r="A1673" t="s">
        <v>4898</v>
      </c>
      <c r="B1673" s="1">
        <v>45807</v>
      </c>
      <c r="C1673" t="s">
        <v>16</v>
      </c>
      <c r="D1673" t="s">
        <v>4899</v>
      </c>
      <c r="E1673" t="s">
        <v>4900</v>
      </c>
      <c r="F1673" t="s">
        <v>51</v>
      </c>
      <c r="G1673" t="s">
        <v>20</v>
      </c>
      <c r="H1673" t="s">
        <v>42</v>
      </c>
      <c r="I1673">
        <v>9.01</v>
      </c>
      <c r="J1673" s="2">
        <v>315.70999999999998</v>
      </c>
      <c r="K1673" t="s">
        <v>30</v>
      </c>
      <c r="L1673">
        <v>4</v>
      </c>
      <c r="M1673" t="s">
        <v>23</v>
      </c>
      <c r="N1673">
        <v>1.73</v>
      </c>
      <c r="O1673">
        <v>10</v>
      </c>
    </row>
    <row r="1674" spans="1:15">
      <c r="A1674" t="s">
        <v>4901</v>
      </c>
      <c r="B1674" s="1">
        <v>45733</v>
      </c>
      <c r="C1674" t="s">
        <v>38</v>
      </c>
      <c r="D1674" t="s">
        <v>3375</v>
      </c>
      <c r="E1674" t="s">
        <v>4902</v>
      </c>
      <c r="F1674" t="s">
        <v>19</v>
      </c>
      <c r="G1674" t="s">
        <v>52</v>
      </c>
      <c r="H1674" t="s">
        <v>21</v>
      </c>
      <c r="I1674">
        <v>23.95</v>
      </c>
      <c r="J1674" s="2">
        <v>420</v>
      </c>
      <c r="K1674" t="s">
        <v>22</v>
      </c>
      <c r="L1674">
        <v>3.3</v>
      </c>
      <c r="M1674" t="s">
        <v>23</v>
      </c>
      <c r="N1674">
        <v>1.55</v>
      </c>
      <c r="O1674">
        <v>5</v>
      </c>
    </row>
    <row r="1675" spans="1:15">
      <c r="A1675" t="s">
        <v>4903</v>
      </c>
      <c r="B1675" s="1">
        <v>45704</v>
      </c>
      <c r="C1675" t="s">
        <v>33</v>
      </c>
      <c r="D1675" t="s">
        <v>4904</v>
      </c>
      <c r="E1675" t="s">
        <v>4905</v>
      </c>
      <c r="F1675" t="s">
        <v>19</v>
      </c>
      <c r="G1675" t="s">
        <v>20</v>
      </c>
      <c r="H1675" t="s">
        <v>20</v>
      </c>
      <c r="I1675">
        <v>5.84</v>
      </c>
      <c r="J1675" s="2">
        <v>380.25</v>
      </c>
      <c r="K1675" t="s">
        <v>47</v>
      </c>
      <c r="L1675">
        <v>4.7</v>
      </c>
      <c r="M1675" t="s">
        <v>23</v>
      </c>
      <c r="N1675">
        <v>1.32</v>
      </c>
      <c r="O1675">
        <v>2</v>
      </c>
    </row>
    <row r="1676" spans="1:15">
      <c r="A1676" t="s">
        <v>4906</v>
      </c>
      <c r="B1676" s="1">
        <v>45738</v>
      </c>
      <c r="C1676" t="s">
        <v>38</v>
      </c>
      <c r="D1676" t="s">
        <v>4907</v>
      </c>
      <c r="E1676" t="s">
        <v>4908</v>
      </c>
      <c r="F1676" t="s">
        <v>60</v>
      </c>
      <c r="G1676" t="s">
        <v>52</v>
      </c>
      <c r="H1676" t="s">
        <v>21</v>
      </c>
      <c r="I1676">
        <v>14.28</v>
      </c>
      <c r="J1676" s="2">
        <v>221.22</v>
      </c>
      <c r="K1676" t="s">
        <v>67</v>
      </c>
      <c r="L1676">
        <v>2.9</v>
      </c>
      <c r="M1676" t="s">
        <v>23</v>
      </c>
      <c r="N1676">
        <v>1.24</v>
      </c>
      <c r="O1676">
        <v>8</v>
      </c>
    </row>
    <row r="1677" spans="1:15">
      <c r="A1677" t="s">
        <v>4909</v>
      </c>
      <c r="B1677" s="1">
        <v>45798</v>
      </c>
      <c r="C1677" t="s">
        <v>16</v>
      </c>
      <c r="D1677" t="s">
        <v>4910</v>
      </c>
      <c r="E1677" t="s">
        <v>4911</v>
      </c>
      <c r="F1677" t="s">
        <v>28</v>
      </c>
      <c r="G1677" t="s">
        <v>52</v>
      </c>
      <c r="H1677" t="s">
        <v>21</v>
      </c>
      <c r="I1677">
        <v>9.51</v>
      </c>
      <c r="J1677" s="2">
        <v>576.76</v>
      </c>
      <c r="K1677" t="s">
        <v>47</v>
      </c>
      <c r="L1677">
        <v>2.7</v>
      </c>
      <c r="M1677" t="s">
        <v>31</v>
      </c>
      <c r="N1677">
        <v>2.42</v>
      </c>
      <c r="O1677">
        <v>15</v>
      </c>
    </row>
    <row r="1678" spans="1:15">
      <c r="A1678" t="s">
        <v>4912</v>
      </c>
      <c r="B1678" s="1">
        <v>45734</v>
      </c>
      <c r="C1678" t="s">
        <v>38</v>
      </c>
      <c r="D1678" t="s">
        <v>4913</v>
      </c>
      <c r="E1678" t="s">
        <v>4914</v>
      </c>
      <c r="F1678" t="s">
        <v>28</v>
      </c>
      <c r="G1678" t="s">
        <v>46</v>
      </c>
      <c r="H1678" t="s">
        <v>21</v>
      </c>
      <c r="I1678">
        <v>11.02</v>
      </c>
      <c r="J1678" s="2">
        <v>57.26</v>
      </c>
      <c r="K1678" t="s">
        <v>22</v>
      </c>
      <c r="L1678">
        <v>3.4</v>
      </c>
      <c r="M1678" t="s">
        <v>23</v>
      </c>
      <c r="N1678">
        <v>1.55</v>
      </c>
      <c r="O1678">
        <v>19</v>
      </c>
    </row>
    <row r="1679" spans="1:15">
      <c r="A1679" t="s">
        <v>4915</v>
      </c>
      <c r="B1679" s="1">
        <v>45695</v>
      </c>
      <c r="C1679" t="s">
        <v>79</v>
      </c>
      <c r="D1679" t="s">
        <v>4916</v>
      </c>
      <c r="E1679" t="s">
        <v>4917</v>
      </c>
      <c r="F1679" t="s">
        <v>71</v>
      </c>
      <c r="G1679" t="s">
        <v>42</v>
      </c>
      <c r="H1679" t="s">
        <v>46</v>
      </c>
      <c r="I1679">
        <v>9.77</v>
      </c>
      <c r="J1679" s="2">
        <v>187.94</v>
      </c>
      <c r="K1679" t="s">
        <v>22</v>
      </c>
      <c r="L1679">
        <v>4.7</v>
      </c>
      <c r="M1679" t="s">
        <v>23</v>
      </c>
      <c r="N1679">
        <v>2.16</v>
      </c>
      <c r="O1679">
        <v>7</v>
      </c>
    </row>
    <row r="1680" spans="1:15">
      <c r="A1680" t="s">
        <v>4918</v>
      </c>
      <c r="B1680" s="1">
        <v>45715</v>
      </c>
      <c r="C1680" t="s">
        <v>79</v>
      </c>
      <c r="D1680" t="s">
        <v>4919</v>
      </c>
      <c r="E1680" t="s">
        <v>4920</v>
      </c>
      <c r="F1680" t="s">
        <v>71</v>
      </c>
      <c r="G1680" t="s">
        <v>41</v>
      </c>
      <c r="H1680" t="s">
        <v>21</v>
      </c>
      <c r="I1680">
        <v>10.15</v>
      </c>
      <c r="J1680" s="2">
        <v>397.2</v>
      </c>
      <c r="K1680" t="s">
        <v>22</v>
      </c>
      <c r="L1680">
        <v>3.1</v>
      </c>
      <c r="M1680" t="s">
        <v>23</v>
      </c>
      <c r="N1680">
        <v>1.69</v>
      </c>
      <c r="O1680">
        <v>5</v>
      </c>
    </row>
    <row r="1681" spans="1:15">
      <c r="A1681" t="s">
        <v>4921</v>
      </c>
      <c r="B1681" s="1">
        <v>45772</v>
      </c>
      <c r="C1681" t="s">
        <v>16</v>
      </c>
      <c r="D1681" t="s">
        <v>4922</v>
      </c>
      <c r="E1681" t="s">
        <v>4923</v>
      </c>
      <c r="F1681" t="s">
        <v>71</v>
      </c>
      <c r="G1681" t="s">
        <v>52</v>
      </c>
      <c r="H1681" t="s">
        <v>52</v>
      </c>
      <c r="I1681">
        <v>7.72</v>
      </c>
      <c r="J1681" s="2">
        <v>589.1</v>
      </c>
      <c r="K1681" t="s">
        <v>47</v>
      </c>
      <c r="L1681">
        <v>3.2</v>
      </c>
      <c r="M1681" t="s">
        <v>36</v>
      </c>
      <c r="N1681">
        <v>1.43</v>
      </c>
      <c r="O1681">
        <v>1</v>
      </c>
    </row>
    <row r="1682" spans="1:15">
      <c r="A1682" t="s">
        <v>4924</v>
      </c>
      <c r="B1682" s="1">
        <v>45757</v>
      </c>
      <c r="C1682" t="s">
        <v>33</v>
      </c>
      <c r="D1682" t="s">
        <v>4925</v>
      </c>
      <c r="E1682" t="s">
        <v>4926</v>
      </c>
      <c r="F1682" t="s">
        <v>71</v>
      </c>
      <c r="G1682" t="s">
        <v>41</v>
      </c>
      <c r="H1682" t="s">
        <v>46</v>
      </c>
      <c r="I1682">
        <v>21.5</v>
      </c>
      <c r="J1682" s="2">
        <v>464.3</v>
      </c>
      <c r="K1682" t="s">
        <v>47</v>
      </c>
      <c r="L1682">
        <v>4.4000000000000004</v>
      </c>
      <c r="M1682" t="s">
        <v>31</v>
      </c>
      <c r="N1682">
        <v>1.03</v>
      </c>
      <c r="O1682">
        <v>16</v>
      </c>
    </row>
    <row r="1683" spans="1:15">
      <c r="A1683" t="s">
        <v>4927</v>
      </c>
      <c r="B1683" s="1">
        <v>45825</v>
      </c>
      <c r="C1683" t="s">
        <v>79</v>
      </c>
      <c r="D1683" t="s">
        <v>4928</v>
      </c>
      <c r="E1683" t="s">
        <v>4929</v>
      </c>
      <c r="F1683" t="s">
        <v>28</v>
      </c>
      <c r="G1683" t="s">
        <v>52</v>
      </c>
      <c r="H1683" t="s">
        <v>29</v>
      </c>
      <c r="I1683">
        <v>8.3000000000000007</v>
      </c>
      <c r="J1683" s="2">
        <v>433.77</v>
      </c>
      <c r="K1683" t="s">
        <v>67</v>
      </c>
      <c r="L1683">
        <v>4.0999999999999996</v>
      </c>
      <c r="M1683" t="s">
        <v>23</v>
      </c>
      <c r="N1683">
        <v>1.01</v>
      </c>
      <c r="O1683">
        <v>11</v>
      </c>
    </row>
    <row r="1684" spans="1:15">
      <c r="A1684" t="s">
        <v>4930</v>
      </c>
      <c r="B1684" s="1">
        <v>45816</v>
      </c>
      <c r="C1684" t="s">
        <v>25</v>
      </c>
      <c r="D1684" t="s">
        <v>4931</v>
      </c>
      <c r="E1684" t="s">
        <v>4932</v>
      </c>
      <c r="F1684" t="s">
        <v>19</v>
      </c>
      <c r="G1684" t="s">
        <v>29</v>
      </c>
      <c r="H1684" t="s">
        <v>20</v>
      </c>
      <c r="I1684">
        <v>4.5999999999999996</v>
      </c>
      <c r="J1684" s="2">
        <v>79.87</v>
      </c>
      <c r="K1684" t="s">
        <v>67</v>
      </c>
      <c r="L1684">
        <v>4.2</v>
      </c>
      <c r="M1684" t="s">
        <v>23</v>
      </c>
      <c r="N1684">
        <v>1.44</v>
      </c>
      <c r="O1684">
        <v>4</v>
      </c>
    </row>
    <row r="1685" spans="1:15">
      <c r="A1685" t="s">
        <v>4933</v>
      </c>
      <c r="B1685" s="1">
        <v>45663</v>
      </c>
      <c r="C1685" t="s">
        <v>16</v>
      </c>
      <c r="D1685" t="s">
        <v>4934</v>
      </c>
      <c r="E1685" t="s">
        <v>4935</v>
      </c>
      <c r="F1685" t="s">
        <v>28</v>
      </c>
      <c r="G1685" t="s">
        <v>29</v>
      </c>
      <c r="H1685" t="s">
        <v>41</v>
      </c>
      <c r="I1685">
        <v>16.98</v>
      </c>
      <c r="J1685" s="2">
        <v>467.83</v>
      </c>
      <c r="K1685" t="s">
        <v>47</v>
      </c>
      <c r="L1685">
        <v>4.5</v>
      </c>
      <c r="M1685" t="s">
        <v>23</v>
      </c>
      <c r="N1685">
        <v>1.27</v>
      </c>
      <c r="O1685">
        <v>3</v>
      </c>
    </row>
    <row r="1686" spans="1:15">
      <c r="A1686" t="s">
        <v>4936</v>
      </c>
      <c r="B1686" s="1">
        <v>45816</v>
      </c>
      <c r="C1686" t="s">
        <v>16</v>
      </c>
      <c r="D1686" t="s">
        <v>4937</v>
      </c>
      <c r="E1686" t="s">
        <v>4938</v>
      </c>
      <c r="F1686" t="s">
        <v>60</v>
      </c>
      <c r="G1686" t="s">
        <v>20</v>
      </c>
      <c r="H1686" t="s">
        <v>52</v>
      </c>
      <c r="I1686">
        <v>7.52</v>
      </c>
      <c r="J1686" s="2">
        <v>233.19</v>
      </c>
      <c r="K1686" t="s">
        <v>22</v>
      </c>
      <c r="L1686">
        <v>4.5</v>
      </c>
      <c r="M1686" t="s">
        <v>31</v>
      </c>
      <c r="N1686">
        <v>2.33</v>
      </c>
      <c r="O1686">
        <v>8</v>
      </c>
    </row>
    <row r="1687" spans="1:15">
      <c r="A1687" t="s">
        <v>4939</v>
      </c>
      <c r="B1687" s="1">
        <v>45733</v>
      </c>
      <c r="C1687" t="s">
        <v>16</v>
      </c>
      <c r="D1687" t="s">
        <v>4940</v>
      </c>
      <c r="E1687" t="s">
        <v>4941</v>
      </c>
      <c r="F1687" t="s">
        <v>19</v>
      </c>
      <c r="G1687" t="s">
        <v>41</v>
      </c>
      <c r="H1687" t="s">
        <v>29</v>
      </c>
      <c r="I1687">
        <v>15.62</v>
      </c>
      <c r="J1687" s="2">
        <v>293.86</v>
      </c>
      <c r="K1687" t="s">
        <v>30</v>
      </c>
      <c r="L1687">
        <v>3.8</v>
      </c>
      <c r="M1687" t="s">
        <v>36</v>
      </c>
      <c r="N1687">
        <v>2.4</v>
      </c>
      <c r="O1687">
        <v>6</v>
      </c>
    </row>
    <row r="1688" spans="1:15">
      <c r="A1688" t="s">
        <v>4942</v>
      </c>
      <c r="B1688" s="1">
        <v>45817</v>
      </c>
      <c r="C1688" t="s">
        <v>25</v>
      </c>
      <c r="D1688" t="s">
        <v>4943</v>
      </c>
      <c r="E1688" t="s">
        <v>4944</v>
      </c>
      <c r="F1688" t="s">
        <v>71</v>
      </c>
      <c r="G1688" t="s">
        <v>52</v>
      </c>
      <c r="H1688" t="s">
        <v>29</v>
      </c>
      <c r="I1688">
        <v>6.65</v>
      </c>
      <c r="J1688" s="2">
        <v>61.03</v>
      </c>
      <c r="K1688" t="s">
        <v>30</v>
      </c>
      <c r="L1688">
        <v>4.9000000000000004</v>
      </c>
      <c r="M1688" t="s">
        <v>36</v>
      </c>
      <c r="N1688">
        <v>1.82</v>
      </c>
      <c r="O1688">
        <v>18</v>
      </c>
    </row>
    <row r="1689" spans="1:15">
      <c r="A1689" t="s">
        <v>4945</v>
      </c>
      <c r="B1689" s="1">
        <v>45824</v>
      </c>
      <c r="C1689" t="s">
        <v>57</v>
      </c>
      <c r="D1689" t="s">
        <v>762</v>
      </c>
      <c r="E1689" t="s">
        <v>4946</v>
      </c>
      <c r="F1689" t="s">
        <v>60</v>
      </c>
      <c r="G1689" t="s">
        <v>41</v>
      </c>
      <c r="H1689" t="s">
        <v>21</v>
      </c>
      <c r="I1689">
        <v>17.07</v>
      </c>
      <c r="J1689" s="2">
        <v>501.69</v>
      </c>
      <c r="K1689" t="s">
        <v>22</v>
      </c>
      <c r="L1689">
        <v>4.0999999999999996</v>
      </c>
      <c r="M1689" t="s">
        <v>23</v>
      </c>
      <c r="N1689">
        <v>2.25</v>
      </c>
      <c r="O1689">
        <v>13</v>
      </c>
    </row>
    <row r="1690" spans="1:15">
      <c r="A1690" t="s">
        <v>4947</v>
      </c>
      <c r="B1690" s="1">
        <v>45759</v>
      </c>
      <c r="C1690" t="s">
        <v>16</v>
      </c>
      <c r="D1690" t="s">
        <v>4948</v>
      </c>
      <c r="E1690" t="s">
        <v>4949</v>
      </c>
      <c r="F1690" t="s">
        <v>60</v>
      </c>
      <c r="G1690" t="s">
        <v>42</v>
      </c>
      <c r="H1690" t="s">
        <v>52</v>
      </c>
      <c r="I1690">
        <v>2.93</v>
      </c>
      <c r="J1690" s="2">
        <v>289.93</v>
      </c>
      <c r="K1690" t="s">
        <v>30</v>
      </c>
      <c r="L1690">
        <v>3.8</v>
      </c>
      <c r="M1690" t="s">
        <v>36</v>
      </c>
      <c r="N1690">
        <v>2.0499999999999998</v>
      </c>
      <c r="O1690">
        <v>19</v>
      </c>
    </row>
    <row r="1691" spans="1:15">
      <c r="A1691" t="s">
        <v>4950</v>
      </c>
      <c r="B1691" s="1">
        <v>45781</v>
      </c>
      <c r="C1691" t="s">
        <v>38</v>
      </c>
      <c r="D1691" t="s">
        <v>1007</v>
      </c>
      <c r="E1691" t="s">
        <v>4951</v>
      </c>
      <c r="F1691" t="s">
        <v>51</v>
      </c>
      <c r="G1691" t="s">
        <v>29</v>
      </c>
      <c r="H1691" t="s">
        <v>29</v>
      </c>
      <c r="I1691">
        <v>19.52</v>
      </c>
      <c r="J1691" s="2">
        <v>338.22</v>
      </c>
      <c r="K1691" t="s">
        <v>22</v>
      </c>
      <c r="L1691">
        <v>3.6</v>
      </c>
      <c r="M1691" t="s">
        <v>23</v>
      </c>
      <c r="N1691">
        <v>1.83</v>
      </c>
      <c r="O1691">
        <v>4</v>
      </c>
    </row>
    <row r="1692" spans="1:15">
      <c r="A1692" t="s">
        <v>4952</v>
      </c>
      <c r="B1692" s="1">
        <v>45785</v>
      </c>
      <c r="C1692" t="s">
        <v>33</v>
      </c>
      <c r="D1692" t="s">
        <v>4953</v>
      </c>
      <c r="E1692" t="s">
        <v>4954</v>
      </c>
      <c r="F1692" t="s">
        <v>60</v>
      </c>
      <c r="G1692" t="s">
        <v>46</v>
      </c>
      <c r="H1692" t="s">
        <v>52</v>
      </c>
      <c r="I1692">
        <v>12.93</v>
      </c>
      <c r="J1692" s="2">
        <v>444.91</v>
      </c>
      <c r="K1692" t="s">
        <v>47</v>
      </c>
      <c r="L1692">
        <v>3.4</v>
      </c>
      <c r="M1692" t="s">
        <v>23</v>
      </c>
      <c r="N1692">
        <v>1.02</v>
      </c>
      <c r="O1692">
        <v>10</v>
      </c>
    </row>
    <row r="1693" spans="1:15">
      <c r="A1693" t="s">
        <v>4955</v>
      </c>
      <c r="B1693" s="1">
        <v>45712</v>
      </c>
      <c r="C1693" t="s">
        <v>57</v>
      </c>
      <c r="D1693" t="s">
        <v>4956</v>
      </c>
      <c r="E1693" t="s">
        <v>4957</v>
      </c>
      <c r="F1693" t="s">
        <v>71</v>
      </c>
      <c r="G1693" t="s">
        <v>52</v>
      </c>
      <c r="H1693" t="s">
        <v>29</v>
      </c>
      <c r="I1693">
        <v>3.5</v>
      </c>
      <c r="J1693" s="2">
        <v>360.35</v>
      </c>
      <c r="K1693" t="s">
        <v>67</v>
      </c>
      <c r="L1693">
        <v>5</v>
      </c>
      <c r="M1693" t="s">
        <v>36</v>
      </c>
      <c r="N1693">
        <v>2.25</v>
      </c>
      <c r="O1693">
        <v>17</v>
      </c>
    </row>
    <row r="1694" spans="1:15">
      <c r="A1694" t="s">
        <v>4958</v>
      </c>
      <c r="B1694" s="1">
        <v>45735</v>
      </c>
      <c r="C1694" t="s">
        <v>57</v>
      </c>
      <c r="D1694" t="s">
        <v>4959</v>
      </c>
      <c r="E1694" t="s">
        <v>4960</v>
      </c>
      <c r="F1694" t="s">
        <v>51</v>
      </c>
      <c r="G1694" t="s">
        <v>46</v>
      </c>
      <c r="H1694" t="s">
        <v>52</v>
      </c>
      <c r="I1694">
        <v>18.920000000000002</v>
      </c>
      <c r="J1694" s="2">
        <v>516.38</v>
      </c>
      <c r="K1694" t="s">
        <v>22</v>
      </c>
      <c r="L1694">
        <v>3.3</v>
      </c>
      <c r="M1694" t="s">
        <v>36</v>
      </c>
      <c r="N1694">
        <v>1.59</v>
      </c>
      <c r="O1694">
        <v>3</v>
      </c>
    </row>
    <row r="1695" spans="1:15">
      <c r="A1695" t="s">
        <v>4961</v>
      </c>
      <c r="B1695" s="1">
        <v>45679</v>
      </c>
      <c r="C1695" t="s">
        <v>33</v>
      </c>
      <c r="D1695" t="s">
        <v>4962</v>
      </c>
      <c r="E1695" t="s">
        <v>4963</v>
      </c>
      <c r="F1695" t="s">
        <v>71</v>
      </c>
      <c r="G1695" t="s">
        <v>41</v>
      </c>
      <c r="H1695" t="s">
        <v>21</v>
      </c>
      <c r="I1695">
        <v>7.94</v>
      </c>
      <c r="J1695" s="2">
        <v>503.7</v>
      </c>
      <c r="K1695" t="s">
        <v>47</v>
      </c>
      <c r="L1695">
        <v>4.2</v>
      </c>
      <c r="M1695" t="s">
        <v>36</v>
      </c>
      <c r="N1695">
        <v>1.31</v>
      </c>
      <c r="O1695">
        <v>6</v>
      </c>
    </row>
    <row r="1696" spans="1:15">
      <c r="A1696" t="s">
        <v>4964</v>
      </c>
      <c r="B1696" s="1">
        <v>45707</v>
      </c>
      <c r="C1696" t="s">
        <v>79</v>
      </c>
      <c r="D1696" t="s">
        <v>4965</v>
      </c>
      <c r="E1696" t="s">
        <v>4966</v>
      </c>
      <c r="F1696" t="s">
        <v>28</v>
      </c>
      <c r="G1696" t="s">
        <v>21</v>
      </c>
      <c r="H1696" t="s">
        <v>52</v>
      </c>
      <c r="I1696">
        <v>18.329999999999998</v>
      </c>
      <c r="J1696" s="2">
        <v>292.95</v>
      </c>
      <c r="K1696" t="s">
        <v>47</v>
      </c>
      <c r="L1696">
        <v>3.1</v>
      </c>
      <c r="M1696" t="s">
        <v>23</v>
      </c>
      <c r="N1696">
        <v>1.66</v>
      </c>
      <c r="O1696">
        <v>10</v>
      </c>
    </row>
    <row r="1697" spans="1:15">
      <c r="A1697" t="s">
        <v>4967</v>
      </c>
      <c r="B1697" s="1">
        <v>45697</v>
      </c>
      <c r="C1697" t="s">
        <v>16</v>
      </c>
      <c r="D1697" t="s">
        <v>4968</v>
      </c>
      <c r="E1697" t="s">
        <v>4969</v>
      </c>
      <c r="F1697" t="s">
        <v>19</v>
      </c>
      <c r="G1697" t="s">
        <v>29</v>
      </c>
      <c r="H1697" t="s">
        <v>20</v>
      </c>
      <c r="I1697">
        <v>21.61</v>
      </c>
      <c r="J1697" s="2">
        <v>212.1</v>
      </c>
      <c r="K1697" t="s">
        <v>30</v>
      </c>
      <c r="L1697">
        <v>2.8</v>
      </c>
      <c r="M1697" t="s">
        <v>23</v>
      </c>
      <c r="N1697">
        <v>1.95</v>
      </c>
      <c r="O1697">
        <v>7</v>
      </c>
    </row>
    <row r="1698" spans="1:15">
      <c r="A1698" t="s">
        <v>4970</v>
      </c>
      <c r="B1698" s="1">
        <v>45796</v>
      </c>
      <c r="C1698" t="s">
        <v>16</v>
      </c>
      <c r="D1698" t="s">
        <v>1007</v>
      </c>
      <c r="E1698" t="s">
        <v>4971</v>
      </c>
      <c r="F1698" t="s">
        <v>71</v>
      </c>
      <c r="G1698" t="s">
        <v>52</v>
      </c>
      <c r="H1698" t="s">
        <v>52</v>
      </c>
      <c r="I1698">
        <v>16.37</v>
      </c>
      <c r="J1698" s="2">
        <v>537.48</v>
      </c>
      <c r="K1698" t="s">
        <v>47</v>
      </c>
      <c r="L1698">
        <v>4.5</v>
      </c>
      <c r="M1698" t="s">
        <v>23</v>
      </c>
      <c r="N1698">
        <v>1.38</v>
      </c>
      <c r="O1698">
        <v>17</v>
      </c>
    </row>
    <row r="1699" spans="1:15">
      <c r="A1699" t="s">
        <v>4972</v>
      </c>
      <c r="B1699" s="1">
        <v>45776</v>
      </c>
      <c r="C1699" t="s">
        <v>16</v>
      </c>
      <c r="D1699" t="s">
        <v>4973</v>
      </c>
      <c r="E1699" t="s">
        <v>4974</v>
      </c>
      <c r="F1699" t="s">
        <v>60</v>
      </c>
      <c r="G1699" t="s">
        <v>21</v>
      </c>
      <c r="H1699" t="s">
        <v>21</v>
      </c>
      <c r="I1699">
        <v>24.91</v>
      </c>
      <c r="J1699" s="2">
        <v>592.5</v>
      </c>
      <c r="K1699" t="s">
        <v>67</v>
      </c>
      <c r="L1699">
        <v>2.6</v>
      </c>
      <c r="M1699" t="s">
        <v>23</v>
      </c>
      <c r="N1699">
        <v>1.57</v>
      </c>
      <c r="O1699">
        <v>9</v>
      </c>
    </row>
    <row r="1700" spans="1:15">
      <c r="A1700" t="s">
        <v>4975</v>
      </c>
      <c r="B1700" s="1">
        <v>45698</v>
      </c>
      <c r="C1700" t="s">
        <v>57</v>
      </c>
      <c r="D1700" t="s">
        <v>4976</v>
      </c>
      <c r="E1700" t="s">
        <v>4977</v>
      </c>
      <c r="F1700" t="s">
        <v>19</v>
      </c>
      <c r="G1700" t="s">
        <v>41</v>
      </c>
      <c r="H1700" t="s">
        <v>46</v>
      </c>
      <c r="I1700">
        <v>15.53</v>
      </c>
      <c r="J1700" s="2">
        <v>398.21</v>
      </c>
      <c r="K1700" t="s">
        <v>30</v>
      </c>
      <c r="L1700">
        <v>3.6</v>
      </c>
      <c r="M1700" t="s">
        <v>23</v>
      </c>
      <c r="N1700">
        <v>1.98</v>
      </c>
      <c r="O1700">
        <v>17</v>
      </c>
    </row>
    <row r="1701" spans="1:15">
      <c r="A1701" t="s">
        <v>4978</v>
      </c>
      <c r="B1701" s="1">
        <v>45673</v>
      </c>
      <c r="C1701" t="s">
        <v>79</v>
      </c>
      <c r="D1701" t="s">
        <v>4357</v>
      </c>
      <c r="E1701" t="s">
        <v>4979</v>
      </c>
      <c r="F1701" t="s">
        <v>51</v>
      </c>
      <c r="G1701" t="s">
        <v>21</v>
      </c>
      <c r="H1701" t="s">
        <v>29</v>
      </c>
      <c r="I1701">
        <v>7.75</v>
      </c>
      <c r="J1701" s="2">
        <v>134.86000000000001</v>
      </c>
      <c r="K1701" t="s">
        <v>30</v>
      </c>
      <c r="L1701">
        <v>2.8</v>
      </c>
      <c r="M1701" t="s">
        <v>31</v>
      </c>
      <c r="N1701">
        <v>2.2599999999999998</v>
      </c>
      <c r="O1701">
        <v>5</v>
      </c>
    </row>
    <row r="1702" spans="1:15">
      <c r="A1702" t="s">
        <v>4980</v>
      </c>
      <c r="B1702" s="1">
        <v>45733</v>
      </c>
      <c r="C1702" t="s">
        <v>16</v>
      </c>
      <c r="D1702" t="s">
        <v>4981</v>
      </c>
      <c r="E1702" t="s">
        <v>4982</v>
      </c>
      <c r="F1702" t="s">
        <v>71</v>
      </c>
      <c r="G1702" t="s">
        <v>29</v>
      </c>
      <c r="H1702" t="s">
        <v>20</v>
      </c>
      <c r="I1702">
        <v>23.94</v>
      </c>
      <c r="J1702" s="2">
        <v>260.3</v>
      </c>
      <c r="K1702" t="s">
        <v>30</v>
      </c>
      <c r="L1702">
        <v>4.2</v>
      </c>
      <c r="M1702" t="s">
        <v>23</v>
      </c>
      <c r="N1702">
        <v>1.77</v>
      </c>
      <c r="O1702">
        <v>13</v>
      </c>
    </row>
    <row r="1703" spans="1:15">
      <c r="A1703" t="s">
        <v>4983</v>
      </c>
      <c r="B1703" s="1">
        <v>45757</v>
      </c>
      <c r="C1703" t="s">
        <v>16</v>
      </c>
      <c r="D1703" t="s">
        <v>4984</v>
      </c>
      <c r="E1703" t="s">
        <v>4985</v>
      </c>
      <c r="F1703" t="s">
        <v>71</v>
      </c>
      <c r="G1703" t="s">
        <v>41</v>
      </c>
      <c r="H1703" t="s">
        <v>29</v>
      </c>
      <c r="I1703">
        <v>24.01</v>
      </c>
      <c r="J1703" s="2">
        <v>318.32</v>
      </c>
      <c r="K1703" t="s">
        <v>67</v>
      </c>
      <c r="L1703">
        <v>4.2</v>
      </c>
      <c r="M1703" t="s">
        <v>31</v>
      </c>
      <c r="N1703">
        <v>1.21</v>
      </c>
      <c r="O1703">
        <v>9</v>
      </c>
    </row>
    <row r="1704" spans="1:15">
      <c r="A1704" t="s">
        <v>4986</v>
      </c>
      <c r="B1704" s="1">
        <v>45827</v>
      </c>
      <c r="C1704" t="s">
        <v>25</v>
      </c>
      <c r="D1704" t="s">
        <v>4987</v>
      </c>
      <c r="E1704" t="s">
        <v>4988</v>
      </c>
      <c r="F1704" t="s">
        <v>60</v>
      </c>
      <c r="G1704" t="s">
        <v>41</v>
      </c>
      <c r="H1704" t="s">
        <v>52</v>
      </c>
      <c r="I1704">
        <v>14.54</v>
      </c>
      <c r="J1704" s="2">
        <v>454.95</v>
      </c>
      <c r="K1704" t="s">
        <v>22</v>
      </c>
      <c r="L1704">
        <v>3</v>
      </c>
      <c r="M1704" t="s">
        <v>23</v>
      </c>
      <c r="N1704">
        <v>2.0299999999999998</v>
      </c>
      <c r="O1704">
        <v>9</v>
      </c>
    </row>
    <row r="1705" spans="1:15">
      <c r="A1705" t="s">
        <v>4989</v>
      </c>
      <c r="B1705" s="1">
        <v>45730</v>
      </c>
      <c r="C1705" t="s">
        <v>38</v>
      </c>
      <c r="D1705" t="s">
        <v>4717</v>
      </c>
      <c r="E1705" t="s">
        <v>4990</v>
      </c>
      <c r="F1705" t="s">
        <v>19</v>
      </c>
      <c r="G1705" t="s">
        <v>41</v>
      </c>
      <c r="H1705" t="s">
        <v>29</v>
      </c>
      <c r="I1705">
        <v>12.94</v>
      </c>
      <c r="J1705" s="2">
        <v>117.09</v>
      </c>
      <c r="K1705" t="s">
        <v>30</v>
      </c>
      <c r="L1705">
        <v>5</v>
      </c>
      <c r="M1705" t="s">
        <v>23</v>
      </c>
      <c r="N1705">
        <v>1.63</v>
      </c>
      <c r="O1705">
        <v>19</v>
      </c>
    </row>
    <row r="1706" spans="1:15">
      <c r="A1706" t="s">
        <v>4991</v>
      </c>
      <c r="B1706" s="1">
        <v>45768</v>
      </c>
      <c r="C1706" t="s">
        <v>57</v>
      </c>
      <c r="D1706" t="s">
        <v>4992</v>
      </c>
      <c r="E1706" t="s">
        <v>4993</v>
      </c>
      <c r="F1706" t="s">
        <v>71</v>
      </c>
      <c r="G1706" t="s">
        <v>29</v>
      </c>
      <c r="H1706" t="s">
        <v>42</v>
      </c>
      <c r="I1706">
        <v>9.19</v>
      </c>
      <c r="J1706" s="2">
        <v>460.81</v>
      </c>
      <c r="K1706" t="s">
        <v>67</v>
      </c>
      <c r="L1706">
        <v>4.3</v>
      </c>
      <c r="M1706" t="s">
        <v>36</v>
      </c>
      <c r="N1706">
        <v>1.1200000000000001</v>
      </c>
      <c r="O1706">
        <v>8</v>
      </c>
    </row>
    <row r="1707" spans="1:15">
      <c r="A1707" t="s">
        <v>4994</v>
      </c>
      <c r="B1707" s="1">
        <v>45721</v>
      </c>
      <c r="C1707" t="s">
        <v>79</v>
      </c>
      <c r="D1707" t="s">
        <v>4995</v>
      </c>
      <c r="E1707" t="s">
        <v>4996</v>
      </c>
      <c r="F1707" t="s">
        <v>19</v>
      </c>
      <c r="G1707" t="s">
        <v>46</v>
      </c>
      <c r="H1707" t="s">
        <v>41</v>
      </c>
      <c r="I1707">
        <v>14.23</v>
      </c>
      <c r="J1707" s="2">
        <v>538.94000000000005</v>
      </c>
      <c r="K1707" t="s">
        <v>47</v>
      </c>
      <c r="L1707">
        <v>4.5</v>
      </c>
      <c r="M1707" t="s">
        <v>23</v>
      </c>
      <c r="N1707">
        <v>2.34</v>
      </c>
      <c r="O1707">
        <v>1</v>
      </c>
    </row>
    <row r="1708" spans="1:15">
      <c r="A1708" t="s">
        <v>4997</v>
      </c>
      <c r="B1708" s="1">
        <v>45767</v>
      </c>
      <c r="C1708" t="s">
        <v>38</v>
      </c>
      <c r="D1708" t="s">
        <v>4998</v>
      </c>
      <c r="E1708" t="s">
        <v>4999</v>
      </c>
      <c r="F1708" t="s">
        <v>19</v>
      </c>
      <c r="G1708" t="s">
        <v>21</v>
      </c>
      <c r="H1708" t="s">
        <v>29</v>
      </c>
      <c r="I1708">
        <v>10.53</v>
      </c>
      <c r="J1708" s="2">
        <v>495.57</v>
      </c>
      <c r="K1708" t="s">
        <v>47</v>
      </c>
      <c r="L1708">
        <v>4.9000000000000004</v>
      </c>
      <c r="M1708" t="s">
        <v>23</v>
      </c>
      <c r="N1708">
        <v>1.79</v>
      </c>
      <c r="O1708">
        <v>7</v>
      </c>
    </row>
    <row r="1709" spans="1:15">
      <c r="A1709" t="s">
        <v>5000</v>
      </c>
      <c r="B1709" s="1">
        <v>45706</v>
      </c>
      <c r="C1709" t="s">
        <v>38</v>
      </c>
      <c r="D1709" t="s">
        <v>5001</v>
      </c>
      <c r="E1709" t="s">
        <v>5002</v>
      </c>
      <c r="F1709" t="s">
        <v>60</v>
      </c>
      <c r="G1709" t="s">
        <v>29</v>
      </c>
      <c r="H1709" t="s">
        <v>29</v>
      </c>
      <c r="I1709">
        <v>9.93</v>
      </c>
      <c r="J1709" s="2">
        <v>411.64</v>
      </c>
      <c r="K1709" t="s">
        <v>30</v>
      </c>
      <c r="L1709">
        <v>2.8</v>
      </c>
      <c r="M1709" t="s">
        <v>23</v>
      </c>
      <c r="N1709">
        <v>1.08</v>
      </c>
      <c r="O1709">
        <v>3</v>
      </c>
    </row>
    <row r="1710" spans="1:15">
      <c r="A1710" t="s">
        <v>5003</v>
      </c>
      <c r="B1710" s="1">
        <v>45685</v>
      </c>
      <c r="C1710" t="s">
        <v>16</v>
      </c>
      <c r="D1710" t="s">
        <v>5004</v>
      </c>
      <c r="E1710" t="s">
        <v>5005</v>
      </c>
      <c r="F1710" t="s">
        <v>71</v>
      </c>
      <c r="G1710" t="s">
        <v>20</v>
      </c>
      <c r="H1710" t="s">
        <v>41</v>
      </c>
      <c r="I1710">
        <v>5.85</v>
      </c>
      <c r="J1710" s="2">
        <v>121.62</v>
      </c>
      <c r="K1710" t="s">
        <v>67</v>
      </c>
      <c r="L1710">
        <v>3.3</v>
      </c>
      <c r="M1710" t="s">
        <v>23</v>
      </c>
      <c r="N1710">
        <v>2.2599999999999998</v>
      </c>
      <c r="O1710">
        <v>15</v>
      </c>
    </row>
    <row r="1711" spans="1:15">
      <c r="A1711" t="s">
        <v>5006</v>
      </c>
      <c r="B1711" s="1">
        <v>45667</v>
      </c>
      <c r="C1711" t="s">
        <v>25</v>
      </c>
      <c r="D1711" t="s">
        <v>5007</v>
      </c>
      <c r="E1711" t="s">
        <v>5008</v>
      </c>
      <c r="F1711" t="s">
        <v>19</v>
      </c>
      <c r="G1711" t="s">
        <v>20</v>
      </c>
      <c r="H1711" t="s">
        <v>20</v>
      </c>
      <c r="I1711">
        <v>6.5</v>
      </c>
      <c r="J1711" s="2">
        <v>195.3</v>
      </c>
      <c r="K1711" t="s">
        <v>30</v>
      </c>
      <c r="L1711">
        <v>3.2</v>
      </c>
      <c r="M1711" t="s">
        <v>36</v>
      </c>
      <c r="N1711">
        <v>2.16</v>
      </c>
      <c r="O1711">
        <v>14</v>
      </c>
    </row>
    <row r="1712" spans="1:15">
      <c r="A1712" t="s">
        <v>5009</v>
      </c>
      <c r="B1712" s="1">
        <v>45834</v>
      </c>
      <c r="C1712" t="s">
        <v>16</v>
      </c>
      <c r="D1712" t="s">
        <v>5010</v>
      </c>
      <c r="E1712" t="s">
        <v>5011</v>
      </c>
      <c r="F1712" t="s">
        <v>71</v>
      </c>
      <c r="G1712" t="s">
        <v>46</v>
      </c>
      <c r="H1712" t="s">
        <v>29</v>
      </c>
      <c r="I1712">
        <v>21.69</v>
      </c>
      <c r="J1712" s="2">
        <v>437.25</v>
      </c>
      <c r="K1712" t="s">
        <v>47</v>
      </c>
      <c r="L1712">
        <v>3.9</v>
      </c>
      <c r="M1712" t="s">
        <v>23</v>
      </c>
      <c r="N1712">
        <v>1.51</v>
      </c>
      <c r="O1712">
        <v>15</v>
      </c>
    </row>
    <row r="1713" spans="1:15">
      <c r="A1713" t="s">
        <v>5012</v>
      </c>
      <c r="B1713" s="1">
        <v>45737</v>
      </c>
      <c r="C1713" t="s">
        <v>16</v>
      </c>
      <c r="D1713" t="s">
        <v>4488</v>
      </c>
      <c r="E1713" t="s">
        <v>5013</v>
      </c>
      <c r="F1713" t="s">
        <v>51</v>
      </c>
      <c r="G1713" t="s">
        <v>29</v>
      </c>
      <c r="H1713" t="s">
        <v>20</v>
      </c>
      <c r="I1713">
        <v>5.75</v>
      </c>
      <c r="J1713" s="2">
        <v>375.99</v>
      </c>
      <c r="K1713" t="s">
        <v>67</v>
      </c>
      <c r="L1713">
        <v>3.3</v>
      </c>
      <c r="M1713" t="s">
        <v>31</v>
      </c>
      <c r="N1713">
        <v>2.04</v>
      </c>
      <c r="O1713">
        <v>7</v>
      </c>
    </row>
    <row r="1714" spans="1:15">
      <c r="A1714" t="s">
        <v>5014</v>
      </c>
      <c r="B1714" s="1">
        <v>45767</v>
      </c>
      <c r="C1714" t="s">
        <v>33</v>
      </c>
      <c r="D1714" t="s">
        <v>5015</v>
      </c>
      <c r="E1714" t="s">
        <v>5016</v>
      </c>
      <c r="F1714" t="s">
        <v>60</v>
      </c>
      <c r="G1714" t="s">
        <v>46</v>
      </c>
      <c r="H1714" t="s">
        <v>29</v>
      </c>
      <c r="I1714">
        <v>13.58</v>
      </c>
      <c r="J1714" s="2">
        <v>590.37</v>
      </c>
      <c r="K1714" t="s">
        <v>30</v>
      </c>
      <c r="L1714">
        <v>4.5</v>
      </c>
      <c r="M1714" t="s">
        <v>31</v>
      </c>
      <c r="N1714">
        <v>2.1</v>
      </c>
      <c r="O1714">
        <v>2</v>
      </c>
    </row>
    <row r="1715" spans="1:15">
      <c r="A1715" t="s">
        <v>5017</v>
      </c>
      <c r="B1715" s="1">
        <v>45670</v>
      </c>
      <c r="C1715" t="s">
        <v>79</v>
      </c>
      <c r="D1715" t="s">
        <v>5018</v>
      </c>
      <c r="E1715" t="s">
        <v>5019</v>
      </c>
      <c r="F1715" t="s">
        <v>28</v>
      </c>
      <c r="G1715" t="s">
        <v>29</v>
      </c>
      <c r="H1715" t="s">
        <v>21</v>
      </c>
      <c r="I1715">
        <v>15.49</v>
      </c>
      <c r="J1715" s="2">
        <v>54.46</v>
      </c>
      <c r="K1715" t="s">
        <v>67</v>
      </c>
      <c r="L1715">
        <v>2.9</v>
      </c>
      <c r="M1715" t="s">
        <v>23</v>
      </c>
      <c r="N1715">
        <v>1.97</v>
      </c>
      <c r="O1715">
        <v>8</v>
      </c>
    </row>
    <row r="1716" spans="1:15">
      <c r="A1716" t="s">
        <v>5020</v>
      </c>
      <c r="B1716" s="1">
        <v>45686</v>
      </c>
      <c r="C1716" t="s">
        <v>33</v>
      </c>
      <c r="D1716" t="s">
        <v>5021</v>
      </c>
      <c r="E1716" t="s">
        <v>5022</v>
      </c>
      <c r="F1716" t="s">
        <v>51</v>
      </c>
      <c r="G1716" t="s">
        <v>42</v>
      </c>
      <c r="H1716" t="s">
        <v>42</v>
      </c>
      <c r="I1716">
        <v>13.09</v>
      </c>
      <c r="J1716" s="2">
        <v>237.31</v>
      </c>
      <c r="K1716" t="s">
        <v>30</v>
      </c>
      <c r="L1716">
        <v>3.2</v>
      </c>
      <c r="M1716" t="s">
        <v>23</v>
      </c>
      <c r="N1716">
        <v>1.5</v>
      </c>
      <c r="O1716">
        <v>12</v>
      </c>
    </row>
    <row r="1717" spans="1:15">
      <c r="A1717" t="s">
        <v>5023</v>
      </c>
      <c r="B1717" s="1">
        <v>45684</v>
      </c>
      <c r="C1717" t="s">
        <v>33</v>
      </c>
      <c r="D1717" t="s">
        <v>5024</v>
      </c>
      <c r="E1717" t="s">
        <v>5025</v>
      </c>
      <c r="F1717" t="s">
        <v>19</v>
      </c>
      <c r="G1717" t="s">
        <v>42</v>
      </c>
      <c r="H1717" t="s">
        <v>21</v>
      </c>
      <c r="I1717">
        <v>2.08</v>
      </c>
      <c r="J1717" s="2">
        <v>205.75</v>
      </c>
      <c r="K1717" t="s">
        <v>22</v>
      </c>
      <c r="L1717">
        <v>3.7</v>
      </c>
      <c r="M1717" t="s">
        <v>31</v>
      </c>
      <c r="N1717">
        <v>1.49</v>
      </c>
      <c r="O1717">
        <v>4</v>
      </c>
    </row>
    <row r="1718" spans="1:15">
      <c r="A1718" t="s">
        <v>5026</v>
      </c>
      <c r="B1718" s="1">
        <v>45754</v>
      </c>
      <c r="C1718" t="s">
        <v>33</v>
      </c>
      <c r="D1718" t="s">
        <v>5027</v>
      </c>
      <c r="E1718" t="s">
        <v>5028</v>
      </c>
      <c r="F1718" t="s">
        <v>60</v>
      </c>
      <c r="G1718" t="s">
        <v>41</v>
      </c>
      <c r="H1718" t="s">
        <v>21</v>
      </c>
      <c r="I1718">
        <v>6.37</v>
      </c>
      <c r="J1718" s="2">
        <v>232.7</v>
      </c>
      <c r="K1718" t="s">
        <v>67</v>
      </c>
      <c r="L1718">
        <v>3.4</v>
      </c>
      <c r="M1718" t="s">
        <v>23</v>
      </c>
      <c r="N1718">
        <v>1.79</v>
      </c>
      <c r="O1718">
        <v>13</v>
      </c>
    </row>
    <row r="1719" spans="1:15">
      <c r="A1719" t="s">
        <v>5029</v>
      </c>
      <c r="B1719" s="1">
        <v>45730</v>
      </c>
      <c r="C1719" t="s">
        <v>33</v>
      </c>
      <c r="D1719" t="s">
        <v>5030</v>
      </c>
      <c r="E1719" t="s">
        <v>5031</v>
      </c>
      <c r="F1719" t="s">
        <v>51</v>
      </c>
      <c r="G1719" t="s">
        <v>41</v>
      </c>
      <c r="H1719" t="s">
        <v>20</v>
      </c>
      <c r="I1719">
        <v>21.91</v>
      </c>
      <c r="J1719" s="2">
        <v>248.5</v>
      </c>
      <c r="K1719" t="s">
        <v>30</v>
      </c>
      <c r="L1719">
        <v>3.4</v>
      </c>
      <c r="M1719" t="s">
        <v>23</v>
      </c>
      <c r="N1719">
        <v>1.19</v>
      </c>
      <c r="O1719">
        <v>18</v>
      </c>
    </row>
    <row r="1720" spans="1:15">
      <c r="A1720" t="s">
        <v>5032</v>
      </c>
      <c r="B1720" s="1">
        <v>45734</v>
      </c>
      <c r="C1720" t="s">
        <v>57</v>
      </c>
      <c r="D1720" t="s">
        <v>5033</v>
      </c>
      <c r="E1720" t="s">
        <v>5034</v>
      </c>
      <c r="F1720" t="s">
        <v>19</v>
      </c>
      <c r="G1720" t="s">
        <v>20</v>
      </c>
      <c r="H1720" t="s">
        <v>42</v>
      </c>
      <c r="I1720">
        <v>16.91</v>
      </c>
      <c r="J1720" s="2">
        <v>300.02999999999997</v>
      </c>
      <c r="K1720" t="s">
        <v>22</v>
      </c>
      <c r="L1720">
        <v>4.5999999999999996</v>
      </c>
      <c r="M1720" t="s">
        <v>23</v>
      </c>
      <c r="N1720">
        <v>1.75</v>
      </c>
      <c r="O1720">
        <v>16</v>
      </c>
    </row>
    <row r="1721" spans="1:15">
      <c r="A1721" t="s">
        <v>5035</v>
      </c>
      <c r="B1721" s="1">
        <v>45681</v>
      </c>
      <c r="C1721" t="s">
        <v>33</v>
      </c>
      <c r="D1721" t="s">
        <v>5036</v>
      </c>
      <c r="E1721" t="s">
        <v>5037</v>
      </c>
      <c r="F1721" t="s">
        <v>71</v>
      </c>
      <c r="G1721" t="s">
        <v>52</v>
      </c>
      <c r="H1721" t="s">
        <v>41</v>
      </c>
      <c r="I1721">
        <v>9.2799999999999994</v>
      </c>
      <c r="J1721" s="2">
        <v>557.08000000000004</v>
      </c>
      <c r="K1721" t="s">
        <v>47</v>
      </c>
      <c r="L1721">
        <v>3.8</v>
      </c>
      <c r="M1721" t="s">
        <v>23</v>
      </c>
      <c r="N1721">
        <v>2.44</v>
      </c>
      <c r="O1721">
        <v>13</v>
      </c>
    </row>
    <row r="1722" spans="1:15">
      <c r="A1722" t="s">
        <v>5038</v>
      </c>
      <c r="B1722" s="1">
        <v>45727</v>
      </c>
      <c r="C1722" t="s">
        <v>33</v>
      </c>
      <c r="D1722" t="s">
        <v>5039</v>
      </c>
      <c r="E1722" t="s">
        <v>5040</v>
      </c>
      <c r="F1722" t="s">
        <v>19</v>
      </c>
      <c r="G1722" t="s">
        <v>29</v>
      </c>
      <c r="H1722" t="s">
        <v>41</v>
      </c>
      <c r="I1722">
        <v>7.14</v>
      </c>
      <c r="J1722" s="2">
        <v>530.65</v>
      </c>
      <c r="K1722" t="s">
        <v>47</v>
      </c>
      <c r="L1722">
        <v>3.2</v>
      </c>
      <c r="M1722" t="s">
        <v>31</v>
      </c>
      <c r="N1722">
        <v>1.03</v>
      </c>
      <c r="O1722">
        <v>6</v>
      </c>
    </row>
    <row r="1723" spans="1:15">
      <c r="A1723" t="s">
        <v>5041</v>
      </c>
      <c r="B1723" s="1">
        <v>45696</v>
      </c>
      <c r="C1723" t="s">
        <v>79</v>
      </c>
      <c r="D1723" t="s">
        <v>5042</v>
      </c>
      <c r="E1723" t="s">
        <v>5043</v>
      </c>
      <c r="F1723" t="s">
        <v>28</v>
      </c>
      <c r="G1723" t="s">
        <v>20</v>
      </c>
      <c r="H1723" t="s">
        <v>41</v>
      </c>
      <c r="I1723">
        <v>13.21</v>
      </c>
      <c r="J1723" s="2">
        <v>198.59</v>
      </c>
      <c r="K1723" t="s">
        <v>22</v>
      </c>
      <c r="L1723">
        <v>4.5999999999999996</v>
      </c>
      <c r="M1723" t="s">
        <v>23</v>
      </c>
      <c r="N1723">
        <v>2.11</v>
      </c>
      <c r="O1723">
        <v>5</v>
      </c>
    </row>
    <row r="1724" spans="1:15">
      <c r="A1724" t="s">
        <v>5044</v>
      </c>
      <c r="B1724" s="1">
        <v>45684</v>
      </c>
      <c r="C1724" t="s">
        <v>16</v>
      </c>
      <c r="D1724" t="s">
        <v>5045</v>
      </c>
      <c r="E1724" t="s">
        <v>5046</v>
      </c>
      <c r="F1724" t="s">
        <v>60</v>
      </c>
      <c r="G1724" t="s">
        <v>42</v>
      </c>
      <c r="H1724" t="s">
        <v>52</v>
      </c>
      <c r="I1724">
        <v>21.56</v>
      </c>
      <c r="J1724" s="2">
        <v>122.4</v>
      </c>
      <c r="K1724" t="s">
        <v>47</v>
      </c>
      <c r="L1724">
        <v>4.2</v>
      </c>
      <c r="M1724" t="s">
        <v>36</v>
      </c>
      <c r="N1724">
        <v>1.57</v>
      </c>
      <c r="O1724">
        <v>11</v>
      </c>
    </row>
    <row r="1725" spans="1:15">
      <c r="A1725" t="s">
        <v>5047</v>
      </c>
      <c r="B1725" s="1">
        <v>45821</v>
      </c>
      <c r="C1725" t="s">
        <v>57</v>
      </c>
      <c r="D1725" t="s">
        <v>2857</v>
      </c>
      <c r="E1725" t="s">
        <v>5048</v>
      </c>
      <c r="F1725" t="s">
        <v>60</v>
      </c>
      <c r="G1725" t="s">
        <v>29</v>
      </c>
      <c r="H1725" t="s">
        <v>20</v>
      </c>
      <c r="I1725">
        <v>7.83</v>
      </c>
      <c r="J1725" s="2">
        <v>226.22</v>
      </c>
      <c r="K1725" t="s">
        <v>47</v>
      </c>
      <c r="L1725">
        <v>3.6</v>
      </c>
      <c r="M1725" t="s">
        <v>36</v>
      </c>
      <c r="N1725">
        <v>2.3199999999999998</v>
      </c>
      <c r="O1725">
        <v>2</v>
      </c>
    </row>
    <row r="1726" spans="1:15">
      <c r="A1726" t="s">
        <v>5049</v>
      </c>
      <c r="B1726" s="1">
        <v>45830</v>
      </c>
      <c r="C1726" t="s">
        <v>38</v>
      </c>
      <c r="D1726" t="s">
        <v>5050</v>
      </c>
      <c r="E1726" t="s">
        <v>5051</v>
      </c>
      <c r="F1726" t="s">
        <v>71</v>
      </c>
      <c r="G1726" t="s">
        <v>20</v>
      </c>
      <c r="H1726" t="s">
        <v>21</v>
      </c>
      <c r="I1726">
        <v>22.37</v>
      </c>
      <c r="J1726" s="2">
        <v>264.64</v>
      </c>
      <c r="K1726" t="s">
        <v>30</v>
      </c>
      <c r="L1726">
        <v>4</v>
      </c>
      <c r="M1726" t="s">
        <v>23</v>
      </c>
      <c r="N1726">
        <v>2.16</v>
      </c>
      <c r="O1726">
        <v>12</v>
      </c>
    </row>
    <row r="1727" spans="1:15">
      <c r="A1727" t="s">
        <v>5052</v>
      </c>
      <c r="B1727" s="1">
        <v>45836</v>
      </c>
      <c r="C1727" t="s">
        <v>25</v>
      </c>
      <c r="D1727" t="s">
        <v>5053</v>
      </c>
      <c r="E1727" t="s">
        <v>5054</v>
      </c>
      <c r="F1727" t="s">
        <v>51</v>
      </c>
      <c r="G1727" t="s">
        <v>29</v>
      </c>
      <c r="H1727" t="s">
        <v>41</v>
      </c>
      <c r="I1727">
        <v>1.59</v>
      </c>
      <c r="J1727" s="2">
        <v>62.58</v>
      </c>
      <c r="K1727" t="s">
        <v>30</v>
      </c>
      <c r="L1727">
        <v>2.7</v>
      </c>
      <c r="M1727" t="s">
        <v>23</v>
      </c>
      <c r="N1727">
        <v>1.33</v>
      </c>
      <c r="O1727">
        <v>6</v>
      </c>
    </row>
    <row r="1728" spans="1:15">
      <c r="A1728" t="s">
        <v>5055</v>
      </c>
      <c r="B1728" s="1">
        <v>45720</v>
      </c>
      <c r="C1728" t="s">
        <v>33</v>
      </c>
      <c r="D1728" t="s">
        <v>5056</v>
      </c>
      <c r="E1728" t="s">
        <v>5057</v>
      </c>
      <c r="F1728" t="s">
        <v>28</v>
      </c>
      <c r="G1728" t="s">
        <v>29</v>
      </c>
      <c r="H1728" t="s">
        <v>46</v>
      </c>
      <c r="I1728">
        <v>18.28</v>
      </c>
      <c r="J1728" s="2">
        <v>570.25</v>
      </c>
      <c r="K1728" t="s">
        <v>67</v>
      </c>
      <c r="L1728">
        <v>3.9</v>
      </c>
      <c r="M1728" t="s">
        <v>23</v>
      </c>
      <c r="N1728">
        <v>1.88</v>
      </c>
      <c r="O1728">
        <v>6</v>
      </c>
    </row>
    <row r="1729" spans="1:15">
      <c r="A1729" t="s">
        <v>5058</v>
      </c>
      <c r="B1729" s="1">
        <v>45830</v>
      </c>
      <c r="C1729" t="s">
        <v>16</v>
      </c>
      <c r="D1729" t="s">
        <v>5059</v>
      </c>
      <c r="E1729" t="s">
        <v>5060</v>
      </c>
      <c r="F1729" t="s">
        <v>60</v>
      </c>
      <c r="G1729" t="s">
        <v>41</v>
      </c>
      <c r="H1729" t="s">
        <v>29</v>
      </c>
      <c r="I1729">
        <v>9.51</v>
      </c>
      <c r="J1729" s="2">
        <v>288.47000000000003</v>
      </c>
      <c r="K1729" t="s">
        <v>67</v>
      </c>
      <c r="L1729">
        <v>2.8</v>
      </c>
      <c r="M1729" t="s">
        <v>23</v>
      </c>
      <c r="N1729">
        <v>1.47</v>
      </c>
      <c r="O1729">
        <v>12</v>
      </c>
    </row>
    <row r="1730" spans="1:15">
      <c r="A1730" t="s">
        <v>5061</v>
      </c>
      <c r="B1730" s="1">
        <v>45667</v>
      </c>
      <c r="C1730" t="s">
        <v>57</v>
      </c>
      <c r="D1730" t="s">
        <v>2386</v>
      </c>
      <c r="E1730" t="s">
        <v>5062</v>
      </c>
      <c r="F1730" t="s">
        <v>28</v>
      </c>
      <c r="G1730" t="s">
        <v>52</v>
      </c>
      <c r="H1730" t="s">
        <v>52</v>
      </c>
      <c r="I1730">
        <v>20.84</v>
      </c>
      <c r="J1730" s="2">
        <v>380.57</v>
      </c>
      <c r="K1730" t="s">
        <v>22</v>
      </c>
      <c r="L1730">
        <v>4.3</v>
      </c>
      <c r="M1730" t="s">
        <v>23</v>
      </c>
      <c r="N1730">
        <v>1.57</v>
      </c>
      <c r="O1730">
        <v>5</v>
      </c>
    </row>
    <row r="1731" spans="1:15">
      <c r="A1731" t="s">
        <v>5063</v>
      </c>
      <c r="B1731" s="1">
        <v>45708</v>
      </c>
      <c r="C1731" t="s">
        <v>33</v>
      </c>
      <c r="D1731" t="s">
        <v>5064</v>
      </c>
      <c r="E1731" t="s">
        <v>5065</v>
      </c>
      <c r="F1731" t="s">
        <v>19</v>
      </c>
      <c r="G1731" t="s">
        <v>46</v>
      </c>
      <c r="H1731" t="s">
        <v>20</v>
      </c>
      <c r="I1731">
        <v>17.3</v>
      </c>
      <c r="J1731" s="2">
        <v>78.099999999999994</v>
      </c>
      <c r="K1731" t="s">
        <v>47</v>
      </c>
      <c r="L1731">
        <v>4.9000000000000004</v>
      </c>
      <c r="M1731" t="s">
        <v>23</v>
      </c>
      <c r="N1731">
        <v>2.2599999999999998</v>
      </c>
      <c r="O1731">
        <v>8</v>
      </c>
    </row>
    <row r="1732" spans="1:15">
      <c r="A1732" t="s">
        <v>5066</v>
      </c>
      <c r="B1732" s="1">
        <v>45837</v>
      </c>
      <c r="C1732" t="s">
        <v>16</v>
      </c>
      <c r="D1732" t="s">
        <v>5067</v>
      </c>
      <c r="E1732" t="s">
        <v>5068</v>
      </c>
      <c r="F1732" t="s">
        <v>71</v>
      </c>
      <c r="G1732" t="s">
        <v>46</v>
      </c>
      <c r="H1732" t="s">
        <v>41</v>
      </c>
      <c r="I1732">
        <v>17.190000000000001</v>
      </c>
      <c r="J1732" s="2">
        <v>365.72</v>
      </c>
      <c r="K1732" t="s">
        <v>47</v>
      </c>
      <c r="L1732">
        <v>3</v>
      </c>
      <c r="M1732" t="s">
        <v>23</v>
      </c>
      <c r="N1732">
        <v>1.9</v>
      </c>
      <c r="O1732">
        <v>4</v>
      </c>
    </row>
    <row r="1733" spans="1:15">
      <c r="A1733" t="s">
        <v>5069</v>
      </c>
      <c r="B1733" s="1">
        <v>45816</v>
      </c>
      <c r="C1733" t="s">
        <v>38</v>
      </c>
      <c r="D1733" t="s">
        <v>5070</v>
      </c>
      <c r="E1733" t="s">
        <v>5071</v>
      </c>
      <c r="F1733" t="s">
        <v>60</v>
      </c>
      <c r="G1733" t="s">
        <v>29</v>
      </c>
      <c r="H1733" t="s">
        <v>46</v>
      </c>
      <c r="I1733">
        <v>25</v>
      </c>
      <c r="J1733" s="2">
        <v>112.69</v>
      </c>
      <c r="K1733" t="s">
        <v>47</v>
      </c>
      <c r="L1733">
        <v>4.9000000000000004</v>
      </c>
      <c r="M1733" t="s">
        <v>23</v>
      </c>
      <c r="N1733">
        <v>2.27</v>
      </c>
      <c r="O1733">
        <v>4</v>
      </c>
    </row>
    <row r="1734" spans="1:15">
      <c r="A1734" t="s">
        <v>5072</v>
      </c>
      <c r="B1734" s="1">
        <v>45707</v>
      </c>
      <c r="C1734" t="s">
        <v>57</v>
      </c>
      <c r="D1734" t="s">
        <v>5073</v>
      </c>
      <c r="E1734" t="s">
        <v>5074</v>
      </c>
      <c r="F1734" t="s">
        <v>28</v>
      </c>
      <c r="G1734" t="s">
        <v>41</v>
      </c>
      <c r="H1734" t="s">
        <v>29</v>
      </c>
      <c r="I1734">
        <v>8.56</v>
      </c>
      <c r="J1734" s="2">
        <v>283.19</v>
      </c>
      <c r="K1734" t="s">
        <v>22</v>
      </c>
      <c r="L1734">
        <v>4.7</v>
      </c>
      <c r="M1734" t="s">
        <v>23</v>
      </c>
      <c r="N1734">
        <v>2.1</v>
      </c>
      <c r="O1734">
        <v>2</v>
      </c>
    </row>
    <row r="1735" spans="1:15">
      <c r="A1735" t="s">
        <v>5075</v>
      </c>
      <c r="B1735" s="1">
        <v>45715</v>
      </c>
      <c r="C1735" t="s">
        <v>57</v>
      </c>
      <c r="D1735" t="s">
        <v>5076</v>
      </c>
      <c r="E1735" t="s">
        <v>5077</v>
      </c>
      <c r="F1735" t="s">
        <v>71</v>
      </c>
      <c r="G1735" t="s">
        <v>20</v>
      </c>
      <c r="H1735" t="s">
        <v>52</v>
      </c>
      <c r="I1735">
        <v>15.12</v>
      </c>
      <c r="J1735" s="2">
        <v>228.27</v>
      </c>
      <c r="K1735" t="s">
        <v>67</v>
      </c>
      <c r="L1735">
        <v>5</v>
      </c>
      <c r="M1735" t="s">
        <v>23</v>
      </c>
      <c r="N1735">
        <v>2.34</v>
      </c>
      <c r="O1735">
        <v>3</v>
      </c>
    </row>
    <row r="1736" spans="1:15">
      <c r="A1736" t="s">
        <v>5078</v>
      </c>
      <c r="B1736" s="1">
        <v>45703</v>
      </c>
      <c r="C1736" t="s">
        <v>57</v>
      </c>
      <c r="D1736" t="s">
        <v>5079</v>
      </c>
      <c r="E1736" t="s">
        <v>5080</v>
      </c>
      <c r="F1736" t="s">
        <v>19</v>
      </c>
      <c r="G1736" t="s">
        <v>46</v>
      </c>
      <c r="H1736" t="s">
        <v>52</v>
      </c>
      <c r="I1736">
        <v>16.39</v>
      </c>
      <c r="J1736" s="2">
        <v>557.24</v>
      </c>
      <c r="K1736" t="s">
        <v>47</v>
      </c>
      <c r="L1736">
        <v>2.6</v>
      </c>
      <c r="M1736" t="s">
        <v>23</v>
      </c>
      <c r="N1736">
        <v>2.2599999999999998</v>
      </c>
      <c r="O1736">
        <v>6</v>
      </c>
    </row>
    <row r="1737" spans="1:15">
      <c r="A1737" t="s">
        <v>5081</v>
      </c>
      <c r="B1737" s="1">
        <v>45701</v>
      </c>
      <c r="C1737" t="s">
        <v>79</v>
      </c>
      <c r="D1737" t="s">
        <v>5082</v>
      </c>
      <c r="E1737" t="s">
        <v>5083</v>
      </c>
      <c r="F1737" t="s">
        <v>51</v>
      </c>
      <c r="G1737" t="s">
        <v>20</v>
      </c>
      <c r="H1737" t="s">
        <v>42</v>
      </c>
      <c r="I1737">
        <v>20.9</v>
      </c>
      <c r="J1737" s="2">
        <v>266.88</v>
      </c>
      <c r="K1737" t="s">
        <v>22</v>
      </c>
      <c r="L1737">
        <v>4.0999999999999996</v>
      </c>
      <c r="M1737" t="s">
        <v>36</v>
      </c>
      <c r="N1737">
        <v>1.44</v>
      </c>
      <c r="O1737">
        <v>12</v>
      </c>
    </row>
    <row r="1738" spans="1:15">
      <c r="A1738" t="s">
        <v>5084</v>
      </c>
      <c r="B1738" s="1">
        <v>45669</v>
      </c>
      <c r="C1738" t="s">
        <v>16</v>
      </c>
      <c r="D1738" t="s">
        <v>5085</v>
      </c>
      <c r="E1738" t="s">
        <v>5086</v>
      </c>
      <c r="F1738" t="s">
        <v>51</v>
      </c>
      <c r="G1738" t="s">
        <v>52</v>
      </c>
      <c r="H1738" t="s">
        <v>20</v>
      </c>
      <c r="I1738">
        <v>7.29</v>
      </c>
      <c r="J1738" s="2">
        <v>206.55</v>
      </c>
      <c r="K1738" t="s">
        <v>30</v>
      </c>
      <c r="L1738">
        <v>4.4000000000000004</v>
      </c>
      <c r="M1738" t="s">
        <v>36</v>
      </c>
      <c r="N1738">
        <v>1.61</v>
      </c>
      <c r="O1738">
        <v>15</v>
      </c>
    </row>
    <row r="1739" spans="1:15">
      <c r="A1739" t="s">
        <v>5087</v>
      </c>
      <c r="B1739" s="1">
        <v>45754</v>
      </c>
      <c r="C1739" t="s">
        <v>25</v>
      </c>
      <c r="D1739" t="s">
        <v>5088</v>
      </c>
      <c r="E1739" t="s">
        <v>5089</v>
      </c>
      <c r="F1739" t="s">
        <v>71</v>
      </c>
      <c r="G1739" t="s">
        <v>46</v>
      </c>
      <c r="H1739" t="s">
        <v>20</v>
      </c>
      <c r="I1739">
        <v>9.5</v>
      </c>
      <c r="J1739" s="2">
        <v>66.36</v>
      </c>
      <c r="K1739" t="s">
        <v>30</v>
      </c>
      <c r="L1739">
        <v>2.5</v>
      </c>
      <c r="M1739" t="s">
        <v>31</v>
      </c>
      <c r="N1739">
        <v>1.36</v>
      </c>
      <c r="O1739">
        <v>8</v>
      </c>
    </row>
    <row r="1740" spans="1:15">
      <c r="A1740" t="s">
        <v>5090</v>
      </c>
      <c r="B1740" s="1">
        <v>45736</v>
      </c>
      <c r="C1740" t="s">
        <v>16</v>
      </c>
      <c r="D1740" t="s">
        <v>5091</v>
      </c>
      <c r="E1740" t="s">
        <v>5092</v>
      </c>
      <c r="F1740" t="s">
        <v>51</v>
      </c>
      <c r="G1740" t="s">
        <v>29</v>
      </c>
      <c r="H1740" t="s">
        <v>20</v>
      </c>
      <c r="I1740">
        <v>18.28</v>
      </c>
      <c r="J1740" s="2">
        <v>159.51</v>
      </c>
      <c r="K1740" t="s">
        <v>47</v>
      </c>
      <c r="L1740">
        <v>3.6</v>
      </c>
      <c r="M1740" t="s">
        <v>23</v>
      </c>
      <c r="N1740">
        <v>1.83</v>
      </c>
      <c r="O1740">
        <v>16</v>
      </c>
    </row>
    <row r="1741" spans="1:15">
      <c r="A1741" t="s">
        <v>5093</v>
      </c>
      <c r="B1741" s="1">
        <v>45691</v>
      </c>
      <c r="C1741" t="s">
        <v>16</v>
      </c>
      <c r="D1741" t="s">
        <v>5094</v>
      </c>
      <c r="E1741" t="s">
        <v>5095</v>
      </c>
      <c r="F1741" t="s">
        <v>60</v>
      </c>
      <c r="G1741" t="s">
        <v>46</v>
      </c>
      <c r="H1741" t="s">
        <v>21</v>
      </c>
      <c r="I1741">
        <v>7.8</v>
      </c>
      <c r="J1741" s="2">
        <v>240.27</v>
      </c>
      <c r="K1741" t="s">
        <v>22</v>
      </c>
      <c r="L1741">
        <v>3.9</v>
      </c>
      <c r="M1741" t="s">
        <v>23</v>
      </c>
      <c r="N1741">
        <v>1.27</v>
      </c>
      <c r="O1741">
        <v>10</v>
      </c>
    </row>
    <row r="1742" spans="1:15">
      <c r="A1742" t="s">
        <v>5096</v>
      </c>
      <c r="B1742" s="1">
        <v>45675</v>
      </c>
      <c r="C1742" t="s">
        <v>79</v>
      </c>
      <c r="D1742" t="s">
        <v>5097</v>
      </c>
      <c r="E1742" t="s">
        <v>5098</v>
      </c>
      <c r="F1742" t="s">
        <v>28</v>
      </c>
      <c r="G1742" t="s">
        <v>41</v>
      </c>
      <c r="H1742" t="s">
        <v>29</v>
      </c>
      <c r="I1742">
        <v>12.33</v>
      </c>
      <c r="J1742" s="2">
        <v>112.98</v>
      </c>
      <c r="K1742" t="s">
        <v>30</v>
      </c>
      <c r="L1742">
        <v>2.9</v>
      </c>
      <c r="M1742" t="s">
        <v>23</v>
      </c>
      <c r="N1742">
        <v>1.0900000000000001</v>
      </c>
      <c r="O1742">
        <v>6</v>
      </c>
    </row>
    <row r="1743" spans="1:15">
      <c r="A1743" t="s">
        <v>5099</v>
      </c>
      <c r="B1743" s="1">
        <v>45709</v>
      </c>
      <c r="C1743" t="s">
        <v>33</v>
      </c>
      <c r="D1743" t="s">
        <v>5100</v>
      </c>
      <c r="E1743" t="s">
        <v>5101</v>
      </c>
      <c r="F1743" t="s">
        <v>60</v>
      </c>
      <c r="G1743" t="s">
        <v>52</v>
      </c>
      <c r="H1743" t="s">
        <v>20</v>
      </c>
      <c r="I1743">
        <v>5.15</v>
      </c>
      <c r="J1743" s="2">
        <v>522.91999999999996</v>
      </c>
      <c r="K1743" t="s">
        <v>30</v>
      </c>
      <c r="L1743">
        <v>3</v>
      </c>
      <c r="M1743" t="s">
        <v>23</v>
      </c>
      <c r="N1743">
        <v>1.86</v>
      </c>
      <c r="O1743">
        <v>18</v>
      </c>
    </row>
    <row r="1744" spans="1:15">
      <c r="A1744" t="s">
        <v>5102</v>
      </c>
      <c r="B1744" s="1">
        <v>45727</v>
      </c>
      <c r="C1744" t="s">
        <v>25</v>
      </c>
      <c r="D1744" t="s">
        <v>4543</v>
      </c>
      <c r="E1744" t="s">
        <v>5103</v>
      </c>
      <c r="F1744" t="s">
        <v>51</v>
      </c>
      <c r="G1744" t="s">
        <v>46</v>
      </c>
      <c r="H1744" t="s">
        <v>52</v>
      </c>
      <c r="I1744">
        <v>20.71</v>
      </c>
      <c r="J1744" s="2">
        <v>482.13</v>
      </c>
      <c r="K1744" t="s">
        <v>22</v>
      </c>
      <c r="L1744">
        <v>3.1</v>
      </c>
      <c r="M1744" t="s">
        <v>36</v>
      </c>
      <c r="N1744">
        <v>1.04</v>
      </c>
      <c r="O1744">
        <v>4</v>
      </c>
    </row>
    <row r="1745" spans="1:15">
      <c r="A1745" t="s">
        <v>5104</v>
      </c>
      <c r="B1745" s="1">
        <v>45684</v>
      </c>
      <c r="C1745" t="s">
        <v>38</v>
      </c>
      <c r="D1745" t="s">
        <v>5105</v>
      </c>
      <c r="E1745" t="s">
        <v>5106</v>
      </c>
      <c r="F1745" t="s">
        <v>60</v>
      </c>
      <c r="G1745" t="s">
        <v>41</v>
      </c>
      <c r="H1745" t="s">
        <v>41</v>
      </c>
      <c r="I1745">
        <v>7.5</v>
      </c>
      <c r="J1745" s="2">
        <v>499.92</v>
      </c>
      <c r="K1745" t="s">
        <v>22</v>
      </c>
      <c r="L1745">
        <v>4.3</v>
      </c>
      <c r="M1745" t="s">
        <v>31</v>
      </c>
      <c r="N1745">
        <v>2.0099999999999998</v>
      </c>
      <c r="O1745">
        <v>3</v>
      </c>
    </row>
    <row r="1746" spans="1:15">
      <c r="A1746" t="s">
        <v>5107</v>
      </c>
      <c r="B1746" s="1">
        <v>45713</v>
      </c>
      <c r="C1746" t="s">
        <v>38</v>
      </c>
      <c r="D1746" t="s">
        <v>4665</v>
      </c>
      <c r="E1746" t="s">
        <v>5108</v>
      </c>
      <c r="F1746" t="s">
        <v>51</v>
      </c>
      <c r="G1746" t="s">
        <v>41</v>
      </c>
      <c r="H1746" t="s">
        <v>21</v>
      </c>
      <c r="I1746">
        <v>5.43</v>
      </c>
      <c r="J1746" s="2">
        <v>372.69</v>
      </c>
      <c r="K1746" t="s">
        <v>22</v>
      </c>
      <c r="L1746">
        <v>2.7</v>
      </c>
      <c r="M1746" t="s">
        <v>23</v>
      </c>
      <c r="N1746">
        <v>1.65</v>
      </c>
      <c r="O1746">
        <v>11</v>
      </c>
    </row>
    <row r="1747" spans="1:15">
      <c r="A1747" t="s">
        <v>5109</v>
      </c>
      <c r="B1747" s="1">
        <v>45712</v>
      </c>
      <c r="C1747" t="s">
        <v>57</v>
      </c>
      <c r="D1747" t="s">
        <v>5110</v>
      </c>
      <c r="E1747" t="s">
        <v>5111</v>
      </c>
      <c r="F1747" t="s">
        <v>51</v>
      </c>
      <c r="G1747" t="s">
        <v>29</v>
      </c>
      <c r="H1747" t="s">
        <v>29</v>
      </c>
      <c r="I1747">
        <v>12.84</v>
      </c>
      <c r="J1747" s="2">
        <v>305.39999999999998</v>
      </c>
      <c r="K1747" t="s">
        <v>67</v>
      </c>
      <c r="L1747">
        <v>4.3</v>
      </c>
      <c r="M1747" t="s">
        <v>23</v>
      </c>
      <c r="N1747">
        <v>1.7</v>
      </c>
      <c r="O1747">
        <v>12</v>
      </c>
    </row>
    <row r="1748" spans="1:15">
      <c r="A1748" t="s">
        <v>5112</v>
      </c>
      <c r="B1748" s="1">
        <v>45704</v>
      </c>
      <c r="C1748" t="s">
        <v>57</v>
      </c>
      <c r="D1748" t="s">
        <v>5113</v>
      </c>
      <c r="E1748" t="s">
        <v>5114</v>
      </c>
      <c r="F1748" t="s">
        <v>19</v>
      </c>
      <c r="G1748" t="s">
        <v>20</v>
      </c>
      <c r="H1748" t="s">
        <v>29</v>
      </c>
      <c r="I1748">
        <v>19</v>
      </c>
      <c r="J1748" s="2">
        <v>350.45</v>
      </c>
      <c r="K1748" t="s">
        <v>67</v>
      </c>
      <c r="L1748">
        <v>2.6</v>
      </c>
      <c r="M1748" t="s">
        <v>23</v>
      </c>
      <c r="N1748">
        <v>2.1</v>
      </c>
      <c r="O1748">
        <v>7</v>
      </c>
    </row>
    <row r="1749" spans="1:15">
      <c r="A1749" t="s">
        <v>5115</v>
      </c>
      <c r="B1749" s="1">
        <v>45772</v>
      </c>
      <c r="C1749" t="s">
        <v>25</v>
      </c>
      <c r="D1749" t="s">
        <v>5116</v>
      </c>
      <c r="E1749" t="s">
        <v>5117</v>
      </c>
      <c r="F1749" t="s">
        <v>60</v>
      </c>
      <c r="G1749" t="s">
        <v>20</v>
      </c>
      <c r="H1749" t="s">
        <v>21</v>
      </c>
      <c r="I1749">
        <v>18.91</v>
      </c>
      <c r="J1749" s="2">
        <v>125.4</v>
      </c>
      <c r="K1749" t="s">
        <v>67</v>
      </c>
      <c r="L1749">
        <v>4.4000000000000004</v>
      </c>
      <c r="M1749" t="s">
        <v>36</v>
      </c>
      <c r="N1749">
        <v>2.4700000000000002</v>
      </c>
      <c r="O1749">
        <v>10</v>
      </c>
    </row>
    <row r="1750" spans="1:15">
      <c r="A1750" t="s">
        <v>5118</v>
      </c>
      <c r="B1750" s="1">
        <v>45813</v>
      </c>
      <c r="C1750" t="s">
        <v>33</v>
      </c>
      <c r="D1750" t="s">
        <v>5119</v>
      </c>
      <c r="E1750" t="s">
        <v>5120</v>
      </c>
      <c r="F1750" t="s">
        <v>60</v>
      </c>
      <c r="G1750" t="s">
        <v>41</v>
      </c>
      <c r="H1750" t="s">
        <v>46</v>
      </c>
      <c r="I1750">
        <v>3.43</v>
      </c>
      <c r="J1750" s="2">
        <v>263.45999999999998</v>
      </c>
      <c r="K1750" t="s">
        <v>47</v>
      </c>
      <c r="L1750">
        <v>2.9</v>
      </c>
      <c r="M1750" t="s">
        <v>36</v>
      </c>
      <c r="N1750">
        <v>1.57</v>
      </c>
      <c r="O1750">
        <v>2</v>
      </c>
    </row>
    <row r="1751" spans="1:15">
      <c r="A1751" t="s">
        <v>5121</v>
      </c>
      <c r="B1751" s="1">
        <v>45791</v>
      </c>
      <c r="C1751" t="s">
        <v>25</v>
      </c>
      <c r="D1751" t="s">
        <v>5122</v>
      </c>
      <c r="E1751" t="s">
        <v>4437</v>
      </c>
      <c r="F1751" t="s">
        <v>51</v>
      </c>
      <c r="G1751" t="s">
        <v>52</v>
      </c>
      <c r="H1751" t="s">
        <v>52</v>
      </c>
      <c r="I1751">
        <v>20.67</v>
      </c>
      <c r="J1751" s="2">
        <v>377.01</v>
      </c>
      <c r="K1751" t="s">
        <v>30</v>
      </c>
      <c r="L1751">
        <v>2.9</v>
      </c>
      <c r="M1751" t="s">
        <v>23</v>
      </c>
      <c r="N1751">
        <v>1.1200000000000001</v>
      </c>
      <c r="O1751">
        <v>16</v>
      </c>
    </row>
    <row r="1752" spans="1:15">
      <c r="A1752" t="s">
        <v>5123</v>
      </c>
      <c r="B1752" s="1">
        <v>45777</v>
      </c>
      <c r="C1752" t="s">
        <v>33</v>
      </c>
      <c r="D1752" t="s">
        <v>5124</v>
      </c>
      <c r="E1752" t="s">
        <v>5125</v>
      </c>
      <c r="F1752" t="s">
        <v>28</v>
      </c>
      <c r="G1752" t="s">
        <v>20</v>
      </c>
      <c r="H1752" t="s">
        <v>42</v>
      </c>
      <c r="I1752">
        <v>9.94</v>
      </c>
      <c r="J1752" s="2">
        <v>195.24</v>
      </c>
      <c r="K1752" t="s">
        <v>22</v>
      </c>
      <c r="L1752">
        <v>4.4000000000000004</v>
      </c>
      <c r="M1752" t="s">
        <v>23</v>
      </c>
      <c r="N1752">
        <v>1.83</v>
      </c>
      <c r="O1752">
        <v>11</v>
      </c>
    </row>
    <row r="1753" spans="1:15">
      <c r="A1753" t="s">
        <v>5126</v>
      </c>
      <c r="B1753" s="1">
        <v>45715</v>
      </c>
      <c r="C1753" t="s">
        <v>57</v>
      </c>
      <c r="D1753" t="s">
        <v>5127</v>
      </c>
      <c r="E1753" t="s">
        <v>5128</v>
      </c>
      <c r="F1753" t="s">
        <v>51</v>
      </c>
      <c r="G1753" t="s">
        <v>52</v>
      </c>
      <c r="H1753" t="s">
        <v>42</v>
      </c>
      <c r="I1753">
        <v>24.53</v>
      </c>
      <c r="J1753" s="2">
        <v>314.38</v>
      </c>
      <c r="K1753" t="s">
        <v>30</v>
      </c>
      <c r="L1753">
        <v>2.8</v>
      </c>
      <c r="M1753" t="s">
        <v>23</v>
      </c>
      <c r="N1753">
        <v>1.91</v>
      </c>
      <c r="O1753">
        <v>18</v>
      </c>
    </row>
    <row r="1754" spans="1:15">
      <c r="A1754" t="s">
        <v>5129</v>
      </c>
      <c r="B1754" s="1">
        <v>45738</v>
      </c>
      <c r="C1754" t="s">
        <v>25</v>
      </c>
      <c r="D1754" t="s">
        <v>5130</v>
      </c>
      <c r="E1754" t="s">
        <v>5131</v>
      </c>
      <c r="F1754" t="s">
        <v>51</v>
      </c>
      <c r="G1754" t="s">
        <v>46</v>
      </c>
      <c r="H1754" t="s">
        <v>21</v>
      </c>
      <c r="I1754">
        <v>2.97</v>
      </c>
      <c r="J1754" s="2">
        <v>172.81</v>
      </c>
      <c r="K1754" t="s">
        <v>67</v>
      </c>
      <c r="L1754">
        <v>4.7</v>
      </c>
      <c r="M1754" t="s">
        <v>23</v>
      </c>
      <c r="N1754">
        <v>1.27</v>
      </c>
      <c r="O1754">
        <v>7</v>
      </c>
    </row>
    <row r="1755" spans="1:15">
      <c r="A1755" t="s">
        <v>5132</v>
      </c>
      <c r="B1755" s="1">
        <v>45802</v>
      </c>
      <c r="C1755" t="s">
        <v>25</v>
      </c>
      <c r="D1755" t="s">
        <v>5133</v>
      </c>
      <c r="E1755" t="s">
        <v>5134</v>
      </c>
      <c r="F1755" t="s">
        <v>19</v>
      </c>
      <c r="G1755" t="s">
        <v>21</v>
      </c>
      <c r="H1755" t="s">
        <v>21</v>
      </c>
      <c r="I1755">
        <v>15.69</v>
      </c>
      <c r="J1755" s="2">
        <v>50.08</v>
      </c>
      <c r="K1755" t="s">
        <v>30</v>
      </c>
      <c r="L1755">
        <v>3.2</v>
      </c>
      <c r="M1755" t="s">
        <v>23</v>
      </c>
      <c r="N1755">
        <v>1.7</v>
      </c>
      <c r="O1755">
        <v>12</v>
      </c>
    </row>
    <row r="1756" spans="1:15">
      <c r="A1756" t="s">
        <v>5135</v>
      </c>
      <c r="B1756" s="1">
        <v>45836</v>
      </c>
      <c r="C1756" t="s">
        <v>33</v>
      </c>
      <c r="D1756" t="s">
        <v>5136</v>
      </c>
      <c r="E1756" t="s">
        <v>5137</v>
      </c>
      <c r="F1756" t="s">
        <v>51</v>
      </c>
      <c r="G1756" t="s">
        <v>46</v>
      </c>
      <c r="H1756" t="s">
        <v>42</v>
      </c>
      <c r="I1756">
        <v>3.13</v>
      </c>
      <c r="J1756" s="2">
        <v>55.65</v>
      </c>
      <c r="K1756" t="s">
        <v>67</v>
      </c>
      <c r="L1756">
        <v>3.3</v>
      </c>
      <c r="M1756" t="s">
        <v>36</v>
      </c>
      <c r="N1756">
        <v>2.14</v>
      </c>
      <c r="O1756">
        <v>8</v>
      </c>
    </row>
    <row r="1757" spans="1:15">
      <c r="A1757" t="s">
        <v>5138</v>
      </c>
      <c r="B1757" s="1">
        <v>45705</v>
      </c>
      <c r="C1757" t="s">
        <v>16</v>
      </c>
      <c r="D1757" t="s">
        <v>5139</v>
      </c>
      <c r="E1757" t="s">
        <v>5140</v>
      </c>
      <c r="F1757" t="s">
        <v>71</v>
      </c>
      <c r="G1757" t="s">
        <v>52</v>
      </c>
      <c r="H1757" t="s">
        <v>52</v>
      </c>
      <c r="I1757">
        <v>5.9</v>
      </c>
      <c r="J1757" s="2">
        <v>487.01</v>
      </c>
      <c r="K1757" t="s">
        <v>47</v>
      </c>
      <c r="L1757">
        <v>4.4000000000000004</v>
      </c>
      <c r="M1757" t="s">
        <v>36</v>
      </c>
      <c r="N1757">
        <v>1.1100000000000001</v>
      </c>
      <c r="O1757">
        <v>17</v>
      </c>
    </row>
    <row r="1758" spans="1:15">
      <c r="A1758" t="s">
        <v>5141</v>
      </c>
      <c r="B1758" s="1">
        <v>45662</v>
      </c>
      <c r="C1758" t="s">
        <v>33</v>
      </c>
      <c r="D1758" t="s">
        <v>3297</v>
      </c>
      <c r="E1758" t="s">
        <v>5142</v>
      </c>
      <c r="F1758" t="s">
        <v>60</v>
      </c>
      <c r="G1758" t="s">
        <v>42</v>
      </c>
      <c r="H1758" t="s">
        <v>46</v>
      </c>
      <c r="I1758">
        <v>8.82</v>
      </c>
      <c r="J1758" s="2">
        <v>360.09</v>
      </c>
      <c r="K1758" t="s">
        <v>47</v>
      </c>
      <c r="L1758">
        <v>2.8</v>
      </c>
      <c r="M1758" t="s">
        <v>23</v>
      </c>
      <c r="N1758">
        <v>2.4700000000000002</v>
      </c>
      <c r="O1758">
        <v>6</v>
      </c>
    </row>
    <row r="1759" spans="1:15">
      <c r="A1759" t="s">
        <v>5143</v>
      </c>
      <c r="B1759" s="1">
        <v>45776</v>
      </c>
      <c r="C1759" t="s">
        <v>16</v>
      </c>
      <c r="D1759" t="s">
        <v>4965</v>
      </c>
      <c r="E1759" t="s">
        <v>5144</v>
      </c>
      <c r="F1759" t="s">
        <v>19</v>
      </c>
      <c r="G1759" t="s">
        <v>41</v>
      </c>
      <c r="H1759" t="s">
        <v>29</v>
      </c>
      <c r="I1759">
        <v>1.1399999999999999</v>
      </c>
      <c r="J1759" s="2">
        <v>103.47</v>
      </c>
      <c r="K1759" t="s">
        <v>30</v>
      </c>
      <c r="L1759">
        <v>3.9</v>
      </c>
      <c r="M1759" t="s">
        <v>23</v>
      </c>
      <c r="N1759">
        <v>2.1800000000000002</v>
      </c>
      <c r="O1759">
        <v>6</v>
      </c>
    </row>
    <row r="1760" spans="1:15">
      <c r="A1760" t="s">
        <v>5145</v>
      </c>
      <c r="B1760" s="1">
        <v>45807</v>
      </c>
      <c r="C1760" t="s">
        <v>79</v>
      </c>
      <c r="D1760" t="s">
        <v>5146</v>
      </c>
      <c r="E1760" t="s">
        <v>5147</v>
      </c>
      <c r="F1760" t="s">
        <v>51</v>
      </c>
      <c r="G1760" t="s">
        <v>21</v>
      </c>
      <c r="H1760" t="s">
        <v>42</v>
      </c>
      <c r="I1760">
        <v>7.93</v>
      </c>
      <c r="J1760" s="2">
        <v>381.91</v>
      </c>
      <c r="K1760" t="s">
        <v>30</v>
      </c>
      <c r="L1760">
        <v>4.8</v>
      </c>
      <c r="M1760" t="s">
        <v>23</v>
      </c>
      <c r="N1760">
        <v>1.58</v>
      </c>
      <c r="O1760">
        <v>4</v>
      </c>
    </row>
    <row r="1761" spans="1:15">
      <c r="A1761" t="s">
        <v>5148</v>
      </c>
      <c r="B1761" s="1">
        <v>45718</v>
      </c>
      <c r="C1761" t="s">
        <v>25</v>
      </c>
      <c r="D1761" t="s">
        <v>5149</v>
      </c>
      <c r="E1761" t="s">
        <v>5150</v>
      </c>
      <c r="F1761" t="s">
        <v>60</v>
      </c>
      <c r="G1761" t="s">
        <v>29</v>
      </c>
      <c r="H1761" t="s">
        <v>42</v>
      </c>
      <c r="I1761">
        <v>15.43</v>
      </c>
      <c r="J1761" s="2">
        <v>557.46</v>
      </c>
      <c r="K1761" t="s">
        <v>22</v>
      </c>
      <c r="L1761">
        <v>3.6</v>
      </c>
      <c r="M1761" t="s">
        <v>36</v>
      </c>
      <c r="N1761">
        <v>1.1200000000000001</v>
      </c>
      <c r="O1761">
        <v>2</v>
      </c>
    </row>
    <row r="1762" spans="1:15">
      <c r="A1762" t="s">
        <v>5151</v>
      </c>
      <c r="B1762" s="1">
        <v>45665</v>
      </c>
      <c r="C1762" t="s">
        <v>57</v>
      </c>
      <c r="D1762" t="s">
        <v>876</v>
      </c>
      <c r="E1762" t="s">
        <v>5152</v>
      </c>
      <c r="F1762" t="s">
        <v>51</v>
      </c>
      <c r="G1762" t="s">
        <v>29</v>
      </c>
      <c r="H1762" t="s">
        <v>52</v>
      </c>
      <c r="I1762">
        <v>14.6</v>
      </c>
      <c r="J1762" s="2">
        <v>474.75</v>
      </c>
      <c r="K1762" t="s">
        <v>22</v>
      </c>
      <c r="L1762">
        <v>3.7</v>
      </c>
      <c r="M1762" t="s">
        <v>36</v>
      </c>
      <c r="N1762">
        <v>2.2400000000000002</v>
      </c>
      <c r="O1762">
        <v>10</v>
      </c>
    </row>
    <row r="1763" spans="1:15">
      <c r="A1763" t="s">
        <v>5153</v>
      </c>
      <c r="B1763" s="1">
        <v>45705</v>
      </c>
      <c r="C1763" t="s">
        <v>38</v>
      </c>
      <c r="D1763" t="s">
        <v>5154</v>
      </c>
      <c r="E1763" t="s">
        <v>5155</v>
      </c>
      <c r="F1763" t="s">
        <v>28</v>
      </c>
      <c r="G1763" t="s">
        <v>46</v>
      </c>
      <c r="H1763" t="s">
        <v>41</v>
      </c>
      <c r="I1763">
        <v>6.29</v>
      </c>
      <c r="J1763" s="2">
        <v>275.39</v>
      </c>
      <c r="K1763" t="s">
        <v>30</v>
      </c>
      <c r="L1763">
        <v>4.4000000000000004</v>
      </c>
      <c r="M1763" t="s">
        <v>36</v>
      </c>
      <c r="N1763">
        <v>1.31</v>
      </c>
      <c r="O1763">
        <v>11</v>
      </c>
    </row>
    <row r="1764" spans="1:15">
      <c r="A1764" t="s">
        <v>5156</v>
      </c>
      <c r="B1764" s="1">
        <v>45705</v>
      </c>
      <c r="C1764" t="s">
        <v>25</v>
      </c>
      <c r="D1764" t="s">
        <v>5157</v>
      </c>
      <c r="E1764" t="s">
        <v>5158</v>
      </c>
      <c r="F1764" t="s">
        <v>60</v>
      </c>
      <c r="G1764" t="s">
        <v>41</v>
      </c>
      <c r="H1764" t="s">
        <v>41</v>
      </c>
      <c r="I1764">
        <v>13.83</v>
      </c>
      <c r="J1764" s="2">
        <v>522.82000000000005</v>
      </c>
      <c r="K1764" t="s">
        <v>67</v>
      </c>
      <c r="L1764">
        <v>4</v>
      </c>
      <c r="M1764" t="s">
        <v>36</v>
      </c>
      <c r="N1764">
        <v>2.23</v>
      </c>
      <c r="O1764">
        <v>2</v>
      </c>
    </row>
    <row r="1765" spans="1:15">
      <c r="A1765" t="s">
        <v>5159</v>
      </c>
      <c r="B1765" s="1">
        <v>45683</v>
      </c>
      <c r="C1765" t="s">
        <v>79</v>
      </c>
      <c r="D1765" t="s">
        <v>5160</v>
      </c>
      <c r="E1765" t="s">
        <v>5161</v>
      </c>
      <c r="F1765" t="s">
        <v>28</v>
      </c>
      <c r="G1765" t="s">
        <v>41</v>
      </c>
      <c r="H1765" t="s">
        <v>20</v>
      </c>
      <c r="I1765">
        <v>14.79</v>
      </c>
      <c r="J1765" s="2">
        <v>355.87</v>
      </c>
      <c r="K1765" t="s">
        <v>30</v>
      </c>
      <c r="L1765">
        <v>3.5</v>
      </c>
      <c r="M1765" t="s">
        <v>23</v>
      </c>
      <c r="N1765">
        <v>2.4300000000000002</v>
      </c>
      <c r="O1765">
        <v>17</v>
      </c>
    </row>
    <row r="1766" spans="1:15">
      <c r="A1766" t="s">
        <v>5162</v>
      </c>
      <c r="B1766" s="1">
        <v>45725</v>
      </c>
      <c r="C1766" t="s">
        <v>33</v>
      </c>
      <c r="D1766" t="s">
        <v>5163</v>
      </c>
      <c r="E1766" t="s">
        <v>5164</v>
      </c>
      <c r="F1766" t="s">
        <v>28</v>
      </c>
      <c r="G1766" t="s">
        <v>20</v>
      </c>
      <c r="H1766" t="s">
        <v>29</v>
      </c>
      <c r="I1766">
        <v>14.05</v>
      </c>
      <c r="J1766" s="2">
        <v>565.41999999999996</v>
      </c>
      <c r="K1766" t="s">
        <v>47</v>
      </c>
      <c r="L1766">
        <v>2.9</v>
      </c>
      <c r="M1766" t="s">
        <v>23</v>
      </c>
      <c r="N1766">
        <v>2.13</v>
      </c>
      <c r="O1766">
        <v>1</v>
      </c>
    </row>
    <row r="1767" spans="1:15">
      <c r="A1767" t="s">
        <v>5165</v>
      </c>
      <c r="B1767" s="1">
        <v>45675</v>
      </c>
      <c r="C1767" t="s">
        <v>57</v>
      </c>
      <c r="D1767" t="s">
        <v>5166</v>
      </c>
      <c r="E1767" t="s">
        <v>5167</v>
      </c>
      <c r="F1767" t="s">
        <v>19</v>
      </c>
      <c r="G1767" t="s">
        <v>20</v>
      </c>
      <c r="H1767" t="s">
        <v>42</v>
      </c>
      <c r="I1767">
        <v>6.74</v>
      </c>
      <c r="J1767" s="2">
        <v>291.77999999999997</v>
      </c>
      <c r="K1767" t="s">
        <v>22</v>
      </c>
      <c r="L1767">
        <v>3.6</v>
      </c>
      <c r="M1767" t="s">
        <v>31</v>
      </c>
      <c r="N1767">
        <v>2.15</v>
      </c>
      <c r="O1767">
        <v>8</v>
      </c>
    </row>
    <row r="1768" spans="1:15">
      <c r="A1768" t="s">
        <v>5168</v>
      </c>
      <c r="B1768" s="1">
        <v>45687</v>
      </c>
      <c r="C1768" t="s">
        <v>57</v>
      </c>
      <c r="D1768" t="s">
        <v>5169</v>
      </c>
      <c r="E1768" t="s">
        <v>5170</v>
      </c>
      <c r="F1768" t="s">
        <v>51</v>
      </c>
      <c r="G1768" t="s">
        <v>21</v>
      </c>
      <c r="H1768" t="s">
        <v>42</v>
      </c>
      <c r="I1768">
        <v>5.94</v>
      </c>
      <c r="J1768" s="2">
        <v>92.59</v>
      </c>
      <c r="K1768" t="s">
        <v>67</v>
      </c>
      <c r="L1768">
        <v>4</v>
      </c>
      <c r="M1768" t="s">
        <v>23</v>
      </c>
      <c r="N1768">
        <v>1.9</v>
      </c>
      <c r="O1768">
        <v>14</v>
      </c>
    </row>
    <row r="1769" spans="1:15">
      <c r="A1769" t="s">
        <v>5171</v>
      </c>
      <c r="B1769" s="1">
        <v>45737</v>
      </c>
      <c r="C1769" t="s">
        <v>79</v>
      </c>
      <c r="D1769" t="s">
        <v>5172</v>
      </c>
      <c r="E1769" t="s">
        <v>5173</v>
      </c>
      <c r="F1769" t="s">
        <v>19</v>
      </c>
      <c r="G1769" t="s">
        <v>46</v>
      </c>
      <c r="H1769" t="s">
        <v>21</v>
      </c>
      <c r="I1769">
        <v>11.99</v>
      </c>
      <c r="J1769" s="2">
        <v>327.43</v>
      </c>
      <c r="K1769" t="s">
        <v>30</v>
      </c>
      <c r="L1769">
        <v>4.7</v>
      </c>
      <c r="M1769" t="s">
        <v>23</v>
      </c>
      <c r="N1769">
        <v>1.34</v>
      </c>
      <c r="O1769">
        <v>17</v>
      </c>
    </row>
    <row r="1770" spans="1:15">
      <c r="A1770" t="s">
        <v>5174</v>
      </c>
      <c r="B1770" s="1">
        <v>45812</v>
      </c>
      <c r="C1770" t="s">
        <v>57</v>
      </c>
      <c r="D1770" t="s">
        <v>361</v>
      </c>
      <c r="E1770" t="s">
        <v>5175</v>
      </c>
      <c r="F1770" t="s">
        <v>28</v>
      </c>
      <c r="G1770" t="s">
        <v>21</v>
      </c>
      <c r="H1770" t="s">
        <v>20</v>
      </c>
      <c r="I1770">
        <v>24.7</v>
      </c>
      <c r="J1770" s="2">
        <v>115.23</v>
      </c>
      <c r="K1770" t="s">
        <v>30</v>
      </c>
      <c r="L1770">
        <v>3.5</v>
      </c>
      <c r="M1770" t="s">
        <v>31</v>
      </c>
      <c r="N1770">
        <v>2.36</v>
      </c>
      <c r="O1770">
        <v>15</v>
      </c>
    </row>
    <row r="1771" spans="1:15">
      <c r="A1771" t="s">
        <v>5176</v>
      </c>
      <c r="B1771" s="1">
        <v>45800</v>
      </c>
      <c r="C1771" t="s">
        <v>33</v>
      </c>
      <c r="D1771" t="s">
        <v>5177</v>
      </c>
      <c r="E1771" t="s">
        <v>5178</v>
      </c>
      <c r="F1771" t="s">
        <v>51</v>
      </c>
      <c r="G1771" t="s">
        <v>52</v>
      </c>
      <c r="H1771" t="s">
        <v>42</v>
      </c>
      <c r="I1771">
        <v>17.57</v>
      </c>
      <c r="J1771" s="2">
        <v>199.38</v>
      </c>
      <c r="K1771" t="s">
        <v>67</v>
      </c>
      <c r="L1771">
        <v>3.3</v>
      </c>
      <c r="M1771" t="s">
        <v>36</v>
      </c>
      <c r="N1771">
        <v>2.15</v>
      </c>
      <c r="O1771">
        <v>19</v>
      </c>
    </row>
    <row r="1772" spans="1:15">
      <c r="A1772" t="s">
        <v>5179</v>
      </c>
      <c r="B1772" s="1">
        <v>45717</v>
      </c>
      <c r="C1772" t="s">
        <v>25</v>
      </c>
      <c r="D1772" t="s">
        <v>5180</v>
      </c>
      <c r="E1772" t="s">
        <v>3273</v>
      </c>
      <c r="F1772" t="s">
        <v>60</v>
      </c>
      <c r="G1772" t="s">
        <v>41</v>
      </c>
      <c r="H1772" t="s">
        <v>42</v>
      </c>
      <c r="I1772">
        <v>18.16</v>
      </c>
      <c r="J1772" s="2">
        <v>580.44000000000005</v>
      </c>
      <c r="K1772" t="s">
        <v>30</v>
      </c>
      <c r="L1772">
        <v>3.7</v>
      </c>
      <c r="M1772" t="s">
        <v>23</v>
      </c>
      <c r="N1772">
        <v>2.15</v>
      </c>
      <c r="O1772">
        <v>2</v>
      </c>
    </row>
    <row r="1773" spans="1:15">
      <c r="A1773" t="s">
        <v>5181</v>
      </c>
      <c r="B1773" s="1">
        <v>45805</v>
      </c>
      <c r="C1773" t="s">
        <v>79</v>
      </c>
      <c r="D1773" t="s">
        <v>5182</v>
      </c>
      <c r="E1773" t="s">
        <v>5183</v>
      </c>
      <c r="F1773" t="s">
        <v>19</v>
      </c>
      <c r="G1773" t="s">
        <v>41</v>
      </c>
      <c r="H1773" t="s">
        <v>52</v>
      </c>
      <c r="I1773">
        <v>9.83</v>
      </c>
      <c r="J1773" s="2">
        <v>453.16</v>
      </c>
      <c r="K1773" t="s">
        <v>22</v>
      </c>
      <c r="L1773">
        <v>3.4</v>
      </c>
      <c r="M1773" t="s">
        <v>23</v>
      </c>
      <c r="N1773">
        <v>2.39</v>
      </c>
      <c r="O1773">
        <v>4</v>
      </c>
    </row>
    <row r="1774" spans="1:15">
      <c r="A1774" t="s">
        <v>5184</v>
      </c>
      <c r="B1774" s="1">
        <v>45805</v>
      </c>
      <c r="C1774" t="s">
        <v>33</v>
      </c>
      <c r="D1774" t="s">
        <v>5185</v>
      </c>
      <c r="E1774" t="s">
        <v>5186</v>
      </c>
      <c r="F1774" t="s">
        <v>60</v>
      </c>
      <c r="G1774" t="s">
        <v>21</v>
      </c>
      <c r="H1774" t="s">
        <v>20</v>
      </c>
      <c r="I1774">
        <v>24.15</v>
      </c>
      <c r="J1774" s="2">
        <v>277.07</v>
      </c>
      <c r="K1774" t="s">
        <v>47</v>
      </c>
      <c r="L1774">
        <v>2.8</v>
      </c>
      <c r="M1774" t="s">
        <v>36</v>
      </c>
      <c r="N1774">
        <v>1.69</v>
      </c>
      <c r="O1774">
        <v>4</v>
      </c>
    </row>
    <row r="1775" spans="1:15">
      <c r="A1775" t="s">
        <v>5187</v>
      </c>
      <c r="B1775" s="1">
        <v>45807</v>
      </c>
      <c r="C1775" t="s">
        <v>79</v>
      </c>
      <c r="D1775" t="s">
        <v>5188</v>
      </c>
      <c r="E1775" t="s">
        <v>5189</v>
      </c>
      <c r="F1775" t="s">
        <v>71</v>
      </c>
      <c r="G1775" t="s">
        <v>41</v>
      </c>
      <c r="H1775" t="s">
        <v>21</v>
      </c>
      <c r="I1775">
        <v>17.03</v>
      </c>
      <c r="J1775" s="2">
        <v>469.94</v>
      </c>
      <c r="K1775" t="s">
        <v>67</v>
      </c>
      <c r="L1775">
        <v>2.8</v>
      </c>
      <c r="M1775" t="s">
        <v>23</v>
      </c>
      <c r="N1775">
        <v>2.36</v>
      </c>
      <c r="O1775">
        <v>9</v>
      </c>
    </row>
    <row r="1776" spans="1:15">
      <c r="A1776" t="s">
        <v>5190</v>
      </c>
      <c r="B1776" s="1">
        <v>45818</v>
      </c>
      <c r="C1776" t="s">
        <v>16</v>
      </c>
      <c r="D1776" t="s">
        <v>5191</v>
      </c>
      <c r="E1776" t="s">
        <v>5192</v>
      </c>
      <c r="F1776" t="s">
        <v>71</v>
      </c>
      <c r="G1776" t="s">
        <v>20</v>
      </c>
      <c r="H1776" t="s">
        <v>52</v>
      </c>
      <c r="I1776">
        <v>15.55</v>
      </c>
      <c r="J1776" s="2">
        <v>81.650000000000006</v>
      </c>
      <c r="K1776" t="s">
        <v>22</v>
      </c>
      <c r="L1776">
        <v>4.3</v>
      </c>
      <c r="M1776" t="s">
        <v>23</v>
      </c>
      <c r="N1776">
        <v>1.63</v>
      </c>
      <c r="O1776">
        <v>1</v>
      </c>
    </row>
    <row r="1777" spans="1:15">
      <c r="A1777" t="s">
        <v>5193</v>
      </c>
      <c r="B1777" s="1">
        <v>45670</v>
      </c>
      <c r="C1777" t="s">
        <v>25</v>
      </c>
      <c r="D1777" t="s">
        <v>5194</v>
      </c>
      <c r="E1777" t="s">
        <v>5195</v>
      </c>
      <c r="F1777" t="s">
        <v>28</v>
      </c>
      <c r="G1777" t="s">
        <v>46</v>
      </c>
      <c r="H1777" t="s">
        <v>42</v>
      </c>
      <c r="I1777">
        <v>10.64</v>
      </c>
      <c r="J1777" s="2">
        <v>560.57000000000005</v>
      </c>
      <c r="K1777" t="s">
        <v>67</v>
      </c>
      <c r="L1777">
        <v>2.7</v>
      </c>
      <c r="M1777" t="s">
        <v>23</v>
      </c>
      <c r="N1777">
        <v>1.38</v>
      </c>
      <c r="O1777">
        <v>1</v>
      </c>
    </row>
    <row r="1778" spans="1:15">
      <c r="A1778" t="s">
        <v>5196</v>
      </c>
      <c r="B1778" s="1">
        <v>45687</v>
      </c>
      <c r="C1778" t="s">
        <v>33</v>
      </c>
      <c r="D1778" t="s">
        <v>5197</v>
      </c>
      <c r="E1778" t="s">
        <v>5198</v>
      </c>
      <c r="F1778" t="s">
        <v>28</v>
      </c>
      <c r="G1778" t="s">
        <v>41</v>
      </c>
      <c r="H1778" t="s">
        <v>42</v>
      </c>
      <c r="I1778">
        <v>6.83</v>
      </c>
      <c r="J1778" s="2">
        <v>260.24</v>
      </c>
      <c r="K1778" t="s">
        <v>47</v>
      </c>
      <c r="L1778">
        <v>4.9000000000000004</v>
      </c>
      <c r="M1778" t="s">
        <v>23</v>
      </c>
      <c r="N1778">
        <v>2.2400000000000002</v>
      </c>
      <c r="O1778">
        <v>9</v>
      </c>
    </row>
    <row r="1779" spans="1:15">
      <c r="A1779" t="s">
        <v>5199</v>
      </c>
      <c r="B1779" s="1">
        <v>45700</v>
      </c>
      <c r="C1779" t="s">
        <v>57</v>
      </c>
      <c r="D1779" t="s">
        <v>3638</v>
      </c>
      <c r="E1779" t="s">
        <v>5200</v>
      </c>
      <c r="F1779" t="s">
        <v>51</v>
      </c>
      <c r="G1779" t="s">
        <v>21</v>
      </c>
      <c r="H1779" t="s">
        <v>41</v>
      </c>
      <c r="I1779">
        <v>15.04</v>
      </c>
      <c r="J1779" s="2">
        <v>319.47000000000003</v>
      </c>
      <c r="K1779" t="s">
        <v>67</v>
      </c>
      <c r="L1779">
        <v>3.2</v>
      </c>
      <c r="M1779" t="s">
        <v>31</v>
      </c>
      <c r="N1779">
        <v>2.34</v>
      </c>
      <c r="O1779">
        <v>19</v>
      </c>
    </row>
    <row r="1780" spans="1:15">
      <c r="A1780" t="s">
        <v>5201</v>
      </c>
      <c r="B1780" s="1">
        <v>45658</v>
      </c>
      <c r="C1780" t="s">
        <v>57</v>
      </c>
      <c r="D1780" t="s">
        <v>5202</v>
      </c>
      <c r="E1780" t="s">
        <v>5203</v>
      </c>
      <c r="F1780" t="s">
        <v>71</v>
      </c>
      <c r="G1780" t="s">
        <v>52</v>
      </c>
      <c r="H1780" t="s">
        <v>20</v>
      </c>
      <c r="I1780">
        <v>22.53</v>
      </c>
      <c r="J1780" s="2">
        <v>356.83</v>
      </c>
      <c r="K1780" t="s">
        <v>47</v>
      </c>
      <c r="L1780">
        <v>3.4</v>
      </c>
      <c r="M1780" t="s">
        <v>31</v>
      </c>
      <c r="N1780">
        <v>2.14</v>
      </c>
      <c r="O1780">
        <v>3</v>
      </c>
    </row>
    <row r="1781" spans="1:15">
      <c r="A1781" t="s">
        <v>5204</v>
      </c>
      <c r="B1781" s="1">
        <v>45818</v>
      </c>
      <c r="C1781" t="s">
        <v>57</v>
      </c>
      <c r="D1781" t="s">
        <v>5205</v>
      </c>
      <c r="E1781" t="s">
        <v>5206</v>
      </c>
      <c r="F1781" t="s">
        <v>28</v>
      </c>
      <c r="G1781" t="s">
        <v>41</v>
      </c>
      <c r="H1781" t="s">
        <v>20</v>
      </c>
      <c r="I1781">
        <v>9.94</v>
      </c>
      <c r="J1781" s="2">
        <v>110.14</v>
      </c>
      <c r="K1781" t="s">
        <v>47</v>
      </c>
      <c r="L1781">
        <v>4.3</v>
      </c>
      <c r="M1781" t="s">
        <v>23</v>
      </c>
      <c r="N1781">
        <v>1.93</v>
      </c>
      <c r="O1781">
        <v>1</v>
      </c>
    </row>
    <row r="1782" spans="1:15">
      <c r="A1782" t="s">
        <v>5207</v>
      </c>
      <c r="B1782" s="1">
        <v>45814</v>
      </c>
      <c r="C1782" t="s">
        <v>38</v>
      </c>
      <c r="D1782" t="s">
        <v>3515</v>
      </c>
      <c r="E1782" t="s">
        <v>5208</v>
      </c>
      <c r="F1782" t="s">
        <v>28</v>
      </c>
      <c r="G1782" t="s">
        <v>52</v>
      </c>
      <c r="H1782" t="s">
        <v>21</v>
      </c>
      <c r="I1782">
        <v>7.99</v>
      </c>
      <c r="J1782" s="2">
        <v>274.83</v>
      </c>
      <c r="K1782" t="s">
        <v>30</v>
      </c>
      <c r="L1782">
        <v>3.9</v>
      </c>
      <c r="M1782" t="s">
        <v>23</v>
      </c>
      <c r="N1782">
        <v>2.0699999999999998</v>
      </c>
      <c r="O1782">
        <v>12</v>
      </c>
    </row>
    <row r="1783" spans="1:15">
      <c r="A1783" t="s">
        <v>5209</v>
      </c>
      <c r="B1783" s="1">
        <v>45802</v>
      </c>
      <c r="C1783" t="s">
        <v>16</v>
      </c>
      <c r="D1783" t="s">
        <v>5210</v>
      </c>
      <c r="E1783" t="s">
        <v>5211</v>
      </c>
      <c r="F1783" t="s">
        <v>28</v>
      </c>
      <c r="G1783" t="s">
        <v>21</v>
      </c>
      <c r="H1783" t="s">
        <v>42</v>
      </c>
      <c r="I1783">
        <v>8.49</v>
      </c>
      <c r="J1783" s="2">
        <v>455.64</v>
      </c>
      <c r="K1783" t="s">
        <v>30</v>
      </c>
      <c r="L1783">
        <v>3.9</v>
      </c>
      <c r="M1783" t="s">
        <v>23</v>
      </c>
      <c r="N1783">
        <v>1.57</v>
      </c>
      <c r="O1783">
        <v>4</v>
      </c>
    </row>
    <row r="1784" spans="1:15">
      <c r="A1784" t="s">
        <v>5212</v>
      </c>
      <c r="B1784" s="1">
        <v>45810</v>
      </c>
      <c r="C1784" t="s">
        <v>16</v>
      </c>
      <c r="D1784" t="s">
        <v>5213</v>
      </c>
      <c r="E1784" t="s">
        <v>5214</v>
      </c>
      <c r="F1784" t="s">
        <v>19</v>
      </c>
      <c r="G1784" t="s">
        <v>29</v>
      </c>
      <c r="H1784" t="s">
        <v>42</v>
      </c>
      <c r="J1784" s="2">
        <v>335.03</v>
      </c>
      <c r="K1784" t="s">
        <v>47</v>
      </c>
      <c r="L1784">
        <v>3.7</v>
      </c>
      <c r="M1784" t="s">
        <v>36</v>
      </c>
      <c r="N1784">
        <v>1.55</v>
      </c>
      <c r="O1784">
        <v>18</v>
      </c>
    </row>
    <row r="1785" spans="1:15">
      <c r="A1785" t="s">
        <v>5215</v>
      </c>
      <c r="B1785" s="1">
        <v>45708</v>
      </c>
      <c r="C1785" t="s">
        <v>25</v>
      </c>
      <c r="D1785" t="s">
        <v>5216</v>
      </c>
      <c r="E1785" t="s">
        <v>5217</v>
      </c>
      <c r="F1785" t="s">
        <v>60</v>
      </c>
      <c r="G1785" t="s">
        <v>42</v>
      </c>
      <c r="H1785" t="s">
        <v>21</v>
      </c>
      <c r="I1785">
        <v>2.67</v>
      </c>
      <c r="J1785" s="2">
        <v>594.03</v>
      </c>
      <c r="K1785" t="s">
        <v>22</v>
      </c>
      <c r="L1785">
        <v>4.2</v>
      </c>
      <c r="M1785" t="s">
        <v>31</v>
      </c>
      <c r="N1785">
        <v>2.17</v>
      </c>
      <c r="O1785">
        <v>14</v>
      </c>
    </row>
    <row r="1786" spans="1:15">
      <c r="A1786" t="s">
        <v>5218</v>
      </c>
      <c r="B1786" s="1">
        <v>45727</v>
      </c>
      <c r="C1786" t="s">
        <v>16</v>
      </c>
      <c r="D1786" t="s">
        <v>5219</v>
      </c>
      <c r="E1786" t="s">
        <v>5220</v>
      </c>
      <c r="F1786" t="s">
        <v>71</v>
      </c>
      <c r="G1786" t="s">
        <v>52</v>
      </c>
      <c r="H1786" t="s">
        <v>52</v>
      </c>
      <c r="I1786">
        <v>6.93</v>
      </c>
      <c r="J1786" s="2">
        <v>247.34</v>
      </c>
      <c r="K1786" t="s">
        <v>47</v>
      </c>
      <c r="L1786">
        <v>2.9</v>
      </c>
      <c r="M1786" t="s">
        <v>36</v>
      </c>
      <c r="N1786">
        <v>1.84</v>
      </c>
      <c r="O1786">
        <v>11</v>
      </c>
    </row>
    <row r="1787" spans="1:15">
      <c r="A1787" t="s">
        <v>5221</v>
      </c>
      <c r="B1787" s="1">
        <v>45683</v>
      </c>
      <c r="C1787" t="s">
        <v>57</v>
      </c>
      <c r="D1787" t="s">
        <v>5222</v>
      </c>
      <c r="E1787" t="s">
        <v>5223</v>
      </c>
      <c r="F1787" t="s">
        <v>28</v>
      </c>
      <c r="G1787" t="s">
        <v>42</v>
      </c>
      <c r="H1787" t="s">
        <v>52</v>
      </c>
      <c r="I1787">
        <v>22.56</v>
      </c>
      <c r="J1787" s="2">
        <v>141.77000000000001</v>
      </c>
      <c r="K1787" t="s">
        <v>30</v>
      </c>
      <c r="L1787">
        <v>4</v>
      </c>
      <c r="M1787" t="s">
        <v>23</v>
      </c>
      <c r="N1787">
        <v>1.85</v>
      </c>
      <c r="O1787">
        <v>5</v>
      </c>
    </row>
    <row r="1788" spans="1:15">
      <c r="A1788" t="s">
        <v>5224</v>
      </c>
      <c r="B1788" s="1">
        <v>45718</v>
      </c>
      <c r="C1788" t="s">
        <v>57</v>
      </c>
      <c r="D1788" t="s">
        <v>5225</v>
      </c>
      <c r="E1788" t="s">
        <v>5226</v>
      </c>
      <c r="F1788" t="s">
        <v>71</v>
      </c>
      <c r="G1788" t="s">
        <v>41</v>
      </c>
      <c r="H1788" t="s">
        <v>46</v>
      </c>
      <c r="I1788">
        <v>5.5</v>
      </c>
      <c r="J1788" s="2">
        <v>491.93</v>
      </c>
      <c r="K1788" t="s">
        <v>30</v>
      </c>
      <c r="L1788">
        <v>4.7</v>
      </c>
      <c r="M1788" t="s">
        <v>23</v>
      </c>
      <c r="N1788">
        <v>1.66</v>
      </c>
      <c r="O1788">
        <v>12</v>
      </c>
    </row>
    <row r="1789" spans="1:15">
      <c r="A1789" t="s">
        <v>5227</v>
      </c>
      <c r="B1789" s="1">
        <v>45680</v>
      </c>
      <c r="C1789" t="s">
        <v>38</v>
      </c>
      <c r="D1789" t="s">
        <v>5228</v>
      </c>
      <c r="E1789" t="s">
        <v>5229</v>
      </c>
      <c r="F1789" t="s">
        <v>19</v>
      </c>
      <c r="G1789" t="s">
        <v>41</v>
      </c>
      <c r="H1789" t="s">
        <v>21</v>
      </c>
      <c r="I1789">
        <v>7.34</v>
      </c>
      <c r="J1789" s="2">
        <v>453.96</v>
      </c>
      <c r="K1789" t="s">
        <v>47</v>
      </c>
      <c r="L1789">
        <v>4.9000000000000004</v>
      </c>
      <c r="M1789" t="s">
        <v>23</v>
      </c>
      <c r="N1789">
        <v>1.99</v>
      </c>
      <c r="O1789">
        <v>10</v>
      </c>
    </row>
    <row r="1790" spans="1:15">
      <c r="A1790" t="s">
        <v>5230</v>
      </c>
      <c r="B1790" s="1">
        <v>45761</v>
      </c>
      <c r="C1790" t="s">
        <v>79</v>
      </c>
      <c r="D1790" t="s">
        <v>5231</v>
      </c>
      <c r="E1790" t="s">
        <v>5232</v>
      </c>
      <c r="F1790" t="s">
        <v>71</v>
      </c>
      <c r="G1790" t="s">
        <v>29</v>
      </c>
      <c r="H1790" t="s">
        <v>29</v>
      </c>
      <c r="I1790">
        <v>22.79</v>
      </c>
      <c r="J1790" s="2">
        <v>597.33000000000004</v>
      </c>
      <c r="K1790" t="s">
        <v>67</v>
      </c>
      <c r="L1790">
        <v>3.2</v>
      </c>
      <c r="M1790" t="s">
        <v>23</v>
      </c>
      <c r="N1790">
        <v>1.75</v>
      </c>
      <c r="O1790">
        <v>16</v>
      </c>
    </row>
    <row r="1791" spans="1:15">
      <c r="A1791" t="s">
        <v>5233</v>
      </c>
      <c r="B1791" s="1">
        <v>45676</v>
      </c>
      <c r="C1791" t="s">
        <v>16</v>
      </c>
      <c r="D1791" t="s">
        <v>5234</v>
      </c>
      <c r="E1791" t="s">
        <v>5235</v>
      </c>
      <c r="F1791" t="s">
        <v>51</v>
      </c>
      <c r="G1791" t="s">
        <v>41</v>
      </c>
      <c r="H1791" t="s">
        <v>52</v>
      </c>
      <c r="I1791">
        <v>21.86</v>
      </c>
      <c r="J1791" s="2">
        <v>436.91</v>
      </c>
      <c r="K1791" t="s">
        <v>47</v>
      </c>
      <c r="L1791">
        <v>3.8</v>
      </c>
      <c r="M1791" t="s">
        <v>23</v>
      </c>
      <c r="N1791">
        <v>1.83</v>
      </c>
      <c r="O1791">
        <v>19</v>
      </c>
    </row>
    <row r="1792" spans="1:15">
      <c r="A1792" t="s">
        <v>5236</v>
      </c>
      <c r="B1792" s="1">
        <v>45762</v>
      </c>
      <c r="C1792" t="s">
        <v>16</v>
      </c>
      <c r="D1792" t="s">
        <v>5237</v>
      </c>
      <c r="E1792" t="s">
        <v>5238</v>
      </c>
      <c r="F1792" t="s">
        <v>28</v>
      </c>
      <c r="G1792" t="s">
        <v>46</v>
      </c>
      <c r="H1792" t="s">
        <v>46</v>
      </c>
      <c r="I1792">
        <v>15.43</v>
      </c>
      <c r="K1792" t="s">
        <v>47</v>
      </c>
      <c r="L1792">
        <v>3.1</v>
      </c>
      <c r="M1792" t="s">
        <v>36</v>
      </c>
      <c r="N1792">
        <v>1.56</v>
      </c>
      <c r="O1792">
        <v>2</v>
      </c>
    </row>
    <row r="1793" spans="1:15">
      <c r="A1793" t="s">
        <v>5239</v>
      </c>
      <c r="B1793" s="1">
        <v>45759</v>
      </c>
      <c r="C1793" t="s">
        <v>33</v>
      </c>
      <c r="D1793" t="s">
        <v>5240</v>
      </c>
      <c r="E1793" t="s">
        <v>5241</v>
      </c>
      <c r="F1793" t="s">
        <v>60</v>
      </c>
      <c r="G1793" t="s">
        <v>29</v>
      </c>
      <c r="H1793" t="s">
        <v>41</v>
      </c>
      <c r="I1793">
        <v>2.4300000000000002</v>
      </c>
      <c r="J1793" s="2">
        <v>423.91</v>
      </c>
      <c r="K1793" t="s">
        <v>22</v>
      </c>
      <c r="L1793">
        <v>4.2</v>
      </c>
      <c r="M1793" t="s">
        <v>23</v>
      </c>
      <c r="N1793">
        <v>1.49</v>
      </c>
      <c r="O1793">
        <v>17</v>
      </c>
    </row>
    <row r="1794" spans="1:15">
      <c r="A1794" t="s">
        <v>5242</v>
      </c>
      <c r="B1794" s="1">
        <v>45668</v>
      </c>
      <c r="C1794" t="s">
        <v>79</v>
      </c>
      <c r="D1794" t="s">
        <v>5243</v>
      </c>
      <c r="E1794" t="s">
        <v>5244</v>
      </c>
      <c r="F1794" t="s">
        <v>51</v>
      </c>
      <c r="G1794" t="s">
        <v>20</v>
      </c>
      <c r="H1794" t="s">
        <v>46</v>
      </c>
      <c r="I1794">
        <v>1.63</v>
      </c>
      <c r="J1794" s="2">
        <v>496.69</v>
      </c>
      <c r="K1794" t="s">
        <v>30</v>
      </c>
      <c r="L1794">
        <v>3.3</v>
      </c>
      <c r="M1794" t="s">
        <v>23</v>
      </c>
      <c r="N1794">
        <v>2.2400000000000002</v>
      </c>
      <c r="O1794">
        <v>11</v>
      </c>
    </row>
    <row r="1795" spans="1:15">
      <c r="A1795" t="s">
        <v>5245</v>
      </c>
      <c r="B1795" s="1">
        <v>45683</v>
      </c>
      <c r="C1795" t="s">
        <v>79</v>
      </c>
      <c r="D1795" t="s">
        <v>5246</v>
      </c>
      <c r="E1795" t="s">
        <v>5247</v>
      </c>
      <c r="F1795" t="s">
        <v>71</v>
      </c>
      <c r="G1795" t="s">
        <v>46</v>
      </c>
      <c r="H1795" t="s">
        <v>46</v>
      </c>
      <c r="I1795">
        <v>3.38</v>
      </c>
      <c r="J1795" s="2">
        <v>55.86</v>
      </c>
      <c r="K1795" t="s">
        <v>30</v>
      </c>
      <c r="L1795">
        <v>4</v>
      </c>
      <c r="M1795" t="s">
        <v>23</v>
      </c>
      <c r="N1795">
        <v>2.31</v>
      </c>
      <c r="O1795">
        <v>18</v>
      </c>
    </row>
    <row r="1796" spans="1:15">
      <c r="A1796" t="s">
        <v>5248</v>
      </c>
      <c r="B1796" s="1">
        <v>45772</v>
      </c>
      <c r="C1796" t="s">
        <v>16</v>
      </c>
      <c r="D1796" t="s">
        <v>5249</v>
      </c>
      <c r="E1796" t="s">
        <v>5250</v>
      </c>
      <c r="F1796" t="s">
        <v>71</v>
      </c>
      <c r="G1796" t="s">
        <v>52</v>
      </c>
      <c r="H1796" t="s">
        <v>46</v>
      </c>
      <c r="I1796">
        <v>3.56</v>
      </c>
      <c r="J1796" s="2">
        <v>55.21</v>
      </c>
      <c r="K1796" t="s">
        <v>30</v>
      </c>
      <c r="L1796">
        <v>4.0999999999999996</v>
      </c>
      <c r="M1796" t="s">
        <v>31</v>
      </c>
      <c r="N1796">
        <v>1.36</v>
      </c>
      <c r="O1796">
        <v>6</v>
      </c>
    </row>
    <row r="1797" spans="1:15">
      <c r="A1797" t="s">
        <v>5251</v>
      </c>
      <c r="B1797" s="1">
        <v>45749</v>
      </c>
      <c r="C1797" t="s">
        <v>38</v>
      </c>
      <c r="D1797" t="s">
        <v>5252</v>
      </c>
      <c r="E1797" t="s">
        <v>5253</v>
      </c>
      <c r="F1797" t="s">
        <v>19</v>
      </c>
      <c r="G1797" t="s">
        <v>52</v>
      </c>
      <c r="H1797" t="s">
        <v>42</v>
      </c>
      <c r="I1797">
        <v>16.61</v>
      </c>
      <c r="J1797" s="2">
        <v>58.26</v>
      </c>
      <c r="K1797" t="s">
        <v>67</v>
      </c>
      <c r="L1797">
        <v>4.4000000000000004</v>
      </c>
      <c r="M1797" t="s">
        <v>23</v>
      </c>
      <c r="N1797">
        <v>1.56</v>
      </c>
      <c r="O1797">
        <v>19</v>
      </c>
    </row>
    <row r="1798" spans="1:15">
      <c r="A1798" t="s">
        <v>5254</v>
      </c>
      <c r="B1798" s="1">
        <v>45782</v>
      </c>
      <c r="C1798" t="s">
        <v>38</v>
      </c>
      <c r="D1798" t="s">
        <v>5255</v>
      </c>
      <c r="E1798" t="s">
        <v>5256</v>
      </c>
      <c r="F1798" t="s">
        <v>60</v>
      </c>
      <c r="G1798" t="s">
        <v>20</v>
      </c>
      <c r="H1798" t="s">
        <v>21</v>
      </c>
      <c r="I1798">
        <v>14.83</v>
      </c>
      <c r="J1798" s="2">
        <v>527.52</v>
      </c>
      <c r="K1798" t="s">
        <v>30</v>
      </c>
      <c r="L1798">
        <v>4</v>
      </c>
      <c r="M1798" t="s">
        <v>23</v>
      </c>
      <c r="N1798">
        <v>1.86</v>
      </c>
      <c r="O1798">
        <v>8</v>
      </c>
    </row>
    <row r="1799" spans="1:15">
      <c r="A1799" t="s">
        <v>5257</v>
      </c>
      <c r="B1799" s="1">
        <v>45678</v>
      </c>
      <c r="C1799" t="s">
        <v>79</v>
      </c>
      <c r="D1799" t="s">
        <v>5258</v>
      </c>
      <c r="E1799" t="s">
        <v>5259</v>
      </c>
      <c r="F1799" t="s">
        <v>71</v>
      </c>
      <c r="G1799" t="s">
        <v>20</v>
      </c>
      <c r="H1799" t="s">
        <v>41</v>
      </c>
      <c r="I1799">
        <v>5.54</v>
      </c>
      <c r="J1799" s="2">
        <v>550.46</v>
      </c>
      <c r="K1799" t="s">
        <v>47</v>
      </c>
      <c r="L1799">
        <v>3.3</v>
      </c>
      <c r="M1799" t="s">
        <v>31</v>
      </c>
      <c r="N1799">
        <v>1.17</v>
      </c>
      <c r="O1799">
        <v>9</v>
      </c>
    </row>
    <row r="1800" spans="1:15">
      <c r="A1800" t="s">
        <v>5260</v>
      </c>
      <c r="B1800" s="1">
        <v>45836</v>
      </c>
      <c r="C1800" t="s">
        <v>33</v>
      </c>
      <c r="D1800" t="s">
        <v>5261</v>
      </c>
      <c r="E1800" t="s">
        <v>5262</v>
      </c>
      <c r="F1800" t="s">
        <v>28</v>
      </c>
      <c r="G1800" t="s">
        <v>29</v>
      </c>
      <c r="H1800" t="s">
        <v>29</v>
      </c>
      <c r="I1800">
        <v>14.11</v>
      </c>
      <c r="J1800" s="2">
        <v>254.25</v>
      </c>
      <c r="K1800" t="s">
        <v>67</v>
      </c>
      <c r="L1800">
        <v>2.9</v>
      </c>
      <c r="M1800" t="s">
        <v>36</v>
      </c>
      <c r="N1800">
        <v>2.23</v>
      </c>
      <c r="O1800">
        <v>15</v>
      </c>
    </row>
    <row r="1801" spans="1:15">
      <c r="A1801" t="s">
        <v>5263</v>
      </c>
      <c r="B1801" s="1">
        <v>45788</v>
      </c>
      <c r="C1801" t="s">
        <v>16</v>
      </c>
      <c r="D1801" t="s">
        <v>5264</v>
      </c>
      <c r="E1801" t="s">
        <v>5265</v>
      </c>
      <c r="F1801" t="s">
        <v>51</v>
      </c>
      <c r="G1801" t="s">
        <v>41</v>
      </c>
      <c r="H1801" t="s">
        <v>20</v>
      </c>
      <c r="I1801">
        <v>17.48</v>
      </c>
      <c r="J1801" s="2">
        <v>243.83</v>
      </c>
      <c r="K1801" t="s">
        <v>22</v>
      </c>
      <c r="L1801">
        <v>3.5</v>
      </c>
      <c r="M1801" t="s">
        <v>23</v>
      </c>
      <c r="N1801">
        <v>1.54</v>
      </c>
      <c r="O1801">
        <v>6</v>
      </c>
    </row>
    <row r="1802" spans="1:15">
      <c r="A1802" t="s">
        <v>5266</v>
      </c>
      <c r="B1802" s="1">
        <v>45817</v>
      </c>
      <c r="C1802" t="s">
        <v>33</v>
      </c>
      <c r="D1802" t="s">
        <v>5267</v>
      </c>
      <c r="E1802" t="s">
        <v>5268</v>
      </c>
      <c r="F1802" t="s">
        <v>60</v>
      </c>
      <c r="G1802" t="s">
        <v>29</v>
      </c>
      <c r="H1802" t="s">
        <v>41</v>
      </c>
      <c r="I1802">
        <v>8.0399999999999991</v>
      </c>
      <c r="J1802" s="2">
        <v>414.61</v>
      </c>
      <c r="K1802" t="s">
        <v>67</v>
      </c>
      <c r="L1802">
        <v>4.7</v>
      </c>
      <c r="M1802" t="s">
        <v>31</v>
      </c>
      <c r="N1802">
        <v>1.57</v>
      </c>
      <c r="O1802">
        <v>2</v>
      </c>
    </row>
    <row r="1803" spans="1:15">
      <c r="A1803" t="s">
        <v>5269</v>
      </c>
      <c r="B1803" s="1">
        <v>45733</v>
      </c>
      <c r="C1803" t="s">
        <v>57</v>
      </c>
      <c r="D1803" t="s">
        <v>5270</v>
      </c>
      <c r="E1803" t="s">
        <v>5271</v>
      </c>
      <c r="F1803" t="s">
        <v>28</v>
      </c>
      <c r="G1803" t="s">
        <v>21</v>
      </c>
      <c r="H1803" t="s">
        <v>21</v>
      </c>
      <c r="I1803">
        <v>24.28</v>
      </c>
      <c r="J1803" s="2">
        <v>467.76</v>
      </c>
      <c r="K1803" t="s">
        <v>47</v>
      </c>
      <c r="L1803">
        <v>3.9</v>
      </c>
      <c r="M1803" t="s">
        <v>31</v>
      </c>
      <c r="N1803">
        <v>1.1399999999999999</v>
      </c>
      <c r="O1803">
        <v>4</v>
      </c>
    </row>
    <row r="1804" spans="1:15">
      <c r="A1804" t="s">
        <v>5272</v>
      </c>
      <c r="B1804" s="1">
        <v>45832</v>
      </c>
      <c r="C1804" t="s">
        <v>25</v>
      </c>
      <c r="D1804" t="s">
        <v>5273</v>
      </c>
      <c r="E1804" t="s">
        <v>5274</v>
      </c>
      <c r="F1804" t="s">
        <v>19</v>
      </c>
      <c r="G1804" t="s">
        <v>21</v>
      </c>
      <c r="H1804" t="s">
        <v>46</v>
      </c>
      <c r="I1804">
        <v>13.26</v>
      </c>
      <c r="J1804" s="2">
        <v>88.19</v>
      </c>
      <c r="K1804" t="s">
        <v>47</v>
      </c>
      <c r="L1804">
        <v>4.4000000000000004</v>
      </c>
      <c r="M1804" t="s">
        <v>23</v>
      </c>
      <c r="N1804">
        <v>1.04</v>
      </c>
      <c r="O1804">
        <v>14</v>
      </c>
    </row>
    <row r="1805" spans="1:15">
      <c r="A1805" t="s">
        <v>5275</v>
      </c>
      <c r="B1805" s="1">
        <v>45794</v>
      </c>
      <c r="C1805" t="s">
        <v>25</v>
      </c>
      <c r="D1805" t="s">
        <v>5276</v>
      </c>
      <c r="E1805" t="s">
        <v>5277</v>
      </c>
      <c r="F1805" t="s">
        <v>28</v>
      </c>
      <c r="G1805" t="s">
        <v>42</v>
      </c>
      <c r="H1805" t="s">
        <v>42</v>
      </c>
      <c r="I1805">
        <v>12.52</v>
      </c>
      <c r="J1805" s="2">
        <v>75.94</v>
      </c>
      <c r="K1805" t="s">
        <v>47</v>
      </c>
      <c r="L1805">
        <v>4.9000000000000004</v>
      </c>
      <c r="M1805" t="s">
        <v>23</v>
      </c>
      <c r="N1805">
        <v>1.79</v>
      </c>
      <c r="O1805">
        <v>8</v>
      </c>
    </row>
    <row r="1806" spans="1:15">
      <c r="A1806" t="s">
        <v>5278</v>
      </c>
      <c r="B1806" s="1">
        <v>45764</v>
      </c>
      <c r="C1806" t="s">
        <v>79</v>
      </c>
      <c r="D1806" t="s">
        <v>2431</v>
      </c>
      <c r="E1806" t="s">
        <v>5279</v>
      </c>
      <c r="F1806" t="s">
        <v>51</v>
      </c>
      <c r="G1806" t="s">
        <v>46</v>
      </c>
      <c r="H1806" t="s">
        <v>52</v>
      </c>
      <c r="I1806">
        <v>12.14</v>
      </c>
      <c r="J1806" s="2">
        <v>557.88</v>
      </c>
      <c r="K1806" t="s">
        <v>67</v>
      </c>
      <c r="L1806">
        <v>2.9</v>
      </c>
      <c r="M1806" t="s">
        <v>23</v>
      </c>
      <c r="N1806">
        <v>2.04</v>
      </c>
      <c r="O1806">
        <v>2</v>
      </c>
    </row>
    <row r="1807" spans="1:15">
      <c r="A1807" t="s">
        <v>5280</v>
      </c>
      <c r="B1807" s="1">
        <v>45722</v>
      </c>
      <c r="C1807" t="s">
        <v>57</v>
      </c>
      <c r="D1807" t="s">
        <v>5281</v>
      </c>
      <c r="E1807" t="s">
        <v>5282</v>
      </c>
      <c r="F1807" t="s">
        <v>28</v>
      </c>
      <c r="G1807" t="s">
        <v>52</v>
      </c>
      <c r="H1807" t="s">
        <v>42</v>
      </c>
      <c r="I1807">
        <v>3.38</v>
      </c>
      <c r="J1807" s="2">
        <v>381.28</v>
      </c>
      <c r="K1807" t="s">
        <v>30</v>
      </c>
      <c r="L1807">
        <v>3.8</v>
      </c>
      <c r="M1807" t="s">
        <v>36</v>
      </c>
      <c r="N1807">
        <v>1.26</v>
      </c>
      <c r="O1807">
        <v>6</v>
      </c>
    </row>
    <row r="1808" spans="1:15">
      <c r="A1808" t="s">
        <v>5283</v>
      </c>
      <c r="B1808" s="1">
        <v>45824</v>
      </c>
      <c r="C1808" t="s">
        <v>79</v>
      </c>
      <c r="D1808" t="s">
        <v>5284</v>
      </c>
      <c r="E1808" t="s">
        <v>5285</v>
      </c>
      <c r="F1808" t="s">
        <v>60</v>
      </c>
      <c r="G1808" t="s">
        <v>42</v>
      </c>
      <c r="H1808" t="s">
        <v>29</v>
      </c>
      <c r="I1808">
        <v>18.5</v>
      </c>
      <c r="J1808" s="2">
        <v>353.88</v>
      </c>
      <c r="K1808" t="s">
        <v>22</v>
      </c>
      <c r="L1808">
        <v>3.8</v>
      </c>
      <c r="M1808" t="s">
        <v>36</v>
      </c>
      <c r="N1808">
        <v>2.4900000000000002</v>
      </c>
      <c r="O1808">
        <v>3</v>
      </c>
    </row>
    <row r="1809" spans="1:15">
      <c r="A1809" t="s">
        <v>5286</v>
      </c>
      <c r="B1809" s="1">
        <v>45777</v>
      </c>
      <c r="C1809" t="s">
        <v>16</v>
      </c>
      <c r="D1809" t="s">
        <v>5287</v>
      </c>
      <c r="E1809" t="s">
        <v>5288</v>
      </c>
      <c r="F1809" t="s">
        <v>60</v>
      </c>
      <c r="G1809" t="s">
        <v>46</v>
      </c>
      <c r="H1809" t="s">
        <v>20</v>
      </c>
      <c r="I1809">
        <v>21.07</v>
      </c>
      <c r="J1809" s="2">
        <v>163.59</v>
      </c>
      <c r="K1809" t="s">
        <v>47</v>
      </c>
      <c r="L1809">
        <v>4.4000000000000004</v>
      </c>
      <c r="M1809" t="s">
        <v>23</v>
      </c>
      <c r="N1809">
        <v>2.23</v>
      </c>
      <c r="O1809">
        <v>13</v>
      </c>
    </row>
    <row r="1810" spans="1:15">
      <c r="A1810" t="s">
        <v>5289</v>
      </c>
      <c r="B1810" s="1">
        <v>45710</v>
      </c>
      <c r="C1810" t="s">
        <v>57</v>
      </c>
      <c r="D1810" t="s">
        <v>5290</v>
      </c>
      <c r="E1810" t="s">
        <v>5291</v>
      </c>
      <c r="F1810" t="s">
        <v>60</v>
      </c>
      <c r="G1810" t="s">
        <v>20</v>
      </c>
      <c r="H1810" t="s">
        <v>46</v>
      </c>
      <c r="I1810">
        <v>1.24</v>
      </c>
      <c r="J1810" s="2">
        <v>417.14</v>
      </c>
      <c r="K1810" t="s">
        <v>22</v>
      </c>
      <c r="L1810">
        <v>4.7</v>
      </c>
      <c r="M1810" t="s">
        <v>23</v>
      </c>
      <c r="N1810">
        <v>1.75</v>
      </c>
      <c r="O1810">
        <v>4</v>
      </c>
    </row>
    <row r="1811" spans="1:15">
      <c r="A1811" t="s">
        <v>5292</v>
      </c>
      <c r="B1811" s="1">
        <v>45734</v>
      </c>
      <c r="C1811" t="s">
        <v>16</v>
      </c>
      <c r="D1811" t="s">
        <v>5293</v>
      </c>
      <c r="E1811" t="s">
        <v>5294</v>
      </c>
      <c r="F1811" t="s">
        <v>51</v>
      </c>
      <c r="G1811" t="s">
        <v>41</v>
      </c>
      <c r="H1811" t="s">
        <v>20</v>
      </c>
      <c r="I1811">
        <v>2.15</v>
      </c>
      <c r="J1811" s="2">
        <v>337.89</v>
      </c>
      <c r="K1811" t="s">
        <v>22</v>
      </c>
      <c r="L1811">
        <v>3.9</v>
      </c>
      <c r="M1811" t="s">
        <v>36</v>
      </c>
      <c r="N1811">
        <v>1.41</v>
      </c>
      <c r="O1811">
        <v>1</v>
      </c>
    </row>
    <row r="1812" spans="1:15">
      <c r="A1812" t="s">
        <v>5295</v>
      </c>
      <c r="B1812" s="1">
        <v>45801</v>
      </c>
      <c r="C1812" t="s">
        <v>38</v>
      </c>
      <c r="D1812" t="s">
        <v>929</v>
      </c>
      <c r="E1812" t="s">
        <v>5296</v>
      </c>
      <c r="F1812" t="s">
        <v>19</v>
      </c>
      <c r="G1812" t="s">
        <v>41</v>
      </c>
      <c r="H1812" t="s">
        <v>52</v>
      </c>
      <c r="I1812">
        <v>2.48</v>
      </c>
      <c r="J1812" s="2">
        <v>503.41</v>
      </c>
      <c r="K1812" t="s">
        <v>67</v>
      </c>
      <c r="L1812">
        <v>4.4000000000000004</v>
      </c>
      <c r="M1812" t="s">
        <v>23</v>
      </c>
      <c r="N1812">
        <v>1.07</v>
      </c>
      <c r="O1812">
        <v>1</v>
      </c>
    </row>
    <row r="1813" spans="1:15">
      <c r="A1813" t="s">
        <v>5297</v>
      </c>
      <c r="B1813" s="1">
        <v>45828</v>
      </c>
      <c r="C1813" t="s">
        <v>38</v>
      </c>
      <c r="D1813" t="s">
        <v>5298</v>
      </c>
      <c r="E1813" t="s">
        <v>5299</v>
      </c>
      <c r="F1813" t="s">
        <v>28</v>
      </c>
      <c r="G1813" t="s">
        <v>21</v>
      </c>
      <c r="H1813" t="s">
        <v>52</v>
      </c>
      <c r="I1813">
        <v>9.76</v>
      </c>
      <c r="J1813" s="2">
        <v>362.94</v>
      </c>
      <c r="K1813" t="s">
        <v>22</v>
      </c>
      <c r="L1813">
        <v>2.9</v>
      </c>
      <c r="M1813" t="s">
        <v>31</v>
      </c>
      <c r="N1813">
        <v>1.48</v>
      </c>
      <c r="O1813">
        <v>3</v>
      </c>
    </row>
    <row r="1814" spans="1:15">
      <c r="A1814" t="s">
        <v>5300</v>
      </c>
      <c r="B1814" s="1">
        <v>45658</v>
      </c>
      <c r="C1814" t="s">
        <v>38</v>
      </c>
      <c r="D1814" t="s">
        <v>5301</v>
      </c>
      <c r="E1814" t="s">
        <v>5302</v>
      </c>
      <c r="F1814" t="s">
        <v>28</v>
      </c>
      <c r="G1814" t="s">
        <v>42</v>
      </c>
      <c r="H1814" t="s">
        <v>41</v>
      </c>
      <c r="I1814">
        <v>5.85</v>
      </c>
      <c r="J1814" s="2">
        <v>233.5</v>
      </c>
      <c r="K1814" t="s">
        <v>47</v>
      </c>
      <c r="L1814">
        <v>4.7</v>
      </c>
      <c r="M1814" t="s">
        <v>31</v>
      </c>
      <c r="N1814">
        <v>2.02</v>
      </c>
      <c r="O1814">
        <v>18</v>
      </c>
    </row>
    <row r="1815" spans="1:15">
      <c r="A1815" t="s">
        <v>5303</v>
      </c>
      <c r="B1815" s="1">
        <v>45733</v>
      </c>
      <c r="C1815" t="s">
        <v>79</v>
      </c>
      <c r="D1815" t="s">
        <v>891</v>
      </c>
      <c r="E1815" t="s">
        <v>5304</v>
      </c>
      <c r="F1815" t="s">
        <v>19</v>
      </c>
      <c r="G1815" t="s">
        <v>46</v>
      </c>
      <c r="H1815" t="s">
        <v>41</v>
      </c>
      <c r="I1815">
        <v>15.67</v>
      </c>
      <c r="J1815" s="2">
        <v>339.53</v>
      </c>
      <c r="K1815" t="s">
        <v>30</v>
      </c>
      <c r="L1815">
        <v>4.0999999999999996</v>
      </c>
      <c r="M1815" t="s">
        <v>36</v>
      </c>
      <c r="N1815">
        <v>1.7</v>
      </c>
      <c r="O1815">
        <v>9</v>
      </c>
    </row>
    <row r="1816" spans="1:15">
      <c r="A1816" t="s">
        <v>5305</v>
      </c>
      <c r="B1816" s="1">
        <v>45714</v>
      </c>
      <c r="C1816" t="s">
        <v>33</v>
      </c>
      <c r="D1816" t="s">
        <v>2513</v>
      </c>
      <c r="E1816" t="s">
        <v>5306</v>
      </c>
      <c r="F1816" t="s">
        <v>19</v>
      </c>
      <c r="G1816" t="s">
        <v>20</v>
      </c>
      <c r="H1816" t="s">
        <v>41</v>
      </c>
      <c r="I1816">
        <v>20.66</v>
      </c>
      <c r="J1816" s="2">
        <v>461.79</v>
      </c>
      <c r="K1816" t="s">
        <v>22</v>
      </c>
      <c r="L1816">
        <v>4.7</v>
      </c>
      <c r="M1816" t="s">
        <v>31</v>
      </c>
      <c r="N1816">
        <v>2.42</v>
      </c>
      <c r="O1816">
        <v>6</v>
      </c>
    </row>
    <row r="1817" spans="1:15">
      <c r="A1817" t="s">
        <v>5307</v>
      </c>
      <c r="B1817" s="1">
        <v>45662</v>
      </c>
      <c r="C1817" t="s">
        <v>33</v>
      </c>
      <c r="D1817" t="s">
        <v>5308</v>
      </c>
      <c r="E1817" t="s">
        <v>5309</v>
      </c>
      <c r="F1817" t="s">
        <v>28</v>
      </c>
      <c r="G1817" t="s">
        <v>20</v>
      </c>
      <c r="H1817" t="s">
        <v>21</v>
      </c>
      <c r="I1817">
        <v>11.01</v>
      </c>
      <c r="J1817" s="2">
        <v>77.56</v>
      </c>
      <c r="K1817" t="s">
        <v>47</v>
      </c>
      <c r="L1817">
        <v>2.6</v>
      </c>
      <c r="M1817" t="s">
        <v>36</v>
      </c>
      <c r="N1817">
        <v>1.1599999999999999</v>
      </c>
      <c r="O1817">
        <v>16</v>
      </c>
    </row>
    <row r="1818" spans="1:15">
      <c r="A1818" t="s">
        <v>5310</v>
      </c>
      <c r="B1818" s="1">
        <v>45818</v>
      </c>
      <c r="C1818" t="s">
        <v>38</v>
      </c>
      <c r="D1818" t="s">
        <v>5311</v>
      </c>
      <c r="E1818" t="s">
        <v>5312</v>
      </c>
      <c r="F1818" t="s">
        <v>71</v>
      </c>
      <c r="G1818" t="s">
        <v>29</v>
      </c>
      <c r="H1818" t="s">
        <v>21</v>
      </c>
      <c r="I1818">
        <v>4.7300000000000004</v>
      </c>
      <c r="J1818" s="2">
        <v>560.98</v>
      </c>
      <c r="K1818" t="s">
        <v>47</v>
      </c>
      <c r="L1818">
        <v>3.3</v>
      </c>
      <c r="M1818" t="s">
        <v>36</v>
      </c>
      <c r="N1818">
        <v>2.35</v>
      </c>
      <c r="O1818">
        <v>2</v>
      </c>
    </row>
    <row r="1819" spans="1:15">
      <c r="A1819" t="s">
        <v>5313</v>
      </c>
      <c r="B1819" s="1">
        <v>45804</v>
      </c>
      <c r="C1819" t="s">
        <v>16</v>
      </c>
      <c r="D1819" t="s">
        <v>5314</v>
      </c>
      <c r="E1819" t="s">
        <v>5315</v>
      </c>
      <c r="F1819" t="s">
        <v>51</v>
      </c>
      <c r="G1819" t="s">
        <v>42</v>
      </c>
      <c r="H1819" t="s">
        <v>52</v>
      </c>
      <c r="I1819">
        <v>9.9499999999999993</v>
      </c>
      <c r="J1819" s="2">
        <v>283.94</v>
      </c>
      <c r="K1819" t="s">
        <v>22</v>
      </c>
      <c r="L1819">
        <v>2.6</v>
      </c>
      <c r="M1819" t="s">
        <v>36</v>
      </c>
      <c r="N1819">
        <v>1.28</v>
      </c>
      <c r="O1819">
        <v>6</v>
      </c>
    </row>
    <row r="1820" spans="1:15">
      <c r="A1820" t="s">
        <v>5316</v>
      </c>
      <c r="B1820" s="1">
        <v>45798</v>
      </c>
      <c r="C1820" t="s">
        <v>38</v>
      </c>
      <c r="D1820" t="s">
        <v>5317</v>
      </c>
      <c r="E1820" t="s">
        <v>5318</v>
      </c>
      <c r="F1820" t="s">
        <v>71</v>
      </c>
      <c r="G1820" t="s">
        <v>41</v>
      </c>
      <c r="H1820" t="s">
        <v>52</v>
      </c>
      <c r="I1820">
        <v>6.91</v>
      </c>
      <c r="J1820" s="2">
        <v>58.39</v>
      </c>
      <c r="K1820" t="s">
        <v>30</v>
      </c>
      <c r="L1820">
        <v>3.7</v>
      </c>
      <c r="M1820" t="s">
        <v>36</v>
      </c>
      <c r="N1820">
        <v>1.01</v>
      </c>
      <c r="O1820">
        <v>18</v>
      </c>
    </row>
    <row r="1821" spans="1:15">
      <c r="A1821" t="s">
        <v>5319</v>
      </c>
      <c r="B1821" s="1">
        <v>45781</v>
      </c>
      <c r="C1821" t="s">
        <v>79</v>
      </c>
      <c r="D1821" t="s">
        <v>5320</v>
      </c>
      <c r="E1821" t="s">
        <v>5321</v>
      </c>
      <c r="F1821" t="s">
        <v>71</v>
      </c>
      <c r="G1821" t="s">
        <v>52</v>
      </c>
      <c r="H1821" t="s">
        <v>21</v>
      </c>
      <c r="I1821">
        <v>1.73</v>
      </c>
      <c r="J1821" s="2">
        <v>169.51</v>
      </c>
      <c r="K1821" t="s">
        <v>47</v>
      </c>
      <c r="L1821">
        <v>3.2</v>
      </c>
      <c r="M1821" t="s">
        <v>31</v>
      </c>
      <c r="N1821">
        <v>1.38</v>
      </c>
      <c r="O1821">
        <v>19</v>
      </c>
    </row>
    <row r="1822" spans="1:15">
      <c r="A1822" t="s">
        <v>5322</v>
      </c>
      <c r="B1822" s="1">
        <v>45801</v>
      </c>
      <c r="C1822" t="s">
        <v>16</v>
      </c>
      <c r="D1822" t="s">
        <v>5323</v>
      </c>
      <c r="E1822" t="s">
        <v>5324</v>
      </c>
      <c r="F1822" t="s">
        <v>51</v>
      </c>
      <c r="G1822" t="s">
        <v>20</v>
      </c>
      <c r="H1822" t="s">
        <v>42</v>
      </c>
      <c r="I1822">
        <v>11.55</v>
      </c>
      <c r="J1822" s="2">
        <v>270.3</v>
      </c>
      <c r="K1822" t="s">
        <v>30</v>
      </c>
      <c r="L1822">
        <v>3.5</v>
      </c>
      <c r="M1822" t="s">
        <v>23</v>
      </c>
      <c r="N1822">
        <v>2.44</v>
      </c>
      <c r="O1822">
        <v>8</v>
      </c>
    </row>
    <row r="1823" spans="1:15">
      <c r="A1823" t="s">
        <v>5325</v>
      </c>
      <c r="B1823" s="1">
        <v>45673</v>
      </c>
      <c r="C1823" t="s">
        <v>79</v>
      </c>
      <c r="D1823" t="s">
        <v>5326</v>
      </c>
      <c r="E1823" t="s">
        <v>5327</v>
      </c>
      <c r="F1823" t="s">
        <v>60</v>
      </c>
      <c r="G1823" t="s">
        <v>41</v>
      </c>
      <c r="H1823" t="s">
        <v>46</v>
      </c>
      <c r="I1823">
        <v>10.78</v>
      </c>
      <c r="J1823" s="2">
        <v>549.88</v>
      </c>
      <c r="K1823" t="s">
        <v>47</v>
      </c>
      <c r="L1823">
        <v>3.7</v>
      </c>
      <c r="M1823" t="s">
        <v>23</v>
      </c>
      <c r="N1823">
        <v>1.29</v>
      </c>
      <c r="O1823">
        <v>3</v>
      </c>
    </row>
    <row r="1824" spans="1:15">
      <c r="A1824" t="s">
        <v>5328</v>
      </c>
      <c r="B1824" s="1">
        <v>45801</v>
      </c>
      <c r="C1824" t="s">
        <v>57</v>
      </c>
      <c r="D1824" t="s">
        <v>5329</v>
      </c>
      <c r="E1824" t="s">
        <v>710</v>
      </c>
      <c r="F1824" t="s">
        <v>60</v>
      </c>
      <c r="G1824" t="s">
        <v>41</v>
      </c>
      <c r="H1824" t="s">
        <v>52</v>
      </c>
      <c r="I1824">
        <v>5.52</v>
      </c>
      <c r="J1824" s="2">
        <v>262.89999999999998</v>
      </c>
      <c r="K1824" t="s">
        <v>67</v>
      </c>
      <c r="L1824">
        <v>3.2</v>
      </c>
      <c r="M1824" t="s">
        <v>23</v>
      </c>
      <c r="N1824">
        <v>2.25</v>
      </c>
      <c r="O1824">
        <v>2</v>
      </c>
    </row>
    <row r="1825" spans="1:15">
      <c r="A1825" t="s">
        <v>5330</v>
      </c>
      <c r="B1825" s="1">
        <v>45729</v>
      </c>
      <c r="C1825" t="s">
        <v>38</v>
      </c>
      <c r="D1825" t="s">
        <v>5331</v>
      </c>
      <c r="E1825" t="s">
        <v>5332</v>
      </c>
      <c r="F1825" t="s">
        <v>60</v>
      </c>
      <c r="G1825" t="s">
        <v>20</v>
      </c>
      <c r="H1825" t="s">
        <v>29</v>
      </c>
      <c r="I1825">
        <v>10.52</v>
      </c>
      <c r="J1825" s="2">
        <v>578.1</v>
      </c>
      <c r="K1825" t="s">
        <v>67</v>
      </c>
      <c r="L1825">
        <v>3.6</v>
      </c>
      <c r="M1825" t="s">
        <v>31</v>
      </c>
      <c r="N1825">
        <v>1.24</v>
      </c>
      <c r="O1825">
        <v>15</v>
      </c>
    </row>
    <row r="1826" spans="1:15">
      <c r="A1826" t="s">
        <v>5333</v>
      </c>
      <c r="B1826" s="1">
        <v>45780</v>
      </c>
      <c r="C1826" t="s">
        <v>25</v>
      </c>
      <c r="D1826" t="s">
        <v>5334</v>
      </c>
      <c r="E1826" t="s">
        <v>5335</v>
      </c>
      <c r="F1826" t="s">
        <v>51</v>
      </c>
      <c r="G1826" t="s">
        <v>46</v>
      </c>
      <c r="H1826" t="s">
        <v>52</v>
      </c>
      <c r="I1826">
        <v>4.04</v>
      </c>
      <c r="J1826" s="2">
        <v>104.84</v>
      </c>
      <c r="K1826" t="s">
        <v>22</v>
      </c>
      <c r="L1826">
        <v>2.9</v>
      </c>
      <c r="M1826" t="s">
        <v>23</v>
      </c>
      <c r="N1826">
        <v>1.1200000000000001</v>
      </c>
      <c r="O1826">
        <v>8</v>
      </c>
    </row>
    <row r="1827" spans="1:15">
      <c r="A1827" t="s">
        <v>5336</v>
      </c>
      <c r="B1827" s="1">
        <v>45698</v>
      </c>
      <c r="C1827" t="s">
        <v>57</v>
      </c>
      <c r="D1827" t="s">
        <v>4479</v>
      </c>
      <c r="E1827" t="s">
        <v>5337</v>
      </c>
      <c r="F1827" t="s">
        <v>19</v>
      </c>
      <c r="G1827" t="s">
        <v>29</v>
      </c>
      <c r="H1827" t="s">
        <v>41</v>
      </c>
      <c r="I1827">
        <v>7.46</v>
      </c>
      <c r="J1827" s="2">
        <v>252.78</v>
      </c>
      <c r="K1827" t="s">
        <v>67</v>
      </c>
      <c r="L1827">
        <v>2.6</v>
      </c>
      <c r="M1827" t="s">
        <v>31</v>
      </c>
      <c r="N1827">
        <v>1.63</v>
      </c>
      <c r="O1827">
        <v>9</v>
      </c>
    </row>
    <row r="1828" spans="1:15">
      <c r="A1828" t="s">
        <v>5338</v>
      </c>
      <c r="B1828" s="1">
        <v>45786</v>
      </c>
      <c r="C1828" t="s">
        <v>16</v>
      </c>
      <c r="D1828" t="s">
        <v>4113</v>
      </c>
      <c r="E1828" t="s">
        <v>5339</v>
      </c>
      <c r="F1828" t="s">
        <v>60</v>
      </c>
      <c r="G1828" t="s">
        <v>42</v>
      </c>
      <c r="H1828" t="s">
        <v>29</v>
      </c>
      <c r="I1828">
        <v>12.17</v>
      </c>
      <c r="J1828" s="2">
        <v>530.71</v>
      </c>
      <c r="K1828" t="s">
        <v>22</v>
      </c>
      <c r="L1828">
        <v>2.9</v>
      </c>
      <c r="M1828" t="s">
        <v>36</v>
      </c>
      <c r="N1828">
        <v>1.1200000000000001</v>
      </c>
      <c r="O1828">
        <v>17</v>
      </c>
    </row>
    <row r="1829" spans="1:15">
      <c r="A1829" t="s">
        <v>5340</v>
      </c>
      <c r="B1829" s="1">
        <v>45731</v>
      </c>
      <c r="C1829" t="s">
        <v>79</v>
      </c>
      <c r="D1829" t="s">
        <v>5341</v>
      </c>
      <c r="E1829" t="s">
        <v>5342</v>
      </c>
      <c r="F1829" t="s">
        <v>28</v>
      </c>
      <c r="G1829" t="s">
        <v>41</v>
      </c>
      <c r="H1829" t="s">
        <v>20</v>
      </c>
      <c r="I1829">
        <v>12.86</v>
      </c>
      <c r="J1829" s="2">
        <v>115.89</v>
      </c>
      <c r="K1829" t="s">
        <v>22</v>
      </c>
      <c r="L1829">
        <v>2.9</v>
      </c>
      <c r="M1829" t="s">
        <v>23</v>
      </c>
      <c r="N1829">
        <v>1.07</v>
      </c>
      <c r="O1829">
        <v>13</v>
      </c>
    </row>
    <row r="1830" spans="1:15">
      <c r="A1830" t="s">
        <v>5343</v>
      </c>
      <c r="B1830" s="1">
        <v>45710</v>
      </c>
      <c r="C1830" t="s">
        <v>33</v>
      </c>
      <c r="D1830" t="s">
        <v>5344</v>
      </c>
      <c r="E1830" t="s">
        <v>5345</v>
      </c>
      <c r="F1830" t="s">
        <v>28</v>
      </c>
      <c r="G1830" t="s">
        <v>46</v>
      </c>
      <c r="H1830" t="s">
        <v>52</v>
      </c>
      <c r="I1830">
        <v>7.36</v>
      </c>
      <c r="J1830" s="2">
        <v>507.4</v>
      </c>
      <c r="K1830" t="s">
        <v>47</v>
      </c>
      <c r="L1830">
        <v>3</v>
      </c>
      <c r="M1830" t="s">
        <v>31</v>
      </c>
      <c r="N1830">
        <v>1.88</v>
      </c>
      <c r="O1830">
        <v>18</v>
      </c>
    </row>
    <row r="1831" spans="1:15">
      <c r="A1831" t="s">
        <v>5346</v>
      </c>
      <c r="B1831" s="1">
        <v>45670</v>
      </c>
      <c r="C1831" t="s">
        <v>33</v>
      </c>
      <c r="D1831" t="s">
        <v>4195</v>
      </c>
      <c r="E1831" t="s">
        <v>5347</v>
      </c>
      <c r="F1831" t="s">
        <v>60</v>
      </c>
      <c r="G1831" t="s">
        <v>41</v>
      </c>
      <c r="H1831" t="s">
        <v>41</v>
      </c>
      <c r="J1831" s="2">
        <v>218.14</v>
      </c>
      <c r="K1831" t="s">
        <v>47</v>
      </c>
      <c r="L1831">
        <v>4.5999999999999996</v>
      </c>
      <c r="M1831" t="s">
        <v>31</v>
      </c>
      <c r="N1831">
        <v>1.18</v>
      </c>
      <c r="O1831">
        <v>17</v>
      </c>
    </row>
    <row r="1832" spans="1:15">
      <c r="A1832" t="s">
        <v>5348</v>
      </c>
      <c r="B1832" s="1">
        <v>45674</v>
      </c>
      <c r="C1832" t="s">
        <v>16</v>
      </c>
      <c r="D1832" t="s">
        <v>5349</v>
      </c>
      <c r="E1832" t="s">
        <v>5350</v>
      </c>
      <c r="F1832" t="s">
        <v>19</v>
      </c>
      <c r="G1832" t="s">
        <v>41</v>
      </c>
      <c r="H1832" t="s">
        <v>52</v>
      </c>
      <c r="I1832">
        <v>17.64</v>
      </c>
      <c r="J1832" s="2">
        <v>318.14999999999998</v>
      </c>
      <c r="K1832" t="s">
        <v>22</v>
      </c>
      <c r="L1832">
        <v>4.5</v>
      </c>
      <c r="M1832" t="s">
        <v>23</v>
      </c>
      <c r="N1832">
        <v>1.59</v>
      </c>
      <c r="O1832">
        <v>13</v>
      </c>
    </row>
    <row r="1833" spans="1:15">
      <c r="A1833" t="s">
        <v>5351</v>
      </c>
      <c r="B1833" s="1">
        <v>45717</v>
      </c>
      <c r="C1833" t="s">
        <v>79</v>
      </c>
      <c r="D1833" t="s">
        <v>5352</v>
      </c>
      <c r="E1833" t="s">
        <v>5353</v>
      </c>
      <c r="F1833" t="s">
        <v>60</v>
      </c>
      <c r="G1833" t="s">
        <v>52</v>
      </c>
      <c r="H1833" t="s">
        <v>46</v>
      </c>
      <c r="I1833">
        <v>24.82</v>
      </c>
      <c r="J1833" s="2">
        <v>367.44</v>
      </c>
      <c r="K1833" t="s">
        <v>22</v>
      </c>
      <c r="L1833">
        <v>3.6</v>
      </c>
      <c r="M1833" t="s">
        <v>36</v>
      </c>
      <c r="N1833">
        <v>1.53</v>
      </c>
      <c r="O1833">
        <v>15</v>
      </c>
    </row>
    <row r="1834" spans="1:15">
      <c r="A1834" t="s">
        <v>5354</v>
      </c>
      <c r="B1834" s="1">
        <v>45834</v>
      </c>
      <c r="C1834" t="s">
        <v>38</v>
      </c>
      <c r="D1834" t="s">
        <v>5355</v>
      </c>
      <c r="E1834" t="s">
        <v>5356</v>
      </c>
      <c r="F1834" t="s">
        <v>51</v>
      </c>
      <c r="G1834" t="s">
        <v>21</v>
      </c>
      <c r="H1834" t="s">
        <v>21</v>
      </c>
      <c r="I1834">
        <v>2.57</v>
      </c>
      <c r="J1834" s="2">
        <v>181.95</v>
      </c>
      <c r="K1834" t="s">
        <v>30</v>
      </c>
      <c r="L1834">
        <v>3</v>
      </c>
      <c r="M1834" t="s">
        <v>23</v>
      </c>
      <c r="N1834">
        <v>1.1299999999999999</v>
      </c>
      <c r="O1834">
        <v>6</v>
      </c>
    </row>
    <row r="1835" spans="1:15">
      <c r="A1835" t="s">
        <v>5357</v>
      </c>
      <c r="B1835" s="1">
        <v>45798</v>
      </c>
      <c r="C1835" t="s">
        <v>25</v>
      </c>
      <c r="D1835" t="s">
        <v>5358</v>
      </c>
      <c r="E1835" t="s">
        <v>5359</v>
      </c>
      <c r="F1835" t="s">
        <v>71</v>
      </c>
      <c r="G1835" t="s">
        <v>21</v>
      </c>
      <c r="H1835" t="s">
        <v>42</v>
      </c>
      <c r="I1835">
        <v>8.94</v>
      </c>
      <c r="J1835" s="2">
        <v>422.89</v>
      </c>
      <c r="K1835" t="s">
        <v>30</v>
      </c>
      <c r="L1835">
        <v>3.5</v>
      </c>
      <c r="M1835" t="s">
        <v>23</v>
      </c>
      <c r="N1835">
        <v>1.08</v>
      </c>
      <c r="O1835">
        <v>19</v>
      </c>
    </row>
    <row r="1836" spans="1:15">
      <c r="A1836" t="s">
        <v>5360</v>
      </c>
      <c r="B1836" s="1">
        <v>45820</v>
      </c>
      <c r="C1836" t="s">
        <v>16</v>
      </c>
      <c r="D1836" t="s">
        <v>1492</v>
      </c>
      <c r="E1836" t="s">
        <v>4227</v>
      </c>
      <c r="F1836" t="s">
        <v>19</v>
      </c>
      <c r="G1836" t="s">
        <v>41</v>
      </c>
      <c r="H1836" t="s">
        <v>20</v>
      </c>
      <c r="I1836">
        <v>10.050000000000001</v>
      </c>
      <c r="J1836" s="2">
        <v>132.47999999999999</v>
      </c>
      <c r="K1836" t="s">
        <v>22</v>
      </c>
      <c r="L1836">
        <v>3.7</v>
      </c>
      <c r="M1836" t="s">
        <v>23</v>
      </c>
      <c r="N1836">
        <v>1.45</v>
      </c>
      <c r="O1836">
        <v>8</v>
      </c>
    </row>
    <row r="1837" spans="1:15">
      <c r="A1837" t="s">
        <v>5361</v>
      </c>
      <c r="B1837" s="1">
        <v>45749</v>
      </c>
      <c r="C1837" t="s">
        <v>38</v>
      </c>
      <c r="D1837" t="s">
        <v>5362</v>
      </c>
      <c r="E1837" t="s">
        <v>5363</v>
      </c>
      <c r="F1837" t="s">
        <v>51</v>
      </c>
      <c r="G1837" t="s">
        <v>41</v>
      </c>
      <c r="H1837" t="s">
        <v>20</v>
      </c>
      <c r="I1837">
        <v>18.05</v>
      </c>
      <c r="J1837" s="2">
        <v>253.06</v>
      </c>
      <c r="K1837" t="s">
        <v>47</v>
      </c>
      <c r="L1837">
        <v>3.2</v>
      </c>
      <c r="M1837" t="s">
        <v>23</v>
      </c>
      <c r="N1837">
        <v>1.52</v>
      </c>
      <c r="O1837">
        <v>14</v>
      </c>
    </row>
    <row r="1838" spans="1:15">
      <c r="A1838" t="s">
        <v>5364</v>
      </c>
      <c r="B1838" s="1">
        <v>45825</v>
      </c>
      <c r="C1838" t="s">
        <v>38</v>
      </c>
      <c r="D1838" t="s">
        <v>5365</v>
      </c>
      <c r="E1838" t="s">
        <v>5366</v>
      </c>
      <c r="F1838" t="s">
        <v>60</v>
      </c>
      <c r="G1838" t="s">
        <v>42</v>
      </c>
      <c r="H1838" t="s">
        <v>21</v>
      </c>
      <c r="I1838">
        <v>8.57</v>
      </c>
      <c r="J1838" s="2">
        <v>420.45</v>
      </c>
      <c r="K1838" t="s">
        <v>22</v>
      </c>
      <c r="L1838">
        <v>4.7</v>
      </c>
      <c r="M1838" t="s">
        <v>23</v>
      </c>
      <c r="N1838">
        <v>1.79</v>
      </c>
      <c r="O1838">
        <v>5</v>
      </c>
    </row>
    <row r="1839" spans="1:15">
      <c r="A1839" t="s">
        <v>5367</v>
      </c>
      <c r="B1839" s="1">
        <v>45755</v>
      </c>
      <c r="C1839" t="s">
        <v>38</v>
      </c>
      <c r="D1839" t="s">
        <v>3286</v>
      </c>
      <c r="E1839" t="s">
        <v>5368</v>
      </c>
      <c r="F1839" t="s">
        <v>28</v>
      </c>
      <c r="G1839" t="s">
        <v>41</v>
      </c>
      <c r="H1839" t="s">
        <v>29</v>
      </c>
      <c r="I1839">
        <v>12.57</v>
      </c>
      <c r="J1839" s="2">
        <v>379.04</v>
      </c>
      <c r="K1839" t="s">
        <v>22</v>
      </c>
      <c r="L1839">
        <v>4.7</v>
      </c>
      <c r="M1839" t="s">
        <v>36</v>
      </c>
      <c r="N1839">
        <v>2.14</v>
      </c>
      <c r="O1839">
        <v>5</v>
      </c>
    </row>
    <row r="1840" spans="1:15">
      <c r="A1840" t="s">
        <v>5369</v>
      </c>
      <c r="B1840" s="1">
        <v>45672</v>
      </c>
      <c r="C1840" t="s">
        <v>57</v>
      </c>
      <c r="D1840" t="s">
        <v>5370</v>
      </c>
      <c r="E1840" t="s">
        <v>5371</v>
      </c>
      <c r="F1840" t="s">
        <v>60</v>
      </c>
      <c r="G1840" t="s">
        <v>42</v>
      </c>
      <c r="H1840" t="s">
        <v>29</v>
      </c>
      <c r="I1840">
        <v>9.2899999999999991</v>
      </c>
      <c r="J1840" s="2">
        <v>142.83000000000001</v>
      </c>
      <c r="K1840" t="s">
        <v>22</v>
      </c>
      <c r="L1840">
        <v>3.9</v>
      </c>
      <c r="M1840" t="s">
        <v>23</v>
      </c>
      <c r="N1840">
        <v>1.23</v>
      </c>
      <c r="O1840">
        <v>14</v>
      </c>
    </row>
    <row r="1841" spans="1:15">
      <c r="A1841" t="s">
        <v>5372</v>
      </c>
      <c r="B1841" s="1">
        <v>45747</v>
      </c>
      <c r="C1841" t="s">
        <v>38</v>
      </c>
      <c r="D1841" t="s">
        <v>5373</v>
      </c>
      <c r="E1841" t="s">
        <v>5374</v>
      </c>
      <c r="F1841" t="s">
        <v>51</v>
      </c>
      <c r="G1841" t="s">
        <v>42</v>
      </c>
      <c r="H1841" t="s">
        <v>42</v>
      </c>
      <c r="I1841">
        <v>11.22</v>
      </c>
      <c r="J1841" s="2">
        <v>112.86</v>
      </c>
      <c r="K1841" t="s">
        <v>67</v>
      </c>
      <c r="L1841">
        <v>2.9</v>
      </c>
      <c r="M1841" t="s">
        <v>23</v>
      </c>
      <c r="N1841">
        <v>2.0699999999999998</v>
      </c>
      <c r="O1841">
        <v>19</v>
      </c>
    </row>
    <row r="1842" spans="1:15">
      <c r="A1842" t="s">
        <v>5375</v>
      </c>
      <c r="B1842" s="1">
        <v>45778</v>
      </c>
      <c r="C1842" t="s">
        <v>38</v>
      </c>
      <c r="D1842" t="s">
        <v>5376</v>
      </c>
      <c r="E1842" t="s">
        <v>5377</v>
      </c>
      <c r="F1842" t="s">
        <v>19</v>
      </c>
      <c r="G1842" t="s">
        <v>20</v>
      </c>
      <c r="H1842" t="s">
        <v>42</v>
      </c>
      <c r="I1842">
        <v>9.6</v>
      </c>
      <c r="J1842" s="2">
        <v>112.92</v>
      </c>
      <c r="K1842" t="s">
        <v>22</v>
      </c>
      <c r="L1842">
        <v>4.5999999999999996</v>
      </c>
      <c r="M1842" t="s">
        <v>23</v>
      </c>
      <c r="N1842">
        <v>1.74</v>
      </c>
      <c r="O1842">
        <v>19</v>
      </c>
    </row>
    <row r="1843" spans="1:15">
      <c r="A1843" t="s">
        <v>5378</v>
      </c>
      <c r="B1843" s="1">
        <v>45678</v>
      </c>
      <c r="C1843" t="s">
        <v>57</v>
      </c>
      <c r="D1843" t="s">
        <v>5379</v>
      </c>
      <c r="E1843" t="s">
        <v>5380</v>
      </c>
      <c r="F1843" t="s">
        <v>28</v>
      </c>
      <c r="G1843" t="s">
        <v>21</v>
      </c>
      <c r="H1843" t="s">
        <v>46</v>
      </c>
      <c r="I1843">
        <v>8.41</v>
      </c>
      <c r="J1843" s="2">
        <v>451.75</v>
      </c>
      <c r="K1843" t="s">
        <v>67</v>
      </c>
      <c r="L1843">
        <v>4.9000000000000004</v>
      </c>
      <c r="M1843" t="s">
        <v>23</v>
      </c>
      <c r="N1843">
        <v>1.82</v>
      </c>
      <c r="O1843">
        <v>11</v>
      </c>
    </row>
    <row r="1844" spans="1:15">
      <c r="A1844" t="s">
        <v>5381</v>
      </c>
      <c r="B1844" s="1">
        <v>45770</v>
      </c>
      <c r="C1844" t="s">
        <v>57</v>
      </c>
      <c r="D1844" t="s">
        <v>5382</v>
      </c>
      <c r="E1844" t="s">
        <v>5383</v>
      </c>
      <c r="F1844" t="s">
        <v>51</v>
      </c>
      <c r="G1844" t="s">
        <v>42</v>
      </c>
      <c r="H1844" t="s">
        <v>20</v>
      </c>
      <c r="I1844">
        <v>24.9</v>
      </c>
      <c r="J1844" s="2">
        <v>505.84</v>
      </c>
      <c r="K1844" t="s">
        <v>47</v>
      </c>
      <c r="L1844">
        <v>4.7</v>
      </c>
      <c r="M1844" t="s">
        <v>23</v>
      </c>
      <c r="N1844">
        <v>1.02</v>
      </c>
      <c r="O1844">
        <v>12</v>
      </c>
    </row>
    <row r="1845" spans="1:15">
      <c r="A1845" t="s">
        <v>5384</v>
      </c>
      <c r="B1845" s="1">
        <v>45712</v>
      </c>
      <c r="C1845" t="s">
        <v>33</v>
      </c>
      <c r="D1845" t="s">
        <v>1498</v>
      </c>
      <c r="E1845" t="s">
        <v>5385</v>
      </c>
      <c r="F1845" t="s">
        <v>19</v>
      </c>
      <c r="G1845" t="s">
        <v>41</v>
      </c>
      <c r="H1845" t="s">
        <v>52</v>
      </c>
      <c r="I1845">
        <v>12.74</v>
      </c>
      <c r="J1845" s="2">
        <v>207.24</v>
      </c>
      <c r="K1845" t="s">
        <v>22</v>
      </c>
      <c r="L1845">
        <v>4.5999999999999996</v>
      </c>
      <c r="M1845" t="s">
        <v>36</v>
      </c>
      <c r="N1845">
        <v>2.13</v>
      </c>
      <c r="O1845">
        <v>17</v>
      </c>
    </row>
    <row r="1846" spans="1:15">
      <c r="A1846" t="s">
        <v>5386</v>
      </c>
      <c r="B1846" s="1">
        <v>45734</v>
      </c>
      <c r="C1846" t="s">
        <v>38</v>
      </c>
      <c r="D1846" t="s">
        <v>5387</v>
      </c>
      <c r="E1846" t="s">
        <v>5388</v>
      </c>
      <c r="F1846" t="s">
        <v>19</v>
      </c>
      <c r="G1846" t="s">
        <v>41</v>
      </c>
      <c r="H1846" t="s">
        <v>20</v>
      </c>
      <c r="I1846">
        <v>15.23</v>
      </c>
      <c r="J1846" s="2">
        <v>289.23</v>
      </c>
      <c r="K1846" t="s">
        <v>22</v>
      </c>
      <c r="L1846">
        <v>3.9</v>
      </c>
      <c r="M1846" t="s">
        <v>23</v>
      </c>
      <c r="N1846">
        <v>1.04</v>
      </c>
      <c r="O1846">
        <v>12</v>
      </c>
    </row>
    <row r="1847" spans="1:15">
      <c r="A1847" t="s">
        <v>5389</v>
      </c>
      <c r="B1847" s="1">
        <v>45838</v>
      </c>
      <c r="C1847" t="s">
        <v>33</v>
      </c>
      <c r="D1847" t="s">
        <v>5390</v>
      </c>
      <c r="E1847" t="s">
        <v>5391</v>
      </c>
      <c r="F1847" t="s">
        <v>51</v>
      </c>
      <c r="G1847" t="s">
        <v>21</v>
      </c>
      <c r="H1847" t="s">
        <v>52</v>
      </c>
      <c r="I1847">
        <v>15.9</v>
      </c>
      <c r="J1847" s="2">
        <v>490.31</v>
      </c>
      <c r="K1847" t="s">
        <v>22</v>
      </c>
      <c r="L1847">
        <v>4</v>
      </c>
      <c r="M1847" t="s">
        <v>36</v>
      </c>
      <c r="N1847">
        <v>1.18</v>
      </c>
      <c r="O1847">
        <v>19</v>
      </c>
    </row>
    <row r="1848" spans="1:15">
      <c r="A1848" t="s">
        <v>5392</v>
      </c>
      <c r="B1848" s="1">
        <v>45659</v>
      </c>
      <c r="C1848" t="s">
        <v>25</v>
      </c>
      <c r="D1848" t="s">
        <v>5393</v>
      </c>
      <c r="E1848" t="s">
        <v>5394</v>
      </c>
      <c r="F1848" t="s">
        <v>60</v>
      </c>
      <c r="G1848" t="s">
        <v>29</v>
      </c>
      <c r="H1848" t="s">
        <v>21</v>
      </c>
      <c r="I1848">
        <v>21.05</v>
      </c>
      <c r="J1848" s="2">
        <v>259.98</v>
      </c>
      <c r="K1848" t="s">
        <v>22</v>
      </c>
      <c r="L1848">
        <v>4.2</v>
      </c>
      <c r="M1848" t="s">
        <v>31</v>
      </c>
      <c r="N1848">
        <v>1.0900000000000001</v>
      </c>
      <c r="O1848">
        <v>12</v>
      </c>
    </row>
    <row r="1849" spans="1:15">
      <c r="A1849" t="s">
        <v>5395</v>
      </c>
      <c r="B1849" s="1">
        <v>45694</v>
      </c>
      <c r="C1849" t="s">
        <v>25</v>
      </c>
      <c r="D1849" t="s">
        <v>5396</v>
      </c>
      <c r="E1849" t="s">
        <v>5397</v>
      </c>
      <c r="F1849" t="s">
        <v>51</v>
      </c>
      <c r="G1849" t="s">
        <v>46</v>
      </c>
      <c r="H1849" t="s">
        <v>20</v>
      </c>
      <c r="I1849">
        <v>3.55</v>
      </c>
      <c r="J1849" s="2">
        <v>497.12</v>
      </c>
      <c r="K1849" t="s">
        <v>30</v>
      </c>
      <c r="L1849">
        <v>3.9</v>
      </c>
      <c r="M1849" t="s">
        <v>23</v>
      </c>
      <c r="N1849">
        <v>2.38</v>
      </c>
      <c r="O1849">
        <v>15</v>
      </c>
    </row>
    <row r="1850" spans="1:15">
      <c r="A1850" t="s">
        <v>5398</v>
      </c>
      <c r="B1850" s="1">
        <v>45678</v>
      </c>
      <c r="C1850" t="s">
        <v>25</v>
      </c>
      <c r="D1850" t="s">
        <v>5399</v>
      </c>
      <c r="E1850" t="s">
        <v>5400</v>
      </c>
      <c r="F1850" t="s">
        <v>60</v>
      </c>
      <c r="G1850" t="s">
        <v>52</v>
      </c>
      <c r="H1850" t="s">
        <v>41</v>
      </c>
      <c r="I1850">
        <v>5.8</v>
      </c>
      <c r="J1850" s="2">
        <v>239.33</v>
      </c>
      <c r="K1850" t="s">
        <v>67</v>
      </c>
      <c r="L1850">
        <v>2.9</v>
      </c>
      <c r="M1850" t="s">
        <v>23</v>
      </c>
      <c r="N1850">
        <v>1.58</v>
      </c>
      <c r="O1850">
        <v>14</v>
      </c>
    </row>
    <row r="1851" spans="1:15">
      <c r="A1851" t="s">
        <v>5401</v>
      </c>
      <c r="B1851" s="1">
        <v>45765</v>
      </c>
      <c r="C1851" t="s">
        <v>33</v>
      </c>
      <c r="D1851" t="s">
        <v>5402</v>
      </c>
      <c r="E1851" t="s">
        <v>5403</v>
      </c>
      <c r="F1851" t="s">
        <v>60</v>
      </c>
      <c r="G1851" t="s">
        <v>42</v>
      </c>
      <c r="H1851" t="s">
        <v>41</v>
      </c>
      <c r="I1851">
        <v>6.07</v>
      </c>
      <c r="J1851" s="2">
        <v>101.03</v>
      </c>
      <c r="K1851" t="s">
        <v>22</v>
      </c>
      <c r="L1851">
        <v>3.4</v>
      </c>
      <c r="M1851" t="s">
        <v>23</v>
      </c>
      <c r="N1851">
        <v>1.77</v>
      </c>
      <c r="O1851">
        <v>10</v>
      </c>
    </row>
    <row r="1852" spans="1:15">
      <c r="A1852" t="s">
        <v>5404</v>
      </c>
      <c r="B1852" s="1">
        <v>45768</v>
      </c>
      <c r="C1852" t="s">
        <v>79</v>
      </c>
      <c r="D1852" t="s">
        <v>5405</v>
      </c>
      <c r="E1852" t="s">
        <v>5406</v>
      </c>
      <c r="F1852" t="s">
        <v>28</v>
      </c>
      <c r="G1852" t="s">
        <v>46</v>
      </c>
      <c r="H1852" t="s">
        <v>52</v>
      </c>
      <c r="I1852">
        <v>12.03</v>
      </c>
      <c r="J1852" s="2">
        <v>500.75</v>
      </c>
      <c r="K1852" t="s">
        <v>22</v>
      </c>
      <c r="L1852">
        <v>4.7</v>
      </c>
      <c r="M1852" t="s">
        <v>23</v>
      </c>
      <c r="N1852">
        <v>1.71</v>
      </c>
      <c r="O1852">
        <v>18</v>
      </c>
    </row>
    <row r="1853" spans="1:15">
      <c r="A1853" t="s">
        <v>5407</v>
      </c>
      <c r="B1853" s="1">
        <v>45782</v>
      </c>
      <c r="C1853" t="s">
        <v>57</v>
      </c>
      <c r="D1853" t="s">
        <v>5408</v>
      </c>
      <c r="E1853" t="s">
        <v>5409</v>
      </c>
      <c r="F1853" t="s">
        <v>19</v>
      </c>
      <c r="G1853" t="s">
        <v>29</v>
      </c>
      <c r="H1853" t="s">
        <v>46</v>
      </c>
      <c r="I1853">
        <v>21.37</v>
      </c>
      <c r="J1853" s="2">
        <v>560.89</v>
      </c>
      <c r="K1853" t="s">
        <v>22</v>
      </c>
      <c r="L1853">
        <v>4</v>
      </c>
      <c r="M1853" t="s">
        <v>31</v>
      </c>
      <c r="N1853">
        <v>2.23</v>
      </c>
      <c r="O1853">
        <v>19</v>
      </c>
    </row>
    <row r="1854" spans="1:15">
      <c r="A1854" t="s">
        <v>5410</v>
      </c>
      <c r="B1854" s="1">
        <v>45783</v>
      </c>
      <c r="C1854" t="s">
        <v>57</v>
      </c>
      <c r="D1854" t="s">
        <v>5411</v>
      </c>
      <c r="E1854" t="s">
        <v>5412</v>
      </c>
      <c r="F1854" t="s">
        <v>71</v>
      </c>
      <c r="G1854" t="s">
        <v>20</v>
      </c>
      <c r="H1854" t="s">
        <v>21</v>
      </c>
      <c r="I1854">
        <v>21.11</v>
      </c>
      <c r="J1854" s="2">
        <v>123.81</v>
      </c>
      <c r="K1854" t="s">
        <v>47</v>
      </c>
      <c r="L1854">
        <v>4.5999999999999996</v>
      </c>
      <c r="M1854" t="s">
        <v>23</v>
      </c>
      <c r="N1854">
        <v>1.1499999999999999</v>
      </c>
      <c r="O1854">
        <v>2</v>
      </c>
    </row>
    <row r="1855" spans="1:15">
      <c r="A1855" t="s">
        <v>5413</v>
      </c>
      <c r="B1855" s="1">
        <v>45768</v>
      </c>
      <c r="C1855" t="s">
        <v>57</v>
      </c>
      <c r="D1855" t="s">
        <v>5414</v>
      </c>
      <c r="E1855" t="s">
        <v>5415</v>
      </c>
      <c r="F1855" t="s">
        <v>19</v>
      </c>
      <c r="G1855" t="s">
        <v>42</v>
      </c>
      <c r="H1855" t="s">
        <v>42</v>
      </c>
      <c r="I1855">
        <v>18.309999999999999</v>
      </c>
      <c r="K1855" t="s">
        <v>22</v>
      </c>
      <c r="L1855">
        <v>3.8</v>
      </c>
      <c r="M1855" t="s">
        <v>31</v>
      </c>
      <c r="N1855">
        <v>1.49</v>
      </c>
      <c r="O1855">
        <v>6</v>
      </c>
    </row>
    <row r="1856" spans="1:15">
      <c r="A1856" t="s">
        <v>5416</v>
      </c>
      <c r="B1856" s="1">
        <v>45833</v>
      </c>
      <c r="C1856" t="s">
        <v>33</v>
      </c>
      <c r="D1856" t="s">
        <v>5417</v>
      </c>
      <c r="E1856" t="s">
        <v>5418</v>
      </c>
      <c r="F1856" t="s">
        <v>28</v>
      </c>
      <c r="G1856" t="s">
        <v>21</v>
      </c>
      <c r="H1856" t="s">
        <v>46</v>
      </c>
      <c r="I1856">
        <v>9.35</v>
      </c>
      <c r="J1856" s="2">
        <v>245.05</v>
      </c>
      <c r="K1856" t="s">
        <v>67</v>
      </c>
      <c r="L1856">
        <v>4</v>
      </c>
      <c r="M1856" t="s">
        <v>23</v>
      </c>
      <c r="N1856">
        <v>1.78</v>
      </c>
      <c r="O1856">
        <v>11</v>
      </c>
    </row>
    <row r="1857" spans="1:15">
      <c r="A1857" t="s">
        <v>5419</v>
      </c>
      <c r="B1857" s="1">
        <v>45785</v>
      </c>
      <c r="C1857" t="s">
        <v>33</v>
      </c>
      <c r="D1857" t="s">
        <v>5420</v>
      </c>
      <c r="E1857" t="s">
        <v>5421</v>
      </c>
      <c r="F1857" t="s">
        <v>71</v>
      </c>
      <c r="G1857" t="s">
        <v>41</v>
      </c>
      <c r="H1857" t="s">
        <v>41</v>
      </c>
      <c r="I1857">
        <v>19.989999999999998</v>
      </c>
      <c r="J1857" s="2">
        <v>249.8</v>
      </c>
      <c r="K1857" t="s">
        <v>67</v>
      </c>
      <c r="L1857">
        <v>2.9</v>
      </c>
      <c r="M1857" t="s">
        <v>23</v>
      </c>
      <c r="N1857">
        <v>1.79</v>
      </c>
      <c r="O1857">
        <v>11</v>
      </c>
    </row>
    <row r="1858" spans="1:15">
      <c r="A1858" t="s">
        <v>5422</v>
      </c>
      <c r="B1858" s="1">
        <v>45706</v>
      </c>
      <c r="C1858" t="s">
        <v>57</v>
      </c>
      <c r="D1858" t="s">
        <v>5423</v>
      </c>
      <c r="E1858" t="s">
        <v>5424</v>
      </c>
      <c r="F1858" t="s">
        <v>51</v>
      </c>
      <c r="G1858" t="s">
        <v>20</v>
      </c>
      <c r="H1858" t="s">
        <v>20</v>
      </c>
      <c r="I1858">
        <v>5</v>
      </c>
      <c r="J1858" s="2">
        <v>201.78</v>
      </c>
      <c r="K1858" t="s">
        <v>67</v>
      </c>
      <c r="L1858">
        <v>2.5</v>
      </c>
      <c r="M1858" t="s">
        <v>23</v>
      </c>
      <c r="N1858">
        <v>1.1299999999999999</v>
      </c>
      <c r="O1858">
        <v>14</v>
      </c>
    </row>
    <row r="1859" spans="1:15">
      <c r="A1859" t="s">
        <v>5425</v>
      </c>
      <c r="B1859" s="1">
        <v>45712</v>
      </c>
      <c r="C1859" t="s">
        <v>79</v>
      </c>
      <c r="D1859" t="s">
        <v>5426</v>
      </c>
      <c r="E1859" t="s">
        <v>5427</v>
      </c>
      <c r="F1859" t="s">
        <v>51</v>
      </c>
      <c r="G1859" t="s">
        <v>46</v>
      </c>
      <c r="H1859" t="s">
        <v>52</v>
      </c>
      <c r="I1859">
        <v>23.12</v>
      </c>
      <c r="J1859" s="2">
        <v>159.86000000000001</v>
      </c>
      <c r="K1859" t="s">
        <v>22</v>
      </c>
      <c r="L1859">
        <v>4.8</v>
      </c>
      <c r="M1859" t="s">
        <v>23</v>
      </c>
      <c r="N1859">
        <v>1.92</v>
      </c>
      <c r="O1859">
        <v>13</v>
      </c>
    </row>
    <row r="1860" spans="1:15">
      <c r="A1860" t="s">
        <v>5428</v>
      </c>
      <c r="B1860" s="1">
        <v>45738</v>
      </c>
      <c r="C1860" t="s">
        <v>38</v>
      </c>
      <c r="D1860" t="s">
        <v>5429</v>
      </c>
      <c r="E1860" t="s">
        <v>5430</v>
      </c>
      <c r="F1860" t="s">
        <v>28</v>
      </c>
      <c r="G1860" t="s">
        <v>29</v>
      </c>
      <c r="H1860" t="s">
        <v>29</v>
      </c>
      <c r="I1860">
        <v>5.36</v>
      </c>
      <c r="J1860" s="2">
        <v>392.57</v>
      </c>
      <c r="K1860" t="s">
        <v>67</v>
      </c>
      <c r="M1860" t="s">
        <v>23</v>
      </c>
      <c r="N1860">
        <v>1.97</v>
      </c>
      <c r="O1860">
        <v>18</v>
      </c>
    </row>
    <row r="1861" spans="1:15">
      <c r="A1861" t="s">
        <v>5431</v>
      </c>
      <c r="B1861" s="1">
        <v>45662</v>
      </c>
      <c r="C1861" t="s">
        <v>57</v>
      </c>
      <c r="D1861" t="s">
        <v>1652</v>
      </c>
      <c r="E1861" t="s">
        <v>5432</v>
      </c>
      <c r="F1861" t="s">
        <v>71</v>
      </c>
      <c r="G1861" t="s">
        <v>42</v>
      </c>
      <c r="H1861" t="s">
        <v>20</v>
      </c>
      <c r="I1861">
        <v>17.96</v>
      </c>
      <c r="J1861" s="2">
        <v>157.63</v>
      </c>
      <c r="K1861" t="s">
        <v>67</v>
      </c>
      <c r="L1861">
        <v>4.8</v>
      </c>
      <c r="M1861" t="s">
        <v>36</v>
      </c>
      <c r="N1861">
        <v>2.4500000000000002</v>
      </c>
      <c r="O1861">
        <v>12</v>
      </c>
    </row>
    <row r="1862" spans="1:15">
      <c r="A1862" t="s">
        <v>5433</v>
      </c>
      <c r="B1862" s="1">
        <v>45680</v>
      </c>
      <c r="C1862" t="s">
        <v>38</v>
      </c>
      <c r="D1862" t="s">
        <v>5434</v>
      </c>
      <c r="E1862" t="s">
        <v>4172</v>
      </c>
      <c r="F1862" t="s">
        <v>60</v>
      </c>
      <c r="G1862" t="s">
        <v>52</v>
      </c>
      <c r="H1862" t="s">
        <v>21</v>
      </c>
      <c r="I1862">
        <v>7.73</v>
      </c>
      <c r="J1862" s="2">
        <v>239.66</v>
      </c>
      <c r="K1862" t="s">
        <v>47</v>
      </c>
      <c r="L1862">
        <v>4.5999999999999996</v>
      </c>
      <c r="M1862" t="s">
        <v>23</v>
      </c>
      <c r="N1862">
        <v>1.47</v>
      </c>
      <c r="O1862">
        <v>9</v>
      </c>
    </row>
    <row r="1863" spans="1:15">
      <c r="A1863" t="s">
        <v>5435</v>
      </c>
      <c r="B1863" s="1">
        <v>45832</v>
      </c>
      <c r="C1863" t="s">
        <v>16</v>
      </c>
      <c r="D1863" t="s">
        <v>2146</v>
      </c>
      <c r="E1863" t="s">
        <v>5436</v>
      </c>
      <c r="F1863" t="s">
        <v>19</v>
      </c>
      <c r="G1863" t="s">
        <v>42</v>
      </c>
      <c r="H1863" t="s">
        <v>29</v>
      </c>
      <c r="I1863">
        <v>10.37</v>
      </c>
      <c r="J1863" s="2">
        <v>592.37</v>
      </c>
      <c r="K1863" t="s">
        <v>22</v>
      </c>
      <c r="L1863">
        <v>3.5</v>
      </c>
      <c r="M1863" t="s">
        <v>23</v>
      </c>
      <c r="N1863">
        <v>1.33</v>
      </c>
      <c r="O1863">
        <v>11</v>
      </c>
    </row>
    <row r="1864" spans="1:15">
      <c r="A1864" t="s">
        <v>5437</v>
      </c>
      <c r="B1864" s="1">
        <v>45838</v>
      </c>
      <c r="C1864" t="s">
        <v>79</v>
      </c>
      <c r="D1864" t="s">
        <v>5438</v>
      </c>
      <c r="E1864" t="s">
        <v>5439</v>
      </c>
      <c r="F1864" t="s">
        <v>51</v>
      </c>
      <c r="G1864" t="s">
        <v>20</v>
      </c>
      <c r="H1864" t="s">
        <v>52</v>
      </c>
      <c r="I1864">
        <v>10.98</v>
      </c>
      <c r="J1864" s="2">
        <v>232.14</v>
      </c>
      <c r="K1864" t="s">
        <v>67</v>
      </c>
      <c r="L1864">
        <v>3.8</v>
      </c>
      <c r="M1864" t="s">
        <v>31</v>
      </c>
      <c r="N1864">
        <v>1.43</v>
      </c>
      <c r="O1864">
        <v>4</v>
      </c>
    </row>
    <row r="1865" spans="1:15">
      <c r="A1865" t="s">
        <v>5440</v>
      </c>
      <c r="B1865" s="1">
        <v>45835</v>
      </c>
      <c r="C1865" t="s">
        <v>79</v>
      </c>
      <c r="D1865" t="s">
        <v>1036</v>
      </c>
      <c r="E1865" t="s">
        <v>5441</v>
      </c>
      <c r="F1865" t="s">
        <v>60</v>
      </c>
      <c r="G1865" t="s">
        <v>52</v>
      </c>
      <c r="H1865" t="s">
        <v>41</v>
      </c>
      <c r="I1865">
        <v>21.96</v>
      </c>
      <c r="J1865" s="2">
        <v>511.94</v>
      </c>
      <c r="K1865" t="s">
        <v>47</v>
      </c>
      <c r="L1865">
        <v>3.3</v>
      </c>
      <c r="M1865" t="s">
        <v>23</v>
      </c>
      <c r="N1865">
        <v>1.77</v>
      </c>
      <c r="O1865">
        <v>18</v>
      </c>
    </row>
    <row r="1866" spans="1:15">
      <c r="A1866" t="s">
        <v>5442</v>
      </c>
      <c r="B1866" s="1">
        <v>45718</v>
      </c>
      <c r="C1866" t="s">
        <v>25</v>
      </c>
      <c r="D1866" t="s">
        <v>5443</v>
      </c>
      <c r="E1866" t="s">
        <v>5444</v>
      </c>
      <c r="F1866" t="s">
        <v>19</v>
      </c>
      <c r="G1866" t="s">
        <v>52</v>
      </c>
      <c r="H1866" t="s">
        <v>29</v>
      </c>
      <c r="I1866">
        <v>20.75</v>
      </c>
      <c r="J1866" s="2">
        <v>149.18</v>
      </c>
      <c r="K1866" t="s">
        <v>67</v>
      </c>
      <c r="L1866">
        <v>4.5</v>
      </c>
      <c r="M1866" t="s">
        <v>23</v>
      </c>
      <c r="N1866">
        <v>1.66</v>
      </c>
      <c r="O1866">
        <v>14</v>
      </c>
    </row>
    <row r="1867" spans="1:15">
      <c r="A1867" t="s">
        <v>5445</v>
      </c>
      <c r="B1867" s="1">
        <v>45721</v>
      </c>
      <c r="C1867" t="s">
        <v>25</v>
      </c>
      <c r="D1867" t="s">
        <v>5446</v>
      </c>
      <c r="E1867" t="s">
        <v>5447</v>
      </c>
      <c r="F1867" t="s">
        <v>51</v>
      </c>
      <c r="G1867" t="s">
        <v>29</v>
      </c>
      <c r="H1867" t="s">
        <v>20</v>
      </c>
      <c r="I1867">
        <v>10.11</v>
      </c>
      <c r="J1867" s="2">
        <v>446.77</v>
      </c>
      <c r="K1867" t="s">
        <v>30</v>
      </c>
      <c r="L1867">
        <v>4.7</v>
      </c>
      <c r="M1867" t="s">
        <v>23</v>
      </c>
      <c r="N1867">
        <v>1.46</v>
      </c>
      <c r="O1867">
        <v>2</v>
      </c>
    </row>
    <row r="1868" spans="1:15">
      <c r="A1868" t="s">
        <v>5448</v>
      </c>
      <c r="B1868" s="1">
        <v>45776</v>
      </c>
      <c r="C1868" t="s">
        <v>57</v>
      </c>
      <c r="D1868" t="s">
        <v>5449</v>
      </c>
      <c r="E1868" t="s">
        <v>5450</v>
      </c>
      <c r="F1868" t="s">
        <v>28</v>
      </c>
      <c r="G1868" t="s">
        <v>52</v>
      </c>
      <c r="H1868" t="s">
        <v>52</v>
      </c>
      <c r="I1868">
        <v>3.31</v>
      </c>
      <c r="J1868" s="2">
        <v>237.48</v>
      </c>
      <c r="K1868" t="s">
        <v>30</v>
      </c>
      <c r="L1868">
        <v>3.5</v>
      </c>
      <c r="M1868" t="s">
        <v>36</v>
      </c>
      <c r="N1868">
        <v>1.77</v>
      </c>
      <c r="O1868">
        <v>11</v>
      </c>
    </row>
    <row r="1869" spans="1:15">
      <c r="A1869" t="s">
        <v>5451</v>
      </c>
      <c r="B1869" s="1">
        <v>45824</v>
      </c>
      <c r="C1869" t="s">
        <v>57</v>
      </c>
      <c r="D1869" t="s">
        <v>5452</v>
      </c>
      <c r="E1869" t="s">
        <v>5453</v>
      </c>
      <c r="F1869" t="s">
        <v>28</v>
      </c>
      <c r="G1869" t="s">
        <v>46</v>
      </c>
      <c r="H1869" t="s">
        <v>42</v>
      </c>
      <c r="I1869">
        <v>9.3000000000000007</v>
      </c>
      <c r="J1869" s="2">
        <v>469.15</v>
      </c>
      <c r="K1869" t="s">
        <v>30</v>
      </c>
      <c r="L1869">
        <v>4.8</v>
      </c>
      <c r="M1869" t="s">
        <v>31</v>
      </c>
      <c r="N1869">
        <v>1.52</v>
      </c>
      <c r="O1869">
        <v>18</v>
      </c>
    </row>
    <row r="1870" spans="1:15">
      <c r="A1870" t="s">
        <v>5454</v>
      </c>
      <c r="B1870" s="1">
        <v>45800</v>
      </c>
      <c r="C1870" t="s">
        <v>16</v>
      </c>
      <c r="D1870" t="s">
        <v>5455</v>
      </c>
      <c r="E1870" t="s">
        <v>5456</v>
      </c>
      <c r="F1870" t="s">
        <v>71</v>
      </c>
      <c r="G1870" t="s">
        <v>46</v>
      </c>
      <c r="H1870" t="s">
        <v>41</v>
      </c>
      <c r="I1870">
        <v>3.36</v>
      </c>
      <c r="J1870" s="2">
        <v>54.39</v>
      </c>
      <c r="K1870" t="s">
        <v>67</v>
      </c>
      <c r="L1870">
        <v>4.4000000000000004</v>
      </c>
      <c r="M1870" t="s">
        <v>23</v>
      </c>
      <c r="N1870">
        <v>1.29</v>
      </c>
      <c r="O1870">
        <v>2</v>
      </c>
    </row>
    <row r="1871" spans="1:15">
      <c r="A1871" t="s">
        <v>5457</v>
      </c>
      <c r="B1871" s="1">
        <v>45804</v>
      </c>
      <c r="C1871" t="s">
        <v>33</v>
      </c>
      <c r="D1871" t="s">
        <v>5458</v>
      </c>
      <c r="E1871" t="s">
        <v>5459</v>
      </c>
      <c r="F1871" t="s">
        <v>60</v>
      </c>
      <c r="G1871" t="s">
        <v>29</v>
      </c>
      <c r="H1871" t="s">
        <v>41</v>
      </c>
      <c r="J1871" s="2">
        <v>457.8</v>
      </c>
      <c r="K1871" t="s">
        <v>67</v>
      </c>
      <c r="L1871">
        <v>2.6</v>
      </c>
      <c r="M1871" t="s">
        <v>36</v>
      </c>
      <c r="N1871">
        <v>2.4500000000000002</v>
      </c>
      <c r="O1871">
        <v>11</v>
      </c>
    </row>
    <row r="1872" spans="1:15">
      <c r="A1872" t="s">
        <v>5460</v>
      </c>
      <c r="B1872" s="1">
        <v>45700</v>
      </c>
      <c r="C1872" t="s">
        <v>57</v>
      </c>
      <c r="D1872" t="s">
        <v>5461</v>
      </c>
      <c r="E1872" t="s">
        <v>5462</v>
      </c>
      <c r="F1872" t="s">
        <v>60</v>
      </c>
      <c r="G1872" t="s">
        <v>20</v>
      </c>
      <c r="H1872" t="s">
        <v>20</v>
      </c>
      <c r="I1872">
        <v>3.57</v>
      </c>
      <c r="J1872" s="2">
        <v>120.34</v>
      </c>
      <c r="K1872" t="s">
        <v>30</v>
      </c>
      <c r="L1872">
        <v>3.8</v>
      </c>
      <c r="M1872" t="s">
        <v>31</v>
      </c>
      <c r="N1872">
        <v>1.51</v>
      </c>
      <c r="O1872">
        <v>14</v>
      </c>
    </row>
    <row r="1873" spans="1:15">
      <c r="A1873" t="s">
        <v>5463</v>
      </c>
      <c r="B1873" s="1">
        <v>45799</v>
      </c>
      <c r="C1873" t="s">
        <v>38</v>
      </c>
      <c r="D1873" t="s">
        <v>5464</v>
      </c>
      <c r="E1873" t="s">
        <v>5465</v>
      </c>
      <c r="F1873" t="s">
        <v>51</v>
      </c>
      <c r="G1873" t="s">
        <v>21</v>
      </c>
      <c r="H1873" t="s">
        <v>46</v>
      </c>
      <c r="J1873" s="2">
        <v>382.66</v>
      </c>
      <c r="K1873" t="s">
        <v>67</v>
      </c>
      <c r="L1873">
        <v>2.6</v>
      </c>
      <c r="M1873" t="s">
        <v>23</v>
      </c>
      <c r="N1873">
        <v>2.12</v>
      </c>
      <c r="O1873">
        <v>6</v>
      </c>
    </row>
    <row r="1874" spans="1:15">
      <c r="A1874" t="s">
        <v>5466</v>
      </c>
      <c r="B1874" s="1">
        <v>45777</v>
      </c>
      <c r="C1874" t="s">
        <v>25</v>
      </c>
      <c r="D1874" t="s">
        <v>5467</v>
      </c>
      <c r="E1874" t="s">
        <v>5468</v>
      </c>
      <c r="F1874" t="s">
        <v>28</v>
      </c>
      <c r="G1874" t="s">
        <v>52</v>
      </c>
      <c r="H1874" t="s">
        <v>21</v>
      </c>
      <c r="I1874">
        <v>11.49</v>
      </c>
      <c r="J1874" s="2">
        <v>197.16</v>
      </c>
      <c r="K1874" t="s">
        <v>30</v>
      </c>
      <c r="L1874">
        <v>3.9</v>
      </c>
      <c r="M1874" t="s">
        <v>31</v>
      </c>
      <c r="N1874">
        <v>1.93</v>
      </c>
      <c r="O1874">
        <v>6</v>
      </c>
    </row>
    <row r="1875" spans="1:15">
      <c r="A1875" t="s">
        <v>5469</v>
      </c>
      <c r="B1875" s="1">
        <v>45731</v>
      </c>
      <c r="C1875" t="s">
        <v>57</v>
      </c>
      <c r="D1875" t="s">
        <v>3355</v>
      </c>
      <c r="E1875" t="s">
        <v>5470</v>
      </c>
      <c r="F1875" t="s">
        <v>28</v>
      </c>
      <c r="G1875" t="s">
        <v>29</v>
      </c>
      <c r="H1875" t="s">
        <v>42</v>
      </c>
      <c r="I1875">
        <v>17.96</v>
      </c>
      <c r="J1875" s="2">
        <v>173.36</v>
      </c>
      <c r="K1875" t="s">
        <v>47</v>
      </c>
      <c r="L1875">
        <v>4</v>
      </c>
      <c r="M1875" t="s">
        <v>31</v>
      </c>
      <c r="N1875">
        <v>2.2200000000000002</v>
      </c>
      <c r="O1875">
        <v>16</v>
      </c>
    </row>
    <row r="1876" spans="1:15">
      <c r="A1876" t="s">
        <v>5471</v>
      </c>
      <c r="B1876" s="1">
        <v>45736</v>
      </c>
      <c r="C1876" t="s">
        <v>25</v>
      </c>
      <c r="D1876" t="s">
        <v>5472</v>
      </c>
      <c r="E1876" t="s">
        <v>5473</v>
      </c>
      <c r="F1876" t="s">
        <v>19</v>
      </c>
      <c r="G1876" t="s">
        <v>21</v>
      </c>
      <c r="H1876" t="s">
        <v>21</v>
      </c>
      <c r="I1876">
        <v>3.96</v>
      </c>
      <c r="J1876" s="2">
        <v>127.77</v>
      </c>
      <c r="K1876" t="s">
        <v>47</v>
      </c>
      <c r="L1876">
        <v>4.4000000000000004</v>
      </c>
      <c r="M1876" t="s">
        <v>31</v>
      </c>
      <c r="N1876">
        <v>1.67</v>
      </c>
      <c r="O1876">
        <v>7</v>
      </c>
    </row>
    <row r="1877" spans="1:15">
      <c r="A1877" t="s">
        <v>5474</v>
      </c>
      <c r="B1877" s="1">
        <v>45664</v>
      </c>
      <c r="C1877" t="s">
        <v>16</v>
      </c>
      <c r="D1877" t="s">
        <v>5475</v>
      </c>
      <c r="E1877" t="s">
        <v>5476</v>
      </c>
      <c r="F1877" t="s">
        <v>51</v>
      </c>
      <c r="G1877" t="s">
        <v>29</v>
      </c>
      <c r="H1877" t="s">
        <v>46</v>
      </c>
      <c r="I1877">
        <v>19.79</v>
      </c>
      <c r="J1877" s="2">
        <v>184.24</v>
      </c>
      <c r="K1877" t="s">
        <v>47</v>
      </c>
      <c r="L1877">
        <v>4.5999999999999996</v>
      </c>
      <c r="M1877" t="s">
        <v>23</v>
      </c>
      <c r="N1877">
        <v>1.71</v>
      </c>
      <c r="O1877">
        <v>17</v>
      </c>
    </row>
    <row r="1878" spans="1:15">
      <c r="A1878" t="s">
        <v>5477</v>
      </c>
      <c r="B1878" s="1">
        <v>45705</v>
      </c>
      <c r="C1878" t="s">
        <v>57</v>
      </c>
      <c r="D1878" t="s">
        <v>5478</v>
      </c>
      <c r="E1878" t="s">
        <v>5479</v>
      </c>
      <c r="F1878" t="s">
        <v>60</v>
      </c>
      <c r="G1878" t="s">
        <v>46</v>
      </c>
      <c r="H1878" t="s">
        <v>52</v>
      </c>
      <c r="I1878">
        <v>12.75</v>
      </c>
      <c r="J1878" s="2">
        <v>382.81</v>
      </c>
      <c r="K1878" t="s">
        <v>30</v>
      </c>
      <c r="L1878">
        <v>4.5999999999999996</v>
      </c>
      <c r="M1878" t="s">
        <v>23</v>
      </c>
      <c r="N1878">
        <v>2.31</v>
      </c>
      <c r="O1878">
        <v>3</v>
      </c>
    </row>
    <row r="1879" spans="1:15">
      <c r="A1879" t="s">
        <v>5480</v>
      </c>
      <c r="B1879" s="1">
        <v>45759</v>
      </c>
      <c r="C1879" t="s">
        <v>25</v>
      </c>
      <c r="D1879" t="s">
        <v>5481</v>
      </c>
      <c r="E1879" t="s">
        <v>5482</v>
      </c>
      <c r="F1879" t="s">
        <v>28</v>
      </c>
      <c r="G1879" t="s">
        <v>41</v>
      </c>
      <c r="H1879" t="s">
        <v>41</v>
      </c>
      <c r="I1879">
        <v>3.47</v>
      </c>
      <c r="J1879" s="2">
        <v>294.68</v>
      </c>
      <c r="K1879" t="s">
        <v>67</v>
      </c>
      <c r="L1879">
        <v>4.5</v>
      </c>
      <c r="M1879" t="s">
        <v>36</v>
      </c>
      <c r="N1879">
        <v>1.69</v>
      </c>
      <c r="O1879">
        <v>7</v>
      </c>
    </row>
    <row r="1880" spans="1:15">
      <c r="A1880" t="s">
        <v>5483</v>
      </c>
      <c r="B1880" s="1">
        <v>45784</v>
      </c>
      <c r="C1880" t="s">
        <v>33</v>
      </c>
      <c r="D1880" t="s">
        <v>5484</v>
      </c>
      <c r="E1880" t="s">
        <v>5485</v>
      </c>
      <c r="F1880" t="s">
        <v>71</v>
      </c>
      <c r="G1880" t="s">
        <v>29</v>
      </c>
      <c r="H1880" t="s">
        <v>41</v>
      </c>
      <c r="I1880">
        <v>14.72</v>
      </c>
      <c r="J1880" s="2">
        <v>342.48</v>
      </c>
      <c r="K1880" t="s">
        <v>47</v>
      </c>
      <c r="L1880">
        <v>4.9000000000000004</v>
      </c>
      <c r="M1880" t="s">
        <v>36</v>
      </c>
      <c r="N1880">
        <v>1.48</v>
      </c>
      <c r="O1880">
        <v>5</v>
      </c>
    </row>
    <row r="1881" spans="1:15">
      <c r="A1881" t="s">
        <v>5486</v>
      </c>
      <c r="B1881" s="1">
        <v>45730</v>
      </c>
      <c r="C1881" t="s">
        <v>38</v>
      </c>
      <c r="D1881" t="s">
        <v>5487</v>
      </c>
      <c r="E1881" t="s">
        <v>5488</v>
      </c>
      <c r="F1881" t="s">
        <v>28</v>
      </c>
      <c r="G1881" t="s">
        <v>42</v>
      </c>
      <c r="H1881" t="s">
        <v>42</v>
      </c>
      <c r="I1881">
        <v>1.61</v>
      </c>
      <c r="J1881" s="2">
        <v>302.18</v>
      </c>
      <c r="K1881" t="s">
        <v>30</v>
      </c>
      <c r="L1881">
        <v>2.7</v>
      </c>
      <c r="M1881" t="s">
        <v>36</v>
      </c>
      <c r="N1881">
        <v>1.61</v>
      </c>
      <c r="O1881">
        <v>7</v>
      </c>
    </row>
    <row r="1882" spans="1:15">
      <c r="A1882" t="s">
        <v>5489</v>
      </c>
      <c r="B1882" s="1">
        <v>45823</v>
      </c>
      <c r="C1882" t="s">
        <v>38</v>
      </c>
      <c r="D1882" t="s">
        <v>5490</v>
      </c>
      <c r="E1882" t="s">
        <v>5491</v>
      </c>
      <c r="F1882" t="s">
        <v>51</v>
      </c>
      <c r="G1882" t="s">
        <v>20</v>
      </c>
      <c r="H1882" t="s">
        <v>42</v>
      </c>
      <c r="I1882">
        <v>9.9</v>
      </c>
      <c r="J1882" s="2">
        <v>346.05</v>
      </c>
      <c r="K1882" t="s">
        <v>30</v>
      </c>
      <c r="L1882">
        <v>3.7</v>
      </c>
      <c r="M1882" t="s">
        <v>36</v>
      </c>
      <c r="N1882">
        <v>1.27</v>
      </c>
      <c r="O1882">
        <v>16</v>
      </c>
    </row>
    <row r="1883" spans="1:15">
      <c r="A1883" t="s">
        <v>5492</v>
      </c>
      <c r="B1883" s="1">
        <v>45700</v>
      </c>
      <c r="C1883" t="s">
        <v>57</v>
      </c>
      <c r="D1883" t="s">
        <v>5493</v>
      </c>
      <c r="E1883" t="s">
        <v>5494</v>
      </c>
      <c r="F1883" t="s">
        <v>71</v>
      </c>
      <c r="G1883" t="s">
        <v>20</v>
      </c>
      <c r="H1883" t="s">
        <v>20</v>
      </c>
      <c r="I1883">
        <v>21.96</v>
      </c>
      <c r="J1883" s="2">
        <v>484.91</v>
      </c>
      <c r="K1883" t="s">
        <v>30</v>
      </c>
      <c r="L1883">
        <v>3</v>
      </c>
      <c r="M1883" t="s">
        <v>23</v>
      </c>
      <c r="N1883">
        <v>2.1800000000000002</v>
      </c>
      <c r="O1883">
        <v>13</v>
      </c>
    </row>
    <row r="1884" spans="1:15">
      <c r="A1884" t="s">
        <v>5495</v>
      </c>
      <c r="B1884" s="1">
        <v>45831</v>
      </c>
      <c r="C1884" t="s">
        <v>38</v>
      </c>
      <c r="D1884" t="s">
        <v>5496</v>
      </c>
      <c r="E1884" t="s">
        <v>5497</v>
      </c>
      <c r="F1884" t="s">
        <v>60</v>
      </c>
      <c r="G1884" t="s">
        <v>21</v>
      </c>
      <c r="H1884" t="s">
        <v>41</v>
      </c>
      <c r="I1884">
        <v>6.57</v>
      </c>
      <c r="J1884" s="2">
        <v>516.66</v>
      </c>
      <c r="K1884" t="s">
        <v>47</v>
      </c>
      <c r="L1884">
        <v>3</v>
      </c>
      <c r="M1884" t="s">
        <v>23</v>
      </c>
      <c r="N1884">
        <v>1.74</v>
      </c>
      <c r="O1884">
        <v>14</v>
      </c>
    </row>
    <row r="1885" spans="1:15">
      <c r="A1885" t="s">
        <v>5498</v>
      </c>
      <c r="B1885" s="1">
        <v>45758</v>
      </c>
      <c r="C1885" t="s">
        <v>16</v>
      </c>
      <c r="D1885" t="s">
        <v>5499</v>
      </c>
      <c r="E1885" t="s">
        <v>5500</v>
      </c>
      <c r="F1885" t="s">
        <v>60</v>
      </c>
      <c r="G1885" t="s">
        <v>20</v>
      </c>
      <c r="H1885" t="s">
        <v>29</v>
      </c>
      <c r="I1885">
        <v>6.67</v>
      </c>
      <c r="J1885" s="2">
        <v>244.61</v>
      </c>
      <c r="K1885" t="s">
        <v>67</v>
      </c>
      <c r="L1885">
        <v>3.5</v>
      </c>
      <c r="M1885" t="s">
        <v>23</v>
      </c>
      <c r="N1885">
        <v>2.11</v>
      </c>
      <c r="O1885">
        <v>2</v>
      </c>
    </row>
    <row r="1886" spans="1:15">
      <c r="A1886" t="s">
        <v>5501</v>
      </c>
      <c r="B1886" s="1">
        <v>45694</v>
      </c>
      <c r="C1886" t="s">
        <v>79</v>
      </c>
      <c r="D1886" t="s">
        <v>5502</v>
      </c>
      <c r="E1886" t="s">
        <v>5503</v>
      </c>
      <c r="F1886" t="s">
        <v>19</v>
      </c>
      <c r="G1886" t="s">
        <v>20</v>
      </c>
      <c r="H1886" t="s">
        <v>20</v>
      </c>
      <c r="I1886">
        <v>16.89</v>
      </c>
      <c r="J1886" s="2">
        <v>61.32</v>
      </c>
      <c r="K1886" t="s">
        <v>47</v>
      </c>
      <c r="L1886">
        <v>4.5</v>
      </c>
      <c r="M1886" t="s">
        <v>23</v>
      </c>
      <c r="N1886">
        <v>1.37</v>
      </c>
      <c r="O1886">
        <v>9</v>
      </c>
    </row>
    <row r="1887" spans="1:15">
      <c r="A1887" t="s">
        <v>5504</v>
      </c>
      <c r="B1887" s="1">
        <v>45812</v>
      </c>
      <c r="C1887" t="s">
        <v>16</v>
      </c>
      <c r="D1887" t="s">
        <v>5505</v>
      </c>
      <c r="E1887" t="s">
        <v>5506</v>
      </c>
      <c r="F1887" t="s">
        <v>19</v>
      </c>
      <c r="G1887" t="s">
        <v>20</v>
      </c>
      <c r="H1887" t="s">
        <v>21</v>
      </c>
      <c r="I1887">
        <v>8.1999999999999993</v>
      </c>
      <c r="J1887" s="2">
        <v>317.18</v>
      </c>
      <c r="K1887" t="s">
        <v>30</v>
      </c>
      <c r="L1887">
        <v>3.6</v>
      </c>
      <c r="M1887" t="s">
        <v>31</v>
      </c>
      <c r="N1887">
        <v>1.66</v>
      </c>
      <c r="O1887">
        <v>13</v>
      </c>
    </row>
    <row r="1888" spans="1:15">
      <c r="A1888" t="s">
        <v>5507</v>
      </c>
      <c r="B1888" s="1">
        <v>45742</v>
      </c>
      <c r="C1888" t="s">
        <v>79</v>
      </c>
      <c r="D1888" t="s">
        <v>5508</v>
      </c>
      <c r="E1888" t="s">
        <v>5509</v>
      </c>
      <c r="F1888" t="s">
        <v>28</v>
      </c>
      <c r="G1888" t="s">
        <v>21</v>
      </c>
      <c r="H1888" t="s">
        <v>41</v>
      </c>
      <c r="I1888">
        <v>14.09</v>
      </c>
      <c r="J1888" s="2">
        <v>419.64</v>
      </c>
      <c r="K1888" t="s">
        <v>67</v>
      </c>
      <c r="L1888">
        <v>4.8</v>
      </c>
      <c r="M1888" t="s">
        <v>23</v>
      </c>
      <c r="N1888">
        <v>2.4300000000000002</v>
      </c>
      <c r="O1888">
        <v>11</v>
      </c>
    </row>
    <row r="1889" spans="1:15">
      <c r="A1889" t="s">
        <v>5510</v>
      </c>
      <c r="B1889" s="1">
        <v>45690</v>
      </c>
      <c r="C1889" t="s">
        <v>38</v>
      </c>
      <c r="D1889" t="s">
        <v>5511</v>
      </c>
      <c r="E1889" t="s">
        <v>5512</v>
      </c>
      <c r="F1889" t="s">
        <v>71</v>
      </c>
      <c r="G1889" t="s">
        <v>41</v>
      </c>
      <c r="H1889" t="s">
        <v>52</v>
      </c>
      <c r="I1889">
        <v>13.9</v>
      </c>
      <c r="J1889" s="2">
        <v>291.51</v>
      </c>
      <c r="K1889" t="s">
        <v>67</v>
      </c>
      <c r="L1889">
        <v>4.0999999999999996</v>
      </c>
      <c r="M1889" t="s">
        <v>36</v>
      </c>
      <c r="N1889">
        <v>2.0299999999999998</v>
      </c>
      <c r="O1889">
        <v>15</v>
      </c>
    </row>
    <row r="1890" spans="1:15">
      <c r="A1890" t="s">
        <v>5513</v>
      </c>
      <c r="B1890" s="1">
        <v>45811</v>
      </c>
      <c r="C1890" t="s">
        <v>33</v>
      </c>
      <c r="D1890" t="s">
        <v>5514</v>
      </c>
      <c r="E1890" t="s">
        <v>5515</v>
      </c>
      <c r="F1890" t="s">
        <v>60</v>
      </c>
      <c r="G1890" t="s">
        <v>41</v>
      </c>
      <c r="H1890" t="s">
        <v>52</v>
      </c>
      <c r="I1890">
        <v>7.29</v>
      </c>
      <c r="J1890" s="2">
        <v>353.5</v>
      </c>
      <c r="K1890" t="s">
        <v>30</v>
      </c>
      <c r="L1890">
        <v>4.9000000000000004</v>
      </c>
      <c r="M1890" t="s">
        <v>23</v>
      </c>
      <c r="N1890">
        <v>1.91</v>
      </c>
      <c r="O1890">
        <v>19</v>
      </c>
    </row>
    <row r="1891" spans="1:15">
      <c r="A1891" t="s">
        <v>5516</v>
      </c>
      <c r="B1891" s="1">
        <v>45715</v>
      </c>
      <c r="C1891" t="s">
        <v>38</v>
      </c>
      <c r="D1891" t="s">
        <v>5517</v>
      </c>
      <c r="E1891" t="s">
        <v>5518</v>
      </c>
      <c r="F1891" t="s">
        <v>71</v>
      </c>
      <c r="G1891" t="s">
        <v>41</v>
      </c>
      <c r="H1891" t="s">
        <v>52</v>
      </c>
      <c r="I1891">
        <v>21.58</v>
      </c>
      <c r="J1891" s="2">
        <v>579.09</v>
      </c>
      <c r="K1891" t="s">
        <v>67</v>
      </c>
      <c r="L1891">
        <v>2.7</v>
      </c>
      <c r="M1891" t="s">
        <v>23</v>
      </c>
      <c r="N1891">
        <v>1.85</v>
      </c>
      <c r="O1891">
        <v>8</v>
      </c>
    </row>
    <row r="1892" spans="1:15">
      <c r="A1892" t="s">
        <v>5519</v>
      </c>
      <c r="B1892" s="1">
        <v>45787</v>
      </c>
      <c r="C1892" t="s">
        <v>16</v>
      </c>
      <c r="D1892" t="s">
        <v>5520</v>
      </c>
      <c r="E1892" t="s">
        <v>5521</v>
      </c>
      <c r="F1892" t="s">
        <v>51</v>
      </c>
      <c r="G1892" t="s">
        <v>52</v>
      </c>
      <c r="H1892" t="s">
        <v>21</v>
      </c>
      <c r="I1892">
        <v>14.45</v>
      </c>
      <c r="J1892" s="2">
        <v>306.35000000000002</v>
      </c>
      <c r="K1892" t="s">
        <v>67</v>
      </c>
      <c r="L1892">
        <v>4.8</v>
      </c>
      <c r="M1892" t="s">
        <v>23</v>
      </c>
      <c r="N1892">
        <v>1.52</v>
      </c>
      <c r="O1892">
        <v>13</v>
      </c>
    </row>
    <row r="1893" spans="1:15">
      <c r="A1893" t="s">
        <v>5522</v>
      </c>
      <c r="B1893" s="1">
        <v>45661</v>
      </c>
      <c r="C1893" t="s">
        <v>79</v>
      </c>
      <c r="D1893" t="s">
        <v>5523</v>
      </c>
      <c r="E1893" t="s">
        <v>5524</v>
      </c>
      <c r="F1893" t="s">
        <v>19</v>
      </c>
      <c r="G1893" t="s">
        <v>42</v>
      </c>
      <c r="H1893" t="s">
        <v>29</v>
      </c>
      <c r="I1893">
        <v>10.28</v>
      </c>
      <c r="J1893" s="2">
        <v>218.73</v>
      </c>
      <c r="K1893" t="s">
        <v>30</v>
      </c>
      <c r="L1893">
        <v>3.9</v>
      </c>
      <c r="M1893" t="s">
        <v>36</v>
      </c>
      <c r="N1893">
        <v>2.14</v>
      </c>
      <c r="O1893">
        <v>7</v>
      </c>
    </row>
    <row r="1894" spans="1:15">
      <c r="A1894" t="s">
        <v>5525</v>
      </c>
      <c r="B1894" s="1">
        <v>45725</v>
      </c>
      <c r="C1894" t="s">
        <v>57</v>
      </c>
      <c r="D1894" t="s">
        <v>5526</v>
      </c>
      <c r="E1894" t="s">
        <v>5527</v>
      </c>
      <c r="F1894" t="s">
        <v>71</v>
      </c>
      <c r="G1894" t="s">
        <v>20</v>
      </c>
      <c r="H1894" t="s">
        <v>29</v>
      </c>
      <c r="I1894">
        <v>10.41</v>
      </c>
      <c r="J1894" s="2">
        <v>455.87</v>
      </c>
      <c r="K1894" t="s">
        <v>47</v>
      </c>
      <c r="L1894">
        <v>3</v>
      </c>
      <c r="M1894" t="s">
        <v>36</v>
      </c>
      <c r="N1894">
        <v>2.29</v>
      </c>
      <c r="O1894">
        <v>13</v>
      </c>
    </row>
    <row r="1895" spans="1:15">
      <c r="A1895" t="s">
        <v>5528</v>
      </c>
      <c r="B1895" s="1">
        <v>45814</v>
      </c>
      <c r="C1895" t="s">
        <v>25</v>
      </c>
      <c r="D1895" t="s">
        <v>5529</v>
      </c>
      <c r="E1895" t="s">
        <v>5530</v>
      </c>
      <c r="F1895" t="s">
        <v>28</v>
      </c>
      <c r="G1895" t="s">
        <v>41</v>
      </c>
      <c r="H1895" t="s">
        <v>52</v>
      </c>
      <c r="I1895">
        <v>6.72</v>
      </c>
      <c r="J1895" s="2">
        <v>502.11</v>
      </c>
      <c r="K1895" t="s">
        <v>47</v>
      </c>
      <c r="L1895">
        <v>4.0999999999999996</v>
      </c>
      <c r="M1895" t="s">
        <v>23</v>
      </c>
      <c r="N1895">
        <v>1.59</v>
      </c>
      <c r="O1895">
        <v>4</v>
      </c>
    </row>
    <row r="1896" spans="1:15">
      <c r="A1896" t="s">
        <v>5531</v>
      </c>
      <c r="B1896" s="1">
        <v>45834</v>
      </c>
      <c r="C1896" t="s">
        <v>33</v>
      </c>
      <c r="D1896" t="s">
        <v>3830</v>
      </c>
      <c r="E1896" t="s">
        <v>5532</v>
      </c>
      <c r="F1896" t="s">
        <v>19</v>
      </c>
      <c r="G1896" t="s">
        <v>42</v>
      </c>
      <c r="H1896" t="s">
        <v>46</v>
      </c>
      <c r="I1896">
        <v>3.12</v>
      </c>
      <c r="J1896" s="2">
        <v>312.31</v>
      </c>
      <c r="K1896" t="s">
        <v>22</v>
      </c>
      <c r="L1896">
        <v>4.9000000000000004</v>
      </c>
      <c r="M1896" t="s">
        <v>31</v>
      </c>
      <c r="N1896">
        <v>1.59</v>
      </c>
      <c r="O1896">
        <v>11</v>
      </c>
    </row>
    <row r="1897" spans="1:15">
      <c r="A1897" t="s">
        <v>5533</v>
      </c>
      <c r="B1897" s="1">
        <v>45773</v>
      </c>
      <c r="C1897" t="s">
        <v>25</v>
      </c>
      <c r="D1897" t="s">
        <v>5534</v>
      </c>
      <c r="E1897" t="s">
        <v>5535</v>
      </c>
      <c r="F1897" t="s">
        <v>19</v>
      </c>
      <c r="G1897" t="s">
        <v>46</v>
      </c>
      <c r="H1897" t="s">
        <v>29</v>
      </c>
      <c r="I1897">
        <v>6.85</v>
      </c>
      <c r="J1897" s="2">
        <v>92.18</v>
      </c>
      <c r="K1897" t="s">
        <v>30</v>
      </c>
      <c r="L1897">
        <v>2.8</v>
      </c>
      <c r="M1897" t="s">
        <v>23</v>
      </c>
      <c r="N1897">
        <v>1.04</v>
      </c>
      <c r="O1897">
        <v>5</v>
      </c>
    </row>
    <row r="1898" spans="1:15">
      <c r="A1898" t="s">
        <v>5536</v>
      </c>
      <c r="B1898" s="1">
        <v>45791</v>
      </c>
      <c r="C1898" t="s">
        <v>33</v>
      </c>
      <c r="D1898" t="s">
        <v>5537</v>
      </c>
      <c r="E1898" t="s">
        <v>5538</v>
      </c>
      <c r="F1898" t="s">
        <v>60</v>
      </c>
      <c r="G1898" t="s">
        <v>20</v>
      </c>
      <c r="H1898" t="s">
        <v>41</v>
      </c>
      <c r="J1898" s="2">
        <v>541.57000000000005</v>
      </c>
      <c r="K1898" t="s">
        <v>67</v>
      </c>
      <c r="L1898">
        <v>3.2</v>
      </c>
      <c r="M1898" t="s">
        <v>31</v>
      </c>
      <c r="N1898">
        <v>1.82</v>
      </c>
      <c r="O1898">
        <v>15</v>
      </c>
    </row>
    <row r="1899" spans="1:15">
      <c r="A1899" t="s">
        <v>5539</v>
      </c>
      <c r="B1899" s="1">
        <v>45677</v>
      </c>
      <c r="C1899" t="s">
        <v>38</v>
      </c>
      <c r="D1899" t="s">
        <v>5540</v>
      </c>
      <c r="E1899" t="s">
        <v>5541</v>
      </c>
      <c r="F1899" t="s">
        <v>28</v>
      </c>
      <c r="G1899" t="s">
        <v>46</v>
      </c>
      <c r="H1899" t="s">
        <v>29</v>
      </c>
      <c r="I1899">
        <v>19.420000000000002</v>
      </c>
      <c r="J1899" s="2">
        <v>518.61</v>
      </c>
      <c r="K1899" t="s">
        <v>30</v>
      </c>
      <c r="L1899">
        <v>3.1</v>
      </c>
      <c r="M1899" t="s">
        <v>23</v>
      </c>
      <c r="N1899">
        <v>2.48</v>
      </c>
      <c r="O1899">
        <v>6</v>
      </c>
    </row>
    <row r="1900" spans="1:15">
      <c r="A1900" t="s">
        <v>5542</v>
      </c>
      <c r="B1900" s="1">
        <v>45788</v>
      </c>
      <c r="C1900" t="s">
        <v>16</v>
      </c>
      <c r="D1900" t="s">
        <v>5543</v>
      </c>
      <c r="E1900" t="s">
        <v>5544</v>
      </c>
      <c r="F1900" t="s">
        <v>71</v>
      </c>
      <c r="G1900" t="s">
        <v>46</v>
      </c>
      <c r="H1900" t="s">
        <v>41</v>
      </c>
      <c r="I1900">
        <v>14.76</v>
      </c>
      <c r="J1900" s="2">
        <v>549.21</v>
      </c>
      <c r="K1900" t="s">
        <v>47</v>
      </c>
      <c r="L1900">
        <v>4.5</v>
      </c>
      <c r="M1900" t="s">
        <v>23</v>
      </c>
      <c r="N1900">
        <v>2</v>
      </c>
      <c r="O1900">
        <v>12</v>
      </c>
    </row>
    <row r="1901" spans="1:15">
      <c r="A1901" t="s">
        <v>5545</v>
      </c>
      <c r="B1901" s="1">
        <v>45764</v>
      </c>
      <c r="C1901" t="s">
        <v>57</v>
      </c>
      <c r="D1901" t="s">
        <v>2458</v>
      </c>
      <c r="E1901" t="s">
        <v>5546</v>
      </c>
      <c r="F1901" t="s">
        <v>51</v>
      </c>
      <c r="G1901" t="s">
        <v>46</v>
      </c>
      <c r="H1901" t="s">
        <v>21</v>
      </c>
      <c r="I1901">
        <v>23.71</v>
      </c>
      <c r="J1901" s="2">
        <v>177.18</v>
      </c>
      <c r="K1901" t="s">
        <v>67</v>
      </c>
      <c r="L1901">
        <v>2.5</v>
      </c>
      <c r="M1901" t="s">
        <v>23</v>
      </c>
      <c r="N1901">
        <v>1.73</v>
      </c>
      <c r="O1901">
        <v>9</v>
      </c>
    </row>
    <row r="1902" spans="1:15">
      <c r="A1902" t="s">
        <v>5547</v>
      </c>
      <c r="B1902" s="1">
        <v>45780</v>
      </c>
      <c r="C1902" t="s">
        <v>79</v>
      </c>
      <c r="D1902" t="s">
        <v>912</v>
      </c>
      <c r="E1902" t="s">
        <v>5548</v>
      </c>
      <c r="F1902" t="s">
        <v>60</v>
      </c>
      <c r="G1902" t="s">
        <v>42</v>
      </c>
      <c r="H1902" t="s">
        <v>29</v>
      </c>
      <c r="I1902">
        <v>20.12</v>
      </c>
      <c r="J1902" s="2">
        <v>362.88</v>
      </c>
      <c r="K1902" t="s">
        <v>22</v>
      </c>
      <c r="L1902">
        <v>2.9</v>
      </c>
      <c r="M1902" t="s">
        <v>23</v>
      </c>
      <c r="N1902">
        <v>1.96</v>
      </c>
      <c r="O1902">
        <v>11</v>
      </c>
    </row>
    <row r="1903" spans="1:15">
      <c r="A1903" t="s">
        <v>5549</v>
      </c>
      <c r="B1903" s="1">
        <v>45717</v>
      </c>
      <c r="C1903" t="s">
        <v>38</v>
      </c>
      <c r="D1903" t="s">
        <v>5550</v>
      </c>
      <c r="E1903" t="s">
        <v>5551</v>
      </c>
      <c r="F1903" t="s">
        <v>71</v>
      </c>
      <c r="G1903" t="s">
        <v>42</v>
      </c>
      <c r="H1903" t="s">
        <v>20</v>
      </c>
      <c r="I1903">
        <v>21.2</v>
      </c>
      <c r="J1903" s="2">
        <v>169.15</v>
      </c>
      <c r="K1903" t="s">
        <v>30</v>
      </c>
      <c r="L1903">
        <v>5</v>
      </c>
      <c r="M1903" t="s">
        <v>31</v>
      </c>
      <c r="N1903">
        <v>1.04</v>
      </c>
      <c r="O1903">
        <v>14</v>
      </c>
    </row>
    <row r="1904" spans="1:15">
      <c r="A1904" t="s">
        <v>5552</v>
      </c>
      <c r="B1904" s="1">
        <v>45779</v>
      </c>
      <c r="C1904" t="s">
        <v>33</v>
      </c>
      <c r="D1904" t="s">
        <v>167</v>
      </c>
      <c r="E1904" t="s">
        <v>5553</v>
      </c>
      <c r="F1904" t="s">
        <v>71</v>
      </c>
      <c r="G1904" t="s">
        <v>20</v>
      </c>
      <c r="H1904" t="s">
        <v>42</v>
      </c>
      <c r="I1904">
        <v>16.3</v>
      </c>
      <c r="J1904" s="2">
        <v>364.33</v>
      </c>
      <c r="K1904" t="s">
        <v>30</v>
      </c>
      <c r="L1904">
        <v>4.2</v>
      </c>
      <c r="M1904" t="s">
        <v>23</v>
      </c>
      <c r="N1904">
        <v>2.1800000000000002</v>
      </c>
      <c r="O1904">
        <v>4</v>
      </c>
    </row>
    <row r="1905" spans="1:15">
      <c r="A1905" t="s">
        <v>5554</v>
      </c>
      <c r="B1905" s="1">
        <v>45796</v>
      </c>
      <c r="C1905" t="s">
        <v>38</v>
      </c>
      <c r="D1905" t="s">
        <v>5555</v>
      </c>
      <c r="E1905" t="s">
        <v>5556</v>
      </c>
      <c r="F1905" t="s">
        <v>19</v>
      </c>
      <c r="G1905" t="s">
        <v>20</v>
      </c>
      <c r="H1905" t="s">
        <v>29</v>
      </c>
      <c r="I1905">
        <v>23.22</v>
      </c>
      <c r="J1905" s="2">
        <v>581.55999999999995</v>
      </c>
      <c r="K1905" t="s">
        <v>47</v>
      </c>
      <c r="L1905">
        <v>3.8</v>
      </c>
      <c r="M1905" t="s">
        <v>31</v>
      </c>
      <c r="N1905">
        <v>2.2799999999999998</v>
      </c>
      <c r="O1905">
        <v>10</v>
      </c>
    </row>
    <row r="1906" spans="1:15">
      <c r="A1906" t="s">
        <v>5557</v>
      </c>
      <c r="B1906" s="1">
        <v>45767</v>
      </c>
      <c r="C1906" t="s">
        <v>79</v>
      </c>
      <c r="D1906" t="s">
        <v>5558</v>
      </c>
      <c r="E1906" t="s">
        <v>5559</v>
      </c>
      <c r="F1906" t="s">
        <v>71</v>
      </c>
      <c r="G1906" t="s">
        <v>52</v>
      </c>
      <c r="H1906" t="s">
        <v>42</v>
      </c>
      <c r="I1906">
        <v>17.89</v>
      </c>
      <c r="J1906" s="2">
        <v>273.77</v>
      </c>
      <c r="K1906" t="s">
        <v>67</v>
      </c>
      <c r="L1906">
        <v>3.5</v>
      </c>
      <c r="M1906" t="s">
        <v>23</v>
      </c>
      <c r="N1906">
        <v>1.25</v>
      </c>
      <c r="O1906">
        <v>8</v>
      </c>
    </row>
    <row r="1907" spans="1:15">
      <c r="A1907" t="s">
        <v>5560</v>
      </c>
      <c r="B1907" s="1">
        <v>45816</v>
      </c>
      <c r="C1907" t="s">
        <v>79</v>
      </c>
      <c r="D1907" t="s">
        <v>5561</v>
      </c>
      <c r="E1907" t="s">
        <v>1836</v>
      </c>
      <c r="F1907" t="s">
        <v>19</v>
      </c>
      <c r="G1907" t="s">
        <v>29</v>
      </c>
      <c r="H1907" t="s">
        <v>41</v>
      </c>
      <c r="I1907">
        <v>8.39</v>
      </c>
      <c r="J1907" s="2">
        <v>369.68</v>
      </c>
      <c r="K1907" t="s">
        <v>30</v>
      </c>
      <c r="L1907">
        <v>4.3</v>
      </c>
      <c r="M1907" t="s">
        <v>23</v>
      </c>
      <c r="N1907">
        <v>1.48</v>
      </c>
      <c r="O1907">
        <v>14</v>
      </c>
    </row>
    <row r="1908" spans="1:15">
      <c r="A1908" t="s">
        <v>5562</v>
      </c>
      <c r="B1908" s="1">
        <v>45742</v>
      </c>
      <c r="C1908" t="s">
        <v>38</v>
      </c>
      <c r="D1908" t="s">
        <v>5563</v>
      </c>
      <c r="E1908" t="s">
        <v>5564</v>
      </c>
      <c r="F1908" t="s">
        <v>19</v>
      </c>
      <c r="G1908" t="s">
        <v>29</v>
      </c>
      <c r="H1908" t="s">
        <v>41</v>
      </c>
      <c r="I1908">
        <v>19.82</v>
      </c>
      <c r="J1908" s="2">
        <v>394.36</v>
      </c>
      <c r="K1908" t="s">
        <v>47</v>
      </c>
      <c r="L1908">
        <v>2.6</v>
      </c>
      <c r="M1908" t="s">
        <v>23</v>
      </c>
      <c r="N1908">
        <v>1.59</v>
      </c>
      <c r="O1908">
        <v>6</v>
      </c>
    </row>
    <row r="1909" spans="1:15">
      <c r="A1909" t="s">
        <v>5565</v>
      </c>
      <c r="B1909" s="1">
        <v>45692</v>
      </c>
      <c r="C1909" t="s">
        <v>25</v>
      </c>
      <c r="D1909" t="s">
        <v>5566</v>
      </c>
      <c r="E1909" t="s">
        <v>5567</v>
      </c>
      <c r="F1909" t="s">
        <v>28</v>
      </c>
      <c r="G1909" t="s">
        <v>21</v>
      </c>
      <c r="H1909" t="s">
        <v>41</v>
      </c>
      <c r="I1909">
        <v>13.08</v>
      </c>
      <c r="J1909" s="2">
        <v>62.87</v>
      </c>
      <c r="K1909" t="s">
        <v>47</v>
      </c>
      <c r="L1909">
        <v>3.2</v>
      </c>
      <c r="M1909" t="s">
        <v>23</v>
      </c>
      <c r="N1909">
        <v>1.34</v>
      </c>
      <c r="O1909">
        <v>11</v>
      </c>
    </row>
    <row r="1910" spans="1:15">
      <c r="A1910" t="s">
        <v>5568</v>
      </c>
      <c r="B1910" s="1">
        <v>45697</v>
      </c>
      <c r="C1910" t="s">
        <v>25</v>
      </c>
      <c r="D1910" t="s">
        <v>5569</v>
      </c>
      <c r="E1910" t="s">
        <v>5570</v>
      </c>
      <c r="F1910" t="s">
        <v>71</v>
      </c>
      <c r="G1910" t="s">
        <v>42</v>
      </c>
      <c r="H1910" t="s">
        <v>29</v>
      </c>
      <c r="I1910">
        <v>3.97</v>
      </c>
      <c r="J1910" s="2">
        <v>183.59</v>
      </c>
      <c r="K1910" t="s">
        <v>47</v>
      </c>
      <c r="L1910">
        <v>4.9000000000000004</v>
      </c>
      <c r="M1910" t="s">
        <v>23</v>
      </c>
      <c r="N1910">
        <v>1.63</v>
      </c>
      <c r="O1910">
        <v>12</v>
      </c>
    </row>
    <row r="1911" spans="1:15">
      <c r="A1911" t="s">
        <v>5571</v>
      </c>
      <c r="B1911" s="1">
        <v>45739</v>
      </c>
      <c r="C1911" t="s">
        <v>16</v>
      </c>
      <c r="D1911" t="s">
        <v>3538</v>
      </c>
      <c r="E1911" t="s">
        <v>5572</v>
      </c>
      <c r="F1911" t="s">
        <v>19</v>
      </c>
      <c r="G1911" t="s">
        <v>52</v>
      </c>
      <c r="H1911" t="s">
        <v>21</v>
      </c>
      <c r="I1911">
        <v>14.8</v>
      </c>
      <c r="J1911" s="2">
        <v>548.08000000000004</v>
      </c>
      <c r="K1911" t="s">
        <v>30</v>
      </c>
      <c r="L1911">
        <v>4.2</v>
      </c>
      <c r="M1911" t="s">
        <v>31</v>
      </c>
      <c r="N1911">
        <v>2.44</v>
      </c>
      <c r="O1911">
        <v>17</v>
      </c>
    </row>
    <row r="1912" spans="1:15">
      <c r="A1912" t="s">
        <v>5573</v>
      </c>
      <c r="B1912" s="1">
        <v>45721</v>
      </c>
      <c r="C1912" t="s">
        <v>33</v>
      </c>
      <c r="D1912" t="s">
        <v>5574</v>
      </c>
      <c r="E1912" t="s">
        <v>5575</v>
      </c>
      <c r="F1912" t="s">
        <v>19</v>
      </c>
      <c r="G1912" t="s">
        <v>42</v>
      </c>
      <c r="H1912" t="s">
        <v>29</v>
      </c>
      <c r="I1912">
        <v>10.51</v>
      </c>
      <c r="J1912" s="2">
        <v>266.95999999999998</v>
      </c>
      <c r="K1912" t="s">
        <v>22</v>
      </c>
      <c r="L1912">
        <v>4.7</v>
      </c>
      <c r="M1912" t="s">
        <v>23</v>
      </c>
      <c r="N1912">
        <v>1.79</v>
      </c>
      <c r="O1912">
        <v>9</v>
      </c>
    </row>
    <row r="1913" spans="1:15">
      <c r="A1913" t="s">
        <v>5576</v>
      </c>
      <c r="B1913" s="1">
        <v>45714</v>
      </c>
      <c r="C1913" t="s">
        <v>38</v>
      </c>
      <c r="D1913" t="s">
        <v>5577</v>
      </c>
      <c r="E1913" t="s">
        <v>5578</v>
      </c>
      <c r="F1913" t="s">
        <v>19</v>
      </c>
      <c r="G1913" t="s">
        <v>46</v>
      </c>
      <c r="H1913" t="s">
        <v>29</v>
      </c>
      <c r="I1913">
        <v>24.74</v>
      </c>
      <c r="J1913" s="2">
        <v>278.66000000000003</v>
      </c>
      <c r="K1913" t="s">
        <v>30</v>
      </c>
      <c r="L1913">
        <v>4.4000000000000004</v>
      </c>
      <c r="M1913" t="s">
        <v>23</v>
      </c>
      <c r="N1913">
        <v>2.37</v>
      </c>
      <c r="O1913">
        <v>18</v>
      </c>
    </row>
    <row r="1914" spans="1:15">
      <c r="A1914" t="s">
        <v>5579</v>
      </c>
      <c r="B1914" s="1">
        <v>45726</v>
      </c>
      <c r="C1914" t="s">
        <v>16</v>
      </c>
      <c r="D1914" t="s">
        <v>5580</v>
      </c>
      <c r="E1914" t="s">
        <v>5581</v>
      </c>
      <c r="F1914" t="s">
        <v>71</v>
      </c>
      <c r="G1914" t="s">
        <v>41</v>
      </c>
      <c r="H1914" t="s">
        <v>46</v>
      </c>
      <c r="I1914">
        <v>12.07</v>
      </c>
      <c r="J1914" s="2">
        <v>516.30999999999995</v>
      </c>
      <c r="K1914" t="s">
        <v>47</v>
      </c>
      <c r="L1914">
        <v>5</v>
      </c>
      <c r="M1914" t="s">
        <v>23</v>
      </c>
      <c r="N1914">
        <v>2.4300000000000002</v>
      </c>
      <c r="O1914">
        <v>18</v>
      </c>
    </row>
    <row r="1915" spans="1:15">
      <c r="A1915" t="s">
        <v>5582</v>
      </c>
      <c r="B1915" s="1">
        <v>45814</v>
      </c>
      <c r="C1915" t="s">
        <v>33</v>
      </c>
      <c r="D1915" t="s">
        <v>5583</v>
      </c>
      <c r="E1915" t="s">
        <v>5584</v>
      </c>
      <c r="F1915" t="s">
        <v>19</v>
      </c>
      <c r="G1915" t="s">
        <v>29</v>
      </c>
      <c r="H1915" t="s">
        <v>21</v>
      </c>
      <c r="I1915">
        <v>16.72</v>
      </c>
      <c r="J1915" s="2">
        <v>210.9</v>
      </c>
      <c r="K1915" t="s">
        <v>47</v>
      </c>
      <c r="L1915">
        <v>4.0999999999999996</v>
      </c>
      <c r="M1915" t="s">
        <v>23</v>
      </c>
      <c r="N1915">
        <v>1.7</v>
      </c>
      <c r="O1915">
        <v>2</v>
      </c>
    </row>
    <row r="1916" spans="1:15">
      <c r="A1916" t="s">
        <v>5585</v>
      </c>
      <c r="B1916" s="1">
        <v>45661</v>
      </c>
      <c r="C1916" t="s">
        <v>33</v>
      </c>
      <c r="D1916" t="s">
        <v>5586</v>
      </c>
      <c r="E1916" t="s">
        <v>5587</v>
      </c>
      <c r="F1916" t="s">
        <v>60</v>
      </c>
      <c r="G1916" t="s">
        <v>21</v>
      </c>
      <c r="H1916" t="s">
        <v>52</v>
      </c>
      <c r="I1916">
        <v>21.06</v>
      </c>
      <c r="J1916" s="2">
        <v>549.03</v>
      </c>
      <c r="K1916" t="s">
        <v>47</v>
      </c>
      <c r="L1916">
        <v>3.6</v>
      </c>
      <c r="M1916" t="s">
        <v>36</v>
      </c>
      <c r="N1916">
        <v>2.41</v>
      </c>
      <c r="O1916">
        <v>18</v>
      </c>
    </row>
    <row r="1917" spans="1:15">
      <c r="A1917" t="s">
        <v>5588</v>
      </c>
      <c r="B1917" s="1">
        <v>45746</v>
      </c>
      <c r="C1917" t="s">
        <v>57</v>
      </c>
      <c r="D1917" t="s">
        <v>5589</v>
      </c>
      <c r="E1917" t="s">
        <v>5590</v>
      </c>
      <c r="F1917" t="s">
        <v>71</v>
      </c>
      <c r="G1917" t="s">
        <v>21</v>
      </c>
      <c r="H1917" t="s">
        <v>21</v>
      </c>
      <c r="I1917">
        <v>3.51</v>
      </c>
      <c r="J1917" s="2">
        <v>227.02</v>
      </c>
      <c r="K1917" t="s">
        <v>67</v>
      </c>
      <c r="L1917">
        <v>3.1</v>
      </c>
      <c r="M1917" t="s">
        <v>23</v>
      </c>
      <c r="N1917">
        <v>1.4</v>
      </c>
      <c r="O1917">
        <v>14</v>
      </c>
    </row>
    <row r="1918" spans="1:15">
      <c r="A1918" t="s">
        <v>5591</v>
      </c>
      <c r="B1918" s="1">
        <v>45703</v>
      </c>
      <c r="C1918" t="s">
        <v>25</v>
      </c>
      <c r="D1918" t="s">
        <v>5592</v>
      </c>
      <c r="E1918" t="s">
        <v>5593</v>
      </c>
      <c r="F1918" t="s">
        <v>51</v>
      </c>
      <c r="G1918" t="s">
        <v>21</v>
      </c>
      <c r="H1918" t="s">
        <v>29</v>
      </c>
      <c r="I1918">
        <v>5.98</v>
      </c>
      <c r="J1918" s="2">
        <v>141.91999999999999</v>
      </c>
      <c r="K1918" t="s">
        <v>67</v>
      </c>
      <c r="L1918">
        <v>5</v>
      </c>
      <c r="M1918" t="s">
        <v>23</v>
      </c>
      <c r="N1918">
        <v>1.94</v>
      </c>
      <c r="O1918">
        <v>1</v>
      </c>
    </row>
    <row r="1919" spans="1:15">
      <c r="A1919" t="s">
        <v>5594</v>
      </c>
      <c r="B1919" s="1">
        <v>45762</v>
      </c>
      <c r="C1919" t="s">
        <v>16</v>
      </c>
      <c r="D1919" t="s">
        <v>1116</v>
      </c>
      <c r="E1919" t="s">
        <v>5595</v>
      </c>
      <c r="F1919" t="s">
        <v>60</v>
      </c>
      <c r="G1919" t="s">
        <v>42</v>
      </c>
      <c r="H1919" t="s">
        <v>20</v>
      </c>
      <c r="I1919">
        <v>15.6</v>
      </c>
      <c r="J1919" s="2">
        <v>197.97</v>
      </c>
      <c r="K1919" t="s">
        <v>22</v>
      </c>
      <c r="L1919">
        <v>3.7</v>
      </c>
      <c r="M1919" t="s">
        <v>23</v>
      </c>
      <c r="N1919">
        <v>1.63</v>
      </c>
      <c r="O1919">
        <v>4</v>
      </c>
    </row>
    <row r="1920" spans="1:15">
      <c r="A1920" t="s">
        <v>5596</v>
      </c>
      <c r="B1920" s="1">
        <v>45696</v>
      </c>
      <c r="C1920" t="s">
        <v>79</v>
      </c>
      <c r="D1920" t="s">
        <v>5597</v>
      </c>
      <c r="E1920" t="s">
        <v>5598</v>
      </c>
      <c r="F1920" t="s">
        <v>28</v>
      </c>
      <c r="G1920" t="s">
        <v>42</v>
      </c>
      <c r="H1920" t="s">
        <v>29</v>
      </c>
      <c r="I1920">
        <v>9.06</v>
      </c>
      <c r="J1920" s="2">
        <v>365.82</v>
      </c>
      <c r="K1920" t="s">
        <v>30</v>
      </c>
      <c r="L1920">
        <v>3.3</v>
      </c>
      <c r="M1920" t="s">
        <v>31</v>
      </c>
      <c r="N1920">
        <v>1.0900000000000001</v>
      </c>
      <c r="O1920">
        <v>2</v>
      </c>
    </row>
    <row r="1921" spans="1:15">
      <c r="A1921" t="s">
        <v>5599</v>
      </c>
      <c r="B1921" s="1">
        <v>45775</v>
      </c>
      <c r="C1921" t="s">
        <v>25</v>
      </c>
      <c r="D1921" t="s">
        <v>5600</v>
      </c>
      <c r="E1921" t="s">
        <v>5601</v>
      </c>
      <c r="F1921" t="s">
        <v>71</v>
      </c>
      <c r="G1921" t="s">
        <v>46</v>
      </c>
      <c r="H1921" t="s">
        <v>52</v>
      </c>
      <c r="I1921">
        <v>24.77</v>
      </c>
      <c r="J1921" s="2">
        <v>218.86</v>
      </c>
      <c r="K1921" t="s">
        <v>47</v>
      </c>
      <c r="L1921">
        <v>2.8</v>
      </c>
      <c r="M1921" t="s">
        <v>36</v>
      </c>
      <c r="N1921">
        <v>1.42</v>
      </c>
      <c r="O1921">
        <v>2</v>
      </c>
    </row>
    <row r="1922" spans="1:15">
      <c r="A1922" t="s">
        <v>5602</v>
      </c>
      <c r="B1922" s="1">
        <v>45794</v>
      </c>
      <c r="C1922" t="s">
        <v>25</v>
      </c>
      <c r="D1922" t="s">
        <v>5603</v>
      </c>
      <c r="E1922" t="s">
        <v>5604</v>
      </c>
      <c r="F1922" t="s">
        <v>60</v>
      </c>
      <c r="G1922" t="s">
        <v>41</v>
      </c>
      <c r="H1922" t="s">
        <v>41</v>
      </c>
      <c r="I1922">
        <v>2.33</v>
      </c>
      <c r="J1922" s="2">
        <v>287.19</v>
      </c>
      <c r="K1922" t="s">
        <v>67</v>
      </c>
      <c r="L1922">
        <v>4.8</v>
      </c>
      <c r="M1922" t="s">
        <v>36</v>
      </c>
      <c r="N1922">
        <v>1.42</v>
      </c>
      <c r="O1922">
        <v>18</v>
      </c>
    </row>
    <row r="1923" spans="1:15">
      <c r="A1923" t="s">
        <v>5605</v>
      </c>
      <c r="B1923" s="1">
        <v>45764</v>
      </c>
      <c r="C1923" t="s">
        <v>57</v>
      </c>
      <c r="D1923" t="s">
        <v>5606</v>
      </c>
      <c r="E1923" t="s">
        <v>5607</v>
      </c>
      <c r="F1923" t="s">
        <v>60</v>
      </c>
      <c r="G1923" t="s">
        <v>21</v>
      </c>
      <c r="H1923" t="s">
        <v>52</v>
      </c>
      <c r="I1923">
        <v>10.199999999999999</v>
      </c>
      <c r="J1923" s="2">
        <v>117.14</v>
      </c>
      <c r="K1923" t="s">
        <v>22</v>
      </c>
      <c r="L1923">
        <v>2.9</v>
      </c>
      <c r="M1923" t="s">
        <v>23</v>
      </c>
      <c r="N1923">
        <v>1.32</v>
      </c>
      <c r="O1923">
        <v>17</v>
      </c>
    </row>
    <row r="1924" spans="1:15">
      <c r="A1924" t="s">
        <v>5608</v>
      </c>
      <c r="B1924" s="1">
        <v>45836</v>
      </c>
      <c r="C1924" t="s">
        <v>57</v>
      </c>
      <c r="D1924" t="s">
        <v>5609</v>
      </c>
      <c r="E1924" t="s">
        <v>5610</v>
      </c>
      <c r="F1924" t="s">
        <v>19</v>
      </c>
      <c r="G1924" t="s">
        <v>20</v>
      </c>
      <c r="H1924" t="s">
        <v>52</v>
      </c>
      <c r="I1924">
        <v>12.22</v>
      </c>
      <c r="J1924" s="2">
        <v>509.62</v>
      </c>
      <c r="K1924" t="s">
        <v>22</v>
      </c>
      <c r="L1924">
        <v>4.7</v>
      </c>
      <c r="M1924" t="s">
        <v>23</v>
      </c>
      <c r="N1924">
        <v>1.37</v>
      </c>
      <c r="O1924">
        <v>8</v>
      </c>
    </row>
    <row r="1925" spans="1:15">
      <c r="A1925" t="s">
        <v>5611</v>
      </c>
      <c r="B1925" s="1">
        <v>45786</v>
      </c>
      <c r="C1925" t="s">
        <v>16</v>
      </c>
      <c r="D1925" t="s">
        <v>5612</v>
      </c>
      <c r="E1925" t="s">
        <v>5613</v>
      </c>
      <c r="F1925" t="s">
        <v>19</v>
      </c>
      <c r="G1925" t="s">
        <v>42</v>
      </c>
      <c r="H1925" t="s">
        <v>21</v>
      </c>
      <c r="I1925">
        <v>3.87</v>
      </c>
      <c r="J1925" s="2">
        <v>525.24</v>
      </c>
      <c r="K1925" t="s">
        <v>30</v>
      </c>
      <c r="L1925">
        <v>2.8</v>
      </c>
      <c r="M1925" t="s">
        <v>23</v>
      </c>
      <c r="N1925">
        <v>2.34</v>
      </c>
      <c r="O1925">
        <v>18</v>
      </c>
    </row>
    <row r="1926" spans="1:15">
      <c r="A1926" t="s">
        <v>5614</v>
      </c>
      <c r="B1926" s="1">
        <v>45707</v>
      </c>
      <c r="C1926" t="s">
        <v>57</v>
      </c>
      <c r="D1926" t="s">
        <v>5615</v>
      </c>
      <c r="E1926" t="s">
        <v>5616</v>
      </c>
      <c r="F1926" t="s">
        <v>19</v>
      </c>
      <c r="G1926" t="s">
        <v>46</v>
      </c>
      <c r="H1926" t="s">
        <v>41</v>
      </c>
      <c r="I1926">
        <v>14.11</v>
      </c>
      <c r="J1926" s="2">
        <v>259.54000000000002</v>
      </c>
      <c r="K1926" t="s">
        <v>30</v>
      </c>
      <c r="L1926">
        <v>4.2</v>
      </c>
      <c r="M1926" t="s">
        <v>23</v>
      </c>
      <c r="N1926">
        <v>2.38</v>
      </c>
      <c r="O1926">
        <v>2</v>
      </c>
    </row>
    <row r="1927" spans="1:15">
      <c r="A1927" t="s">
        <v>5617</v>
      </c>
      <c r="B1927" s="1">
        <v>45838</v>
      </c>
      <c r="C1927" t="s">
        <v>25</v>
      </c>
      <c r="D1927" t="s">
        <v>5618</v>
      </c>
      <c r="E1927" t="s">
        <v>5619</v>
      </c>
      <c r="F1927" t="s">
        <v>51</v>
      </c>
      <c r="G1927" t="s">
        <v>52</v>
      </c>
      <c r="H1927" t="s">
        <v>29</v>
      </c>
      <c r="I1927">
        <v>12.39</v>
      </c>
      <c r="J1927" s="2">
        <v>108.71</v>
      </c>
      <c r="K1927" t="s">
        <v>67</v>
      </c>
      <c r="L1927">
        <v>2.6</v>
      </c>
      <c r="M1927" t="s">
        <v>23</v>
      </c>
      <c r="N1927">
        <v>1.25</v>
      </c>
      <c r="O1927">
        <v>8</v>
      </c>
    </row>
    <row r="1928" spans="1:15">
      <c r="A1928" t="s">
        <v>5620</v>
      </c>
      <c r="B1928" s="1">
        <v>45705</v>
      </c>
      <c r="C1928" t="s">
        <v>25</v>
      </c>
      <c r="D1928" t="s">
        <v>5621</v>
      </c>
      <c r="E1928" t="s">
        <v>5622</v>
      </c>
      <c r="F1928" t="s">
        <v>19</v>
      </c>
      <c r="G1928" t="s">
        <v>46</v>
      </c>
      <c r="H1928" t="s">
        <v>29</v>
      </c>
      <c r="I1928">
        <v>22.42</v>
      </c>
      <c r="J1928" s="2">
        <v>275.02999999999997</v>
      </c>
      <c r="K1928" t="s">
        <v>22</v>
      </c>
      <c r="L1928">
        <v>4.0999999999999996</v>
      </c>
      <c r="M1928" t="s">
        <v>23</v>
      </c>
      <c r="N1928">
        <v>2.44</v>
      </c>
      <c r="O1928">
        <v>16</v>
      </c>
    </row>
    <row r="1929" spans="1:15">
      <c r="A1929" t="s">
        <v>5623</v>
      </c>
      <c r="B1929" s="1">
        <v>45831</v>
      </c>
      <c r="C1929" t="s">
        <v>57</v>
      </c>
      <c r="D1929" t="s">
        <v>5624</v>
      </c>
      <c r="E1929" t="s">
        <v>5625</v>
      </c>
      <c r="F1929" t="s">
        <v>71</v>
      </c>
      <c r="G1929" t="s">
        <v>46</v>
      </c>
      <c r="H1929" t="s">
        <v>46</v>
      </c>
      <c r="I1929">
        <v>6.99</v>
      </c>
      <c r="J1929" s="2">
        <v>286.69</v>
      </c>
      <c r="K1929" t="s">
        <v>22</v>
      </c>
      <c r="L1929">
        <v>3.3</v>
      </c>
      <c r="M1929" t="s">
        <v>31</v>
      </c>
      <c r="N1929">
        <v>1.62</v>
      </c>
      <c r="O1929">
        <v>16</v>
      </c>
    </row>
    <row r="1930" spans="1:15">
      <c r="A1930" t="s">
        <v>5626</v>
      </c>
      <c r="B1930" s="1">
        <v>45678</v>
      </c>
      <c r="C1930" t="s">
        <v>79</v>
      </c>
      <c r="D1930" t="s">
        <v>5627</v>
      </c>
      <c r="E1930" t="s">
        <v>5628</v>
      </c>
      <c r="F1930" t="s">
        <v>60</v>
      </c>
      <c r="G1930" t="s">
        <v>52</v>
      </c>
      <c r="H1930" t="s">
        <v>46</v>
      </c>
      <c r="I1930">
        <v>1.32</v>
      </c>
      <c r="J1930" s="2">
        <v>275.8</v>
      </c>
      <c r="K1930" t="s">
        <v>22</v>
      </c>
      <c r="L1930">
        <v>3.2</v>
      </c>
      <c r="M1930" t="s">
        <v>31</v>
      </c>
      <c r="N1930">
        <v>1.53</v>
      </c>
      <c r="O1930">
        <v>2</v>
      </c>
    </row>
    <row r="1931" spans="1:15">
      <c r="A1931" t="s">
        <v>5629</v>
      </c>
      <c r="B1931" s="1">
        <v>45795</v>
      </c>
      <c r="C1931" t="s">
        <v>38</v>
      </c>
      <c r="D1931" t="s">
        <v>2705</v>
      </c>
      <c r="E1931" t="s">
        <v>5630</v>
      </c>
      <c r="F1931" t="s">
        <v>28</v>
      </c>
      <c r="G1931" t="s">
        <v>41</v>
      </c>
      <c r="H1931" t="s">
        <v>41</v>
      </c>
      <c r="I1931">
        <v>21.13</v>
      </c>
      <c r="J1931" s="2">
        <v>377.5</v>
      </c>
      <c r="K1931" t="s">
        <v>47</v>
      </c>
      <c r="L1931">
        <v>4.7</v>
      </c>
      <c r="M1931" t="s">
        <v>36</v>
      </c>
      <c r="N1931">
        <v>1.5</v>
      </c>
      <c r="O1931">
        <v>12</v>
      </c>
    </row>
    <row r="1932" spans="1:15">
      <c r="A1932" t="s">
        <v>5631</v>
      </c>
      <c r="B1932" s="1">
        <v>45754</v>
      </c>
      <c r="C1932" t="s">
        <v>25</v>
      </c>
      <c r="D1932" t="s">
        <v>5632</v>
      </c>
      <c r="E1932" t="s">
        <v>5633</v>
      </c>
      <c r="F1932" t="s">
        <v>60</v>
      </c>
      <c r="G1932" t="s">
        <v>52</v>
      </c>
      <c r="H1932" t="s">
        <v>21</v>
      </c>
      <c r="I1932">
        <v>6.47</v>
      </c>
      <c r="J1932" s="2">
        <v>396.52</v>
      </c>
      <c r="K1932" t="s">
        <v>47</v>
      </c>
      <c r="L1932">
        <v>2.6</v>
      </c>
      <c r="M1932" t="s">
        <v>23</v>
      </c>
      <c r="N1932">
        <v>2.0099999999999998</v>
      </c>
      <c r="O1932">
        <v>10</v>
      </c>
    </row>
    <row r="1933" spans="1:15">
      <c r="A1933" t="s">
        <v>5634</v>
      </c>
      <c r="B1933" s="1">
        <v>45837</v>
      </c>
      <c r="C1933" t="s">
        <v>57</v>
      </c>
      <c r="D1933" t="s">
        <v>5635</v>
      </c>
      <c r="E1933" t="s">
        <v>5636</v>
      </c>
      <c r="F1933" t="s">
        <v>28</v>
      </c>
      <c r="G1933" t="s">
        <v>21</v>
      </c>
      <c r="H1933" t="s">
        <v>41</v>
      </c>
      <c r="I1933">
        <v>24.38</v>
      </c>
      <c r="J1933" s="2">
        <v>369.28</v>
      </c>
      <c r="K1933" t="s">
        <v>30</v>
      </c>
      <c r="L1933">
        <v>2.7</v>
      </c>
      <c r="M1933" t="s">
        <v>31</v>
      </c>
      <c r="N1933">
        <v>2.4300000000000002</v>
      </c>
      <c r="O1933">
        <v>17</v>
      </c>
    </row>
    <row r="1934" spans="1:15">
      <c r="A1934" t="s">
        <v>5637</v>
      </c>
      <c r="B1934" s="1">
        <v>45752</v>
      </c>
      <c r="C1934" t="s">
        <v>79</v>
      </c>
      <c r="D1934" t="s">
        <v>5638</v>
      </c>
      <c r="E1934" t="s">
        <v>5639</v>
      </c>
      <c r="F1934" t="s">
        <v>71</v>
      </c>
      <c r="G1934" t="s">
        <v>41</v>
      </c>
      <c r="H1934" t="s">
        <v>20</v>
      </c>
      <c r="I1934">
        <v>9.3000000000000007</v>
      </c>
      <c r="J1934" s="2">
        <v>251.45</v>
      </c>
      <c r="K1934" t="s">
        <v>47</v>
      </c>
      <c r="L1934">
        <v>4.5</v>
      </c>
      <c r="M1934" t="s">
        <v>31</v>
      </c>
      <c r="N1934">
        <v>1</v>
      </c>
      <c r="O1934">
        <v>5</v>
      </c>
    </row>
    <row r="1935" spans="1:15">
      <c r="A1935" t="s">
        <v>5640</v>
      </c>
      <c r="B1935" s="1">
        <v>45833</v>
      </c>
      <c r="C1935" t="s">
        <v>57</v>
      </c>
      <c r="D1935" t="s">
        <v>5641</v>
      </c>
      <c r="E1935" t="s">
        <v>5642</v>
      </c>
      <c r="F1935" t="s">
        <v>51</v>
      </c>
      <c r="G1935" t="s">
        <v>46</v>
      </c>
      <c r="H1935" t="s">
        <v>42</v>
      </c>
      <c r="I1935">
        <v>17.05</v>
      </c>
      <c r="J1935" s="2">
        <v>265.67</v>
      </c>
      <c r="K1935" t="s">
        <v>47</v>
      </c>
      <c r="L1935">
        <v>2.9</v>
      </c>
      <c r="M1935" t="s">
        <v>23</v>
      </c>
      <c r="N1935">
        <v>1.69</v>
      </c>
      <c r="O1935">
        <v>18</v>
      </c>
    </row>
    <row r="1936" spans="1:15">
      <c r="A1936" t="s">
        <v>5643</v>
      </c>
      <c r="B1936" s="1">
        <v>45776</v>
      </c>
      <c r="C1936" t="s">
        <v>25</v>
      </c>
      <c r="D1936" t="s">
        <v>5644</v>
      </c>
      <c r="E1936" t="s">
        <v>5645</v>
      </c>
      <c r="F1936" t="s">
        <v>28</v>
      </c>
      <c r="G1936" t="s">
        <v>52</v>
      </c>
      <c r="H1936" t="s">
        <v>52</v>
      </c>
      <c r="I1936">
        <v>23.43</v>
      </c>
      <c r="J1936" s="2">
        <v>420.27</v>
      </c>
      <c r="K1936" t="s">
        <v>67</v>
      </c>
      <c r="L1936">
        <v>3.6</v>
      </c>
      <c r="M1936" t="s">
        <v>36</v>
      </c>
      <c r="N1936">
        <v>1.51</v>
      </c>
      <c r="O1936">
        <v>15</v>
      </c>
    </row>
    <row r="1937" spans="1:15">
      <c r="A1937" t="s">
        <v>5646</v>
      </c>
      <c r="B1937" s="1">
        <v>45789</v>
      </c>
      <c r="C1937" t="s">
        <v>79</v>
      </c>
      <c r="D1937" t="s">
        <v>5647</v>
      </c>
      <c r="E1937" t="s">
        <v>5648</v>
      </c>
      <c r="F1937" t="s">
        <v>71</v>
      </c>
      <c r="G1937" t="s">
        <v>42</v>
      </c>
      <c r="H1937" t="s">
        <v>42</v>
      </c>
      <c r="I1937">
        <v>21.31</v>
      </c>
      <c r="J1937" s="2">
        <v>357.32</v>
      </c>
      <c r="K1937" t="s">
        <v>30</v>
      </c>
      <c r="L1937">
        <v>2.5</v>
      </c>
      <c r="M1937" t="s">
        <v>23</v>
      </c>
      <c r="N1937">
        <v>2.0099999999999998</v>
      </c>
      <c r="O1937">
        <v>11</v>
      </c>
    </row>
    <row r="1938" spans="1:15">
      <c r="A1938" t="s">
        <v>5649</v>
      </c>
      <c r="B1938" s="1">
        <v>45746</v>
      </c>
      <c r="C1938" t="s">
        <v>38</v>
      </c>
      <c r="D1938" t="s">
        <v>5650</v>
      </c>
      <c r="E1938" t="s">
        <v>5651</v>
      </c>
      <c r="F1938" t="s">
        <v>28</v>
      </c>
      <c r="G1938" t="s">
        <v>42</v>
      </c>
      <c r="H1938" t="s">
        <v>46</v>
      </c>
      <c r="I1938">
        <v>5.12</v>
      </c>
      <c r="J1938" s="2">
        <v>524.77</v>
      </c>
      <c r="K1938" t="s">
        <v>30</v>
      </c>
      <c r="L1938">
        <v>2.5</v>
      </c>
      <c r="M1938" t="s">
        <v>23</v>
      </c>
      <c r="N1938">
        <v>1.9</v>
      </c>
      <c r="O1938">
        <v>14</v>
      </c>
    </row>
    <row r="1939" spans="1:15">
      <c r="A1939" t="s">
        <v>5652</v>
      </c>
      <c r="B1939" s="1">
        <v>45773</v>
      </c>
      <c r="C1939" t="s">
        <v>33</v>
      </c>
      <c r="D1939" t="s">
        <v>5653</v>
      </c>
      <c r="E1939" t="s">
        <v>5654</v>
      </c>
      <c r="F1939" t="s">
        <v>28</v>
      </c>
      <c r="G1939" t="s">
        <v>52</v>
      </c>
      <c r="H1939" t="s">
        <v>42</v>
      </c>
      <c r="I1939">
        <v>1.31</v>
      </c>
      <c r="J1939" s="2">
        <v>264.79000000000002</v>
      </c>
      <c r="K1939" t="s">
        <v>22</v>
      </c>
      <c r="L1939">
        <v>3.3</v>
      </c>
      <c r="M1939" t="s">
        <v>36</v>
      </c>
      <c r="N1939">
        <v>1.43</v>
      </c>
      <c r="O1939">
        <v>15</v>
      </c>
    </row>
    <row r="1940" spans="1:15">
      <c r="A1940" t="s">
        <v>5655</v>
      </c>
      <c r="B1940" s="1">
        <v>45836</v>
      </c>
      <c r="C1940" t="s">
        <v>57</v>
      </c>
      <c r="D1940" t="s">
        <v>5656</v>
      </c>
      <c r="E1940" t="s">
        <v>5657</v>
      </c>
      <c r="F1940" t="s">
        <v>60</v>
      </c>
      <c r="G1940" t="s">
        <v>41</v>
      </c>
      <c r="H1940" t="s">
        <v>42</v>
      </c>
      <c r="I1940">
        <v>16.28</v>
      </c>
      <c r="J1940" s="2">
        <v>368.7</v>
      </c>
      <c r="K1940" t="s">
        <v>67</v>
      </c>
      <c r="L1940">
        <v>4.8</v>
      </c>
      <c r="M1940" t="s">
        <v>36</v>
      </c>
      <c r="N1940">
        <v>1.26</v>
      </c>
      <c r="O1940">
        <v>15</v>
      </c>
    </row>
    <row r="1941" spans="1:15">
      <c r="A1941" t="s">
        <v>5658</v>
      </c>
      <c r="B1941" s="1">
        <v>45720</v>
      </c>
      <c r="C1941" t="s">
        <v>25</v>
      </c>
      <c r="D1941" t="s">
        <v>5659</v>
      </c>
      <c r="E1941" t="s">
        <v>5660</v>
      </c>
      <c r="F1941" t="s">
        <v>51</v>
      </c>
      <c r="G1941" t="s">
        <v>46</v>
      </c>
      <c r="H1941" t="s">
        <v>41</v>
      </c>
      <c r="I1941">
        <v>4.71</v>
      </c>
      <c r="J1941" s="2">
        <v>464.27</v>
      </c>
      <c r="K1941" t="s">
        <v>22</v>
      </c>
      <c r="L1941">
        <v>3.7</v>
      </c>
      <c r="M1941" t="s">
        <v>31</v>
      </c>
      <c r="N1941">
        <v>1.56</v>
      </c>
      <c r="O1941">
        <v>2</v>
      </c>
    </row>
    <row r="1942" spans="1:15">
      <c r="A1942" t="s">
        <v>5661</v>
      </c>
      <c r="B1942" s="1">
        <v>45768</v>
      </c>
      <c r="C1942" t="s">
        <v>25</v>
      </c>
      <c r="D1942" t="s">
        <v>5662</v>
      </c>
      <c r="E1942" t="s">
        <v>5663</v>
      </c>
      <c r="F1942" t="s">
        <v>28</v>
      </c>
      <c r="G1942" t="s">
        <v>41</v>
      </c>
      <c r="H1942" t="s">
        <v>20</v>
      </c>
      <c r="I1942">
        <v>23.09</v>
      </c>
      <c r="J1942" s="2">
        <v>255.82</v>
      </c>
      <c r="K1942" t="s">
        <v>47</v>
      </c>
      <c r="L1942">
        <v>3.4</v>
      </c>
      <c r="M1942" t="s">
        <v>36</v>
      </c>
      <c r="N1942">
        <v>2.12</v>
      </c>
      <c r="O1942">
        <v>17</v>
      </c>
    </row>
    <row r="1943" spans="1:15">
      <c r="A1943" t="s">
        <v>5664</v>
      </c>
      <c r="B1943" s="1">
        <v>45754</v>
      </c>
      <c r="C1943" t="s">
        <v>16</v>
      </c>
      <c r="D1943" t="s">
        <v>5665</v>
      </c>
      <c r="E1943" t="s">
        <v>5666</v>
      </c>
      <c r="F1943" t="s">
        <v>51</v>
      </c>
      <c r="G1943" t="s">
        <v>21</v>
      </c>
      <c r="H1943" t="s">
        <v>52</v>
      </c>
      <c r="I1943">
        <v>19.579999999999998</v>
      </c>
      <c r="J1943" s="2">
        <v>51.67</v>
      </c>
      <c r="K1943" t="s">
        <v>30</v>
      </c>
      <c r="L1943">
        <v>3.7</v>
      </c>
      <c r="M1943" t="s">
        <v>31</v>
      </c>
      <c r="N1943">
        <v>1.98</v>
      </c>
      <c r="O1943">
        <v>3</v>
      </c>
    </row>
    <row r="1944" spans="1:15">
      <c r="A1944" t="s">
        <v>5667</v>
      </c>
      <c r="B1944" s="1">
        <v>45825</v>
      </c>
      <c r="C1944" t="s">
        <v>57</v>
      </c>
      <c r="D1944" t="s">
        <v>5668</v>
      </c>
      <c r="E1944" t="s">
        <v>5669</v>
      </c>
      <c r="F1944" t="s">
        <v>28</v>
      </c>
      <c r="G1944" t="s">
        <v>46</v>
      </c>
      <c r="H1944" t="s">
        <v>41</v>
      </c>
      <c r="I1944">
        <v>3.34</v>
      </c>
      <c r="J1944" s="2">
        <v>545.48</v>
      </c>
      <c r="K1944" t="s">
        <v>30</v>
      </c>
      <c r="L1944">
        <v>4.3</v>
      </c>
      <c r="M1944" t="s">
        <v>31</v>
      </c>
      <c r="N1944">
        <v>2.0699999999999998</v>
      </c>
      <c r="O1944">
        <v>18</v>
      </c>
    </row>
    <row r="1945" spans="1:15">
      <c r="A1945" t="s">
        <v>5670</v>
      </c>
      <c r="B1945" s="1">
        <v>45709</v>
      </c>
      <c r="C1945" t="s">
        <v>33</v>
      </c>
      <c r="D1945" t="s">
        <v>2167</v>
      </c>
      <c r="E1945" t="s">
        <v>5671</v>
      </c>
      <c r="F1945" t="s">
        <v>28</v>
      </c>
      <c r="G1945" t="s">
        <v>46</v>
      </c>
      <c r="H1945" t="s">
        <v>52</v>
      </c>
      <c r="I1945">
        <v>6.12</v>
      </c>
      <c r="J1945" s="2">
        <v>178.02</v>
      </c>
      <c r="K1945" t="s">
        <v>47</v>
      </c>
      <c r="L1945">
        <v>4.5</v>
      </c>
      <c r="M1945" t="s">
        <v>31</v>
      </c>
      <c r="N1945">
        <v>1.19</v>
      </c>
      <c r="O1945">
        <v>18</v>
      </c>
    </row>
    <row r="1946" spans="1:15">
      <c r="A1946" t="s">
        <v>5672</v>
      </c>
      <c r="B1946" s="1">
        <v>45757</v>
      </c>
      <c r="C1946" t="s">
        <v>38</v>
      </c>
      <c r="D1946" t="s">
        <v>5673</v>
      </c>
      <c r="E1946" t="s">
        <v>5674</v>
      </c>
      <c r="F1946" t="s">
        <v>19</v>
      </c>
      <c r="G1946" t="s">
        <v>29</v>
      </c>
      <c r="H1946" t="s">
        <v>41</v>
      </c>
      <c r="I1946">
        <v>14.65</v>
      </c>
      <c r="J1946" s="2">
        <v>159.87</v>
      </c>
      <c r="K1946" t="s">
        <v>67</v>
      </c>
      <c r="L1946">
        <v>4.4000000000000004</v>
      </c>
      <c r="M1946" t="s">
        <v>23</v>
      </c>
      <c r="N1946">
        <v>1.94</v>
      </c>
      <c r="O1946">
        <v>3</v>
      </c>
    </row>
    <row r="1947" spans="1:15">
      <c r="A1947" t="s">
        <v>5675</v>
      </c>
      <c r="B1947" s="1">
        <v>45760</v>
      </c>
      <c r="C1947" t="s">
        <v>38</v>
      </c>
      <c r="D1947" t="s">
        <v>401</v>
      </c>
      <c r="E1947" t="s">
        <v>5676</v>
      </c>
      <c r="F1947" t="s">
        <v>51</v>
      </c>
      <c r="G1947" t="s">
        <v>46</v>
      </c>
      <c r="H1947" t="s">
        <v>42</v>
      </c>
      <c r="I1947">
        <v>1.86</v>
      </c>
      <c r="J1947" s="2">
        <v>567.66</v>
      </c>
      <c r="K1947" t="s">
        <v>30</v>
      </c>
      <c r="L1947">
        <v>3.6</v>
      </c>
      <c r="M1947" t="s">
        <v>36</v>
      </c>
      <c r="N1947">
        <v>1.78</v>
      </c>
      <c r="O1947">
        <v>3</v>
      </c>
    </row>
    <row r="1948" spans="1:15">
      <c r="A1948" t="s">
        <v>5677</v>
      </c>
      <c r="B1948" s="1">
        <v>45816</v>
      </c>
      <c r="C1948" t="s">
        <v>57</v>
      </c>
      <c r="D1948" t="s">
        <v>5678</v>
      </c>
      <c r="E1948" t="s">
        <v>5679</v>
      </c>
      <c r="F1948" t="s">
        <v>28</v>
      </c>
      <c r="G1948" t="s">
        <v>46</v>
      </c>
      <c r="H1948" t="s">
        <v>52</v>
      </c>
      <c r="I1948">
        <v>17.149999999999999</v>
      </c>
      <c r="J1948" s="2">
        <v>425.94</v>
      </c>
      <c r="K1948" t="s">
        <v>67</v>
      </c>
      <c r="L1948">
        <v>4.5</v>
      </c>
      <c r="M1948" t="s">
        <v>23</v>
      </c>
      <c r="N1948">
        <v>1.63</v>
      </c>
      <c r="O1948">
        <v>15</v>
      </c>
    </row>
    <row r="1949" spans="1:15">
      <c r="A1949" t="s">
        <v>5680</v>
      </c>
      <c r="B1949" s="1">
        <v>45673</v>
      </c>
      <c r="C1949" t="s">
        <v>79</v>
      </c>
      <c r="D1949" t="s">
        <v>5681</v>
      </c>
      <c r="E1949" t="s">
        <v>5682</v>
      </c>
      <c r="F1949" t="s">
        <v>71</v>
      </c>
      <c r="G1949" t="s">
        <v>46</v>
      </c>
      <c r="H1949" t="s">
        <v>29</v>
      </c>
      <c r="I1949">
        <v>14.04</v>
      </c>
      <c r="J1949" s="2">
        <v>504.49</v>
      </c>
      <c r="K1949" t="s">
        <v>22</v>
      </c>
      <c r="L1949">
        <v>3.2</v>
      </c>
      <c r="M1949" t="s">
        <v>23</v>
      </c>
      <c r="N1949">
        <v>1.64</v>
      </c>
      <c r="O1949">
        <v>4</v>
      </c>
    </row>
    <row r="1950" spans="1:15">
      <c r="A1950" t="s">
        <v>5683</v>
      </c>
      <c r="B1950" s="1">
        <v>45725</v>
      </c>
      <c r="C1950" t="s">
        <v>16</v>
      </c>
      <c r="D1950" t="s">
        <v>2959</v>
      </c>
      <c r="E1950" t="s">
        <v>5684</v>
      </c>
      <c r="F1950" t="s">
        <v>60</v>
      </c>
      <c r="G1950" t="s">
        <v>21</v>
      </c>
      <c r="H1950" t="s">
        <v>21</v>
      </c>
      <c r="I1950">
        <v>6.22</v>
      </c>
      <c r="J1950" s="2">
        <v>129.87</v>
      </c>
      <c r="K1950" t="s">
        <v>47</v>
      </c>
      <c r="L1950">
        <v>3.7</v>
      </c>
      <c r="M1950" t="s">
        <v>23</v>
      </c>
      <c r="N1950">
        <v>2.42</v>
      </c>
      <c r="O1950">
        <v>1</v>
      </c>
    </row>
    <row r="1951" spans="1:15">
      <c r="A1951" t="s">
        <v>5685</v>
      </c>
      <c r="B1951" s="1">
        <v>45803</v>
      </c>
      <c r="C1951" t="s">
        <v>38</v>
      </c>
      <c r="D1951" t="s">
        <v>5686</v>
      </c>
      <c r="E1951" t="s">
        <v>5687</v>
      </c>
      <c r="F1951" t="s">
        <v>28</v>
      </c>
      <c r="G1951" t="s">
        <v>52</v>
      </c>
      <c r="H1951" t="s">
        <v>52</v>
      </c>
      <c r="I1951">
        <v>21.95</v>
      </c>
      <c r="J1951" s="2">
        <v>135.74</v>
      </c>
      <c r="K1951" t="s">
        <v>67</v>
      </c>
      <c r="L1951">
        <v>5</v>
      </c>
      <c r="M1951" t="s">
        <v>23</v>
      </c>
      <c r="N1951">
        <v>2.42</v>
      </c>
      <c r="O1951">
        <v>13</v>
      </c>
    </row>
    <row r="1952" spans="1:15">
      <c r="A1952" t="s">
        <v>5688</v>
      </c>
      <c r="B1952" s="1">
        <v>45658</v>
      </c>
      <c r="C1952" t="s">
        <v>38</v>
      </c>
      <c r="D1952" t="s">
        <v>5689</v>
      </c>
      <c r="E1952" t="s">
        <v>5690</v>
      </c>
      <c r="F1952" t="s">
        <v>51</v>
      </c>
      <c r="G1952" t="s">
        <v>29</v>
      </c>
      <c r="H1952" t="s">
        <v>20</v>
      </c>
      <c r="I1952">
        <v>6.38</v>
      </c>
      <c r="J1952" s="2">
        <v>217.31</v>
      </c>
      <c r="K1952" t="s">
        <v>67</v>
      </c>
      <c r="L1952">
        <v>3.7</v>
      </c>
      <c r="M1952" t="s">
        <v>23</v>
      </c>
      <c r="N1952">
        <v>2.3199999999999998</v>
      </c>
      <c r="O1952">
        <v>8</v>
      </c>
    </row>
    <row r="1953" spans="1:15">
      <c r="A1953" t="s">
        <v>5691</v>
      </c>
      <c r="B1953" s="1">
        <v>45704</v>
      </c>
      <c r="C1953" t="s">
        <v>33</v>
      </c>
      <c r="D1953" t="s">
        <v>5692</v>
      </c>
      <c r="E1953" t="s">
        <v>5693</v>
      </c>
      <c r="F1953" t="s">
        <v>71</v>
      </c>
      <c r="G1953" t="s">
        <v>41</v>
      </c>
      <c r="H1953" t="s">
        <v>29</v>
      </c>
      <c r="I1953">
        <v>23.17</v>
      </c>
      <c r="J1953" s="2">
        <v>598.66999999999996</v>
      </c>
      <c r="K1953" t="s">
        <v>47</v>
      </c>
      <c r="L1953">
        <v>2.9</v>
      </c>
      <c r="M1953" t="s">
        <v>23</v>
      </c>
      <c r="N1953">
        <v>1.0900000000000001</v>
      </c>
      <c r="O1953">
        <v>11</v>
      </c>
    </row>
    <row r="1954" spans="1:15">
      <c r="A1954" t="s">
        <v>5694</v>
      </c>
      <c r="B1954" s="1">
        <v>45738</v>
      </c>
      <c r="C1954" t="s">
        <v>79</v>
      </c>
      <c r="D1954" t="s">
        <v>2718</v>
      </c>
      <c r="E1954" t="s">
        <v>5695</v>
      </c>
      <c r="F1954" t="s">
        <v>51</v>
      </c>
      <c r="G1954" t="s">
        <v>42</v>
      </c>
      <c r="H1954" t="s">
        <v>29</v>
      </c>
      <c r="I1954">
        <v>24.57</v>
      </c>
      <c r="J1954" s="2">
        <v>417.54</v>
      </c>
      <c r="K1954" t="s">
        <v>47</v>
      </c>
      <c r="L1954">
        <v>3.1</v>
      </c>
      <c r="M1954" t="s">
        <v>31</v>
      </c>
      <c r="N1954">
        <v>2.2000000000000002</v>
      </c>
      <c r="O1954">
        <v>8</v>
      </c>
    </row>
    <row r="1955" spans="1:15">
      <c r="A1955" t="s">
        <v>5696</v>
      </c>
      <c r="B1955" s="1">
        <v>45759</v>
      </c>
      <c r="C1955" t="s">
        <v>33</v>
      </c>
      <c r="D1955" t="s">
        <v>5697</v>
      </c>
      <c r="E1955" t="s">
        <v>5698</v>
      </c>
      <c r="F1955" t="s">
        <v>60</v>
      </c>
      <c r="G1955" t="s">
        <v>46</v>
      </c>
      <c r="H1955" t="s">
        <v>21</v>
      </c>
      <c r="I1955">
        <v>11.45</v>
      </c>
      <c r="J1955" s="2">
        <v>178.39</v>
      </c>
      <c r="K1955" t="s">
        <v>47</v>
      </c>
      <c r="L1955">
        <v>4.4000000000000004</v>
      </c>
      <c r="M1955" t="s">
        <v>23</v>
      </c>
      <c r="N1955">
        <v>2.2000000000000002</v>
      </c>
      <c r="O1955">
        <v>6</v>
      </c>
    </row>
    <row r="1956" spans="1:15">
      <c r="A1956" t="s">
        <v>5699</v>
      </c>
      <c r="B1956" s="1">
        <v>45688</v>
      </c>
      <c r="C1956" t="s">
        <v>16</v>
      </c>
      <c r="D1956" t="s">
        <v>3560</v>
      </c>
      <c r="E1956" t="s">
        <v>5700</v>
      </c>
      <c r="F1956" t="s">
        <v>51</v>
      </c>
      <c r="G1956" t="s">
        <v>41</v>
      </c>
      <c r="H1956" t="s">
        <v>29</v>
      </c>
      <c r="I1956">
        <v>9.6</v>
      </c>
      <c r="J1956" s="2">
        <v>231.94</v>
      </c>
      <c r="K1956" t="s">
        <v>22</v>
      </c>
      <c r="L1956">
        <v>3.4</v>
      </c>
      <c r="M1956" t="s">
        <v>36</v>
      </c>
      <c r="N1956">
        <v>1.35</v>
      </c>
      <c r="O1956">
        <v>1</v>
      </c>
    </row>
    <row r="1957" spans="1:15">
      <c r="A1957" t="s">
        <v>5701</v>
      </c>
      <c r="B1957" s="1">
        <v>45705</v>
      </c>
      <c r="C1957" t="s">
        <v>38</v>
      </c>
      <c r="D1957" t="s">
        <v>3306</v>
      </c>
      <c r="E1957" t="s">
        <v>5702</v>
      </c>
      <c r="F1957" t="s">
        <v>28</v>
      </c>
      <c r="G1957" t="s">
        <v>20</v>
      </c>
      <c r="H1957" t="s">
        <v>41</v>
      </c>
      <c r="I1957">
        <v>9.15</v>
      </c>
      <c r="J1957" s="2">
        <v>358.73</v>
      </c>
      <c r="K1957" t="s">
        <v>22</v>
      </c>
      <c r="L1957">
        <v>3.9</v>
      </c>
      <c r="M1957" t="s">
        <v>23</v>
      </c>
      <c r="N1957">
        <v>2.39</v>
      </c>
      <c r="O1957">
        <v>12</v>
      </c>
    </row>
    <row r="1958" spans="1:15">
      <c r="A1958" t="s">
        <v>5703</v>
      </c>
      <c r="B1958" s="1">
        <v>45782</v>
      </c>
      <c r="C1958" t="s">
        <v>25</v>
      </c>
      <c r="D1958" t="s">
        <v>5704</v>
      </c>
      <c r="E1958" t="s">
        <v>5705</v>
      </c>
      <c r="F1958" t="s">
        <v>71</v>
      </c>
      <c r="G1958" t="s">
        <v>42</v>
      </c>
      <c r="H1958" t="s">
        <v>46</v>
      </c>
      <c r="I1958">
        <v>11.91</v>
      </c>
      <c r="J1958" s="2">
        <v>580.66</v>
      </c>
      <c r="K1958" t="s">
        <v>22</v>
      </c>
      <c r="L1958">
        <v>2.8</v>
      </c>
      <c r="M1958" t="s">
        <v>36</v>
      </c>
      <c r="N1958">
        <v>2.2000000000000002</v>
      </c>
      <c r="O1958">
        <v>9</v>
      </c>
    </row>
    <row r="1959" spans="1:15">
      <c r="A1959" t="s">
        <v>5706</v>
      </c>
      <c r="B1959" s="1">
        <v>45818</v>
      </c>
      <c r="C1959" t="s">
        <v>79</v>
      </c>
      <c r="D1959" t="s">
        <v>5707</v>
      </c>
      <c r="E1959" t="s">
        <v>5708</v>
      </c>
      <c r="F1959" t="s">
        <v>19</v>
      </c>
      <c r="G1959" t="s">
        <v>29</v>
      </c>
      <c r="H1959" t="s">
        <v>41</v>
      </c>
      <c r="I1959">
        <v>14.46</v>
      </c>
      <c r="J1959" s="2">
        <v>324.85000000000002</v>
      </c>
      <c r="K1959" t="s">
        <v>67</v>
      </c>
      <c r="L1959">
        <v>4.4000000000000004</v>
      </c>
      <c r="M1959" t="s">
        <v>31</v>
      </c>
      <c r="N1959">
        <v>1.21</v>
      </c>
      <c r="O1959">
        <v>11</v>
      </c>
    </row>
    <row r="1960" spans="1:15">
      <c r="A1960" t="s">
        <v>5709</v>
      </c>
      <c r="B1960" s="1">
        <v>45695</v>
      </c>
      <c r="C1960" t="s">
        <v>38</v>
      </c>
      <c r="D1960" t="s">
        <v>1778</v>
      </c>
      <c r="E1960" t="s">
        <v>5710</v>
      </c>
      <c r="F1960" t="s">
        <v>28</v>
      </c>
      <c r="G1960" t="s">
        <v>21</v>
      </c>
      <c r="H1960" t="s">
        <v>21</v>
      </c>
      <c r="I1960">
        <v>20.05</v>
      </c>
      <c r="J1960" s="2">
        <v>146.34</v>
      </c>
      <c r="K1960" t="s">
        <v>22</v>
      </c>
      <c r="L1960">
        <v>4.2</v>
      </c>
      <c r="M1960" t="s">
        <v>23</v>
      </c>
      <c r="N1960">
        <v>1.2</v>
      </c>
      <c r="O1960">
        <v>1</v>
      </c>
    </row>
    <row r="1961" spans="1:15">
      <c r="A1961" t="s">
        <v>5711</v>
      </c>
      <c r="B1961" s="1">
        <v>45720</v>
      </c>
      <c r="C1961" t="s">
        <v>38</v>
      </c>
      <c r="D1961" t="s">
        <v>4151</v>
      </c>
      <c r="E1961" t="s">
        <v>5712</v>
      </c>
      <c r="F1961" t="s">
        <v>60</v>
      </c>
      <c r="G1961" t="s">
        <v>42</v>
      </c>
      <c r="H1961" t="s">
        <v>29</v>
      </c>
      <c r="I1961">
        <v>2.79</v>
      </c>
      <c r="J1961" s="2">
        <v>119.35</v>
      </c>
      <c r="K1961" t="s">
        <v>67</v>
      </c>
      <c r="L1961">
        <v>4.7</v>
      </c>
      <c r="M1961" t="s">
        <v>31</v>
      </c>
      <c r="N1961">
        <v>2.46</v>
      </c>
      <c r="O1961">
        <v>5</v>
      </c>
    </row>
    <row r="1962" spans="1:15">
      <c r="A1962" t="s">
        <v>5713</v>
      </c>
      <c r="B1962" s="1">
        <v>45676</v>
      </c>
      <c r="C1962" t="s">
        <v>38</v>
      </c>
      <c r="D1962" t="s">
        <v>5714</v>
      </c>
      <c r="E1962" t="s">
        <v>5715</v>
      </c>
      <c r="F1962" t="s">
        <v>60</v>
      </c>
      <c r="G1962" t="s">
        <v>42</v>
      </c>
      <c r="H1962" t="s">
        <v>29</v>
      </c>
      <c r="I1962">
        <v>7.4</v>
      </c>
      <c r="J1962" s="2">
        <v>175.17</v>
      </c>
      <c r="K1962" t="s">
        <v>67</v>
      </c>
      <c r="L1962">
        <v>4.4000000000000004</v>
      </c>
      <c r="M1962" t="s">
        <v>23</v>
      </c>
      <c r="N1962">
        <v>1.06</v>
      </c>
      <c r="O1962">
        <v>12</v>
      </c>
    </row>
    <row r="1963" spans="1:15">
      <c r="A1963" t="s">
        <v>5716</v>
      </c>
      <c r="B1963" s="1">
        <v>45677</v>
      </c>
      <c r="C1963" t="s">
        <v>25</v>
      </c>
      <c r="D1963" t="s">
        <v>5717</v>
      </c>
      <c r="E1963" t="s">
        <v>5718</v>
      </c>
      <c r="F1963" t="s">
        <v>19</v>
      </c>
      <c r="G1963" t="s">
        <v>20</v>
      </c>
      <c r="H1963" t="s">
        <v>29</v>
      </c>
      <c r="I1963">
        <v>12.38</v>
      </c>
      <c r="J1963" s="2">
        <v>290.83</v>
      </c>
      <c r="K1963" t="s">
        <v>67</v>
      </c>
      <c r="L1963">
        <v>3.8</v>
      </c>
      <c r="M1963" t="s">
        <v>23</v>
      </c>
      <c r="N1963">
        <v>1.98</v>
      </c>
      <c r="O1963">
        <v>3</v>
      </c>
    </row>
    <row r="1964" spans="1:15">
      <c r="A1964" t="s">
        <v>5719</v>
      </c>
      <c r="B1964" s="1">
        <v>45725</v>
      </c>
      <c r="C1964" t="s">
        <v>33</v>
      </c>
      <c r="D1964" t="s">
        <v>5720</v>
      </c>
      <c r="E1964" t="s">
        <v>5721</v>
      </c>
      <c r="F1964" t="s">
        <v>28</v>
      </c>
      <c r="G1964" t="s">
        <v>29</v>
      </c>
      <c r="H1964" t="s">
        <v>29</v>
      </c>
      <c r="I1964">
        <v>21.57</v>
      </c>
      <c r="J1964" s="2">
        <v>591.55999999999995</v>
      </c>
      <c r="K1964" t="s">
        <v>22</v>
      </c>
      <c r="L1964">
        <v>3.7</v>
      </c>
      <c r="M1964" t="s">
        <v>31</v>
      </c>
      <c r="N1964">
        <v>2.44</v>
      </c>
      <c r="O1964">
        <v>7</v>
      </c>
    </row>
    <row r="1965" spans="1:15">
      <c r="A1965" t="s">
        <v>5722</v>
      </c>
      <c r="B1965" s="1">
        <v>45696</v>
      </c>
      <c r="C1965" t="s">
        <v>38</v>
      </c>
      <c r="D1965" t="s">
        <v>5723</v>
      </c>
      <c r="E1965" t="s">
        <v>5724</v>
      </c>
      <c r="F1965" t="s">
        <v>71</v>
      </c>
      <c r="G1965" t="s">
        <v>21</v>
      </c>
      <c r="H1965" t="s">
        <v>52</v>
      </c>
      <c r="I1965">
        <v>6.57</v>
      </c>
      <c r="J1965" s="2">
        <v>79.2</v>
      </c>
      <c r="K1965" t="s">
        <v>22</v>
      </c>
      <c r="L1965">
        <v>3</v>
      </c>
      <c r="M1965" t="s">
        <v>23</v>
      </c>
      <c r="N1965">
        <v>2.46</v>
      </c>
      <c r="O1965">
        <v>17</v>
      </c>
    </row>
    <row r="1966" spans="1:15">
      <c r="A1966" t="s">
        <v>5725</v>
      </c>
      <c r="B1966" s="1">
        <v>45696</v>
      </c>
      <c r="C1966" t="s">
        <v>57</v>
      </c>
      <c r="D1966" t="s">
        <v>3072</v>
      </c>
      <c r="E1966" t="s">
        <v>5726</v>
      </c>
      <c r="F1966" t="s">
        <v>19</v>
      </c>
      <c r="G1966" t="s">
        <v>29</v>
      </c>
      <c r="H1966" t="s">
        <v>21</v>
      </c>
      <c r="I1966">
        <v>7.02</v>
      </c>
      <c r="J1966" s="2">
        <v>159.85</v>
      </c>
      <c r="K1966" t="s">
        <v>30</v>
      </c>
      <c r="L1966">
        <v>4.9000000000000004</v>
      </c>
      <c r="M1966" t="s">
        <v>31</v>
      </c>
      <c r="N1966">
        <v>1.3</v>
      </c>
      <c r="O1966">
        <v>13</v>
      </c>
    </row>
    <row r="1967" spans="1:15">
      <c r="A1967" t="s">
        <v>5727</v>
      </c>
      <c r="B1967" s="1">
        <v>45810</v>
      </c>
      <c r="C1967" t="s">
        <v>16</v>
      </c>
      <c r="D1967" t="s">
        <v>5728</v>
      </c>
      <c r="E1967" t="s">
        <v>5729</v>
      </c>
      <c r="F1967" t="s">
        <v>19</v>
      </c>
      <c r="G1967" t="s">
        <v>52</v>
      </c>
      <c r="H1967" t="s">
        <v>41</v>
      </c>
      <c r="I1967">
        <v>4.6500000000000004</v>
      </c>
      <c r="J1967" s="2">
        <v>259.07</v>
      </c>
      <c r="K1967" t="s">
        <v>47</v>
      </c>
      <c r="L1967">
        <v>4</v>
      </c>
      <c r="M1967" t="s">
        <v>23</v>
      </c>
      <c r="N1967">
        <v>1.62</v>
      </c>
      <c r="O1967">
        <v>11</v>
      </c>
    </row>
    <row r="1968" spans="1:15">
      <c r="A1968" t="s">
        <v>5730</v>
      </c>
      <c r="B1968" s="1">
        <v>45728</v>
      </c>
      <c r="C1968" t="s">
        <v>79</v>
      </c>
      <c r="D1968" t="s">
        <v>3164</v>
      </c>
      <c r="E1968" t="s">
        <v>5731</v>
      </c>
      <c r="F1968" t="s">
        <v>19</v>
      </c>
      <c r="G1968" t="s">
        <v>41</v>
      </c>
      <c r="H1968" t="s">
        <v>41</v>
      </c>
      <c r="I1968">
        <v>6.16</v>
      </c>
      <c r="J1968" s="2">
        <v>261.86</v>
      </c>
      <c r="K1968" t="s">
        <v>47</v>
      </c>
      <c r="L1968">
        <v>5</v>
      </c>
      <c r="M1968" t="s">
        <v>36</v>
      </c>
      <c r="N1968">
        <v>1.24</v>
      </c>
      <c r="O1968">
        <v>8</v>
      </c>
    </row>
    <row r="1969" spans="1:15">
      <c r="A1969" t="s">
        <v>5732</v>
      </c>
      <c r="B1969" s="1">
        <v>45796</v>
      </c>
      <c r="C1969" t="s">
        <v>79</v>
      </c>
      <c r="D1969" t="s">
        <v>5733</v>
      </c>
      <c r="E1969" t="s">
        <v>5734</v>
      </c>
      <c r="F1969" t="s">
        <v>28</v>
      </c>
      <c r="G1969" t="s">
        <v>52</v>
      </c>
      <c r="H1969" t="s">
        <v>41</v>
      </c>
      <c r="I1969">
        <v>9.09</v>
      </c>
      <c r="J1969" s="2">
        <v>423.91</v>
      </c>
      <c r="K1969" t="s">
        <v>22</v>
      </c>
      <c r="L1969">
        <v>4.5</v>
      </c>
      <c r="M1969" t="s">
        <v>36</v>
      </c>
      <c r="N1969">
        <v>1.74</v>
      </c>
      <c r="O1969">
        <v>8</v>
      </c>
    </row>
    <row r="1970" spans="1:15">
      <c r="A1970" t="s">
        <v>5735</v>
      </c>
      <c r="B1970" s="1">
        <v>45669</v>
      </c>
      <c r="C1970" t="s">
        <v>57</v>
      </c>
      <c r="D1970" t="s">
        <v>5736</v>
      </c>
      <c r="E1970" t="s">
        <v>5737</v>
      </c>
      <c r="F1970" t="s">
        <v>51</v>
      </c>
      <c r="G1970" t="s">
        <v>52</v>
      </c>
      <c r="H1970" t="s">
        <v>41</v>
      </c>
      <c r="I1970">
        <v>4.75</v>
      </c>
      <c r="J1970" s="2">
        <v>263.55</v>
      </c>
      <c r="K1970" t="s">
        <v>47</v>
      </c>
      <c r="L1970">
        <v>2.8</v>
      </c>
      <c r="M1970" t="s">
        <v>23</v>
      </c>
      <c r="N1970">
        <v>1.67</v>
      </c>
      <c r="O1970">
        <v>4</v>
      </c>
    </row>
    <row r="1971" spans="1:15">
      <c r="A1971" t="s">
        <v>5738</v>
      </c>
      <c r="B1971" s="1">
        <v>45719</v>
      </c>
      <c r="C1971" t="s">
        <v>57</v>
      </c>
      <c r="D1971" t="s">
        <v>4369</v>
      </c>
      <c r="E1971" t="s">
        <v>5739</v>
      </c>
      <c r="F1971" t="s">
        <v>28</v>
      </c>
      <c r="G1971" t="s">
        <v>20</v>
      </c>
      <c r="H1971" t="s">
        <v>52</v>
      </c>
      <c r="I1971">
        <v>1.34</v>
      </c>
      <c r="J1971" s="2">
        <v>454.17</v>
      </c>
      <c r="K1971" t="s">
        <v>67</v>
      </c>
      <c r="L1971">
        <v>3.3</v>
      </c>
      <c r="M1971" t="s">
        <v>23</v>
      </c>
      <c r="N1971">
        <v>1.1599999999999999</v>
      </c>
      <c r="O1971">
        <v>8</v>
      </c>
    </row>
    <row r="1972" spans="1:15">
      <c r="A1972" t="s">
        <v>5740</v>
      </c>
      <c r="B1972" s="1">
        <v>45674</v>
      </c>
      <c r="C1972" t="s">
        <v>16</v>
      </c>
      <c r="D1972" t="s">
        <v>5741</v>
      </c>
      <c r="E1972" t="s">
        <v>5742</v>
      </c>
      <c r="F1972" t="s">
        <v>28</v>
      </c>
      <c r="G1972" t="s">
        <v>41</v>
      </c>
      <c r="H1972" t="s">
        <v>20</v>
      </c>
      <c r="I1972">
        <v>3.78</v>
      </c>
      <c r="J1972" s="2">
        <v>453.18</v>
      </c>
      <c r="K1972" t="s">
        <v>67</v>
      </c>
      <c r="L1972">
        <v>4.2</v>
      </c>
      <c r="M1972" t="s">
        <v>23</v>
      </c>
      <c r="N1972">
        <v>1.45</v>
      </c>
      <c r="O1972">
        <v>10</v>
      </c>
    </row>
    <row r="1973" spans="1:15">
      <c r="A1973" t="s">
        <v>5743</v>
      </c>
      <c r="B1973" s="1">
        <v>45728</v>
      </c>
      <c r="C1973" t="s">
        <v>33</v>
      </c>
      <c r="D1973" t="s">
        <v>5744</v>
      </c>
      <c r="E1973" t="s">
        <v>5745</v>
      </c>
      <c r="F1973" t="s">
        <v>19</v>
      </c>
      <c r="G1973" t="s">
        <v>46</v>
      </c>
      <c r="H1973" t="s">
        <v>42</v>
      </c>
      <c r="I1973">
        <v>18.48</v>
      </c>
      <c r="J1973" s="2">
        <v>63.36</v>
      </c>
      <c r="K1973" t="s">
        <v>67</v>
      </c>
      <c r="L1973">
        <v>4.5999999999999996</v>
      </c>
      <c r="M1973" t="s">
        <v>23</v>
      </c>
      <c r="N1973">
        <v>2.13</v>
      </c>
      <c r="O1973">
        <v>18</v>
      </c>
    </row>
    <row r="1974" spans="1:15">
      <c r="A1974" t="s">
        <v>5746</v>
      </c>
      <c r="B1974" s="1">
        <v>45828</v>
      </c>
      <c r="C1974" t="s">
        <v>79</v>
      </c>
      <c r="D1974" t="s">
        <v>5747</v>
      </c>
      <c r="E1974" t="s">
        <v>5748</v>
      </c>
      <c r="F1974" t="s">
        <v>28</v>
      </c>
      <c r="G1974" t="s">
        <v>21</v>
      </c>
      <c r="H1974" t="s">
        <v>29</v>
      </c>
      <c r="I1974">
        <v>7.45</v>
      </c>
      <c r="J1974" s="2">
        <v>582.1</v>
      </c>
      <c r="K1974" t="s">
        <v>67</v>
      </c>
      <c r="L1974">
        <v>4.7</v>
      </c>
      <c r="M1974" t="s">
        <v>31</v>
      </c>
      <c r="N1974">
        <v>1.92</v>
      </c>
      <c r="O1974">
        <v>1</v>
      </c>
    </row>
    <row r="1975" spans="1:15">
      <c r="A1975" t="s">
        <v>5749</v>
      </c>
      <c r="B1975" s="1">
        <v>45771</v>
      </c>
      <c r="C1975" t="s">
        <v>79</v>
      </c>
      <c r="D1975" t="s">
        <v>5750</v>
      </c>
      <c r="E1975" t="s">
        <v>5751</v>
      </c>
      <c r="F1975" t="s">
        <v>19</v>
      </c>
      <c r="G1975" t="s">
        <v>42</v>
      </c>
      <c r="H1975" t="s">
        <v>46</v>
      </c>
      <c r="I1975">
        <v>23.51</v>
      </c>
      <c r="J1975" s="2">
        <v>453.77</v>
      </c>
      <c r="K1975" t="s">
        <v>67</v>
      </c>
      <c r="L1975">
        <v>3.8</v>
      </c>
      <c r="M1975" t="s">
        <v>23</v>
      </c>
      <c r="N1975">
        <v>2.2799999999999998</v>
      </c>
      <c r="O1975">
        <v>4</v>
      </c>
    </row>
    <row r="1976" spans="1:15">
      <c r="A1976" t="s">
        <v>5752</v>
      </c>
      <c r="B1976" s="1">
        <v>45733</v>
      </c>
      <c r="C1976" t="s">
        <v>25</v>
      </c>
      <c r="D1976" t="s">
        <v>1131</v>
      </c>
      <c r="E1976" t="s">
        <v>5753</v>
      </c>
      <c r="F1976" t="s">
        <v>60</v>
      </c>
      <c r="G1976" t="s">
        <v>42</v>
      </c>
      <c r="H1976" t="s">
        <v>29</v>
      </c>
      <c r="I1976">
        <v>13.48</v>
      </c>
      <c r="K1976" t="s">
        <v>47</v>
      </c>
      <c r="L1976">
        <v>3.5</v>
      </c>
      <c r="M1976" t="s">
        <v>23</v>
      </c>
      <c r="N1976">
        <v>1.74</v>
      </c>
      <c r="O1976">
        <v>15</v>
      </c>
    </row>
    <row r="1977" spans="1:15">
      <c r="A1977" t="s">
        <v>5754</v>
      </c>
      <c r="B1977" s="1">
        <v>45785</v>
      </c>
      <c r="C1977" t="s">
        <v>38</v>
      </c>
      <c r="D1977" t="s">
        <v>5755</v>
      </c>
      <c r="E1977" t="s">
        <v>5756</v>
      </c>
      <c r="F1977" t="s">
        <v>19</v>
      </c>
      <c r="G1977" t="s">
        <v>42</v>
      </c>
      <c r="H1977" t="s">
        <v>46</v>
      </c>
      <c r="I1977">
        <v>9.32</v>
      </c>
      <c r="J1977" s="2">
        <v>407.6</v>
      </c>
      <c r="K1977" t="s">
        <v>22</v>
      </c>
      <c r="L1977">
        <v>3.4</v>
      </c>
      <c r="M1977" t="s">
        <v>23</v>
      </c>
      <c r="N1977">
        <v>1.02</v>
      </c>
      <c r="O1977">
        <v>3</v>
      </c>
    </row>
    <row r="1978" spans="1:15">
      <c r="A1978" t="s">
        <v>5757</v>
      </c>
      <c r="B1978" s="1">
        <v>45768</v>
      </c>
      <c r="C1978" t="s">
        <v>57</v>
      </c>
      <c r="D1978" t="s">
        <v>5758</v>
      </c>
      <c r="E1978" t="s">
        <v>5759</v>
      </c>
      <c r="F1978" t="s">
        <v>19</v>
      </c>
      <c r="G1978" t="s">
        <v>42</v>
      </c>
      <c r="H1978" t="s">
        <v>52</v>
      </c>
      <c r="J1978" s="2">
        <v>545.79999999999995</v>
      </c>
      <c r="K1978" t="s">
        <v>67</v>
      </c>
      <c r="L1978">
        <v>2.9</v>
      </c>
      <c r="M1978" t="s">
        <v>23</v>
      </c>
      <c r="N1978">
        <v>1</v>
      </c>
      <c r="O1978">
        <v>1</v>
      </c>
    </row>
    <row r="1979" spans="1:15">
      <c r="A1979" t="s">
        <v>5760</v>
      </c>
      <c r="B1979" s="1">
        <v>45803</v>
      </c>
      <c r="C1979" t="s">
        <v>16</v>
      </c>
      <c r="D1979" t="s">
        <v>5761</v>
      </c>
      <c r="E1979" t="s">
        <v>5762</v>
      </c>
      <c r="F1979" t="s">
        <v>60</v>
      </c>
      <c r="G1979" t="s">
        <v>52</v>
      </c>
      <c r="H1979" t="s">
        <v>52</v>
      </c>
      <c r="I1979">
        <v>2.92</v>
      </c>
      <c r="J1979" s="2">
        <v>299.3</v>
      </c>
      <c r="K1979" t="s">
        <v>22</v>
      </c>
      <c r="L1979">
        <v>3.9</v>
      </c>
      <c r="M1979" t="s">
        <v>36</v>
      </c>
      <c r="N1979">
        <v>1.79</v>
      </c>
      <c r="O1979">
        <v>16</v>
      </c>
    </row>
    <row r="1980" spans="1:15">
      <c r="A1980" t="s">
        <v>5763</v>
      </c>
      <c r="B1980" s="1">
        <v>45663</v>
      </c>
      <c r="C1980" t="s">
        <v>25</v>
      </c>
      <c r="D1980" t="s">
        <v>5764</v>
      </c>
      <c r="E1980" t="s">
        <v>5765</v>
      </c>
      <c r="F1980" t="s">
        <v>71</v>
      </c>
      <c r="G1980" t="s">
        <v>41</v>
      </c>
      <c r="H1980" t="s">
        <v>42</v>
      </c>
      <c r="I1980">
        <v>8.58</v>
      </c>
      <c r="J1980" s="2">
        <v>221.09</v>
      </c>
      <c r="K1980" t="s">
        <v>47</v>
      </c>
      <c r="L1980">
        <v>4.7</v>
      </c>
      <c r="M1980" t="s">
        <v>36</v>
      </c>
      <c r="N1980">
        <v>1.1599999999999999</v>
      </c>
      <c r="O1980">
        <v>12</v>
      </c>
    </row>
    <row r="1981" spans="1:15">
      <c r="A1981" t="s">
        <v>5766</v>
      </c>
      <c r="B1981" s="1">
        <v>45788</v>
      </c>
      <c r="C1981" t="s">
        <v>33</v>
      </c>
      <c r="D1981" t="s">
        <v>5767</v>
      </c>
      <c r="E1981" t="s">
        <v>5768</v>
      </c>
      <c r="F1981" t="s">
        <v>71</v>
      </c>
      <c r="G1981" t="s">
        <v>29</v>
      </c>
      <c r="H1981" t="s">
        <v>46</v>
      </c>
      <c r="I1981">
        <v>23.31</v>
      </c>
      <c r="J1981" s="2">
        <v>493.8</v>
      </c>
      <c r="K1981" t="s">
        <v>47</v>
      </c>
      <c r="L1981">
        <v>3</v>
      </c>
      <c r="M1981" t="s">
        <v>23</v>
      </c>
      <c r="N1981">
        <v>1.03</v>
      </c>
      <c r="O1981">
        <v>13</v>
      </c>
    </row>
    <row r="1982" spans="1:15">
      <c r="A1982" t="s">
        <v>5769</v>
      </c>
      <c r="B1982" s="1">
        <v>45791</v>
      </c>
      <c r="C1982" t="s">
        <v>57</v>
      </c>
      <c r="D1982" t="s">
        <v>5770</v>
      </c>
      <c r="E1982" t="s">
        <v>5771</v>
      </c>
      <c r="F1982" t="s">
        <v>51</v>
      </c>
      <c r="G1982" t="s">
        <v>42</v>
      </c>
      <c r="H1982" t="s">
        <v>21</v>
      </c>
      <c r="I1982">
        <v>5.47</v>
      </c>
      <c r="J1982" s="2">
        <v>197.93</v>
      </c>
      <c r="K1982" t="s">
        <v>30</v>
      </c>
      <c r="L1982">
        <v>4.9000000000000004</v>
      </c>
      <c r="M1982" t="s">
        <v>31</v>
      </c>
      <c r="N1982">
        <v>1.69</v>
      </c>
      <c r="O1982">
        <v>2</v>
      </c>
    </row>
    <row r="1983" spans="1:15">
      <c r="A1983" t="s">
        <v>5772</v>
      </c>
      <c r="B1983" s="1">
        <v>45812</v>
      </c>
      <c r="C1983" t="s">
        <v>16</v>
      </c>
      <c r="D1983" t="s">
        <v>5773</v>
      </c>
      <c r="E1983" t="s">
        <v>5774</v>
      </c>
      <c r="F1983" t="s">
        <v>19</v>
      </c>
      <c r="G1983" t="s">
        <v>29</v>
      </c>
      <c r="H1983" t="s">
        <v>52</v>
      </c>
      <c r="I1983">
        <v>1.41</v>
      </c>
      <c r="J1983" s="2">
        <v>422.61</v>
      </c>
      <c r="K1983" t="s">
        <v>67</v>
      </c>
      <c r="L1983">
        <v>3.5</v>
      </c>
      <c r="M1983" t="s">
        <v>31</v>
      </c>
      <c r="N1983">
        <v>2.38</v>
      </c>
      <c r="O1983">
        <v>15</v>
      </c>
    </row>
    <row r="1984" spans="1:15">
      <c r="A1984" t="s">
        <v>5775</v>
      </c>
      <c r="B1984" s="1">
        <v>45808</v>
      </c>
      <c r="C1984" t="s">
        <v>38</v>
      </c>
      <c r="D1984" t="s">
        <v>5776</v>
      </c>
      <c r="E1984" t="s">
        <v>5777</v>
      </c>
      <c r="F1984" t="s">
        <v>28</v>
      </c>
      <c r="G1984" t="s">
        <v>52</v>
      </c>
      <c r="H1984" t="s">
        <v>52</v>
      </c>
      <c r="I1984">
        <v>20.56</v>
      </c>
      <c r="J1984" s="2">
        <v>234.99</v>
      </c>
      <c r="K1984" t="s">
        <v>47</v>
      </c>
      <c r="L1984">
        <v>2.7</v>
      </c>
      <c r="M1984" t="s">
        <v>31</v>
      </c>
      <c r="N1984">
        <v>1.98</v>
      </c>
      <c r="O1984">
        <v>19</v>
      </c>
    </row>
    <row r="1985" spans="1:15">
      <c r="A1985" t="s">
        <v>5778</v>
      </c>
      <c r="B1985" s="1">
        <v>45694</v>
      </c>
      <c r="C1985" t="s">
        <v>79</v>
      </c>
      <c r="D1985" t="s">
        <v>5779</v>
      </c>
      <c r="E1985" t="s">
        <v>5780</v>
      </c>
      <c r="F1985" t="s">
        <v>28</v>
      </c>
      <c r="G1985" t="s">
        <v>42</v>
      </c>
      <c r="H1985" t="s">
        <v>21</v>
      </c>
      <c r="I1985">
        <v>16.559999999999999</v>
      </c>
      <c r="J1985" s="2">
        <v>532.77</v>
      </c>
      <c r="K1985" t="s">
        <v>67</v>
      </c>
      <c r="L1985">
        <v>4</v>
      </c>
      <c r="M1985" t="s">
        <v>23</v>
      </c>
      <c r="N1985">
        <v>1.3</v>
      </c>
      <c r="O1985">
        <v>13</v>
      </c>
    </row>
    <row r="1986" spans="1:15">
      <c r="A1986" t="s">
        <v>5781</v>
      </c>
      <c r="B1986" s="1">
        <v>45765</v>
      </c>
      <c r="C1986" t="s">
        <v>79</v>
      </c>
      <c r="D1986" t="s">
        <v>5782</v>
      </c>
      <c r="E1986" t="s">
        <v>5783</v>
      </c>
      <c r="F1986" t="s">
        <v>51</v>
      </c>
      <c r="G1986" t="s">
        <v>46</v>
      </c>
      <c r="H1986" t="s">
        <v>21</v>
      </c>
      <c r="I1986">
        <v>19.53</v>
      </c>
      <c r="J1986" s="2">
        <v>510.02</v>
      </c>
      <c r="K1986" t="s">
        <v>47</v>
      </c>
      <c r="L1986">
        <v>3</v>
      </c>
      <c r="M1986" t="s">
        <v>31</v>
      </c>
      <c r="N1986">
        <v>1.66</v>
      </c>
      <c r="O1986">
        <v>19</v>
      </c>
    </row>
    <row r="1987" spans="1:15">
      <c r="A1987" t="s">
        <v>5784</v>
      </c>
      <c r="B1987" s="1">
        <v>45785</v>
      </c>
      <c r="C1987" t="s">
        <v>16</v>
      </c>
      <c r="D1987" t="s">
        <v>5785</v>
      </c>
      <c r="E1987" t="s">
        <v>5786</v>
      </c>
      <c r="F1987" t="s">
        <v>19</v>
      </c>
      <c r="G1987" t="s">
        <v>21</v>
      </c>
      <c r="H1987" t="s">
        <v>29</v>
      </c>
      <c r="I1987">
        <v>13.32</v>
      </c>
      <c r="J1987" s="2">
        <v>75.23</v>
      </c>
      <c r="K1987" t="s">
        <v>47</v>
      </c>
      <c r="L1987">
        <v>2.9</v>
      </c>
      <c r="M1987" t="s">
        <v>23</v>
      </c>
      <c r="N1987">
        <v>1.26</v>
      </c>
      <c r="O1987">
        <v>18</v>
      </c>
    </row>
    <row r="1988" spans="1:15">
      <c r="A1988" t="s">
        <v>5787</v>
      </c>
      <c r="B1988" s="1">
        <v>45707</v>
      </c>
      <c r="C1988" t="s">
        <v>38</v>
      </c>
      <c r="D1988" t="s">
        <v>2268</v>
      </c>
      <c r="E1988" t="s">
        <v>5788</v>
      </c>
      <c r="F1988" t="s">
        <v>60</v>
      </c>
      <c r="G1988" t="s">
        <v>52</v>
      </c>
      <c r="H1988" t="s">
        <v>52</v>
      </c>
      <c r="I1988">
        <v>18.46</v>
      </c>
      <c r="J1988" s="2">
        <v>298.52999999999997</v>
      </c>
      <c r="K1988" t="s">
        <v>22</v>
      </c>
      <c r="L1988">
        <v>5</v>
      </c>
      <c r="M1988" t="s">
        <v>23</v>
      </c>
      <c r="N1988">
        <v>2.02</v>
      </c>
      <c r="O1988">
        <v>5</v>
      </c>
    </row>
    <row r="1989" spans="1:15">
      <c r="A1989" t="s">
        <v>5789</v>
      </c>
      <c r="B1989" s="1">
        <v>45715</v>
      </c>
      <c r="C1989" t="s">
        <v>25</v>
      </c>
      <c r="D1989" t="s">
        <v>5790</v>
      </c>
      <c r="E1989" t="s">
        <v>5791</v>
      </c>
      <c r="F1989" t="s">
        <v>51</v>
      </c>
      <c r="G1989" t="s">
        <v>41</v>
      </c>
      <c r="H1989" t="s">
        <v>20</v>
      </c>
      <c r="I1989">
        <v>12.45</v>
      </c>
      <c r="J1989" s="2">
        <v>79.680000000000007</v>
      </c>
      <c r="K1989" t="s">
        <v>22</v>
      </c>
      <c r="L1989">
        <v>2.6</v>
      </c>
      <c r="M1989" t="s">
        <v>31</v>
      </c>
      <c r="N1989">
        <v>1.29</v>
      </c>
      <c r="O1989">
        <v>6</v>
      </c>
    </row>
    <row r="1990" spans="1:15">
      <c r="A1990" t="s">
        <v>5792</v>
      </c>
      <c r="B1990" s="1">
        <v>45663</v>
      </c>
      <c r="C1990" t="s">
        <v>33</v>
      </c>
      <c r="D1990" t="s">
        <v>3671</v>
      </c>
      <c r="E1990" t="s">
        <v>5793</v>
      </c>
      <c r="F1990" t="s">
        <v>51</v>
      </c>
      <c r="G1990" t="s">
        <v>52</v>
      </c>
      <c r="H1990" t="s">
        <v>41</v>
      </c>
      <c r="I1990">
        <v>7.16</v>
      </c>
      <c r="J1990" s="2">
        <v>341.67</v>
      </c>
      <c r="K1990" t="s">
        <v>22</v>
      </c>
      <c r="L1990">
        <v>4.2</v>
      </c>
      <c r="M1990" t="s">
        <v>23</v>
      </c>
      <c r="N1990">
        <v>1.74</v>
      </c>
      <c r="O1990">
        <v>7</v>
      </c>
    </row>
    <row r="1991" spans="1:15">
      <c r="A1991" t="s">
        <v>5794</v>
      </c>
      <c r="B1991" s="1">
        <v>45711</v>
      </c>
      <c r="C1991" t="s">
        <v>16</v>
      </c>
      <c r="D1991" t="s">
        <v>5795</v>
      </c>
      <c r="E1991" t="s">
        <v>5796</v>
      </c>
      <c r="F1991" t="s">
        <v>71</v>
      </c>
      <c r="G1991" t="s">
        <v>46</v>
      </c>
      <c r="H1991" t="s">
        <v>46</v>
      </c>
      <c r="I1991">
        <v>7.14</v>
      </c>
      <c r="J1991" s="2">
        <v>395.27</v>
      </c>
      <c r="K1991" t="s">
        <v>67</v>
      </c>
      <c r="L1991">
        <v>3</v>
      </c>
      <c r="M1991" t="s">
        <v>31</v>
      </c>
      <c r="N1991">
        <v>1.68</v>
      </c>
      <c r="O1991">
        <v>4</v>
      </c>
    </row>
    <row r="1992" spans="1:15">
      <c r="A1992" t="s">
        <v>5797</v>
      </c>
      <c r="B1992" s="1">
        <v>45688</v>
      </c>
      <c r="C1992" t="s">
        <v>38</v>
      </c>
      <c r="D1992" t="s">
        <v>5798</v>
      </c>
      <c r="E1992" t="s">
        <v>5799</v>
      </c>
      <c r="F1992" t="s">
        <v>19</v>
      </c>
      <c r="G1992" t="s">
        <v>29</v>
      </c>
      <c r="H1992" t="s">
        <v>20</v>
      </c>
      <c r="I1992">
        <v>15.2</v>
      </c>
      <c r="J1992" s="2">
        <v>351.17</v>
      </c>
      <c r="K1992" t="s">
        <v>67</v>
      </c>
      <c r="L1992">
        <v>3.7</v>
      </c>
      <c r="M1992" t="s">
        <v>36</v>
      </c>
      <c r="N1992">
        <v>1.28</v>
      </c>
      <c r="O1992">
        <v>4</v>
      </c>
    </row>
    <row r="1993" spans="1:15">
      <c r="A1993" t="s">
        <v>5800</v>
      </c>
      <c r="B1993" s="1">
        <v>45761</v>
      </c>
      <c r="C1993" t="s">
        <v>38</v>
      </c>
      <c r="D1993" t="s">
        <v>5801</v>
      </c>
      <c r="E1993" t="s">
        <v>5802</v>
      </c>
      <c r="F1993" t="s">
        <v>71</v>
      </c>
      <c r="G1993" t="s">
        <v>46</v>
      </c>
      <c r="H1993" t="s">
        <v>41</v>
      </c>
      <c r="I1993">
        <v>18.55</v>
      </c>
      <c r="J1993" s="2">
        <v>396.17</v>
      </c>
      <c r="K1993" t="s">
        <v>22</v>
      </c>
      <c r="L1993">
        <v>3.1</v>
      </c>
      <c r="M1993" t="s">
        <v>23</v>
      </c>
      <c r="N1993">
        <v>1.55</v>
      </c>
      <c r="O1993">
        <v>17</v>
      </c>
    </row>
    <row r="1994" spans="1:15">
      <c r="A1994" t="s">
        <v>5803</v>
      </c>
      <c r="B1994" s="1">
        <v>45805</v>
      </c>
      <c r="C1994" t="s">
        <v>16</v>
      </c>
      <c r="D1994" t="s">
        <v>5804</v>
      </c>
      <c r="E1994" t="s">
        <v>5805</v>
      </c>
      <c r="F1994" t="s">
        <v>51</v>
      </c>
      <c r="G1994" t="s">
        <v>52</v>
      </c>
      <c r="H1994" t="s">
        <v>29</v>
      </c>
      <c r="I1994">
        <v>22.51</v>
      </c>
      <c r="J1994" s="2">
        <v>306.27</v>
      </c>
      <c r="K1994" t="s">
        <v>22</v>
      </c>
      <c r="M1994" t="s">
        <v>23</v>
      </c>
      <c r="N1994">
        <v>2.14</v>
      </c>
      <c r="O1994">
        <v>11</v>
      </c>
    </row>
    <row r="1995" spans="1:15">
      <c r="A1995" t="s">
        <v>5806</v>
      </c>
      <c r="B1995" s="1">
        <v>45745</v>
      </c>
      <c r="C1995" t="s">
        <v>33</v>
      </c>
      <c r="D1995" t="s">
        <v>5807</v>
      </c>
      <c r="E1995" t="s">
        <v>5808</v>
      </c>
      <c r="F1995" t="s">
        <v>51</v>
      </c>
      <c r="G1995" t="s">
        <v>46</v>
      </c>
      <c r="H1995" t="s">
        <v>29</v>
      </c>
      <c r="I1995">
        <v>11.14</v>
      </c>
      <c r="J1995" s="2">
        <v>547.15</v>
      </c>
      <c r="K1995" t="s">
        <v>67</v>
      </c>
      <c r="L1995">
        <v>3.3</v>
      </c>
      <c r="M1995" t="s">
        <v>31</v>
      </c>
      <c r="N1995">
        <v>2.11</v>
      </c>
      <c r="O1995">
        <v>15</v>
      </c>
    </row>
    <row r="1996" spans="1:15">
      <c r="A1996" t="s">
        <v>5809</v>
      </c>
      <c r="B1996" s="1">
        <v>45752</v>
      </c>
      <c r="C1996" t="s">
        <v>38</v>
      </c>
      <c r="D1996" t="s">
        <v>5810</v>
      </c>
      <c r="E1996" t="s">
        <v>5811</v>
      </c>
      <c r="F1996" t="s">
        <v>60</v>
      </c>
      <c r="G1996" t="s">
        <v>20</v>
      </c>
      <c r="H1996" t="s">
        <v>20</v>
      </c>
      <c r="I1996">
        <v>9.67</v>
      </c>
      <c r="J1996" s="2">
        <v>431.34</v>
      </c>
      <c r="K1996" t="s">
        <v>67</v>
      </c>
      <c r="L1996">
        <v>4</v>
      </c>
      <c r="M1996" t="s">
        <v>23</v>
      </c>
      <c r="N1996">
        <v>1.53</v>
      </c>
      <c r="O1996">
        <v>7</v>
      </c>
    </row>
    <row r="1997" spans="1:15">
      <c r="A1997" t="s">
        <v>5812</v>
      </c>
      <c r="B1997" s="1">
        <v>45789</v>
      </c>
      <c r="C1997" t="s">
        <v>57</v>
      </c>
      <c r="D1997" t="s">
        <v>110</v>
      </c>
      <c r="E1997" t="s">
        <v>5813</v>
      </c>
      <c r="F1997" t="s">
        <v>19</v>
      </c>
      <c r="G1997" t="s">
        <v>20</v>
      </c>
      <c r="H1997" t="s">
        <v>21</v>
      </c>
      <c r="I1997">
        <v>7.69</v>
      </c>
      <c r="J1997" s="2">
        <v>390.85</v>
      </c>
      <c r="K1997" t="s">
        <v>47</v>
      </c>
      <c r="L1997">
        <v>4.8</v>
      </c>
      <c r="M1997" t="s">
        <v>23</v>
      </c>
      <c r="N1997">
        <v>2.2200000000000002</v>
      </c>
      <c r="O1997">
        <v>13</v>
      </c>
    </row>
    <row r="1998" spans="1:15">
      <c r="A1998" t="s">
        <v>5814</v>
      </c>
      <c r="B1998" s="1">
        <v>45675</v>
      </c>
      <c r="C1998" t="s">
        <v>33</v>
      </c>
      <c r="D1998" t="s">
        <v>5815</v>
      </c>
      <c r="E1998" t="s">
        <v>5816</v>
      </c>
      <c r="F1998" t="s">
        <v>19</v>
      </c>
      <c r="G1998" t="s">
        <v>42</v>
      </c>
      <c r="H1998" t="s">
        <v>46</v>
      </c>
      <c r="I1998">
        <v>23.85</v>
      </c>
      <c r="J1998" s="2">
        <v>445.61</v>
      </c>
      <c r="K1998" t="s">
        <v>47</v>
      </c>
      <c r="L1998">
        <v>3.2</v>
      </c>
      <c r="M1998" t="s">
        <v>23</v>
      </c>
      <c r="N1998">
        <v>2.21</v>
      </c>
      <c r="O1998">
        <v>18</v>
      </c>
    </row>
    <row r="1999" spans="1:15">
      <c r="A1999" t="s">
        <v>5817</v>
      </c>
      <c r="B1999" s="1">
        <v>45709</v>
      </c>
      <c r="C1999" t="s">
        <v>79</v>
      </c>
      <c r="D1999" t="s">
        <v>5818</v>
      </c>
      <c r="E1999" t="s">
        <v>5819</v>
      </c>
      <c r="F1999" t="s">
        <v>19</v>
      </c>
      <c r="G1999" t="s">
        <v>41</v>
      </c>
      <c r="H1999" t="s">
        <v>20</v>
      </c>
      <c r="I1999">
        <v>12.29</v>
      </c>
      <c r="J1999" s="2">
        <v>496.3</v>
      </c>
      <c r="K1999" t="s">
        <v>22</v>
      </c>
      <c r="L1999">
        <v>3.3</v>
      </c>
      <c r="M1999" t="s">
        <v>31</v>
      </c>
      <c r="N1999">
        <v>1.28</v>
      </c>
      <c r="O1999">
        <v>19</v>
      </c>
    </row>
    <row r="2000" spans="1:15">
      <c r="A2000" t="s">
        <v>5820</v>
      </c>
      <c r="B2000" s="1">
        <v>45669</v>
      </c>
      <c r="C2000" t="s">
        <v>57</v>
      </c>
      <c r="D2000" t="s">
        <v>5821</v>
      </c>
      <c r="E2000" t="s">
        <v>5822</v>
      </c>
      <c r="F2000" t="s">
        <v>60</v>
      </c>
      <c r="G2000" t="s">
        <v>21</v>
      </c>
      <c r="H2000" t="s">
        <v>46</v>
      </c>
      <c r="I2000">
        <v>4.4800000000000004</v>
      </c>
      <c r="J2000" s="2">
        <v>544.44000000000005</v>
      </c>
      <c r="K2000" t="s">
        <v>22</v>
      </c>
      <c r="L2000">
        <v>3.5</v>
      </c>
      <c r="M2000" t="s">
        <v>36</v>
      </c>
      <c r="N2000">
        <v>2</v>
      </c>
      <c r="O2000">
        <v>2</v>
      </c>
    </row>
    <row r="2001" spans="1:15">
      <c r="A2001" t="s">
        <v>5823</v>
      </c>
      <c r="B2001" s="1">
        <v>45780</v>
      </c>
      <c r="C2001" t="s">
        <v>57</v>
      </c>
      <c r="D2001" t="s">
        <v>5824</v>
      </c>
      <c r="E2001" t="s">
        <v>5825</v>
      </c>
      <c r="F2001" t="s">
        <v>71</v>
      </c>
      <c r="G2001" t="s">
        <v>41</v>
      </c>
      <c r="H2001" t="s">
        <v>20</v>
      </c>
      <c r="I2001">
        <v>14.78</v>
      </c>
      <c r="J2001" s="2">
        <v>458.57</v>
      </c>
      <c r="K2001" t="s">
        <v>47</v>
      </c>
      <c r="L2001">
        <v>3.3</v>
      </c>
      <c r="M2001" t="s">
        <v>36</v>
      </c>
      <c r="N2001">
        <v>2.3199999999999998</v>
      </c>
      <c r="O2001">
        <v>7</v>
      </c>
    </row>
    <row r="2002" spans="1:15">
      <c r="A2002" t="s">
        <v>5826</v>
      </c>
      <c r="B2002" s="1">
        <v>45738</v>
      </c>
      <c r="C2002" t="s">
        <v>25</v>
      </c>
      <c r="D2002" t="s">
        <v>5827</v>
      </c>
      <c r="E2002" t="s">
        <v>5828</v>
      </c>
      <c r="F2002" t="s">
        <v>19</v>
      </c>
      <c r="G2002" t="s">
        <v>21</v>
      </c>
      <c r="H2002" t="s">
        <v>20</v>
      </c>
      <c r="I2002">
        <v>3.35</v>
      </c>
      <c r="J2002" s="2">
        <v>323.26</v>
      </c>
      <c r="K2002" t="s">
        <v>30</v>
      </c>
      <c r="L2002">
        <v>4.7</v>
      </c>
      <c r="M2002" t="s">
        <v>36</v>
      </c>
      <c r="N2002">
        <v>2.23</v>
      </c>
      <c r="O2002">
        <v>14</v>
      </c>
    </row>
    <row r="2003" spans="1:15">
      <c r="A2003" t="s">
        <v>5829</v>
      </c>
      <c r="B2003" s="1">
        <v>45682</v>
      </c>
      <c r="C2003" t="s">
        <v>57</v>
      </c>
      <c r="D2003" t="s">
        <v>5830</v>
      </c>
      <c r="E2003" t="s">
        <v>5831</v>
      </c>
      <c r="F2003" t="s">
        <v>71</v>
      </c>
      <c r="G2003" t="s">
        <v>42</v>
      </c>
      <c r="H2003" t="s">
        <v>21</v>
      </c>
      <c r="I2003">
        <v>7.41</v>
      </c>
      <c r="J2003" s="2">
        <v>371.08</v>
      </c>
      <c r="K2003" t="s">
        <v>67</v>
      </c>
      <c r="L2003">
        <v>3.9</v>
      </c>
      <c r="M2003" t="s">
        <v>23</v>
      </c>
      <c r="N2003">
        <v>1.75</v>
      </c>
      <c r="O2003">
        <v>19</v>
      </c>
    </row>
    <row r="2004" spans="1:15">
      <c r="A2004" t="s">
        <v>5832</v>
      </c>
      <c r="B2004" s="1">
        <v>45726</v>
      </c>
      <c r="C2004" t="s">
        <v>79</v>
      </c>
      <c r="D2004" t="s">
        <v>5833</v>
      </c>
      <c r="E2004" t="s">
        <v>5834</v>
      </c>
      <c r="F2004" t="s">
        <v>60</v>
      </c>
      <c r="G2004" t="s">
        <v>42</v>
      </c>
      <c r="H2004" t="s">
        <v>20</v>
      </c>
      <c r="I2004">
        <v>18.690000000000001</v>
      </c>
      <c r="J2004" s="2">
        <v>573.57000000000005</v>
      </c>
      <c r="K2004" t="s">
        <v>47</v>
      </c>
      <c r="L2004">
        <v>3.6</v>
      </c>
      <c r="M2004" t="s">
        <v>23</v>
      </c>
      <c r="N2004">
        <v>2.0699999999999998</v>
      </c>
      <c r="O2004">
        <v>13</v>
      </c>
    </row>
    <row r="2005" spans="1:15">
      <c r="A2005" t="s">
        <v>5835</v>
      </c>
      <c r="B2005" s="1">
        <v>45659</v>
      </c>
      <c r="C2005" t="s">
        <v>33</v>
      </c>
      <c r="D2005" t="s">
        <v>5836</v>
      </c>
      <c r="E2005" t="s">
        <v>5837</v>
      </c>
      <c r="F2005" t="s">
        <v>60</v>
      </c>
      <c r="G2005" t="s">
        <v>21</v>
      </c>
      <c r="H2005" t="s">
        <v>21</v>
      </c>
      <c r="I2005">
        <v>20.170000000000002</v>
      </c>
      <c r="J2005" s="2">
        <v>512.49</v>
      </c>
      <c r="K2005" t="s">
        <v>22</v>
      </c>
      <c r="L2005">
        <v>3.3</v>
      </c>
      <c r="M2005" t="s">
        <v>36</v>
      </c>
      <c r="N2005">
        <v>1.04</v>
      </c>
      <c r="O2005">
        <v>16</v>
      </c>
    </row>
    <row r="2006" spans="1:15">
      <c r="A2006" t="s">
        <v>5838</v>
      </c>
      <c r="B2006" s="1">
        <v>45684</v>
      </c>
      <c r="C2006" t="s">
        <v>33</v>
      </c>
      <c r="D2006" t="s">
        <v>5839</v>
      </c>
      <c r="E2006" t="s">
        <v>5840</v>
      </c>
      <c r="F2006" t="s">
        <v>71</v>
      </c>
      <c r="G2006" t="s">
        <v>20</v>
      </c>
      <c r="H2006" t="s">
        <v>46</v>
      </c>
      <c r="I2006">
        <v>20.89</v>
      </c>
      <c r="J2006" s="2">
        <v>592.77</v>
      </c>
      <c r="K2006" t="s">
        <v>67</v>
      </c>
      <c r="L2006">
        <v>4.4000000000000004</v>
      </c>
      <c r="M2006" t="s">
        <v>23</v>
      </c>
      <c r="N2006">
        <v>2.33</v>
      </c>
      <c r="O2006">
        <v>8</v>
      </c>
    </row>
    <row r="2007" spans="1:15">
      <c r="A2007" t="s">
        <v>5841</v>
      </c>
      <c r="B2007" s="1">
        <v>45814</v>
      </c>
      <c r="C2007" t="s">
        <v>38</v>
      </c>
      <c r="D2007" t="s">
        <v>5842</v>
      </c>
      <c r="E2007" t="s">
        <v>5843</v>
      </c>
      <c r="F2007" t="s">
        <v>51</v>
      </c>
      <c r="G2007" t="s">
        <v>41</v>
      </c>
      <c r="H2007" t="s">
        <v>29</v>
      </c>
      <c r="I2007">
        <v>13.94</v>
      </c>
      <c r="K2007" t="s">
        <v>67</v>
      </c>
      <c r="L2007">
        <v>3</v>
      </c>
      <c r="M2007" t="s">
        <v>23</v>
      </c>
      <c r="N2007">
        <v>1.62</v>
      </c>
      <c r="O2007">
        <v>6</v>
      </c>
    </row>
    <row r="2008" spans="1:15">
      <c r="A2008" t="s">
        <v>5844</v>
      </c>
      <c r="B2008" s="1">
        <v>45733</v>
      </c>
      <c r="C2008" t="s">
        <v>38</v>
      </c>
      <c r="D2008" t="s">
        <v>2324</v>
      </c>
      <c r="E2008" t="s">
        <v>5845</v>
      </c>
      <c r="F2008" t="s">
        <v>71</v>
      </c>
      <c r="G2008" t="s">
        <v>46</v>
      </c>
      <c r="H2008" t="s">
        <v>41</v>
      </c>
      <c r="I2008">
        <v>24.13</v>
      </c>
      <c r="J2008" s="2">
        <v>373.08</v>
      </c>
      <c r="K2008" t="s">
        <v>67</v>
      </c>
      <c r="M2008" t="s">
        <v>36</v>
      </c>
      <c r="N2008">
        <v>1.25</v>
      </c>
      <c r="O2008">
        <v>5</v>
      </c>
    </row>
    <row r="2009" spans="1:15">
      <c r="A2009" t="s">
        <v>5846</v>
      </c>
      <c r="B2009" s="1">
        <v>45732</v>
      </c>
      <c r="C2009" t="s">
        <v>33</v>
      </c>
      <c r="D2009" t="s">
        <v>3492</v>
      </c>
      <c r="E2009" t="s">
        <v>5847</v>
      </c>
      <c r="F2009" t="s">
        <v>28</v>
      </c>
      <c r="G2009" t="s">
        <v>29</v>
      </c>
      <c r="H2009" t="s">
        <v>46</v>
      </c>
      <c r="I2009">
        <v>20.34</v>
      </c>
      <c r="J2009" s="2">
        <v>181.85</v>
      </c>
      <c r="K2009" t="s">
        <v>22</v>
      </c>
      <c r="L2009">
        <v>4.5</v>
      </c>
      <c r="M2009" t="s">
        <v>23</v>
      </c>
      <c r="N2009">
        <v>1.3</v>
      </c>
      <c r="O2009">
        <v>11</v>
      </c>
    </row>
    <row r="2010" spans="1:15">
      <c r="A2010" t="s">
        <v>5848</v>
      </c>
      <c r="B2010" s="1">
        <v>45837</v>
      </c>
      <c r="C2010" t="s">
        <v>16</v>
      </c>
      <c r="D2010" t="s">
        <v>5849</v>
      </c>
      <c r="E2010" t="s">
        <v>5850</v>
      </c>
      <c r="F2010" t="s">
        <v>60</v>
      </c>
      <c r="G2010" t="s">
        <v>52</v>
      </c>
      <c r="H2010" t="s">
        <v>46</v>
      </c>
      <c r="I2010">
        <v>2.79</v>
      </c>
      <c r="J2010" s="2">
        <v>274.06</v>
      </c>
      <c r="K2010" t="s">
        <v>47</v>
      </c>
      <c r="L2010">
        <v>3.7</v>
      </c>
      <c r="M2010" t="s">
        <v>36</v>
      </c>
      <c r="N2010">
        <v>1.05</v>
      </c>
      <c r="O2010">
        <v>5</v>
      </c>
    </row>
    <row r="2011" spans="1:15">
      <c r="A2011" t="s">
        <v>5851</v>
      </c>
      <c r="B2011" s="1">
        <v>45728</v>
      </c>
      <c r="C2011" t="s">
        <v>33</v>
      </c>
      <c r="D2011" t="s">
        <v>2915</v>
      </c>
      <c r="E2011" t="s">
        <v>5852</v>
      </c>
      <c r="F2011" t="s">
        <v>28</v>
      </c>
      <c r="G2011" t="s">
        <v>20</v>
      </c>
      <c r="H2011" t="s">
        <v>21</v>
      </c>
      <c r="I2011">
        <v>5.81</v>
      </c>
      <c r="J2011" s="2">
        <v>540.73</v>
      </c>
      <c r="K2011" t="s">
        <v>47</v>
      </c>
      <c r="L2011">
        <v>4.0999999999999996</v>
      </c>
      <c r="M2011" t="s">
        <v>23</v>
      </c>
      <c r="N2011">
        <v>1.08</v>
      </c>
      <c r="O2011">
        <v>12</v>
      </c>
    </row>
    <row r="2012" spans="1:15">
      <c r="A2012" t="s">
        <v>5853</v>
      </c>
      <c r="B2012" s="1">
        <v>45710</v>
      </c>
      <c r="C2012" t="s">
        <v>16</v>
      </c>
      <c r="D2012" t="s">
        <v>5854</v>
      </c>
      <c r="E2012" t="s">
        <v>5855</v>
      </c>
      <c r="F2012" t="s">
        <v>19</v>
      </c>
      <c r="G2012" t="s">
        <v>46</v>
      </c>
      <c r="H2012" t="s">
        <v>42</v>
      </c>
      <c r="I2012">
        <v>12.67</v>
      </c>
      <c r="J2012" s="2">
        <v>103.26</v>
      </c>
      <c r="K2012" t="s">
        <v>47</v>
      </c>
      <c r="L2012">
        <v>4.3</v>
      </c>
      <c r="M2012" t="s">
        <v>23</v>
      </c>
      <c r="N2012">
        <v>2.0699999999999998</v>
      </c>
      <c r="O2012">
        <v>10</v>
      </c>
    </row>
    <row r="2013" spans="1:15">
      <c r="A2013" t="s">
        <v>5856</v>
      </c>
      <c r="B2013" s="1">
        <v>45693</v>
      </c>
      <c r="C2013" t="s">
        <v>25</v>
      </c>
      <c r="D2013" t="s">
        <v>5857</v>
      </c>
      <c r="E2013" t="s">
        <v>5858</v>
      </c>
      <c r="F2013" t="s">
        <v>51</v>
      </c>
      <c r="G2013" t="s">
        <v>52</v>
      </c>
      <c r="H2013" t="s">
        <v>21</v>
      </c>
      <c r="I2013">
        <v>19.260000000000002</v>
      </c>
      <c r="J2013" s="2">
        <v>107.07</v>
      </c>
      <c r="K2013" t="s">
        <v>67</v>
      </c>
      <c r="M2013" t="s">
        <v>31</v>
      </c>
      <c r="N2013">
        <v>1.99</v>
      </c>
      <c r="O2013">
        <v>12</v>
      </c>
    </row>
    <row r="2014" spans="1:15">
      <c r="A2014" t="s">
        <v>5859</v>
      </c>
      <c r="B2014" s="1">
        <v>45720</v>
      </c>
      <c r="C2014" t="s">
        <v>57</v>
      </c>
      <c r="D2014" t="s">
        <v>5860</v>
      </c>
      <c r="E2014" t="s">
        <v>5861</v>
      </c>
      <c r="F2014" t="s">
        <v>28</v>
      </c>
      <c r="G2014" t="s">
        <v>52</v>
      </c>
      <c r="H2014" t="s">
        <v>41</v>
      </c>
      <c r="I2014">
        <v>2.98</v>
      </c>
      <c r="J2014" s="2">
        <v>87.41</v>
      </c>
      <c r="K2014" t="s">
        <v>47</v>
      </c>
      <c r="L2014">
        <v>4.2</v>
      </c>
      <c r="M2014" t="s">
        <v>23</v>
      </c>
      <c r="N2014">
        <v>1.62</v>
      </c>
      <c r="O2014">
        <v>2</v>
      </c>
    </row>
    <row r="2015" spans="1:15">
      <c r="A2015" t="s">
        <v>5862</v>
      </c>
      <c r="B2015" s="1">
        <v>45809</v>
      </c>
      <c r="C2015" t="s">
        <v>33</v>
      </c>
      <c r="D2015" t="s">
        <v>5863</v>
      </c>
      <c r="E2015" t="s">
        <v>5864</v>
      </c>
      <c r="F2015" t="s">
        <v>60</v>
      </c>
      <c r="G2015" t="s">
        <v>20</v>
      </c>
      <c r="H2015" t="s">
        <v>52</v>
      </c>
      <c r="I2015">
        <v>6.8</v>
      </c>
      <c r="J2015" s="2">
        <v>428.59</v>
      </c>
      <c r="K2015" t="s">
        <v>30</v>
      </c>
      <c r="L2015">
        <v>4.4000000000000004</v>
      </c>
      <c r="M2015" t="s">
        <v>23</v>
      </c>
      <c r="N2015">
        <v>1.44</v>
      </c>
      <c r="O2015">
        <v>16</v>
      </c>
    </row>
    <row r="2016" spans="1:15">
      <c r="A2016" t="s">
        <v>5865</v>
      </c>
      <c r="B2016" s="1">
        <v>45689</v>
      </c>
      <c r="C2016" t="s">
        <v>38</v>
      </c>
      <c r="D2016" t="s">
        <v>5866</v>
      </c>
      <c r="E2016" t="s">
        <v>5867</v>
      </c>
      <c r="F2016" t="s">
        <v>71</v>
      </c>
      <c r="G2016" t="s">
        <v>46</v>
      </c>
      <c r="H2016" t="s">
        <v>42</v>
      </c>
      <c r="I2016">
        <v>18.38</v>
      </c>
      <c r="J2016" s="2">
        <v>553.64</v>
      </c>
      <c r="K2016" t="s">
        <v>22</v>
      </c>
      <c r="L2016">
        <v>2.8</v>
      </c>
      <c r="M2016" t="s">
        <v>23</v>
      </c>
      <c r="N2016">
        <v>1.4</v>
      </c>
      <c r="O2016">
        <v>8</v>
      </c>
    </row>
    <row r="2017" spans="1:15">
      <c r="A2017" t="s">
        <v>5868</v>
      </c>
      <c r="B2017" s="1">
        <v>45790</v>
      </c>
      <c r="C2017" t="s">
        <v>79</v>
      </c>
      <c r="D2017" t="s">
        <v>5869</v>
      </c>
      <c r="E2017" t="s">
        <v>5870</v>
      </c>
      <c r="F2017" t="s">
        <v>28</v>
      </c>
      <c r="G2017" t="s">
        <v>21</v>
      </c>
      <c r="H2017" t="s">
        <v>29</v>
      </c>
      <c r="I2017">
        <v>16.690000000000001</v>
      </c>
      <c r="J2017" s="2">
        <v>251.84</v>
      </c>
      <c r="K2017" t="s">
        <v>22</v>
      </c>
      <c r="L2017">
        <v>5</v>
      </c>
      <c r="M2017" t="s">
        <v>23</v>
      </c>
      <c r="N2017">
        <v>1.19</v>
      </c>
      <c r="O2017">
        <v>1</v>
      </c>
    </row>
    <row r="2018" spans="1:15">
      <c r="A2018" t="s">
        <v>5871</v>
      </c>
      <c r="B2018" s="1">
        <v>45688</v>
      </c>
      <c r="C2018" t="s">
        <v>57</v>
      </c>
      <c r="D2018" t="s">
        <v>5872</v>
      </c>
      <c r="E2018" t="s">
        <v>5873</v>
      </c>
      <c r="F2018" t="s">
        <v>19</v>
      </c>
      <c r="G2018" t="s">
        <v>29</v>
      </c>
      <c r="H2018" t="s">
        <v>41</v>
      </c>
      <c r="I2018">
        <v>14.61</v>
      </c>
      <c r="J2018" s="2">
        <v>450.37</v>
      </c>
      <c r="K2018" t="s">
        <v>22</v>
      </c>
      <c r="L2018">
        <v>3.3</v>
      </c>
      <c r="M2018" t="s">
        <v>31</v>
      </c>
      <c r="N2018">
        <v>2.19</v>
      </c>
      <c r="O2018">
        <v>1</v>
      </c>
    </row>
    <row r="2019" spans="1:15">
      <c r="A2019" t="s">
        <v>5874</v>
      </c>
      <c r="B2019" s="1">
        <v>45707</v>
      </c>
      <c r="C2019" t="s">
        <v>38</v>
      </c>
      <c r="D2019" t="s">
        <v>5875</v>
      </c>
      <c r="E2019" t="s">
        <v>5876</v>
      </c>
      <c r="F2019" t="s">
        <v>19</v>
      </c>
      <c r="G2019" t="s">
        <v>46</v>
      </c>
      <c r="H2019" t="s">
        <v>20</v>
      </c>
      <c r="I2019">
        <v>22.02</v>
      </c>
      <c r="J2019" s="2">
        <v>494.04</v>
      </c>
      <c r="K2019" t="s">
        <v>47</v>
      </c>
      <c r="L2019">
        <v>3.5</v>
      </c>
      <c r="M2019" t="s">
        <v>23</v>
      </c>
      <c r="N2019">
        <v>1.69</v>
      </c>
      <c r="O2019">
        <v>9</v>
      </c>
    </row>
    <row r="2020" spans="1:15">
      <c r="A2020" t="s">
        <v>5877</v>
      </c>
      <c r="B2020" s="1">
        <v>45738</v>
      </c>
      <c r="C2020" t="s">
        <v>16</v>
      </c>
      <c r="D2020" t="s">
        <v>2587</v>
      </c>
      <c r="E2020" t="s">
        <v>5878</v>
      </c>
      <c r="F2020" t="s">
        <v>28</v>
      </c>
      <c r="G2020" t="s">
        <v>29</v>
      </c>
      <c r="H2020" t="s">
        <v>42</v>
      </c>
      <c r="I2020">
        <v>22.56</v>
      </c>
      <c r="J2020" s="2">
        <v>519.11</v>
      </c>
      <c r="K2020" t="s">
        <v>67</v>
      </c>
      <c r="L2020">
        <v>4.3</v>
      </c>
      <c r="M2020" t="s">
        <v>36</v>
      </c>
      <c r="N2020">
        <v>2.23</v>
      </c>
      <c r="O2020">
        <v>13</v>
      </c>
    </row>
    <row r="2021" spans="1:15">
      <c r="A2021" t="s">
        <v>5879</v>
      </c>
      <c r="B2021" s="1">
        <v>45764</v>
      </c>
      <c r="C2021" t="s">
        <v>25</v>
      </c>
      <c r="D2021" t="s">
        <v>5880</v>
      </c>
      <c r="E2021" t="s">
        <v>5881</v>
      </c>
      <c r="F2021" t="s">
        <v>51</v>
      </c>
      <c r="G2021" t="s">
        <v>20</v>
      </c>
      <c r="H2021" t="s">
        <v>41</v>
      </c>
      <c r="I2021">
        <v>21.21</v>
      </c>
      <c r="J2021" s="2">
        <v>86.93</v>
      </c>
      <c r="K2021" t="s">
        <v>30</v>
      </c>
      <c r="L2021">
        <v>4.5999999999999996</v>
      </c>
      <c r="M2021" t="s">
        <v>31</v>
      </c>
      <c r="N2021">
        <v>1.97</v>
      </c>
      <c r="O2021">
        <v>12</v>
      </c>
    </row>
    <row r="2022" spans="1:15">
      <c r="A2022" t="s">
        <v>5882</v>
      </c>
      <c r="B2022" s="1">
        <v>45823</v>
      </c>
      <c r="C2022" t="s">
        <v>25</v>
      </c>
      <c r="D2022" t="s">
        <v>5883</v>
      </c>
      <c r="E2022" t="s">
        <v>5884</v>
      </c>
      <c r="F2022" t="s">
        <v>60</v>
      </c>
      <c r="G2022" t="s">
        <v>41</v>
      </c>
      <c r="H2022" t="s">
        <v>42</v>
      </c>
      <c r="I2022">
        <v>5.41</v>
      </c>
      <c r="J2022" s="2">
        <v>424.47</v>
      </c>
      <c r="K2022" t="s">
        <v>30</v>
      </c>
      <c r="L2022">
        <v>3.9</v>
      </c>
      <c r="M2022" t="s">
        <v>23</v>
      </c>
      <c r="N2022">
        <v>2.2400000000000002</v>
      </c>
      <c r="O2022">
        <v>1</v>
      </c>
    </row>
    <row r="2023" spans="1:15">
      <c r="A2023" t="s">
        <v>5885</v>
      </c>
      <c r="B2023" s="1">
        <v>45780</v>
      </c>
      <c r="C2023" t="s">
        <v>16</v>
      </c>
      <c r="D2023" t="s">
        <v>5886</v>
      </c>
      <c r="E2023" t="s">
        <v>5887</v>
      </c>
      <c r="F2023" t="s">
        <v>28</v>
      </c>
      <c r="G2023" t="s">
        <v>21</v>
      </c>
      <c r="H2023" t="s">
        <v>41</v>
      </c>
      <c r="I2023">
        <v>9.66</v>
      </c>
      <c r="J2023" s="2">
        <v>353.85</v>
      </c>
      <c r="K2023" t="s">
        <v>22</v>
      </c>
      <c r="L2023">
        <v>3.6</v>
      </c>
      <c r="M2023" t="s">
        <v>31</v>
      </c>
      <c r="N2023">
        <v>1.67</v>
      </c>
      <c r="O2023">
        <v>18</v>
      </c>
    </row>
    <row r="2024" spans="1:15">
      <c r="A2024" t="s">
        <v>5888</v>
      </c>
      <c r="B2024" s="1">
        <v>45765</v>
      </c>
      <c r="C2024" t="s">
        <v>79</v>
      </c>
      <c r="D2024" t="s">
        <v>5889</v>
      </c>
      <c r="E2024" t="s">
        <v>5890</v>
      </c>
      <c r="F2024" t="s">
        <v>19</v>
      </c>
      <c r="G2024" t="s">
        <v>41</v>
      </c>
      <c r="H2024" t="s">
        <v>41</v>
      </c>
      <c r="I2024">
        <v>10.96</v>
      </c>
      <c r="J2024" s="2">
        <v>138.66</v>
      </c>
      <c r="K2024" t="s">
        <v>30</v>
      </c>
      <c r="L2024">
        <v>4</v>
      </c>
      <c r="M2024" t="s">
        <v>23</v>
      </c>
      <c r="N2024">
        <v>2.35</v>
      </c>
      <c r="O2024">
        <v>8</v>
      </c>
    </row>
    <row r="2025" spans="1:15">
      <c r="A2025" t="s">
        <v>5891</v>
      </c>
      <c r="B2025" s="1">
        <v>45664</v>
      </c>
      <c r="C2025" t="s">
        <v>79</v>
      </c>
      <c r="D2025" t="s">
        <v>5892</v>
      </c>
      <c r="E2025" t="s">
        <v>5893</v>
      </c>
      <c r="F2025" t="s">
        <v>71</v>
      </c>
      <c r="G2025" t="s">
        <v>52</v>
      </c>
      <c r="H2025" t="s">
        <v>41</v>
      </c>
      <c r="I2025">
        <v>2.4300000000000002</v>
      </c>
      <c r="J2025" s="2">
        <v>267.44</v>
      </c>
      <c r="K2025" t="s">
        <v>30</v>
      </c>
      <c r="L2025">
        <v>4.9000000000000004</v>
      </c>
      <c r="M2025" t="s">
        <v>23</v>
      </c>
      <c r="N2025">
        <v>2.2599999999999998</v>
      </c>
      <c r="O2025">
        <v>1</v>
      </c>
    </row>
    <row r="2026" spans="1:15">
      <c r="A2026" t="s">
        <v>5894</v>
      </c>
      <c r="B2026" s="1">
        <v>45728</v>
      </c>
      <c r="C2026" t="s">
        <v>57</v>
      </c>
      <c r="D2026" t="s">
        <v>5895</v>
      </c>
      <c r="E2026" t="s">
        <v>5896</v>
      </c>
      <c r="F2026" t="s">
        <v>60</v>
      </c>
      <c r="G2026" t="s">
        <v>41</v>
      </c>
      <c r="H2026" t="s">
        <v>41</v>
      </c>
      <c r="I2026">
        <v>24.8</v>
      </c>
      <c r="J2026" s="2">
        <v>517.6</v>
      </c>
      <c r="K2026" t="s">
        <v>22</v>
      </c>
      <c r="L2026">
        <v>3.9</v>
      </c>
      <c r="M2026" t="s">
        <v>23</v>
      </c>
      <c r="N2026">
        <v>1.48</v>
      </c>
      <c r="O2026">
        <v>15</v>
      </c>
    </row>
    <row r="2027" spans="1:15">
      <c r="A2027" t="s">
        <v>5897</v>
      </c>
      <c r="B2027" s="1">
        <v>45742</v>
      </c>
      <c r="C2027" t="s">
        <v>25</v>
      </c>
      <c r="D2027" t="s">
        <v>5898</v>
      </c>
      <c r="E2027" t="s">
        <v>5899</v>
      </c>
      <c r="F2027" t="s">
        <v>19</v>
      </c>
      <c r="G2027" t="s">
        <v>41</v>
      </c>
      <c r="H2027" t="s">
        <v>20</v>
      </c>
      <c r="I2027">
        <v>14.25</v>
      </c>
      <c r="J2027" s="2">
        <v>592.6</v>
      </c>
      <c r="K2027" t="s">
        <v>47</v>
      </c>
      <c r="L2027">
        <v>3.4</v>
      </c>
      <c r="M2027" t="s">
        <v>23</v>
      </c>
      <c r="N2027">
        <v>1.37</v>
      </c>
      <c r="O2027">
        <v>9</v>
      </c>
    </row>
    <row r="2028" spans="1:15">
      <c r="A2028" t="s">
        <v>5900</v>
      </c>
      <c r="B2028" s="1">
        <v>45744</v>
      </c>
      <c r="C2028" t="s">
        <v>57</v>
      </c>
      <c r="D2028" t="s">
        <v>5901</v>
      </c>
      <c r="E2028" t="s">
        <v>5902</v>
      </c>
      <c r="F2028" t="s">
        <v>60</v>
      </c>
      <c r="G2028" t="s">
        <v>20</v>
      </c>
      <c r="H2028" t="s">
        <v>29</v>
      </c>
      <c r="I2028">
        <v>14.36</v>
      </c>
      <c r="J2028" s="2">
        <v>210.03</v>
      </c>
      <c r="K2028" t="s">
        <v>30</v>
      </c>
      <c r="L2028">
        <v>3.6</v>
      </c>
      <c r="M2028" t="s">
        <v>23</v>
      </c>
      <c r="N2028">
        <v>1.95</v>
      </c>
      <c r="O2028">
        <v>6</v>
      </c>
    </row>
    <row r="2029" spans="1:15">
      <c r="A2029" t="s">
        <v>5903</v>
      </c>
      <c r="B2029" s="1">
        <v>45718</v>
      </c>
      <c r="C2029" t="s">
        <v>79</v>
      </c>
      <c r="D2029" t="s">
        <v>5904</v>
      </c>
      <c r="E2029" t="s">
        <v>5905</v>
      </c>
      <c r="F2029" t="s">
        <v>19</v>
      </c>
      <c r="G2029" t="s">
        <v>46</v>
      </c>
      <c r="H2029" t="s">
        <v>41</v>
      </c>
      <c r="I2029">
        <v>19.190000000000001</v>
      </c>
      <c r="J2029" s="2">
        <v>599.80999999999995</v>
      </c>
      <c r="K2029" t="s">
        <v>22</v>
      </c>
      <c r="L2029">
        <v>3.1</v>
      </c>
      <c r="M2029" t="s">
        <v>36</v>
      </c>
      <c r="N2029">
        <v>2.21</v>
      </c>
      <c r="O2029">
        <v>12</v>
      </c>
    </row>
    <row r="2030" spans="1:15">
      <c r="A2030" t="s">
        <v>5906</v>
      </c>
      <c r="B2030" s="1">
        <v>45716</v>
      </c>
      <c r="C2030" t="s">
        <v>16</v>
      </c>
      <c r="D2030" t="s">
        <v>5907</v>
      </c>
      <c r="E2030" t="s">
        <v>5908</v>
      </c>
      <c r="F2030" t="s">
        <v>51</v>
      </c>
      <c r="G2030" t="s">
        <v>41</v>
      </c>
      <c r="H2030" t="s">
        <v>46</v>
      </c>
      <c r="I2030">
        <v>21.65</v>
      </c>
      <c r="J2030" s="2">
        <v>189.12</v>
      </c>
      <c r="K2030" t="s">
        <v>47</v>
      </c>
      <c r="L2030">
        <v>4.9000000000000004</v>
      </c>
      <c r="M2030" t="s">
        <v>23</v>
      </c>
      <c r="N2030">
        <v>2.06</v>
      </c>
      <c r="O2030">
        <v>4</v>
      </c>
    </row>
    <row r="2031" spans="1:15">
      <c r="A2031" t="s">
        <v>5909</v>
      </c>
      <c r="B2031" s="1">
        <v>45802</v>
      </c>
      <c r="C2031" t="s">
        <v>38</v>
      </c>
      <c r="D2031" t="s">
        <v>3956</v>
      </c>
      <c r="E2031" t="s">
        <v>5910</v>
      </c>
      <c r="F2031" t="s">
        <v>71</v>
      </c>
      <c r="G2031" t="s">
        <v>42</v>
      </c>
      <c r="H2031" t="s">
        <v>20</v>
      </c>
      <c r="I2031">
        <v>11.53</v>
      </c>
      <c r="J2031" s="2">
        <v>153.94999999999999</v>
      </c>
      <c r="K2031" t="s">
        <v>67</v>
      </c>
      <c r="L2031">
        <v>4.7</v>
      </c>
      <c r="M2031" t="s">
        <v>31</v>
      </c>
      <c r="N2031">
        <v>2.2999999999999998</v>
      </c>
      <c r="O2031">
        <v>11</v>
      </c>
    </row>
    <row r="2032" spans="1:15">
      <c r="A2032" t="s">
        <v>5911</v>
      </c>
      <c r="B2032" s="1">
        <v>45709</v>
      </c>
      <c r="C2032" t="s">
        <v>25</v>
      </c>
      <c r="D2032" t="s">
        <v>5912</v>
      </c>
      <c r="E2032" t="s">
        <v>5913</v>
      </c>
      <c r="F2032" t="s">
        <v>51</v>
      </c>
      <c r="G2032" t="s">
        <v>29</v>
      </c>
      <c r="H2032" t="s">
        <v>20</v>
      </c>
      <c r="I2032">
        <v>22.38</v>
      </c>
      <c r="J2032" s="2">
        <v>220.79</v>
      </c>
      <c r="K2032" t="s">
        <v>22</v>
      </c>
      <c r="L2032">
        <v>3.6</v>
      </c>
      <c r="M2032" t="s">
        <v>36</v>
      </c>
      <c r="N2032">
        <v>1.55</v>
      </c>
      <c r="O2032">
        <v>1</v>
      </c>
    </row>
    <row r="2033" spans="1:15">
      <c r="A2033" t="s">
        <v>5914</v>
      </c>
      <c r="B2033" s="1">
        <v>45676</v>
      </c>
      <c r="C2033" t="s">
        <v>79</v>
      </c>
      <c r="D2033" t="s">
        <v>5915</v>
      </c>
      <c r="E2033" t="s">
        <v>5916</v>
      </c>
      <c r="F2033" t="s">
        <v>28</v>
      </c>
      <c r="G2033" t="s">
        <v>42</v>
      </c>
      <c r="H2033" t="s">
        <v>20</v>
      </c>
      <c r="I2033">
        <v>18.54</v>
      </c>
      <c r="J2033" s="2">
        <v>595.11</v>
      </c>
      <c r="K2033" t="s">
        <v>22</v>
      </c>
      <c r="L2033">
        <v>4.7</v>
      </c>
      <c r="M2033" t="s">
        <v>23</v>
      </c>
      <c r="N2033">
        <v>1.51</v>
      </c>
      <c r="O2033">
        <v>5</v>
      </c>
    </row>
    <row r="2034" spans="1:15">
      <c r="A2034" t="s">
        <v>5917</v>
      </c>
      <c r="B2034" s="1">
        <v>45708</v>
      </c>
      <c r="C2034" t="s">
        <v>16</v>
      </c>
      <c r="D2034" t="s">
        <v>3866</v>
      </c>
      <c r="E2034" t="s">
        <v>5918</v>
      </c>
      <c r="F2034" t="s">
        <v>19</v>
      </c>
      <c r="G2034" t="s">
        <v>46</v>
      </c>
      <c r="H2034" t="s">
        <v>29</v>
      </c>
      <c r="I2034">
        <v>14.48</v>
      </c>
      <c r="J2034" s="2">
        <v>58.49</v>
      </c>
      <c r="K2034" t="s">
        <v>22</v>
      </c>
      <c r="L2034">
        <v>4</v>
      </c>
      <c r="M2034" t="s">
        <v>23</v>
      </c>
      <c r="N2034">
        <v>1.91</v>
      </c>
      <c r="O2034">
        <v>13</v>
      </c>
    </row>
    <row r="2035" spans="1:15">
      <c r="A2035" t="s">
        <v>5919</v>
      </c>
      <c r="B2035" s="1">
        <v>45779</v>
      </c>
      <c r="C2035" t="s">
        <v>25</v>
      </c>
      <c r="D2035" t="s">
        <v>5920</v>
      </c>
      <c r="E2035" t="s">
        <v>5921</v>
      </c>
      <c r="F2035" t="s">
        <v>28</v>
      </c>
      <c r="G2035" t="s">
        <v>41</v>
      </c>
      <c r="H2035" t="s">
        <v>46</v>
      </c>
      <c r="I2035">
        <v>15.83</v>
      </c>
      <c r="J2035" s="2">
        <v>134.72</v>
      </c>
      <c r="K2035" t="s">
        <v>22</v>
      </c>
      <c r="L2035">
        <v>4.9000000000000004</v>
      </c>
      <c r="M2035" t="s">
        <v>36</v>
      </c>
      <c r="N2035">
        <v>2.4300000000000002</v>
      </c>
      <c r="O2035">
        <v>18</v>
      </c>
    </row>
    <row r="2036" spans="1:15">
      <c r="A2036" t="s">
        <v>5922</v>
      </c>
      <c r="B2036" s="1">
        <v>45808</v>
      </c>
      <c r="C2036" t="s">
        <v>79</v>
      </c>
      <c r="D2036" t="s">
        <v>5923</v>
      </c>
      <c r="E2036" t="s">
        <v>5924</v>
      </c>
      <c r="F2036" t="s">
        <v>28</v>
      </c>
      <c r="G2036" t="s">
        <v>42</v>
      </c>
      <c r="H2036" t="s">
        <v>41</v>
      </c>
      <c r="I2036">
        <v>21.98</v>
      </c>
      <c r="J2036" s="2">
        <v>360.22</v>
      </c>
      <c r="K2036" t="s">
        <v>47</v>
      </c>
      <c r="L2036">
        <v>4.5</v>
      </c>
      <c r="M2036" t="s">
        <v>31</v>
      </c>
      <c r="N2036">
        <v>1.61</v>
      </c>
      <c r="O2036">
        <v>3</v>
      </c>
    </row>
    <row r="2037" spans="1:15">
      <c r="A2037" t="s">
        <v>5925</v>
      </c>
      <c r="B2037" s="1">
        <v>45666</v>
      </c>
      <c r="C2037" t="s">
        <v>57</v>
      </c>
      <c r="D2037" t="s">
        <v>5926</v>
      </c>
      <c r="E2037" t="s">
        <v>5927</v>
      </c>
      <c r="F2037" t="s">
        <v>60</v>
      </c>
      <c r="G2037" t="s">
        <v>46</v>
      </c>
      <c r="H2037" t="s">
        <v>20</v>
      </c>
      <c r="I2037">
        <v>12.79</v>
      </c>
      <c r="J2037" s="2">
        <v>598.92999999999995</v>
      </c>
      <c r="K2037" t="s">
        <v>22</v>
      </c>
      <c r="L2037">
        <v>3.3</v>
      </c>
      <c r="M2037" t="s">
        <v>31</v>
      </c>
      <c r="N2037">
        <v>1.79</v>
      </c>
      <c r="O2037">
        <v>11</v>
      </c>
    </row>
    <row r="2038" spans="1:15">
      <c r="A2038" t="s">
        <v>5928</v>
      </c>
      <c r="B2038" s="1">
        <v>45720</v>
      </c>
      <c r="C2038" t="s">
        <v>25</v>
      </c>
      <c r="D2038" t="s">
        <v>5929</v>
      </c>
      <c r="E2038" t="s">
        <v>5930</v>
      </c>
      <c r="F2038" t="s">
        <v>51</v>
      </c>
      <c r="G2038" t="s">
        <v>42</v>
      </c>
      <c r="H2038" t="s">
        <v>42</v>
      </c>
      <c r="I2038">
        <v>14.94</v>
      </c>
      <c r="J2038" s="2">
        <v>548.14</v>
      </c>
      <c r="K2038" t="s">
        <v>30</v>
      </c>
      <c r="L2038">
        <v>5</v>
      </c>
      <c r="M2038" t="s">
        <v>36</v>
      </c>
      <c r="N2038">
        <v>2.2799999999999998</v>
      </c>
      <c r="O2038">
        <v>16</v>
      </c>
    </row>
    <row r="2039" spans="1:15">
      <c r="A2039" t="s">
        <v>5931</v>
      </c>
      <c r="B2039" s="1">
        <v>45744</v>
      </c>
      <c r="C2039" t="s">
        <v>25</v>
      </c>
      <c r="D2039" t="s">
        <v>5932</v>
      </c>
      <c r="E2039" t="s">
        <v>5933</v>
      </c>
      <c r="F2039" t="s">
        <v>71</v>
      </c>
      <c r="G2039" t="s">
        <v>21</v>
      </c>
      <c r="H2039" t="s">
        <v>46</v>
      </c>
      <c r="I2039">
        <v>3.8</v>
      </c>
      <c r="J2039" s="2">
        <v>278.07</v>
      </c>
      <c r="K2039" t="s">
        <v>67</v>
      </c>
      <c r="L2039">
        <v>2.6</v>
      </c>
      <c r="M2039" t="s">
        <v>31</v>
      </c>
      <c r="N2039">
        <v>1.65</v>
      </c>
      <c r="O2039">
        <v>11</v>
      </c>
    </row>
    <row r="2040" spans="1:15">
      <c r="A2040" t="s">
        <v>5934</v>
      </c>
      <c r="B2040" s="1">
        <v>45774</v>
      </c>
      <c r="C2040" t="s">
        <v>79</v>
      </c>
      <c r="D2040" t="s">
        <v>5935</v>
      </c>
      <c r="E2040" t="s">
        <v>5936</v>
      </c>
      <c r="F2040" t="s">
        <v>51</v>
      </c>
      <c r="G2040" t="s">
        <v>29</v>
      </c>
      <c r="H2040" t="s">
        <v>42</v>
      </c>
      <c r="I2040">
        <v>8.7899999999999991</v>
      </c>
      <c r="J2040" s="2">
        <v>252.17</v>
      </c>
      <c r="K2040" t="s">
        <v>47</v>
      </c>
      <c r="L2040">
        <v>4.2</v>
      </c>
      <c r="M2040" t="s">
        <v>23</v>
      </c>
      <c r="N2040">
        <v>1.94</v>
      </c>
      <c r="O2040">
        <v>7</v>
      </c>
    </row>
    <row r="2041" spans="1:15">
      <c r="A2041" t="s">
        <v>5937</v>
      </c>
      <c r="B2041" s="1">
        <v>45744</v>
      </c>
      <c r="C2041" t="s">
        <v>79</v>
      </c>
      <c r="D2041" t="s">
        <v>5938</v>
      </c>
      <c r="E2041" t="s">
        <v>5939</v>
      </c>
      <c r="F2041" t="s">
        <v>60</v>
      </c>
      <c r="G2041" t="s">
        <v>52</v>
      </c>
      <c r="H2041" t="s">
        <v>21</v>
      </c>
      <c r="I2041">
        <v>19.41</v>
      </c>
      <c r="J2041" s="2">
        <v>249.94</v>
      </c>
      <c r="K2041" t="s">
        <v>30</v>
      </c>
      <c r="L2041">
        <v>3</v>
      </c>
      <c r="M2041" t="s">
        <v>23</v>
      </c>
      <c r="N2041">
        <v>1.19</v>
      </c>
      <c r="O2041">
        <v>18</v>
      </c>
    </row>
    <row r="2042" spans="1:15">
      <c r="A2042" t="s">
        <v>5940</v>
      </c>
      <c r="B2042" s="1">
        <v>45706</v>
      </c>
      <c r="C2042" t="s">
        <v>33</v>
      </c>
      <c r="D2042" t="s">
        <v>2836</v>
      </c>
      <c r="E2042" t="s">
        <v>5941</v>
      </c>
      <c r="F2042" t="s">
        <v>51</v>
      </c>
      <c r="G2042" t="s">
        <v>29</v>
      </c>
      <c r="H2042" t="s">
        <v>52</v>
      </c>
      <c r="I2042">
        <v>11.56</v>
      </c>
      <c r="J2042" s="2">
        <v>517.75</v>
      </c>
      <c r="K2042" t="s">
        <v>67</v>
      </c>
      <c r="L2042">
        <v>3.4</v>
      </c>
      <c r="M2042" t="s">
        <v>23</v>
      </c>
      <c r="N2042">
        <v>2.0099999999999998</v>
      </c>
      <c r="O2042">
        <v>14</v>
      </c>
    </row>
    <row r="2043" spans="1:15">
      <c r="A2043" t="s">
        <v>5942</v>
      </c>
      <c r="B2043" s="1">
        <v>45790</v>
      </c>
      <c r="C2043" t="s">
        <v>33</v>
      </c>
      <c r="D2043" t="s">
        <v>3462</v>
      </c>
      <c r="E2043" t="s">
        <v>5943</v>
      </c>
      <c r="F2043" t="s">
        <v>19</v>
      </c>
      <c r="G2043" t="s">
        <v>29</v>
      </c>
      <c r="H2043" t="s">
        <v>29</v>
      </c>
      <c r="I2043">
        <v>1.29</v>
      </c>
      <c r="J2043" s="2">
        <v>333.04</v>
      </c>
      <c r="K2043" t="s">
        <v>30</v>
      </c>
      <c r="L2043">
        <v>3.7</v>
      </c>
      <c r="M2043" t="s">
        <v>36</v>
      </c>
      <c r="N2043">
        <v>2.3199999999999998</v>
      </c>
      <c r="O2043">
        <v>3</v>
      </c>
    </row>
    <row r="2044" spans="1:15">
      <c r="A2044" t="s">
        <v>5944</v>
      </c>
      <c r="B2044" s="1">
        <v>45692</v>
      </c>
      <c r="C2044" t="s">
        <v>57</v>
      </c>
      <c r="D2044" t="s">
        <v>5945</v>
      </c>
      <c r="E2044" t="s">
        <v>5946</v>
      </c>
      <c r="F2044" t="s">
        <v>19</v>
      </c>
      <c r="G2044" t="s">
        <v>41</v>
      </c>
      <c r="H2044" t="s">
        <v>52</v>
      </c>
      <c r="I2044">
        <v>13.33</v>
      </c>
      <c r="J2044" s="2">
        <v>325.61</v>
      </c>
      <c r="K2044" t="s">
        <v>30</v>
      </c>
      <c r="L2044">
        <v>4.7</v>
      </c>
      <c r="M2044" t="s">
        <v>23</v>
      </c>
      <c r="N2044">
        <v>1.17</v>
      </c>
      <c r="O2044">
        <v>11</v>
      </c>
    </row>
    <row r="2045" spans="1:15">
      <c r="A2045" t="s">
        <v>5947</v>
      </c>
      <c r="B2045" s="1">
        <v>45823</v>
      </c>
      <c r="C2045" t="s">
        <v>57</v>
      </c>
      <c r="D2045" t="s">
        <v>1951</v>
      </c>
      <c r="E2045" t="s">
        <v>5948</v>
      </c>
      <c r="F2045" t="s">
        <v>51</v>
      </c>
      <c r="G2045" t="s">
        <v>29</v>
      </c>
      <c r="H2045" t="s">
        <v>29</v>
      </c>
      <c r="I2045">
        <v>19.079999999999998</v>
      </c>
      <c r="J2045" s="2">
        <v>515.11</v>
      </c>
      <c r="K2045" t="s">
        <v>47</v>
      </c>
      <c r="L2045">
        <v>2.9</v>
      </c>
      <c r="M2045" t="s">
        <v>23</v>
      </c>
      <c r="N2045">
        <v>1.41</v>
      </c>
      <c r="O2045">
        <v>14</v>
      </c>
    </row>
    <row r="2046" spans="1:15">
      <c r="A2046" t="s">
        <v>5949</v>
      </c>
      <c r="B2046" s="1">
        <v>45827</v>
      </c>
      <c r="C2046" t="s">
        <v>57</v>
      </c>
      <c r="D2046" t="s">
        <v>5950</v>
      </c>
      <c r="E2046" t="s">
        <v>5951</v>
      </c>
      <c r="F2046" t="s">
        <v>60</v>
      </c>
      <c r="G2046" t="s">
        <v>41</v>
      </c>
      <c r="H2046" t="s">
        <v>20</v>
      </c>
      <c r="I2046">
        <v>8.06</v>
      </c>
      <c r="J2046" s="2">
        <v>372.7</v>
      </c>
      <c r="K2046" t="s">
        <v>30</v>
      </c>
      <c r="L2046">
        <v>4.5</v>
      </c>
      <c r="M2046" t="s">
        <v>23</v>
      </c>
      <c r="N2046">
        <v>2.0499999999999998</v>
      </c>
      <c r="O2046">
        <v>8</v>
      </c>
    </row>
    <row r="2047" spans="1:15">
      <c r="A2047" t="s">
        <v>5952</v>
      </c>
      <c r="B2047" s="1">
        <v>45828</v>
      </c>
      <c r="C2047" t="s">
        <v>25</v>
      </c>
      <c r="D2047" t="s">
        <v>5953</v>
      </c>
      <c r="E2047" t="s">
        <v>5954</v>
      </c>
      <c r="F2047" t="s">
        <v>51</v>
      </c>
      <c r="G2047" t="s">
        <v>29</v>
      </c>
      <c r="H2047" t="s">
        <v>42</v>
      </c>
      <c r="I2047">
        <v>11.62</v>
      </c>
      <c r="J2047" s="2">
        <v>244.73</v>
      </c>
      <c r="K2047" t="s">
        <v>30</v>
      </c>
      <c r="L2047">
        <v>2.5</v>
      </c>
      <c r="M2047" t="s">
        <v>23</v>
      </c>
      <c r="N2047">
        <v>1.19</v>
      </c>
      <c r="O2047">
        <v>8</v>
      </c>
    </row>
    <row r="2048" spans="1:15">
      <c r="A2048" t="s">
        <v>5955</v>
      </c>
      <c r="B2048" s="1">
        <v>45732</v>
      </c>
      <c r="C2048" t="s">
        <v>16</v>
      </c>
      <c r="D2048" t="s">
        <v>5956</v>
      </c>
      <c r="E2048" t="s">
        <v>5957</v>
      </c>
      <c r="F2048" t="s">
        <v>71</v>
      </c>
      <c r="G2048" t="s">
        <v>46</v>
      </c>
      <c r="H2048" t="s">
        <v>42</v>
      </c>
      <c r="I2048">
        <v>13.17</v>
      </c>
      <c r="J2048" s="2">
        <v>434.63</v>
      </c>
      <c r="K2048" t="s">
        <v>47</v>
      </c>
      <c r="L2048">
        <v>4.4000000000000004</v>
      </c>
      <c r="M2048" t="s">
        <v>23</v>
      </c>
      <c r="N2048">
        <v>1.18</v>
      </c>
      <c r="O2048">
        <v>17</v>
      </c>
    </row>
    <row r="2049" spans="1:15">
      <c r="A2049" t="s">
        <v>5958</v>
      </c>
      <c r="B2049" s="1">
        <v>45812</v>
      </c>
      <c r="C2049" t="s">
        <v>57</v>
      </c>
      <c r="D2049" t="s">
        <v>5959</v>
      </c>
      <c r="E2049" t="s">
        <v>5960</v>
      </c>
      <c r="F2049" t="s">
        <v>71</v>
      </c>
      <c r="G2049" t="s">
        <v>42</v>
      </c>
      <c r="H2049" t="s">
        <v>41</v>
      </c>
      <c r="I2049">
        <v>10.16</v>
      </c>
      <c r="J2049" s="2">
        <v>264.98</v>
      </c>
      <c r="K2049" t="s">
        <v>30</v>
      </c>
      <c r="L2049">
        <v>3.7</v>
      </c>
      <c r="M2049" t="s">
        <v>23</v>
      </c>
      <c r="N2049">
        <v>1.26</v>
      </c>
      <c r="O2049">
        <v>5</v>
      </c>
    </row>
    <row r="2050" spans="1:15">
      <c r="A2050" t="s">
        <v>5961</v>
      </c>
      <c r="B2050" s="1">
        <v>45713</v>
      </c>
      <c r="C2050" t="s">
        <v>33</v>
      </c>
      <c r="D2050" t="s">
        <v>5962</v>
      </c>
      <c r="E2050" t="s">
        <v>5963</v>
      </c>
      <c r="F2050" t="s">
        <v>51</v>
      </c>
      <c r="G2050" t="s">
        <v>52</v>
      </c>
      <c r="H2050" t="s">
        <v>52</v>
      </c>
      <c r="I2050">
        <v>15.76</v>
      </c>
      <c r="J2050" s="2">
        <v>157.4</v>
      </c>
      <c r="K2050" t="s">
        <v>30</v>
      </c>
      <c r="L2050">
        <v>3.2</v>
      </c>
      <c r="M2050" t="s">
        <v>31</v>
      </c>
      <c r="N2050">
        <v>1.8</v>
      </c>
      <c r="O2050">
        <v>4</v>
      </c>
    </row>
    <row r="2051" spans="1:15">
      <c r="A2051" t="s">
        <v>5964</v>
      </c>
      <c r="B2051" s="1">
        <v>45788</v>
      </c>
      <c r="C2051" t="s">
        <v>38</v>
      </c>
      <c r="D2051" t="s">
        <v>1853</v>
      </c>
      <c r="E2051" t="s">
        <v>5965</v>
      </c>
      <c r="F2051" t="s">
        <v>60</v>
      </c>
      <c r="G2051" t="s">
        <v>42</v>
      </c>
      <c r="H2051" t="s">
        <v>21</v>
      </c>
      <c r="I2051">
        <v>11.38</v>
      </c>
      <c r="J2051" s="2">
        <v>362.41</v>
      </c>
      <c r="K2051" t="s">
        <v>67</v>
      </c>
      <c r="L2051">
        <v>4.4000000000000004</v>
      </c>
      <c r="M2051" t="s">
        <v>23</v>
      </c>
      <c r="N2051">
        <v>1.56</v>
      </c>
      <c r="O2051">
        <v>19</v>
      </c>
    </row>
    <row r="2052" spans="1:15">
      <c r="A2052" t="s">
        <v>5966</v>
      </c>
      <c r="B2052" s="1">
        <v>45667</v>
      </c>
      <c r="C2052" t="s">
        <v>57</v>
      </c>
      <c r="D2052" t="s">
        <v>5967</v>
      </c>
      <c r="E2052" t="s">
        <v>5968</v>
      </c>
      <c r="F2052" t="s">
        <v>71</v>
      </c>
      <c r="G2052" t="s">
        <v>42</v>
      </c>
      <c r="H2052" t="s">
        <v>42</v>
      </c>
      <c r="I2052">
        <v>6.01</v>
      </c>
      <c r="J2052" s="2">
        <v>104.51</v>
      </c>
      <c r="K2052" t="s">
        <v>30</v>
      </c>
      <c r="L2052">
        <v>4.5999999999999996</v>
      </c>
      <c r="M2052" t="s">
        <v>23</v>
      </c>
      <c r="N2052">
        <v>1.29</v>
      </c>
      <c r="O2052">
        <v>14</v>
      </c>
    </row>
    <row r="2053" spans="1:15">
      <c r="A2053" t="s">
        <v>5969</v>
      </c>
      <c r="B2053" s="1">
        <v>45733</v>
      </c>
      <c r="C2053" t="s">
        <v>16</v>
      </c>
      <c r="D2053" t="s">
        <v>4617</v>
      </c>
      <c r="E2053" t="s">
        <v>5970</v>
      </c>
      <c r="F2053" t="s">
        <v>51</v>
      </c>
      <c r="G2053" t="s">
        <v>41</v>
      </c>
      <c r="H2053" t="s">
        <v>41</v>
      </c>
      <c r="I2053">
        <v>9.5399999999999991</v>
      </c>
      <c r="J2053" s="2">
        <v>292.14999999999998</v>
      </c>
      <c r="K2053" t="s">
        <v>30</v>
      </c>
      <c r="L2053">
        <v>3.8</v>
      </c>
      <c r="M2053" t="s">
        <v>23</v>
      </c>
      <c r="N2053">
        <v>1.72</v>
      </c>
      <c r="O2053">
        <v>13</v>
      </c>
    </row>
    <row r="2054" spans="1:15">
      <c r="A2054" t="s">
        <v>5971</v>
      </c>
      <c r="B2054" s="1">
        <v>45720</v>
      </c>
      <c r="C2054" t="s">
        <v>25</v>
      </c>
      <c r="D2054" t="s">
        <v>422</v>
      </c>
      <c r="E2054" t="s">
        <v>5972</v>
      </c>
      <c r="F2054" t="s">
        <v>71</v>
      </c>
      <c r="G2054" t="s">
        <v>52</v>
      </c>
      <c r="H2054" t="s">
        <v>20</v>
      </c>
      <c r="I2054">
        <v>2.96</v>
      </c>
      <c r="J2054" s="2">
        <v>579.04999999999995</v>
      </c>
      <c r="K2054" t="s">
        <v>22</v>
      </c>
      <c r="L2054">
        <v>3.8</v>
      </c>
      <c r="M2054" t="s">
        <v>31</v>
      </c>
      <c r="N2054">
        <v>1.02</v>
      </c>
      <c r="O2054">
        <v>13</v>
      </c>
    </row>
    <row r="2055" spans="1:15">
      <c r="A2055" t="s">
        <v>5973</v>
      </c>
      <c r="B2055" s="1">
        <v>45760</v>
      </c>
      <c r="C2055" t="s">
        <v>38</v>
      </c>
      <c r="D2055" t="s">
        <v>4591</v>
      </c>
      <c r="E2055" t="s">
        <v>5974</v>
      </c>
      <c r="F2055" t="s">
        <v>51</v>
      </c>
      <c r="G2055" t="s">
        <v>42</v>
      </c>
      <c r="H2055" t="s">
        <v>46</v>
      </c>
      <c r="I2055">
        <v>6.41</v>
      </c>
      <c r="J2055" s="2">
        <v>195.17</v>
      </c>
      <c r="K2055" t="s">
        <v>22</v>
      </c>
      <c r="L2055">
        <v>3.9</v>
      </c>
      <c r="M2055" t="s">
        <v>23</v>
      </c>
      <c r="N2055">
        <v>1.56</v>
      </c>
      <c r="O2055">
        <v>5</v>
      </c>
    </row>
    <row r="2056" spans="1:15">
      <c r="A2056" t="s">
        <v>5975</v>
      </c>
      <c r="B2056" s="1">
        <v>45659</v>
      </c>
      <c r="C2056" t="s">
        <v>57</v>
      </c>
      <c r="D2056" t="s">
        <v>5976</v>
      </c>
      <c r="E2056" t="s">
        <v>5977</v>
      </c>
      <c r="F2056" t="s">
        <v>60</v>
      </c>
      <c r="G2056" t="s">
        <v>52</v>
      </c>
      <c r="H2056" t="s">
        <v>29</v>
      </c>
      <c r="I2056">
        <v>21.59</v>
      </c>
      <c r="J2056" s="2">
        <v>176.64</v>
      </c>
      <c r="K2056" t="s">
        <v>47</v>
      </c>
      <c r="L2056">
        <v>3</v>
      </c>
      <c r="M2056" t="s">
        <v>23</v>
      </c>
      <c r="N2056">
        <v>1.79</v>
      </c>
      <c r="O2056">
        <v>7</v>
      </c>
    </row>
    <row r="2057" spans="1:15">
      <c r="A2057" t="s">
        <v>5978</v>
      </c>
      <c r="B2057" s="1">
        <v>45820</v>
      </c>
      <c r="C2057" t="s">
        <v>79</v>
      </c>
      <c r="D2057" t="s">
        <v>5979</v>
      </c>
      <c r="E2057" t="s">
        <v>5980</v>
      </c>
      <c r="F2057" t="s">
        <v>71</v>
      </c>
      <c r="G2057" t="s">
        <v>41</v>
      </c>
      <c r="H2057" t="s">
        <v>21</v>
      </c>
      <c r="I2057">
        <v>13.68</v>
      </c>
      <c r="J2057" s="2">
        <v>441.74</v>
      </c>
      <c r="K2057" t="s">
        <v>47</v>
      </c>
      <c r="L2057">
        <v>4.8</v>
      </c>
      <c r="M2057" t="s">
        <v>23</v>
      </c>
      <c r="N2057">
        <v>2.2400000000000002</v>
      </c>
      <c r="O2057">
        <v>12</v>
      </c>
    </row>
    <row r="2058" spans="1:15">
      <c r="A2058" t="s">
        <v>5981</v>
      </c>
      <c r="B2058" s="1">
        <v>45670</v>
      </c>
      <c r="C2058" t="s">
        <v>25</v>
      </c>
      <c r="D2058" t="s">
        <v>4218</v>
      </c>
      <c r="E2058" t="s">
        <v>5982</v>
      </c>
      <c r="F2058" t="s">
        <v>51</v>
      </c>
      <c r="G2058" t="s">
        <v>29</v>
      </c>
      <c r="H2058" t="s">
        <v>29</v>
      </c>
      <c r="I2058">
        <v>21.51</v>
      </c>
      <c r="J2058" s="2">
        <v>132.11000000000001</v>
      </c>
      <c r="K2058" t="s">
        <v>47</v>
      </c>
      <c r="L2058">
        <v>4.5999999999999996</v>
      </c>
      <c r="M2058" t="s">
        <v>31</v>
      </c>
      <c r="N2058">
        <v>1.64</v>
      </c>
      <c r="O2058">
        <v>12</v>
      </c>
    </row>
    <row r="2059" spans="1:15">
      <c r="A2059" t="s">
        <v>5983</v>
      </c>
      <c r="B2059" s="1">
        <v>45746</v>
      </c>
      <c r="C2059" t="s">
        <v>25</v>
      </c>
      <c r="D2059" t="s">
        <v>2941</v>
      </c>
      <c r="E2059" t="s">
        <v>5984</v>
      </c>
      <c r="F2059" t="s">
        <v>71</v>
      </c>
      <c r="G2059" t="s">
        <v>29</v>
      </c>
      <c r="H2059" t="s">
        <v>52</v>
      </c>
      <c r="I2059">
        <v>6.98</v>
      </c>
      <c r="J2059" s="2">
        <v>154.51</v>
      </c>
      <c r="K2059" t="s">
        <v>67</v>
      </c>
      <c r="L2059">
        <v>4.0999999999999996</v>
      </c>
      <c r="M2059" t="s">
        <v>23</v>
      </c>
      <c r="N2059">
        <v>2.0099999999999998</v>
      </c>
      <c r="O2059">
        <v>6</v>
      </c>
    </row>
    <row r="2060" spans="1:15">
      <c r="A2060" t="s">
        <v>5985</v>
      </c>
      <c r="B2060" s="1">
        <v>45835</v>
      </c>
      <c r="C2060" t="s">
        <v>57</v>
      </c>
      <c r="D2060" t="s">
        <v>5986</v>
      </c>
      <c r="E2060" t="s">
        <v>5987</v>
      </c>
      <c r="F2060" t="s">
        <v>60</v>
      </c>
      <c r="G2060" t="s">
        <v>41</v>
      </c>
      <c r="H2060" t="s">
        <v>46</v>
      </c>
      <c r="I2060">
        <v>4.0199999999999996</v>
      </c>
      <c r="J2060" s="2">
        <v>143.82</v>
      </c>
      <c r="K2060" t="s">
        <v>47</v>
      </c>
      <c r="L2060">
        <v>4.0999999999999996</v>
      </c>
      <c r="M2060" t="s">
        <v>23</v>
      </c>
      <c r="N2060">
        <v>1.4</v>
      </c>
      <c r="O2060">
        <v>16</v>
      </c>
    </row>
    <row r="2061" spans="1:15">
      <c r="A2061" t="s">
        <v>5988</v>
      </c>
      <c r="B2061" s="1">
        <v>45782</v>
      </c>
      <c r="C2061" t="s">
        <v>25</v>
      </c>
      <c r="D2061" t="s">
        <v>5989</v>
      </c>
      <c r="E2061" t="s">
        <v>5990</v>
      </c>
      <c r="F2061" t="s">
        <v>60</v>
      </c>
      <c r="G2061" t="s">
        <v>52</v>
      </c>
      <c r="H2061" t="s">
        <v>42</v>
      </c>
      <c r="I2061">
        <v>10.62</v>
      </c>
      <c r="J2061" s="2">
        <v>409.6</v>
      </c>
      <c r="K2061" t="s">
        <v>22</v>
      </c>
      <c r="L2061">
        <v>3.6</v>
      </c>
      <c r="M2061" t="s">
        <v>23</v>
      </c>
      <c r="N2061">
        <v>1.19</v>
      </c>
      <c r="O2061">
        <v>9</v>
      </c>
    </row>
    <row r="2062" spans="1:15">
      <c r="A2062" t="s">
        <v>5991</v>
      </c>
      <c r="B2062" s="1">
        <v>45774</v>
      </c>
      <c r="C2062" t="s">
        <v>25</v>
      </c>
      <c r="D2062" t="s">
        <v>5992</v>
      </c>
      <c r="E2062" t="s">
        <v>5993</v>
      </c>
      <c r="F2062" t="s">
        <v>51</v>
      </c>
      <c r="G2062" t="s">
        <v>29</v>
      </c>
      <c r="H2062" t="s">
        <v>29</v>
      </c>
      <c r="I2062">
        <v>17.920000000000002</v>
      </c>
      <c r="J2062" s="2">
        <v>103.23</v>
      </c>
      <c r="K2062" t="s">
        <v>22</v>
      </c>
      <c r="L2062">
        <v>2.5</v>
      </c>
      <c r="M2062" t="s">
        <v>23</v>
      </c>
      <c r="N2062">
        <v>1.35</v>
      </c>
      <c r="O2062">
        <v>14</v>
      </c>
    </row>
    <row r="2063" spans="1:15">
      <c r="A2063" t="s">
        <v>5994</v>
      </c>
      <c r="B2063" s="1">
        <v>45815</v>
      </c>
      <c r="C2063" t="s">
        <v>16</v>
      </c>
      <c r="D2063" t="s">
        <v>5995</v>
      </c>
      <c r="E2063" t="s">
        <v>5996</v>
      </c>
      <c r="F2063" t="s">
        <v>19</v>
      </c>
      <c r="G2063" t="s">
        <v>21</v>
      </c>
      <c r="H2063" t="s">
        <v>46</v>
      </c>
      <c r="I2063">
        <v>20.81</v>
      </c>
      <c r="J2063" s="2">
        <v>264.20999999999998</v>
      </c>
      <c r="K2063" t="s">
        <v>47</v>
      </c>
      <c r="L2063">
        <v>3.8</v>
      </c>
      <c r="M2063" t="s">
        <v>23</v>
      </c>
      <c r="N2063">
        <v>1.41</v>
      </c>
      <c r="O2063">
        <v>12</v>
      </c>
    </row>
    <row r="2064" spans="1:15">
      <c r="A2064" t="s">
        <v>5997</v>
      </c>
      <c r="B2064" s="1">
        <v>45755</v>
      </c>
      <c r="C2064" t="s">
        <v>33</v>
      </c>
      <c r="D2064" t="s">
        <v>5998</v>
      </c>
      <c r="E2064" t="s">
        <v>5999</v>
      </c>
      <c r="F2064" t="s">
        <v>71</v>
      </c>
      <c r="G2064" t="s">
        <v>21</v>
      </c>
      <c r="H2064" t="s">
        <v>41</v>
      </c>
      <c r="I2064">
        <v>14.7</v>
      </c>
      <c r="J2064" s="2">
        <v>149.24</v>
      </c>
      <c r="K2064" t="s">
        <v>30</v>
      </c>
      <c r="L2064">
        <v>3.2</v>
      </c>
      <c r="M2064" t="s">
        <v>23</v>
      </c>
      <c r="N2064">
        <v>1.54</v>
      </c>
      <c r="O2064">
        <v>9</v>
      </c>
    </row>
    <row r="2065" spans="1:15">
      <c r="A2065" t="s">
        <v>6000</v>
      </c>
      <c r="B2065" s="1">
        <v>45743</v>
      </c>
      <c r="C2065" t="s">
        <v>25</v>
      </c>
      <c r="D2065" t="s">
        <v>6001</v>
      </c>
      <c r="E2065" t="s">
        <v>6002</v>
      </c>
      <c r="F2065" t="s">
        <v>71</v>
      </c>
      <c r="G2065" t="s">
        <v>46</v>
      </c>
      <c r="H2065" t="s">
        <v>41</v>
      </c>
      <c r="I2065">
        <v>8.2899999999999991</v>
      </c>
      <c r="J2065" s="2">
        <v>457.14</v>
      </c>
      <c r="K2065" t="s">
        <v>30</v>
      </c>
      <c r="L2065">
        <v>3.6</v>
      </c>
      <c r="M2065" t="s">
        <v>23</v>
      </c>
      <c r="N2065">
        <v>1.26</v>
      </c>
      <c r="O2065">
        <v>8</v>
      </c>
    </row>
    <row r="2066" spans="1:15">
      <c r="A2066" t="s">
        <v>6003</v>
      </c>
      <c r="B2066" s="1">
        <v>45737</v>
      </c>
      <c r="C2066" t="s">
        <v>79</v>
      </c>
      <c r="D2066" t="s">
        <v>6004</v>
      </c>
      <c r="E2066" t="s">
        <v>6005</v>
      </c>
      <c r="F2066" t="s">
        <v>71</v>
      </c>
      <c r="G2066" t="s">
        <v>52</v>
      </c>
      <c r="H2066" t="s">
        <v>41</v>
      </c>
      <c r="I2066">
        <v>3.8</v>
      </c>
      <c r="J2066" s="2">
        <v>235.94</v>
      </c>
      <c r="K2066" t="s">
        <v>22</v>
      </c>
      <c r="L2066">
        <v>4.9000000000000004</v>
      </c>
      <c r="M2066" t="s">
        <v>23</v>
      </c>
      <c r="N2066">
        <v>1.34</v>
      </c>
      <c r="O2066">
        <v>19</v>
      </c>
    </row>
    <row r="2067" spans="1:15">
      <c r="A2067" t="s">
        <v>6006</v>
      </c>
      <c r="B2067" s="1">
        <v>45742</v>
      </c>
      <c r="C2067" t="s">
        <v>38</v>
      </c>
      <c r="D2067" t="s">
        <v>6007</v>
      </c>
      <c r="E2067" t="s">
        <v>6008</v>
      </c>
      <c r="F2067" t="s">
        <v>71</v>
      </c>
      <c r="G2067" t="s">
        <v>21</v>
      </c>
      <c r="H2067" t="s">
        <v>29</v>
      </c>
      <c r="I2067">
        <v>17.239999999999998</v>
      </c>
      <c r="J2067" s="2">
        <v>390.15</v>
      </c>
      <c r="K2067" t="s">
        <v>47</v>
      </c>
      <c r="L2067">
        <v>4.5</v>
      </c>
      <c r="M2067" t="s">
        <v>23</v>
      </c>
      <c r="N2067">
        <v>1.93</v>
      </c>
      <c r="O2067">
        <v>10</v>
      </c>
    </row>
    <row r="2068" spans="1:15">
      <c r="A2068" t="s">
        <v>6009</v>
      </c>
      <c r="B2068" s="1">
        <v>45799</v>
      </c>
      <c r="C2068" t="s">
        <v>16</v>
      </c>
      <c r="D2068" t="s">
        <v>6010</v>
      </c>
      <c r="E2068" t="s">
        <v>6011</v>
      </c>
      <c r="F2068" t="s">
        <v>51</v>
      </c>
      <c r="G2068" t="s">
        <v>42</v>
      </c>
      <c r="H2068" t="s">
        <v>29</v>
      </c>
      <c r="I2068">
        <v>12.82</v>
      </c>
      <c r="J2068" s="2">
        <v>355.28</v>
      </c>
      <c r="K2068" t="s">
        <v>22</v>
      </c>
      <c r="L2068">
        <v>2.8</v>
      </c>
      <c r="M2068" t="s">
        <v>23</v>
      </c>
      <c r="N2068">
        <v>1.07</v>
      </c>
      <c r="O2068">
        <v>15</v>
      </c>
    </row>
    <row r="2069" spans="1:15">
      <c r="A2069" t="s">
        <v>6012</v>
      </c>
      <c r="B2069" s="1">
        <v>45825</v>
      </c>
      <c r="C2069" t="s">
        <v>38</v>
      </c>
      <c r="D2069" t="s">
        <v>6013</v>
      </c>
      <c r="E2069" t="s">
        <v>6014</v>
      </c>
      <c r="F2069" t="s">
        <v>28</v>
      </c>
      <c r="G2069" t="s">
        <v>42</v>
      </c>
      <c r="H2069" t="s">
        <v>42</v>
      </c>
      <c r="I2069">
        <v>17.79</v>
      </c>
      <c r="J2069" s="2">
        <v>107.21</v>
      </c>
      <c r="K2069" t="s">
        <v>30</v>
      </c>
      <c r="L2069">
        <v>4.5</v>
      </c>
      <c r="M2069" t="s">
        <v>23</v>
      </c>
      <c r="N2069">
        <v>2</v>
      </c>
      <c r="O2069">
        <v>9</v>
      </c>
    </row>
    <row r="2070" spans="1:15">
      <c r="A2070" t="s">
        <v>6015</v>
      </c>
      <c r="B2070" s="1">
        <v>45687</v>
      </c>
      <c r="C2070" t="s">
        <v>16</v>
      </c>
      <c r="D2070" t="s">
        <v>6016</v>
      </c>
      <c r="E2070" t="s">
        <v>6017</v>
      </c>
      <c r="F2070" t="s">
        <v>28</v>
      </c>
      <c r="G2070" t="s">
        <v>29</v>
      </c>
      <c r="H2070" t="s">
        <v>46</v>
      </c>
      <c r="I2070">
        <v>7.56</v>
      </c>
      <c r="J2070" s="2">
        <v>339.73</v>
      </c>
      <c r="K2070" t="s">
        <v>47</v>
      </c>
      <c r="L2070">
        <v>2.9</v>
      </c>
      <c r="M2070" t="s">
        <v>23</v>
      </c>
      <c r="N2070">
        <v>2.21</v>
      </c>
      <c r="O2070">
        <v>15</v>
      </c>
    </row>
    <row r="2071" spans="1:15">
      <c r="A2071" t="s">
        <v>6018</v>
      </c>
      <c r="B2071" s="1">
        <v>45695</v>
      </c>
      <c r="C2071" t="s">
        <v>16</v>
      </c>
      <c r="D2071" t="s">
        <v>6019</v>
      </c>
      <c r="E2071" t="s">
        <v>6020</v>
      </c>
      <c r="F2071" t="s">
        <v>71</v>
      </c>
      <c r="G2071" t="s">
        <v>20</v>
      </c>
      <c r="H2071" t="s">
        <v>52</v>
      </c>
      <c r="I2071">
        <v>5.37</v>
      </c>
      <c r="J2071" s="2">
        <v>192.83</v>
      </c>
      <c r="K2071" t="s">
        <v>30</v>
      </c>
      <c r="L2071">
        <v>4.4000000000000004</v>
      </c>
      <c r="M2071" t="s">
        <v>36</v>
      </c>
      <c r="N2071">
        <v>2.2599999999999998</v>
      </c>
      <c r="O2071">
        <v>7</v>
      </c>
    </row>
    <row r="2072" spans="1:15">
      <c r="A2072" t="s">
        <v>6021</v>
      </c>
      <c r="B2072" s="1">
        <v>45743</v>
      </c>
      <c r="C2072" t="s">
        <v>38</v>
      </c>
      <c r="D2072" t="s">
        <v>6022</v>
      </c>
      <c r="E2072" t="s">
        <v>6023</v>
      </c>
      <c r="F2072" t="s">
        <v>28</v>
      </c>
      <c r="G2072" t="s">
        <v>41</v>
      </c>
      <c r="H2072" t="s">
        <v>29</v>
      </c>
      <c r="I2072">
        <v>4.03</v>
      </c>
      <c r="J2072" s="2">
        <v>503.53</v>
      </c>
      <c r="K2072" t="s">
        <v>22</v>
      </c>
      <c r="L2072">
        <v>3</v>
      </c>
      <c r="M2072" t="s">
        <v>23</v>
      </c>
      <c r="N2072">
        <v>2.23</v>
      </c>
      <c r="O2072">
        <v>5</v>
      </c>
    </row>
    <row r="2073" spans="1:15">
      <c r="A2073" t="s">
        <v>6024</v>
      </c>
      <c r="B2073" s="1">
        <v>45789</v>
      </c>
      <c r="C2073" t="s">
        <v>25</v>
      </c>
      <c r="D2073" t="s">
        <v>6025</v>
      </c>
      <c r="E2073" t="s">
        <v>6026</v>
      </c>
      <c r="F2073" t="s">
        <v>71</v>
      </c>
      <c r="G2073" t="s">
        <v>41</v>
      </c>
      <c r="H2073" t="s">
        <v>21</v>
      </c>
      <c r="I2073">
        <v>11.37</v>
      </c>
      <c r="J2073" s="2">
        <v>432.84</v>
      </c>
      <c r="K2073" t="s">
        <v>67</v>
      </c>
      <c r="L2073">
        <v>3</v>
      </c>
      <c r="M2073" t="s">
        <v>31</v>
      </c>
      <c r="N2073">
        <v>1.35</v>
      </c>
      <c r="O2073">
        <v>15</v>
      </c>
    </row>
    <row r="2074" spans="1:15">
      <c r="A2074" t="s">
        <v>6027</v>
      </c>
      <c r="B2074" s="1">
        <v>45829</v>
      </c>
      <c r="C2074" t="s">
        <v>16</v>
      </c>
      <c r="D2074" t="s">
        <v>6028</v>
      </c>
      <c r="E2074" t="s">
        <v>6029</v>
      </c>
      <c r="F2074" t="s">
        <v>71</v>
      </c>
      <c r="G2074" t="s">
        <v>21</v>
      </c>
      <c r="H2074" t="s">
        <v>20</v>
      </c>
      <c r="I2074">
        <v>20.52</v>
      </c>
      <c r="J2074" s="2">
        <v>593.86</v>
      </c>
      <c r="K2074" t="s">
        <v>22</v>
      </c>
      <c r="L2074">
        <v>3.7</v>
      </c>
      <c r="M2074" t="s">
        <v>23</v>
      </c>
      <c r="N2074">
        <v>2.37</v>
      </c>
      <c r="O2074">
        <v>10</v>
      </c>
    </row>
    <row r="2075" spans="1:15">
      <c r="A2075" t="s">
        <v>6030</v>
      </c>
      <c r="B2075" s="1">
        <v>45804</v>
      </c>
      <c r="C2075" t="s">
        <v>25</v>
      </c>
      <c r="D2075" t="s">
        <v>6031</v>
      </c>
      <c r="E2075" t="s">
        <v>6032</v>
      </c>
      <c r="F2075" t="s">
        <v>60</v>
      </c>
      <c r="G2075" t="s">
        <v>46</v>
      </c>
      <c r="H2075" t="s">
        <v>52</v>
      </c>
      <c r="I2075">
        <v>10.72</v>
      </c>
      <c r="K2075" t="s">
        <v>67</v>
      </c>
      <c r="L2075">
        <v>3.6</v>
      </c>
      <c r="M2075" t="s">
        <v>31</v>
      </c>
      <c r="N2075">
        <v>1.17</v>
      </c>
      <c r="O2075">
        <v>16</v>
      </c>
    </row>
    <row r="2076" spans="1:15">
      <c r="A2076" t="s">
        <v>6033</v>
      </c>
      <c r="B2076" s="1">
        <v>45703</v>
      </c>
      <c r="C2076" t="s">
        <v>33</v>
      </c>
      <c r="D2076" t="s">
        <v>6034</v>
      </c>
      <c r="E2076" t="s">
        <v>6035</v>
      </c>
      <c r="F2076" t="s">
        <v>19</v>
      </c>
      <c r="G2076" t="s">
        <v>41</v>
      </c>
      <c r="H2076" t="s">
        <v>20</v>
      </c>
      <c r="I2076">
        <v>11.12</v>
      </c>
      <c r="J2076" s="2">
        <v>587.59</v>
      </c>
      <c r="K2076" t="s">
        <v>47</v>
      </c>
      <c r="L2076">
        <v>2.8</v>
      </c>
      <c r="M2076" t="s">
        <v>36</v>
      </c>
      <c r="N2076">
        <v>1.56</v>
      </c>
      <c r="O2076">
        <v>17</v>
      </c>
    </row>
    <row r="2077" spans="1:15">
      <c r="A2077" t="s">
        <v>6036</v>
      </c>
      <c r="B2077" s="1">
        <v>45697</v>
      </c>
      <c r="C2077" t="s">
        <v>33</v>
      </c>
      <c r="D2077" t="s">
        <v>6037</v>
      </c>
      <c r="E2077" t="s">
        <v>6038</v>
      </c>
      <c r="F2077" t="s">
        <v>71</v>
      </c>
      <c r="G2077" t="s">
        <v>20</v>
      </c>
      <c r="H2077" t="s">
        <v>46</v>
      </c>
      <c r="I2077">
        <v>2.09</v>
      </c>
      <c r="J2077" s="2">
        <v>508.69</v>
      </c>
      <c r="K2077" t="s">
        <v>30</v>
      </c>
      <c r="L2077">
        <v>4.8</v>
      </c>
      <c r="M2077" t="s">
        <v>31</v>
      </c>
      <c r="N2077">
        <v>1.98</v>
      </c>
      <c r="O2077">
        <v>15</v>
      </c>
    </row>
    <row r="2078" spans="1:15">
      <c r="A2078" t="s">
        <v>6039</v>
      </c>
      <c r="B2078" s="1">
        <v>45735</v>
      </c>
      <c r="C2078" t="s">
        <v>16</v>
      </c>
      <c r="D2078" t="s">
        <v>3058</v>
      </c>
      <c r="E2078" t="s">
        <v>6040</v>
      </c>
      <c r="F2078" t="s">
        <v>71</v>
      </c>
      <c r="G2078" t="s">
        <v>52</v>
      </c>
      <c r="H2078" t="s">
        <v>52</v>
      </c>
      <c r="I2078">
        <v>3.71</v>
      </c>
      <c r="J2078" s="2">
        <v>318.02</v>
      </c>
      <c r="K2078" t="s">
        <v>47</v>
      </c>
      <c r="L2078">
        <v>4.4000000000000004</v>
      </c>
      <c r="M2078" t="s">
        <v>23</v>
      </c>
      <c r="N2078">
        <v>1.37</v>
      </c>
      <c r="O2078">
        <v>7</v>
      </c>
    </row>
    <row r="2079" spans="1:15">
      <c r="A2079" t="s">
        <v>6041</v>
      </c>
      <c r="B2079" s="1">
        <v>45790</v>
      </c>
      <c r="C2079" t="s">
        <v>33</v>
      </c>
      <c r="D2079" t="s">
        <v>6042</v>
      </c>
      <c r="E2079" t="s">
        <v>6043</v>
      </c>
      <c r="F2079" t="s">
        <v>71</v>
      </c>
      <c r="G2079" t="s">
        <v>46</v>
      </c>
      <c r="H2079" t="s">
        <v>29</v>
      </c>
      <c r="I2079">
        <v>7.31</v>
      </c>
      <c r="J2079" s="2">
        <v>159.93</v>
      </c>
      <c r="K2079" t="s">
        <v>22</v>
      </c>
      <c r="M2079" t="s">
        <v>23</v>
      </c>
      <c r="N2079">
        <v>1.01</v>
      </c>
      <c r="O2079">
        <v>18</v>
      </c>
    </row>
    <row r="2080" spans="1:15">
      <c r="A2080" t="s">
        <v>6044</v>
      </c>
      <c r="B2080" s="1">
        <v>45838</v>
      </c>
      <c r="C2080" t="s">
        <v>16</v>
      </c>
      <c r="D2080" t="s">
        <v>6045</v>
      </c>
      <c r="E2080" t="s">
        <v>6046</v>
      </c>
      <c r="F2080" t="s">
        <v>28</v>
      </c>
      <c r="G2080" t="s">
        <v>29</v>
      </c>
      <c r="H2080" t="s">
        <v>20</v>
      </c>
      <c r="I2080">
        <v>11.79</v>
      </c>
      <c r="J2080" s="2">
        <v>96.93</v>
      </c>
      <c r="K2080" t="s">
        <v>22</v>
      </c>
      <c r="L2080">
        <v>2.9</v>
      </c>
      <c r="M2080" t="s">
        <v>23</v>
      </c>
      <c r="N2080">
        <v>2.41</v>
      </c>
      <c r="O2080">
        <v>17</v>
      </c>
    </row>
    <row r="2081" spans="1:15">
      <c r="A2081" t="s">
        <v>6047</v>
      </c>
      <c r="B2081" s="1">
        <v>45700</v>
      </c>
      <c r="C2081" t="s">
        <v>25</v>
      </c>
      <c r="D2081" t="s">
        <v>6048</v>
      </c>
      <c r="E2081" t="s">
        <v>6049</v>
      </c>
      <c r="F2081" t="s">
        <v>60</v>
      </c>
      <c r="G2081" t="s">
        <v>20</v>
      </c>
      <c r="H2081" t="s">
        <v>52</v>
      </c>
      <c r="I2081">
        <v>13.11</v>
      </c>
      <c r="J2081" s="2">
        <v>148.66999999999999</v>
      </c>
      <c r="K2081" t="s">
        <v>30</v>
      </c>
      <c r="L2081">
        <v>3.7</v>
      </c>
      <c r="M2081" t="s">
        <v>31</v>
      </c>
      <c r="N2081">
        <v>1.71</v>
      </c>
      <c r="O2081">
        <v>12</v>
      </c>
    </row>
    <row r="2082" spans="1:15">
      <c r="A2082" t="s">
        <v>6050</v>
      </c>
      <c r="B2082" s="1">
        <v>45730</v>
      </c>
      <c r="C2082" t="s">
        <v>25</v>
      </c>
      <c r="D2082" t="s">
        <v>6051</v>
      </c>
      <c r="E2082" t="s">
        <v>6052</v>
      </c>
      <c r="F2082" t="s">
        <v>19</v>
      </c>
      <c r="G2082" t="s">
        <v>29</v>
      </c>
      <c r="H2082" t="s">
        <v>20</v>
      </c>
      <c r="I2082">
        <v>23.41</v>
      </c>
      <c r="J2082" s="2">
        <v>415.91</v>
      </c>
      <c r="K2082" t="s">
        <v>22</v>
      </c>
      <c r="L2082">
        <v>4.5999999999999996</v>
      </c>
      <c r="M2082" t="s">
        <v>31</v>
      </c>
      <c r="N2082">
        <v>1.23</v>
      </c>
      <c r="O2082">
        <v>12</v>
      </c>
    </row>
    <row r="2083" spans="1:15">
      <c r="A2083" t="s">
        <v>6053</v>
      </c>
      <c r="B2083" s="1">
        <v>45799</v>
      </c>
      <c r="C2083" t="s">
        <v>25</v>
      </c>
      <c r="D2083" t="s">
        <v>6054</v>
      </c>
      <c r="E2083" t="s">
        <v>6055</v>
      </c>
      <c r="F2083" t="s">
        <v>19</v>
      </c>
      <c r="G2083" t="s">
        <v>42</v>
      </c>
      <c r="H2083" t="s">
        <v>41</v>
      </c>
      <c r="I2083">
        <v>11.18</v>
      </c>
      <c r="J2083" s="2">
        <v>371.48</v>
      </c>
      <c r="K2083" t="s">
        <v>22</v>
      </c>
      <c r="L2083">
        <v>3.9</v>
      </c>
      <c r="M2083" t="s">
        <v>23</v>
      </c>
      <c r="N2083">
        <v>1.53</v>
      </c>
      <c r="O2083">
        <v>1</v>
      </c>
    </row>
    <row r="2084" spans="1:15">
      <c r="A2084" t="s">
        <v>6056</v>
      </c>
      <c r="B2084" s="1">
        <v>45681</v>
      </c>
      <c r="C2084" t="s">
        <v>25</v>
      </c>
      <c r="D2084" t="s">
        <v>5723</v>
      </c>
      <c r="E2084" t="s">
        <v>6057</v>
      </c>
      <c r="F2084" t="s">
        <v>51</v>
      </c>
      <c r="G2084" t="s">
        <v>20</v>
      </c>
      <c r="H2084" t="s">
        <v>41</v>
      </c>
      <c r="I2084">
        <v>5.64</v>
      </c>
      <c r="J2084" s="2">
        <v>93.04</v>
      </c>
      <c r="K2084" t="s">
        <v>47</v>
      </c>
      <c r="L2084">
        <v>2.5</v>
      </c>
      <c r="M2084" t="s">
        <v>36</v>
      </c>
      <c r="N2084">
        <v>1.7</v>
      </c>
      <c r="O2084">
        <v>2</v>
      </c>
    </row>
    <row r="2085" spans="1:15">
      <c r="A2085" t="s">
        <v>6058</v>
      </c>
      <c r="B2085" s="1">
        <v>45776</v>
      </c>
      <c r="C2085" t="s">
        <v>38</v>
      </c>
      <c r="D2085" t="s">
        <v>6059</v>
      </c>
      <c r="E2085" t="s">
        <v>6060</v>
      </c>
      <c r="F2085" t="s">
        <v>60</v>
      </c>
      <c r="G2085" t="s">
        <v>29</v>
      </c>
      <c r="H2085" t="s">
        <v>29</v>
      </c>
      <c r="I2085">
        <v>10.55</v>
      </c>
      <c r="J2085" s="2">
        <v>198.15</v>
      </c>
      <c r="K2085" t="s">
        <v>22</v>
      </c>
      <c r="L2085">
        <v>3</v>
      </c>
      <c r="M2085" t="s">
        <v>23</v>
      </c>
      <c r="N2085">
        <v>1.48</v>
      </c>
      <c r="O2085">
        <v>6</v>
      </c>
    </row>
    <row r="2086" spans="1:15">
      <c r="A2086" t="s">
        <v>6061</v>
      </c>
      <c r="B2086" s="1">
        <v>45795</v>
      </c>
      <c r="C2086" t="s">
        <v>16</v>
      </c>
      <c r="D2086" t="s">
        <v>6062</v>
      </c>
      <c r="E2086" t="s">
        <v>6063</v>
      </c>
      <c r="F2086" t="s">
        <v>51</v>
      </c>
      <c r="G2086" t="s">
        <v>21</v>
      </c>
      <c r="H2086" t="s">
        <v>29</v>
      </c>
      <c r="I2086">
        <v>23.23</v>
      </c>
      <c r="J2086" s="2">
        <v>66.44</v>
      </c>
      <c r="K2086" t="s">
        <v>67</v>
      </c>
      <c r="L2086">
        <v>2.7</v>
      </c>
      <c r="M2086" t="s">
        <v>23</v>
      </c>
      <c r="N2086">
        <v>1.69</v>
      </c>
      <c r="O2086">
        <v>1</v>
      </c>
    </row>
    <row r="2087" spans="1:15">
      <c r="A2087" t="s">
        <v>6064</v>
      </c>
      <c r="B2087" s="1">
        <v>45774</v>
      </c>
      <c r="C2087" t="s">
        <v>25</v>
      </c>
      <c r="D2087" t="s">
        <v>307</v>
      </c>
      <c r="E2087" t="s">
        <v>6065</v>
      </c>
      <c r="F2087" t="s">
        <v>28</v>
      </c>
      <c r="G2087" t="s">
        <v>42</v>
      </c>
      <c r="H2087" t="s">
        <v>41</v>
      </c>
      <c r="I2087">
        <v>6.03</v>
      </c>
      <c r="J2087" s="2">
        <v>102.46</v>
      </c>
      <c r="K2087" t="s">
        <v>47</v>
      </c>
      <c r="L2087">
        <v>3.2</v>
      </c>
      <c r="M2087" t="s">
        <v>23</v>
      </c>
      <c r="N2087">
        <v>2.1</v>
      </c>
      <c r="O2087">
        <v>15</v>
      </c>
    </row>
    <row r="2088" spans="1:15">
      <c r="A2088" t="s">
        <v>6066</v>
      </c>
      <c r="B2088" s="1">
        <v>45739</v>
      </c>
      <c r="C2088" t="s">
        <v>16</v>
      </c>
      <c r="D2088" t="s">
        <v>6067</v>
      </c>
      <c r="E2088" t="s">
        <v>6068</v>
      </c>
      <c r="F2088" t="s">
        <v>19</v>
      </c>
      <c r="G2088" t="s">
        <v>52</v>
      </c>
      <c r="H2088" t="s">
        <v>52</v>
      </c>
      <c r="I2088">
        <v>12.28</v>
      </c>
      <c r="J2088" s="2">
        <v>53.95</v>
      </c>
      <c r="K2088" t="s">
        <v>67</v>
      </c>
      <c r="L2088">
        <v>2.6</v>
      </c>
      <c r="M2088" t="s">
        <v>23</v>
      </c>
      <c r="N2088">
        <v>2.04</v>
      </c>
      <c r="O2088">
        <v>17</v>
      </c>
    </row>
    <row r="2089" spans="1:15">
      <c r="A2089" t="s">
        <v>6069</v>
      </c>
      <c r="B2089" s="1">
        <v>45791</v>
      </c>
      <c r="C2089" t="s">
        <v>33</v>
      </c>
      <c r="D2089" t="s">
        <v>6070</v>
      </c>
      <c r="E2089" t="s">
        <v>6071</v>
      </c>
      <c r="F2089" t="s">
        <v>19</v>
      </c>
      <c r="G2089" t="s">
        <v>21</v>
      </c>
      <c r="H2089" t="s">
        <v>42</v>
      </c>
      <c r="I2089">
        <v>5.92</v>
      </c>
      <c r="J2089" s="2">
        <v>571.66999999999996</v>
      </c>
      <c r="K2089" t="s">
        <v>30</v>
      </c>
      <c r="L2089">
        <v>4</v>
      </c>
      <c r="M2089" t="s">
        <v>23</v>
      </c>
      <c r="N2089">
        <v>1.05</v>
      </c>
      <c r="O2089">
        <v>1</v>
      </c>
    </row>
    <row r="2090" spans="1:15">
      <c r="A2090" t="s">
        <v>6072</v>
      </c>
      <c r="B2090" s="1">
        <v>45754</v>
      </c>
      <c r="C2090" t="s">
        <v>57</v>
      </c>
      <c r="D2090" t="s">
        <v>6073</v>
      </c>
      <c r="E2090" t="s">
        <v>6074</v>
      </c>
      <c r="F2090" t="s">
        <v>28</v>
      </c>
      <c r="G2090" t="s">
        <v>46</v>
      </c>
      <c r="H2090" t="s">
        <v>42</v>
      </c>
      <c r="I2090">
        <v>10.14</v>
      </c>
      <c r="J2090" s="2">
        <v>386.35</v>
      </c>
      <c r="K2090" t="s">
        <v>22</v>
      </c>
      <c r="M2090" t="s">
        <v>23</v>
      </c>
      <c r="N2090">
        <v>2.2999999999999998</v>
      </c>
      <c r="O2090">
        <v>9</v>
      </c>
    </row>
    <row r="2091" spans="1:15">
      <c r="A2091" t="s">
        <v>6075</v>
      </c>
      <c r="B2091" s="1">
        <v>45726</v>
      </c>
      <c r="C2091" t="s">
        <v>57</v>
      </c>
      <c r="D2091" t="s">
        <v>2401</v>
      </c>
      <c r="E2091" t="s">
        <v>6076</v>
      </c>
      <c r="F2091" t="s">
        <v>60</v>
      </c>
      <c r="G2091" t="s">
        <v>20</v>
      </c>
      <c r="H2091" t="s">
        <v>21</v>
      </c>
      <c r="I2091">
        <v>12.37</v>
      </c>
      <c r="J2091" s="2">
        <v>73.77</v>
      </c>
      <c r="K2091" t="s">
        <v>47</v>
      </c>
      <c r="L2091">
        <v>4.5999999999999996</v>
      </c>
      <c r="M2091" t="s">
        <v>36</v>
      </c>
      <c r="N2091">
        <v>1.24</v>
      </c>
      <c r="O2091">
        <v>12</v>
      </c>
    </row>
    <row r="2092" spans="1:15">
      <c r="A2092" t="s">
        <v>6077</v>
      </c>
      <c r="B2092" s="1">
        <v>45755</v>
      </c>
      <c r="C2092" t="s">
        <v>79</v>
      </c>
      <c r="D2092" t="s">
        <v>2626</v>
      </c>
      <c r="E2092" t="s">
        <v>6078</v>
      </c>
      <c r="F2092" t="s">
        <v>51</v>
      </c>
      <c r="G2092" t="s">
        <v>29</v>
      </c>
      <c r="H2092" t="s">
        <v>20</v>
      </c>
      <c r="I2092">
        <v>23.19</v>
      </c>
      <c r="J2092" s="2">
        <v>327.3</v>
      </c>
      <c r="K2092" t="s">
        <v>67</v>
      </c>
      <c r="M2092" t="s">
        <v>36</v>
      </c>
      <c r="N2092">
        <v>1.84</v>
      </c>
      <c r="O2092">
        <v>12</v>
      </c>
    </row>
    <row r="2093" spans="1:15">
      <c r="A2093" t="s">
        <v>6079</v>
      </c>
      <c r="B2093" s="1">
        <v>45698</v>
      </c>
      <c r="C2093" t="s">
        <v>57</v>
      </c>
      <c r="D2093" t="s">
        <v>6080</v>
      </c>
      <c r="E2093" t="s">
        <v>6081</v>
      </c>
      <c r="F2093" t="s">
        <v>51</v>
      </c>
      <c r="G2093" t="s">
        <v>29</v>
      </c>
      <c r="H2093" t="s">
        <v>21</v>
      </c>
      <c r="I2093">
        <v>15.66</v>
      </c>
      <c r="J2093" s="2">
        <v>178.25</v>
      </c>
      <c r="K2093" t="s">
        <v>22</v>
      </c>
      <c r="L2093">
        <v>4.5</v>
      </c>
      <c r="M2093" t="s">
        <v>23</v>
      </c>
      <c r="N2093">
        <v>1.25</v>
      </c>
      <c r="O2093">
        <v>19</v>
      </c>
    </row>
    <row r="2094" spans="1:15">
      <c r="A2094" t="s">
        <v>6082</v>
      </c>
      <c r="B2094" s="1">
        <v>45728</v>
      </c>
      <c r="C2094" t="s">
        <v>16</v>
      </c>
      <c r="D2094" t="s">
        <v>6083</v>
      </c>
      <c r="E2094" t="s">
        <v>6084</v>
      </c>
      <c r="F2094" t="s">
        <v>51</v>
      </c>
      <c r="G2094" t="s">
        <v>21</v>
      </c>
      <c r="H2094" t="s">
        <v>41</v>
      </c>
      <c r="I2094">
        <v>16.760000000000002</v>
      </c>
      <c r="J2094" s="2">
        <v>497.14</v>
      </c>
      <c r="K2094" t="s">
        <v>22</v>
      </c>
      <c r="L2094">
        <v>4.3</v>
      </c>
      <c r="M2094" t="s">
        <v>36</v>
      </c>
      <c r="N2094">
        <v>1.44</v>
      </c>
      <c r="O2094">
        <v>15</v>
      </c>
    </row>
    <row r="2095" spans="1:15">
      <c r="A2095" t="s">
        <v>6085</v>
      </c>
      <c r="B2095" s="1">
        <v>45803</v>
      </c>
      <c r="C2095" t="s">
        <v>25</v>
      </c>
      <c r="D2095" t="s">
        <v>6086</v>
      </c>
      <c r="E2095" t="s">
        <v>6087</v>
      </c>
      <c r="F2095" t="s">
        <v>51</v>
      </c>
      <c r="G2095" t="s">
        <v>20</v>
      </c>
      <c r="H2095" t="s">
        <v>21</v>
      </c>
      <c r="I2095">
        <v>9.42</v>
      </c>
      <c r="J2095" s="2">
        <v>126.62</v>
      </c>
      <c r="K2095" t="s">
        <v>30</v>
      </c>
      <c r="L2095">
        <v>4.4000000000000004</v>
      </c>
      <c r="M2095" t="s">
        <v>23</v>
      </c>
      <c r="N2095">
        <v>1.1200000000000001</v>
      </c>
      <c r="O2095">
        <v>19</v>
      </c>
    </row>
    <row r="2096" spans="1:15">
      <c r="A2096" t="s">
        <v>6088</v>
      </c>
      <c r="B2096" s="1">
        <v>45795</v>
      </c>
      <c r="C2096" t="s">
        <v>33</v>
      </c>
      <c r="D2096" t="s">
        <v>6089</v>
      </c>
      <c r="E2096" t="s">
        <v>6090</v>
      </c>
      <c r="F2096" t="s">
        <v>19</v>
      </c>
      <c r="G2096" t="s">
        <v>41</v>
      </c>
      <c r="H2096" t="s">
        <v>20</v>
      </c>
      <c r="I2096">
        <v>4.99</v>
      </c>
      <c r="J2096" s="2">
        <v>405.34</v>
      </c>
      <c r="K2096" t="s">
        <v>30</v>
      </c>
      <c r="L2096">
        <v>3.7</v>
      </c>
      <c r="M2096" t="s">
        <v>36</v>
      </c>
      <c r="N2096">
        <v>1.37</v>
      </c>
      <c r="O2096">
        <v>17</v>
      </c>
    </row>
    <row r="2097" spans="1:15">
      <c r="A2097" t="s">
        <v>6091</v>
      </c>
      <c r="B2097" s="1">
        <v>45789</v>
      </c>
      <c r="C2097" t="s">
        <v>33</v>
      </c>
      <c r="D2097" t="s">
        <v>5534</v>
      </c>
      <c r="E2097" t="s">
        <v>6092</v>
      </c>
      <c r="F2097" t="s">
        <v>28</v>
      </c>
      <c r="G2097" t="s">
        <v>21</v>
      </c>
      <c r="H2097" t="s">
        <v>52</v>
      </c>
      <c r="I2097">
        <v>3.1</v>
      </c>
      <c r="J2097" s="2">
        <v>590.29</v>
      </c>
      <c r="K2097" t="s">
        <v>30</v>
      </c>
      <c r="L2097">
        <v>2.7</v>
      </c>
      <c r="M2097" t="s">
        <v>23</v>
      </c>
      <c r="N2097">
        <v>1.78</v>
      </c>
      <c r="O2097">
        <v>3</v>
      </c>
    </row>
    <row r="2098" spans="1:15">
      <c r="A2098" t="s">
        <v>6093</v>
      </c>
      <c r="B2098" s="1">
        <v>45751</v>
      </c>
      <c r="C2098" t="s">
        <v>38</v>
      </c>
      <c r="D2098" t="s">
        <v>3855</v>
      </c>
      <c r="E2098" t="s">
        <v>6094</v>
      </c>
      <c r="F2098" t="s">
        <v>71</v>
      </c>
      <c r="G2098" t="s">
        <v>42</v>
      </c>
      <c r="H2098" t="s">
        <v>21</v>
      </c>
      <c r="I2098">
        <v>4.0599999999999996</v>
      </c>
      <c r="J2098" s="2">
        <v>237.39</v>
      </c>
      <c r="K2098" t="s">
        <v>30</v>
      </c>
      <c r="L2098">
        <v>4.5999999999999996</v>
      </c>
      <c r="M2098" t="s">
        <v>23</v>
      </c>
      <c r="N2098">
        <v>1.63</v>
      </c>
      <c r="O2098">
        <v>8</v>
      </c>
    </row>
    <row r="2099" spans="1:15">
      <c r="A2099" t="s">
        <v>6095</v>
      </c>
      <c r="B2099" s="1">
        <v>45784</v>
      </c>
      <c r="C2099" t="s">
        <v>33</v>
      </c>
      <c r="D2099" t="s">
        <v>6096</v>
      </c>
      <c r="E2099" t="s">
        <v>6097</v>
      </c>
      <c r="F2099" t="s">
        <v>60</v>
      </c>
      <c r="G2099" t="s">
        <v>46</v>
      </c>
      <c r="H2099" t="s">
        <v>46</v>
      </c>
      <c r="I2099">
        <v>4.4400000000000004</v>
      </c>
      <c r="J2099" s="2">
        <v>68.25</v>
      </c>
      <c r="K2099" t="s">
        <v>22</v>
      </c>
      <c r="L2099">
        <v>5</v>
      </c>
      <c r="M2099" t="s">
        <v>31</v>
      </c>
      <c r="N2099">
        <v>2.0699999999999998</v>
      </c>
      <c r="O2099">
        <v>9</v>
      </c>
    </row>
    <row r="2100" spans="1:15">
      <c r="A2100" t="s">
        <v>6098</v>
      </c>
      <c r="B2100" s="1">
        <v>45714</v>
      </c>
      <c r="C2100" t="s">
        <v>38</v>
      </c>
      <c r="D2100" t="s">
        <v>6099</v>
      </c>
      <c r="E2100" t="s">
        <v>6100</v>
      </c>
      <c r="F2100" t="s">
        <v>19</v>
      </c>
      <c r="G2100" t="s">
        <v>42</v>
      </c>
      <c r="H2100" t="s">
        <v>20</v>
      </c>
      <c r="I2100">
        <v>23.15</v>
      </c>
      <c r="J2100" s="2">
        <v>399.66</v>
      </c>
      <c r="K2100" t="s">
        <v>22</v>
      </c>
      <c r="L2100">
        <v>4.3</v>
      </c>
      <c r="M2100" t="s">
        <v>23</v>
      </c>
      <c r="N2100">
        <v>1</v>
      </c>
      <c r="O2100">
        <v>9</v>
      </c>
    </row>
    <row r="2101" spans="1:15">
      <c r="A2101" t="s">
        <v>6101</v>
      </c>
      <c r="B2101" s="1">
        <v>45812</v>
      </c>
      <c r="C2101" t="s">
        <v>33</v>
      </c>
      <c r="D2101" t="s">
        <v>6102</v>
      </c>
      <c r="E2101" t="s">
        <v>6103</v>
      </c>
      <c r="F2101" t="s">
        <v>51</v>
      </c>
      <c r="G2101" t="s">
        <v>52</v>
      </c>
      <c r="H2101" t="s">
        <v>42</v>
      </c>
      <c r="I2101">
        <v>15.56</v>
      </c>
      <c r="J2101" s="2">
        <v>459.01</v>
      </c>
      <c r="K2101" t="s">
        <v>67</v>
      </c>
      <c r="L2101">
        <v>3.2</v>
      </c>
      <c r="M2101" t="s">
        <v>36</v>
      </c>
      <c r="N2101">
        <v>2.02</v>
      </c>
      <c r="O2101">
        <v>9</v>
      </c>
    </row>
    <row r="2102" spans="1:15">
      <c r="A2102" t="s">
        <v>6104</v>
      </c>
      <c r="B2102" s="1">
        <v>45712</v>
      </c>
      <c r="C2102" t="s">
        <v>57</v>
      </c>
      <c r="D2102" t="s">
        <v>6105</v>
      </c>
      <c r="E2102" t="s">
        <v>6106</v>
      </c>
      <c r="F2102" t="s">
        <v>60</v>
      </c>
      <c r="G2102" t="s">
        <v>42</v>
      </c>
      <c r="H2102" t="s">
        <v>29</v>
      </c>
      <c r="I2102">
        <v>5.35</v>
      </c>
      <c r="J2102" s="2">
        <v>141.58000000000001</v>
      </c>
      <c r="K2102" t="s">
        <v>67</v>
      </c>
      <c r="L2102">
        <v>4.5</v>
      </c>
      <c r="M2102" t="s">
        <v>23</v>
      </c>
      <c r="N2102">
        <v>2.29</v>
      </c>
      <c r="O2102">
        <v>15</v>
      </c>
    </row>
    <row r="2103" spans="1:15">
      <c r="A2103" t="s">
        <v>6107</v>
      </c>
      <c r="B2103" s="1">
        <v>45693</v>
      </c>
      <c r="C2103" t="s">
        <v>79</v>
      </c>
      <c r="D2103" t="s">
        <v>6108</v>
      </c>
      <c r="E2103" t="s">
        <v>6109</v>
      </c>
      <c r="F2103" t="s">
        <v>51</v>
      </c>
      <c r="G2103" t="s">
        <v>29</v>
      </c>
      <c r="H2103" t="s">
        <v>41</v>
      </c>
      <c r="I2103">
        <v>24.13</v>
      </c>
      <c r="J2103" s="2">
        <v>322.04000000000002</v>
      </c>
      <c r="K2103" t="s">
        <v>47</v>
      </c>
      <c r="L2103">
        <v>2.6</v>
      </c>
      <c r="M2103" t="s">
        <v>31</v>
      </c>
      <c r="N2103">
        <v>1.0900000000000001</v>
      </c>
      <c r="O2103">
        <v>7</v>
      </c>
    </row>
    <row r="2104" spans="1:15">
      <c r="A2104" t="s">
        <v>6110</v>
      </c>
      <c r="B2104" s="1">
        <v>45664</v>
      </c>
      <c r="C2104" t="s">
        <v>33</v>
      </c>
      <c r="D2104" t="s">
        <v>6111</v>
      </c>
      <c r="E2104" t="s">
        <v>6112</v>
      </c>
      <c r="F2104" t="s">
        <v>60</v>
      </c>
      <c r="G2104" t="s">
        <v>46</v>
      </c>
      <c r="H2104" t="s">
        <v>29</v>
      </c>
      <c r="I2104">
        <v>15.12</v>
      </c>
      <c r="J2104" s="2">
        <v>511.79</v>
      </c>
      <c r="K2104" t="s">
        <v>67</v>
      </c>
      <c r="L2104">
        <v>4.9000000000000004</v>
      </c>
      <c r="M2104" t="s">
        <v>23</v>
      </c>
      <c r="N2104">
        <v>2.2400000000000002</v>
      </c>
      <c r="O2104">
        <v>5</v>
      </c>
    </row>
    <row r="2105" spans="1:15">
      <c r="A2105" t="s">
        <v>6113</v>
      </c>
      <c r="B2105" s="1">
        <v>45768</v>
      </c>
      <c r="C2105" t="s">
        <v>57</v>
      </c>
      <c r="D2105" t="s">
        <v>5707</v>
      </c>
      <c r="E2105" t="s">
        <v>6114</v>
      </c>
      <c r="F2105" t="s">
        <v>51</v>
      </c>
      <c r="G2105" t="s">
        <v>46</v>
      </c>
      <c r="H2105" t="s">
        <v>21</v>
      </c>
      <c r="I2105">
        <v>17.3</v>
      </c>
      <c r="K2105" t="s">
        <v>47</v>
      </c>
      <c r="L2105">
        <v>2.6</v>
      </c>
      <c r="M2105" t="s">
        <v>23</v>
      </c>
      <c r="N2105">
        <v>1.0900000000000001</v>
      </c>
      <c r="O2105">
        <v>10</v>
      </c>
    </row>
    <row r="2106" spans="1:15">
      <c r="A2106" t="s">
        <v>6115</v>
      </c>
      <c r="B2106" s="1">
        <v>45777</v>
      </c>
      <c r="C2106" t="s">
        <v>33</v>
      </c>
      <c r="D2106" t="s">
        <v>6116</v>
      </c>
      <c r="E2106" t="s">
        <v>6117</v>
      </c>
      <c r="F2106" t="s">
        <v>71</v>
      </c>
      <c r="G2106" t="s">
        <v>20</v>
      </c>
      <c r="H2106" t="s">
        <v>21</v>
      </c>
      <c r="I2106">
        <v>16.03</v>
      </c>
      <c r="J2106" s="2">
        <v>281.85000000000002</v>
      </c>
      <c r="K2106" t="s">
        <v>22</v>
      </c>
      <c r="L2106">
        <v>3</v>
      </c>
      <c r="M2106" t="s">
        <v>23</v>
      </c>
      <c r="N2106">
        <v>1.75</v>
      </c>
      <c r="O2106">
        <v>3</v>
      </c>
    </row>
    <row r="2107" spans="1:15">
      <c r="A2107" t="s">
        <v>6118</v>
      </c>
      <c r="B2107" s="1">
        <v>45718</v>
      </c>
      <c r="C2107" t="s">
        <v>38</v>
      </c>
      <c r="D2107" t="s">
        <v>6119</v>
      </c>
      <c r="E2107" t="s">
        <v>6120</v>
      </c>
      <c r="F2107" t="s">
        <v>19</v>
      </c>
      <c r="G2107" t="s">
        <v>41</v>
      </c>
      <c r="H2107" t="s">
        <v>46</v>
      </c>
      <c r="I2107">
        <v>12.67</v>
      </c>
      <c r="J2107" s="2">
        <v>329.39</v>
      </c>
      <c r="K2107" t="s">
        <v>22</v>
      </c>
      <c r="L2107">
        <v>3.9</v>
      </c>
      <c r="M2107" t="s">
        <v>23</v>
      </c>
      <c r="N2107">
        <v>1.23</v>
      </c>
      <c r="O2107">
        <v>4</v>
      </c>
    </row>
    <row r="2108" spans="1:15">
      <c r="A2108" t="s">
        <v>6121</v>
      </c>
      <c r="B2108" s="1">
        <v>45770</v>
      </c>
      <c r="C2108" t="s">
        <v>33</v>
      </c>
      <c r="D2108" t="s">
        <v>6122</v>
      </c>
      <c r="E2108" t="s">
        <v>6123</v>
      </c>
      <c r="F2108" t="s">
        <v>51</v>
      </c>
      <c r="G2108" t="s">
        <v>46</v>
      </c>
      <c r="H2108" t="s">
        <v>46</v>
      </c>
      <c r="I2108">
        <v>24.15</v>
      </c>
      <c r="J2108" s="2">
        <v>495.8</v>
      </c>
      <c r="K2108" t="s">
        <v>30</v>
      </c>
      <c r="L2108">
        <v>3.9</v>
      </c>
      <c r="M2108" t="s">
        <v>23</v>
      </c>
      <c r="N2108">
        <v>2.0299999999999998</v>
      </c>
      <c r="O2108">
        <v>7</v>
      </c>
    </row>
    <row r="2109" spans="1:15">
      <c r="A2109" t="s">
        <v>6124</v>
      </c>
      <c r="B2109" s="1">
        <v>45731</v>
      </c>
      <c r="C2109" t="s">
        <v>57</v>
      </c>
      <c r="D2109" t="s">
        <v>6125</v>
      </c>
      <c r="E2109" t="s">
        <v>6126</v>
      </c>
      <c r="F2109" t="s">
        <v>60</v>
      </c>
      <c r="G2109" t="s">
        <v>29</v>
      </c>
      <c r="H2109" t="s">
        <v>42</v>
      </c>
      <c r="I2109">
        <v>5.04</v>
      </c>
      <c r="J2109" s="2">
        <v>186.64</v>
      </c>
      <c r="K2109" t="s">
        <v>67</v>
      </c>
      <c r="L2109">
        <v>3.3</v>
      </c>
      <c r="M2109" t="s">
        <v>23</v>
      </c>
      <c r="N2109">
        <v>1.91</v>
      </c>
      <c r="O2109">
        <v>19</v>
      </c>
    </row>
    <row r="2110" spans="1:15">
      <c r="A2110" t="s">
        <v>6127</v>
      </c>
      <c r="B2110" s="1">
        <v>45660</v>
      </c>
      <c r="C2110" t="s">
        <v>57</v>
      </c>
      <c r="D2110" t="s">
        <v>5650</v>
      </c>
      <c r="E2110" t="s">
        <v>6128</v>
      </c>
      <c r="F2110" t="s">
        <v>19</v>
      </c>
      <c r="G2110" t="s">
        <v>52</v>
      </c>
      <c r="H2110" t="s">
        <v>52</v>
      </c>
      <c r="I2110">
        <v>15.67</v>
      </c>
      <c r="J2110" s="2">
        <v>365.44</v>
      </c>
      <c r="K2110" t="s">
        <v>47</v>
      </c>
      <c r="L2110">
        <v>4.2</v>
      </c>
      <c r="M2110" t="s">
        <v>31</v>
      </c>
      <c r="N2110">
        <v>1.69</v>
      </c>
      <c r="O2110">
        <v>10</v>
      </c>
    </row>
    <row r="2111" spans="1:15">
      <c r="A2111" t="s">
        <v>6129</v>
      </c>
      <c r="B2111" s="1">
        <v>45829</v>
      </c>
      <c r="C2111" t="s">
        <v>57</v>
      </c>
      <c r="D2111" t="s">
        <v>6130</v>
      </c>
      <c r="E2111" t="s">
        <v>6131</v>
      </c>
      <c r="F2111" t="s">
        <v>60</v>
      </c>
      <c r="G2111" t="s">
        <v>20</v>
      </c>
      <c r="H2111" t="s">
        <v>41</v>
      </c>
      <c r="I2111">
        <v>24.71</v>
      </c>
      <c r="J2111" s="2">
        <v>226.28</v>
      </c>
      <c r="K2111" t="s">
        <v>22</v>
      </c>
      <c r="L2111">
        <v>4.0999999999999996</v>
      </c>
      <c r="M2111" t="s">
        <v>31</v>
      </c>
      <c r="N2111">
        <v>1</v>
      </c>
      <c r="O2111">
        <v>1</v>
      </c>
    </row>
    <row r="2112" spans="1:15">
      <c r="A2112" t="s">
        <v>6132</v>
      </c>
      <c r="B2112" s="1">
        <v>45790</v>
      </c>
      <c r="C2112" t="s">
        <v>16</v>
      </c>
      <c r="D2112" t="s">
        <v>6133</v>
      </c>
      <c r="E2112" t="s">
        <v>6134</v>
      </c>
      <c r="F2112" t="s">
        <v>19</v>
      </c>
      <c r="G2112" t="s">
        <v>41</v>
      </c>
      <c r="H2112" t="s">
        <v>29</v>
      </c>
      <c r="I2112">
        <v>7.07</v>
      </c>
      <c r="J2112" s="2">
        <v>332.11</v>
      </c>
      <c r="K2112" t="s">
        <v>22</v>
      </c>
      <c r="L2112">
        <v>4.5999999999999996</v>
      </c>
      <c r="M2112" t="s">
        <v>23</v>
      </c>
      <c r="N2112">
        <v>2.38</v>
      </c>
      <c r="O2112">
        <v>19</v>
      </c>
    </row>
    <row r="2113" spans="1:15">
      <c r="A2113" t="s">
        <v>6135</v>
      </c>
      <c r="B2113" s="1">
        <v>45725</v>
      </c>
      <c r="C2113" t="s">
        <v>57</v>
      </c>
      <c r="D2113" t="s">
        <v>6136</v>
      </c>
      <c r="E2113" t="s">
        <v>6137</v>
      </c>
      <c r="F2113" t="s">
        <v>71</v>
      </c>
      <c r="G2113" t="s">
        <v>42</v>
      </c>
      <c r="H2113" t="s">
        <v>21</v>
      </c>
      <c r="I2113">
        <v>4.12</v>
      </c>
      <c r="J2113" s="2">
        <v>595.74</v>
      </c>
      <c r="K2113" t="s">
        <v>47</v>
      </c>
      <c r="L2113">
        <v>4.5999999999999996</v>
      </c>
      <c r="M2113" t="s">
        <v>23</v>
      </c>
      <c r="N2113">
        <v>1.64</v>
      </c>
      <c r="O2113">
        <v>12</v>
      </c>
    </row>
    <row r="2114" spans="1:15">
      <c r="A2114" t="s">
        <v>6138</v>
      </c>
      <c r="B2114" s="1">
        <v>45666</v>
      </c>
      <c r="C2114" t="s">
        <v>38</v>
      </c>
      <c r="D2114" t="s">
        <v>6139</v>
      </c>
      <c r="E2114" t="s">
        <v>6140</v>
      </c>
      <c r="F2114" t="s">
        <v>60</v>
      </c>
      <c r="G2114" t="s">
        <v>21</v>
      </c>
      <c r="H2114" t="s">
        <v>46</v>
      </c>
      <c r="I2114">
        <v>17.12</v>
      </c>
      <c r="J2114" s="2">
        <v>334.02</v>
      </c>
      <c r="K2114" t="s">
        <v>47</v>
      </c>
      <c r="L2114">
        <v>4.4000000000000004</v>
      </c>
      <c r="M2114" t="s">
        <v>23</v>
      </c>
      <c r="N2114">
        <v>2.35</v>
      </c>
      <c r="O2114">
        <v>19</v>
      </c>
    </row>
    <row r="2115" spans="1:15">
      <c r="A2115" t="s">
        <v>6141</v>
      </c>
      <c r="B2115" s="1">
        <v>45824</v>
      </c>
      <c r="C2115" t="s">
        <v>16</v>
      </c>
      <c r="D2115" t="s">
        <v>6142</v>
      </c>
      <c r="E2115" t="s">
        <v>6143</v>
      </c>
      <c r="F2115" t="s">
        <v>28</v>
      </c>
      <c r="G2115" t="s">
        <v>42</v>
      </c>
      <c r="H2115" t="s">
        <v>20</v>
      </c>
      <c r="I2115">
        <v>3.36</v>
      </c>
      <c r="J2115" s="2">
        <v>117.9</v>
      </c>
      <c r="K2115" t="s">
        <v>30</v>
      </c>
      <c r="L2115">
        <v>2.6</v>
      </c>
      <c r="M2115" t="s">
        <v>23</v>
      </c>
      <c r="N2115">
        <v>2.37</v>
      </c>
      <c r="O2115">
        <v>8</v>
      </c>
    </row>
    <row r="2116" spans="1:15">
      <c r="A2116" t="s">
        <v>6144</v>
      </c>
      <c r="B2116" s="1">
        <v>45790</v>
      </c>
      <c r="C2116" t="s">
        <v>25</v>
      </c>
      <c r="D2116" t="s">
        <v>6145</v>
      </c>
      <c r="E2116" t="s">
        <v>6146</v>
      </c>
      <c r="F2116" t="s">
        <v>28</v>
      </c>
      <c r="G2116" t="s">
        <v>29</v>
      </c>
      <c r="H2116" t="s">
        <v>21</v>
      </c>
      <c r="I2116">
        <v>20.89</v>
      </c>
      <c r="J2116" s="2">
        <v>438.99</v>
      </c>
      <c r="K2116" t="s">
        <v>30</v>
      </c>
      <c r="L2116">
        <v>4.3</v>
      </c>
      <c r="M2116" t="s">
        <v>23</v>
      </c>
      <c r="N2116">
        <v>1.65</v>
      </c>
      <c r="O2116">
        <v>15</v>
      </c>
    </row>
    <row r="2117" spans="1:15">
      <c r="A2117" t="s">
        <v>6147</v>
      </c>
      <c r="B2117" s="1">
        <v>45698</v>
      </c>
      <c r="C2117" t="s">
        <v>33</v>
      </c>
      <c r="D2117" t="s">
        <v>331</v>
      </c>
      <c r="E2117" t="s">
        <v>6148</v>
      </c>
      <c r="F2117" t="s">
        <v>60</v>
      </c>
      <c r="G2117" t="s">
        <v>52</v>
      </c>
      <c r="H2117" t="s">
        <v>41</v>
      </c>
      <c r="I2117">
        <v>19.25</v>
      </c>
      <c r="J2117" s="2">
        <v>300.7</v>
      </c>
      <c r="K2117" t="s">
        <v>67</v>
      </c>
      <c r="L2117">
        <v>3.7</v>
      </c>
      <c r="M2117" t="s">
        <v>23</v>
      </c>
      <c r="N2117">
        <v>1.9</v>
      </c>
      <c r="O2117">
        <v>16</v>
      </c>
    </row>
    <row r="2118" spans="1:15">
      <c r="A2118" t="s">
        <v>6149</v>
      </c>
      <c r="B2118" s="1">
        <v>45743</v>
      </c>
      <c r="C2118" t="s">
        <v>38</v>
      </c>
      <c r="D2118" t="s">
        <v>6150</v>
      </c>
      <c r="E2118" t="s">
        <v>6151</v>
      </c>
      <c r="F2118" t="s">
        <v>51</v>
      </c>
      <c r="G2118" t="s">
        <v>42</v>
      </c>
      <c r="H2118" t="s">
        <v>41</v>
      </c>
      <c r="I2118">
        <v>23.12</v>
      </c>
      <c r="J2118" s="2">
        <v>407.34</v>
      </c>
      <c r="K2118" t="s">
        <v>22</v>
      </c>
      <c r="L2118">
        <v>4.9000000000000004</v>
      </c>
      <c r="M2118" t="s">
        <v>36</v>
      </c>
      <c r="N2118">
        <v>2.21</v>
      </c>
      <c r="O2118">
        <v>5</v>
      </c>
    </row>
    <row r="2119" spans="1:15">
      <c r="A2119" t="s">
        <v>6152</v>
      </c>
      <c r="B2119" s="1">
        <v>45814</v>
      </c>
      <c r="C2119" t="s">
        <v>79</v>
      </c>
      <c r="D2119" t="s">
        <v>6153</v>
      </c>
      <c r="E2119" t="s">
        <v>6154</v>
      </c>
      <c r="F2119" t="s">
        <v>28</v>
      </c>
      <c r="G2119" t="s">
        <v>46</v>
      </c>
      <c r="H2119" t="s">
        <v>29</v>
      </c>
      <c r="I2119">
        <v>8.1300000000000008</v>
      </c>
      <c r="J2119" s="2">
        <v>520.35</v>
      </c>
      <c r="K2119" t="s">
        <v>22</v>
      </c>
      <c r="L2119">
        <v>2.8</v>
      </c>
      <c r="M2119" t="s">
        <v>23</v>
      </c>
      <c r="N2119">
        <v>2.27</v>
      </c>
      <c r="O2119">
        <v>19</v>
      </c>
    </row>
    <row r="2120" spans="1:15">
      <c r="A2120" t="s">
        <v>6155</v>
      </c>
      <c r="B2120" s="1">
        <v>45755</v>
      </c>
      <c r="C2120" t="s">
        <v>25</v>
      </c>
      <c r="D2120" t="s">
        <v>6156</v>
      </c>
      <c r="E2120" t="s">
        <v>2316</v>
      </c>
      <c r="F2120" t="s">
        <v>51</v>
      </c>
      <c r="G2120" t="s">
        <v>52</v>
      </c>
      <c r="H2120" t="s">
        <v>52</v>
      </c>
      <c r="I2120">
        <v>3.22</v>
      </c>
      <c r="J2120" s="2">
        <v>243.08</v>
      </c>
      <c r="K2120" t="s">
        <v>22</v>
      </c>
      <c r="L2120">
        <v>4</v>
      </c>
      <c r="M2120" t="s">
        <v>36</v>
      </c>
      <c r="N2120">
        <v>1.79</v>
      </c>
      <c r="O2120">
        <v>4</v>
      </c>
    </row>
    <row r="2121" spans="1:15">
      <c r="A2121" t="s">
        <v>6157</v>
      </c>
      <c r="B2121" s="1">
        <v>45723</v>
      </c>
      <c r="C2121" t="s">
        <v>25</v>
      </c>
      <c r="D2121" t="s">
        <v>6158</v>
      </c>
      <c r="E2121" t="s">
        <v>6159</v>
      </c>
      <c r="F2121" t="s">
        <v>19</v>
      </c>
      <c r="G2121" t="s">
        <v>41</v>
      </c>
      <c r="H2121" t="s">
        <v>29</v>
      </c>
      <c r="I2121">
        <v>15.34</v>
      </c>
      <c r="J2121" s="2">
        <v>417.64</v>
      </c>
      <c r="K2121" t="s">
        <v>67</v>
      </c>
      <c r="L2121">
        <v>4.4000000000000004</v>
      </c>
      <c r="M2121" t="s">
        <v>31</v>
      </c>
      <c r="N2121">
        <v>1.43</v>
      </c>
      <c r="O2121">
        <v>16</v>
      </c>
    </row>
    <row r="2122" spans="1:15">
      <c r="A2122" t="s">
        <v>6160</v>
      </c>
      <c r="B2122" s="1">
        <v>45759</v>
      </c>
      <c r="C2122" t="s">
        <v>57</v>
      </c>
      <c r="D2122" t="s">
        <v>6161</v>
      </c>
      <c r="E2122" t="s">
        <v>6162</v>
      </c>
      <c r="F2122" t="s">
        <v>51</v>
      </c>
      <c r="G2122" t="s">
        <v>46</v>
      </c>
      <c r="H2122" t="s">
        <v>41</v>
      </c>
      <c r="I2122">
        <v>10.6</v>
      </c>
      <c r="J2122" s="2">
        <v>237.58</v>
      </c>
      <c r="K2122" t="s">
        <v>67</v>
      </c>
      <c r="L2122">
        <v>4.8</v>
      </c>
      <c r="M2122" t="s">
        <v>31</v>
      </c>
      <c r="N2122">
        <v>1.75</v>
      </c>
      <c r="O2122">
        <v>10</v>
      </c>
    </row>
    <row r="2123" spans="1:15">
      <c r="A2123" t="s">
        <v>6163</v>
      </c>
      <c r="B2123" s="1">
        <v>45816</v>
      </c>
      <c r="C2123" t="s">
        <v>57</v>
      </c>
      <c r="D2123" t="s">
        <v>6164</v>
      </c>
      <c r="E2123" t="s">
        <v>6165</v>
      </c>
      <c r="F2123" t="s">
        <v>19</v>
      </c>
      <c r="G2123" t="s">
        <v>46</v>
      </c>
      <c r="H2123" t="s">
        <v>41</v>
      </c>
      <c r="I2123">
        <v>23.81</v>
      </c>
      <c r="J2123" s="2">
        <v>562.4</v>
      </c>
      <c r="K2123" t="s">
        <v>47</v>
      </c>
      <c r="L2123">
        <v>2.9</v>
      </c>
      <c r="M2123" t="s">
        <v>36</v>
      </c>
      <c r="N2123">
        <v>2.4300000000000002</v>
      </c>
      <c r="O2123">
        <v>10</v>
      </c>
    </row>
    <row r="2124" spans="1:15">
      <c r="A2124" t="s">
        <v>6166</v>
      </c>
      <c r="B2124" s="1">
        <v>45712</v>
      </c>
      <c r="C2124" t="s">
        <v>38</v>
      </c>
      <c r="D2124" t="s">
        <v>6167</v>
      </c>
      <c r="E2124" t="s">
        <v>6168</v>
      </c>
      <c r="F2124" t="s">
        <v>60</v>
      </c>
      <c r="G2124" t="s">
        <v>21</v>
      </c>
      <c r="H2124" t="s">
        <v>21</v>
      </c>
      <c r="I2124">
        <v>8.51</v>
      </c>
      <c r="J2124" s="2">
        <v>309.04000000000002</v>
      </c>
      <c r="K2124" t="s">
        <v>47</v>
      </c>
      <c r="L2124">
        <v>4.9000000000000004</v>
      </c>
      <c r="M2124" t="s">
        <v>23</v>
      </c>
      <c r="N2124">
        <v>1.08</v>
      </c>
      <c r="O2124">
        <v>12</v>
      </c>
    </row>
    <row r="2125" spans="1:15">
      <c r="A2125" t="s">
        <v>6169</v>
      </c>
      <c r="B2125" s="1">
        <v>45686</v>
      </c>
      <c r="C2125" t="s">
        <v>25</v>
      </c>
      <c r="D2125" t="s">
        <v>6170</v>
      </c>
      <c r="E2125" t="s">
        <v>6171</v>
      </c>
      <c r="F2125" t="s">
        <v>28</v>
      </c>
      <c r="G2125" t="s">
        <v>41</v>
      </c>
      <c r="H2125" t="s">
        <v>29</v>
      </c>
      <c r="I2125">
        <v>20.260000000000002</v>
      </c>
      <c r="J2125" s="2">
        <v>416.2</v>
      </c>
      <c r="K2125" t="s">
        <v>22</v>
      </c>
      <c r="L2125">
        <v>3.3</v>
      </c>
      <c r="M2125" t="s">
        <v>23</v>
      </c>
      <c r="N2125">
        <v>1.07</v>
      </c>
      <c r="O2125">
        <v>1</v>
      </c>
    </row>
    <row r="2126" spans="1:15">
      <c r="A2126" t="s">
        <v>6172</v>
      </c>
      <c r="B2126" s="1">
        <v>45690</v>
      </c>
      <c r="C2126" t="s">
        <v>33</v>
      </c>
      <c r="D2126" t="s">
        <v>6173</v>
      </c>
      <c r="E2126" t="s">
        <v>6174</v>
      </c>
      <c r="F2126" t="s">
        <v>71</v>
      </c>
      <c r="G2126" t="s">
        <v>21</v>
      </c>
      <c r="H2126" t="s">
        <v>21</v>
      </c>
      <c r="I2126">
        <v>4.2</v>
      </c>
      <c r="J2126" s="2">
        <v>54.43</v>
      </c>
      <c r="K2126" t="s">
        <v>30</v>
      </c>
      <c r="L2126">
        <v>3.8</v>
      </c>
      <c r="M2126" t="s">
        <v>36</v>
      </c>
      <c r="N2126">
        <v>1.85</v>
      </c>
      <c r="O2126">
        <v>3</v>
      </c>
    </row>
    <row r="2127" spans="1:15">
      <c r="A2127" t="s">
        <v>6175</v>
      </c>
      <c r="B2127" s="1">
        <v>45675</v>
      </c>
      <c r="C2127" t="s">
        <v>79</v>
      </c>
      <c r="D2127" t="s">
        <v>6176</v>
      </c>
      <c r="E2127" t="s">
        <v>6177</v>
      </c>
      <c r="F2127" t="s">
        <v>60</v>
      </c>
      <c r="G2127" t="s">
        <v>41</v>
      </c>
      <c r="H2127" t="s">
        <v>29</v>
      </c>
      <c r="I2127">
        <v>21.41</v>
      </c>
      <c r="J2127" s="2">
        <v>572.29999999999995</v>
      </c>
      <c r="K2127" t="s">
        <v>22</v>
      </c>
      <c r="L2127">
        <v>5</v>
      </c>
      <c r="M2127" t="s">
        <v>23</v>
      </c>
      <c r="N2127">
        <v>1.5</v>
      </c>
      <c r="O2127">
        <v>3</v>
      </c>
    </row>
    <row r="2128" spans="1:15">
      <c r="A2128" t="s">
        <v>6178</v>
      </c>
      <c r="B2128" s="1">
        <v>45734</v>
      </c>
      <c r="C2128" t="s">
        <v>33</v>
      </c>
      <c r="D2128" t="s">
        <v>6179</v>
      </c>
      <c r="E2128" t="s">
        <v>6180</v>
      </c>
      <c r="F2128" t="s">
        <v>51</v>
      </c>
      <c r="G2128" t="s">
        <v>20</v>
      </c>
      <c r="H2128" t="s">
        <v>42</v>
      </c>
      <c r="I2128">
        <v>16.329999999999998</v>
      </c>
      <c r="J2128" s="2">
        <v>367.02</v>
      </c>
      <c r="K2128" t="s">
        <v>67</v>
      </c>
      <c r="L2128">
        <v>3.4</v>
      </c>
      <c r="M2128" t="s">
        <v>31</v>
      </c>
      <c r="N2128">
        <v>2.06</v>
      </c>
      <c r="O2128">
        <v>5</v>
      </c>
    </row>
    <row r="2129" spans="1:15">
      <c r="A2129" t="s">
        <v>6181</v>
      </c>
      <c r="B2129" s="1">
        <v>45802</v>
      </c>
      <c r="C2129" t="s">
        <v>25</v>
      </c>
      <c r="D2129" t="s">
        <v>6182</v>
      </c>
      <c r="E2129" t="s">
        <v>2783</v>
      </c>
      <c r="F2129" t="s">
        <v>28</v>
      </c>
      <c r="G2129" t="s">
        <v>46</v>
      </c>
      <c r="H2129" t="s">
        <v>20</v>
      </c>
      <c r="I2129">
        <v>13.65</v>
      </c>
      <c r="J2129" s="2">
        <v>431.89</v>
      </c>
      <c r="K2129" t="s">
        <v>67</v>
      </c>
      <c r="L2129">
        <v>3.1</v>
      </c>
      <c r="M2129" t="s">
        <v>23</v>
      </c>
      <c r="N2129">
        <v>1.42</v>
      </c>
      <c r="O2129">
        <v>14</v>
      </c>
    </row>
    <row r="2130" spans="1:15">
      <c r="A2130" t="s">
        <v>6183</v>
      </c>
      <c r="B2130" s="1">
        <v>45698</v>
      </c>
      <c r="C2130" t="s">
        <v>57</v>
      </c>
      <c r="D2130" t="s">
        <v>6184</v>
      </c>
      <c r="E2130" t="s">
        <v>6185</v>
      </c>
      <c r="F2130" t="s">
        <v>19</v>
      </c>
      <c r="G2130" t="s">
        <v>20</v>
      </c>
      <c r="H2130" t="s">
        <v>41</v>
      </c>
      <c r="I2130">
        <v>19.46</v>
      </c>
      <c r="J2130" s="2">
        <v>478.92</v>
      </c>
      <c r="K2130" t="s">
        <v>30</v>
      </c>
      <c r="L2130">
        <v>3.7</v>
      </c>
      <c r="M2130" t="s">
        <v>23</v>
      </c>
      <c r="N2130">
        <v>1.19</v>
      </c>
      <c r="O2130">
        <v>5</v>
      </c>
    </row>
    <row r="2131" spans="1:15">
      <c r="A2131" t="s">
        <v>6186</v>
      </c>
      <c r="B2131" s="1">
        <v>45692</v>
      </c>
      <c r="C2131" t="s">
        <v>16</v>
      </c>
      <c r="D2131" t="s">
        <v>6187</v>
      </c>
      <c r="E2131" t="s">
        <v>6188</v>
      </c>
      <c r="F2131" t="s">
        <v>51</v>
      </c>
      <c r="G2131" t="s">
        <v>20</v>
      </c>
      <c r="H2131" t="s">
        <v>29</v>
      </c>
      <c r="I2131">
        <v>20.239999999999998</v>
      </c>
      <c r="J2131" s="2">
        <v>431.28</v>
      </c>
      <c r="K2131" t="s">
        <v>30</v>
      </c>
      <c r="L2131">
        <v>3.7</v>
      </c>
      <c r="M2131" t="s">
        <v>36</v>
      </c>
      <c r="N2131">
        <v>2.25</v>
      </c>
      <c r="O2131">
        <v>13</v>
      </c>
    </row>
    <row r="2132" spans="1:15">
      <c r="A2132" t="s">
        <v>6189</v>
      </c>
      <c r="B2132" s="1">
        <v>45673</v>
      </c>
      <c r="C2132" t="s">
        <v>79</v>
      </c>
      <c r="D2132" t="s">
        <v>6190</v>
      </c>
      <c r="E2132" t="s">
        <v>6191</v>
      </c>
      <c r="F2132" t="s">
        <v>71</v>
      </c>
      <c r="G2132" t="s">
        <v>52</v>
      </c>
      <c r="H2132" t="s">
        <v>20</v>
      </c>
      <c r="I2132">
        <v>20.55</v>
      </c>
      <c r="J2132" s="2">
        <v>511.26</v>
      </c>
      <c r="K2132" t="s">
        <v>30</v>
      </c>
      <c r="L2132">
        <v>2.8</v>
      </c>
      <c r="M2132" t="s">
        <v>23</v>
      </c>
      <c r="N2132">
        <v>1.23</v>
      </c>
      <c r="O2132">
        <v>16</v>
      </c>
    </row>
    <row r="2133" spans="1:15">
      <c r="A2133" t="s">
        <v>6192</v>
      </c>
      <c r="B2133" s="1">
        <v>45835</v>
      </c>
      <c r="C2133" t="s">
        <v>79</v>
      </c>
      <c r="D2133" t="s">
        <v>2551</v>
      </c>
      <c r="E2133" t="s">
        <v>6193</v>
      </c>
      <c r="F2133" t="s">
        <v>60</v>
      </c>
      <c r="G2133" t="s">
        <v>41</v>
      </c>
      <c r="H2133" t="s">
        <v>42</v>
      </c>
      <c r="I2133">
        <v>3.7</v>
      </c>
      <c r="J2133" s="2">
        <v>437.16</v>
      </c>
      <c r="K2133" t="s">
        <v>67</v>
      </c>
      <c r="L2133">
        <v>2.8</v>
      </c>
      <c r="M2133" t="s">
        <v>36</v>
      </c>
      <c r="N2133">
        <v>2.4700000000000002</v>
      </c>
      <c r="O2133">
        <v>19</v>
      </c>
    </row>
    <row r="2134" spans="1:15">
      <c r="A2134" t="s">
        <v>6194</v>
      </c>
      <c r="B2134" s="1">
        <v>45782</v>
      </c>
      <c r="C2134" t="s">
        <v>38</v>
      </c>
      <c r="D2134" t="s">
        <v>6195</v>
      </c>
      <c r="E2134" t="s">
        <v>6196</v>
      </c>
      <c r="F2134" t="s">
        <v>28</v>
      </c>
      <c r="G2134" t="s">
        <v>41</v>
      </c>
      <c r="H2134" t="s">
        <v>21</v>
      </c>
      <c r="I2134">
        <v>8.58</v>
      </c>
      <c r="J2134" s="2">
        <v>479.71</v>
      </c>
      <c r="K2134" t="s">
        <v>30</v>
      </c>
      <c r="L2134">
        <v>3.8</v>
      </c>
      <c r="M2134" t="s">
        <v>23</v>
      </c>
      <c r="N2134">
        <v>1.83</v>
      </c>
      <c r="O2134">
        <v>12</v>
      </c>
    </row>
    <row r="2135" spans="1:15">
      <c r="A2135" t="s">
        <v>6197</v>
      </c>
      <c r="B2135" s="1">
        <v>45793</v>
      </c>
      <c r="C2135" t="s">
        <v>57</v>
      </c>
      <c r="D2135" t="s">
        <v>6198</v>
      </c>
      <c r="E2135" t="s">
        <v>6199</v>
      </c>
      <c r="F2135" t="s">
        <v>51</v>
      </c>
      <c r="G2135" t="s">
        <v>46</v>
      </c>
      <c r="H2135" t="s">
        <v>52</v>
      </c>
      <c r="I2135">
        <v>14.71</v>
      </c>
      <c r="J2135" s="2">
        <v>279.17</v>
      </c>
      <c r="K2135" t="s">
        <v>22</v>
      </c>
      <c r="L2135">
        <v>4.9000000000000004</v>
      </c>
      <c r="M2135" t="s">
        <v>23</v>
      </c>
      <c r="N2135">
        <v>2.4700000000000002</v>
      </c>
      <c r="O2135">
        <v>16</v>
      </c>
    </row>
    <row r="2136" spans="1:15">
      <c r="A2136" t="s">
        <v>6200</v>
      </c>
      <c r="B2136" s="1">
        <v>45749</v>
      </c>
      <c r="C2136" t="s">
        <v>25</v>
      </c>
      <c r="D2136" t="s">
        <v>6201</v>
      </c>
      <c r="E2136" t="s">
        <v>6202</v>
      </c>
      <c r="F2136" t="s">
        <v>28</v>
      </c>
      <c r="G2136" t="s">
        <v>21</v>
      </c>
      <c r="H2136" t="s">
        <v>41</v>
      </c>
      <c r="I2136">
        <v>22.39</v>
      </c>
      <c r="J2136" s="2">
        <v>128.21</v>
      </c>
      <c r="K2136" t="s">
        <v>67</v>
      </c>
      <c r="L2136">
        <v>4.9000000000000004</v>
      </c>
      <c r="M2136" t="s">
        <v>36</v>
      </c>
      <c r="N2136">
        <v>2.0299999999999998</v>
      </c>
      <c r="O2136">
        <v>5</v>
      </c>
    </row>
    <row r="2137" spans="1:15">
      <c r="A2137" t="s">
        <v>6203</v>
      </c>
      <c r="B2137" s="1">
        <v>45813</v>
      </c>
      <c r="C2137" t="s">
        <v>57</v>
      </c>
      <c r="D2137" t="s">
        <v>6204</v>
      </c>
      <c r="E2137" t="s">
        <v>6205</v>
      </c>
      <c r="F2137" t="s">
        <v>60</v>
      </c>
      <c r="G2137" t="s">
        <v>21</v>
      </c>
      <c r="H2137" t="s">
        <v>20</v>
      </c>
      <c r="I2137">
        <v>9.49</v>
      </c>
      <c r="J2137" s="2">
        <v>388.15</v>
      </c>
      <c r="K2137" t="s">
        <v>47</v>
      </c>
      <c r="L2137">
        <v>3.5</v>
      </c>
      <c r="M2137" t="s">
        <v>36</v>
      </c>
      <c r="N2137">
        <v>2.1800000000000002</v>
      </c>
      <c r="O2137">
        <v>4</v>
      </c>
    </row>
    <row r="2138" spans="1:15">
      <c r="A2138" t="s">
        <v>6206</v>
      </c>
      <c r="B2138" s="1">
        <v>45836</v>
      </c>
      <c r="C2138" t="s">
        <v>79</v>
      </c>
      <c r="D2138" t="s">
        <v>6207</v>
      </c>
      <c r="E2138" t="s">
        <v>6208</v>
      </c>
      <c r="F2138" t="s">
        <v>71</v>
      </c>
      <c r="G2138" t="s">
        <v>20</v>
      </c>
      <c r="H2138" t="s">
        <v>20</v>
      </c>
      <c r="I2138">
        <v>23.55</v>
      </c>
      <c r="J2138" s="2">
        <v>186.14</v>
      </c>
      <c r="K2138" t="s">
        <v>67</v>
      </c>
      <c r="L2138">
        <v>3.7</v>
      </c>
      <c r="M2138" t="s">
        <v>23</v>
      </c>
      <c r="N2138">
        <v>2.4900000000000002</v>
      </c>
      <c r="O2138">
        <v>16</v>
      </c>
    </row>
    <row r="2139" spans="1:15">
      <c r="A2139" t="s">
        <v>6209</v>
      </c>
      <c r="B2139" s="1">
        <v>45813</v>
      </c>
      <c r="C2139" t="s">
        <v>79</v>
      </c>
      <c r="D2139" t="s">
        <v>6210</v>
      </c>
      <c r="E2139" t="s">
        <v>6211</v>
      </c>
      <c r="F2139" t="s">
        <v>71</v>
      </c>
      <c r="G2139" t="s">
        <v>46</v>
      </c>
      <c r="H2139" t="s">
        <v>20</v>
      </c>
      <c r="I2139">
        <v>8.14</v>
      </c>
      <c r="J2139" s="2">
        <v>51.49</v>
      </c>
      <c r="K2139" t="s">
        <v>30</v>
      </c>
      <c r="L2139">
        <v>2.8</v>
      </c>
      <c r="M2139" t="s">
        <v>31</v>
      </c>
      <c r="N2139">
        <v>1.91</v>
      </c>
      <c r="O2139">
        <v>2</v>
      </c>
    </row>
    <row r="2140" spans="1:15">
      <c r="A2140" t="s">
        <v>6212</v>
      </c>
      <c r="B2140" s="1">
        <v>45808</v>
      </c>
      <c r="C2140" t="s">
        <v>38</v>
      </c>
      <c r="D2140" t="s">
        <v>667</v>
      </c>
      <c r="E2140" t="s">
        <v>6213</v>
      </c>
      <c r="F2140" t="s">
        <v>60</v>
      </c>
      <c r="G2140" t="s">
        <v>29</v>
      </c>
      <c r="H2140" t="s">
        <v>21</v>
      </c>
      <c r="I2140">
        <v>20.57</v>
      </c>
      <c r="J2140" s="2">
        <v>408.99</v>
      </c>
      <c r="K2140" t="s">
        <v>22</v>
      </c>
      <c r="L2140">
        <v>4.8</v>
      </c>
      <c r="M2140" t="s">
        <v>31</v>
      </c>
      <c r="N2140">
        <v>1.82</v>
      </c>
      <c r="O2140">
        <v>12</v>
      </c>
    </row>
    <row r="2141" spans="1:15">
      <c r="A2141" t="s">
        <v>6214</v>
      </c>
      <c r="B2141" s="1">
        <v>45828</v>
      </c>
      <c r="C2141" t="s">
        <v>38</v>
      </c>
      <c r="D2141" t="s">
        <v>6215</v>
      </c>
      <c r="E2141" t="s">
        <v>239</v>
      </c>
      <c r="F2141" t="s">
        <v>19</v>
      </c>
      <c r="G2141" t="s">
        <v>29</v>
      </c>
      <c r="H2141" t="s">
        <v>52</v>
      </c>
      <c r="I2141">
        <v>3.26</v>
      </c>
      <c r="J2141" s="2">
        <v>415.69</v>
      </c>
      <c r="K2141" t="s">
        <v>47</v>
      </c>
      <c r="L2141">
        <v>4.5</v>
      </c>
      <c r="M2141" t="s">
        <v>23</v>
      </c>
      <c r="N2141">
        <v>1.61</v>
      </c>
      <c r="O2141">
        <v>3</v>
      </c>
    </row>
    <row r="2142" spans="1:15">
      <c r="A2142" t="s">
        <v>6216</v>
      </c>
      <c r="B2142" s="1">
        <v>45669</v>
      </c>
      <c r="C2142" t="s">
        <v>38</v>
      </c>
      <c r="D2142" t="s">
        <v>1765</v>
      </c>
      <c r="E2142" t="s">
        <v>6217</v>
      </c>
      <c r="F2142" t="s">
        <v>51</v>
      </c>
      <c r="G2142" t="s">
        <v>52</v>
      </c>
      <c r="H2142" t="s">
        <v>42</v>
      </c>
      <c r="I2142">
        <v>23.97</v>
      </c>
      <c r="J2142" s="2">
        <v>409.76</v>
      </c>
      <c r="K2142" t="s">
        <v>47</v>
      </c>
      <c r="L2142">
        <v>3.4</v>
      </c>
      <c r="M2142" t="s">
        <v>23</v>
      </c>
      <c r="N2142">
        <v>2.4900000000000002</v>
      </c>
      <c r="O2142">
        <v>6</v>
      </c>
    </row>
    <row r="2143" spans="1:15">
      <c r="A2143" t="s">
        <v>6218</v>
      </c>
      <c r="B2143" s="1">
        <v>45675</v>
      </c>
      <c r="C2143" t="s">
        <v>38</v>
      </c>
      <c r="D2143" t="s">
        <v>6219</v>
      </c>
      <c r="E2143" t="s">
        <v>6220</v>
      </c>
      <c r="F2143" t="s">
        <v>71</v>
      </c>
      <c r="G2143" t="s">
        <v>42</v>
      </c>
      <c r="H2143" t="s">
        <v>20</v>
      </c>
      <c r="I2143">
        <v>15.05</v>
      </c>
      <c r="J2143" s="2">
        <v>280.83999999999997</v>
      </c>
      <c r="K2143" t="s">
        <v>22</v>
      </c>
      <c r="L2143">
        <v>4.9000000000000004</v>
      </c>
      <c r="M2143" t="s">
        <v>23</v>
      </c>
      <c r="N2143">
        <v>1.21</v>
      </c>
      <c r="O2143">
        <v>16</v>
      </c>
    </row>
    <row r="2144" spans="1:15">
      <c r="A2144" t="s">
        <v>6221</v>
      </c>
      <c r="B2144" s="1">
        <v>45739</v>
      </c>
      <c r="C2144" t="s">
        <v>25</v>
      </c>
      <c r="D2144" t="s">
        <v>6222</v>
      </c>
      <c r="E2144" t="s">
        <v>6223</v>
      </c>
      <c r="F2144" t="s">
        <v>60</v>
      </c>
      <c r="G2144" t="s">
        <v>20</v>
      </c>
      <c r="H2144" t="s">
        <v>42</v>
      </c>
      <c r="I2144">
        <v>15.53</v>
      </c>
      <c r="J2144" s="2">
        <v>208.06</v>
      </c>
      <c r="K2144" t="s">
        <v>47</v>
      </c>
      <c r="L2144">
        <v>2.9</v>
      </c>
      <c r="M2144" t="s">
        <v>23</v>
      </c>
      <c r="N2144">
        <v>1.18</v>
      </c>
      <c r="O2144">
        <v>11</v>
      </c>
    </row>
    <row r="2145" spans="1:15">
      <c r="A2145" t="s">
        <v>6224</v>
      </c>
      <c r="B2145" s="1">
        <v>45678</v>
      </c>
      <c r="C2145" t="s">
        <v>79</v>
      </c>
      <c r="D2145" t="s">
        <v>6225</v>
      </c>
      <c r="E2145" t="s">
        <v>6226</v>
      </c>
      <c r="F2145" t="s">
        <v>51</v>
      </c>
      <c r="G2145" t="s">
        <v>41</v>
      </c>
      <c r="H2145" t="s">
        <v>21</v>
      </c>
      <c r="I2145">
        <v>8.2899999999999991</v>
      </c>
      <c r="J2145" s="2">
        <v>369.64</v>
      </c>
      <c r="K2145" t="s">
        <v>47</v>
      </c>
      <c r="L2145">
        <v>3</v>
      </c>
      <c r="M2145" t="s">
        <v>23</v>
      </c>
      <c r="N2145">
        <v>1.64</v>
      </c>
      <c r="O2145">
        <v>9</v>
      </c>
    </row>
    <row r="2146" spans="1:15">
      <c r="A2146" t="s">
        <v>6227</v>
      </c>
      <c r="B2146" s="1">
        <v>45779</v>
      </c>
      <c r="C2146" t="s">
        <v>57</v>
      </c>
      <c r="D2146" t="s">
        <v>6228</v>
      </c>
      <c r="E2146" t="s">
        <v>6229</v>
      </c>
      <c r="F2146" t="s">
        <v>71</v>
      </c>
      <c r="G2146" t="s">
        <v>20</v>
      </c>
      <c r="H2146" t="s">
        <v>20</v>
      </c>
      <c r="I2146">
        <v>7.62</v>
      </c>
      <c r="J2146" s="2">
        <v>191.59</v>
      </c>
      <c r="K2146" t="s">
        <v>22</v>
      </c>
      <c r="L2146">
        <v>3.3</v>
      </c>
      <c r="M2146" t="s">
        <v>23</v>
      </c>
      <c r="N2146">
        <v>2.04</v>
      </c>
      <c r="O2146">
        <v>7</v>
      </c>
    </row>
    <row r="2147" spans="1:15">
      <c r="A2147" t="s">
        <v>6230</v>
      </c>
      <c r="B2147" s="1">
        <v>45671</v>
      </c>
      <c r="C2147" t="s">
        <v>38</v>
      </c>
      <c r="D2147" t="s">
        <v>6231</v>
      </c>
      <c r="E2147" t="s">
        <v>6232</v>
      </c>
      <c r="F2147" t="s">
        <v>71</v>
      </c>
      <c r="G2147" t="s">
        <v>20</v>
      </c>
      <c r="H2147" t="s">
        <v>52</v>
      </c>
      <c r="I2147">
        <v>3.4</v>
      </c>
      <c r="J2147" s="2">
        <v>112.63</v>
      </c>
      <c r="K2147" t="s">
        <v>67</v>
      </c>
      <c r="L2147">
        <v>3.6</v>
      </c>
      <c r="M2147" t="s">
        <v>23</v>
      </c>
      <c r="N2147">
        <v>1.74</v>
      </c>
      <c r="O2147">
        <v>2</v>
      </c>
    </row>
    <row r="2148" spans="1:15">
      <c r="A2148" t="s">
        <v>6233</v>
      </c>
      <c r="B2148" s="1">
        <v>45706</v>
      </c>
      <c r="C2148" t="s">
        <v>57</v>
      </c>
      <c r="D2148" t="s">
        <v>6234</v>
      </c>
      <c r="E2148" t="s">
        <v>6235</v>
      </c>
      <c r="F2148" t="s">
        <v>51</v>
      </c>
      <c r="G2148" t="s">
        <v>42</v>
      </c>
      <c r="H2148" t="s">
        <v>29</v>
      </c>
      <c r="I2148">
        <v>9.7799999999999994</v>
      </c>
      <c r="J2148" s="2">
        <v>301.64</v>
      </c>
      <c r="K2148" t="s">
        <v>67</v>
      </c>
      <c r="L2148">
        <v>3.7</v>
      </c>
      <c r="M2148" t="s">
        <v>36</v>
      </c>
      <c r="N2148">
        <v>1.91</v>
      </c>
      <c r="O2148">
        <v>8</v>
      </c>
    </row>
    <row r="2149" spans="1:15">
      <c r="A2149" t="s">
        <v>6236</v>
      </c>
      <c r="B2149" s="1">
        <v>45751</v>
      </c>
      <c r="C2149" t="s">
        <v>38</v>
      </c>
      <c r="D2149" t="s">
        <v>6237</v>
      </c>
      <c r="E2149" t="s">
        <v>6238</v>
      </c>
      <c r="F2149" t="s">
        <v>28</v>
      </c>
      <c r="G2149" t="s">
        <v>42</v>
      </c>
      <c r="H2149" t="s">
        <v>42</v>
      </c>
      <c r="I2149">
        <v>2.36</v>
      </c>
      <c r="J2149" s="2">
        <v>462.04</v>
      </c>
      <c r="K2149" t="s">
        <v>47</v>
      </c>
      <c r="L2149">
        <v>2.6</v>
      </c>
      <c r="M2149" t="s">
        <v>23</v>
      </c>
      <c r="N2149">
        <v>1.92</v>
      </c>
      <c r="O2149">
        <v>15</v>
      </c>
    </row>
    <row r="2150" spans="1:15">
      <c r="A2150" t="s">
        <v>6239</v>
      </c>
      <c r="B2150" s="1">
        <v>45792</v>
      </c>
      <c r="C2150" t="s">
        <v>33</v>
      </c>
      <c r="D2150" t="s">
        <v>6240</v>
      </c>
      <c r="E2150" t="s">
        <v>6241</v>
      </c>
      <c r="F2150" t="s">
        <v>51</v>
      </c>
      <c r="G2150" t="s">
        <v>46</v>
      </c>
      <c r="H2150" t="s">
        <v>20</v>
      </c>
      <c r="I2150">
        <v>18.54</v>
      </c>
      <c r="J2150" s="2">
        <v>285.68</v>
      </c>
      <c r="K2150" t="s">
        <v>22</v>
      </c>
      <c r="L2150">
        <v>4.4000000000000004</v>
      </c>
      <c r="M2150" t="s">
        <v>31</v>
      </c>
      <c r="N2150">
        <v>1.37</v>
      </c>
      <c r="O2150">
        <v>11</v>
      </c>
    </row>
    <row r="2151" spans="1:15">
      <c r="A2151" t="s">
        <v>6242</v>
      </c>
      <c r="B2151" s="1">
        <v>45770</v>
      </c>
      <c r="C2151" t="s">
        <v>25</v>
      </c>
      <c r="D2151" t="s">
        <v>6243</v>
      </c>
      <c r="E2151" t="s">
        <v>6244</v>
      </c>
      <c r="F2151" t="s">
        <v>71</v>
      </c>
      <c r="G2151" t="s">
        <v>20</v>
      </c>
      <c r="H2151" t="s">
        <v>20</v>
      </c>
      <c r="I2151">
        <v>6.32</v>
      </c>
      <c r="J2151" s="2">
        <v>207.94</v>
      </c>
      <c r="K2151" t="s">
        <v>22</v>
      </c>
      <c r="L2151">
        <v>4.0999999999999996</v>
      </c>
      <c r="M2151" t="s">
        <v>23</v>
      </c>
      <c r="N2151">
        <v>2.14</v>
      </c>
      <c r="O2151">
        <v>16</v>
      </c>
    </row>
    <row r="2152" spans="1:15">
      <c r="A2152" t="s">
        <v>6245</v>
      </c>
      <c r="B2152" s="1">
        <v>45729</v>
      </c>
      <c r="C2152" t="s">
        <v>16</v>
      </c>
      <c r="D2152" t="s">
        <v>6246</v>
      </c>
      <c r="E2152" t="s">
        <v>6247</v>
      </c>
      <c r="F2152" t="s">
        <v>28</v>
      </c>
      <c r="G2152" t="s">
        <v>29</v>
      </c>
      <c r="H2152" t="s">
        <v>41</v>
      </c>
      <c r="I2152">
        <v>13.69</v>
      </c>
      <c r="J2152" s="2">
        <v>542.61</v>
      </c>
      <c r="K2152" t="s">
        <v>47</v>
      </c>
      <c r="L2152">
        <v>3.7</v>
      </c>
      <c r="M2152" t="s">
        <v>23</v>
      </c>
      <c r="N2152">
        <v>1.66</v>
      </c>
      <c r="O2152">
        <v>10</v>
      </c>
    </row>
    <row r="2153" spans="1:15">
      <c r="A2153" t="s">
        <v>6248</v>
      </c>
      <c r="B2153" s="1">
        <v>45806</v>
      </c>
      <c r="C2153" t="s">
        <v>38</v>
      </c>
      <c r="D2153" t="s">
        <v>6249</v>
      </c>
      <c r="E2153" t="s">
        <v>6250</v>
      </c>
      <c r="F2153" t="s">
        <v>28</v>
      </c>
      <c r="G2153" t="s">
        <v>42</v>
      </c>
      <c r="H2153" t="s">
        <v>42</v>
      </c>
      <c r="I2153">
        <v>9.92</v>
      </c>
      <c r="J2153" s="2">
        <v>560.17999999999995</v>
      </c>
      <c r="K2153" t="s">
        <v>67</v>
      </c>
      <c r="L2153">
        <v>4</v>
      </c>
      <c r="M2153" t="s">
        <v>31</v>
      </c>
      <c r="N2153">
        <v>1.59</v>
      </c>
      <c r="O2153">
        <v>19</v>
      </c>
    </row>
    <row r="2154" spans="1:15">
      <c r="A2154" t="s">
        <v>6251</v>
      </c>
      <c r="B2154" s="1">
        <v>45834</v>
      </c>
      <c r="C2154" t="s">
        <v>25</v>
      </c>
      <c r="D2154" t="s">
        <v>6252</v>
      </c>
      <c r="E2154" t="s">
        <v>6253</v>
      </c>
      <c r="F2154" t="s">
        <v>51</v>
      </c>
      <c r="G2154" t="s">
        <v>41</v>
      </c>
      <c r="H2154" t="s">
        <v>52</v>
      </c>
      <c r="I2154">
        <v>8.81</v>
      </c>
      <c r="J2154" s="2">
        <v>288</v>
      </c>
      <c r="K2154" t="s">
        <v>67</v>
      </c>
      <c r="L2154">
        <v>2.7</v>
      </c>
      <c r="M2154" t="s">
        <v>23</v>
      </c>
      <c r="N2154">
        <v>2.31</v>
      </c>
      <c r="O2154">
        <v>1</v>
      </c>
    </row>
    <row r="2155" spans="1:15">
      <c r="A2155" t="s">
        <v>6254</v>
      </c>
      <c r="B2155" s="1">
        <v>45727</v>
      </c>
      <c r="C2155" t="s">
        <v>57</v>
      </c>
      <c r="D2155" t="s">
        <v>6255</v>
      </c>
      <c r="E2155" t="s">
        <v>6256</v>
      </c>
      <c r="F2155" t="s">
        <v>19</v>
      </c>
      <c r="G2155" t="s">
        <v>46</v>
      </c>
      <c r="H2155" t="s">
        <v>42</v>
      </c>
      <c r="I2155">
        <v>14.89</v>
      </c>
      <c r="J2155" s="2">
        <v>351.99</v>
      </c>
      <c r="K2155" t="s">
        <v>67</v>
      </c>
      <c r="L2155">
        <v>4.7</v>
      </c>
      <c r="M2155" t="s">
        <v>23</v>
      </c>
      <c r="N2155">
        <v>1.6</v>
      </c>
      <c r="O2155">
        <v>9</v>
      </c>
    </row>
    <row r="2156" spans="1:15">
      <c r="A2156" t="s">
        <v>6257</v>
      </c>
      <c r="B2156" s="1">
        <v>45685</v>
      </c>
      <c r="C2156" t="s">
        <v>33</v>
      </c>
      <c r="D2156" t="s">
        <v>6258</v>
      </c>
      <c r="E2156" t="s">
        <v>6259</v>
      </c>
      <c r="F2156" t="s">
        <v>51</v>
      </c>
      <c r="G2156" t="s">
        <v>20</v>
      </c>
      <c r="H2156" t="s">
        <v>52</v>
      </c>
      <c r="I2156">
        <v>15.02</v>
      </c>
      <c r="J2156" s="2">
        <v>333.27</v>
      </c>
      <c r="K2156" t="s">
        <v>47</v>
      </c>
      <c r="L2156">
        <v>4.8</v>
      </c>
      <c r="M2156" t="s">
        <v>23</v>
      </c>
      <c r="N2156">
        <v>1.53</v>
      </c>
      <c r="O2156">
        <v>7</v>
      </c>
    </row>
    <row r="2157" spans="1:15">
      <c r="A2157" t="s">
        <v>6260</v>
      </c>
      <c r="B2157" s="1">
        <v>45838</v>
      </c>
      <c r="C2157" t="s">
        <v>79</v>
      </c>
      <c r="D2157" t="s">
        <v>6261</v>
      </c>
      <c r="E2157" t="s">
        <v>6262</v>
      </c>
      <c r="F2157" t="s">
        <v>19</v>
      </c>
      <c r="G2157" t="s">
        <v>41</v>
      </c>
      <c r="H2157" t="s">
        <v>46</v>
      </c>
      <c r="I2157">
        <v>9.86</v>
      </c>
      <c r="J2157" s="2">
        <v>89.04</v>
      </c>
      <c r="K2157" t="s">
        <v>22</v>
      </c>
      <c r="L2157">
        <v>3.3</v>
      </c>
      <c r="M2157" t="s">
        <v>36</v>
      </c>
      <c r="N2157">
        <v>1.63</v>
      </c>
      <c r="O2157">
        <v>16</v>
      </c>
    </row>
    <row r="2158" spans="1:15">
      <c r="A2158" t="s">
        <v>6263</v>
      </c>
      <c r="B2158" s="1">
        <v>45807</v>
      </c>
      <c r="C2158" t="s">
        <v>25</v>
      </c>
      <c r="D2158" t="s">
        <v>1838</v>
      </c>
      <c r="E2158" t="s">
        <v>6264</v>
      </c>
      <c r="F2158" t="s">
        <v>51</v>
      </c>
      <c r="G2158" t="s">
        <v>42</v>
      </c>
      <c r="H2158" t="s">
        <v>42</v>
      </c>
      <c r="I2158">
        <v>17.32</v>
      </c>
      <c r="J2158" s="2">
        <v>174.98</v>
      </c>
      <c r="K2158" t="s">
        <v>67</v>
      </c>
      <c r="L2158">
        <v>4.3</v>
      </c>
      <c r="M2158" t="s">
        <v>23</v>
      </c>
      <c r="N2158">
        <v>1.66</v>
      </c>
      <c r="O2158">
        <v>3</v>
      </c>
    </row>
    <row r="2159" spans="1:15">
      <c r="A2159" t="s">
        <v>6265</v>
      </c>
      <c r="B2159" s="1">
        <v>45833</v>
      </c>
      <c r="C2159" t="s">
        <v>25</v>
      </c>
      <c r="D2159" t="s">
        <v>6266</v>
      </c>
      <c r="E2159" t="s">
        <v>6267</v>
      </c>
      <c r="F2159" t="s">
        <v>51</v>
      </c>
      <c r="G2159" t="s">
        <v>52</v>
      </c>
      <c r="H2159" t="s">
        <v>42</v>
      </c>
      <c r="I2159">
        <v>14.21</v>
      </c>
      <c r="J2159" s="2">
        <v>359.97</v>
      </c>
      <c r="K2159" t="s">
        <v>67</v>
      </c>
      <c r="L2159">
        <v>3.9</v>
      </c>
      <c r="M2159" t="s">
        <v>23</v>
      </c>
      <c r="N2159">
        <v>1.64</v>
      </c>
      <c r="O2159">
        <v>17</v>
      </c>
    </row>
    <row r="2160" spans="1:15">
      <c r="A2160" t="s">
        <v>6268</v>
      </c>
      <c r="B2160" s="1">
        <v>45798</v>
      </c>
      <c r="C2160" t="s">
        <v>57</v>
      </c>
      <c r="D2160" t="s">
        <v>6269</v>
      </c>
      <c r="E2160" t="s">
        <v>6270</v>
      </c>
      <c r="F2160" t="s">
        <v>28</v>
      </c>
      <c r="G2160" t="s">
        <v>21</v>
      </c>
      <c r="H2160" t="s">
        <v>29</v>
      </c>
      <c r="I2160">
        <v>11.3</v>
      </c>
      <c r="J2160" s="2">
        <v>493.4</v>
      </c>
      <c r="K2160" t="s">
        <v>47</v>
      </c>
      <c r="L2160">
        <v>2.5</v>
      </c>
      <c r="M2160" t="s">
        <v>23</v>
      </c>
      <c r="N2160">
        <v>1.4</v>
      </c>
      <c r="O2160">
        <v>12</v>
      </c>
    </row>
    <row r="2161" spans="1:15">
      <c r="A2161" t="s">
        <v>6271</v>
      </c>
      <c r="B2161" s="1">
        <v>45748</v>
      </c>
      <c r="C2161" t="s">
        <v>25</v>
      </c>
      <c r="D2161" t="s">
        <v>6272</v>
      </c>
      <c r="E2161" t="s">
        <v>6273</v>
      </c>
      <c r="F2161" t="s">
        <v>71</v>
      </c>
      <c r="G2161" t="s">
        <v>41</v>
      </c>
      <c r="H2161" t="s">
        <v>41</v>
      </c>
      <c r="I2161">
        <v>1.17</v>
      </c>
      <c r="J2161" s="2">
        <v>80.069999999999993</v>
      </c>
      <c r="K2161" t="s">
        <v>47</v>
      </c>
      <c r="L2161">
        <v>2.8</v>
      </c>
      <c r="M2161" t="s">
        <v>23</v>
      </c>
      <c r="N2161">
        <v>1.73</v>
      </c>
      <c r="O2161">
        <v>5</v>
      </c>
    </row>
    <row r="2162" spans="1:15">
      <c r="A2162" t="s">
        <v>6274</v>
      </c>
      <c r="B2162" s="1">
        <v>45714</v>
      </c>
      <c r="C2162" t="s">
        <v>33</v>
      </c>
      <c r="D2162" t="s">
        <v>6275</v>
      </c>
      <c r="E2162" t="s">
        <v>6276</v>
      </c>
      <c r="F2162" t="s">
        <v>19</v>
      </c>
      <c r="G2162" t="s">
        <v>20</v>
      </c>
      <c r="H2162" t="s">
        <v>20</v>
      </c>
      <c r="I2162">
        <v>9.16</v>
      </c>
      <c r="J2162" s="2">
        <v>105.78</v>
      </c>
      <c r="K2162" t="s">
        <v>67</v>
      </c>
      <c r="L2162">
        <v>4.3</v>
      </c>
      <c r="M2162" t="s">
        <v>23</v>
      </c>
      <c r="N2162">
        <v>2.27</v>
      </c>
      <c r="O2162">
        <v>1</v>
      </c>
    </row>
    <row r="2163" spans="1:15">
      <c r="A2163" t="s">
        <v>6277</v>
      </c>
      <c r="B2163" s="1">
        <v>45818</v>
      </c>
      <c r="C2163" t="s">
        <v>16</v>
      </c>
      <c r="D2163" t="s">
        <v>3976</v>
      </c>
      <c r="E2163" t="s">
        <v>6278</v>
      </c>
      <c r="F2163" t="s">
        <v>19</v>
      </c>
      <c r="G2163" t="s">
        <v>41</v>
      </c>
      <c r="H2163" t="s">
        <v>41</v>
      </c>
      <c r="I2163">
        <v>10.34</v>
      </c>
      <c r="J2163" s="2">
        <v>148.52000000000001</v>
      </c>
      <c r="K2163" t="s">
        <v>30</v>
      </c>
      <c r="L2163">
        <v>3.5</v>
      </c>
      <c r="M2163" t="s">
        <v>31</v>
      </c>
      <c r="N2163">
        <v>2.13</v>
      </c>
      <c r="O2163">
        <v>1</v>
      </c>
    </row>
    <row r="2164" spans="1:15">
      <c r="A2164" t="s">
        <v>6279</v>
      </c>
      <c r="B2164" s="1">
        <v>45789</v>
      </c>
      <c r="C2164" t="s">
        <v>79</v>
      </c>
      <c r="D2164" t="s">
        <v>6280</v>
      </c>
      <c r="E2164" t="s">
        <v>6281</v>
      </c>
      <c r="F2164" t="s">
        <v>60</v>
      </c>
      <c r="G2164" t="s">
        <v>46</v>
      </c>
      <c r="H2164" t="s">
        <v>20</v>
      </c>
      <c r="I2164">
        <v>2.92</v>
      </c>
      <c r="J2164" s="2">
        <v>364.32</v>
      </c>
      <c r="K2164" t="s">
        <v>30</v>
      </c>
      <c r="L2164">
        <v>2.9</v>
      </c>
      <c r="M2164" t="s">
        <v>36</v>
      </c>
      <c r="N2164">
        <v>1.22</v>
      </c>
      <c r="O2164">
        <v>18</v>
      </c>
    </row>
    <row r="2165" spans="1:15">
      <c r="A2165" t="s">
        <v>6282</v>
      </c>
      <c r="B2165" s="1">
        <v>45776</v>
      </c>
      <c r="C2165" t="s">
        <v>38</v>
      </c>
      <c r="D2165" t="s">
        <v>6283</v>
      </c>
      <c r="E2165" t="s">
        <v>6284</v>
      </c>
      <c r="F2165" t="s">
        <v>60</v>
      </c>
      <c r="G2165" t="s">
        <v>41</v>
      </c>
      <c r="H2165" t="s">
        <v>20</v>
      </c>
      <c r="I2165">
        <v>15.34</v>
      </c>
      <c r="J2165" s="2">
        <v>271.79000000000002</v>
      </c>
      <c r="K2165" t="s">
        <v>47</v>
      </c>
      <c r="L2165">
        <v>3.6</v>
      </c>
      <c r="M2165" t="s">
        <v>23</v>
      </c>
      <c r="N2165">
        <v>1.98</v>
      </c>
      <c r="O2165">
        <v>4</v>
      </c>
    </row>
    <row r="2166" spans="1:15">
      <c r="A2166" t="s">
        <v>6285</v>
      </c>
      <c r="B2166" s="1">
        <v>45681</v>
      </c>
      <c r="C2166" t="s">
        <v>57</v>
      </c>
      <c r="D2166" t="s">
        <v>1682</v>
      </c>
      <c r="E2166" t="s">
        <v>6286</v>
      </c>
      <c r="F2166" t="s">
        <v>71</v>
      </c>
      <c r="G2166" t="s">
        <v>41</v>
      </c>
      <c r="H2166" t="s">
        <v>29</v>
      </c>
      <c r="I2166">
        <v>1.05</v>
      </c>
      <c r="J2166" s="2">
        <v>72.14</v>
      </c>
      <c r="K2166" t="s">
        <v>47</v>
      </c>
      <c r="L2166">
        <v>4</v>
      </c>
      <c r="M2166" t="s">
        <v>23</v>
      </c>
      <c r="N2166">
        <v>1.1399999999999999</v>
      </c>
      <c r="O2166">
        <v>10</v>
      </c>
    </row>
    <row r="2167" spans="1:15">
      <c r="A2167" t="s">
        <v>6287</v>
      </c>
      <c r="B2167" s="1">
        <v>45680</v>
      </c>
      <c r="C2167" t="s">
        <v>16</v>
      </c>
      <c r="D2167" t="s">
        <v>6288</v>
      </c>
      <c r="E2167" t="s">
        <v>6289</v>
      </c>
      <c r="F2167" t="s">
        <v>71</v>
      </c>
      <c r="G2167" t="s">
        <v>29</v>
      </c>
      <c r="H2167" t="s">
        <v>29</v>
      </c>
      <c r="I2167">
        <v>24.42</v>
      </c>
      <c r="J2167" s="2">
        <v>398.61</v>
      </c>
      <c r="K2167" t="s">
        <v>30</v>
      </c>
      <c r="L2167">
        <v>3.5</v>
      </c>
      <c r="M2167" t="s">
        <v>36</v>
      </c>
      <c r="N2167">
        <v>2.0499999999999998</v>
      </c>
      <c r="O2167">
        <v>15</v>
      </c>
    </row>
    <row r="2168" spans="1:15">
      <c r="A2168" t="s">
        <v>6290</v>
      </c>
      <c r="B2168" s="1">
        <v>45709</v>
      </c>
      <c r="C2168" t="s">
        <v>25</v>
      </c>
      <c r="D2168" t="s">
        <v>1835</v>
      </c>
      <c r="E2168" t="s">
        <v>6291</v>
      </c>
      <c r="F2168" t="s">
        <v>51</v>
      </c>
      <c r="G2168" t="s">
        <v>42</v>
      </c>
      <c r="H2168" t="s">
        <v>41</v>
      </c>
      <c r="I2168">
        <v>24.04</v>
      </c>
      <c r="J2168" s="2">
        <v>516.91</v>
      </c>
      <c r="K2168" t="s">
        <v>30</v>
      </c>
      <c r="L2168">
        <v>3.3</v>
      </c>
      <c r="M2168" t="s">
        <v>23</v>
      </c>
      <c r="N2168">
        <v>2.4900000000000002</v>
      </c>
      <c r="O2168">
        <v>9</v>
      </c>
    </row>
    <row r="2169" spans="1:15">
      <c r="A2169" t="s">
        <v>6292</v>
      </c>
      <c r="B2169" s="1">
        <v>45736</v>
      </c>
      <c r="C2169" t="s">
        <v>79</v>
      </c>
      <c r="D2169" t="s">
        <v>6293</v>
      </c>
      <c r="E2169" t="s">
        <v>6294</v>
      </c>
      <c r="F2169" t="s">
        <v>19</v>
      </c>
      <c r="G2169" t="s">
        <v>41</v>
      </c>
      <c r="H2169" t="s">
        <v>20</v>
      </c>
      <c r="I2169">
        <v>5.59</v>
      </c>
      <c r="J2169" s="2">
        <v>183.56</v>
      </c>
      <c r="K2169" t="s">
        <v>67</v>
      </c>
      <c r="L2169">
        <v>4</v>
      </c>
      <c r="M2169" t="s">
        <v>31</v>
      </c>
      <c r="N2169">
        <v>1.52</v>
      </c>
      <c r="O2169">
        <v>8</v>
      </c>
    </row>
    <row r="2170" spans="1:15">
      <c r="A2170" t="s">
        <v>6295</v>
      </c>
      <c r="B2170" s="1">
        <v>45728</v>
      </c>
      <c r="C2170" t="s">
        <v>33</v>
      </c>
      <c r="D2170" t="s">
        <v>6296</v>
      </c>
      <c r="E2170" t="s">
        <v>6297</v>
      </c>
      <c r="F2170" t="s">
        <v>71</v>
      </c>
      <c r="G2170" t="s">
        <v>29</v>
      </c>
      <c r="H2170" t="s">
        <v>52</v>
      </c>
      <c r="I2170">
        <v>2.09</v>
      </c>
      <c r="J2170" s="2">
        <v>291.27999999999997</v>
      </c>
      <c r="K2170" t="s">
        <v>22</v>
      </c>
      <c r="L2170">
        <v>3.3</v>
      </c>
      <c r="M2170" t="s">
        <v>23</v>
      </c>
      <c r="N2170">
        <v>2.04</v>
      </c>
      <c r="O2170">
        <v>16</v>
      </c>
    </row>
    <row r="2171" spans="1:15">
      <c r="A2171" t="s">
        <v>6298</v>
      </c>
      <c r="B2171" s="1">
        <v>45806</v>
      </c>
      <c r="C2171" t="s">
        <v>16</v>
      </c>
      <c r="D2171" t="s">
        <v>6299</v>
      </c>
      <c r="E2171" t="s">
        <v>6300</v>
      </c>
      <c r="F2171" t="s">
        <v>60</v>
      </c>
      <c r="G2171" t="s">
        <v>46</v>
      </c>
      <c r="H2171" t="s">
        <v>52</v>
      </c>
      <c r="I2171">
        <v>4.68</v>
      </c>
      <c r="J2171" s="2">
        <v>534.79</v>
      </c>
      <c r="K2171" t="s">
        <v>30</v>
      </c>
      <c r="L2171">
        <v>3.7</v>
      </c>
      <c r="M2171" t="s">
        <v>31</v>
      </c>
      <c r="N2171">
        <v>1.32</v>
      </c>
      <c r="O2171">
        <v>10</v>
      </c>
    </row>
    <row r="2172" spans="1:15">
      <c r="A2172" t="s">
        <v>6301</v>
      </c>
      <c r="B2172" s="1">
        <v>45719</v>
      </c>
      <c r="C2172" t="s">
        <v>16</v>
      </c>
      <c r="D2172" t="s">
        <v>6302</v>
      </c>
      <c r="E2172" t="s">
        <v>6303</v>
      </c>
      <c r="F2172" t="s">
        <v>60</v>
      </c>
      <c r="G2172" t="s">
        <v>52</v>
      </c>
      <c r="H2172" t="s">
        <v>41</v>
      </c>
      <c r="I2172">
        <v>2.86</v>
      </c>
      <c r="J2172" s="2">
        <v>188.37</v>
      </c>
      <c r="K2172" t="s">
        <v>22</v>
      </c>
      <c r="L2172">
        <v>4</v>
      </c>
      <c r="M2172" t="s">
        <v>36</v>
      </c>
      <c r="N2172">
        <v>1.94</v>
      </c>
      <c r="O2172">
        <v>7</v>
      </c>
    </row>
    <row r="2173" spans="1:15">
      <c r="A2173" t="s">
        <v>6304</v>
      </c>
      <c r="B2173" s="1">
        <v>45755</v>
      </c>
      <c r="C2173" t="s">
        <v>25</v>
      </c>
      <c r="D2173" t="s">
        <v>6305</v>
      </c>
      <c r="E2173" t="s">
        <v>6306</v>
      </c>
      <c r="F2173" t="s">
        <v>28</v>
      </c>
      <c r="G2173" t="s">
        <v>29</v>
      </c>
      <c r="H2173" t="s">
        <v>42</v>
      </c>
      <c r="I2173">
        <v>13.97</v>
      </c>
      <c r="J2173" s="2">
        <v>177.13</v>
      </c>
      <c r="K2173" t="s">
        <v>67</v>
      </c>
      <c r="L2173">
        <v>3.8</v>
      </c>
      <c r="M2173" t="s">
        <v>23</v>
      </c>
      <c r="N2173">
        <v>1.21</v>
      </c>
      <c r="O2173">
        <v>18</v>
      </c>
    </row>
    <row r="2174" spans="1:15">
      <c r="A2174" t="s">
        <v>6307</v>
      </c>
      <c r="B2174" s="1">
        <v>45761</v>
      </c>
      <c r="C2174" t="s">
        <v>16</v>
      </c>
      <c r="D2174" t="s">
        <v>5782</v>
      </c>
      <c r="E2174" t="s">
        <v>6308</v>
      </c>
      <c r="F2174" t="s">
        <v>19</v>
      </c>
      <c r="G2174" t="s">
        <v>52</v>
      </c>
      <c r="H2174" t="s">
        <v>21</v>
      </c>
      <c r="I2174">
        <v>8.6199999999999992</v>
      </c>
      <c r="J2174" s="2">
        <v>245.38</v>
      </c>
      <c r="K2174" t="s">
        <v>47</v>
      </c>
      <c r="L2174">
        <v>3.6</v>
      </c>
      <c r="M2174" t="s">
        <v>31</v>
      </c>
      <c r="N2174">
        <v>2.35</v>
      </c>
      <c r="O2174">
        <v>17</v>
      </c>
    </row>
    <row r="2175" spans="1:15">
      <c r="A2175" t="s">
        <v>6309</v>
      </c>
      <c r="B2175" s="1">
        <v>45713</v>
      </c>
      <c r="C2175" t="s">
        <v>33</v>
      </c>
      <c r="D2175" t="s">
        <v>6310</v>
      </c>
      <c r="E2175" t="s">
        <v>6311</v>
      </c>
      <c r="F2175" t="s">
        <v>51</v>
      </c>
      <c r="G2175" t="s">
        <v>52</v>
      </c>
      <c r="H2175" t="s">
        <v>52</v>
      </c>
      <c r="I2175">
        <v>23.05</v>
      </c>
      <c r="J2175" s="2">
        <v>425.18</v>
      </c>
      <c r="K2175" t="s">
        <v>47</v>
      </c>
      <c r="L2175">
        <v>3.9</v>
      </c>
      <c r="M2175" t="s">
        <v>31</v>
      </c>
      <c r="N2175">
        <v>1.49</v>
      </c>
      <c r="O2175">
        <v>5</v>
      </c>
    </row>
    <row r="2176" spans="1:15">
      <c r="A2176" t="s">
        <v>6312</v>
      </c>
      <c r="B2176" s="1">
        <v>45833</v>
      </c>
      <c r="C2176" t="s">
        <v>79</v>
      </c>
      <c r="D2176" t="s">
        <v>6313</v>
      </c>
      <c r="E2176" t="s">
        <v>6314</v>
      </c>
      <c r="F2176" t="s">
        <v>28</v>
      </c>
      <c r="G2176" t="s">
        <v>52</v>
      </c>
      <c r="H2176" t="s">
        <v>21</v>
      </c>
      <c r="I2176">
        <v>17.309999999999999</v>
      </c>
      <c r="J2176" s="2">
        <v>533.41999999999996</v>
      </c>
      <c r="K2176" t="s">
        <v>47</v>
      </c>
      <c r="L2176">
        <v>4.9000000000000004</v>
      </c>
      <c r="M2176" t="s">
        <v>23</v>
      </c>
      <c r="N2176">
        <v>2.35</v>
      </c>
      <c r="O2176">
        <v>8</v>
      </c>
    </row>
    <row r="2177" spans="1:15">
      <c r="A2177" t="s">
        <v>6315</v>
      </c>
      <c r="B2177" s="1">
        <v>45755</v>
      </c>
      <c r="C2177" t="s">
        <v>33</v>
      </c>
      <c r="D2177" t="s">
        <v>6316</v>
      </c>
      <c r="E2177" t="s">
        <v>6317</v>
      </c>
      <c r="F2177" t="s">
        <v>19</v>
      </c>
      <c r="G2177" t="s">
        <v>52</v>
      </c>
      <c r="H2177" t="s">
        <v>41</v>
      </c>
      <c r="I2177">
        <v>8.76</v>
      </c>
      <c r="J2177" s="2">
        <v>52.19</v>
      </c>
      <c r="K2177" t="s">
        <v>30</v>
      </c>
      <c r="L2177">
        <v>4.5999999999999996</v>
      </c>
      <c r="M2177" t="s">
        <v>23</v>
      </c>
      <c r="N2177">
        <v>2.2400000000000002</v>
      </c>
      <c r="O2177">
        <v>19</v>
      </c>
    </row>
    <row r="2178" spans="1:15">
      <c r="A2178" t="s">
        <v>6318</v>
      </c>
      <c r="B2178" s="1">
        <v>45730</v>
      </c>
      <c r="C2178" t="s">
        <v>57</v>
      </c>
      <c r="D2178" t="s">
        <v>6319</v>
      </c>
      <c r="E2178" t="s">
        <v>6320</v>
      </c>
      <c r="F2178" t="s">
        <v>51</v>
      </c>
      <c r="G2178" t="s">
        <v>46</v>
      </c>
      <c r="H2178" t="s">
        <v>52</v>
      </c>
      <c r="I2178">
        <v>9</v>
      </c>
      <c r="J2178" s="2">
        <v>265.51</v>
      </c>
      <c r="K2178" t="s">
        <v>30</v>
      </c>
      <c r="L2178">
        <v>4.0999999999999996</v>
      </c>
      <c r="M2178" t="s">
        <v>36</v>
      </c>
      <c r="N2178">
        <v>1.07</v>
      </c>
      <c r="O2178">
        <v>18</v>
      </c>
    </row>
    <row r="2179" spans="1:15">
      <c r="A2179" t="s">
        <v>6321</v>
      </c>
      <c r="B2179" s="1">
        <v>45813</v>
      </c>
      <c r="C2179" t="s">
        <v>38</v>
      </c>
      <c r="D2179" t="s">
        <v>2353</v>
      </c>
      <c r="E2179" t="s">
        <v>6322</v>
      </c>
      <c r="F2179" t="s">
        <v>71</v>
      </c>
      <c r="G2179" t="s">
        <v>52</v>
      </c>
      <c r="H2179" t="s">
        <v>42</v>
      </c>
      <c r="I2179">
        <v>24</v>
      </c>
      <c r="J2179" s="2">
        <v>106.19</v>
      </c>
      <c r="K2179" t="s">
        <v>47</v>
      </c>
      <c r="L2179">
        <v>4.5999999999999996</v>
      </c>
      <c r="M2179" t="s">
        <v>23</v>
      </c>
      <c r="N2179">
        <v>2.27</v>
      </c>
      <c r="O2179">
        <v>8</v>
      </c>
    </row>
    <row r="2180" spans="1:15">
      <c r="A2180" t="s">
        <v>6323</v>
      </c>
      <c r="B2180" s="1">
        <v>45665</v>
      </c>
      <c r="C2180" t="s">
        <v>25</v>
      </c>
      <c r="D2180" t="s">
        <v>6324</v>
      </c>
      <c r="E2180" t="s">
        <v>6325</v>
      </c>
      <c r="F2180" t="s">
        <v>19</v>
      </c>
      <c r="G2180" t="s">
        <v>46</v>
      </c>
      <c r="H2180" t="s">
        <v>42</v>
      </c>
      <c r="I2180">
        <v>7.08</v>
      </c>
      <c r="J2180" s="2">
        <v>257</v>
      </c>
      <c r="K2180" t="s">
        <v>47</v>
      </c>
      <c r="L2180">
        <v>4.3</v>
      </c>
      <c r="M2180" t="s">
        <v>23</v>
      </c>
      <c r="N2180">
        <v>2.33</v>
      </c>
      <c r="O2180">
        <v>17</v>
      </c>
    </row>
    <row r="2181" spans="1:15">
      <c r="A2181" t="s">
        <v>6326</v>
      </c>
      <c r="B2181" s="1">
        <v>45693</v>
      </c>
      <c r="C2181" t="s">
        <v>38</v>
      </c>
      <c r="D2181" t="s">
        <v>6327</v>
      </c>
      <c r="E2181" t="s">
        <v>6328</v>
      </c>
      <c r="F2181" t="s">
        <v>19</v>
      </c>
      <c r="G2181" t="s">
        <v>29</v>
      </c>
      <c r="H2181" t="s">
        <v>46</v>
      </c>
      <c r="I2181">
        <v>4.5</v>
      </c>
      <c r="J2181" s="2">
        <v>309</v>
      </c>
      <c r="K2181" t="s">
        <v>22</v>
      </c>
      <c r="L2181">
        <v>4.8</v>
      </c>
      <c r="M2181" t="s">
        <v>31</v>
      </c>
      <c r="N2181">
        <v>1.42</v>
      </c>
      <c r="O2181">
        <v>18</v>
      </c>
    </row>
    <row r="2182" spans="1:15">
      <c r="A2182" t="s">
        <v>6329</v>
      </c>
      <c r="B2182" s="1">
        <v>45694</v>
      </c>
      <c r="C2182" t="s">
        <v>57</v>
      </c>
      <c r="D2182" t="s">
        <v>6330</v>
      </c>
      <c r="E2182" t="s">
        <v>6331</v>
      </c>
      <c r="F2182" t="s">
        <v>71</v>
      </c>
      <c r="G2182" t="s">
        <v>46</v>
      </c>
      <c r="H2182" t="s">
        <v>52</v>
      </c>
      <c r="I2182">
        <v>23.71</v>
      </c>
      <c r="J2182" s="2">
        <v>300.95999999999998</v>
      </c>
      <c r="K2182" t="s">
        <v>22</v>
      </c>
      <c r="L2182">
        <v>3.6</v>
      </c>
      <c r="M2182" t="s">
        <v>23</v>
      </c>
      <c r="N2182">
        <v>2.4300000000000002</v>
      </c>
      <c r="O2182">
        <v>6</v>
      </c>
    </row>
    <row r="2183" spans="1:15">
      <c r="A2183" t="s">
        <v>6332</v>
      </c>
      <c r="B2183" s="1">
        <v>45791</v>
      </c>
      <c r="C2183" t="s">
        <v>33</v>
      </c>
      <c r="D2183" t="s">
        <v>3900</v>
      </c>
      <c r="E2183" t="s">
        <v>6333</v>
      </c>
      <c r="F2183" t="s">
        <v>51</v>
      </c>
      <c r="G2183" t="s">
        <v>41</v>
      </c>
      <c r="H2183" t="s">
        <v>42</v>
      </c>
      <c r="I2183">
        <v>2.4500000000000002</v>
      </c>
      <c r="J2183" s="2">
        <v>247.51</v>
      </c>
      <c r="K2183" t="s">
        <v>30</v>
      </c>
      <c r="L2183">
        <v>5</v>
      </c>
      <c r="M2183" t="s">
        <v>23</v>
      </c>
      <c r="N2183">
        <v>1.17</v>
      </c>
      <c r="O2183">
        <v>5</v>
      </c>
    </row>
    <row r="2184" spans="1:15">
      <c r="A2184" t="s">
        <v>6334</v>
      </c>
      <c r="B2184" s="1">
        <v>45743</v>
      </c>
      <c r="C2184" t="s">
        <v>79</v>
      </c>
      <c r="D2184" t="s">
        <v>4973</v>
      </c>
      <c r="E2184" t="s">
        <v>6335</v>
      </c>
      <c r="F2184" t="s">
        <v>51</v>
      </c>
      <c r="G2184" t="s">
        <v>21</v>
      </c>
      <c r="H2184" t="s">
        <v>20</v>
      </c>
      <c r="I2184">
        <v>22.01</v>
      </c>
      <c r="J2184" s="2">
        <v>551.48</v>
      </c>
      <c r="K2184" t="s">
        <v>67</v>
      </c>
      <c r="L2184">
        <v>4.0999999999999996</v>
      </c>
      <c r="M2184" t="s">
        <v>23</v>
      </c>
      <c r="N2184">
        <v>1.54</v>
      </c>
      <c r="O2184">
        <v>3</v>
      </c>
    </row>
    <row r="2185" spans="1:15">
      <c r="A2185" t="s">
        <v>6336</v>
      </c>
      <c r="B2185" s="1">
        <v>45719</v>
      </c>
      <c r="C2185" t="s">
        <v>38</v>
      </c>
      <c r="D2185" t="s">
        <v>6337</v>
      </c>
      <c r="E2185" t="s">
        <v>6338</v>
      </c>
      <c r="F2185" t="s">
        <v>60</v>
      </c>
      <c r="G2185" t="s">
        <v>41</v>
      </c>
      <c r="H2185" t="s">
        <v>29</v>
      </c>
      <c r="I2185">
        <v>3.29</v>
      </c>
      <c r="J2185" s="2">
        <v>416.32</v>
      </c>
      <c r="K2185" t="s">
        <v>47</v>
      </c>
      <c r="L2185">
        <v>3.1</v>
      </c>
      <c r="M2185" t="s">
        <v>31</v>
      </c>
      <c r="N2185">
        <v>2.1</v>
      </c>
      <c r="O2185">
        <v>7</v>
      </c>
    </row>
    <row r="2186" spans="1:15">
      <c r="A2186" t="s">
        <v>6339</v>
      </c>
      <c r="B2186" s="1">
        <v>45756</v>
      </c>
      <c r="C2186" t="s">
        <v>16</v>
      </c>
      <c r="D2186" t="s">
        <v>6340</v>
      </c>
      <c r="E2186" t="s">
        <v>6341</v>
      </c>
      <c r="F2186" t="s">
        <v>19</v>
      </c>
      <c r="G2186" t="s">
        <v>46</v>
      </c>
      <c r="H2186" t="s">
        <v>42</v>
      </c>
      <c r="I2186">
        <v>6.3</v>
      </c>
      <c r="J2186" s="2">
        <v>129.25</v>
      </c>
      <c r="K2186" t="s">
        <v>22</v>
      </c>
      <c r="L2186">
        <v>3.3</v>
      </c>
      <c r="M2186" t="s">
        <v>23</v>
      </c>
      <c r="N2186">
        <v>1.43</v>
      </c>
      <c r="O2186">
        <v>12</v>
      </c>
    </row>
    <row r="2187" spans="1:15">
      <c r="A2187" t="s">
        <v>6342</v>
      </c>
      <c r="B2187" s="1">
        <v>45717</v>
      </c>
      <c r="C2187" t="s">
        <v>25</v>
      </c>
      <c r="D2187" t="s">
        <v>4617</v>
      </c>
      <c r="E2187" t="s">
        <v>6343</v>
      </c>
      <c r="F2187" t="s">
        <v>51</v>
      </c>
      <c r="G2187" t="s">
        <v>21</v>
      </c>
      <c r="H2187" t="s">
        <v>42</v>
      </c>
      <c r="I2187">
        <v>18.59</v>
      </c>
      <c r="J2187" s="2">
        <v>85.79</v>
      </c>
      <c r="K2187" t="s">
        <v>47</v>
      </c>
      <c r="L2187">
        <v>3.9</v>
      </c>
      <c r="M2187" t="s">
        <v>23</v>
      </c>
      <c r="N2187">
        <v>2.14</v>
      </c>
      <c r="O2187">
        <v>18</v>
      </c>
    </row>
    <row r="2188" spans="1:15">
      <c r="A2188" t="s">
        <v>6344</v>
      </c>
      <c r="B2188" s="1">
        <v>45838</v>
      </c>
      <c r="C2188" t="s">
        <v>16</v>
      </c>
      <c r="D2188" t="s">
        <v>6345</v>
      </c>
      <c r="E2188" t="s">
        <v>6346</v>
      </c>
      <c r="F2188" t="s">
        <v>51</v>
      </c>
      <c r="G2188" t="s">
        <v>21</v>
      </c>
      <c r="H2188" t="s">
        <v>52</v>
      </c>
      <c r="I2188">
        <v>15.02</v>
      </c>
      <c r="J2188" s="2">
        <v>429.76</v>
      </c>
      <c r="K2188" t="s">
        <v>22</v>
      </c>
      <c r="L2188">
        <v>4.9000000000000004</v>
      </c>
      <c r="M2188" t="s">
        <v>23</v>
      </c>
      <c r="N2188">
        <v>1.79</v>
      </c>
      <c r="O2188">
        <v>13</v>
      </c>
    </row>
    <row r="2189" spans="1:15">
      <c r="A2189" t="s">
        <v>6347</v>
      </c>
      <c r="B2189" s="1">
        <v>45714</v>
      </c>
      <c r="C2189" t="s">
        <v>57</v>
      </c>
      <c r="D2189" t="s">
        <v>6348</v>
      </c>
      <c r="E2189" t="s">
        <v>6349</v>
      </c>
      <c r="F2189" t="s">
        <v>60</v>
      </c>
      <c r="G2189" t="s">
        <v>21</v>
      </c>
      <c r="H2189" t="s">
        <v>46</v>
      </c>
      <c r="I2189">
        <v>1.22</v>
      </c>
      <c r="J2189" s="2">
        <v>196.17</v>
      </c>
      <c r="K2189" t="s">
        <v>47</v>
      </c>
      <c r="L2189">
        <v>3.8</v>
      </c>
      <c r="M2189" t="s">
        <v>23</v>
      </c>
      <c r="N2189">
        <v>1.07</v>
      </c>
      <c r="O2189">
        <v>17</v>
      </c>
    </row>
    <row r="2190" spans="1:15">
      <c r="A2190" t="s">
        <v>6350</v>
      </c>
      <c r="B2190" s="1">
        <v>45707</v>
      </c>
      <c r="C2190" t="s">
        <v>25</v>
      </c>
      <c r="D2190" t="s">
        <v>6351</v>
      </c>
      <c r="E2190" t="s">
        <v>6352</v>
      </c>
      <c r="F2190" t="s">
        <v>28</v>
      </c>
      <c r="G2190" t="s">
        <v>41</v>
      </c>
      <c r="H2190" t="s">
        <v>42</v>
      </c>
      <c r="I2190">
        <v>22.25</v>
      </c>
      <c r="J2190" s="2">
        <v>144.62</v>
      </c>
      <c r="K2190" t="s">
        <v>47</v>
      </c>
      <c r="L2190">
        <v>3</v>
      </c>
      <c r="M2190" t="s">
        <v>31</v>
      </c>
      <c r="N2190">
        <v>1.96</v>
      </c>
      <c r="O2190">
        <v>13</v>
      </c>
    </row>
    <row r="2191" spans="1:15">
      <c r="A2191" t="s">
        <v>6353</v>
      </c>
      <c r="B2191" s="1">
        <v>45662</v>
      </c>
      <c r="C2191" t="s">
        <v>79</v>
      </c>
      <c r="D2191" t="s">
        <v>221</v>
      </c>
      <c r="E2191" t="s">
        <v>6354</v>
      </c>
      <c r="F2191" t="s">
        <v>19</v>
      </c>
      <c r="G2191" t="s">
        <v>20</v>
      </c>
      <c r="H2191" t="s">
        <v>29</v>
      </c>
      <c r="I2191">
        <v>22.08</v>
      </c>
      <c r="J2191" s="2">
        <v>327.99</v>
      </c>
      <c r="K2191" t="s">
        <v>22</v>
      </c>
      <c r="L2191">
        <v>2.7</v>
      </c>
      <c r="M2191" t="s">
        <v>23</v>
      </c>
      <c r="N2191">
        <v>2.27</v>
      </c>
      <c r="O2191">
        <v>4</v>
      </c>
    </row>
    <row r="2192" spans="1:15">
      <c r="A2192" t="s">
        <v>6355</v>
      </c>
      <c r="B2192" s="1">
        <v>45706</v>
      </c>
      <c r="C2192" t="s">
        <v>25</v>
      </c>
      <c r="D2192" t="s">
        <v>6356</v>
      </c>
      <c r="E2192" t="s">
        <v>6357</v>
      </c>
      <c r="F2192" t="s">
        <v>19</v>
      </c>
      <c r="G2192" t="s">
        <v>52</v>
      </c>
      <c r="H2192" t="s">
        <v>41</v>
      </c>
      <c r="I2192">
        <v>11.12</v>
      </c>
      <c r="J2192" s="2">
        <v>373.15</v>
      </c>
      <c r="K2192" t="s">
        <v>47</v>
      </c>
      <c r="L2192">
        <v>4.9000000000000004</v>
      </c>
      <c r="M2192" t="s">
        <v>36</v>
      </c>
      <c r="N2192">
        <v>2.21</v>
      </c>
      <c r="O2192">
        <v>11</v>
      </c>
    </row>
    <row r="2193" spans="1:15">
      <c r="A2193" t="s">
        <v>6358</v>
      </c>
      <c r="B2193" s="1">
        <v>45733</v>
      </c>
      <c r="C2193" t="s">
        <v>16</v>
      </c>
      <c r="D2193" t="s">
        <v>6359</v>
      </c>
      <c r="E2193" t="s">
        <v>6360</v>
      </c>
      <c r="F2193" t="s">
        <v>71</v>
      </c>
      <c r="G2193" t="s">
        <v>29</v>
      </c>
      <c r="H2193" t="s">
        <v>42</v>
      </c>
      <c r="I2193">
        <v>14</v>
      </c>
      <c r="J2193" s="2">
        <v>526.20000000000005</v>
      </c>
      <c r="K2193" t="s">
        <v>30</v>
      </c>
      <c r="L2193">
        <v>4.8</v>
      </c>
      <c r="M2193" t="s">
        <v>23</v>
      </c>
      <c r="N2193">
        <v>1.83</v>
      </c>
      <c r="O2193">
        <v>12</v>
      </c>
    </row>
    <row r="2194" spans="1:15">
      <c r="A2194" t="s">
        <v>6361</v>
      </c>
      <c r="B2194" s="1">
        <v>45736</v>
      </c>
      <c r="C2194" t="s">
        <v>33</v>
      </c>
      <c r="D2194" t="s">
        <v>6362</v>
      </c>
      <c r="E2194" t="s">
        <v>6363</v>
      </c>
      <c r="F2194" t="s">
        <v>71</v>
      </c>
      <c r="G2194" t="s">
        <v>46</v>
      </c>
      <c r="H2194" t="s">
        <v>41</v>
      </c>
      <c r="I2194">
        <v>12.67</v>
      </c>
      <c r="J2194" s="2">
        <v>515.53</v>
      </c>
      <c r="K2194" t="s">
        <v>22</v>
      </c>
      <c r="L2194">
        <v>4.9000000000000004</v>
      </c>
      <c r="M2194" t="s">
        <v>23</v>
      </c>
      <c r="N2194">
        <v>2.5</v>
      </c>
      <c r="O2194">
        <v>13</v>
      </c>
    </row>
    <row r="2195" spans="1:15">
      <c r="A2195" t="s">
        <v>6364</v>
      </c>
      <c r="B2195" s="1">
        <v>45738</v>
      </c>
      <c r="C2195" t="s">
        <v>16</v>
      </c>
      <c r="D2195" t="s">
        <v>3105</v>
      </c>
      <c r="E2195" t="s">
        <v>6365</v>
      </c>
      <c r="F2195" t="s">
        <v>60</v>
      </c>
      <c r="G2195" t="s">
        <v>21</v>
      </c>
      <c r="H2195" t="s">
        <v>42</v>
      </c>
      <c r="I2195">
        <v>20</v>
      </c>
      <c r="J2195" s="2">
        <v>67.260000000000005</v>
      </c>
      <c r="K2195" t="s">
        <v>22</v>
      </c>
      <c r="L2195">
        <v>3.9</v>
      </c>
      <c r="M2195" t="s">
        <v>23</v>
      </c>
      <c r="N2195">
        <v>1.56</v>
      </c>
      <c r="O2195">
        <v>7</v>
      </c>
    </row>
    <row r="2196" spans="1:15">
      <c r="A2196" t="s">
        <v>6366</v>
      </c>
      <c r="B2196" s="1">
        <v>45742</v>
      </c>
      <c r="C2196" t="s">
        <v>79</v>
      </c>
      <c r="D2196" t="s">
        <v>6367</v>
      </c>
      <c r="E2196" t="s">
        <v>6368</v>
      </c>
      <c r="F2196" t="s">
        <v>60</v>
      </c>
      <c r="G2196" t="s">
        <v>42</v>
      </c>
      <c r="H2196" t="s">
        <v>42</v>
      </c>
      <c r="I2196">
        <v>24.51</v>
      </c>
      <c r="J2196" s="2">
        <v>257.27999999999997</v>
      </c>
      <c r="K2196" t="s">
        <v>22</v>
      </c>
      <c r="L2196">
        <v>3.8</v>
      </c>
      <c r="M2196" t="s">
        <v>31</v>
      </c>
      <c r="N2196">
        <v>2.2400000000000002</v>
      </c>
      <c r="O2196">
        <v>13</v>
      </c>
    </row>
    <row r="2197" spans="1:15">
      <c r="A2197" t="s">
        <v>6369</v>
      </c>
      <c r="B2197" s="1">
        <v>45780</v>
      </c>
      <c r="C2197" t="s">
        <v>57</v>
      </c>
      <c r="D2197" t="s">
        <v>6370</v>
      </c>
      <c r="E2197" t="s">
        <v>6371</v>
      </c>
      <c r="F2197" t="s">
        <v>51</v>
      </c>
      <c r="G2197" t="s">
        <v>41</v>
      </c>
      <c r="H2197" t="s">
        <v>29</v>
      </c>
      <c r="I2197">
        <v>13.86</v>
      </c>
      <c r="J2197" s="2">
        <v>148.71</v>
      </c>
      <c r="K2197" t="s">
        <v>22</v>
      </c>
      <c r="L2197">
        <v>3.2</v>
      </c>
      <c r="M2197" t="s">
        <v>23</v>
      </c>
      <c r="N2197">
        <v>2.2400000000000002</v>
      </c>
      <c r="O2197">
        <v>5</v>
      </c>
    </row>
    <row r="2198" spans="1:15">
      <c r="A2198" t="s">
        <v>6372</v>
      </c>
      <c r="B2198" s="1">
        <v>45801</v>
      </c>
      <c r="C2198" t="s">
        <v>33</v>
      </c>
      <c r="D2198" t="s">
        <v>6373</v>
      </c>
      <c r="E2198" t="s">
        <v>6374</v>
      </c>
      <c r="F2198" t="s">
        <v>51</v>
      </c>
      <c r="G2198" t="s">
        <v>21</v>
      </c>
      <c r="H2198" t="s">
        <v>46</v>
      </c>
      <c r="I2198">
        <v>11.21</v>
      </c>
      <c r="J2198" s="2">
        <v>56.68</v>
      </c>
      <c r="K2198" t="s">
        <v>22</v>
      </c>
      <c r="L2198">
        <v>3.6</v>
      </c>
      <c r="M2198" t="s">
        <v>36</v>
      </c>
      <c r="N2198">
        <v>1.38</v>
      </c>
      <c r="O2198">
        <v>6</v>
      </c>
    </row>
    <row r="2199" spans="1:15">
      <c r="A2199" t="s">
        <v>6375</v>
      </c>
      <c r="B2199" s="1">
        <v>45838</v>
      </c>
      <c r="C2199" t="s">
        <v>38</v>
      </c>
      <c r="D2199" t="s">
        <v>6376</v>
      </c>
      <c r="E2199" t="s">
        <v>6377</v>
      </c>
      <c r="F2199" t="s">
        <v>71</v>
      </c>
      <c r="G2199" t="s">
        <v>46</v>
      </c>
      <c r="H2199" t="s">
        <v>46</v>
      </c>
      <c r="I2199">
        <v>19.190000000000001</v>
      </c>
      <c r="J2199" s="2">
        <v>555.85</v>
      </c>
      <c r="K2199" t="s">
        <v>30</v>
      </c>
      <c r="L2199">
        <v>4.8</v>
      </c>
      <c r="M2199" t="s">
        <v>23</v>
      </c>
      <c r="N2199">
        <v>1.73</v>
      </c>
      <c r="O2199">
        <v>8</v>
      </c>
    </row>
    <row r="2200" spans="1:15">
      <c r="A2200" t="s">
        <v>6378</v>
      </c>
      <c r="B2200" s="1">
        <v>45660</v>
      </c>
      <c r="C2200" t="s">
        <v>33</v>
      </c>
      <c r="D2200" t="s">
        <v>6379</v>
      </c>
      <c r="E2200" t="s">
        <v>6380</v>
      </c>
      <c r="F2200" t="s">
        <v>51</v>
      </c>
      <c r="G2200" t="s">
        <v>52</v>
      </c>
      <c r="H2200" t="s">
        <v>46</v>
      </c>
      <c r="I2200">
        <v>12.88</v>
      </c>
      <c r="J2200" s="2">
        <v>184.01</v>
      </c>
      <c r="K2200" t="s">
        <v>30</v>
      </c>
      <c r="L2200">
        <v>2.6</v>
      </c>
      <c r="M2200" t="s">
        <v>23</v>
      </c>
      <c r="N2200">
        <v>2.11</v>
      </c>
      <c r="O2200">
        <v>16</v>
      </c>
    </row>
    <row r="2201" spans="1:15">
      <c r="A2201" t="s">
        <v>6381</v>
      </c>
      <c r="B2201" s="1">
        <v>45729</v>
      </c>
      <c r="C2201" t="s">
        <v>33</v>
      </c>
      <c r="D2201" t="s">
        <v>6382</v>
      </c>
      <c r="E2201" t="s">
        <v>6383</v>
      </c>
      <c r="F2201" t="s">
        <v>19</v>
      </c>
      <c r="G2201" t="s">
        <v>21</v>
      </c>
      <c r="H2201" t="s">
        <v>29</v>
      </c>
      <c r="I2201">
        <v>14.04</v>
      </c>
      <c r="J2201" s="2">
        <v>341.8</v>
      </c>
      <c r="K2201" t="s">
        <v>30</v>
      </c>
      <c r="L2201">
        <v>2.8</v>
      </c>
      <c r="M2201" t="s">
        <v>36</v>
      </c>
      <c r="N2201">
        <v>2.23</v>
      </c>
      <c r="O2201">
        <v>9</v>
      </c>
    </row>
    <row r="2202" spans="1:15">
      <c r="A2202" t="s">
        <v>6384</v>
      </c>
      <c r="B2202" s="1">
        <v>45662</v>
      </c>
      <c r="C2202" t="s">
        <v>79</v>
      </c>
      <c r="D2202" t="s">
        <v>1765</v>
      </c>
      <c r="E2202" t="s">
        <v>6385</v>
      </c>
      <c r="F2202" t="s">
        <v>28</v>
      </c>
      <c r="G2202" t="s">
        <v>41</v>
      </c>
      <c r="H2202" t="s">
        <v>20</v>
      </c>
      <c r="I2202">
        <v>19.25</v>
      </c>
      <c r="J2202" s="2">
        <v>549.37</v>
      </c>
      <c r="K2202" t="s">
        <v>47</v>
      </c>
      <c r="L2202">
        <v>2.9</v>
      </c>
      <c r="M2202" t="s">
        <v>31</v>
      </c>
      <c r="N2202">
        <v>1.27</v>
      </c>
      <c r="O2202">
        <v>14</v>
      </c>
    </row>
    <row r="2203" spans="1:15">
      <c r="A2203" t="s">
        <v>6386</v>
      </c>
      <c r="B2203" s="1">
        <v>45787</v>
      </c>
      <c r="C2203" t="s">
        <v>33</v>
      </c>
      <c r="D2203" t="s">
        <v>6387</v>
      </c>
      <c r="E2203" t="s">
        <v>6388</v>
      </c>
      <c r="F2203" t="s">
        <v>51</v>
      </c>
      <c r="G2203" t="s">
        <v>20</v>
      </c>
      <c r="H2203" t="s">
        <v>21</v>
      </c>
      <c r="I2203">
        <v>12.51</v>
      </c>
      <c r="J2203" s="2">
        <v>99.42</v>
      </c>
      <c r="K2203" t="s">
        <v>30</v>
      </c>
      <c r="L2203">
        <v>4.0999999999999996</v>
      </c>
      <c r="M2203" t="s">
        <v>31</v>
      </c>
      <c r="N2203">
        <v>1.59</v>
      </c>
      <c r="O2203">
        <v>6</v>
      </c>
    </row>
    <row r="2204" spans="1:15">
      <c r="A2204" t="s">
        <v>6389</v>
      </c>
      <c r="B2204" s="1">
        <v>45716</v>
      </c>
      <c r="C2204" t="s">
        <v>16</v>
      </c>
      <c r="D2204" t="s">
        <v>2220</v>
      </c>
      <c r="E2204" t="s">
        <v>6390</v>
      </c>
      <c r="F2204" t="s">
        <v>28</v>
      </c>
      <c r="G2204" t="s">
        <v>41</v>
      </c>
      <c r="H2204" t="s">
        <v>46</v>
      </c>
      <c r="I2204">
        <v>14.61</v>
      </c>
      <c r="J2204" s="2">
        <v>566.78</v>
      </c>
      <c r="K2204" t="s">
        <v>30</v>
      </c>
      <c r="L2204">
        <v>4.4000000000000004</v>
      </c>
      <c r="M2204" t="s">
        <v>23</v>
      </c>
      <c r="N2204">
        <v>1.98</v>
      </c>
      <c r="O2204">
        <v>4</v>
      </c>
    </row>
    <row r="2205" spans="1:15">
      <c r="A2205" t="s">
        <v>6391</v>
      </c>
      <c r="B2205" s="1">
        <v>45832</v>
      </c>
      <c r="C2205" t="s">
        <v>33</v>
      </c>
      <c r="D2205" t="s">
        <v>6392</v>
      </c>
      <c r="E2205" t="s">
        <v>6393</v>
      </c>
      <c r="F2205" t="s">
        <v>60</v>
      </c>
      <c r="G2205" t="s">
        <v>41</v>
      </c>
      <c r="H2205" t="s">
        <v>41</v>
      </c>
      <c r="I2205">
        <v>10.31</v>
      </c>
      <c r="J2205" s="2">
        <v>350.71</v>
      </c>
      <c r="K2205" t="s">
        <v>22</v>
      </c>
      <c r="L2205">
        <v>3</v>
      </c>
      <c r="M2205" t="s">
        <v>31</v>
      </c>
      <c r="N2205">
        <v>2.41</v>
      </c>
      <c r="O2205">
        <v>2</v>
      </c>
    </row>
    <row r="2206" spans="1:15">
      <c r="A2206" t="s">
        <v>6394</v>
      </c>
      <c r="B2206" s="1">
        <v>45723</v>
      </c>
      <c r="C2206" t="s">
        <v>33</v>
      </c>
      <c r="D2206" t="s">
        <v>3941</v>
      </c>
      <c r="E2206" t="s">
        <v>6395</v>
      </c>
      <c r="F2206" t="s">
        <v>60</v>
      </c>
      <c r="G2206" t="s">
        <v>41</v>
      </c>
      <c r="H2206" t="s">
        <v>42</v>
      </c>
      <c r="I2206">
        <v>4.25</v>
      </c>
      <c r="J2206" s="2">
        <v>577.46</v>
      </c>
      <c r="K2206" t="s">
        <v>67</v>
      </c>
      <c r="L2206">
        <v>5</v>
      </c>
      <c r="M2206" t="s">
        <v>23</v>
      </c>
      <c r="N2206">
        <v>1.4</v>
      </c>
      <c r="O2206">
        <v>3</v>
      </c>
    </row>
    <row r="2207" spans="1:15">
      <c r="A2207" t="s">
        <v>6396</v>
      </c>
      <c r="B2207" s="1">
        <v>45743</v>
      </c>
      <c r="C2207" t="s">
        <v>25</v>
      </c>
      <c r="D2207" t="s">
        <v>6397</v>
      </c>
      <c r="E2207" t="s">
        <v>6398</v>
      </c>
      <c r="F2207" t="s">
        <v>71</v>
      </c>
      <c r="G2207" t="s">
        <v>29</v>
      </c>
      <c r="H2207" t="s">
        <v>21</v>
      </c>
      <c r="I2207">
        <v>12.96</v>
      </c>
      <c r="J2207" s="2">
        <v>587.45000000000005</v>
      </c>
      <c r="K2207" t="s">
        <v>30</v>
      </c>
      <c r="L2207">
        <v>3.1</v>
      </c>
      <c r="M2207" t="s">
        <v>23</v>
      </c>
      <c r="N2207">
        <v>1.9</v>
      </c>
      <c r="O2207">
        <v>12</v>
      </c>
    </row>
    <row r="2208" spans="1:15">
      <c r="A2208" t="s">
        <v>6399</v>
      </c>
      <c r="B2208" s="1">
        <v>45732</v>
      </c>
      <c r="C2208" t="s">
        <v>79</v>
      </c>
      <c r="D2208" t="s">
        <v>6400</v>
      </c>
      <c r="E2208" t="s">
        <v>6401</v>
      </c>
      <c r="F2208" t="s">
        <v>71</v>
      </c>
      <c r="G2208" t="s">
        <v>52</v>
      </c>
      <c r="H2208" t="s">
        <v>29</v>
      </c>
      <c r="I2208">
        <v>11.75</v>
      </c>
      <c r="J2208" s="2">
        <v>303.74</v>
      </c>
      <c r="K2208" t="s">
        <v>67</v>
      </c>
      <c r="L2208">
        <v>2.5</v>
      </c>
      <c r="M2208" t="s">
        <v>23</v>
      </c>
      <c r="N2208">
        <v>2.13</v>
      </c>
      <c r="O2208">
        <v>2</v>
      </c>
    </row>
    <row r="2209" spans="1:15">
      <c r="A2209" t="s">
        <v>6402</v>
      </c>
      <c r="B2209" s="1">
        <v>45744</v>
      </c>
      <c r="C2209" t="s">
        <v>38</v>
      </c>
      <c r="D2209" t="s">
        <v>6403</v>
      </c>
      <c r="E2209" t="s">
        <v>6404</v>
      </c>
      <c r="F2209" t="s">
        <v>51</v>
      </c>
      <c r="G2209" t="s">
        <v>20</v>
      </c>
      <c r="H2209" t="s">
        <v>41</v>
      </c>
      <c r="I2209">
        <v>16.989999999999998</v>
      </c>
      <c r="J2209" s="2">
        <v>152.72999999999999</v>
      </c>
      <c r="K2209" t="s">
        <v>22</v>
      </c>
      <c r="L2209">
        <v>3.7</v>
      </c>
      <c r="M2209" t="s">
        <v>31</v>
      </c>
      <c r="N2209">
        <v>2.3199999999999998</v>
      </c>
      <c r="O2209">
        <v>5</v>
      </c>
    </row>
    <row r="2210" spans="1:15">
      <c r="A2210" t="s">
        <v>6405</v>
      </c>
      <c r="B2210" s="1">
        <v>45822</v>
      </c>
      <c r="C2210" t="s">
        <v>79</v>
      </c>
      <c r="D2210" t="s">
        <v>5264</v>
      </c>
      <c r="E2210" t="s">
        <v>6406</v>
      </c>
      <c r="F2210" t="s">
        <v>19</v>
      </c>
      <c r="G2210" t="s">
        <v>52</v>
      </c>
      <c r="H2210" t="s">
        <v>41</v>
      </c>
      <c r="I2210">
        <v>20.58</v>
      </c>
      <c r="J2210" s="2">
        <v>265.52</v>
      </c>
      <c r="K2210" t="s">
        <v>67</v>
      </c>
      <c r="L2210">
        <v>4</v>
      </c>
      <c r="M2210" t="s">
        <v>36</v>
      </c>
      <c r="N2210">
        <v>1.41</v>
      </c>
      <c r="O2210">
        <v>10</v>
      </c>
    </row>
    <row r="2211" spans="1:15">
      <c r="A2211" t="s">
        <v>6407</v>
      </c>
      <c r="B2211" s="1">
        <v>45708</v>
      </c>
      <c r="C2211" t="s">
        <v>38</v>
      </c>
      <c r="D2211" t="s">
        <v>6408</v>
      </c>
      <c r="E2211" t="s">
        <v>6409</v>
      </c>
      <c r="F2211" t="s">
        <v>19</v>
      </c>
      <c r="G2211" t="s">
        <v>52</v>
      </c>
      <c r="H2211" t="s">
        <v>41</v>
      </c>
      <c r="I2211">
        <v>1.91</v>
      </c>
      <c r="J2211" s="2">
        <v>195.02</v>
      </c>
      <c r="K2211" t="s">
        <v>30</v>
      </c>
      <c r="L2211">
        <v>3.9</v>
      </c>
      <c r="M2211" t="s">
        <v>23</v>
      </c>
      <c r="N2211">
        <v>1.34</v>
      </c>
      <c r="O2211">
        <v>19</v>
      </c>
    </row>
    <row r="2212" spans="1:15">
      <c r="A2212" t="s">
        <v>6410</v>
      </c>
      <c r="B2212" s="1">
        <v>45795</v>
      </c>
      <c r="C2212" t="s">
        <v>25</v>
      </c>
      <c r="D2212" t="s">
        <v>6411</v>
      </c>
      <c r="E2212" t="s">
        <v>6412</v>
      </c>
      <c r="F2212" t="s">
        <v>51</v>
      </c>
      <c r="G2212" t="s">
        <v>21</v>
      </c>
      <c r="H2212" t="s">
        <v>46</v>
      </c>
      <c r="I2212">
        <v>11.21</v>
      </c>
      <c r="J2212" s="2">
        <v>223.92</v>
      </c>
      <c r="K2212" t="s">
        <v>67</v>
      </c>
      <c r="L2212">
        <v>4.7</v>
      </c>
      <c r="M2212" t="s">
        <v>31</v>
      </c>
      <c r="N2212">
        <v>1.89</v>
      </c>
      <c r="O2212">
        <v>7</v>
      </c>
    </row>
    <row r="2213" spans="1:15">
      <c r="A2213" t="s">
        <v>6413</v>
      </c>
      <c r="B2213" s="1">
        <v>45741</v>
      </c>
      <c r="C2213" t="s">
        <v>79</v>
      </c>
      <c r="D2213" t="s">
        <v>6414</v>
      </c>
      <c r="E2213" t="s">
        <v>6415</v>
      </c>
      <c r="F2213" t="s">
        <v>28</v>
      </c>
      <c r="G2213" t="s">
        <v>41</v>
      </c>
      <c r="H2213" t="s">
        <v>52</v>
      </c>
      <c r="I2213">
        <v>9.74</v>
      </c>
      <c r="J2213" s="2">
        <v>79.540000000000006</v>
      </c>
      <c r="K2213" t="s">
        <v>22</v>
      </c>
      <c r="L2213">
        <v>4.4000000000000004</v>
      </c>
      <c r="M2213" t="s">
        <v>23</v>
      </c>
      <c r="N2213">
        <v>2.29</v>
      </c>
      <c r="O2213">
        <v>8</v>
      </c>
    </row>
    <row r="2214" spans="1:15">
      <c r="A2214" t="s">
        <v>6416</v>
      </c>
      <c r="B2214" s="1">
        <v>45754</v>
      </c>
      <c r="C2214" t="s">
        <v>25</v>
      </c>
      <c r="D2214" t="s">
        <v>6417</v>
      </c>
      <c r="E2214" t="s">
        <v>6418</v>
      </c>
      <c r="F2214" t="s">
        <v>19</v>
      </c>
      <c r="G2214" t="s">
        <v>52</v>
      </c>
      <c r="H2214" t="s">
        <v>21</v>
      </c>
      <c r="I2214">
        <v>21.62</v>
      </c>
      <c r="J2214" s="2">
        <v>378.7</v>
      </c>
      <c r="K2214" t="s">
        <v>30</v>
      </c>
      <c r="L2214">
        <v>3.2</v>
      </c>
      <c r="M2214" t="s">
        <v>23</v>
      </c>
      <c r="N2214">
        <v>1.44</v>
      </c>
      <c r="O2214">
        <v>16</v>
      </c>
    </row>
    <row r="2215" spans="1:15">
      <c r="A2215" t="s">
        <v>6419</v>
      </c>
      <c r="B2215" s="1">
        <v>45734</v>
      </c>
      <c r="C2215" t="s">
        <v>16</v>
      </c>
      <c r="D2215" t="s">
        <v>6420</v>
      </c>
      <c r="E2215" t="s">
        <v>6421</v>
      </c>
      <c r="F2215" t="s">
        <v>51</v>
      </c>
      <c r="G2215" t="s">
        <v>42</v>
      </c>
      <c r="H2215" t="s">
        <v>52</v>
      </c>
      <c r="I2215">
        <v>1.1299999999999999</v>
      </c>
      <c r="J2215" s="2">
        <v>193.23</v>
      </c>
      <c r="K2215" t="s">
        <v>22</v>
      </c>
      <c r="L2215">
        <v>5</v>
      </c>
      <c r="M2215" t="s">
        <v>31</v>
      </c>
      <c r="N2215">
        <v>2.06</v>
      </c>
      <c r="O2215">
        <v>19</v>
      </c>
    </row>
    <row r="2216" spans="1:15">
      <c r="A2216" t="s">
        <v>6422</v>
      </c>
      <c r="B2216" s="1">
        <v>45838</v>
      </c>
      <c r="C2216" t="s">
        <v>16</v>
      </c>
      <c r="D2216" t="s">
        <v>6423</v>
      </c>
      <c r="E2216" t="s">
        <v>6424</v>
      </c>
      <c r="F2216" t="s">
        <v>51</v>
      </c>
      <c r="G2216" t="s">
        <v>46</v>
      </c>
      <c r="H2216" t="s">
        <v>52</v>
      </c>
      <c r="I2216">
        <v>14.94</v>
      </c>
      <c r="J2216" s="2">
        <v>270.52999999999997</v>
      </c>
      <c r="K2216" t="s">
        <v>30</v>
      </c>
      <c r="L2216">
        <v>4.8</v>
      </c>
      <c r="M2216" t="s">
        <v>23</v>
      </c>
      <c r="N2216">
        <v>2.46</v>
      </c>
      <c r="O2216">
        <v>7</v>
      </c>
    </row>
    <row r="2217" spans="1:15">
      <c r="A2217" t="s">
        <v>6425</v>
      </c>
      <c r="B2217" s="1">
        <v>45704</v>
      </c>
      <c r="C2217" t="s">
        <v>79</v>
      </c>
      <c r="D2217" t="s">
        <v>6426</v>
      </c>
      <c r="E2217" t="s">
        <v>6427</v>
      </c>
      <c r="F2217" t="s">
        <v>71</v>
      </c>
      <c r="G2217" t="s">
        <v>29</v>
      </c>
      <c r="H2217" t="s">
        <v>21</v>
      </c>
      <c r="I2217">
        <v>15.98</v>
      </c>
      <c r="J2217" s="2">
        <v>487.47</v>
      </c>
      <c r="K2217" t="s">
        <v>67</v>
      </c>
      <c r="L2217">
        <v>4.7</v>
      </c>
      <c r="M2217" t="s">
        <v>31</v>
      </c>
      <c r="N2217">
        <v>1.0900000000000001</v>
      </c>
      <c r="O2217">
        <v>4</v>
      </c>
    </row>
    <row r="2218" spans="1:15">
      <c r="A2218" t="s">
        <v>6428</v>
      </c>
      <c r="B2218" s="1">
        <v>45817</v>
      </c>
      <c r="C2218" t="s">
        <v>38</v>
      </c>
      <c r="D2218" t="s">
        <v>5537</v>
      </c>
      <c r="E2218" t="s">
        <v>6429</v>
      </c>
      <c r="F2218" t="s">
        <v>19</v>
      </c>
      <c r="G2218" t="s">
        <v>21</v>
      </c>
      <c r="H2218" t="s">
        <v>41</v>
      </c>
      <c r="I2218">
        <v>9.17</v>
      </c>
      <c r="J2218" s="2">
        <v>330.98</v>
      </c>
      <c r="K2218" t="s">
        <v>47</v>
      </c>
      <c r="L2218">
        <v>2.7</v>
      </c>
      <c r="M2218" t="s">
        <v>36</v>
      </c>
      <c r="N2218">
        <v>2.15</v>
      </c>
      <c r="O2218">
        <v>16</v>
      </c>
    </row>
    <row r="2219" spans="1:15">
      <c r="A2219" t="s">
        <v>6430</v>
      </c>
      <c r="B2219" s="1">
        <v>45818</v>
      </c>
      <c r="C2219" t="s">
        <v>33</v>
      </c>
      <c r="D2219" t="s">
        <v>6431</v>
      </c>
      <c r="E2219" t="s">
        <v>6432</v>
      </c>
      <c r="F2219" t="s">
        <v>60</v>
      </c>
      <c r="G2219" t="s">
        <v>52</v>
      </c>
      <c r="H2219" t="s">
        <v>29</v>
      </c>
      <c r="I2219">
        <v>3.8</v>
      </c>
      <c r="J2219" s="2">
        <v>498.21</v>
      </c>
      <c r="K2219" t="s">
        <v>30</v>
      </c>
      <c r="L2219">
        <v>3</v>
      </c>
      <c r="M2219" t="s">
        <v>23</v>
      </c>
      <c r="N2219">
        <v>1.29</v>
      </c>
      <c r="O2219">
        <v>11</v>
      </c>
    </row>
    <row r="2220" spans="1:15">
      <c r="A2220" t="s">
        <v>6433</v>
      </c>
      <c r="B2220" s="1">
        <v>45787</v>
      </c>
      <c r="C2220" t="s">
        <v>57</v>
      </c>
      <c r="D2220" t="s">
        <v>6434</v>
      </c>
      <c r="E2220" t="s">
        <v>6435</v>
      </c>
      <c r="F2220" t="s">
        <v>19</v>
      </c>
      <c r="G2220" t="s">
        <v>52</v>
      </c>
      <c r="H2220" t="s">
        <v>46</v>
      </c>
      <c r="I2220">
        <v>15.83</v>
      </c>
      <c r="J2220" s="2">
        <v>344.01</v>
      </c>
      <c r="K2220" t="s">
        <v>47</v>
      </c>
      <c r="L2220">
        <v>4.5</v>
      </c>
      <c r="M2220" t="s">
        <v>23</v>
      </c>
      <c r="N2220">
        <v>2.46</v>
      </c>
      <c r="O2220">
        <v>19</v>
      </c>
    </row>
    <row r="2221" spans="1:15">
      <c r="A2221" t="s">
        <v>6436</v>
      </c>
      <c r="B2221" s="1">
        <v>45748</v>
      </c>
      <c r="C2221" t="s">
        <v>16</v>
      </c>
      <c r="D2221" t="s">
        <v>6437</v>
      </c>
      <c r="E2221" t="s">
        <v>6438</v>
      </c>
      <c r="F2221" t="s">
        <v>28</v>
      </c>
      <c r="G2221" t="s">
        <v>41</v>
      </c>
      <c r="H2221" t="s">
        <v>29</v>
      </c>
      <c r="I2221">
        <v>18.29</v>
      </c>
      <c r="J2221" s="2">
        <v>230.8</v>
      </c>
      <c r="K2221" t="s">
        <v>22</v>
      </c>
      <c r="L2221">
        <v>4.4000000000000004</v>
      </c>
      <c r="M2221" t="s">
        <v>23</v>
      </c>
      <c r="N2221">
        <v>1.64</v>
      </c>
      <c r="O2221">
        <v>18</v>
      </c>
    </row>
    <row r="2222" spans="1:15">
      <c r="A2222" t="s">
        <v>6439</v>
      </c>
      <c r="B2222" s="1">
        <v>45674</v>
      </c>
      <c r="C2222" t="s">
        <v>79</v>
      </c>
      <c r="D2222" t="s">
        <v>6440</v>
      </c>
      <c r="E2222" t="s">
        <v>6441</v>
      </c>
      <c r="F2222" t="s">
        <v>28</v>
      </c>
      <c r="G2222" t="s">
        <v>46</v>
      </c>
      <c r="H2222" t="s">
        <v>42</v>
      </c>
      <c r="I2222">
        <v>11.27</v>
      </c>
      <c r="J2222" s="2">
        <v>199.95</v>
      </c>
      <c r="K2222" t="s">
        <v>67</v>
      </c>
      <c r="L2222">
        <v>4.5999999999999996</v>
      </c>
      <c r="M2222" t="s">
        <v>31</v>
      </c>
      <c r="N2222">
        <v>1.92</v>
      </c>
      <c r="O2222">
        <v>4</v>
      </c>
    </row>
    <row r="2223" spans="1:15">
      <c r="A2223" t="s">
        <v>6442</v>
      </c>
      <c r="B2223" s="1">
        <v>45751</v>
      </c>
      <c r="C2223" t="s">
        <v>16</v>
      </c>
      <c r="D2223" t="s">
        <v>6443</v>
      </c>
      <c r="E2223" t="s">
        <v>6444</v>
      </c>
      <c r="F2223" t="s">
        <v>28</v>
      </c>
      <c r="G2223" t="s">
        <v>46</v>
      </c>
      <c r="H2223" t="s">
        <v>20</v>
      </c>
      <c r="I2223">
        <v>1.94</v>
      </c>
      <c r="J2223" s="2">
        <v>472.39</v>
      </c>
      <c r="K2223" t="s">
        <v>30</v>
      </c>
      <c r="L2223">
        <v>4.4000000000000004</v>
      </c>
      <c r="M2223" t="s">
        <v>36</v>
      </c>
      <c r="N2223">
        <v>2.48</v>
      </c>
      <c r="O2223">
        <v>2</v>
      </c>
    </row>
    <row r="2224" spans="1:15">
      <c r="A2224" t="s">
        <v>6445</v>
      </c>
      <c r="B2224" s="1">
        <v>45661</v>
      </c>
      <c r="C2224" t="s">
        <v>38</v>
      </c>
      <c r="D2224" t="s">
        <v>6446</v>
      </c>
      <c r="E2224" t="s">
        <v>6447</v>
      </c>
      <c r="F2224" t="s">
        <v>19</v>
      </c>
      <c r="G2224" t="s">
        <v>29</v>
      </c>
      <c r="H2224" t="s">
        <v>21</v>
      </c>
      <c r="I2224">
        <v>3.32</v>
      </c>
      <c r="J2224" s="2">
        <v>128.97</v>
      </c>
      <c r="K2224" t="s">
        <v>47</v>
      </c>
      <c r="L2224">
        <v>3.4</v>
      </c>
      <c r="M2224" t="s">
        <v>23</v>
      </c>
      <c r="N2224">
        <v>1.06</v>
      </c>
      <c r="O2224">
        <v>3</v>
      </c>
    </row>
    <row r="2225" spans="1:15">
      <c r="A2225" t="s">
        <v>6448</v>
      </c>
      <c r="B2225" s="1">
        <v>45713</v>
      </c>
      <c r="C2225" t="s">
        <v>25</v>
      </c>
      <c r="D2225" t="s">
        <v>6449</v>
      </c>
      <c r="E2225" t="s">
        <v>6450</v>
      </c>
      <c r="F2225" t="s">
        <v>28</v>
      </c>
      <c r="G2225" t="s">
        <v>21</v>
      </c>
      <c r="H2225" t="s">
        <v>41</v>
      </c>
      <c r="I2225">
        <v>18.940000000000001</v>
      </c>
      <c r="J2225" s="2">
        <v>105.37</v>
      </c>
      <c r="K2225" t="s">
        <v>47</v>
      </c>
      <c r="L2225">
        <v>3.7</v>
      </c>
      <c r="M2225" t="s">
        <v>23</v>
      </c>
      <c r="N2225">
        <v>1.51</v>
      </c>
      <c r="O2225">
        <v>1</v>
      </c>
    </row>
    <row r="2226" spans="1:15">
      <c r="A2226" t="s">
        <v>6451</v>
      </c>
      <c r="B2226" s="1">
        <v>45679</v>
      </c>
      <c r="C2226" t="s">
        <v>25</v>
      </c>
      <c r="D2226" t="s">
        <v>3037</v>
      </c>
      <c r="E2226" t="s">
        <v>6452</v>
      </c>
      <c r="F2226" t="s">
        <v>51</v>
      </c>
      <c r="G2226" t="s">
        <v>41</v>
      </c>
      <c r="H2226" t="s">
        <v>20</v>
      </c>
      <c r="I2226">
        <v>22.94</v>
      </c>
      <c r="J2226" s="2">
        <v>224.6</v>
      </c>
      <c r="K2226" t="s">
        <v>22</v>
      </c>
      <c r="L2226">
        <v>3.6</v>
      </c>
      <c r="M2226" t="s">
        <v>23</v>
      </c>
      <c r="N2226">
        <v>1.85</v>
      </c>
      <c r="O2226">
        <v>18</v>
      </c>
    </row>
    <row r="2227" spans="1:15">
      <c r="A2227" t="s">
        <v>6453</v>
      </c>
      <c r="B2227" s="1">
        <v>45688</v>
      </c>
      <c r="C2227" t="s">
        <v>38</v>
      </c>
      <c r="D2227" t="s">
        <v>6454</v>
      </c>
      <c r="E2227" t="s">
        <v>6455</v>
      </c>
      <c r="F2227" t="s">
        <v>51</v>
      </c>
      <c r="G2227" t="s">
        <v>21</v>
      </c>
      <c r="H2227" t="s">
        <v>42</v>
      </c>
      <c r="I2227">
        <v>8.94</v>
      </c>
      <c r="J2227" s="2">
        <v>229.08</v>
      </c>
      <c r="K2227" t="s">
        <v>67</v>
      </c>
      <c r="L2227">
        <v>3.9</v>
      </c>
      <c r="M2227" t="s">
        <v>23</v>
      </c>
      <c r="N2227">
        <v>2.33</v>
      </c>
      <c r="O2227">
        <v>13</v>
      </c>
    </row>
    <row r="2228" spans="1:15">
      <c r="A2228" t="s">
        <v>6456</v>
      </c>
      <c r="B2228" s="1">
        <v>45735</v>
      </c>
      <c r="C2228" t="s">
        <v>57</v>
      </c>
      <c r="D2228" t="s">
        <v>6457</v>
      </c>
      <c r="E2228" t="s">
        <v>6458</v>
      </c>
      <c r="F2228" t="s">
        <v>19</v>
      </c>
      <c r="G2228" t="s">
        <v>42</v>
      </c>
      <c r="H2228" t="s">
        <v>42</v>
      </c>
      <c r="I2228">
        <v>8</v>
      </c>
      <c r="J2228" s="2">
        <v>420.3</v>
      </c>
      <c r="K2228" t="s">
        <v>22</v>
      </c>
      <c r="L2228">
        <v>4</v>
      </c>
      <c r="M2228" t="s">
        <v>36</v>
      </c>
      <c r="N2228">
        <v>2.21</v>
      </c>
      <c r="O2228">
        <v>18</v>
      </c>
    </row>
    <row r="2229" spans="1:15">
      <c r="A2229" t="s">
        <v>6459</v>
      </c>
      <c r="B2229" s="1">
        <v>45708</v>
      </c>
      <c r="C2229" t="s">
        <v>25</v>
      </c>
      <c r="D2229" t="s">
        <v>6460</v>
      </c>
      <c r="E2229" t="s">
        <v>6461</v>
      </c>
      <c r="F2229" t="s">
        <v>19</v>
      </c>
      <c r="G2229" t="s">
        <v>46</v>
      </c>
      <c r="H2229" t="s">
        <v>29</v>
      </c>
      <c r="I2229">
        <v>21.38</v>
      </c>
      <c r="J2229" s="2">
        <v>474.91</v>
      </c>
      <c r="K2229" t="s">
        <v>22</v>
      </c>
      <c r="L2229">
        <v>4.2</v>
      </c>
      <c r="M2229" t="s">
        <v>23</v>
      </c>
      <c r="N2229">
        <v>1.58</v>
      </c>
      <c r="O2229">
        <v>4</v>
      </c>
    </row>
    <row r="2230" spans="1:15">
      <c r="A2230" t="s">
        <v>6462</v>
      </c>
      <c r="B2230" s="1">
        <v>45679</v>
      </c>
      <c r="C2230" t="s">
        <v>57</v>
      </c>
      <c r="D2230" t="s">
        <v>6463</v>
      </c>
      <c r="E2230" t="s">
        <v>6464</v>
      </c>
      <c r="F2230" t="s">
        <v>19</v>
      </c>
      <c r="G2230" t="s">
        <v>21</v>
      </c>
      <c r="H2230" t="s">
        <v>41</v>
      </c>
      <c r="I2230">
        <v>9.2200000000000006</v>
      </c>
      <c r="J2230" s="2">
        <v>503.6</v>
      </c>
      <c r="K2230" t="s">
        <v>30</v>
      </c>
      <c r="L2230">
        <v>2.7</v>
      </c>
      <c r="M2230" t="s">
        <v>23</v>
      </c>
      <c r="N2230">
        <v>1.43</v>
      </c>
      <c r="O2230">
        <v>9</v>
      </c>
    </row>
    <row r="2231" spans="1:15">
      <c r="A2231" t="s">
        <v>6465</v>
      </c>
      <c r="B2231" s="1">
        <v>45783</v>
      </c>
      <c r="C2231" t="s">
        <v>33</v>
      </c>
      <c r="D2231" t="s">
        <v>6466</v>
      </c>
      <c r="E2231" t="s">
        <v>6467</v>
      </c>
      <c r="F2231" t="s">
        <v>60</v>
      </c>
      <c r="G2231" t="s">
        <v>41</v>
      </c>
      <c r="H2231" t="s">
        <v>41</v>
      </c>
      <c r="I2231">
        <v>12.91</v>
      </c>
      <c r="J2231" s="2">
        <v>310.97000000000003</v>
      </c>
      <c r="K2231" t="s">
        <v>30</v>
      </c>
      <c r="L2231">
        <v>4.0999999999999996</v>
      </c>
      <c r="M2231" t="s">
        <v>23</v>
      </c>
      <c r="N2231">
        <v>1.52</v>
      </c>
      <c r="O2231">
        <v>12</v>
      </c>
    </row>
    <row r="2232" spans="1:15">
      <c r="A2232" t="s">
        <v>6468</v>
      </c>
      <c r="B2232" s="1">
        <v>45802</v>
      </c>
      <c r="C2232" t="s">
        <v>33</v>
      </c>
      <c r="D2232" t="s">
        <v>6469</v>
      </c>
      <c r="E2232" t="s">
        <v>6470</v>
      </c>
      <c r="F2232" t="s">
        <v>51</v>
      </c>
      <c r="G2232" t="s">
        <v>42</v>
      </c>
      <c r="H2232" t="s">
        <v>46</v>
      </c>
      <c r="I2232">
        <v>4.8099999999999996</v>
      </c>
      <c r="J2232" s="2">
        <v>262.60000000000002</v>
      </c>
      <c r="K2232" t="s">
        <v>22</v>
      </c>
      <c r="L2232">
        <v>2.9</v>
      </c>
      <c r="M2232" t="s">
        <v>23</v>
      </c>
      <c r="N2232">
        <v>1.7</v>
      </c>
      <c r="O2232">
        <v>18</v>
      </c>
    </row>
    <row r="2233" spans="1:15">
      <c r="A2233" t="s">
        <v>6471</v>
      </c>
      <c r="B2233" s="1">
        <v>45805</v>
      </c>
      <c r="C2233" t="s">
        <v>38</v>
      </c>
      <c r="D2233" t="s">
        <v>6472</v>
      </c>
      <c r="E2233" t="s">
        <v>6473</v>
      </c>
      <c r="F2233" t="s">
        <v>51</v>
      </c>
      <c r="G2233" t="s">
        <v>20</v>
      </c>
      <c r="H2233" t="s">
        <v>20</v>
      </c>
      <c r="I2233">
        <v>17.440000000000001</v>
      </c>
      <c r="J2233" s="2">
        <v>231.59</v>
      </c>
      <c r="K2233" t="s">
        <v>67</v>
      </c>
      <c r="L2233">
        <v>3</v>
      </c>
      <c r="M2233" t="s">
        <v>23</v>
      </c>
      <c r="N2233">
        <v>1.02</v>
      </c>
      <c r="O2233">
        <v>1</v>
      </c>
    </row>
    <row r="2234" spans="1:15">
      <c r="A2234" t="s">
        <v>6474</v>
      </c>
      <c r="B2234" s="1">
        <v>45747</v>
      </c>
      <c r="C2234" t="s">
        <v>57</v>
      </c>
      <c r="D2234" t="s">
        <v>6475</v>
      </c>
      <c r="E2234" t="s">
        <v>6476</v>
      </c>
      <c r="F2234" t="s">
        <v>60</v>
      </c>
      <c r="G2234" t="s">
        <v>20</v>
      </c>
      <c r="H2234" t="s">
        <v>42</v>
      </c>
      <c r="I2234">
        <v>20.77</v>
      </c>
      <c r="J2234" s="2">
        <v>62.93</v>
      </c>
      <c r="K2234" t="s">
        <v>30</v>
      </c>
      <c r="L2234">
        <v>3.5</v>
      </c>
      <c r="M2234" t="s">
        <v>36</v>
      </c>
      <c r="N2234">
        <v>1.44</v>
      </c>
      <c r="O2234">
        <v>13</v>
      </c>
    </row>
    <row r="2235" spans="1:15">
      <c r="A2235" t="s">
        <v>6477</v>
      </c>
      <c r="B2235" s="1">
        <v>45778</v>
      </c>
      <c r="C2235" t="s">
        <v>33</v>
      </c>
      <c r="D2235" t="s">
        <v>6478</v>
      </c>
      <c r="E2235" t="s">
        <v>6479</v>
      </c>
      <c r="F2235" t="s">
        <v>71</v>
      </c>
      <c r="G2235" t="s">
        <v>20</v>
      </c>
      <c r="H2235" t="s">
        <v>21</v>
      </c>
      <c r="I2235">
        <v>3.47</v>
      </c>
      <c r="J2235" s="2">
        <v>306.42</v>
      </c>
      <c r="K2235" t="s">
        <v>67</v>
      </c>
      <c r="L2235">
        <v>3.7</v>
      </c>
      <c r="M2235" t="s">
        <v>23</v>
      </c>
      <c r="N2235">
        <v>2.27</v>
      </c>
      <c r="O2235">
        <v>17</v>
      </c>
    </row>
    <row r="2236" spans="1:15">
      <c r="A2236" t="s">
        <v>6480</v>
      </c>
      <c r="B2236" s="1">
        <v>45739</v>
      </c>
      <c r="C2236" t="s">
        <v>79</v>
      </c>
      <c r="D2236" t="s">
        <v>6481</v>
      </c>
      <c r="E2236" t="s">
        <v>6482</v>
      </c>
      <c r="F2236" t="s">
        <v>28</v>
      </c>
      <c r="G2236" t="s">
        <v>20</v>
      </c>
      <c r="H2236" t="s">
        <v>52</v>
      </c>
      <c r="I2236">
        <v>3.34</v>
      </c>
      <c r="J2236" s="2">
        <v>155.22999999999999</v>
      </c>
      <c r="K2236" t="s">
        <v>30</v>
      </c>
      <c r="L2236">
        <v>3.8</v>
      </c>
      <c r="M2236" t="s">
        <v>23</v>
      </c>
      <c r="N2236">
        <v>2.15</v>
      </c>
      <c r="O2236">
        <v>12</v>
      </c>
    </row>
    <row r="2237" spans="1:15">
      <c r="A2237" t="s">
        <v>6483</v>
      </c>
      <c r="B2237" s="1">
        <v>45700</v>
      </c>
      <c r="C2237" t="s">
        <v>57</v>
      </c>
      <c r="D2237" t="s">
        <v>5569</v>
      </c>
      <c r="E2237" t="s">
        <v>6484</v>
      </c>
      <c r="F2237" t="s">
        <v>60</v>
      </c>
      <c r="G2237" t="s">
        <v>20</v>
      </c>
      <c r="H2237" t="s">
        <v>41</v>
      </c>
      <c r="I2237">
        <v>23.73</v>
      </c>
      <c r="J2237" s="2">
        <v>203.51</v>
      </c>
      <c r="K2237" t="s">
        <v>22</v>
      </c>
      <c r="L2237">
        <v>2.9</v>
      </c>
      <c r="M2237" t="s">
        <v>23</v>
      </c>
      <c r="N2237">
        <v>1.21</v>
      </c>
      <c r="O2237">
        <v>8</v>
      </c>
    </row>
    <row r="2238" spans="1:15">
      <c r="A2238" t="s">
        <v>6485</v>
      </c>
      <c r="B2238" s="1">
        <v>45805</v>
      </c>
      <c r="C2238" t="s">
        <v>33</v>
      </c>
      <c r="D2238" t="s">
        <v>6486</v>
      </c>
      <c r="E2238" t="s">
        <v>6487</v>
      </c>
      <c r="F2238" t="s">
        <v>71</v>
      </c>
      <c r="G2238" t="s">
        <v>46</v>
      </c>
      <c r="H2238" t="s">
        <v>41</v>
      </c>
      <c r="I2238">
        <v>8.69</v>
      </c>
      <c r="J2238" s="2">
        <v>477.03</v>
      </c>
      <c r="K2238" t="s">
        <v>67</v>
      </c>
      <c r="L2238">
        <v>4.7</v>
      </c>
      <c r="M2238" t="s">
        <v>23</v>
      </c>
      <c r="N2238">
        <v>1.1499999999999999</v>
      </c>
      <c r="O2238">
        <v>9</v>
      </c>
    </row>
    <row r="2239" spans="1:15">
      <c r="A2239" t="s">
        <v>6488</v>
      </c>
      <c r="B2239" s="1">
        <v>45794</v>
      </c>
      <c r="C2239" t="s">
        <v>79</v>
      </c>
      <c r="D2239" t="s">
        <v>575</v>
      </c>
      <c r="E2239" t="s">
        <v>6489</v>
      </c>
      <c r="F2239" t="s">
        <v>71</v>
      </c>
      <c r="G2239" t="s">
        <v>46</v>
      </c>
      <c r="H2239" t="s">
        <v>21</v>
      </c>
      <c r="I2239">
        <v>16.260000000000002</v>
      </c>
      <c r="J2239" s="2">
        <v>202.48</v>
      </c>
      <c r="K2239" t="s">
        <v>22</v>
      </c>
      <c r="L2239">
        <v>3.8</v>
      </c>
      <c r="M2239" t="s">
        <v>23</v>
      </c>
      <c r="N2239">
        <v>1.49</v>
      </c>
      <c r="O2239">
        <v>17</v>
      </c>
    </row>
    <row r="2240" spans="1:15">
      <c r="A2240" t="s">
        <v>6490</v>
      </c>
      <c r="B2240" s="1">
        <v>45802</v>
      </c>
      <c r="C2240" t="s">
        <v>38</v>
      </c>
      <c r="D2240" t="s">
        <v>6491</v>
      </c>
      <c r="E2240" t="s">
        <v>6492</v>
      </c>
      <c r="F2240" t="s">
        <v>19</v>
      </c>
      <c r="G2240" t="s">
        <v>41</v>
      </c>
      <c r="H2240" t="s">
        <v>29</v>
      </c>
      <c r="I2240">
        <v>22.99</v>
      </c>
      <c r="J2240" s="2">
        <v>193.22</v>
      </c>
      <c r="K2240" t="s">
        <v>30</v>
      </c>
      <c r="L2240">
        <v>4.9000000000000004</v>
      </c>
      <c r="M2240" t="s">
        <v>36</v>
      </c>
      <c r="N2240">
        <v>1.23</v>
      </c>
      <c r="O2240">
        <v>8</v>
      </c>
    </row>
    <row r="2241" spans="1:15">
      <c r="A2241" t="s">
        <v>6493</v>
      </c>
      <c r="B2241" s="1">
        <v>45664</v>
      </c>
      <c r="C2241" t="s">
        <v>25</v>
      </c>
      <c r="D2241" t="s">
        <v>6494</v>
      </c>
      <c r="E2241" t="s">
        <v>6495</v>
      </c>
      <c r="F2241" t="s">
        <v>51</v>
      </c>
      <c r="G2241" t="s">
        <v>29</v>
      </c>
      <c r="H2241" t="s">
        <v>42</v>
      </c>
      <c r="I2241">
        <v>2.83</v>
      </c>
      <c r="J2241" s="2">
        <v>302.83</v>
      </c>
      <c r="K2241" t="s">
        <v>30</v>
      </c>
      <c r="L2241">
        <v>4.3</v>
      </c>
      <c r="M2241" t="s">
        <v>23</v>
      </c>
      <c r="N2241">
        <v>2.4700000000000002</v>
      </c>
      <c r="O2241">
        <v>4</v>
      </c>
    </row>
    <row r="2242" spans="1:15">
      <c r="A2242" t="s">
        <v>6496</v>
      </c>
      <c r="B2242" s="1">
        <v>45740</v>
      </c>
      <c r="C2242" t="s">
        <v>57</v>
      </c>
      <c r="D2242" t="s">
        <v>6497</v>
      </c>
      <c r="E2242" t="s">
        <v>6498</v>
      </c>
      <c r="F2242" t="s">
        <v>71</v>
      </c>
      <c r="G2242" t="s">
        <v>46</v>
      </c>
      <c r="H2242" t="s">
        <v>21</v>
      </c>
      <c r="I2242">
        <v>20.51</v>
      </c>
      <c r="J2242" s="2">
        <v>569.89</v>
      </c>
      <c r="K2242" t="s">
        <v>22</v>
      </c>
      <c r="L2242">
        <v>4.4000000000000004</v>
      </c>
      <c r="M2242" t="s">
        <v>23</v>
      </c>
      <c r="N2242">
        <v>1.18</v>
      </c>
      <c r="O2242">
        <v>2</v>
      </c>
    </row>
    <row r="2243" spans="1:15">
      <c r="A2243" t="s">
        <v>6499</v>
      </c>
      <c r="B2243" s="1">
        <v>45811</v>
      </c>
      <c r="C2243" t="s">
        <v>33</v>
      </c>
      <c r="D2243" t="s">
        <v>6500</v>
      </c>
      <c r="E2243" t="s">
        <v>6501</v>
      </c>
      <c r="F2243" t="s">
        <v>51</v>
      </c>
      <c r="G2243" t="s">
        <v>52</v>
      </c>
      <c r="H2243" t="s">
        <v>42</v>
      </c>
      <c r="I2243">
        <v>18.559999999999999</v>
      </c>
      <c r="J2243" s="2">
        <v>524.6</v>
      </c>
      <c r="K2243" t="s">
        <v>67</v>
      </c>
      <c r="L2243">
        <v>3.1</v>
      </c>
      <c r="M2243" t="s">
        <v>23</v>
      </c>
      <c r="N2243">
        <v>1.74</v>
      </c>
      <c r="O2243">
        <v>17</v>
      </c>
    </row>
    <row r="2244" spans="1:15">
      <c r="A2244" t="s">
        <v>6502</v>
      </c>
      <c r="B2244" s="1">
        <v>45691</v>
      </c>
      <c r="C2244" t="s">
        <v>38</v>
      </c>
      <c r="D2244" t="s">
        <v>1279</v>
      </c>
      <c r="E2244" t="s">
        <v>6503</v>
      </c>
      <c r="F2244" t="s">
        <v>28</v>
      </c>
      <c r="G2244" t="s">
        <v>20</v>
      </c>
      <c r="H2244" t="s">
        <v>29</v>
      </c>
      <c r="I2244">
        <v>4.3600000000000003</v>
      </c>
      <c r="J2244" s="2">
        <v>495.24</v>
      </c>
      <c r="K2244" t="s">
        <v>47</v>
      </c>
      <c r="L2244">
        <v>4.9000000000000004</v>
      </c>
      <c r="M2244" t="s">
        <v>23</v>
      </c>
      <c r="N2244">
        <v>1.48</v>
      </c>
      <c r="O2244">
        <v>12</v>
      </c>
    </row>
    <row r="2245" spans="1:15">
      <c r="A2245" t="s">
        <v>6504</v>
      </c>
      <c r="B2245" s="1">
        <v>45713</v>
      </c>
      <c r="C2245" t="s">
        <v>38</v>
      </c>
      <c r="D2245" t="s">
        <v>6505</v>
      </c>
      <c r="E2245" t="s">
        <v>6506</v>
      </c>
      <c r="F2245" t="s">
        <v>51</v>
      </c>
      <c r="G2245" t="s">
        <v>20</v>
      </c>
      <c r="H2245" t="s">
        <v>29</v>
      </c>
      <c r="I2245">
        <v>8.3000000000000007</v>
      </c>
      <c r="J2245" s="2">
        <v>284.41000000000003</v>
      </c>
      <c r="K2245" t="s">
        <v>47</v>
      </c>
      <c r="L2245">
        <v>3.3</v>
      </c>
      <c r="M2245" t="s">
        <v>23</v>
      </c>
      <c r="N2245">
        <v>1.64</v>
      </c>
      <c r="O2245">
        <v>4</v>
      </c>
    </row>
    <row r="2246" spans="1:15">
      <c r="A2246" t="s">
        <v>6507</v>
      </c>
      <c r="B2246" s="1">
        <v>45664</v>
      </c>
      <c r="C2246" t="s">
        <v>25</v>
      </c>
      <c r="D2246" t="s">
        <v>6508</v>
      </c>
      <c r="E2246" t="s">
        <v>6509</v>
      </c>
      <c r="F2246" t="s">
        <v>19</v>
      </c>
      <c r="G2246" t="s">
        <v>42</v>
      </c>
      <c r="H2246" t="s">
        <v>42</v>
      </c>
      <c r="I2246">
        <v>14.15</v>
      </c>
      <c r="J2246" s="2">
        <v>480.56</v>
      </c>
      <c r="K2246" t="s">
        <v>47</v>
      </c>
      <c r="L2246">
        <v>4.7</v>
      </c>
      <c r="M2246" t="s">
        <v>23</v>
      </c>
      <c r="N2246">
        <v>1.32</v>
      </c>
      <c r="O2246">
        <v>18</v>
      </c>
    </row>
    <row r="2247" spans="1:15">
      <c r="A2247" t="s">
        <v>6510</v>
      </c>
      <c r="B2247" s="1">
        <v>45768</v>
      </c>
      <c r="C2247" t="s">
        <v>57</v>
      </c>
      <c r="D2247" t="s">
        <v>6511</v>
      </c>
      <c r="E2247" t="s">
        <v>6512</v>
      </c>
      <c r="F2247" t="s">
        <v>28</v>
      </c>
      <c r="G2247" t="s">
        <v>20</v>
      </c>
      <c r="H2247" t="s">
        <v>52</v>
      </c>
      <c r="I2247">
        <v>12.64</v>
      </c>
      <c r="J2247" s="2">
        <v>220.17</v>
      </c>
      <c r="K2247" t="s">
        <v>67</v>
      </c>
      <c r="L2247">
        <v>3.8</v>
      </c>
      <c r="M2247" t="s">
        <v>23</v>
      </c>
      <c r="N2247">
        <v>2.08</v>
      </c>
      <c r="O2247">
        <v>2</v>
      </c>
    </row>
    <row r="2248" spans="1:15">
      <c r="A2248" t="s">
        <v>6513</v>
      </c>
      <c r="B2248" s="1">
        <v>45783</v>
      </c>
      <c r="C2248" t="s">
        <v>57</v>
      </c>
      <c r="D2248" t="s">
        <v>6514</v>
      </c>
      <c r="E2248" t="s">
        <v>6515</v>
      </c>
      <c r="F2248" t="s">
        <v>51</v>
      </c>
      <c r="G2248" t="s">
        <v>41</v>
      </c>
      <c r="H2248" t="s">
        <v>21</v>
      </c>
      <c r="I2248">
        <v>5.49</v>
      </c>
      <c r="J2248" s="2">
        <v>407.57</v>
      </c>
      <c r="K2248" t="s">
        <v>30</v>
      </c>
      <c r="L2248">
        <v>2.5</v>
      </c>
      <c r="M2248" t="s">
        <v>23</v>
      </c>
      <c r="N2248">
        <v>1.5</v>
      </c>
      <c r="O2248">
        <v>18</v>
      </c>
    </row>
    <row r="2249" spans="1:15">
      <c r="A2249" t="s">
        <v>6516</v>
      </c>
      <c r="B2249" s="1">
        <v>45660</v>
      </c>
      <c r="C2249" t="s">
        <v>38</v>
      </c>
      <c r="D2249" t="s">
        <v>6517</v>
      </c>
      <c r="E2249" t="s">
        <v>6518</v>
      </c>
      <c r="F2249" t="s">
        <v>60</v>
      </c>
      <c r="G2249" t="s">
        <v>46</v>
      </c>
      <c r="H2249" t="s">
        <v>41</v>
      </c>
      <c r="I2249">
        <v>2.9</v>
      </c>
      <c r="J2249" s="2">
        <v>583.30999999999995</v>
      </c>
      <c r="K2249" t="s">
        <v>47</v>
      </c>
      <c r="L2249">
        <v>3.6</v>
      </c>
      <c r="M2249" t="s">
        <v>36</v>
      </c>
      <c r="N2249">
        <v>2.48</v>
      </c>
      <c r="O2249">
        <v>7</v>
      </c>
    </row>
    <row r="2250" spans="1:15">
      <c r="A2250" t="s">
        <v>6519</v>
      </c>
      <c r="B2250" s="1">
        <v>45720</v>
      </c>
      <c r="C2250" t="s">
        <v>38</v>
      </c>
      <c r="D2250" t="s">
        <v>3321</v>
      </c>
      <c r="E2250" t="s">
        <v>6520</v>
      </c>
      <c r="F2250" t="s">
        <v>51</v>
      </c>
      <c r="G2250" t="s">
        <v>46</v>
      </c>
      <c r="H2250" t="s">
        <v>42</v>
      </c>
      <c r="I2250">
        <v>19.84</v>
      </c>
      <c r="J2250" s="2">
        <v>414.64</v>
      </c>
      <c r="K2250" t="s">
        <v>30</v>
      </c>
      <c r="L2250">
        <v>3.3</v>
      </c>
      <c r="M2250" t="s">
        <v>23</v>
      </c>
      <c r="N2250">
        <v>1.95</v>
      </c>
      <c r="O2250">
        <v>6</v>
      </c>
    </row>
    <row r="2251" spans="1:15">
      <c r="A2251" t="s">
        <v>6521</v>
      </c>
      <c r="B2251" s="1">
        <v>45830</v>
      </c>
      <c r="C2251" t="s">
        <v>33</v>
      </c>
      <c r="D2251" t="s">
        <v>6522</v>
      </c>
      <c r="E2251" t="s">
        <v>6523</v>
      </c>
      <c r="F2251" t="s">
        <v>60</v>
      </c>
      <c r="G2251" t="s">
        <v>21</v>
      </c>
      <c r="H2251" t="s">
        <v>52</v>
      </c>
      <c r="I2251">
        <v>7.75</v>
      </c>
      <c r="J2251" s="2">
        <v>110.64</v>
      </c>
      <c r="K2251" t="s">
        <v>67</v>
      </c>
      <c r="L2251">
        <v>3.6</v>
      </c>
      <c r="M2251" t="s">
        <v>23</v>
      </c>
      <c r="N2251">
        <v>1.34</v>
      </c>
      <c r="O2251">
        <v>10</v>
      </c>
    </row>
    <row r="2252" spans="1:15">
      <c r="A2252" t="s">
        <v>6524</v>
      </c>
      <c r="B2252" s="1">
        <v>45753</v>
      </c>
      <c r="C2252" t="s">
        <v>16</v>
      </c>
      <c r="D2252" t="s">
        <v>6525</v>
      </c>
      <c r="E2252" t="s">
        <v>6526</v>
      </c>
      <c r="F2252" t="s">
        <v>51</v>
      </c>
      <c r="G2252" t="s">
        <v>29</v>
      </c>
      <c r="H2252" t="s">
        <v>21</v>
      </c>
      <c r="I2252">
        <v>1.05</v>
      </c>
      <c r="J2252" s="2">
        <v>529.23</v>
      </c>
      <c r="K2252" t="s">
        <v>67</v>
      </c>
      <c r="L2252">
        <v>4.2</v>
      </c>
      <c r="M2252" t="s">
        <v>23</v>
      </c>
      <c r="N2252">
        <v>1.92</v>
      </c>
      <c r="O2252">
        <v>7</v>
      </c>
    </row>
    <row r="2253" spans="1:15">
      <c r="A2253" t="s">
        <v>6527</v>
      </c>
      <c r="B2253" s="1">
        <v>45734</v>
      </c>
      <c r="C2253" t="s">
        <v>57</v>
      </c>
      <c r="D2253" t="s">
        <v>1905</v>
      </c>
      <c r="E2253" t="s">
        <v>6528</v>
      </c>
      <c r="F2253" t="s">
        <v>19</v>
      </c>
      <c r="G2253" t="s">
        <v>46</v>
      </c>
      <c r="H2253" t="s">
        <v>29</v>
      </c>
      <c r="I2253">
        <v>7.52</v>
      </c>
      <c r="J2253" s="2">
        <v>256.72000000000003</v>
      </c>
      <c r="K2253" t="s">
        <v>67</v>
      </c>
      <c r="L2253">
        <v>2.9</v>
      </c>
      <c r="M2253" t="s">
        <v>23</v>
      </c>
      <c r="N2253">
        <v>1.18</v>
      </c>
      <c r="O2253">
        <v>6</v>
      </c>
    </row>
    <row r="2254" spans="1:15">
      <c r="A2254" t="s">
        <v>6529</v>
      </c>
      <c r="B2254" s="1">
        <v>45734</v>
      </c>
      <c r="C2254" t="s">
        <v>16</v>
      </c>
      <c r="D2254" t="s">
        <v>3938</v>
      </c>
      <c r="E2254" t="s">
        <v>6530</v>
      </c>
      <c r="F2254" t="s">
        <v>19</v>
      </c>
      <c r="G2254" t="s">
        <v>42</v>
      </c>
      <c r="H2254" t="s">
        <v>20</v>
      </c>
      <c r="I2254">
        <v>9.15</v>
      </c>
      <c r="J2254" s="2">
        <v>480.01</v>
      </c>
      <c r="K2254" t="s">
        <v>30</v>
      </c>
      <c r="L2254">
        <v>4.8</v>
      </c>
      <c r="M2254" t="s">
        <v>23</v>
      </c>
      <c r="N2254">
        <v>2.2999999999999998</v>
      </c>
      <c r="O2254">
        <v>4</v>
      </c>
    </row>
    <row r="2255" spans="1:15">
      <c r="A2255" t="s">
        <v>6531</v>
      </c>
      <c r="B2255" s="1">
        <v>45757</v>
      </c>
      <c r="C2255" t="s">
        <v>57</v>
      </c>
      <c r="D2255" t="s">
        <v>6532</v>
      </c>
      <c r="E2255" t="s">
        <v>6533</v>
      </c>
      <c r="F2255" t="s">
        <v>51</v>
      </c>
      <c r="G2255" t="s">
        <v>21</v>
      </c>
      <c r="H2255" t="s">
        <v>41</v>
      </c>
      <c r="I2255">
        <v>22.43</v>
      </c>
      <c r="J2255" s="2">
        <v>577.34</v>
      </c>
      <c r="K2255" t="s">
        <v>22</v>
      </c>
      <c r="L2255">
        <v>3.6</v>
      </c>
      <c r="M2255" t="s">
        <v>23</v>
      </c>
      <c r="N2255">
        <v>2.25</v>
      </c>
      <c r="O2255">
        <v>17</v>
      </c>
    </row>
    <row r="2256" spans="1:15">
      <c r="A2256" t="s">
        <v>6534</v>
      </c>
      <c r="B2256" s="1">
        <v>45811</v>
      </c>
      <c r="C2256" t="s">
        <v>79</v>
      </c>
      <c r="D2256" t="s">
        <v>6535</v>
      </c>
      <c r="E2256" t="s">
        <v>6536</v>
      </c>
      <c r="F2256" t="s">
        <v>19</v>
      </c>
      <c r="G2256" t="s">
        <v>52</v>
      </c>
      <c r="H2256" t="s">
        <v>41</v>
      </c>
      <c r="I2256">
        <v>7.18</v>
      </c>
      <c r="J2256" s="2">
        <v>380.48</v>
      </c>
      <c r="K2256" t="s">
        <v>30</v>
      </c>
      <c r="L2256">
        <v>2.7</v>
      </c>
      <c r="M2256" t="s">
        <v>23</v>
      </c>
      <c r="N2256">
        <v>1.41</v>
      </c>
      <c r="O2256">
        <v>5</v>
      </c>
    </row>
    <row r="2257" spans="1:15">
      <c r="A2257" t="s">
        <v>6537</v>
      </c>
      <c r="B2257" s="1">
        <v>45732</v>
      </c>
      <c r="C2257" t="s">
        <v>38</v>
      </c>
      <c r="D2257" t="s">
        <v>1885</v>
      </c>
      <c r="E2257" t="s">
        <v>6538</v>
      </c>
      <c r="F2257" t="s">
        <v>71</v>
      </c>
      <c r="G2257" t="s">
        <v>46</v>
      </c>
      <c r="H2257" t="s">
        <v>20</v>
      </c>
      <c r="I2257">
        <v>18.399999999999999</v>
      </c>
      <c r="J2257" s="2">
        <v>173.9</v>
      </c>
      <c r="K2257" t="s">
        <v>30</v>
      </c>
      <c r="L2257">
        <v>4.4000000000000004</v>
      </c>
      <c r="M2257" t="s">
        <v>36</v>
      </c>
      <c r="N2257">
        <v>1.75</v>
      </c>
      <c r="O2257">
        <v>4</v>
      </c>
    </row>
    <row r="2258" spans="1:15">
      <c r="A2258" t="s">
        <v>6539</v>
      </c>
      <c r="B2258" s="1">
        <v>45780</v>
      </c>
      <c r="C2258" t="s">
        <v>16</v>
      </c>
      <c r="D2258" t="s">
        <v>5323</v>
      </c>
      <c r="E2258" t="s">
        <v>6540</v>
      </c>
      <c r="F2258" t="s">
        <v>60</v>
      </c>
      <c r="G2258" t="s">
        <v>42</v>
      </c>
      <c r="H2258" t="s">
        <v>21</v>
      </c>
      <c r="I2258">
        <v>7.4</v>
      </c>
      <c r="J2258" s="2">
        <v>68.48</v>
      </c>
      <c r="K2258" t="s">
        <v>67</v>
      </c>
      <c r="L2258">
        <v>3.7</v>
      </c>
      <c r="M2258" t="s">
        <v>23</v>
      </c>
      <c r="N2258">
        <v>1.25</v>
      </c>
      <c r="O2258">
        <v>12</v>
      </c>
    </row>
    <row r="2259" spans="1:15">
      <c r="A2259" t="s">
        <v>6541</v>
      </c>
      <c r="B2259" s="1">
        <v>45726</v>
      </c>
      <c r="C2259" t="s">
        <v>16</v>
      </c>
      <c r="D2259" t="s">
        <v>6542</v>
      </c>
      <c r="E2259" t="s">
        <v>6543</v>
      </c>
      <c r="F2259" t="s">
        <v>28</v>
      </c>
      <c r="G2259" t="s">
        <v>21</v>
      </c>
      <c r="H2259" t="s">
        <v>42</v>
      </c>
      <c r="I2259">
        <v>13.5</v>
      </c>
      <c r="J2259" s="2">
        <v>332.87</v>
      </c>
      <c r="K2259" t="s">
        <v>22</v>
      </c>
      <c r="L2259">
        <v>3</v>
      </c>
      <c r="M2259" t="s">
        <v>36</v>
      </c>
      <c r="N2259">
        <v>1.28</v>
      </c>
      <c r="O2259">
        <v>5</v>
      </c>
    </row>
    <row r="2260" spans="1:15">
      <c r="A2260" t="s">
        <v>6544</v>
      </c>
      <c r="B2260" s="1">
        <v>45669</v>
      </c>
      <c r="C2260" t="s">
        <v>16</v>
      </c>
      <c r="D2260" t="s">
        <v>6545</v>
      </c>
      <c r="E2260" t="s">
        <v>6546</v>
      </c>
      <c r="F2260" t="s">
        <v>28</v>
      </c>
      <c r="G2260" t="s">
        <v>42</v>
      </c>
      <c r="H2260" t="s">
        <v>42</v>
      </c>
      <c r="I2260">
        <v>20.84</v>
      </c>
      <c r="J2260" s="2">
        <v>98.56</v>
      </c>
      <c r="K2260" t="s">
        <v>22</v>
      </c>
      <c r="L2260">
        <v>3.7</v>
      </c>
      <c r="M2260" t="s">
        <v>23</v>
      </c>
      <c r="N2260">
        <v>2.39</v>
      </c>
      <c r="O2260">
        <v>5</v>
      </c>
    </row>
    <row r="2261" spans="1:15">
      <c r="A2261" t="s">
        <v>6547</v>
      </c>
      <c r="B2261" s="1">
        <v>45755</v>
      </c>
      <c r="C2261" t="s">
        <v>25</v>
      </c>
      <c r="D2261" t="s">
        <v>6548</v>
      </c>
      <c r="E2261" t="s">
        <v>6549</v>
      </c>
      <c r="F2261" t="s">
        <v>28</v>
      </c>
      <c r="G2261" t="s">
        <v>29</v>
      </c>
      <c r="H2261" t="s">
        <v>20</v>
      </c>
      <c r="I2261">
        <v>5.05</v>
      </c>
      <c r="J2261" s="2">
        <v>497.84</v>
      </c>
      <c r="K2261" t="s">
        <v>67</v>
      </c>
      <c r="L2261">
        <v>3.2</v>
      </c>
      <c r="M2261" t="s">
        <v>23</v>
      </c>
      <c r="N2261">
        <v>1.5</v>
      </c>
      <c r="O2261">
        <v>18</v>
      </c>
    </row>
    <row r="2262" spans="1:15">
      <c r="A2262" t="s">
        <v>6550</v>
      </c>
      <c r="B2262" s="1">
        <v>45721</v>
      </c>
      <c r="C2262" t="s">
        <v>57</v>
      </c>
      <c r="D2262" t="s">
        <v>2285</v>
      </c>
      <c r="E2262" t="s">
        <v>6551</v>
      </c>
      <c r="F2262" t="s">
        <v>60</v>
      </c>
      <c r="G2262" t="s">
        <v>29</v>
      </c>
      <c r="H2262" t="s">
        <v>29</v>
      </c>
      <c r="I2262">
        <v>12.38</v>
      </c>
      <c r="J2262" s="2">
        <v>185.71</v>
      </c>
      <c r="K2262" t="s">
        <v>47</v>
      </c>
      <c r="L2262">
        <v>3</v>
      </c>
      <c r="M2262" t="s">
        <v>23</v>
      </c>
      <c r="N2262">
        <v>2.21</v>
      </c>
      <c r="O2262">
        <v>5</v>
      </c>
    </row>
    <row r="2263" spans="1:15">
      <c r="A2263" t="s">
        <v>6552</v>
      </c>
      <c r="B2263" s="1">
        <v>45836</v>
      </c>
      <c r="C2263" t="s">
        <v>57</v>
      </c>
      <c r="D2263" t="s">
        <v>4887</v>
      </c>
      <c r="E2263" t="s">
        <v>6553</v>
      </c>
      <c r="F2263" t="s">
        <v>19</v>
      </c>
      <c r="G2263" t="s">
        <v>42</v>
      </c>
      <c r="H2263" t="s">
        <v>52</v>
      </c>
      <c r="I2263">
        <v>9.69</v>
      </c>
      <c r="J2263" s="2">
        <v>304.87</v>
      </c>
      <c r="K2263" t="s">
        <v>30</v>
      </c>
      <c r="L2263">
        <v>4.5</v>
      </c>
      <c r="M2263" t="s">
        <v>23</v>
      </c>
      <c r="N2263">
        <v>1.27</v>
      </c>
      <c r="O2263">
        <v>3</v>
      </c>
    </row>
    <row r="2264" spans="1:15">
      <c r="A2264" t="s">
        <v>6554</v>
      </c>
      <c r="B2264" s="1">
        <v>45749</v>
      </c>
      <c r="C2264" t="s">
        <v>16</v>
      </c>
      <c r="D2264" t="s">
        <v>6555</v>
      </c>
      <c r="E2264" t="s">
        <v>6556</v>
      </c>
      <c r="F2264" t="s">
        <v>60</v>
      </c>
      <c r="G2264" t="s">
        <v>42</v>
      </c>
      <c r="H2264" t="s">
        <v>41</v>
      </c>
      <c r="I2264">
        <v>8.08</v>
      </c>
      <c r="J2264" s="2">
        <v>463.67</v>
      </c>
      <c r="K2264" t="s">
        <v>22</v>
      </c>
      <c r="L2264">
        <v>3.8</v>
      </c>
      <c r="M2264" t="s">
        <v>23</v>
      </c>
      <c r="N2264">
        <v>1.02</v>
      </c>
      <c r="O2264">
        <v>19</v>
      </c>
    </row>
    <row r="2265" spans="1:15">
      <c r="A2265" t="s">
        <v>6557</v>
      </c>
      <c r="B2265" s="1">
        <v>45813</v>
      </c>
      <c r="C2265" t="s">
        <v>33</v>
      </c>
      <c r="D2265" t="s">
        <v>6558</v>
      </c>
      <c r="E2265" t="s">
        <v>6559</v>
      </c>
      <c r="F2265" t="s">
        <v>71</v>
      </c>
      <c r="G2265" t="s">
        <v>46</v>
      </c>
      <c r="H2265" t="s">
        <v>41</v>
      </c>
      <c r="I2265">
        <v>14.98</v>
      </c>
      <c r="J2265" s="2">
        <v>249.48</v>
      </c>
      <c r="K2265" t="s">
        <v>67</v>
      </c>
      <c r="L2265">
        <v>3.8</v>
      </c>
      <c r="M2265" t="s">
        <v>23</v>
      </c>
      <c r="N2265">
        <v>2.19</v>
      </c>
      <c r="O2265">
        <v>3</v>
      </c>
    </row>
    <row r="2266" spans="1:15">
      <c r="A2266" t="s">
        <v>6560</v>
      </c>
      <c r="B2266" s="1">
        <v>45682</v>
      </c>
      <c r="C2266" t="s">
        <v>38</v>
      </c>
      <c r="D2266" t="s">
        <v>6561</v>
      </c>
      <c r="E2266" t="s">
        <v>6562</v>
      </c>
      <c r="F2266" t="s">
        <v>71</v>
      </c>
      <c r="G2266" t="s">
        <v>42</v>
      </c>
      <c r="H2266" t="s">
        <v>29</v>
      </c>
      <c r="I2266">
        <v>13.12</v>
      </c>
      <c r="J2266" s="2">
        <v>437.98</v>
      </c>
      <c r="K2266" t="s">
        <v>47</v>
      </c>
      <c r="L2266">
        <v>4.3</v>
      </c>
      <c r="M2266" t="s">
        <v>31</v>
      </c>
      <c r="N2266">
        <v>2.2799999999999998</v>
      </c>
      <c r="O2266">
        <v>1</v>
      </c>
    </row>
    <row r="2267" spans="1:15">
      <c r="A2267" t="s">
        <v>6563</v>
      </c>
      <c r="B2267" s="1">
        <v>45773</v>
      </c>
      <c r="C2267" t="s">
        <v>79</v>
      </c>
      <c r="D2267" t="s">
        <v>4698</v>
      </c>
      <c r="E2267" t="s">
        <v>6564</v>
      </c>
      <c r="F2267" t="s">
        <v>51</v>
      </c>
      <c r="G2267" t="s">
        <v>52</v>
      </c>
      <c r="H2267" t="s">
        <v>29</v>
      </c>
      <c r="I2267">
        <v>12.72</v>
      </c>
      <c r="J2267" s="2">
        <v>162.58000000000001</v>
      </c>
      <c r="K2267" t="s">
        <v>47</v>
      </c>
      <c r="L2267">
        <v>4.4000000000000004</v>
      </c>
      <c r="M2267" t="s">
        <v>36</v>
      </c>
      <c r="N2267">
        <v>2.42</v>
      </c>
      <c r="O2267">
        <v>8</v>
      </c>
    </row>
    <row r="2268" spans="1:15">
      <c r="A2268" t="s">
        <v>6565</v>
      </c>
      <c r="B2268" s="1">
        <v>45673</v>
      </c>
      <c r="C2268" t="s">
        <v>16</v>
      </c>
      <c r="D2268" t="s">
        <v>6566</v>
      </c>
      <c r="E2268" t="s">
        <v>6567</v>
      </c>
      <c r="F2268" t="s">
        <v>60</v>
      </c>
      <c r="G2268" t="s">
        <v>21</v>
      </c>
      <c r="H2268" t="s">
        <v>29</v>
      </c>
      <c r="I2268">
        <v>21.51</v>
      </c>
      <c r="J2268" s="2">
        <v>279.44</v>
      </c>
      <c r="K2268" t="s">
        <v>22</v>
      </c>
      <c r="L2268">
        <v>4</v>
      </c>
      <c r="M2268" t="s">
        <v>23</v>
      </c>
      <c r="N2268">
        <v>1.3</v>
      </c>
      <c r="O2268">
        <v>8</v>
      </c>
    </row>
    <row r="2269" spans="1:15">
      <c r="A2269" t="s">
        <v>6568</v>
      </c>
      <c r="B2269" s="1">
        <v>45804</v>
      </c>
      <c r="C2269" t="s">
        <v>25</v>
      </c>
      <c r="D2269" t="s">
        <v>6569</v>
      </c>
      <c r="E2269" t="s">
        <v>6570</v>
      </c>
      <c r="F2269" t="s">
        <v>71</v>
      </c>
      <c r="G2269" t="s">
        <v>29</v>
      </c>
      <c r="H2269" t="s">
        <v>42</v>
      </c>
      <c r="I2269">
        <v>15.24</v>
      </c>
      <c r="J2269" s="2">
        <v>269.18</v>
      </c>
      <c r="K2269" t="s">
        <v>22</v>
      </c>
      <c r="L2269">
        <v>3.7</v>
      </c>
      <c r="M2269" t="s">
        <v>23</v>
      </c>
      <c r="N2269">
        <v>1.2</v>
      </c>
      <c r="O2269">
        <v>10</v>
      </c>
    </row>
    <row r="2270" spans="1:15">
      <c r="A2270" t="s">
        <v>6571</v>
      </c>
      <c r="B2270" s="1">
        <v>45702</v>
      </c>
      <c r="C2270" t="s">
        <v>25</v>
      </c>
      <c r="D2270" t="s">
        <v>6572</v>
      </c>
      <c r="E2270" t="s">
        <v>6573</v>
      </c>
      <c r="F2270" t="s">
        <v>60</v>
      </c>
      <c r="G2270" t="s">
        <v>46</v>
      </c>
      <c r="H2270" t="s">
        <v>42</v>
      </c>
      <c r="I2270">
        <v>15.48</v>
      </c>
      <c r="J2270" s="2">
        <v>152.38</v>
      </c>
      <c r="K2270" t="s">
        <v>30</v>
      </c>
      <c r="L2270">
        <v>4.7</v>
      </c>
      <c r="M2270" t="s">
        <v>23</v>
      </c>
      <c r="N2270">
        <v>1.02</v>
      </c>
      <c r="O2270">
        <v>4</v>
      </c>
    </row>
    <row r="2271" spans="1:15">
      <c r="A2271" t="s">
        <v>6574</v>
      </c>
      <c r="B2271" s="1">
        <v>45810</v>
      </c>
      <c r="C2271" t="s">
        <v>33</v>
      </c>
      <c r="D2271" t="s">
        <v>6575</v>
      </c>
      <c r="E2271" t="s">
        <v>6576</v>
      </c>
      <c r="F2271" t="s">
        <v>19</v>
      </c>
      <c r="G2271" t="s">
        <v>20</v>
      </c>
      <c r="H2271" t="s">
        <v>20</v>
      </c>
      <c r="I2271">
        <v>18.82</v>
      </c>
      <c r="J2271" s="2">
        <v>100.93</v>
      </c>
      <c r="K2271" t="s">
        <v>67</v>
      </c>
      <c r="L2271">
        <v>2.9</v>
      </c>
      <c r="M2271" t="s">
        <v>23</v>
      </c>
      <c r="N2271">
        <v>1.7</v>
      </c>
      <c r="O2271">
        <v>18</v>
      </c>
    </row>
    <row r="2272" spans="1:15">
      <c r="A2272" t="s">
        <v>6577</v>
      </c>
      <c r="B2272" s="1">
        <v>45747</v>
      </c>
      <c r="C2272" t="s">
        <v>33</v>
      </c>
      <c r="D2272" t="s">
        <v>6578</v>
      </c>
      <c r="E2272" t="s">
        <v>6579</v>
      </c>
      <c r="F2272" t="s">
        <v>60</v>
      </c>
      <c r="G2272" t="s">
        <v>42</v>
      </c>
      <c r="H2272" t="s">
        <v>21</v>
      </c>
      <c r="I2272">
        <v>11.69</v>
      </c>
      <c r="J2272" s="2">
        <v>444.1</v>
      </c>
      <c r="K2272" t="s">
        <v>22</v>
      </c>
      <c r="L2272">
        <v>4.0999999999999996</v>
      </c>
      <c r="M2272" t="s">
        <v>23</v>
      </c>
      <c r="N2272">
        <v>1.1000000000000001</v>
      </c>
      <c r="O2272">
        <v>10</v>
      </c>
    </row>
    <row r="2273" spans="1:15">
      <c r="A2273" t="s">
        <v>6580</v>
      </c>
      <c r="B2273" s="1">
        <v>45712</v>
      </c>
      <c r="C2273" t="s">
        <v>38</v>
      </c>
      <c r="D2273" t="s">
        <v>3221</v>
      </c>
      <c r="E2273" t="s">
        <v>6581</v>
      </c>
      <c r="F2273" t="s">
        <v>28</v>
      </c>
      <c r="G2273" t="s">
        <v>21</v>
      </c>
      <c r="H2273" t="s">
        <v>52</v>
      </c>
      <c r="I2273">
        <v>17.12</v>
      </c>
      <c r="J2273" s="2">
        <v>486.14</v>
      </c>
      <c r="K2273" t="s">
        <v>22</v>
      </c>
      <c r="L2273">
        <v>3.4</v>
      </c>
      <c r="M2273" t="s">
        <v>23</v>
      </c>
      <c r="N2273">
        <v>1.72</v>
      </c>
      <c r="O2273">
        <v>8</v>
      </c>
    </row>
    <row r="2274" spans="1:15">
      <c r="A2274" t="s">
        <v>6582</v>
      </c>
      <c r="B2274" s="1">
        <v>45776</v>
      </c>
      <c r="C2274" t="s">
        <v>79</v>
      </c>
      <c r="D2274" t="s">
        <v>4789</v>
      </c>
      <c r="E2274" t="s">
        <v>6583</v>
      </c>
      <c r="F2274" t="s">
        <v>28</v>
      </c>
      <c r="G2274" t="s">
        <v>42</v>
      </c>
      <c r="H2274" t="s">
        <v>29</v>
      </c>
      <c r="I2274">
        <v>15.77</v>
      </c>
      <c r="J2274" s="2">
        <v>329.04</v>
      </c>
      <c r="K2274" t="s">
        <v>30</v>
      </c>
      <c r="L2274">
        <v>4</v>
      </c>
      <c r="M2274" t="s">
        <v>23</v>
      </c>
      <c r="N2274">
        <v>2.17</v>
      </c>
      <c r="O2274">
        <v>9</v>
      </c>
    </row>
    <row r="2275" spans="1:15">
      <c r="A2275" t="s">
        <v>6584</v>
      </c>
      <c r="B2275" s="1">
        <v>45661</v>
      </c>
      <c r="C2275" t="s">
        <v>25</v>
      </c>
      <c r="D2275" t="s">
        <v>1759</v>
      </c>
      <c r="E2275" t="s">
        <v>6585</v>
      </c>
      <c r="F2275" t="s">
        <v>60</v>
      </c>
      <c r="G2275" t="s">
        <v>29</v>
      </c>
      <c r="H2275" t="s">
        <v>42</v>
      </c>
      <c r="I2275">
        <v>23.8</v>
      </c>
      <c r="J2275" s="2">
        <v>453.97</v>
      </c>
      <c r="K2275" t="s">
        <v>47</v>
      </c>
      <c r="L2275">
        <v>3.1</v>
      </c>
      <c r="M2275" t="s">
        <v>31</v>
      </c>
      <c r="N2275">
        <v>1.34</v>
      </c>
      <c r="O2275">
        <v>8</v>
      </c>
    </row>
    <row r="2276" spans="1:15">
      <c r="A2276" t="s">
        <v>6586</v>
      </c>
      <c r="B2276" s="1">
        <v>45678</v>
      </c>
      <c r="C2276" t="s">
        <v>57</v>
      </c>
      <c r="D2276" t="s">
        <v>6587</v>
      </c>
      <c r="E2276" t="s">
        <v>6588</v>
      </c>
      <c r="F2276" t="s">
        <v>71</v>
      </c>
      <c r="G2276" t="s">
        <v>41</v>
      </c>
      <c r="H2276" t="s">
        <v>46</v>
      </c>
      <c r="I2276">
        <v>20.14</v>
      </c>
      <c r="J2276" s="2">
        <v>401.53</v>
      </c>
      <c r="K2276" t="s">
        <v>47</v>
      </c>
      <c r="L2276">
        <v>4.2</v>
      </c>
      <c r="M2276" t="s">
        <v>36</v>
      </c>
      <c r="N2276">
        <v>2.4700000000000002</v>
      </c>
      <c r="O2276">
        <v>11</v>
      </c>
    </row>
    <row r="2277" spans="1:15">
      <c r="A2277" t="s">
        <v>6589</v>
      </c>
      <c r="B2277" s="1">
        <v>45786</v>
      </c>
      <c r="C2277" t="s">
        <v>57</v>
      </c>
      <c r="D2277" t="s">
        <v>6590</v>
      </c>
      <c r="E2277" t="s">
        <v>6591</v>
      </c>
      <c r="F2277" t="s">
        <v>51</v>
      </c>
      <c r="G2277" t="s">
        <v>46</v>
      </c>
      <c r="H2277" t="s">
        <v>42</v>
      </c>
      <c r="I2277">
        <v>15.49</v>
      </c>
      <c r="J2277" s="2">
        <v>491.2</v>
      </c>
      <c r="K2277" t="s">
        <v>30</v>
      </c>
      <c r="L2277">
        <v>3.6</v>
      </c>
      <c r="M2277" t="s">
        <v>31</v>
      </c>
      <c r="N2277">
        <v>1.31</v>
      </c>
      <c r="O2277">
        <v>19</v>
      </c>
    </row>
    <row r="2278" spans="1:15">
      <c r="A2278" t="s">
        <v>6592</v>
      </c>
      <c r="B2278" s="1">
        <v>45695</v>
      </c>
      <c r="C2278" t="s">
        <v>38</v>
      </c>
      <c r="D2278" t="s">
        <v>6593</v>
      </c>
      <c r="E2278" t="s">
        <v>6594</v>
      </c>
      <c r="F2278" t="s">
        <v>60</v>
      </c>
      <c r="G2278" t="s">
        <v>46</v>
      </c>
      <c r="H2278" t="s">
        <v>29</v>
      </c>
      <c r="I2278">
        <v>17.829999999999998</v>
      </c>
      <c r="J2278" s="2">
        <v>370.74</v>
      </c>
      <c r="K2278" t="s">
        <v>22</v>
      </c>
      <c r="L2278">
        <v>3.3</v>
      </c>
      <c r="M2278" t="s">
        <v>36</v>
      </c>
      <c r="N2278">
        <v>1.94</v>
      </c>
      <c r="O2278">
        <v>13</v>
      </c>
    </row>
    <row r="2279" spans="1:15">
      <c r="A2279" t="s">
        <v>6595</v>
      </c>
      <c r="B2279" s="1">
        <v>45714</v>
      </c>
      <c r="C2279" t="s">
        <v>25</v>
      </c>
      <c r="D2279" t="s">
        <v>6596</v>
      </c>
      <c r="E2279" t="s">
        <v>6597</v>
      </c>
      <c r="F2279" t="s">
        <v>51</v>
      </c>
      <c r="G2279" t="s">
        <v>42</v>
      </c>
      <c r="H2279" t="s">
        <v>20</v>
      </c>
      <c r="I2279">
        <v>5.3</v>
      </c>
      <c r="J2279" s="2">
        <v>252.98</v>
      </c>
      <c r="K2279" t="s">
        <v>22</v>
      </c>
      <c r="L2279">
        <v>4.3</v>
      </c>
      <c r="M2279" t="s">
        <v>31</v>
      </c>
      <c r="N2279">
        <v>1.06</v>
      </c>
      <c r="O2279">
        <v>4</v>
      </c>
    </row>
    <row r="2280" spans="1:15">
      <c r="A2280" t="s">
        <v>6598</v>
      </c>
      <c r="B2280" s="1">
        <v>45822</v>
      </c>
      <c r="C2280" t="s">
        <v>79</v>
      </c>
      <c r="D2280" t="s">
        <v>6599</v>
      </c>
      <c r="E2280" t="s">
        <v>6600</v>
      </c>
      <c r="F2280" t="s">
        <v>71</v>
      </c>
      <c r="G2280" t="s">
        <v>29</v>
      </c>
      <c r="H2280" t="s">
        <v>29</v>
      </c>
      <c r="I2280">
        <v>21.07</v>
      </c>
      <c r="J2280" s="2">
        <v>502.57</v>
      </c>
      <c r="K2280" t="s">
        <v>30</v>
      </c>
      <c r="L2280">
        <v>3</v>
      </c>
      <c r="M2280" t="s">
        <v>31</v>
      </c>
      <c r="N2280">
        <v>1.36</v>
      </c>
      <c r="O2280">
        <v>6</v>
      </c>
    </row>
    <row r="2281" spans="1:15">
      <c r="A2281" t="s">
        <v>6601</v>
      </c>
      <c r="B2281" s="1">
        <v>45681</v>
      </c>
      <c r="C2281" t="s">
        <v>38</v>
      </c>
      <c r="D2281" t="s">
        <v>6602</v>
      </c>
      <c r="E2281" t="s">
        <v>6603</v>
      </c>
      <c r="F2281" t="s">
        <v>51</v>
      </c>
      <c r="G2281" t="s">
        <v>46</v>
      </c>
      <c r="H2281" t="s">
        <v>46</v>
      </c>
      <c r="I2281">
        <v>19.47</v>
      </c>
      <c r="J2281" s="2">
        <v>195.67</v>
      </c>
      <c r="K2281" t="s">
        <v>30</v>
      </c>
      <c r="L2281">
        <v>4.5999999999999996</v>
      </c>
      <c r="M2281" t="s">
        <v>23</v>
      </c>
      <c r="N2281">
        <v>1.69</v>
      </c>
      <c r="O2281">
        <v>15</v>
      </c>
    </row>
    <row r="2282" spans="1:15">
      <c r="A2282" t="s">
        <v>6604</v>
      </c>
      <c r="B2282" s="1">
        <v>45677</v>
      </c>
      <c r="C2282" t="s">
        <v>57</v>
      </c>
      <c r="D2282" t="s">
        <v>1489</v>
      </c>
      <c r="E2282" t="s">
        <v>6605</v>
      </c>
      <c r="F2282" t="s">
        <v>19</v>
      </c>
      <c r="G2282" t="s">
        <v>46</v>
      </c>
      <c r="H2282" t="s">
        <v>41</v>
      </c>
      <c r="I2282">
        <v>19.68</v>
      </c>
      <c r="J2282" s="2">
        <v>362.52</v>
      </c>
      <c r="K2282" t="s">
        <v>22</v>
      </c>
      <c r="L2282">
        <v>2.7</v>
      </c>
      <c r="M2282" t="s">
        <v>23</v>
      </c>
      <c r="N2282">
        <v>1.46</v>
      </c>
      <c r="O2282">
        <v>15</v>
      </c>
    </row>
    <row r="2283" spans="1:15">
      <c r="A2283" t="s">
        <v>6606</v>
      </c>
      <c r="B2283" s="1">
        <v>45742</v>
      </c>
      <c r="C2283" t="s">
        <v>57</v>
      </c>
      <c r="D2283" t="s">
        <v>6607</v>
      </c>
      <c r="E2283" t="s">
        <v>6608</v>
      </c>
      <c r="F2283" t="s">
        <v>71</v>
      </c>
      <c r="G2283" t="s">
        <v>52</v>
      </c>
      <c r="H2283" t="s">
        <v>21</v>
      </c>
      <c r="I2283">
        <v>15.87</v>
      </c>
      <c r="J2283" s="2">
        <v>63.85</v>
      </c>
      <c r="K2283" t="s">
        <v>22</v>
      </c>
      <c r="L2283">
        <v>3.2</v>
      </c>
      <c r="M2283" t="s">
        <v>23</v>
      </c>
      <c r="N2283">
        <v>2.4300000000000002</v>
      </c>
      <c r="O2283">
        <v>13</v>
      </c>
    </row>
    <row r="2284" spans="1:15">
      <c r="A2284" t="s">
        <v>6609</v>
      </c>
      <c r="B2284" s="1">
        <v>45801</v>
      </c>
      <c r="C2284" t="s">
        <v>57</v>
      </c>
      <c r="D2284" t="s">
        <v>6610</v>
      </c>
      <c r="E2284" t="s">
        <v>6611</v>
      </c>
      <c r="F2284" t="s">
        <v>28</v>
      </c>
      <c r="G2284" t="s">
        <v>20</v>
      </c>
      <c r="H2284" t="s">
        <v>42</v>
      </c>
      <c r="I2284">
        <v>12.07</v>
      </c>
      <c r="J2284" s="2">
        <v>373.46</v>
      </c>
      <c r="K2284" t="s">
        <v>67</v>
      </c>
      <c r="L2284">
        <v>4.9000000000000004</v>
      </c>
      <c r="M2284" t="s">
        <v>23</v>
      </c>
      <c r="N2284">
        <v>1.58</v>
      </c>
      <c r="O2284">
        <v>15</v>
      </c>
    </row>
    <row r="2285" spans="1:15">
      <c r="A2285" t="s">
        <v>6612</v>
      </c>
      <c r="B2285" s="1">
        <v>45726</v>
      </c>
      <c r="C2285" t="s">
        <v>79</v>
      </c>
      <c r="D2285" t="s">
        <v>6613</v>
      </c>
      <c r="E2285" t="s">
        <v>6614</v>
      </c>
      <c r="F2285" t="s">
        <v>19</v>
      </c>
      <c r="G2285" t="s">
        <v>29</v>
      </c>
      <c r="H2285" t="s">
        <v>20</v>
      </c>
      <c r="I2285">
        <v>7.72</v>
      </c>
      <c r="J2285" s="2">
        <v>79.709999999999994</v>
      </c>
      <c r="K2285" t="s">
        <v>67</v>
      </c>
      <c r="L2285">
        <v>2.9</v>
      </c>
      <c r="M2285" t="s">
        <v>31</v>
      </c>
      <c r="N2285">
        <v>1.03</v>
      </c>
      <c r="O2285">
        <v>9</v>
      </c>
    </row>
    <row r="2286" spans="1:15">
      <c r="A2286" t="s">
        <v>6615</v>
      </c>
      <c r="B2286" s="1">
        <v>45708</v>
      </c>
      <c r="C2286" t="s">
        <v>79</v>
      </c>
      <c r="D2286" t="s">
        <v>6616</v>
      </c>
      <c r="E2286" t="s">
        <v>6617</v>
      </c>
      <c r="F2286" t="s">
        <v>19</v>
      </c>
      <c r="G2286" t="s">
        <v>46</v>
      </c>
      <c r="H2286" t="s">
        <v>29</v>
      </c>
      <c r="I2286">
        <v>10.64</v>
      </c>
      <c r="J2286" s="2">
        <v>364.91</v>
      </c>
      <c r="K2286" t="s">
        <v>67</v>
      </c>
      <c r="L2286">
        <v>4.5</v>
      </c>
      <c r="M2286" t="s">
        <v>23</v>
      </c>
      <c r="N2286">
        <v>1.37</v>
      </c>
      <c r="O2286">
        <v>17</v>
      </c>
    </row>
    <row r="2287" spans="1:15">
      <c r="A2287" t="s">
        <v>6618</v>
      </c>
      <c r="B2287" s="1">
        <v>45757</v>
      </c>
      <c r="C2287" t="s">
        <v>16</v>
      </c>
      <c r="D2287" t="s">
        <v>6619</v>
      </c>
      <c r="E2287" t="s">
        <v>6620</v>
      </c>
      <c r="F2287" t="s">
        <v>19</v>
      </c>
      <c r="G2287" t="s">
        <v>46</v>
      </c>
      <c r="H2287" t="s">
        <v>21</v>
      </c>
      <c r="I2287">
        <v>22.45</v>
      </c>
      <c r="J2287" s="2">
        <v>414.03</v>
      </c>
      <c r="K2287" t="s">
        <v>22</v>
      </c>
      <c r="L2287">
        <v>3.2</v>
      </c>
      <c r="M2287" t="s">
        <v>23</v>
      </c>
      <c r="N2287">
        <v>1.74</v>
      </c>
      <c r="O2287">
        <v>19</v>
      </c>
    </row>
    <row r="2288" spans="1:15">
      <c r="A2288" t="s">
        <v>6621</v>
      </c>
      <c r="B2288" s="1">
        <v>45838</v>
      </c>
      <c r="C2288" t="s">
        <v>25</v>
      </c>
      <c r="D2288" t="s">
        <v>5976</v>
      </c>
      <c r="E2288" t="s">
        <v>6622</v>
      </c>
      <c r="F2288" t="s">
        <v>19</v>
      </c>
      <c r="G2288" t="s">
        <v>41</v>
      </c>
      <c r="H2288" t="s">
        <v>29</v>
      </c>
      <c r="I2288">
        <v>9.06</v>
      </c>
      <c r="J2288" s="2">
        <v>140.62</v>
      </c>
      <c r="K2288" t="s">
        <v>67</v>
      </c>
      <c r="L2288">
        <v>4.0999999999999996</v>
      </c>
      <c r="M2288" t="s">
        <v>23</v>
      </c>
      <c r="N2288">
        <v>2.35</v>
      </c>
      <c r="O2288">
        <v>18</v>
      </c>
    </row>
    <row r="2289" spans="1:15">
      <c r="A2289" t="s">
        <v>6623</v>
      </c>
      <c r="B2289" s="1">
        <v>45671</v>
      </c>
      <c r="C2289" t="s">
        <v>16</v>
      </c>
      <c r="D2289" t="s">
        <v>6624</v>
      </c>
      <c r="E2289" t="s">
        <v>6625</v>
      </c>
      <c r="F2289" t="s">
        <v>60</v>
      </c>
      <c r="G2289" t="s">
        <v>29</v>
      </c>
      <c r="H2289" t="s">
        <v>46</v>
      </c>
      <c r="I2289">
        <v>11.13</v>
      </c>
      <c r="J2289" s="2">
        <v>401.38</v>
      </c>
      <c r="K2289" t="s">
        <v>67</v>
      </c>
      <c r="L2289">
        <v>3.2</v>
      </c>
      <c r="M2289" t="s">
        <v>23</v>
      </c>
      <c r="N2289">
        <v>1.84</v>
      </c>
      <c r="O2289">
        <v>4</v>
      </c>
    </row>
    <row r="2290" spans="1:15">
      <c r="A2290" t="s">
        <v>6626</v>
      </c>
      <c r="B2290" s="1">
        <v>45768</v>
      </c>
      <c r="C2290" t="s">
        <v>25</v>
      </c>
      <c r="D2290" t="s">
        <v>2392</v>
      </c>
      <c r="E2290" t="s">
        <v>6627</v>
      </c>
      <c r="F2290" t="s">
        <v>28</v>
      </c>
      <c r="G2290" t="s">
        <v>42</v>
      </c>
      <c r="H2290" t="s">
        <v>52</v>
      </c>
      <c r="I2290">
        <v>11.64</v>
      </c>
      <c r="J2290" s="2">
        <v>483.98</v>
      </c>
      <c r="K2290" t="s">
        <v>67</v>
      </c>
      <c r="L2290">
        <v>4.5</v>
      </c>
      <c r="M2290" t="s">
        <v>23</v>
      </c>
      <c r="N2290">
        <v>1.7</v>
      </c>
      <c r="O2290">
        <v>17</v>
      </c>
    </row>
    <row r="2291" spans="1:15">
      <c r="A2291" t="s">
        <v>6628</v>
      </c>
      <c r="B2291" s="1">
        <v>45704</v>
      </c>
      <c r="C2291" t="s">
        <v>16</v>
      </c>
      <c r="D2291" t="s">
        <v>6629</v>
      </c>
      <c r="E2291" t="s">
        <v>6630</v>
      </c>
      <c r="F2291" t="s">
        <v>71</v>
      </c>
      <c r="G2291" t="s">
        <v>52</v>
      </c>
      <c r="H2291" t="s">
        <v>21</v>
      </c>
      <c r="I2291">
        <v>4.72</v>
      </c>
      <c r="J2291" s="2">
        <v>583.29999999999995</v>
      </c>
      <c r="K2291" t="s">
        <v>67</v>
      </c>
      <c r="L2291">
        <v>3.2</v>
      </c>
      <c r="M2291" t="s">
        <v>23</v>
      </c>
      <c r="N2291">
        <v>1.83</v>
      </c>
      <c r="O2291">
        <v>8</v>
      </c>
    </row>
    <row r="2292" spans="1:15">
      <c r="A2292" t="s">
        <v>6631</v>
      </c>
      <c r="B2292" s="1">
        <v>45658</v>
      </c>
      <c r="C2292" t="s">
        <v>25</v>
      </c>
      <c r="D2292" t="s">
        <v>6632</v>
      </c>
      <c r="E2292" t="s">
        <v>6633</v>
      </c>
      <c r="F2292" t="s">
        <v>60</v>
      </c>
      <c r="G2292" t="s">
        <v>46</v>
      </c>
      <c r="H2292" t="s">
        <v>20</v>
      </c>
      <c r="I2292">
        <v>9.85</v>
      </c>
      <c r="J2292" s="2">
        <v>382.13</v>
      </c>
      <c r="K2292" t="s">
        <v>67</v>
      </c>
      <c r="L2292">
        <v>2.9</v>
      </c>
      <c r="M2292" t="s">
        <v>23</v>
      </c>
      <c r="N2292">
        <v>1.05</v>
      </c>
      <c r="O2292">
        <v>9</v>
      </c>
    </row>
    <row r="2293" spans="1:15">
      <c r="A2293" t="s">
        <v>6634</v>
      </c>
      <c r="B2293" s="1">
        <v>45804</v>
      </c>
      <c r="C2293" t="s">
        <v>16</v>
      </c>
      <c r="D2293" t="s">
        <v>6635</v>
      </c>
      <c r="E2293" t="s">
        <v>6636</v>
      </c>
      <c r="F2293" t="s">
        <v>51</v>
      </c>
      <c r="G2293" t="s">
        <v>46</v>
      </c>
      <c r="H2293" t="s">
        <v>41</v>
      </c>
      <c r="I2293">
        <v>7.31</v>
      </c>
      <c r="J2293" s="2">
        <v>597.07000000000005</v>
      </c>
      <c r="K2293" t="s">
        <v>67</v>
      </c>
      <c r="L2293">
        <v>3.2</v>
      </c>
      <c r="M2293" t="s">
        <v>23</v>
      </c>
      <c r="N2293">
        <v>1.74</v>
      </c>
      <c r="O2293">
        <v>13</v>
      </c>
    </row>
    <row r="2294" spans="1:15">
      <c r="A2294" t="s">
        <v>6637</v>
      </c>
      <c r="B2294" s="1">
        <v>45758</v>
      </c>
      <c r="C2294" t="s">
        <v>79</v>
      </c>
      <c r="D2294" t="s">
        <v>6638</v>
      </c>
      <c r="E2294" t="s">
        <v>6639</v>
      </c>
      <c r="F2294" t="s">
        <v>51</v>
      </c>
      <c r="G2294" t="s">
        <v>41</v>
      </c>
      <c r="H2294" t="s">
        <v>52</v>
      </c>
      <c r="I2294">
        <v>13.51</v>
      </c>
      <c r="J2294" s="2">
        <v>294.45999999999998</v>
      </c>
      <c r="K2294" t="s">
        <v>47</v>
      </c>
      <c r="L2294">
        <v>3.2</v>
      </c>
      <c r="M2294" t="s">
        <v>23</v>
      </c>
      <c r="N2294">
        <v>1.81</v>
      </c>
      <c r="O2294">
        <v>10</v>
      </c>
    </row>
    <row r="2295" spans="1:15">
      <c r="A2295" t="s">
        <v>6640</v>
      </c>
      <c r="B2295" s="1">
        <v>45806</v>
      </c>
      <c r="C2295" t="s">
        <v>57</v>
      </c>
      <c r="D2295" t="s">
        <v>6641</v>
      </c>
      <c r="E2295" t="s">
        <v>6642</v>
      </c>
      <c r="F2295" t="s">
        <v>28</v>
      </c>
      <c r="G2295" t="s">
        <v>42</v>
      </c>
      <c r="H2295" t="s">
        <v>46</v>
      </c>
      <c r="I2295">
        <v>22.44</v>
      </c>
      <c r="J2295" s="2">
        <v>125.57</v>
      </c>
      <c r="K2295" t="s">
        <v>67</v>
      </c>
      <c r="L2295">
        <v>3</v>
      </c>
      <c r="M2295" t="s">
        <v>36</v>
      </c>
      <c r="N2295">
        <v>2.44</v>
      </c>
      <c r="O2295">
        <v>10</v>
      </c>
    </row>
    <row r="2296" spans="1:15">
      <c r="A2296" t="s">
        <v>6643</v>
      </c>
      <c r="B2296" s="1">
        <v>45814</v>
      </c>
      <c r="C2296" t="s">
        <v>25</v>
      </c>
      <c r="D2296" t="s">
        <v>2446</v>
      </c>
      <c r="E2296" t="s">
        <v>6644</v>
      </c>
      <c r="F2296" t="s">
        <v>71</v>
      </c>
      <c r="G2296" t="s">
        <v>41</v>
      </c>
      <c r="H2296" t="s">
        <v>46</v>
      </c>
      <c r="I2296">
        <v>11.07</v>
      </c>
      <c r="J2296" s="2">
        <v>105.59</v>
      </c>
      <c r="K2296" t="s">
        <v>67</v>
      </c>
      <c r="L2296">
        <v>5</v>
      </c>
      <c r="M2296" t="s">
        <v>23</v>
      </c>
      <c r="N2296">
        <v>2.35</v>
      </c>
      <c r="O2296">
        <v>3</v>
      </c>
    </row>
    <row r="2297" spans="1:15">
      <c r="A2297" t="s">
        <v>6645</v>
      </c>
      <c r="B2297" s="1">
        <v>45712</v>
      </c>
      <c r="C2297" t="s">
        <v>33</v>
      </c>
      <c r="D2297" t="s">
        <v>6646</v>
      </c>
      <c r="E2297" t="s">
        <v>6647</v>
      </c>
      <c r="F2297" t="s">
        <v>60</v>
      </c>
      <c r="G2297" t="s">
        <v>42</v>
      </c>
      <c r="H2297" t="s">
        <v>42</v>
      </c>
      <c r="I2297">
        <v>13.67</v>
      </c>
      <c r="J2297" s="2">
        <v>387.26</v>
      </c>
      <c r="K2297" t="s">
        <v>47</v>
      </c>
      <c r="L2297">
        <v>3.2</v>
      </c>
      <c r="M2297" t="s">
        <v>23</v>
      </c>
      <c r="N2297">
        <v>1.68</v>
      </c>
      <c r="O2297">
        <v>19</v>
      </c>
    </row>
    <row r="2298" spans="1:15">
      <c r="A2298" t="s">
        <v>6648</v>
      </c>
      <c r="B2298" s="1">
        <v>45680</v>
      </c>
      <c r="C2298" t="s">
        <v>33</v>
      </c>
      <c r="D2298" t="s">
        <v>6649</v>
      </c>
      <c r="E2298" t="s">
        <v>6650</v>
      </c>
      <c r="F2298" t="s">
        <v>19</v>
      </c>
      <c r="G2298" t="s">
        <v>42</v>
      </c>
      <c r="H2298" t="s">
        <v>46</v>
      </c>
      <c r="I2298">
        <v>15.18</v>
      </c>
      <c r="J2298" s="2">
        <v>584.45000000000005</v>
      </c>
      <c r="K2298" t="s">
        <v>47</v>
      </c>
      <c r="L2298">
        <v>3.6</v>
      </c>
      <c r="M2298" t="s">
        <v>36</v>
      </c>
      <c r="N2298">
        <v>1.1499999999999999</v>
      </c>
      <c r="O2298">
        <v>12</v>
      </c>
    </row>
    <row r="2299" spans="1:15">
      <c r="A2299" t="s">
        <v>6651</v>
      </c>
      <c r="B2299" s="1">
        <v>45817</v>
      </c>
      <c r="C2299" t="s">
        <v>57</v>
      </c>
      <c r="D2299" t="s">
        <v>6652</v>
      </c>
      <c r="E2299" t="s">
        <v>6653</v>
      </c>
      <c r="F2299" t="s">
        <v>60</v>
      </c>
      <c r="G2299" t="s">
        <v>21</v>
      </c>
      <c r="H2299" t="s">
        <v>21</v>
      </c>
      <c r="I2299">
        <v>6.07</v>
      </c>
      <c r="J2299" s="2">
        <v>380.87</v>
      </c>
      <c r="K2299" t="s">
        <v>47</v>
      </c>
      <c r="L2299">
        <v>2.7</v>
      </c>
      <c r="M2299" t="s">
        <v>31</v>
      </c>
      <c r="N2299">
        <v>2.17</v>
      </c>
      <c r="O2299">
        <v>12</v>
      </c>
    </row>
    <row r="2300" spans="1:15">
      <c r="A2300" t="s">
        <v>6654</v>
      </c>
      <c r="B2300" s="1">
        <v>45812</v>
      </c>
      <c r="C2300" t="s">
        <v>33</v>
      </c>
      <c r="D2300" t="s">
        <v>1658</v>
      </c>
      <c r="E2300" t="s">
        <v>6655</v>
      </c>
      <c r="F2300" t="s">
        <v>28</v>
      </c>
      <c r="G2300" t="s">
        <v>42</v>
      </c>
      <c r="H2300" t="s">
        <v>42</v>
      </c>
      <c r="I2300">
        <v>23.33</v>
      </c>
      <c r="J2300" s="2">
        <v>278.27</v>
      </c>
      <c r="K2300" t="s">
        <v>67</v>
      </c>
      <c r="L2300">
        <v>3.9</v>
      </c>
      <c r="M2300" t="s">
        <v>23</v>
      </c>
      <c r="N2300">
        <v>1.02</v>
      </c>
      <c r="O2300">
        <v>18</v>
      </c>
    </row>
    <row r="2301" spans="1:15">
      <c r="A2301" t="s">
        <v>6656</v>
      </c>
      <c r="B2301" s="1">
        <v>45747</v>
      </c>
      <c r="C2301" t="s">
        <v>16</v>
      </c>
      <c r="D2301" t="s">
        <v>6657</v>
      </c>
      <c r="E2301" t="s">
        <v>6658</v>
      </c>
      <c r="F2301" t="s">
        <v>19</v>
      </c>
      <c r="G2301" t="s">
        <v>21</v>
      </c>
      <c r="H2301" t="s">
        <v>52</v>
      </c>
      <c r="I2301">
        <v>22.25</v>
      </c>
      <c r="J2301" s="2">
        <v>561.16</v>
      </c>
      <c r="K2301" t="s">
        <v>22</v>
      </c>
      <c r="L2301">
        <v>2.5</v>
      </c>
      <c r="M2301" t="s">
        <v>36</v>
      </c>
      <c r="N2301">
        <v>1.35</v>
      </c>
      <c r="O2301">
        <v>8</v>
      </c>
    </row>
    <row r="2302" spans="1:15">
      <c r="A2302" t="s">
        <v>6659</v>
      </c>
      <c r="B2302" s="1">
        <v>45835</v>
      </c>
      <c r="C2302" t="s">
        <v>33</v>
      </c>
      <c r="D2302" t="s">
        <v>3330</v>
      </c>
      <c r="E2302" t="s">
        <v>6660</v>
      </c>
      <c r="F2302" t="s">
        <v>60</v>
      </c>
      <c r="G2302" t="s">
        <v>21</v>
      </c>
      <c r="H2302" t="s">
        <v>29</v>
      </c>
      <c r="J2302" s="2">
        <v>345.83</v>
      </c>
      <c r="K2302" t="s">
        <v>47</v>
      </c>
      <c r="L2302">
        <v>3</v>
      </c>
      <c r="M2302" t="s">
        <v>23</v>
      </c>
      <c r="N2302">
        <v>1.1399999999999999</v>
      </c>
      <c r="O2302">
        <v>11</v>
      </c>
    </row>
    <row r="2303" spans="1:15">
      <c r="A2303" t="s">
        <v>6661</v>
      </c>
      <c r="B2303" s="1">
        <v>45826</v>
      </c>
      <c r="C2303" t="s">
        <v>38</v>
      </c>
      <c r="D2303" t="s">
        <v>6662</v>
      </c>
      <c r="E2303" t="s">
        <v>6663</v>
      </c>
      <c r="F2303" t="s">
        <v>60</v>
      </c>
      <c r="G2303" t="s">
        <v>41</v>
      </c>
      <c r="H2303" t="s">
        <v>21</v>
      </c>
      <c r="I2303">
        <v>18.2</v>
      </c>
      <c r="J2303" s="2">
        <v>478.03</v>
      </c>
      <c r="K2303" t="s">
        <v>67</v>
      </c>
      <c r="L2303">
        <v>4.3</v>
      </c>
      <c r="M2303" t="s">
        <v>23</v>
      </c>
      <c r="N2303">
        <v>1.1200000000000001</v>
      </c>
      <c r="O2303">
        <v>18</v>
      </c>
    </row>
    <row r="2304" spans="1:15">
      <c r="A2304" t="s">
        <v>6664</v>
      </c>
      <c r="B2304" s="1">
        <v>45698</v>
      </c>
      <c r="C2304" t="s">
        <v>25</v>
      </c>
      <c r="D2304" t="s">
        <v>167</v>
      </c>
      <c r="E2304" t="s">
        <v>6665</v>
      </c>
      <c r="F2304" t="s">
        <v>60</v>
      </c>
      <c r="G2304" t="s">
        <v>52</v>
      </c>
      <c r="H2304" t="s">
        <v>29</v>
      </c>
      <c r="I2304">
        <v>4.7</v>
      </c>
      <c r="J2304" s="2">
        <v>143.13</v>
      </c>
      <c r="K2304" t="s">
        <v>30</v>
      </c>
      <c r="L2304">
        <v>3.4</v>
      </c>
      <c r="M2304" t="s">
        <v>31</v>
      </c>
      <c r="N2304">
        <v>1.71</v>
      </c>
      <c r="O2304">
        <v>12</v>
      </c>
    </row>
    <row r="2305" spans="1:15">
      <c r="A2305" t="s">
        <v>6666</v>
      </c>
      <c r="B2305" s="1">
        <v>45745</v>
      </c>
      <c r="C2305" t="s">
        <v>25</v>
      </c>
      <c r="D2305" t="s">
        <v>6667</v>
      </c>
      <c r="E2305" t="s">
        <v>6668</v>
      </c>
      <c r="F2305" t="s">
        <v>28</v>
      </c>
      <c r="G2305" t="s">
        <v>52</v>
      </c>
      <c r="H2305" t="s">
        <v>21</v>
      </c>
      <c r="I2305">
        <v>7.68</v>
      </c>
      <c r="J2305" s="2">
        <v>51.8</v>
      </c>
      <c r="K2305" t="s">
        <v>67</v>
      </c>
      <c r="L2305">
        <v>4.0999999999999996</v>
      </c>
      <c r="M2305" t="s">
        <v>23</v>
      </c>
      <c r="N2305">
        <v>2.2200000000000002</v>
      </c>
      <c r="O2305">
        <v>3</v>
      </c>
    </row>
    <row r="2306" spans="1:15">
      <c r="A2306" t="s">
        <v>6669</v>
      </c>
      <c r="B2306" s="1">
        <v>45763</v>
      </c>
      <c r="C2306" t="s">
        <v>33</v>
      </c>
      <c r="D2306" t="s">
        <v>6670</v>
      </c>
      <c r="E2306" t="s">
        <v>6671</v>
      </c>
      <c r="F2306" t="s">
        <v>28</v>
      </c>
      <c r="G2306" t="s">
        <v>46</v>
      </c>
      <c r="H2306" t="s">
        <v>29</v>
      </c>
      <c r="I2306">
        <v>8.43</v>
      </c>
      <c r="J2306" s="2">
        <v>145.97</v>
      </c>
      <c r="K2306" t="s">
        <v>30</v>
      </c>
      <c r="L2306">
        <v>2.9</v>
      </c>
      <c r="M2306" t="s">
        <v>23</v>
      </c>
      <c r="N2306">
        <v>2.14</v>
      </c>
      <c r="O2306">
        <v>11</v>
      </c>
    </row>
    <row r="2307" spans="1:15">
      <c r="A2307" t="s">
        <v>6672</v>
      </c>
      <c r="B2307" s="1">
        <v>45706</v>
      </c>
      <c r="C2307" t="s">
        <v>38</v>
      </c>
      <c r="D2307" t="s">
        <v>6673</v>
      </c>
      <c r="E2307" t="s">
        <v>6674</v>
      </c>
      <c r="F2307" t="s">
        <v>51</v>
      </c>
      <c r="G2307" t="s">
        <v>20</v>
      </c>
      <c r="H2307" t="s">
        <v>41</v>
      </c>
      <c r="I2307">
        <v>12.81</v>
      </c>
      <c r="J2307" s="2">
        <v>80.930000000000007</v>
      </c>
      <c r="K2307" t="s">
        <v>30</v>
      </c>
      <c r="L2307">
        <v>2.7</v>
      </c>
      <c r="M2307" t="s">
        <v>36</v>
      </c>
      <c r="N2307">
        <v>2.0299999999999998</v>
      </c>
      <c r="O2307">
        <v>6</v>
      </c>
    </row>
    <row r="2308" spans="1:15">
      <c r="A2308" t="s">
        <v>6675</v>
      </c>
      <c r="B2308" s="1">
        <v>45691</v>
      </c>
      <c r="C2308" t="s">
        <v>57</v>
      </c>
      <c r="D2308" t="s">
        <v>6676</v>
      </c>
      <c r="E2308" t="s">
        <v>6677</v>
      </c>
      <c r="F2308" t="s">
        <v>71</v>
      </c>
      <c r="G2308" t="s">
        <v>46</v>
      </c>
      <c r="H2308" t="s">
        <v>41</v>
      </c>
      <c r="I2308">
        <v>21.21</v>
      </c>
      <c r="J2308" s="2">
        <v>481.33</v>
      </c>
      <c r="K2308" t="s">
        <v>47</v>
      </c>
      <c r="L2308">
        <v>4</v>
      </c>
      <c r="M2308" t="s">
        <v>23</v>
      </c>
      <c r="N2308">
        <v>1.27</v>
      </c>
      <c r="O2308">
        <v>18</v>
      </c>
    </row>
    <row r="2309" spans="1:15">
      <c r="A2309" t="s">
        <v>6678</v>
      </c>
      <c r="B2309" s="1">
        <v>45738</v>
      </c>
      <c r="C2309" t="s">
        <v>16</v>
      </c>
      <c r="D2309" t="s">
        <v>6679</v>
      </c>
      <c r="E2309" t="s">
        <v>6680</v>
      </c>
      <c r="F2309" t="s">
        <v>19</v>
      </c>
      <c r="G2309" t="s">
        <v>42</v>
      </c>
      <c r="H2309" t="s">
        <v>20</v>
      </c>
      <c r="I2309">
        <v>13.15</v>
      </c>
      <c r="J2309" s="2">
        <v>225.39</v>
      </c>
      <c r="K2309" t="s">
        <v>30</v>
      </c>
      <c r="L2309">
        <v>4.5</v>
      </c>
      <c r="M2309" t="s">
        <v>31</v>
      </c>
      <c r="N2309">
        <v>2.29</v>
      </c>
      <c r="O2309">
        <v>19</v>
      </c>
    </row>
    <row r="2310" spans="1:15">
      <c r="A2310" t="s">
        <v>6681</v>
      </c>
      <c r="B2310" s="1">
        <v>45776</v>
      </c>
      <c r="C2310" t="s">
        <v>79</v>
      </c>
      <c r="D2310" t="s">
        <v>6682</v>
      </c>
      <c r="E2310" t="s">
        <v>6683</v>
      </c>
      <c r="F2310" t="s">
        <v>71</v>
      </c>
      <c r="G2310" t="s">
        <v>42</v>
      </c>
      <c r="H2310" t="s">
        <v>20</v>
      </c>
      <c r="I2310">
        <v>8.6999999999999993</v>
      </c>
      <c r="J2310" s="2">
        <v>432.31</v>
      </c>
      <c r="K2310" t="s">
        <v>30</v>
      </c>
      <c r="L2310">
        <v>3.4</v>
      </c>
      <c r="M2310" t="s">
        <v>31</v>
      </c>
      <c r="N2310">
        <v>1.03</v>
      </c>
      <c r="O2310">
        <v>14</v>
      </c>
    </row>
    <row r="2311" spans="1:15">
      <c r="A2311" t="s">
        <v>6684</v>
      </c>
      <c r="B2311" s="1">
        <v>45804</v>
      </c>
      <c r="C2311" t="s">
        <v>25</v>
      </c>
      <c r="D2311" t="s">
        <v>4282</v>
      </c>
      <c r="E2311" t="s">
        <v>6685</v>
      </c>
      <c r="F2311" t="s">
        <v>71</v>
      </c>
      <c r="G2311" t="s">
        <v>42</v>
      </c>
      <c r="H2311" t="s">
        <v>41</v>
      </c>
      <c r="I2311">
        <v>19.59</v>
      </c>
      <c r="J2311" s="2">
        <v>93.77</v>
      </c>
      <c r="K2311" t="s">
        <v>67</v>
      </c>
      <c r="L2311">
        <v>2.7</v>
      </c>
      <c r="M2311" t="s">
        <v>23</v>
      </c>
      <c r="N2311">
        <v>1.59</v>
      </c>
      <c r="O2311">
        <v>17</v>
      </c>
    </row>
    <row r="2312" spans="1:15">
      <c r="A2312" t="s">
        <v>6686</v>
      </c>
      <c r="B2312" s="1">
        <v>45816</v>
      </c>
      <c r="C2312" t="s">
        <v>57</v>
      </c>
      <c r="D2312" t="s">
        <v>6687</v>
      </c>
      <c r="E2312" t="s">
        <v>6688</v>
      </c>
      <c r="F2312" t="s">
        <v>71</v>
      </c>
      <c r="G2312" t="s">
        <v>46</v>
      </c>
      <c r="H2312" t="s">
        <v>29</v>
      </c>
      <c r="I2312">
        <v>10.07</v>
      </c>
      <c r="J2312" s="2">
        <v>132.37</v>
      </c>
      <c r="K2312" t="s">
        <v>67</v>
      </c>
      <c r="L2312">
        <v>4</v>
      </c>
      <c r="M2312" t="s">
        <v>23</v>
      </c>
      <c r="N2312">
        <v>2.31</v>
      </c>
      <c r="O2312">
        <v>15</v>
      </c>
    </row>
    <row r="2313" spans="1:15">
      <c r="A2313" t="s">
        <v>6689</v>
      </c>
      <c r="B2313" s="1">
        <v>45797</v>
      </c>
      <c r="C2313" t="s">
        <v>33</v>
      </c>
      <c r="D2313" t="s">
        <v>6690</v>
      </c>
      <c r="E2313" t="s">
        <v>6691</v>
      </c>
      <c r="F2313" t="s">
        <v>60</v>
      </c>
      <c r="G2313" t="s">
        <v>21</v>
      </c>
      <c r="H2313" t="s">
        <v>21</v>
      </c>
      <c r="I2313">
        <v>24.24</v>
      </c>
      <c r="J2313" s="2">
        <v>190.16</v>
      </c>
      <c r="K2313" t="s">
        <v>22</v>
      </c>
      <c r="L2313">
        <v>3.6</v>
      </c>
      <c r="M2313" t="s">
        <v>23</v>
      </c>
      <c r="N2313">
        <v>1.88</v>
      </c>
      <c r="O2313">
        <v>9</v>
      </c>
    </row>
    <row r="2314" spans="1:15">
      <c r="A2314" t="s">
        <v>6692</v>
      </c>
      <c r="B2314" s="1">
        <v>45832</v>
      </c>
      <c r="C2314" t="s">
        <v>38</v>
      </c>
      <c r="D2314" t="s">
        <v>6693</v>
      </c>
      <c r="E2314" t="s">
        <v>6694</v>
      </c>
      <c r="F2314" t="s">
        <v>19</v>
      </c>
      <c r="G2314" t="s">
        <v>29</v>
      </c>
      <c r="H2314" t="s">
        <v>41</v>
      </c>
      <c r="I2314">
        <v>15.56</v>
      </c>
      <c r="J2314" s="2">
        <v>474.45</v>
      </c>
      <c r="K2314" t="s">
        <v>22</v>
      </c>
      <c r="L2314">
        <v>3.4</v>
      </c>
      <c r="M2314" t="s">
        <v>23</v>
      </c>
      <c r="N2314">
        <v>1.22</v>
      </c>
      <c r="O2314">
        <v>12</v>
      </c>
    </row>
    <row r="2315" spans="1:15">
      <c r="A2315" t="s">
        <v>6695</v>
      </c>
      <c r="B2315" s="1">
        <v>45730</v>
      </c>
      <c r="C2315" t="s">
        <v>25</v>
      </c>
      <c r="D2315" t="s">
        <v>6696</v>
      </c>
      <c r="E2315" t="s">
        <v>6697</v>
      </c>
      <c r="F2315" t="s">
        <v>51</v>
      </c>
      <c r="G2315" t="s">
        <v>41</v>
      </c>
      <c r="H2315" t="s">
        <v>21</v>
      </c>
      <c r="I2315">
        <v>5.34</v>
      </c>
      <c r="J2315" s="2">
        <v>417.55</v>
      </c>
      <c r="K2315" t="s">
        <v>30</v>
      </c>
      <c r="L2315">
        <v>3.9</v>
      </c>
      <c r="M2315" t="s">
        <v>31</v>
      </c>
      <c r="N2315">
        <v>1.9</v>
      </c>
      <c r="O2315">
        <v>3</v>
      </c>
    </row>
    <row r="2316" spans="1:15">
      <c r="A2316" t="s">
        <v>6698</v>
      </c>
      <c r="B2316" s="1">
        <v>45688</v>
      </c>
      <c r="C2316" t="s">
        <v>25</v>
      </c>
      <c r="D2316" t="s">
        <v>6699</v>
      </c>
      <c r="E2316" t="s">
        <v>6700</v>
      </c>
      <c r="F2316" t="s">
        <v>19</v>
      </c>
      <c r="G2316" t="s">
        <v>29</v>
      </c>
      <c r="H2316" t="s">
        <v>20</v>
      </c>
      <c r="I2316">
        <v>9.4700000000000006</v>
      </c>
      <c r="J2316" s="2">
        <v>65.13</v>
      </c>
      <c r="K2316" t="s">
        <v>67</v>
      </c>
      <c r="L2316">
        <v>4.7</v>
      </c>
      <c r="M2316" t="s">
        <v>31</v>
      </c>
      <c r="N2316">
        <v>1.37</v>
      </c>
      <c r="O2316">
        <v>7</v>
      </c>
    </row>
    <row r="2317" spans="1:15">
      <c r="A2317" t="s">
        <v>6701</v>
      </c>
      <c r="B2317" s="1">
        <v>45667</v>
      </c>
      <c r="C2317" t="s">
        <v>79</v>
      </c>
      <c r="D2317" t="s">
        <v>6702</v>
      </c>
      <c r="E2317" t="s">
        <v>2996</v>
      </c>
      <c r="F2317" t="s">
        <v>28</v>
      </c>
      <c r="G2317" t="s">
        <v>42</v>
      </c>
      <c r="H2317" t="s">
        <v>41</v>
      </c>
      <c r="I2317">
        <v>7.5</v>
      </c>
      <c r="J2317" s="2">
        <v>579.54999999999995</v>
      </c>
      <c r="K2317" t="s">
        <v>30</v>
      </c>
      <c r="L2317">
        <v>4.3</v>
      </c>
      <c r="M2317" t="s">
        <v>23</v>
      </c>
      <c r="N2317">
        <v>2.13</v>
      </c>
      <c r="O2317">
        <v>3</v>
      </c>
    </row>
    <row r="2318" spans="1:15">
      <c r="A2318" t="s">
        <v>6703</v>
      </c>
      <c r="B2318" s="1">
        <v>45812</v>
      </c>
      <c r="C2318" t="s">
        <v>25</v>
      </c>
      <c r="D2318" t="s">
        <v>5113</v>
      </c>
      <c r="E2318" t="s">
        <v>6704</v>
      </c>
      <c r="F2318" t="s">
        <v>71</v>
      </c>
      <c r="G2318" t="s">
        <v>29</v>
      </c>
      <c r="H2318" t="s">
        <v>52</v>
      </c>
      <c r="I2318">
        <v>10.88</v>
      </c>
      <c r="J2318" s="2">
        <v>451.06</v>
      </c>
      <c r="K2318" t="s">
        <v>30</v>
      </c>
      <c r="L2318">
        <v>4</v>
      </c>
      <c r="M2318" t="s">
        <v>23</v>
      </c>
      <c r="N2318">
        <v>2.4500000000000002</v>
      </c>
      <c r="O2318">
        <v>16</v>
      </c>
    </row>
    <row r="2319" spans="1:15">
      <c r="A2319" t="s">
        <v>6705</v>
      </c>
      <c r="B2319" s="1">
        <v>45803</v>
      </c>
      <c r="C2319" t="s">
        <v>38</v>
      </c>
      <c r="D2319" t="s">
        <v>6706</v>
      </c>
      <c r="E2319" t="s">
        <v>6707</v>
      </c>
      <c r="F2319" t="s">
        <v>71</v>
      </c>
      <c r="G2319" t="s">
        <v>41</v>
      </c>
      <c r="H2319" t="s">
        <v>20</v>
      </c>
      <c r="I2319">
        <v>24.05</v>
      </c>
      <c r="J2319" s="2">
        <v>215.3</v>
      </c>
      <c r="K2319" t="s">
        <v>22</v>
      </c>
      <c r="L2319">
        <v>5</v>
      </c>
      <c r="M2319" t="s">
        <v>36</v>
      </c>
      <c r="N2319">
        <v>2.16</v>
      </c>
      <c r="O2319">
        <v>7</v>
      </c>
    </row>
    <row r="2320" spans="1:15">
      <c r="A2320" t="s">
        <v>6708</v>
      </c>
      <c r="B2320" s="1">
        <v>45833</v>
      </c>
      <c r="C2320" t="s">
        <v>57</v>
      </c>
      <c r="D2320" t="s">
        <v>6709</v>
      </c>
      <c r="E2320" t="s">
        <v>6710</v>
      </c>
      <c r="F2320" t="s">
        <v>28</v>
      </c>
      <c r="G2320" t="s">
        <v>29</v>
      </c>
      <c r="H2320" t="s">
        <v>29</v>
      </c>
      <c r="I2320">
        <v>22.27</v>
      </c>
      <c r="J2320" s="2">
        <v>126.29</v>
      </c>
      <c r="K2320" t="s">
        <v>47</v>
      </c>
      <c r="L2320">
        <v>5</v>
      </c>
      <c r="M2320" t="s">
        <v>36</v>
      </c>
      <c r="N2320">
        <v>1.24</v>
      </c>
      <c r="O2320">
        <v>6</v>
      </c>
    </row>
    <row r="2321" spans="1:15">
      <c r="A2321" t="s">
        <v>6711</v>
      </c>
      <c r="B2321" s="1">
        <v>45747</v>
      </c>
      <c r="C2321" t="s">
        <v>57</v>
      </c>
      <c r="D2321" t="s">
        <v>6712</v>
      </c>
      <c r="E2321" t="s">
        <v>6713</v>
      </c>
      <c r="F2321" t="s">
        <v>60</v>
      </c>
      <c r="G2321" t="s">
        <v>20</v>
      </c>
      <c r="H2321" t="s">
        <v>20</v>
      </c>
      <c r="I2321">
        <v>3.83</v>
      </c>
      <c r="J2321" s="2">
        <v>457.82</v>
      </c>
      <c r="K2321" t="s">
        <v>67</v>
      </c>
      <c r="L2321">
        <v>3.8</v>
      </c>
      <c r="M2321" t="s">
        <v>23</v>
      </c>
      <c r="N2321">
        <v>1.1299999999999999</v>
      </c>
      <c r="O2321">
        <v>10</v>
      </c>
    </row>
    <row r="2322" spans="1:15">
      <c r="A2322" t="s">
        <v>6714</v>
      </c>
      <c r="B2322" s="1">
        <v>45831</v>
      </c>
      <c r="C2322" t="s">
        <v>38</v>
      </c>
      <c r="D2322" t="s">
        <v>6715</v>
      </c>
      <c r="E2322" t="s">
        <v>6716</v>
      </c>
      <c r="F2322" t="s">
        <v>71</v>
      </c>
      <c r="G2322" t="s">
        <v>42</v>
      </c>
      <c r="H2322" t="s">
        <v>20</v>
      </c>
      <c r="I2322">
        <v>1.44</v>
      </c>
      <c r="J2322" s="2">
        <v>379.58</v>
      </c>
      <c r="K2322" t="s">
        <v>67</v>
      </c>
      <c r="L2322">
        <v>3.1</v>
      </c>
      <c r="M2322" t="s">
        <v>23</v>
      </c>
      <c r="N2322">
        <v>1.2</v>
      </c>
      <c r="O2322">
        <v>12</v>
      </c>
    </row>
    <row r="2323" spans="1:15">
      <c r="A2323" t="s">
        <v>6717</v>
      </c>
      <c r="B2323" s="1">
        <v>45690</v>
      </c>
      <c r="C2323" t="s">
        <v>25</v>
      </c>
      <c r="D2323" t="s">
        <v>6718</v>
      </c>
      <c r="E2323" t="s">
        <v>6719</v>
      </c>
      <c r="F2323" t="s">
        <v>60</v>
      </c>
      <c r="G2323" t="s">
        <v>42</v>
      </c>
      <c r="H2323" t="s">
        <v>52</v>
      </c>
      <c r="I2323">
        <v>18.61</v>
      </c>
      <c r="J2323" s="2">
        <v>497.13</v>
      </c>
      <c r="K2323" t="s">
        <v>67</v>
      </c>
      <c r="L2323">
        <v>4.2</v>
      </c>
      <c r="M2323" t="s">
        <v>31</v>
      </c>
      <c r="N2323">
        <v>1.49</v>
      </c>
      <c r="O2323">
        <v>7</v>
      </c>
    </row>
    <row r="2324" spans="1:15">
      <c r="A2324" t="s">
        <v>6720</v>
      </c>
      <c r="B2324" s="1">
        <v>45705</v>
      </c>
      <c r="C2324" t="s">
        <v>57</v>
      </c>
      <c r="D2324" t="s">
        <v>6721</v>
      </c>
      <c r="E2324" t="s">
        <v>6722</v>
      </c>
      <c r="F2324" t="s">
        <v>60</v>
      </c>
      <c r="G2324" t="s">
        <v>21</v>
      </c>
      <c r="H2324" t="s">
        <v>21</v>
      </c>
      <c r="I2324">
        <v>8.61</v>
      </c>
      <c r="J2324" s="2">
        <v>381.49</v>
      </c>
      <c r="K2324" t="s">
        <v>67</v>
      </c>
      <c r="L2324">
        <v>3.7</v>
      </c>
      <c r="M2324" t="s">
        <v>31</v>
      </c>
      <c r="N2324">
        <v>1.98</v>
      </c>
      <c r="O2324">
        <v>5</v>
      </c>
    </row>
    <row r="2325" spans="1:15">
      <c r="A2325" t="s">
        <v>6723</v>
      </c>
      <c r="B2325" s="1">
        <v>45688</v>
      </c>
      <c r="C2325" t="s">
        <v>79</v>
      </c>
      <c r="D2325" t="s">
        <v>6724</v>
      </c>
      <c r="E2325" t="s">
        <v>6725</v>
      </c>
      <c r="F2325" t="s">
        <v>28</v>
      </c>
      <c r="G2325" t="s">
        <v>46</v>
      </c>
      <c r="H2325" t="s">
        <v>21</v>
      </c>
      <c r="I2325">
        <v>11.41</v>
      </c>
      <c r="J2325" s="2">
        <v>590.85</v>
      </c>
      <c r="K2325" t="s">
        <v>30</v>
      </c>
      <c r="L2325">
        <v>3.9</v>
      </c>
      <c r="M2325" t="s">
        <v>23</v>
      </c>
      <c r="N2325">
        <v>2.19</v>
      </c>
      <c r="O2325">
        <v>12</v>
      </c>
    </row>
    <row r="2326" spans="1:15">
      <c r="A2326" t="s">
        <v>6726</v>
      </c>
      <c r="B2326" s="1">
        <v>45688</v>
      </c>
      <c r="C2326" t="s">
        <v>16</v>
      </c>
      <c r="D2326" t="s">
        <v>6727</v>
      </c>
      <c r="E2326" t="s">
        <v>6728</v>
      </c>
      <c r="F2326" t="s">
        <v>28</v>
      </c>
      <c r="G2326" t="s">
        <v>41</v>
      </c>
      <c r="H2326" t="s">
        <v>29</v>
      </c>
      <c r="I2326">
        <v>17.82</v>
      </c>
      <c r="J2326" s="2">
        <v>500.6</v>
      </c>
      <c r="K2326" t="s">
        <v>47</v>
      </c>
      <c r="M2326" t="s">
        <v>23</v>
      </c>
      <c r="N2326">
        <v>1.41</v>
      </c>
      <c r="O2326">
        <v>2</v>
      </c>
    </row>
    <row r="2327" spans="1:15">
      <c r="A2327" t="s">
        <v>6729</v>
      </c>
      <c r="B2327" s="1">
        <v>45743</v>
      </c>
      <c r="C2327" t="s">
        <v>25</v>
      </c>
      <c r="D2327" t="s">
        <v>2879</v>
      </c>
      <c r="E2327" t="s">
        <v>6730</v>
      </c>
      <c r="F2327" t="s">
        <v>28</v>
      </c>
      <c r="G2327" t="s">
        <v>42</v>
      </c>
      <c r="H2327" t="s">
        <v>46</v>
      </c>
      <c r="I2327">
        <v>9.08</v>
      </c>
      <c r="J2327" s="2">
        <v>281.63</v>
      </c>
      <c r="K2327" t="s">
        <v>47</v>
      </c>
      <c r="L2327">
        <v>3.1</v>
      </c>
      <c r="M2327" t="s">
        <v>36</v>
      </c>
      <c r="N2327">
        <v>1.94</v>
      </c>
      <c r="O2327">
        <v>15</v>
      </c>
    </row>
    <row r="2328" spans="1:15">
      <c r="A2328" t="s">
        <v>6731</v>
      </c>
      <c r="B2328" s="1">
        <v>45735</v>
      </c>
      <c r="C2328" t="s">
        <v>33</v>
      </c>
      <c r="D2328" t="s">
        <v>6732</v>
      </c>
      <c r="E2328" t="s">
        <v>6733</v>
      </c>
      <c r="F2328" t="s">
        <v>60</v>
      </c>
      <c r="G2328" t="s">
        <v>20</v>
      </c>
      <c r="H2328" t="s">
        <v>29</v>
      </c>
      <c r="I2328">
        <v>15.94</v>
      </c>
      <c r="J2328" s="2">
        <v>545.39</v>
      </c>
      <c r="K2328" t="s">
        <v>47</v>
      </c>
      <c r="L2328">
        <v>2.6</v>
      </c>
      <c r="M2328" t="s">
        <v>23</v>
      </c>
      <c r="N2328">
        <v>1.74</v>
      </c>
      <c r="O2328">
        <v>17</v>
      </c>
    </row>
    <row r="2329" spans="1:15">
      <c r="A2329" t="s">
        <v>6734</v>
      </c>
      <c r="B2329" s="1">
        <v>45822</v>
      </c>
      <c r="C2329" t="s">
        <v>79</v>
      </c>
      <c r="D2329" t="s">
        <v>4531</v>
      </c>
      <c r="E2329" t="s">
        <v>6735</v>
      </c>
      <c r="F2329" t="s">
        <v>60</v>
      </c>
      <c r="G2329" t="s">
        <v>52</v>
      </c>
      <c r="H2329" t="s">
        <v>42</v>
      </c>
      <c r="I2329">
        <v>7.46</v>
      </c>
      <c r="J2329" s="2">
        <v>526.64</v>
      </c>
      <c r="K2329" t="s">
        <v>67</v>
      </c>
      <c r="L2329">
        <v>3.3</v>
      </c>
      <c r="M2329" t="s">
        <v>23</v>
      </c>
      <c r="N2329">
        <v>2.2599999999999998</v>
      </c>
      <c r="O2329">
        <v>6</v>
      </c>
    </row>
    <row r="2330" spans="1:15">
      <c r="A2330" t="s">
        <v>6736</v>
      </c>
      <c r="B2330" s="1">
        <v>45749</v>
      </c>
      <c r="C2330" t="s">
        <v>25</v>
      </c>
      <c r="D2330" t="s">
        <v>6737</v>
      </c>
      <c r="E2330" t="s">
        <v>6738</v>
      </c>
      <c r="F2330" t="s">
        <v>60</v>
      </c>
      <c r="G2330" t="s">
        <v>41</v>
      </c>
      <c r="H2330" t="s">
        <v>52</v>
      </c>
      <c r="I2330">
        <v>14.37</v>
      </c>
      <c r="J2330" s="2">
        <v>524.38</v>
      </c>
      <c r="K2330" t="s">
        <v>30</v>
      </c>
      <c r="L2330">
        <v>4.8</v>
      </c>
      <c r="M2330" t="s">
        <v>31</v>
      </c>
      <c r="N2330">
        <v>2.0699999999999998</v>
      </c>
      <c r="O2330">
        <v>14</v>
      </c>
    </row>
    <row r="2331" spans="1:15">
      <c r="A2331" t="s">
        <v>6739</v>
      </c>
      <c r="B2331" s="1">
        <v>45784</v>
      </c>
      <c r="C2331" t="s">
        <v>79</v>
      </c>
      <c r="D2331" t="s">
        <v>5883</v>
      </c>
      <c r="E2331" t="s">
        <v>6740</v>
      </c>
      <c r="F2331" t="s">
        <v>71</v>
      </c>
      <c r="G2331" t="s">
        <v>42</v>
      </c>
      <c r="H2331" t="s">
        <v>52</v>
      </c>
      <c r="I2331">
        <v>13.66</v>
      </c>
      <c r="J2331" s="2">
        <v>559.52</v>
      </c>
      <c r="K2331" t="s">
        <v>22</v>
      </c>
      <c r="L2331">
        <v>3.6</v>
      </c>
      <c r="M2331" t="s">
        <v>36</v>
      </c>
      <c r="N2331">
        <v>1.59</v>
      </c>
      <c r="O2331">
        <v>6</v>
      </c>
    </row>
    <row r="2332" spans="1:15">
      <c r="A2332" t="s">
        <v>6741</v>
      </c>
      <c r="B2332" s="1">
        <v>45662</v>
      </c>
      <c r="C2332" t="s">
        <v>16</v>
      </c>
      <c r="D2332" t="s">
        <v>6742</v>
      </c>
      <c r="E2332" t="s">
        <v>6743</v>
      </c>
      <c r="F2332" t="s">
        <v>71</v>
      </c>
      <c r="G2332" t="s">
        <v>52</v>
      </c>
      <c r="H2332" t="s">
        <v>52</v>
      </c>
      <c r="I2332">
        <v>24.44</v>
      </c>
      <c r="J2332" s="2">
        <v>388.09</v>
      </c>
      <c r="K2332" t="s">
        <v>67</v>
      </c>
      <c r="L2332">
        <v>3.2</v>
      </c>
      <c r="M2332" t="s">
        <v>23</v>
      </c>
      <c r="N2332">
        <v>1.1200000000000001</v>
      </c>
      <c r="O2332">
        <v>19</v>
      </c>
    </row>
    <row r="2333" spans="1:15">
      <c r="A2333" t="s">
        <v>6744</v>
      </c>
      <c r="B2333" s="1">
        <v>45781</v>
      </c>
      <c r="C2333" t="s">
        <v>16</v>
      </c>
      <c r="D2333" t="s">
        <v>6745</v>
      </c>
      <c r="E2333" t="s">
        <v>6746</v>
      </c>
      <c r="F2333" t="s">
        <v>51</v>
      </c>
      <c r="G2333" t="s">
        <v>46</v>
      </c>
      <c r="H2333" t="s">
        <v>41</v>
      </c>
      <c r="I2333">
        <v>14.23</v>
      </c>
      <c r="J2333" s="2">
        <v>84.39</v>
      </c>
      <c r="K2333" t="s">
        <v>67</v>
      </c>
      <c r="L2333">
        <v>3.2</v>
      </c>
      <c r="M2333" t="s">
        <v>23</v>
      </c>
      <c r="N2333">
        <v>2.42</v>
      </c>
      <c r="O2333">
        <v>6</v>
      </c>
    </row>
    <row r="2334" spans="1:15">
      <c r="A2334" t="s">
        <v>6747</v>
      </c>
      <c r="B2334" s="1">
        <v>45836</v>
      </c>
      <c r="C2334" t="s">
        <v>16</v>
      </c>
      <c r="D2334" t="s">
        <v>6748</v>
      </c>
      <c r="E2334" t="s">
        <v>6749</v>
      </c>
      <c r="F2334" t="s">
        <v>51</v>
      </c>
      <c r="G2334" t="s">
        <v>20</v>
      </c>
      <c r="H2334" t="s">
        <v>42</v>
      </c>
      <c r="I2334">
        <v>16.98</v>
      </c>
      <c r="J2334" s="2">
        <v>536.41999999999996</v>
      </c>
      <c r="K2334" t="s">
        <v>22</v>
      </c>
      <c r="L2334">
        <v>2.5</v>
      </c>
      <c r="M2334" t="s">
        <v>31</v>
      </c>
      <c r="N2334">
        <v>1.32</v>
      </c>
      <c r="O2334">
        <v>13</v>
      </c>
    </row>
    <row r="2335" spans="1:15">
      <c r="A2335" t="s">
        <v>6750</v>
      </c>
      <c r="B2335" s="1">
        <v>45754</v>
      </c>
      <c r="C2335" t="s">
        <v>79</v>
      </c>
      <c r="D2335" t="s">
        <v>6751</v>
      </c>
      <c r="E2335" t="s">
        <v>6752</v>
      </c>
      <c r="F2335" t="s">
        <v>19</v>
      </c>
      <c r="G2335" t="s">
        <v>29</v>
      </c>
      <c r="H2335" t="s">
        <v>21</v>
      </c>
      <c r="I2335">
        <v>11.45</v>
      </c>
      <c r="J2335" s="2">
        <v>426.07</v>
      </c>
      <c r="K2335" t="s">
        <v>47</v>
      </c>
      <c r="L2335">
        <v>2.9</v>
      </c>
      <c r="M2335" t="s">
        <v>36</v>
      </c>
      <c r="N2335">
        <v>2.4700000000000002</v>
      </c>
      <c r="O2335">
        <v>9</v>
      </c>
    </row>
    <row r="2336" spans="1:15">
      <c r="A2336" t="s">
        <v>6753</v>
      </c>
      <c r="B2336" s="1">
        <v>45757</v>
      </c>
      <c r="C2336" t="s">
        <v>38</v>
      </c>
      <c r="D2336" t="s">
        <v>6754</v>
      </c>
      <c r="E2336" t="s">
        <v>6755</v>
      </c>
      <c r="F2336" t="s">
        <v>28</v>
      </c>
      <c r="G2336" t="s">
        <v>20</v>
      </c>
      <c r="H2336" t="s">
        <v>42</v>
      </c>
      <c r="I2336">
        <v>6.61</v>
      </c>
      <c r="J2336" s="2">
        <v>463.89</v>
      </c>
      <c r="K2336" t="s">
        <v>67</v>
      </c>
      <c r="L2336">
        <v>4.7</v>
      </c>
      <c r="M2336" t="s">
        <v>36</v>
      </c>
      <c r="N2336">
        <v>1.43</v>
      </c>
      <c r="O2336">
        <v>16</v>
      </c>
    </row>
    <row r="2337" spans="1:15">
      <c r="A2337" t="s">
        <v>6756</v>
      </c>
      <c r="B2337" s="1">
        <v>45738</v>
      </c>
      <c r="C2337" t="s">
        <v>57</v>
      </c>
      <c r="D2337" t="s">
        <v>1832</v>
      </c>
      <c r="E2337" t="s">
        <v>6757</v>
      </c>
      <c r="F2337" t="s">
        <v>71</v>
      </c>
      <c r="G2337" t="s">
        <v>21</v>
      </c>
      <c r="H2337" t="s">
        <v>29</v>
      </c>
      <c r="I2337">
        <v>16.28</v>
      </c>
      <c r="J2337" s="2">
        <v>511.73</v>
      </c>
      <c r="K2337" t="s">
        <v>47</v>
      </c>
      <c r="L2337">
        <v>3.1</v>
      </c>
      <c r="M2337" t="s">
        <v>31</v>
      </c>
      <c r="N2337">
        <v>2.08</v>
      </c>
      <c r="O2337">
        <v>15</v>
      </c>
    </row>
    <row r="2338" spans="1:15">
      <c r="A2338" t="s">
        <v>6758</v>
      </c>
      <c r="B2338" s="1">
        <v>45750</v>
      </c>
      <c r="C2338" t="s">
        <v>16</v>
      </c>
      <c r="D2338" t="s">
        <v>6759</v>
      </c>
      <c r="E2338" t="s">
        <v>6760</v>
      </c>
      <c r="F2338" t="s">
        <v>19</v>
      </c>
      <c r="G2338" t="s">
        <v>20</v>
      </c>
      <c r="H2338" t="s">
        <v>29</v>
      </c>
      <c r="I2338">
        <v>3.79</v>
      </c>
      <c r="J2338" s="2">
        <v>563.46</v>
      </c>
      <c r="K2338" t="s">
        <v>67</v>
      </c>
      <c r="L2338">
        <v>4.5</v>
      </c>
      <c r="M2338" t="s">
        <v>23</v>
      </c>
      <c r="N2338">
        <v>1.65</v>
      </c>
      <c r="O2338">
        <v>2</v>
      </c>
    </row>
    <row r="2339" spans="1:15">
      <c r="A2339" t="s">
        <v>6761</v>
      </c>
      <c r="B2339" s="1">
        <v>45819</v>
      </c>
      <c r="C2339" t="s">
        <v>33</v>
      </c>
      <c r="D2339" t="s">
        <v>1700</v>
      </c>
      <c r="E2339" t="s">
        <v>6762</v>
      </c>
      <c r="F2339" t="s">
        <v>19</v>
      </c>
      <c r="G2339" t="s">
        <v>20</v>
      </c>
      <c r="H2339" t="s">
        <v>41</v>
      </c>
      <c r="I2339">
        <v>10.050000000000001</v>
      </c>
      <c r="J2339" s="2">
        <v>57.84</v>
      </c>
      <c r="K2339" t="s">
        <v>67</v>
      </c>
      <c r="L2339">
        <v>4.2</v>
      </c>
      <c r="M2339" t="s">
        <v>23</v>
      </c>
      <c r="N2339">
        <v>1.96</v>
      </c>
      <c r="O2339">
        <v>11</v>
      </c>
    </row>
    <row r="2340" spans="1:15">
      <c r="A2340" t="s">
        <v>6763</v>
      </c>
      <c r="B2340" s="1">
        <v>45739</v>
      </c>
      <c r="C2340" t="s">
        <v>25</v>
      </c>
      <c r="D2340" t="s">
        <v>2431</v>
      </c>
      <c r="E2340" t="s">
        <v>6764</v>
      </c>
      <c r="F2340" t="s">
        <v>71</v>
      </c>
      <c r="G2340" t="s">
        <v>52</v>
      </c>
      <c r="H2340" t="s">
        <v>20</v>
      </c>
      <c r="I2340">
        <v>24.38</v>
      </c>
      <c r="J2340" s="2">
        <v>406.25</v>
      </c>
      <c r="K2340" t="s">
        <v>22</v>
      </c>
      <c r="L2340">
        <v>5</v>
      </c>
      <c r="M2340" t="s">
        <v>36</v>
      </c>
      <c r="N2340">
        <v>1.47</v>
      </c>
      <c r="O2340">
        <v>16</v>
      </c>
    </row>
    <row r="2341" spans="1:15">
      <c r="A2341" t="s">
        <v>6765</v>
      </c>
      <c r="B2341" s="1">
        <v>45819</v>
      </c>
      <c r="C2341" t="s">
        <v>33</v>
      </c>
      <c r="D2341" t="s">
        <v>6766</v>
      </c>
      <c r="E2341" t="s">
        <v>6767</v>
      </c>
      <c r="F2341" t="s">
        <v>60</v>
      </c>
      <c r="G2341" t="s">
        <v>21</v>
      </c>
      <c r="H2341" t="s">
        <v>29</v>
      </c>
      <c r="I2341">
        <v>1.65</v>
      </c>
      <c r="J2341" s="2">
        <v>138.65</v>
      </c>
      <c r="K2341" t="s">
        <v>47</v>
      </c>
      <c r="L2341">
        <v>3.6</v>
      </c>
      <c r="M2341" t="s">
        <v>36</v>
      </c>
      <c r="N2341">
        <v>1.89</v>
      </c>
      <c r="O2341">
        <v>2</v>
      </c>
    </row>
    <row r="2342" spans="1:15">
      <c r="A2342" t="s">
        <v>6768</v>
      </c>
      <c r="B2342" s="1">
        <v>45764</v>
      </c>
      <c r="C2342" t="s">
        <v>57</v>
      </c>
      <c r="D2342" t="s">
        <v>6769</v>
      </c>
      <c r="E2342" t="s">
        <v>6770</v>
      </c>
      <c r="F2342" t="s">
        <v>71</v>
      </c>
      <c r="G2342" t="s">
        <v>46</v>
      </c>
      <c r="H2342" t="s">
        <v>41</v>
      </c>
      <c r="I2342">
        <v>16.32</v>
      </c>
      <c r="J2342" s="2">
        <v>155.93</v>
      </c>
      <c r="K2342" t="s">
        <v>30</v>
      </c>
      <c r="L2342">
        <v>2.6</v>
      </c>
      <c r="M2342" t="s">
        <v>23</v>
      </c>
      <c r="N2342">
        <v>1.8</v>
      </c>
      <c r="O2342">
        <v>9</v>
      </c>
    </row>
    <row r="2343" spans="1:15">
      <c r="A2343" t="s">
        <v>6771</v>
      </c>
      <c r="B2343" s="1">
        <v>45712</v>
      </c>
      <c r="C2343" t="s">
        <v>38</v>
      </c>
      <c r="D2343" t="s">
        <v>1477</v>
      </c>
      <c r="E2343" t="s">
        <v>6772</v>
      </c>
      <c r="F2343" t="s">
        <v>28</v>
      </c>
      <c r="G2343" t="s">
        <v>42</v>
      </c>
      <c r="H2343" t="s">
        <v>20</v>
      </c>
      <c r="I2343">
        <v>4.42</v>
      </c>
      <c r="J2343" s="2">
        <v>315.95</v>
      </c>
      <c r="K2343" t="s">
        <v>30</v>
      </c>
      <c r="L2343">
        <v>3</v>
      </c>
      <c r="M2343" t="s">
        <v>36</v>
      </c>
      <c r="N2343">
        <v>1.51</v>
      </c>
      <c r="O2343">
        <v>14</v>
      </c>
    </row>
    <row r="2344" spans="1:15">
      <c r="A2344" t="s">
        <v>6773</v>
      </c>
      <c r="B2344" s="1">
        <v>45662</v>
      </c>
      <c r="C2344" t="s">
        <v>57</v>
      </c>
      <c r="D2344" t="s">
        <v>1603</v>
      </c>
      <c r="E2344" t="s">
        <v>6774</v>
      </c>
      <c r="F2344" t="s">
        <v>71</v>
      </c>
      <c r="G2344" t="s">
        <v>52</v>
      </c>
      <c r="H2344" t="s">
        <v>20</v>
      </c>
      <c r="I2344">
        <v>3.23</v>
      </c>
      <c r="J2344" s="2">
        <v>336.4</v>
      </c>
      <c r="K2344" t="s">
        <v>22</v>
      </c>
      <c r="L2344">
        <v>4.7</v>
      </c>
      <c r="M2344" t="s">
        <v>23</v>
      </c>
      <c r="N2344">
        <v>1.02</v>
      </c>
      <c r="O2344">
        <v>16</v>
      </c>
    </row>
    <row r="2345" spans="1:15">
      <c r="A2345" t="s">
        <v>6775</v>
      </c>
      <c r="B2345" s="1">
        <v>45724</v>
      </c>
      <c r="C2345" t="s">
        <v>33</v>
      </c>
      <c r="D2345" t="s">
        <v>6776</v>
      </c>
      <c r="E2345" t="s">
        <v>6777</v>
      </c>
      <c r="F2345" t="s">
        <v>19</v>
      </c>
      <c r="G2345" t="s">
        <v>41</v>
      </c>
      <c r="H2345" t="s">
        <v>52</v>
      </c>
      <c r="I2345">
        <v>17.52</v>
      </c>
      <c r="J2345" s="2">
        <v>291.93</v>
      </c>
      <c r="K2345" t="s">
        <v>22</v>
      </c>
      <c r="L2345">
        <v>3.3</v>
      </c>
      <c r="M2345" t="s">
        <v>23</v>
      </c>
      <c r="N2345">
        <v>1.1499999999999999</v>
      </c>
      <c r="O2345">
        <v>10</v>
      </c>
    </row>
    <row r="2346" spans="1:15">
      <c r="A2346" t="s">
        <v>6778</v>
      </c>
      <c r="B2346" s="1">
        <v>45670</v>
      </c>
      <c r="C2346" t="s">
        <v>33</v>
      </c>
      <c r="D2346" t="s">
        <v>6779</v>
      </c>
      <c r="E2346" t="s">
        <v>6780</v>
      </c>
      <c r="F2346" t="s">
        <v>51</v>
      </c>
      <c r="G2346" t="s">
        <v>21</v>
      </c>
      <c r="H2346" t="s">
        <v>46</v>
      </c>
      <c r="I2346">
        <v>20.02</v>
      </c>
      <c r="J2346" s="2">
        <v>506.42</v>
      </c>
      <c r="K2346" t="s">
        <v>30</v>
      </c>
      <c r="L2346">
        <v>3</v>
      </c>
      <c r="M2346" t="s">
        <v>31</v>
      </c>
      <c r="N2346">
        <v>2.09</v>
      </c>
      <c r="O2346">
        <v>18</v>
      </c>
    </row>
    <row r="2347" spans="1:15">
      <c r="A2347" t="s">
        <v>6781</v>
      </c>
      <c r="B2347" s="1">
        <v>45734</v>
      </c>
      <c r="C2347" t="s">
        <v>25</v>
      </c>
      <c r="D2347" t="s">
        <v>6782</v>
      </c>
      <c r="E2347" t="s">
        <v>6783</v>
      </c>
      <c r="F2347" t="s">
        <v>19</v>
      </c>
      <c r="G2347" t="s">
        <v>29</v>
      </c>
      <c r="H2347" t="s">
        <v>20</v>
      </c>
      <c r="I2347">
        <v>4.08</v>
      </c>
      <c r="J2347" s="2">
        <v>560.65</v>
      </c>
      <c r="K2347" t="s">
        <v>22</v>
      </c>
      <c r="L2347">
        <v>2.7</v>
      </c>
      <c r="M2347" t="s">
        <v>36</v>
      </c>
      <c r="N2347">
        <v>1.5</v>
      </c>
      <c r="O2347">
        <v>18</v>
      </c>
    </row>
    <row r="2348" spans="1:15">
      <c r="A2348" t="s">
        <v>6784</v>
      </c>
      <c r="B2348" s="1">
        <v>45660</v>
      </c>
      <c r="C2348" t="s">
        <v>16</v>
      </c>
      <c r="D2348" t="s">
        <v>6785</v>
      </c>
      <c r="E2348" t="s">
        <v>6786</v>
      </c>
      <c r="F2348" t="s">
        <v>28</v>
      </c>
      <c r="G2348" t="s">
        <v>29</v>
      </c>
      <c r="H2348" t="s">
        <v>21</v>
      </c>
      <c r="I2348">
        <v>10.09</v>
      </c>
      <c r="J2348" s="2">
        <v>474.71</v>
      </c>
      <c r="K2348" t="s">
        <v>67</v>
      </c>
      <c r="L2348">
        <v>4.5999999999999996</v>
      </c>
      <c r="M2348" t="s">
        <v>23</v>
      </c>
      <c r="N2348">
        <v>1.71</v>
      </c>
      <c r="O2348">
        <v>8</v>
      </c>
    </row>
    <row r="2349" spans="1:15">
      <c r="A2349" t="s">
        <v>6787</v>
      </c>
      <c r="B2349" s="1">
        <v>45728</v>
      </c>
      <c r="C2349" t="s">
        <v>38</v>
      </c>
      <c r="D2349" t="s">
        <v>6788</v>
      </c>
      <c r="E2349" t="s">
        <v>6789</v>
      </c>
      <c r="F2349" t="s">
        <v>51</v>
      </c>
      <c r="G2349" t="s">
        <v>46</v>
      </c>
      <c r="H2349" t="s">
        <v>20</v>
      </c>
      <c r="I2349">
        <v>14.97</v>
      </c>
      <c r="J2349" s="2">
        <v>343.1</v>
      </c>
      <c r="K2349" t="s">
        <v>30</v>
      </c>
      <c r="L2349">
        <v>2.9</v>
      </c>
      <c r="M2349" t="s">
        <v>36</v>
      </c>
      <c r="N2349">
        <v>1.56</v>
      </c>
      <c r="O2349">
        <v>7</v>
      </c>
    </row>
    <row r="2350" spans="1:15">
      <c r="A2350" t="s">
        <v>6790</v>
      </c>
      <c r="B2350" s="1">
        <v>45816</v>
      </c>
      <c r="C2350" t="s">
        <v>38</v>
      </c>
      <c r="D2350" t="s">
        <v>6791</v>
      </c>
      <c r="E2350" t="s">
        <v>6792</v>
      </c>
      <c r="F2350" t="s">
        <v>71</v>
      </c>
      <c r="G2350" t="s">
        <v>20</v>
      </c>
      <c r="H2350" t="s">
        <v>42</v>
      </c>
      <c r="I2350">
        <v>23.83</v>
      </c>
      <c r="J2350" s="2">
        <v>176.4</v>
      </c>
      <c r="K2350" t="s">
        <v>22</v>
      </c>
      <c r="L2350">
        <v>3.2</v>
      </c>
      <c r="M2350" t="s">
        <v>23</v>
      </c>
      <c r="N2350">
        <v>1.48</v>
      </c>
      <c r="O2350">
        <v>9</v>
      </c>
    </row>
    <row r="2351" spans="1:15">
      <c r="A2351" t="s">
        <v>6793</v>
      </c>
      <c r="B2351" s="1">
        <v>45677</v>
      </c>
      <c r="C2351" t="s">
        <v>79</v>
      </c>
      <c r="D2351" t="s">
        <v>6794</v>
      </c>
      <c r="E2351" t="s">
        <v>6795</v>
      </c>
      <c r="F2351" t="s">
        <v>51</v>
      </c>
      <c r="G2351" t="s">
        <v>41</v>
      </c>
      <c r="H2351" t="s">
        <v>52</v>
      </c>
      <c r="I2351">
        <v>14.65</v>
      </c>
      <c r="J2351" s="2">
        <v>168.68</v>
      </c>
      <c r="K2351" t="s">
        <v>30</v>
      </c>
      <c r="L2351">
        <v>3.3</v>
      </c>
      <c r="M2351" t="s">
        <v>23</v>
      </c>
      <c r="N2351">
        <v>2.33</v>
      </c>
      <c r="O2351">
        <v>9</v>
      </c>
    </row>
    <row r="2352" spans="1:15">
      <c r="A2352" t="s">
        <v>6796</v>
      </c>
      <c r="B2352" s="1">
        <v>45669</v>
      </c>
      <c r="C2352" t="s">
        <v>33</v>
      </c>
      <c r="D2352" t="s">
        <v>235</v>
      </c>
      <c r="E2352" t="s">
        <v>6797</v>
      </c>
      <c r="F2352" t="s">
        <v>19</v>
      </c>
      <c r="G2352" t="s">
        <v>20</v>
      </c>
      <c r="H2352" t="s">
        <v>20</v>
      </c>
      <c r="I2352">
        <v>6.12</v>
      </c>
      <c r="J2352" s="2">
        <v>237.41</v>
      </c>
      <c r="K2352" t="s">
        <v>47</v>
      </c>
      <c r="L2352">
        <v>3.3</v>
      </c>
      <c r="M2352" t="s">
        <v>23</v>
      </c>
      <c r="N2352">
        <v>1.23</v>
      </c>
      <c r="O2352">
        <v>7</v>
      </c>
    </row>
    <row r="2353" spans="1:15">
      <c r="A2353" t="s">
        <v>6798</v>
      </c>
      <c r="B2353" s="1">
        <v>45670</v>
      </c>
      <c r="C2353" t="s">
        <v>25</v>
      </c>
      <c r="D2353" t="s">
        <v>6799</v>
      </c>
      <c r="E2353" t="s">
        <v>6800</v>
      </c>
      <c r="F2353" t="s">
        <v>19</v>
      </c>
      <c r="G2353" t="s">
        <v>20</v>
      </c>
      <c r="H2353" t="s">
        <v>41</v>
      </c>
      <c r="I2353">
        <v>2.85</v>
      </c>
      <c r="J2353" s="2">
        <v>315.95999999999998</v>
      </c>
      <c r="K2353" t="s">
        <v>47</v>
      </c>
      <c r="L2353">
        <v>5</v>
      </c>
      <c r="M2353" t="s">
        <v>36</v>
      </c>
      <c r="N2353">
        <v>2.02</v>
      </c>
      <c r="O2353">
        <v>8</v>
      </c>
    </row>
    <row r="2354" spans="1:15">
      <c r="A2354" t="s">
        <v>6801</v>
      </c>
      <c r="B2354" s="1">
        <v>45755</v>
      </c>
      <c r="C2354" t="s">
        <v>79</v>
      </c>
      <c r="D2354" t="s">
        <v>4195</v>
      </c>
      <c r="E2354" t="s">
        <v>6802</v>
      </c>
      <c r="F2354" t="s">
        <v>60</v>
      </c>
      <c r="G2354" t="s">
        <v>42</v>
      </c>
      <c r="H2354" t="s">
        <v>21</v>
      </c>
      <c r="I2354">
        <v>16.57</v>
      </c>
      <c r="J2354" s="2">
        <v>266.44</v>
      </c>
      <c r="K2354" t="s">
        <v>30</v>
      </c>
      <c r="L2354">
        <v>2.7</v>
      </c>
      <c r="M2354" t="s">
        <v>36</v>
      </c>
      <c r="N2354">
        <v>2.0299999999999998</v>
      </c>
      <c r="O2354">
        <v>17</v>
      </c>
    </row>
    <row r="2355" spans="1:15">
      <c r="A2355" t="s">
        <v>6803</v>
      </c>
      <c r="B2355" s="1">
        <v>45756</v>
      </c>
      <c r="C2355" t="s">
        <v>79</v>
      </c>
      <c r="D2355" t="s">
        <v>6804</v>
      </c>
      <c r="E2355" t="s">
        <v>6805</v>
      </c>
      <c r="F2355" t="s">
        <v>71</v>
      </c>
      <c r="G2355" t="s">
        <v>52</v>
      </c>
      <c r="H2355" t="s">
        <v>20</v>
      </c>
      <c r="I2355">
        <v>19.34</v>
      </c>
      <c r="J2355" s="2">
        <v>225.67</v>
      </c>
      <c r="K2355" t="s">
        <v>22</v>
      </c>
      <c r="L2355">
        <v>5</v>
      </c>
      <c r="M2355" t="s">
        <v>23</v>
      </c>
      <c r="N2355">
        <v>1.18</v>
      </c>
      <c r="O2355">
        <v>9</v>
      </c>
    </row>
    <row r="2356" spans="1:15">
      <c r="A2356" t="s">
        <v>6806</v>
      </c>
      <c r="B2356" s="1">
        <v>45713</v>
      </c>
      <c r="C2356" t="s">
        <v>16</v>
      </c>
      <c r="D2356" t="s">
        <v>6807</v>
      </c>
      <c r="E2356" t="s">
        <v>6808</v>
      </c>
      <c r="F2356" t="s">
        <v>51</v>
      </c>
      <c r="G2356" t="s">
        <v>41</v>
      </c>
      <c r="H2356" t="s">
        <v>41</v>
      </c>
      <c r="I2356">
        <v>12.18</v>
      </c>
      <c r="J2356" s="2">
        <v>163.43</v>
      </c>
      <c r="K2356" t="s">
        <v>67</v>
      </c>
      <c r="L2356">
        <v>2.8</v>
      </c>
      <c r="M2356" t="s">
        <v>36</v>
      </c>
      <c r="N2356">
        <v>1.87</v>
      </c>
      <c r="O2356">
        <v>3</v>
      </c>
    </row>
    <row r="2357" spans="1:15">
      <c r="A2357" t="s">
        <v>6809</v>
      </c>
      <c r="B2357" s="1">
        <v>45705</v>
      </c>
      <c r="C2357" t="s">
        <v>79</v>
      </c>
      <c r="D2357" t="s">
        <v>2377</v>
      </c>
      <c r="E2357" t="s">
        <v>6810</v>
      </c>
      <c r="F2357" t="s">
        <v>28</v>
      </c>
      <c r="G2357" t="s">
        <v>42</v>
      </c>
      <c r="H2357" t="s">
        <v>42</v>
      </c>
      <c r="I2357">
        <v>13.64</v>
      </c>
      <c r="J2357" s="2">
        <v>478.52</v>
      </c>
      <c r="K2357" t="s">
        <v>22</v>
      </c>
      <c r="L2357">
        <v>3.2</v>
      </c>
      <c r="M2357" t="s">
        <v>23</v>
      </c>
      <c r="N2357">
        <v>2.09</v>
      </c>
      <c r="O2357">
        <v>16</v>
      </c>
    </row>
    <row r="2358" spans="1:15">
      <c r="A2358" t="s">
        <v>6811</v>
      </c>
      <c r="B2358" s="1">
        <v>45775</v>
      </c>
      <c r="C2358" t="s">
        <v>57</v>
      </c>
      <c r="D2358" t="s">
        <v>4412</v>
      </c>
      <c r="E2358" t="s">
        <v>6812</v>
      </c>
      <c r="F2358" t="s">
        <v>28</v>
      </c>
      <c r="G2358" t="s">
        <v>20</v>
      </c>
      <c r="H2358" t="s">
        <v>41</v>
      </c>
      <c r="I2358">
        <v>24.49</v>
      </c>
      <c r="J2358" s="2">
        <v>564.91999999999996</v>
      </c>
      <c r="K2358" t="s">
        <v>67</v>
      </c>
      <c r="L2358">
        <v>3.6</v>
      </c>
      <c r="M2358" t="s">
        <v>36</v>
      </c>
      <c r="N2358">
        <v>1.6</v>
      </c>
      <c r="O2358">
        <v>4</v>
      </c>
    </row>
    <row r="2359" spans="1:15">
      <c r="A2359" t="s">
        <v>6813</v>
      </c>
      <c r="B2359" s="1">
        <v>45829</v>
      </c>
      <c r="C2359" t="s">
        <v>38</v>
      </c>
      <c r="D2359" t="s">
        <v>6814</v>
      </c>
      <c r="E2359" t="s">
        <v>6815</v>
      </c>
      <c r="F2359" t="s">
        <v>71</v>
      </c>
      <c r="G2359" t="s">
        <v>46</v>
      </c>
      <c r="H2359" t="s">
        <v>52</v>
      </c>
      <c r="I2359">
        <v>19.86</v>
      </c>
      <c r="J2359" s="2">
        <v>363.27</v>
      </c>
      <c r="K2359" t="s">
        <v>67</v>
      </c>
      <c r="L2359">
        <v>3.4</v>
      </c>
      <c r="M2359" t="s">
        <v>23</v>
      </c>
      <c r="N2359">
        <v>1.22</v>
      </c>
      <c r="O2359">
        <v>8</v>
      </c>
    </row>
    <row r="2360" spans="1:15">
      <c r="A2360" t="s">
        <v>6816</v>
      </c>
      <c r="B2360" s="1">
        <v>45724</v>
      </c>
      <c r="C2360" t="s">
        <v>16</v>
      </c>
      <c r="D2360" t="s">
        <v>6817</v>
      </c>
      <c r="E2360" t="s">
        <v>6818</v>
      </c>
      <c r="F2360" t="s">
        <v>60</v>
      </c>
      <c r="G2360" t="s">
        <v>29</v>
      </c>
      <c r="H2360" t="s">
        <v>46</v>
      </c>
      <c r="I2360">
        <v>16.96</v>
      </c>
      <c r="J2360" s="2">
        <v>117.58</v>
      </c>
      <c r="K2360" t="s">
        <v>67</v>
      </c>
      <c r="L2360">
        <v>2.9</v>
      </c>
      <c r="M2360" t="s">
        <v>36</v>
      </c>
      <c r="N2360">
        <v>2.0299999999999998</v>
      </c>
      <c r="O2360">
        <v>17</v>
      </c>
    </row>
    <row r="2361" spans="1:15">
      <c r="A2361" t="s">
        <v>6819</v>
      </c>
      <c r="B2361" s="1">
        <v>45818</v>
      </c>
      <c r="C2361" t="s">
        <v>16</v>
      </c>
      <c r="D2361" t="s">
        <v>6820</v>
      </c>
      <c r="E2361" t="s">
        <v>6821</v>
      </c>
      <c r="F2361" t="s">
        <v>51</v>
      </c>
      <c r="G2361" t="s">
        <v>29</v>
      </c>
      <c r="H2361" t="s">
        <v>42</v>
      </c>
      <c r="I2361">
        <v>4.53</v>
      </c>
      <c r="J2361" s="2">
        <v>350.64</v>
      </c>
      <c r="K2361" t="s">
        <v>30</v>
      </c>
      <c r="L2361">
        <v>3.8</v>
      </c>
      <c r="M2361" t="s">
        <v>23</v>
      </c>
      <c r="N2361">
        <v>2.0499999999999998</v>
      </c>
      <c r="O2361">
        <v>16</v>
      </c>
    </row>
    <row r="2362" spans="1:15">
      <c r="A2362" t="s">
        <v>6822</v>
      </c>
      <c r="B2362" s="1">
        <v>45806</v>
      </c>
      <c r="C2362" t="s">
        <v>57</v>
      </c>
      <c r="D2362" t="s">
        <v>6823</v>
      </c>
      <c r="E2362" t="s">
        <v>6824</v>
      </c>
      <c r="F2362" t="s">
        <v>51</v>
      </c>
      <c r="G2362" t="s">
        <v>29</v>
      </c>
      <c r="H2362" t="s">
        <v>20</v>
      </c>
      <c r="I2362">
        <v>24.19</v>
      </c>
      <c r="J2362" s="2">
        <v>224.81</v>
      </c>
      <c r="K2362" t="s">
        <v>67</v>
      </c>
      <c r="L2362">
        <v>3.6</v>
      </c>
      <c r="M2362" t="s">
        <v>23</v>
      </c>
      <c r="N2362">
        <v>2.1</v>
      </c>
      <c r="O2362">
        <v>11</v>
      </c>
    </row>
    <row r="2363" spans="1:15">
      <c r="A2363" t="s">
        <v>6825</v>
      </c>
      <c r="B2363" s="1">
        <v>45787</v>
      </c>
      <c r="C2363" t="s">
        <v>57</v>
      </c>
      <c r="D2363" t="s">
        <v>6826</v>
      </c>
      <c r="E2363" t="s">
        <v>6827</v>
      </c>
      <c r="F2363" t="s">
        <v>28</v>
      </c>
      <c r="G2363" t="s">
        <v>29</v>
      </c>
      <c r="H2363" t="s">
        <v>20</v>
      </c>
      <c r="I2363">
        <v>9.83</v>
      </c>
      <c r="J2363" s="2">
        <v>60.39</v>
      </c>
      <c r="K2363" t="s">
        <v>67</v>
      </c>
      <c r="L2363">
        <v>4</v>
      </c>
      <c r="M2363" t="s">
        <v>23</v>
      </c>
      <c r="N2363">
        <v>2.13</v>
      </c>
      <c r="O2363">
        <v>16</v>
      </c>
    </row>
    <row r="2364" spans="1:15">
      <c r="A2364" t="s">
        <v>6828</v>
      </c>
      <c r="B2364" s="1">
        <v>45664</v>
      </c>
      <c r="C2364" t="s">
        <v>38</v>
      </c>
      <c r="D2364" t="s">
        <v>6829</v>
      </c>
      <c r="E2364" t="s">
        <v>6830</v>
      </c>
      <c r="F2364" t="s">
        <v>28</v>
      </c>
      <c r="G2364" t="s">
        <v>21</v>
      </c>
      <c r="H2364" t="s">
        <v>21</v>
      </c>
      <c r="I2364">
        <v>3.75</v>
      </c>
      <c r="J2364" s="2">
        <v>469.65</v>
      </c>
      <c r="K2364" t="s">
        <v>67</v>
      </c>
      <c r="L2364">
        <v>3.8</v>
      </c>
      <c r="M2364" t="s">
        <v>23</v>
      </c>
      <c r="N2364">
        <v>1.88</v>
      </c>
      <c r="O2364">
        <v>14</v>
      </c>
    </row>
    <row r="2365" spans="1:15">
      <c r="A2365" t="s">
        <v>6831</v>
      </c>
      <c r="B2365" s="1">
        <v>45678</v>
      </c>
      <c r="C2365" t="s">
        <v>57</v>
      </c>
      <c r="D2365" t="s">
        <v>6832</v>
      </c>
      <c r="E2365" t="s">
        <v>6833</v>
      </c>
      <c r="F2365" t="s">
        <v>28</v>
      </c>
      <c r="G2365" t="s">
        <v>52</v>
      </c>
      <c r="H2365" t="s">
        <v>41</v>
      </c>
      <c r="I2365">
        <v>14.37</v>
      </c>
      <c r="J2365" s="2">
        <v>512.83000000000004</v>
      </c>
      <c r="K2365" t="s">
        <v>67</v>
      </c>
      <c r="L2365">
        <v>3.2</v>
      </c>
      <c r="M2365" t="s">
        <v>23</v>
      </c>
      <c r="N2365">
        <v>1.9</v>
      </c>
      <c r="O2365">
        <v>7</v>
      </c>
    </row>
    <row r="2366" spans="1:15">
      <c r="A2366" t="s">
        <v>6834</v>
      </c>
      <c r="B2366" s="1">
        <v>45817</v>
      </c>
      <c r="C2366" t="s">
        <v>16</v>
      </c>
      <c r="D2366" t="s">
        <v>1081</v>
      </c>
      <c r="E2366" t="s">
        <v>6835</v>
      </c>
      <c r="F2366" t="s">
        <v>28</v>
      </c>
      <c r="G2366" t="s">
        <v>29</v>
      </c>
      <c r="H2366" t="s">
        <v>21</v>
      </c>
      <c r="I2366">
        <v>20.74</v>
      </c>
      <c r="J2366" s="2">
        <v>135.12</v>
      </c>
      <c r="K2366" t="s">
        <v>30</v>
      </c>
      <c r="L2366">
        <v>2.6</v>
      </c>
      <c r="M2366" t="s">
        <v>23</v>
      </c>
      <c r="N2366">
        <v>1.29</v>
      </c>
      <c r="O2366">
        <v>6</v>
      </c>
    </row>
    <row r="2367" spans="1:15">
      <c r="A2367" t="s">
        <v>6836</v>
      </c>
      <c r="B2367" s="1">
        <v>45729</v>
      </c>
      <c r="C2367" t="s">
        <v>25</v>
      </c>
      <c r="D2367" t="s">
        <v>6837</v>
      </c>
      <c r="E2367" t="s">
        <v>6838</v>
      </c>
      <c r="F2367" t="s">
        <v>60</v>
      </c>
      <c r="G2367" t="s">
        <v>41</v>
      </c>
      <c r="H2367" t="s">
        <v>46</v>
      </c>
      <c r="I2367">
        <v>11.74</v>
      </c>
      <c r="J2367" s="2">
        <v>405.52</v>
      </c>
      <c r="K2367" t="s">
        <v>22</v>
      </c>
      <c r="L2367">
        <v>3.1</v>
      </c>
      <c r="M2367" t="s">
        <v>36</v>
      </c>
      <c r="N2367">
        <v>1.66</v>
      </c>
      <c r="O2367">
        <v>2</v>
      </c>
    </row>
    <row r="2368" spans="1:15">
      <c r="A2368" t="s">
        <v>6839</v>
      </c>
      <c r="B2368" s="1">
        <v>45829</v>
      </c>
      <c r="C2368" t="s">
        <v>16</v>
      </c>
      <c r="D2368" t="s">
        <v>6840</v>
      </c>
      <c r="E2368" t="s">
        <v>6841</v>
      </c>
      <c r="F2368" t="s">
        <v>28</v>
      </c>
      <c r="G2368" t="s">
        <v>52</v>
      </c>
      <c r="H2368" t="s">
        <v>21</v>
      </c>
      <c r="I2368">
        <v>12.91</v>
      </c>
      <c r="J2368" s="2">
        <v>563.39</v>
      </c>
      <c r="K2368" t="s">
        <v>30</v>
      </c>
      <c r="L2368">
        <v>3.6</v>
      </c>
      <c r="M2368" t="s">
        <v>23</v>
      </c>
      <c r="N2368">
        <v>2.4500000000000002</v>
      </c>
      <c r="O2368">
        <v>16</v>
      </c>
    </row>
    <row r="2369" spans="1:15">
      <c r="A2369" t="s">
        <v>6842</v>
      </c>
      <c r="B2369" s="1">
        <v>45769</v>
      </c>
      <c r="C2369" t="s">
        <v>16</v>
      </c>
      <c r="D2369" t="s">
        <v>6843</v>
      </c>
      <c r="E2369" t="s">
        <v>6844</v>
      </c>
      <c r="F2369" t="s">
        <v>19</v>
      </c>
      <c r="G2369" t="s">
        <v>21</v>
      </c>
      <c r="H2369" t="s">
        <v>42</v>
      </c>
      <c r="I2369">
        <v>9.3800000000000008</v>
      </c>
      <c r="J2369" s="2">
        <v>380.72</v>
      </c>
      <c r="K2369" t="s">
        <v>22</v>
      </c>
      <c r="L2369">
        <v>4.5</v>
      </c>
      <c r="M2369" t="s">
        <v>36</v>
      </c>
      <c r="N2369">
        <v>1.68</v>
      </c>
      <c r="O2369">
        <v>17</v>
      </c>
    </row>
    <row r="2370" spans="1:15">
      <c r="A2370" t="s">
        <v>6845</v>
      </c>
      <c r="B2370" s="1">
        <v>45692</v>
      </c>
      <c r="C2370" t="s">
        <v>33</v>
      </c>
      <c r="D2370" t="s">
        <v>6846</v>
      </c>
      <c r="E2370" t="s">
        <v>6847</v>
      </c>
      <c r="F2370" t="s">
        <v>71</v>
      </c>
      <c r="G2370" t="s">
        <v>20</v>
      </c>
      <c r="H2370" t="s">
        <v>29</v>
      </c>
      <c r="I2370">
        <v>17.3</v>
      </c>
      <c r="J2370" s="2">
        <v>487.85</v>
      </c>
      <c r="K2370" t="s">
        <v>67</v>
      </c>
      <c r="L2370">
        <v>3.6</v>
      </c>
      <c r="M2370" t="s">
        <v>36</v>
      </c>
      <c r="N2370">
        <v>1.64</v>
      </c>
      <c r="O2370">
        <v>10</v>
      </c>
    </row>
    <row r="2371" spans="1:15">
      <c r="A2371" t="s">
        <v>6848</v>
      </c>
      <c r="B2371" s="1">
        <v>45816</v>
      </c>
      <c r="C2371" t="s">
        <v>16</v>
      </c>
      <c r="D2371" t="s">
        <v>6849</v>
      </c>
      <c r="E2371" t="s">
        <v>6850</v>
      </c>
      <c r="F2371" t="s">
        <v>71</v>
      </c>
      <c r="G2371" t="s">
        <v>52</v>
      </c>
      <c r="H2371" t="s">
        <v>41</v>
      </c>
      <c r="I2371">
        <v>23.11</v>
      </c>
      <c r="J2371" s="2">
        <v>76.55</v>
      </c>
      <c r="K2371" t="s">
        <v>30</v>
      </c>
      <c r="L2371">
        <v>3.7</v>
      </c>
      <c r="M2371" t="s">
        <v>36</v>
      </c>
      <c r="N2371">
        <v>1.61</v>
      </c>
      <c r="O2371">
        <v>15</v>
      </c>
    </row>
    <row r="2372" spans="1:15">
      <c r="A2372" t="s">
        <v>6851</v>
      </c>
      <c r="B2372" s="1">
        <v>45765</v>
      </c>
      <c r="C2372" t="s">
        <v>38</v>
      </c>
      <c r="D2372" t="s">
        <v>6852</v>
      </c>
      <c r="E2372" t="s">
        <v>6853</v>
      </c>
      <c r="F2372" t="s">
        <v>60</v>
      </c>
      <c r="G2372" t="s">
        <v>29</v>
      </c>
      <c r="H2372" t="s">
        <v>52</v>
      </c>
      <c r="I2372">
        <v>11.29</v>
      </c>
      <c r="J2372" s="2">
        <v>205.32</v>
      </c>
      <c r="K2372" t="s">
        <v>22</v>
      </c>
      <c r="L2372">
        <v>3.5</v>
      </c>
      <c r="M2372" t="s">
        <v>36</v>
      </c>
      <c r="N2372">
        <v>1.02</v>
      </c>
      <c r="O2372">
        <v>16</v>
      </c>
    </row>
    <row r="2373" spans="1:15">
      <c r="A2373" t="s">
        <v>6854</v>
      </c>
      <c r="B2373" s="1">
        <v>45724</v>
      </c>
      <c r="C2373" t="s">
        <v>57</v>
      </c>
      <c r="D2373" t="s">
        <v>6855</v>
      </c>
      <c r="E2373" t="s">
        <v>6856</v>
      </c>
      <c r="F2373" t="s">
        <v>71</v>
      </c>
      <c r="G2373" t="s">
        <v>42</v>
      </c>
      <c r="H2373" t="s">
        <v>21</v>
      </c>
      <c r="I2373">
        <v>22.54</v>
      </c>
      <c r="J2373" s="2">
        <v>205.87</v>
      </c>
      <c r="K2373" t="s">
        <v>22</v>
      </c>
      <c r="L2373">
        <v>3.7</v>
      </c>
      <c r="M2373" t="s">
        <v>23</v>
      </c>
      <c r="N2373">
        <v>1.73</v>
      </c>
      <c r="O2373">
        <v>3</v>
      </c>
    </row>
    <row r="2374" spans="1:15">
      <c r="A2374" t="s">
        <v>6857</v>
      </c>
      <c r="B2374" s="1">
        <v>45727</v>
      </c>
      <c r="C2374" t="s">
        <v>57</v>
      </c>
      <c r="D2374" t="s">
        <v>3489</v>
      </c>
      <c r="E2374" t="s">
        <v>6858</v>
      </c>
      <c r="F2374" t="s">
        <v>19</v>
      </c>
      <c r="G2374" t="s">
        <v>20</v>
      </c>
      <c r="H2374" t="s">
        <v>21</v>
      </c>
      <c r="I2374">
        <v>6.48</v>
      </c>
      <c r="J2374" s="2">
        <v>499.81</v>
      </c>
      <c r="K2374" t="s">
        <v>22</v>
      </c>
      <c r="L2374">
        <v>3.4</v>
      </c>
      <c r="M2374" t="s">
        <v>36</v>
      </c>
      <c r="N2374">
        <v>1.22</v>
      </c>
      <c r="O2374">
        <v>11</v>
      </c>
    </row>
    <row r="2375" spans="1:15">
      <c r="A2375" t="s">
        <v>6859</v>
      </c>
      <c r="B2375" s="1">
        <v>45679</v>
      </c>
      <c r="C2375" t="s">
        <v>25</v>
      </c>
      <c r="D2375" t="s">
        <v>6860</v>
      </c>
      <c r="E2375" t="s">
        <v>6861</v>
      </c>
      <c r="F2375" t="s">
        <v>71</v>
      </c>
      <c r="G2375" t="s">
        <v>52</v>
      </c>
      <c r="H2375" t="s">
        <v>41</v>
      </c>
      <c r="I2375">
        <v>1.44</v>
      </c>
      <c r="J2375" s="2">
        <v>315.85000000000002</v>
      </c>
      <c r="K2375" t="s">
        <v>22</v>
      </c>
      <c r="L2375">
        <v>3.5</v>
      </c>
      <c r="M2375" t="s">
        <v>23</v>
      </c>
      <c r="N2375">
        <v>2.46</v>
      </c>
      <c r="O2375">
        <v>4</v>
      </c>
    </row>
    <row r="2376" spans="1:15">
      <c r="A2376" t="s">
        <v>6862</v>
      </c>
      <c r="B2376" s="1">
        <v>45819</v>
      </c>
      <c r="C2376" t="s">
        <v>38</v>
      </c>
      <c r="D2376" t="s">
        <v>6863</v>
      </c>
      <c r="E2376" t="s">
        <v>6864</v>
      </c>
      <c r="F2376" t="s">
        <v>28</v>
      </c>
      <c r="G2376" t="s">
        <v>41</v>
      </c>
      <c r="H2376" t="s">
        <v>52</v>
      </c>
      <c r="I2376">
        <v>20.11</v>
      </c>
      <c r="J2376" s="2">
        <v>303.86</v>
      </c>
      <c r="K2376" t="s">
        <v>47</v>
      </c>
      <c r="L2376">
        <v>3.2</v>
      </c>
      <c r="M2376" t="s">
        <v>23</v>
      </c>
      <c r="N2376">
        <v>2.14</v>
      </c>
      <c r="O2376">
        <v>16</v>
      </c>
    </row>
    <row r="2377" spans="1:15">
      <c r="A2377" t="s">
        <v>6865</v>
      </c>
      <c r="B2377" s="1">
        <v>45831</v>
      </c>
      <c r="C2377" t="s">
        <v>33</v>
      </c>
      <c r="D2377" t="s">
        <v>6866</v>
      </c>
      <c r="E2377" t="s">
        <v>6867</v>
      </c>
      <c r="F2377" t="s">
        <v>19</v>
      </c>
      <c r="G2377" t="s">
        <v>29</v>
      </c>
      <c r="H2377" t="s">
        <v>42</v>
      </c>
      <c r="I2377">
        <v>13.17</v>
      </c>
      <c r="J2377" s="2">
        <v>322.89</v>
      </c>
      <c r="K2377" t="s">
        <v>30</v>
      </c>
      <c r="L2377">
        <v>3.4</v>
      </c>
      <c r="M2377" t="s">
        <v>23</v>
      </c>
      <c r="N2377">
        <v>1.59</v>
      </c>
      <c r="O2377">
        <v>9</v>
      </c>
    </row>
    <row r="2378" spans="1:15">
      <c r="A2378" t="s">
        <v>6868</v>
      </c>
      <c r="B2378" s="1">
        <v>45803</v>
      </c>
      <c r="C2378" t="s">
        <v>25</v>
      </c>
      <c r="D2378" t="s">
        <v>6869</v>
      </c>
      <c r="E2378" t="s">
        <v>6870</v>
      </c>
      <c r="F2378" t="s">
        <v>28</v>
      </c>
      <c r="G2378" t="s">
        <v>42</v>
      </c>
      <c r="H2378" t="s">
        <v>41</v>
      </c>
      <c r="I2378">
        <v>23.81</v>
      </c>
      <c r="J2378" s="2">
        <v>169.2</v>
      </c>
      <c r="K2378" t="s">
        <v>22</v>
      </c>
      <c r="L2378">
        <v>3.9</v>
      </c>
      <c r="M2378" t="s">
        <v>23</v>
      </c>
      <c r="N2378">
        <v>2.2799999999999998</v>
      </c>
      <c r="O2378">
        <v>7</v>
      </c>
    </row>
    <row r="2379" spans="1:15">
      <c r="A2379" t="s">
        <v>6871</v>
      </c>
      <c r="B2379" s="1">
        <v>45699</v>
      </c>
      <c r="C2379" t="s">
        <v>79</v>
      </c>
      <c r="D2379" t="s">
        <v>6872</v>
      </c>
      <c r="E2379" t="s">
        <v>6873</v>
      </c>
      <c r="F2379" t="s">
        <v>19</v>
      </c>
      <c r="G2379" t="s">
        <v>42</v>
      </c>
      <c r="H2379" t="s">
        <v>46</v>
      </c>
      <c r="I2379">
        <v>3.94</v>
      </c>
      <c r="J2379" s="2">
        <v>148.21</v>
      </c>
      <c r="K2379" t="s">
        <v>67</v>
      </c>
      <c r="L2379">
        <v>4.2</v>
      </c>
      <c r="M2379" t="s">
        <v>36</v>
      </c>
      <c r="N2379">
        <v>1.38</v>
      </c>
      <c r="O2379">
        <v>8</v>
      </c>
    </row>
    <row r="2380" spans="1:15">
      <c r="A2380" t="s">
        <v>6874</v>
      </c>
      <c r="B2380" s="1">
        <v>45739</v>
      </c>
      <c r="C2380" t="s">
        <v>16</v>
      </c>
      <c r="D2380" t="s">
        <v>6875</v>
      </c>
      <c r="E2380" t="s">
        <v>2579</v>
      </c>
      <c r="F2380" t="s">
        <v>19</v>
      </c>
      <c r="G2380" t="s">
        <v>42</v>
      </c>
      <c r="H2380" t="s">
        <v>46</v>
      </c>
      <c r="I2380">
        <v>14.01</v>
      </c>
      <c r="J2380" s="2">
        <v>543.94000000000005</v>
      </c>
      <c r="K2380" t="s">
        <v>22</v>
      </c>
      <c r="L2380">
        <v>3.9</v>
      </c>
      <c r="M2380" t="s">
        <v>23</v>
      </c>
      <c r="N2380">
        <v>1.05</v>
      </c>
      <c r="O2380">
        <v>13</v>
      </c>
    </row>
    <row r="2381" spans="1:15">
      <c r="A2381" t="s">
        <v>6876</v>
      </c>
      <c r="B2381" s="1">
        <v>45664</v>
      </c>
      <c r="C2381" t="s">
        <v>57</v>
      </c>
      <c r="D2381" t="s">
        <v>3247</v>
      </c>
      <c r="E2381" t="s">
        <v>6877</v>
      </c>
      <c r="F2381" t="s">
        <v>19</v>
      </c>
      <c r="G2381" t="s">
        <v>21</v>
      </c>
      <c r="H2381" t="s">
        <v>52</v>
      </c>
      <c r="I2381">
        <v>5.51</v>
      </c>
      <c r="J2381" s="2">
        <v>93.16</v>
      </c>
      <c r="K2381" t="s">
        <v>47</v>
      </c>
      <c r="L2381">
        <v>5</v>
      </c>
      <c r="M2381" t="s">
        <v>23</v>
      </c>
      <c r="N2381">
        <v>1.62</v>
      </c>
      <c r="O2381">
        <v>8</v>
      </c>
    </row>
    <row r="2382" spans="1:15">
      <c r="A2382" t="s">
        <v>6878</v>
      </c>
      <c r="B2382" s="1">
        <v>45756</v>
      </c>
      <c r="C2382" t="s">
        <v>33</v>
      </c>
      <c r="D2382" t="s">
        <v>6879</v>
      </c>
      <c r="E2382" t="s">
        <v>6880</v>
      </c>
      <c r="F2382" t="s">
        <v>60</v>
      </c>
      <c r="G2382" t="s">
        <v>46</v>
      </c>
      <c r="H2382" t="s">
        <v>20</v>
      </c>
      <c r="I2382">
        <v>11.78</v>
      </c>
      <c r="J2382" s="2">
        <v>545.04</v>
      </c>
      <c r="K2382" t="s">
        <v>67</v>
      </c>
      <c r="L2382">
        <v>4.5</v>
      </c>
      <c r="M2382" t="s">
        <v>36</v>
      </c>
      <c r="N2382">
        <v>1.28</v>
      </c>
      <c r="O2382">
        <v>15</v>
      </c>
    </row>
    <row r="2383" spans="1:15">
      <c r="A2383" t="s">
        <v>6881</v>
      </c>
      <c r="B2383" s="1">
        <v>45718</v>
      </c>
      <c r="C2383" t="s">
        <v>25</v>
      </c>
      <c r="D2383" t="s">
        <v>6882</v>
      </c>
      <c r="E2383" t="s">
        <v>5229</v>
      </c>
      <c r="F2383" t="s">
        <v>51</v>
      </c>
      <c r="G2383" t="s">
        <v>29</v>
      </c>
      <c r="H2383" t="s">
        <v>52</v>
      </c>
      <c r="I2383">
        <v>3.47</v>
      </c>
      <c r="J2383" s="2">
        <v>534.71</v>
      </c>
      <c r="K2383" t="s">
        <v>22</v>
      </c>
      <c r="L2383">
        <v>3.5</v>
      </c>
      <c r="M2383" t="s">
        <v>36</v>
      </c>
      <c r="N2383">
        <v>2.0099999999999998</v>
      </c>
      <c r="O2383">
        <v>6</v>
      </c>
    </row>
    <row r="2384" spans="1:15">
      <c r="A2384" t="s">
        <v>6883</v>
      </c>
      <c r="B2384" s="1">
        <v>45777</v>
      </c>
      <c r="C2384" t="s">
        <v>79</v>
      </c>
      <c r="D2384" t="s">
        <v>6884</v>
      </c>
      <c r="E2384" t="s">
        <v>6885</v>
      </c>
      <c r="F2384" t="s">
        <v>71</v>
      </c>
      <c r="G2384" t="s">
        <v>20</v>
      </c>
      <c r="H2384" t="s">
        <v>52</v>
      </c>
      <c r="I2384">
        <v>21.11</v>
      </c>
      <c r="J2384" s="2">
        <v>74.3</v>
      </c>
      <c r="K2384" t="s">
        <v>67</v>
      </c>
      <c r="L2384">
        <v>4.3</v>
      </c>
      <c r="M2384" t="s">
        <v>23</v>
      </c>
      <c r="N2384">
        <v>1.59</v>
      </c>
      <c r="O2384">
        <v>11</v>
      </c>
    </row>
    <row r="2385" spans="1:15">
      <c r="A2385" t="s">
        <v>6886</v>
      </c>
      <c r="B2385" s="1">
        <v>45723</v>
      </c>
      <c r="C2385" t="s">
        <v>38</v>
      </c>
      <c r="D2385" t="s">
        <v>6887</v>
      </c>
      <c r="E2385" t="s">
        <v>6888</v>
      </c>
      <c r="F2385" t="s">
        <v>60</v>
      </c>
      <c r="G2385" t="s">
        <v>46</v>
      </c>
      <c r="H2385" t="s">
        <v>52</v>
      </c>
      <c r="I2385">
        <v>5.98</v>
      </c>
      <c r="J2385" s="2">
        <v>293.82</v>
      </c>
      <c r="K2385" t="s">
        <v>47</v>
      </c>
      <c r="L2385">
        <v>4.2</v>
      </c>
      <c r="M2385" t="s">
        <v>23</v>
      </c>
      <c r="N2385">
        <v>1.39</v>
      </c>
      <c r="O2385">
        <v>15</v>
      </c>
    </row>
    <row r="2386" spans="1:15">
      <c r="A2386" t="s">
        <v>6889</v>
      </c>
      <c r="B2386" s="1">
        <v>45829</v>
      </c>
      <c r="C2386" t="s">
        <v>33</v>
      </c>
      <c r="D2386" t="s">
        <v>6890</v>
      </c>
      <c r="E2386" t="s">
        <v>6891</v>
      </c>
      <c r="F2386" t="s">
        <v>51</v>
      </c>
      <c r="G2386" t="s">
        <v>29</v>
      </c>
      <c r="H2386" t="s">
        <v>42</v>
      </c>
      <c r="I2386">
        <v>15.37</v>
      </c>
      <c r="J2386" s="2">
        <v>327.07</v>
      </c>
      <c r="K2386" t="s">
        <v>67</v>
      </c>
      <c r="L2386">
        <v>4.2</v>
      </c>
      <c r="M2386" t="s">
        <v>36</v>
      </c>
      <c r="N2386">
        <v>1.44</v>
      </c>
      <c r="O2386">
        <v>12</v>
      </c>
    </row>
    <row r="2387" spans="1:15">
      <c r="A2387" t="s">
        <v>6892</v>
      </c>
      <c r="B2387" s="1">
        <v>45727</v>
      </c>
      <c r="C2387" t="s">
        <v>57</v>
      </c>
      <c r="D2387" t="s">
        <v>446</v>
      </c>
      <c r="E2387" t="s">
        <v>6893</v>
      </c>
      <c r="F2387" t="s">
        <v>71</v>
      </c>
      <c r="G2387" t="s">
        <v>52</v>
      </c>
      <c r="H2387" t="s">
        <v>46</v>
      </c>
      <c r="I2387">
        <v>4.3</v>
      </c>
      <c r="J2387" s="2">
        <v>422.52</v>
      </c>
      <c r="K2387" t="s">
        <v>22</v>
      </c>
      <c r="L2387">
        <v>3.2</v>
      </c>
      <c r="M2387" t="s">
        <v>36</v>
      </c>
      <c r="N2387">
        <v>1.4</v>
      </c>
      <c r="O2387">
        <v>19</v>
      </c>
    </row>
    <row r="2388" spans="1:15">
      <c r="A2388" t="s">
        <v>6894</v>
      </c>
      <c r="B2388" s="1">
        <v>45680</v>
      </c>
      <c r="C2388" t="s">
        <v>16</v>
      </c>
      <c r="D2388" t="s">
        <v>1318</v>
      </c>
      <c r="E2388" t="s">
        <v>6895</v>
      </c>
      <c r="F2388" t="s">
        <v>60</v>
      </c>
      <c r="G2388" t="s">
        <v>46</v>
      </c>
      <c r="H2388" t="s">
        <v>42</v>
      </c>
      <c r="I2388">
        <v>11.11</v>
      </c>
      <c r="J2388" s="2">
        <v>345.11</v>
      </c>
      <c r="K2388" t="s">
        <v>22</v>
      </c>
      <c r="L2388">
        <v>4.4000000000000004</v>
      </c>
      <c r="M2388" t="s">
        <v>23</v>
      </c>
      <c r="N2388">
        <v>2.4</v>
      </c>
      <c r="O2388">
        <v>5</v>
      </c>
    </row>
    <row r="2389" spans="1:15">
      <c r="A2389" t="s">
        <v>6896</v>
      </c>
      <c r="B2389" s="1">
        <v>45732</v>
      </c>
      <c r="C2389" t="s">
        <v>16</v>
      </c>
      <c r="D2389" t="s">
        <v>6897</v>
      </c>
      <c r="E2389" t="s">
        <v>6898</v>
      </c>
      <c r="F2389" t="s">
        <v>51</v>
      </c>
      <c r="G2389" t="s">
        <v>52</v>
      </c>
      <c r="H2389" t="s">
        <v>41</v>
      </c>
      <c r="I2389">
        <v>6.62</v>
      </c>
      <c r="J2389" s="2">
        <v>142.94</v>
      </c>
      <c r="K2389" t="s">
        <v>30</v>
      </c>
      <c r="L2389">
        <v>3.6</v>
      </c>
      <c r="M2389" t="s">
        <v>23</v>
      </c>
      <c r="N2389">
        <v>1.51</v>
      </c>
      <c r="O2389">
        <v>13</v>
      </c>
    </row>
    <row r="2390" spans="1:15">
      <c r="A2390" t="s">
        <v>6899</v>
      </c>
      <c r="B2390" s="1">
        <v>45832</v>
      </c>
      <c r="C2390" t="s">
        <v>16</v>
      </c>
      <c r="D2390" t="s">
        <v>6900</v>
      </c>
      <c r="E2390" t="s">
        <v>6901</v>
      </c>
      <c r="F2390" t="s">
        <v>28</v>
      </c>
      <c r="G2390" t="s">
        <v>21</v>
      </c>
      <c r="H2390" t="s">
        <v>42</v>
      </c>
      <c r="I2390">
        <v>15</v>
      </c>
      <c r="J2390" s="2">
        <v>88.66</v>
      </c>
      <c r="K2390" t="s">
        <v>47</v>
      </c>
      <c r="L2390">
        <v>3.2</v>
      </c>
      <c r="M2390" t="s">
        <v>23</v>
      </c>
      <c r="N2390">
        <v>1.87</v>
      </c>
      <c r="O2390">
        <v>6</v>
      </c>
    </row>
    <row r="2391" spans="1:15">
      <c r="A2391" t="s">
        <v>6902</v>
      </c>
      <c r="B2391" s="1">
        <v>45662</v>
      </c>
      <c r="C2391" t="s">
        <v>25</v>
      </c>
      <c r="D2391" t="s">
        <v>6903</v>
      </c>
      <c r="E2391" t="s">
        <v>6904</v>
      </c>
      <c r="F2391" t="s">
        <v>60</v>
      </c>
      <c r="G2391" t="s">
        <v>42</v>
      </c>
      <c r="H2391" t="s">
        <v>46</v>
      </c>
      <c r="I2391">
        <v>3.51</v>
      </c>
      <c r="J2391" s="2">
        <v>139.63999999999999</v>
      </c>
      <c r="K2391" t="s">
        <v>47</v>
      </c>
      <c r="L2391">
        <v>3</v>
      </c>
      <c r="M2391" t="s">
        <v>23</v>
      </c>
      <c r="N2391">
        <v>1.04</v>
      </c>
      <c r="O2391">
        <v>1</v>
      </c>
    </row>
    <row r="2392" spans="1:15">
      <c r="A2392" t="s">
        <v>6905</v>
      </c>
      <c r="B2392" s="1">
        <v>45745</v>
      </c>
      <c r="C2392" t="s">
        <v>79</v>
      </c>
      <c r="D2392" t="s">
        <v>6906</v>
      </c>
      <c r="E2392" t="s">
        <v>6907</v>
      </c>
      <c r="F2392" t="s">
        <v>60</v>
      </c>
      <c r="G2392" t="s">
        <v>52</v>
      </c>
      <c r="H2392" t="s">
        <v>20</v>
      </c>
      <c r="I2392">
        <v>18.57</v>
      </c>
      <c r="J2392" s="2">
        <v>293.22000000000003</v>
      </c>
      <c r="K2392" t="s">
        <v>22</v>
      </c>
      <c r="L2392">
        <v>3.2</v>
      </c>
      <c r="M2392" t="s">
        <v>36</v>
      </c>
      <c r="N2392">
        <v>1.1200000000000001</v>
      </c>
      <c r="O2392">
        <v>3</v>
      </c>
    </row>
    <row r="2393" spans="1:15">
      <c r="A2393" t="s">
        <v>6908</v>
      </c>
      <c r="B2393" s="1">
        <v>45672</v>
      </c>
      <c r="C2393" t="s">
        <v>38</v>
      </c>
      <c r="D2393" t="s">
        <v>6909</v>
      </c>
      <c r="E2393" t="s">
        <v>6910</v>
      </c>
      <c r="F2393" t="s">
        <v>51</v>
      </c>
      <c r="G2393" t="s">
        <v>29</v>
      </c>
      <c r="H2393" t="s">
        <v>52</v>
      </c>
      <c r="I2393">
        <v>23.55</v>
      </c>
      <c r="J2393" s="2">
        <v>477.46</v>
      </c>
      <c r="K2393" t="s">
        <v>22</v>
      </c>
      <c r="L2393">
        <v>3.6</v>
      </c>
      <c r="M2393" t="s">
        <v>23</v>
      </c>
      <c r="N2393">
        <v>2.4500000000000002</v>
      </c>
      <c r="O2393">
        <v>7</v>
      </c>
    </row>
    <row r="2394" spans="1:15">
      <c r="A2394" t="s">
        <v>6911</v>
      </c>
      <c r="B2394" s="1">
        <v>45678</v>
      </c>
      <c r="C2394" t="s">
        <v>25</v>
      </c>
      <c r="D2394" t="s">
        <v>804</v>
      </c>
      <c r="E2394" t="s">
        <v>6912</v>
      </c>
      <c r="F2394" t="s">
        <v>19</v>
      </c>
      <c r="G2394" t="s">
        <v>21</v>
      </c>
      <c r="H2394" t="s">
        <v>21</v>
      </c>
      <c r="I2394">
        <v>24.86</v>
      </c>
      <c r="J2394" s="2">
        <v>436.81</v>
      </c>
      <c r="K2394" t="s">
        <v>22</v>
      </c>
      <c r="M2394" t="s">
        <v>36</v>
      </c>
      <c r="N2394">
        <v>1.55</v>
      </c>
      <c r="O2394">
        <v>18</v>
      </c>
    </row>
    <row r="2395" spans="1:15">
      <c r="A2395" t="s">
        <v>6913</v>
      </c>
      <c r="B2395" s="1">
        <v>45833</v>
      </c>
      <c r="C2395" t="s">
        <v>25</v>
      </c>
      <c r="D2395" t="s">
        <v>6914</v>
      </c>
      <c r="E2395" t="s">
        <v>6915</v>
      </c>
      <c r="F2395" t="s">
        <v>60</v>
      </c>
      <c r="G2395" t="s">
        <v>20</v>
      </c>
      <c r="H2395" t="s">
        <v>46</v>
      </c>
      <c r="I2395">
        <v>17.25</v>
      </c>
      <c r="J2395" s="2">
        <v>364.1</v>
      </c>
      <c r="K2395" t="s">
        <v>22</v>
      </c>
      <c r="M2395" t="s">
        <v>23</v>
      </c>
      <c r="N2395">
        <v>1.63</v>
      </c>
      <c r="O2395">
        <v>2</v>
      </c>
    </row>
    <row r="2396" spans="1:15">
      <c r="A2396" t="s">
        <v>6916</v>
      </c>
      <c r="B2396" s="1">
        <v>45692</v>
      </c>
      <c r="C2396" t="s">
        <v>33</v>
      </c>
      <c r="D2396" t="s">
        <v>6917</v>
      </c>
      <c r="E2396" t="s">
        <v>6918</v>
      </c>
      <c r="F2396" t="s">
        <v>60</v>
      </c>
      <c r="G2396" t="s">
        <v>21</v>
      </c>
      <c r="H2396" t="s">
        <v>42</v>
      </c>
      <c r="I2396">
        <v>6.43</v>
      </c>
      <c r="K2396" t="s">
        <v>30</v>
      </c>
      <c r="L2396">
        <v>4.3</v>
      </c>
      <c r="M2396" t="s">
        <v>31</v>
      </c>
      <c r="N2396">
        <v>1.72</v>
      </c>
      <c r="O2396">
        <v>10</v>
      </c>
    </row>
    <row r="2397" spans="1:15">
      <c r="A2397" t="s">
        <v>6919</v>
      </c>
      <c r="B2397" s="1">
        <v>45824</v>
      </c>
      <c r="C2397" t="s">
        <v>38</v>
      </c>
      <c r="D2397" t="s">
        <v>6920</v>
      </c>
      <c r="E2397" t="s">
        <v>6921</v>
      </c>
      <c r="F2397" t="s">
        <v>71</v>
      </c>
      <c r="G2397" t="s">
        <v>52</v>
      </c>
      <c r="H2397" t="s">
        <v>52</v>
      </c>
      <c r="I2397">
        <v>13.44</v>
      </c>
      <c r="J2397" s="2">
        <v>260.54000000000002</v>
      </c>
      <c r="K2397" t="s">
        <v>30</v>
      </c>
      <c r="L2397">
        <v>3.9</v>
      </c>
      <c r="M2397" t="s">
        <v>36</v>
      </c>
      <c r="N2397">
        <v>1.2</v>
      </c>
      <c r="O2397">
        <v>19</v>
      </c>
    </row>
    <row r="2398" spans="1:15">
      <c r="A2398" t="s">
        <v>6922</v>
      </c>
      <c r="B2398" s="1">
        <v>45684</v>
      </c>
      <c r="C2398" t="s">
        <v>33</v>
      </c>
      <c r="D2398" t="s">
        <v>6923</v>
      </c>
      <c r="E2398" t="s">
        <v>6924</v>
      </c>
      <c r="F2398" t="s">
        <v>71</v>
      </c>
      <c r="G2398" t="s">
        <v>41</v>
      </c>
      <c r="H2398" t="s">
        <v>52</v>
      </c>
      <c r="I2398">
        <v>9.91</v>
      </c>
      <c r="J2398" s="2">
        <v>61.82</v>
      </c>
      <c r="K2398" t="s">
        <v>47</v>
      </c>
      <c r="L2398">
        <v>2.9</v>
      </c>
      <c r="M2398" t="s">
        <v>23</v>
      </c>
      <c r="N2398">
        <v>2.39</v>
      </c>
      <c r="O2398">
        <v>4</v>
      </c>
    </row>
    <row r="2399" spans="1:15">
      <c r="A2399" t="s">
        <v>6925</v>
      </c>
      <c r="B2399" s="1">
        <v>45714</v>
      </c>
      <c r="C2399" t="s">
        <v>25</v>
      </c>
      <c r="D2399" t="s">
        <v>5301</v>
      </c>
      <c r="E2399" t="s">
        <v>6926</v>
      </c>
      <c r="F2399" t="s">
        <v>71</v>
      </c>
      <c r="G2399" t="s">
        <v>21</v>
      </c>
      <c r="H2399" t="s">
        <v>42</v>
      </c>
      <c r="I2399">
        <v>2.94</v>
      </c>
      <c r="J2399" s="2">
        <v>179.36</v>
      </c>
      <c r="K2399" t="s">
        <v>22</v>
      </c>
      <c r="L2399">
        <v>5</v>
      </c>
      <c r="M2399" t="s">
        <v>31</v>
      </c>
      <c r="N2399">
        <v>1.68</v>
      </c>
      <c r="O2399">
        <v>9</v>
      </c>
    </row>
    <row r="2400" spans="1:15">
      <c r="A2400" t="s">
        <v>6927</v>
      </c>
      <c r="B2400" s="1">
        <v>45686</v>
      </c>
      <c r="C2400" t="s">
        <v>33</v>
      </c>
      <c r="D2400" t="s">
        <v>2044</v>
      </c>
      <c r="E2400" t="s">
        <v>6928</v>
      </c>
      <c r="F2400" t="s">
        <v>71</v>
      </c>
      <c r="G2400" t="s">
        <v>52</v>
      </c>
      <c r="H2400" t="s">
        <v>29</v>
      </c>
      <c r="I2400">
        <v>18.41</v>
      </c>
      <c r="J2400" s="2">
        <v>504.77</v>
      </c>
      <c r="K2400" t="s">
        <v>47</v>
      </c>
      <c r="L2400">
        <v>2.8</v>
      </c>
      <c r="M2400" t="s">
        <v>31</v>
      </c>
      <c r="N2400">
        <v>1.1499999999999999</v>
      </c>
      <c r="O2400">
        <v>12</v>
      </c>
    </row>
    <row r="2401" spans="1:15">
      <c r="A2401" t="s">
        <v>6929</v>
      </c>
      <c r="B2401" s="1">
        <v>45728</v>
      </c>
      <c r="C2401" t="s">
        <v>57</v>
      </c>
      <c r="D2401" t="s">
        <v>6930</v>
      </c>
      <c r="E2401" t="s">
        <v>6931</v>
      </c>
      <c r="F2401" t="s">
        <v>71</v>
      </c>
      <c r="G2401" t="s">
        <v>41</v>
      </c>
      <c r="H2401" t="s">
        <v>41</v>
      </c>
      <c r="I2401">
        <v>7.92</v>
      </c>
      <c r="J2401" s="2">
        <v>418.3</v>
      </c>
      <c r="K2401" t="s">
        <v>22</v>
      </c>
      <c r="L2401">
        <v>3</v>
      </c>
      <c r="M2401" t="s">
        <v>31</v>
      </c>
      <c r="N2401">
        <v>1.68</v>
      </c>
      <c r="O2401">
        <v>12</v>
      </c>
    </row>
    <row r="2402" spans="1:15">
      <c r="A2402" t="s">
        <v>6932</v>
      </c>
      <c r="B2402" s="1">
        <v>45797</v>
      </c>
      <c r="C2402" t="s">
        <v>33</v>
      </c>
      <c r="D2402" t="s">
        <v>6933</v>
      </c>
      <c r="E2402" t="s">
        <v>6934</v>
      </c>
      <c r="F2402" t="s">
        <v>71</v>
      </c>
      <c r="G2402" t="s">
        <v>52</v>
      </c>
      <c r="H2402" t="s">
        <v>46</v>
      </c>
      <c r="I2402">
        <v>21.11</v>
      </c>
      <c r="J2402" s="2">
        <v>98.7</v>
      </c>
      <c r="K2402" t="s">
        <v>47</v>
      </c>
      <c r="L2402">
        <v>3</v>
      </c>
      <c r="M2402" t="s">
        <v>23</v>
      </c>
      <c r="N2402">
        <v>1.71</v>
      </c>
      <c r="O2402">
        <v>7</v>
      </c>
    </row>
    <row r="2403" spans="1:15">
      <c r="A2403" t="s">
        <v>6935</v>
      </c>
      <c r="B2403" s="1">
        <v>45742</v>
      </c>
      <c r="C2403" t="s">
        <v>57</v>
      </c>
      <c r="D2403" t="s">
        <v>6130</v>
      </c>
      <c r="E2403" t="s">
        <v>6936</v>
      </c>
      <c r="F2403" t="s">
        <v>19</v>
      </c>
      <c r="G2403" t="s">
        <v>42</v>
      </c>
      <c r="H2403" t="s">
        <v>52</v>
      </c>
      <c r="I2403">
        <v>20.27</v>
      </c>
      <c r="J2403" s="2">
        <v>363.99</v>
      </c>
      <c r="K2403" t="s">
        <v>30</v>
      </c>
      <c r="L2403">
        <v>3.4</v>
      </c>
      <c r="M2403" t="s">
        <v>31</v>
      </c>
      <c r="N2403">
        <v>2.4</v>
      </c>
      <c r="O2403">
        <v>4</v>
      </c>
    </row>
    <row r="2404" spans="1:15">
      <c r="A2404" t="s">
        <v>6937</v>
      </c>
      <c r="B2404" s="1">
        <v>45734</v>
      </c>
      <c r="C2404" t="s">
        <v>79</v>
      </c>
      <c r="D2404" t="s">
        <v>6938</v>
      </c>
      <c r="E2404" t="s">
        <v>6939</v>
      </c>
      <c r="F2404" t="s">
        <v>71</v>
      </c>
      <c r="G2404" t="s">
        <v>52</v>
      </c>
      <c r="H2404" t="s">
        <v>41</v>
      </c>
      <c r="I2404">
        <v>8.91</v>
      </c>
      <c r="K2404" t="s">
        <v>22</v>
      </c>
      <c r="L2404">
        <v>2.8</v>
      </c>
      <c r="M2404" t="s">
        <v>23</v>
      </c>
      <c r="N2404">
        <v>1.78</v>
      </c>
      <c r="O2404">
        <v>12</v>
      </c>
    </row>
    <row r="2405" spans="1:15">
      <c r="A2405" t="s">
        <v>6940</v>
      </c>
      <c r="B2405" s="1">
        <v>45709</v>
      </c>
      <c r="C2405" t="s">
        <v>33</v>
      </c>
      <c r="D2405" t="s">
        <v>6941</v>
      </c>
      <c r="E2405" t="s">
        <v>6942</v>
      </c>
      <c r="F2405" t="s">
        <v>51</v>
      </c>
      <c r="G2405" t="s">
        <v>29</v>
      </c>
      <c r="H2405" t="s">
        <v>29</v>
      </c>
      <c r="I2405">
        <v>10.61</v>
      </c>
      <c r="J2405" s="2">
        <v>127.57</v>
      </c>
      <c r="K2405" t="s">
        <v>47</v>
      </c>
      <c r="L2405">
        <v>3.2</v>
      </c>
      <c r="M2405" t="s">
        <v>23</v>
      </c>
      <c r="N2405">
        <v>1.82</v>
      </c>
      <c r="O2405">
        <v>3</v>
      </c>
    </row>
    <row r="2406" spans="1:15">
      <c r="A2406" t="s">
        <v>6943</v>
      </c>
      <c r="B2406" s="1">
        <v>45675</v>
      </c>
      <c r="C2406" t="s">
        <v>25</v>
      </c>
      <c r="D2406" t="s">
        <v>6944</v>
      </c>
      <c r="E2406" t="s">
        <v>6945</v>
      </c>
      <c r="F2406" t="s">
        <v>51</v>
      </c>
      <c r="G2406" t="s">
        <v>46</v>
      </c>
      <c r="H2406" t="s">
        <v>29</v>
      </c>
      <c r="I2406">
        <v>24.17</v>
      </c>
      <c r="J2406" s="2">
        <v>330.46</v>
      </c>
      <c r="K2406" t="s">
        <v>47</v>
      </c>
      <c r="L2406">
        <v>4.2</v>
      </c>
      <c r="M2406" t="s">
        <v>23</v>
      </c>
      <c r="N2406">
        <v>2.5</v>
      </c>
      <c r="O2406">
        <v>14</v>
      </c>
    </row>
    <row r="2407" spans="1:15">
      <c r="A2407" t="s">
        <v>6946</v>
      </c>
      <c r="B2407" s="1">
        <v>45774</v>
      </c>
      <c r="C2407" t="s">
        <v>33</v>
      </c>
      <c r="D2407" t="s">
        <v>6947</v>
      </c>
      <c r="E2407" t="s">
        <v>6948</v>
      </c>
      <c r="F2407" t="s">
        <v>71</v>
      </c>
      <c r="G2407" t="s">
        <v>20</v>
      </c>
      <c r="H2407" t="s">
        <v>52</v>
      </c>
      <c r="I2407">
        <v>1.1000000000000001</v>
      </c>
      <c r="J2407" s="2">
        <v>500.62</v>
      </c>
      <c r="K2407" t="s">
        <v>30</v>
      </c>
      <c r="L2407">
        <v>2.8</v>
      </c>
      <c r="M2407" t="s">
        <v>31</v>
      </c>
      <c r="N2407">
        <v>2.12</v>
      </c>
      <c r="O2407">
        <v>2</v>
      </c>
    </row>
    <row r="2408" spans="1:15">
      <c r="A2408" t="s">
        <v>6949</v>
      </c>
      <c r="B2408" s="1">
        <v>45832</v>
      </c>
      <c r="C2408" t="s">
        <v>25</v>
      </c>
      <c r="D2408" t="s">
        <v>6950</v>
      </c>
      <c r="E2408" t="s">
        <v>6951</v>
      </c>
      <c r="F2408" t="s">
        <v>60</v>
      </c>
      <c r="G2408" t="s">
        <v>46</v>
      </c>
      <c r="H2408" t="s">
        <v>42</v>
      </c>
      <c r="I2408">
        <v>6.55</v>
      </c>
      <c r="J2408" s="2">
        <v>92.28</v>
      </c>
      <c r="K2408" t="s">
        <v>47</v>
      </c>
      <c r="L2408">
        <v>4</v>
      </c>
      <c r="M2408" t="s">
        <v>23</v>
      </c>
      <c r="N2408">
        <v>1.34</v>
      </c>
      <c r="O2408">
        <v>1</v>
      </c>
    </row>
    <row r="2409" spans="1:15">
      <c r="A2409" t="s">
        <v>6952</v>
      </c>
      <c r="B2409" s="1">
        <v>45706</v>
      </c>
      <c r="C2409" t="s">
        <v>57</v>
      </c>
      <c r="D2409" t="s">
        <v>6953</v>
      </c>
      <c r="E2409" t="s">
        <v>6954</v>
      </c>
      <c r="F2409" t="s">
        <v>19</v>
      </c>
      <c r="G2409" t="s">
        <v>46</v>
      </c>
      <c r="H2409" t="s">
        <v>52</v>
      </c>
      <c r="I2409">
        <v>7.37</v>
      </c>
      <c r="J2409" s="2">
        <v>256.62</v>
      </c>
      <c r="K2409" t="s">
        <v>22</v>
      </c>
      <c r="L2409">
        <v>2.9</v>
      </c>
      <c r="M2409" t="s">
        <v>23</v>
      </c>
      <c r="N2409">
        <v>1.38</v>
      </c>
      <c r="O2409">
        <v>8</v>
      </c>
    </row>
    <row r="2410" spans="1:15">
      <c r="A2410" t="s">
        <v>6955</v>
      </c>
      <c r="B2410" s="1">
        <v>45838</v>
      </c>
      <c r="C2410" t="s">
        <v>38</v>
      </c>
      <c r="D2410" t="s">
        <v>6956</v>
      </c>
      <c r="E2410" t="s">
        <v>6957</v>
      </c>
      <c r="F2410" t="s">
        <v>28</v>
      </c>
      <c r="G2410" t="s">
        <v>21</v>
      </c>
      <c r="H2410" t="s">
        <v>21</v>
      </c>
      <c r="I2410">
        <v>22.71</v>
      </c>
      <c r="J2410" s="2">
        <v>262.47000000000003</v>
      </c>
      <c r="K2410" t="s">
        <v>30</v>
      </c>
      <c r="L2410">
        <v>3.2</v>
      </c>
      <c r="M2410" t="s">
        <v>36</v>
      </c>
      <c r="N2410">
        <v>1.65</v>
      </c>
      <c r="O2410">
        <v>2</v>
      </c>
    </row>
    <row r="2411" spans="1:15">
      <c r="A2411" t="s">
        <v>6958</v>
      </c>
      <c r="B2411" s="1">
        <v>45787</v>
      </c>
      <c r="C2411" t="s">
        <v>25</v>
      </c>
      <c r="D2411" t="s">
        <v>6959</v>
      </c>
      <c r="E2411" t="s">
        <v>6960</v>
      </c>
      <c r="F2411" t="s">
        <v>28</v>
      </c>
      <c r="G2411" t="s">
        <v>29</v>
      </c>
      <c r="H2411" t="s">
        <v>29</v>
      </c>
      <c r="I2411">
        <v>18.54</v>
      </c>
      <c r="J2411" s="2">
        <v>117.27</v>
      </c>
      <c r="K2411" t="s">
        <v>47</v>
      </c>
      <c r="L2411">
        <v>3.6</v>
      </c>
      <c r="M2411" t="s">
        <v>36</v>
      </c>
      <c r="N2411">
        <v>2.34</v>
      </c>
      <c r="O2411">
        <v>19</v>
      </c>
    </row>
    <row r="2412" spans="1:15">
      <c r="A2412" t="s">
        <v>6961</v>
      </c>
      <c r="B2412" s="1">
        <v>45790</v>
      </c>
      <c r="C2412" t="s">
        <v>79</v>
      </c>
      <c r="D2412" t="s">
        <v>6962</v>
      </c>
      <c r="E2412" t="s">
        <v>6963</v>
      </c>
      <c r="F2412" t="s">
        <v>71</v>
      </c>
      <c r="G2412" t="s">
        <v>42</v>
      </c>
      <c r="H2412" t="s">
        <v>20</v>
      </c>
      <c r="I2412">
        <v>4.47</v>
      </c>
      <c r="J2412" s="2">
        <v>210.04</v>
      </c>
      <c r="K2412" t="s">
        <v>22</v>
      </c>
      <c r="L2412">
        <v>4.3</v>
      </c>
      <c r="M2412" t="s">
        <v>23</v>
      </c>
      <c r="N2412">
        <v>1.22</v>
      </c>
      <c r="O2412">
        <v>8</v>
      </c>
    </row>
    <row r="2413" spans="1:15">
      <c r="A2413" t="s">
        <v>6964</v>
      </c>
      <c r="B2413" s="1">
        <v>45813</v>
      </c>
      <c r="C2413" t="s">
        <v>79</v>
      </c>
      <c r="D2413" t="s">
        <v>6965</v>
      </c>
      <c r="E2413" t="s">
        <v>6966</v>
      </c>
      <c r="F2413" t="s">
        <v>28</v>
      </c>
      <c r="G2413" t="s">
        <v>29</v>
      </c>
      <c r="H2413" t="s">
        <v>41</v>
      </c>
      <c r="I2413">
        <v>10.11</v>
      </c>
      <c r="J2413" s="2">
        <v>500.79</v>
      </c>
      <c r="K2413" t="s">
        <v>22</v>
      </c>
      <c r="L2413">
        <v>4.8</v>
      </c>
      <c r="M2413" t="s">
        <v>23</v>
      </c>
      <c r="N2413">
        <v>1.72</v>
      </c>
      <c r="O2413">
        <v>7</v>
      </c>
    </row>
    <row r="2414" spans="1:15">
      <c r="A2414" t="s">
        <v>6967</v>
      </c>
      <c r="B2414" s="1">
        <v>45810</v>
      </c>
      <c r="C2414" t="s">
        <v>25</v>
      </c>
      <c r="D2414" t="s">
        <v>3318</v>
      </c>
      <c r="E2414" t="s">
        <v>6968</v>
      </c>
      <c r="F2414" t="s">
        <v>28</v>
      </c>
      <c r="G2414" t="s">
        <v>41</v>
      </c>
      <c r="H2414" t="s">
        <v>42</v>
      </c>
      <c r="I2414">
        <v>13.13</v>
      </c>
      <c r="J2414" s="2">
        <v>211.76</v>
      </c>
      <c r="K2414" t="s">
        <v>22</v>
      </c>
      <c r="L2414">
        <v>3.3</v>
      </c>
      <c r="M2414" t="s">
        <v>23</v>
      </c>
      <c r="N2414">
        <v>2.02</v>
      </c>
      <c r="O2414">
        <v>9</v>
      </c>
    </row>
    <row r="2415" spans="1:15">
      <c r="A2415" t="s">
        <v>6969</v>
      </c>
      <c r="B2415" s="1">
        <v>45811</v>
      </c>
      <c r="C2415" t="s">
        <v>38</v>
      </c>
      <c r="D2415" t="s">
        <v>6970</v>
      </c>
      <c r="E2415" t="s">
        <v>6971</v>
      </c>
      <c r="F2415" t="s">
        <v>28</v>
      </c>
      <c r="G2415" t="s">
        <v>21</v>
      </c>
      <c r="H2415" t="s">
        <v>29</v>
      </c>
      <c r="I2415">
        <v>15.22</v>
      </c>
      <c r="J2415" s="2">
        <v>312.5</v>
      </c>
      <c r="K2415" t="s">
        <v>47</v>
      </c>
      <c r="L2415">
        <v>4.3</v>
      </c>
      <c r="M2415" t="s">
        <v>23</v>
      </c>
      <c r="N2415">
        <v>1.1499999999999999</v>
      </c>
      <c r="O2415">
        <v>16</v>
      </c>
    </row>
    <row r="2416" spans="1:15">
      <c r="A2416" t="s">
        <v>6972</v>
      </c>
      <c r="B2416" s="1">
        <v>45745</v>
      </c>
      <c r="C2416" t="s">
        <v>16</v>
      </c>
      <c r="D2416" t="s">
        <v>6973</v>
      </c>
      <c r="E2416" t="s">
        <v>6974</v>
      </c>
      <c r="F2416" t="s">
        <v>60</v>
      </c>
      <c r="G2416" t="s">
        <v>41</v>
      </c>
      <c r="H2416" t="s">
        <v>42</v>
      </c>
      <c r="I2416">
        <v>10.72</v>
      </c>
      <c r="J2416" s="2">
        <v>347.36</v>
      </c>
      <c r="K2416" t="s">
        <v>67</v>
      </c>
      <c r="L2416">
        <v>4</v>
      </c>
      <c r="M2416" t="s">
        <v>36</v>
      </c>
      <c r="N2416">
        <v>1.35</v>
      </c>
      <c r="O2416">
        <v>15</v>
      </c>
    </row>
    <row r="2417" spans="1:15">
      <c r="A2417" t="s">
        <v>6975</v>
      </c>
      <c r="B2417" s="1">
        <v>45728</v>
      </c>
      <c r="C2417" t="s">
        <v>79</v>
      </c>
      <c r="D2417" t="s">
        <v>6976</v>
      </c>
      <c r="E2417" t="s">
        <v>6977</v>
      </c>
      <c r="F2417" t="s">
        <v>71</v>
      </c>
      <c r="G2417" t="s">
        <v>20</v>
      </c>
      <c r="H2417" t="s">
        <v>42</v>
      </c>
      <c r="I2417">
        <v>23.98</v>
      </c>
      <c r="J2417" s="2">
        <v>262.85000000000002</v>
      </c>
      <c r="K2417" t="s">
        <v>30</v>
      </c>
      <c r="L2417">
        <v>3.3</v>
      </c>
      <c r="M2417" t="s">
        <v>23</v>
      </c>
      <c r="N2417">
        <v>2.48</v>
      </c>
      <c r="O2417">
        <v>16</v>
      </c>
    </row>
    <row r="2418" spans="1:15">
      <c r="A2418" t="s">
        <v>6978</v>
      </c>
      <c r="B2418" s="1">
        <v>45703</v>
      </c>
      <c r="C2418" t="s">
        <v>16</v>
      </c>
      <c r="D2418" t="s">
        <v>3483</v>
      </c>
      <c r="E2418" t="s">
        <v>6979</v>
      </c>
      <c r="F2418" t="s">
        <v>51</v>
      </c>
      <c r="G2418" t="s">
        <v>29</v>
      </c>
      <c r="H2418" t="s">
        <v>29</v>
      </c>
      <c r="I2418">
        <v>22.77</v>
      </c>
      <c r="J2418" s="2">
        <v>149.9</v>
      </c>
      <c r="K2418" t="s">
        <v>22</v>
      </c>
      <c r="L2418">
        <v>2.8</v>
      </c>
      <c r="M2418" t="s">
        <v>31</v>
      </c>
      <c r="N2418">
        <v>2.16</v>
      </c>
      <c r="O2418">
        <v>5</v>
      </c>
    </row>
    <row r="2419" spans="1:15">
      <c r="A2419" t="s">
        <v>6980</v>
      </c>
      <c r="B2419" s="1">
        <v>45756</v>
      </c>
      <c r="C2419" t="s">
        <v>57</v>
      </c>
      <c r="D2419" t="s">
        <v>113</v>
      </c>
      <c r="E2419" t="s">
        <v>6981</v>
      </c>
      <c r="F2419" t="s">
        <v>60</v>
      </c>
      <c r="G2419" t="s">
        <v>41</v>
      </c>
      <c r="H2419" t="s">
        <v>52</v>
      </c>
      <c r="I2419">
        <v>16.52</v>
      </c>
      <c r="J2419" s="2">
        <v>588.34</v>
      </c>
      <c r="K2419" t="s">
        <v>22</v>
      </c>
      <c r="L2419">
        <v>3</v>
      </c>
      <c r="M2419" t="s">
        <v>23</v>
      </c>
      <c r="N2419">
        <v>1.9</v>
      </c>
      <c r="O2419">
        <v>9</v>
      </c>
    </row>
    <row r="2420" spans="1:15">
      <c r="A2420" t="s">
        <v>6982</v>
      </c>
      <c r="B2420" s="1">
        <v>45693</v>
      </c>
      <c r="C2420" t="s">
        <v>25</v>
      </c>
      <c r="D2420" t="s">
        <v>6983</v>
      </c>
      <c r="E2420" t="s">
        <v>6984</v>
      </c>
      <c r="F2420" t="s">
        <v>60</v>
      </c>
      <c r="G2420" t="s">
        <v>46</v>
      </c>
      <c r="H2420" t="s">
        <v>46</v>
      </c>
      <c r="I2420">
        <v>3.24</v>
      </c>
      <c r="J2420" s="2">
        <v>74.75</v>
      </c>
      <c r="K2420" t="s">
        <v>30</v>
      </c>
      <c r="L2420">
        <v>3.7</v>
      </c>
      <c r="M2420" t="s">
        <v>23</v>
      </c>
      <c r="N2420">
        <v>1.22</v>
      </c>
      <c r="O2420">
        <v>5</v>
      </c>
    </row>
    <row r="2421" spans="1:15">
      <c r="A2421" t="s">
        <v>6985</v>
      </c>
      <c r="B2421" s="1">
        <v>45700</v>
      </c>
      <c r="C2421" t="s">
        <v>38</v>
      </c>
      <c r="D2421" t="s">
        <v>6986</v>
      </c>
      <c r="E2421" t="s">
        <v>6987</v>
      </c>
      <c r="F2421" t="s">
        <v>19</v>
      </c>
      <c r="G2421" t="s">
        <v>21</v>
      </c>
      <c r="H2421" t="s">
        <v>21</v>
      </c>
      <c r="I2421">
        <v>7.94</v>
      </c>
      <c r="J2421" s="2">
        <v>295.86</v>
      </c>
      <c r="K2421" t="s">
        <v>22</v>
      </c>
      <c r="L2421">
        <v>2.6</v>
      </c>
      <c r="M2421" t="s">
        <v>23</v>
      </c>
      <c r="N2421">
        <v>2.42</v>
      </c>
      <c r="O2421">
        <v>11</v>
      </c>
    </row>
    <row r="2422" spans="1:15">
      <c r="A2422" t="s">
        <v>6988</v>
      </c>
      <c r="B2422" s="1">
        <v>45805</v>
      </c>
      <c r="C2422" t="s">
        <v>38</v>
      </c>
      <c r="D2422" t="s">
        <v>6989</v>
      </c>
      <c r="E2422" t="s">
        <v>6990</v>
      </c>
      <c r="F2422" t="s">
        <v>51</v>
      </c>
      <c r="G2422" t="s">
        <v>21</v>
      </c>
      <c r="H2422" t="s">
        <v>41</v>
      </c>
      <c r="I2422">
        <v>12.29</v>
      </c>
      <c r="J2422" s="2">
        <v>190</v>
      </c>
      <c r="K2422" t="s">
        <v>22</v>
      </c>
      <c r="L2422">
        <v>4.5999999999999996</v>
      </c>
      <c r="M2422" t="s">
        <v>36</v>
      </c>
      <c r="N2422">
        <v>1.9</v>
      </c>
      <c r="O2422">
        <v>5</v>
      </c>
    </row>
    <row r="2423" spans="1:15">
      <c r="A2423" t="s">
        <v>6991</v>
      </c>
      <c r="B2423" s="1">
        <v>45703</v>
      </c>
      <c r="C2423" t="s">
        <v>57</v>
      </c>
      <c r="D2423" t="s">
        <v>6992</v>
      </c>
      <c r="E2423" t="s">
        <v>6993</v>
      </c>
      <c r="F2423" t="s">
        <v>28</v>
      </c>
      <c r="G2423" t="s">
        <v>52</v>
      </c>
      <c r="H2423" t="s">
        <v>41</v>
      </c>
      <c r="I2423">
        <v>23.85</v>
      </c>
      <c r="J2423" s="2">
        <v>316.48</v>
      </c>
      <c r="K2423" t="s">
        <v>30</v>
      </c>
      <c r="M2423" t="s">
        <v>23</v>
      </c>
      <c r="N2423">
        <v>1.49</v>
      </c>
      <c r="O2423">
        <v>10</v>
      </c>
    </row>
    <row r="2424" spans="1:15">
      <c r="A2424" t="s">
        <v>6994</v>
      </c>
      <c r="B2424" s="1">
        <v>45746</v>
      </c>
      <c r="C2424" t="s">
        <v>33</v>
      </c>
      <c r="D2424" t="s">
        <v>6995</v>
      </c>
      <c r="E2424" t="s">
        <v>6996</v>
      </c>
      <c r="F2424" t="s">
        <v>28</v>
      </c>
      <c r="G2424" t="s">
        <v>20</v>
      </c>
      <c r="H2424" t="s">
        <v>52</v>
      </c>
      <c r="I2424">
        <v>16.41</v>
      </c>
      <c r="J2424" s="2">
        <v>74.61</v>
      </c>
      <c r="K2424" t="s">
        <v>47</v>
      </c>
      <c r="L2424">
        <v>3.9</v>
      </c>
      <c r="M2424" t="s">
        <v>23</v>
      </c>
      <c r="N2424">
        <v>1.21</v>
      </c>
      <c r="O2424">
        <v>9</v>
      </c>
    </row>
    <row r="2425" spans="1:15">
      <c r="A2425" t="s">
        <v>6997</v>
      </c>
      <c r="B2425" s="1">
        <v>45805</v>
      </c>
      <c r="C2425" t="s">
        <v>25</v>
      </c>
      <c r="D2425" t="s">
        <v>6998</v>
      </c>
      <c r="E2425" t="s">
        <v>6999</v>
      </c>
      <c r="F2425" t="s">
        <v>28</v>
      </c>
      <c r="G2425" t="s">
        <v>42</v>
      </c>
      <c r="H2425" t="s">
        <v>46</v>
      </c>
      <c r="I2425">
        <v>22.7</v>
      </c>
      <c r="J2425" s="2">
        <v>84.27</v>
      </c>
      <c r="K2425" t="s">
        <v>47</v>
      </c>
      <c r="L2425">
        <v>4.7</v>
      </c>
      <c r="M2425" t="s">
        <v>23</v>
      </c>
      <c r="N2425">
        <v>1.1499999999999999</v>
      </c>
      <c r="O2425">
        <v>8</v>
      </c>
    </row>
    <row r="2426" spans="1:15">
      <c r="A2426" t="s">
        <v>7000</v>
      </c>
      <c r="B2426" s="1">
        <v>45665</v>
      </c>
      <c r="C2426" t="s">
        <v>16</v>
      </c>
      <c r="D2426" t="s">
        <v>7001</v>
      </c>
      <c r="E2426" t="s">
        <v>7002</v>
      </c>
      <c r="F2426" t="s">
        <v>71</v>
      </c>
      <c r="G2426" t="s">
        <v>41</v>
      </c>
      <c r="H2426" t="s">
        <v>20</v>
      </c>
      <c r="I2426">
        <v>2.65</v>
      </c>
      <c r="J2426" s="2">
        <v>159.38</v>
      </c>
      <c r="K2426" t="s">
        <v>30</v>
      </c>
      <c r="L2426">
        <v>2.6</v>
      </c>
      <c r="M2426" t="s">
        <v>23</v>
      </c>
      <c r="N2426">
        <v>1.86</v>
      </c>
      <c r="O2426">
        <v>16</v>
      </c>
    </row>
    <row r="2427" spans="1:15">
      <c r="A2427" t="s">
        <v>7003</v>
      </c>
      <c r="B2427" s="1">
        <v>45671</v>
      </c>
      <c r="C2427" t="s">
        <v>16</v>
      </c>
      <c r="D2427" t="s">
        <v>6855</v>
      </c>
      <c r="E2427" t="s">
        <v>7004</v>
      </c>
      <c r="F2427" t="s">
        <v>71</v>
      </c>
      <c r="G2427" t="s">
        <v>20</v>
      </c>
      <c r="H2427" t="s">
        <v>29</v>
      </c>
      <c r="I2427">
        <v>1.7</v>
      </c>
      <c r="J2427" s="2">
        <v>151.62</v>
      </c>
      <c r="K2427" t="s">
        <v>67</v>
      </c>
      <c r="L2427">
        <v>4</v>
      </c>
      <c r="M2427" t="s">
        <v>23</v>
      </c>
      <c r="N2427">
        <v>1.71</v>
      </c>
      <c r="O2427">
        <v>11</v>
      </c>
    </row>
    <row r="2428" spans="1:15">
      <c r="A2428" t="s">
        <v>7005</v>
      </c>
      <c r="B2428" s="1">
        <v>45785</v>
      </c>
      <c r="C2428" t="s">
        <v>33</v>
      </c>
      <c r="D2428" t="s">
        <v>7006</v>
      </c>
      <c r="E2428" t="s">
        <v>7007</v>
      </c>
      <c r="F2428" t="s">
        <v>71</v>
      </c>
      <c r="G2428" t="s">
        <v>21</v>
      </c>
      <c r="H2428" t="s">
        <v>46</v>
      </c>
      <c r="I2428">
        <v>6.1</v>
      </c>
      <c r="J2428" s="2">
        <v>58.78</v>
      </c>
      <c r="K2428" t="s">
        <v>47</v>
      </c>
      <c r="L2428">
        <v>2.7</v>
      </c>
      <c r="M2428" t="s">
        <v>36</v>
      </c>
      <c r="N2428">
        <v>1.06</v>
      </c>
      <c r="O2428">
        <v>9</v>
      </c>
    </row>
    <row r="2429" spans="1:15">
      <c r="A2429" t="s">
        <v>7008</v>
      </c>
      <c r="B2429" s="1">
        <v>45674</v>
      </c>
      <c r="C2429" t="s">
        <v>16</v>
      </c>
      <c r="D2429" t="s">
        <v>7009</v>
      </c>
      <c r="E2429" t="s">
        <v>7010</v>
      </c>
      <c r="F2429" t="s">
        <v>51</v>
      </c>
      <c r="G2429" t="s">
        <v>52</v>
      </c>
      <c r="H2429" t="s">
        <v>21</v>
      </c>
      <c r="I2429">
        <v>16.84</v>
      </c>
      <c r="J2429" s="2">
        <v>93.35</v>
      </c>
      <c r="K2429" t="s">
        <v>47</v>
      </c>
      <c r="L2429">
        <v>3</v>
      </c>
      <c r="M2429" t="s">
        <v>23</v>
      </c>
      <c r="N2429">
        <v>2.1</v>
      </c>
      <c r="O2429">
        <v>2</v>
      </c>
    </row>
    <row r="2430" spans="1:15">
      <c r="A2430" t="s">
        <v>7011</v>
      </c>
      <c r="B2430" s="1">
        <v>45703</v>
      </c>
      <c r="C2430" t="s">
        <v>79</v>
      </c>
      <c r="D2430" t="s">
        <v>7012</v>
      </c>
      <c r="E2430" t="s">
        <v>7013</v>
      </c>
      <c r="F2430" t="s">
        <v>19</v>
      </c>
      <c r="G2430" t="s">
        <v>29</v>
      </c>
      <c r="H2430" t="s">
        <v>42</v>
      </c>
      <c r="I2430">
        <v>12.8</v>
      </c>
      <c r="J2430" s="2">
        <v>490.69</v>
      </c>
      <c r="K2430" t="s">
        <v>67</v>
      </c>
      <c r="L2430">
        <v>5</v>
      </c>
      <c r="M2430" t="s">
        <v>23</v>
      </c>
      <c r="N2430">
        <v>2.15</v>
      </c>
      <c r="O2430">
        <v>1</v>
      </c>
    </row>
    <row r="2431" spans="1:15">
      <c r="A2431" t="s">
        <v>7014</v>
      </c>
      <c r="B2431" s="1">
        <v>45672</v>
      </c>
      <c r="C2431" t="s">
        <v>16</v>
      </c>
      <c r="D2431" t="s">
        <v>7015</v>
      </c>
      <c r="E2431" t="s">
        <v>7016</v>
      </c>
      <c r="F2431" t="s">
        <v>71</v>
      </c>
      <c r="G2431" t="s">
        <v>29</v>
      </c>
      <c r="H2431" t="s">
        <v>42</v>
      </c>
      <c r="I2431">
        <v>23.77</v>
      </c>
      <c r="J2431" s="2">
        <v>174.88</v>
      </c>
      <c r="K2431" t="s">
        <v>67</v>
      </c>
      <c r="L2431">
        <v>2.7</v>
      </c>
      <c r="M2431" t="s">
        <v>23</v>
      </c>
      <c r="N2431">
        <v>1.32</v>
      </c>
      <c r="O2431">
        <v>12</v>
      </c>
    </row>
    <row r="2432" spans="1:15">
      <c r="A2432" t="s">
        <v>7017</v>
      </c>
      <c r="B2432" s="1">
        <v>45787</v>
      </c>
      <c r="C2432" t="s">
        <v>33</v>
      </c>
      <c r="D2432" t="s">
        <v>7018</v>
      </c>
      <c r="E2432" t="s">
        <v>7019</v>
      </c>
      <c r="F2432" t="s">
        <v>60</v>
      </c>
      <c r="G2432" t="s">
        <v>42</v>
      </c>
      <c r="H2432" t="s">
        <v>21</v>
      </c>
      <c r="I2432">
        <v>13.4</v>
      </c>
      <c r="J2432" s="2">
        <v>328.7</v>
      </c>
      <c r="K2432" t="s">
        <v>30</v>
      </c>
      <c r="L2432">
        <v>4.4000000000000004</v>
      </c>
      <c r="M2432" t="s">
        <v>23</v>
      </c>
      <c r="N2432">
        <v>1.53</v>
      </c>
      <c r="O2432">
        <v>8</v>
      </c>
    </row>
    <row r="2433" spans="1:15">
      <c r="A2433" t="s">
        <v>7020</v>
      </c>
      <c r="B2433" s="1">
        <v>45757</v>
      </c>
      <c r="C2433" t="s">
        <v>25</v>
      </c>
      <c r="D2433" t="s">
        <v>7021</v>
      </c>
      <c r="E2433" t="s">
        <v>7022</v>
      </c>
      <c r="F2433" t="s">
        <v>19</v>
      </c>
      <c r="G2433" t="s">
        <v>41</v>
      </c>
      <c r="H2433" t="s">
        <v>42</v>
      </c>
      <c r="I2433">
        <v>6.02</v>
      </c>
      <c r="J2433" s="2">
        <v>480.59</v>
      </c>
      <c r="K2433" t="s">
        <v>67</v>
      </c>
      <c r="L2433">
        <v>4.5</v>
      </c>
      <c r="M2433" t="s">
        <v>23</v>
      </c>
      <c r="N2433">
        <v>1.1499999999999999</v>
      </c>
      <c r="O2433">
        <v>15</v>
      </c>
    </row>
    <row r="2434" spans="1:15">
      <c r="A2434" t="s">
        <v>7023</v>
      </c>
      <c r="B2434" s="1">
        <v>45719</v>
      </c>
      <c r="C2434" t="s">
        <v>25</v>
      </c>
      <c r="D2434" t="s">
        <v>1929</v>
      </c>
      <c r="E2434" t="s">
        <v>7024</v>
      </c>
      <c r="F2434" t="s">
        <v>51</v>
      </c>
      <c r="G2434" t="s">
        <v>20</v>
      </c>
      <c r="H2434" t="s">
        <v>41</v>
      </c>
      <c r="I2434">
        <v>9.51</v>
      </c>
      <c r="J2434" s="2">
        <v>509.19</v>
      </c>
      <c r="K2434" t="s">
        <v>22</v>
      </c>
      <c r="L2434">
        <v>3.1</v>
      </c>
      <c r="M2434" t="s">
        <v>36</v>
      </c>
      <c r="N2434">
        <v>1.08</v>
      </c>
      <c r="O2434">
        <v>12</v>
      </c>
    </row>
    <row r="2435" spans="1:15">
      <c r="A2435" t="s">
        <v>7025</v>
      </c>
      <c r="B2435" s="1">
        <v>45710</v>
      </c>
      <c r="C2435" t="s">
        <v>25</v>
      </c>
      <c r="D2435" t="s">
        <v>7026</v>
      </c>
      <c r="E2435" t="s">
        <v>7027</v>
      </c>
      <c r="F2435" t="s">
        <v>71</v>
      </c>
      <c r="G2435" t="s">
        <v>52</v>
      </c>
      <c r="H2435" t="s">
        <v>20</v>
      </c>
      <c r="I2435">
        <v>4.21</v>
      </c>
      <c r="J2435" s="2">
        <v>577.91999999999996</v>
      </c>
      <c r="K2435" t="s">
        <v>30</v>
      </c>
      <c r="L2435">
        <v>4</v>
      </c>
      <c r="M2435" t="s">
        <v>23</v>
      </c>
      <c r="N2435">
        <v>2.0099999999999998</v>
      </c>
      <c r="O2435">
        <v>18</v>
      </c>
    </row>
    <row r="2436" spans="1:15">
      <c r="A2436" t="s">
        <v>7028</v>
      </c>
      <c r="B2436" s="1">
        <v>45762</v>
      </c>
      <c r="C2436" t="s">
        <v>79</v>
      </c>
      <c r="D2436" t="s">
        <v>5956</v>
      </c>
      <c r="E2436" t="s">
        <v>7029</v>
      </c>
      <c r="F2436" t="s">
        <v>60</v>
      </c>
      <c r="G2436" t="s">
        <v>29</v>
      </c>
      <c r="H2436" t="s">
        <v>46</v>
      </c>
      <c r="I2436">
        <v>17.54</v>
      </c>
      <c r="J2436" s="2">
        <v>300.83999999999997</v>
      </c>
      <c r="K2436" t="s">
        <v>30</v>
      </c>
      <c r="L2436">
        <v>2.9</v>
      </c>
      <c r="M2436" t="s">
        <v>23</v>
      </c>
      <c r="N2436">
        <v>2.1800000000000002</v>
      </c>
      <c r="O2436">
        <v>2</v>
      </c>
    </row>
    <row r="2437" spans="1:15">
      <c r="A2437" t="s">
        <v>7030</v>
      </c>
      <c r="B2437" s="1">
        <v>45720</v>
      </c>
      <c r="C2437" t="s">
        <v>38</v>
      </c>
      <c r="D2437" t="s">
        <v>7031</v>
      </c>
      <c r="E2437" t="s">
        <v>7032</v>
      </c>
      <c r="F2437" t="s">
        <v>60</v>
      </c>
      <c r="G2437" t="s">
        <v>52</v>
      </c>
      <c r="H2437" t="s">
        <v>42</v>
      </c>
      <c r="I2437">
        <v>6.61</v>
      </c>
      <c r="J2437" s="2">
        <v>583.16999999999996</v>
      </c>
      <c r="K2437" t="s">
        <v>67</v>
      </c>
      <c r="L2437">
        <v>4.5999999999999996</v>
      </c>
      <c r="M2437" t="s">
        <v>23</v>
      </c>
      <c r="N2437">
        <v>1.97</v>
      </c>
      <c r="O2437">
        <v>13</v>
      </c>
    </row>
    <row r="2438" spans="1:15">
      <c r="A2438" t="s">
        <v>7033</v>
      </c>
      <c r="B2438" s="1">
        <v>45792</v>
      </c>
      <c r="C2438" t="s">
        <v>25</v>
      </c>
      <c r="D2438" t="s">
        <v>1811</v>
      </c>
      <c r="E2438" t="s">
        <v>7034</v>
      </c>
      <c r="F2438" t="s">
        <v>19</v>
      </c>
      <c r="G2438" t="s">
        <v>42</v>
      </c>
      <c r="H2438" t="s">
        <v>42</v>
      </c>
      <c r="I2438">
        <v>4.32</v>
      </c>
      <c r="J2438" s="2">
        <v>63.38</v>
      </c>
      <c r="K2438" t="s">
        <v>67</v>
      </c>
      <c r="L2438">
        <v>2.8</v>
      </c>
      <c r="M2438" t="s">
        <v>36</v>
      </c>
      <c r="N2438">
        <v>2.4</v>
      </c>
      <c r="O2438">
        <v>7</v>
      </c>
    </row>
    <row r="2439" spans="1:15">
      <c r="A2439" t="s">
        <v>7035</v>
      </c>
      <c r="B2439" s="1">
        <v>45693</v>
      </c>
      <c r="C2439" t="s">
        <v>33</v>
      </c>
      <c r="D2439" t="s">
        <v>7036</v>
      </c>
      <c r="E2439" t="s">
        <v>7037</v>
      </c>
      <c r="F2439" t="s">
        <v>71</v>
      </c>
      <c r="G2439" t="s">
        <v>41</v>
      </c>
      <c r="H2439" t="s">
        <v>20</v>
      </c>
      <c r="I2439">
        <v>4.6100000000000003</v>
      </c>
      <c r="J2439" s="2">
        <v>577.01</v>
      </c>
      <c r="K2439" t="s">
        <v>67</v>
      </c>
      <c r="L2439">
        <v>4.2</v>
      </c>
      <c r="M2439" t="s">
        <v>23</v>
      </c>
      <c r="N2439">
        <v>1.43</v>
      </c>
      <c r="O2439">
        <v>4</v>
      </c>
    </row>
    <row r="2440" spans="1:15">
      <c r="A2440" t="s">
        <v>7038</v>
      </c>
      <c r="B2440" s="1">
        <v>45688</v>
      </c>
      <c r="C2440" t="s">
        <v>16</v>
      </c>
      <c r="D2440" t="s">
        <v>7039</v>
      </c>
      <c r="E2440" t="s">
        <v>7040</v>
      </c>
      <c r="F2440" t="s">
        <v>51</v>
      </c>
      <c r="G2440" t="s">
        <v>20</v>
      </c>
      <c r="H2440" t="s">
        <v>41</v>
      </c>
      <c r="I2440">
        <v>3.05</v>
      </c>
      <c r="J2440" s="2">
        <v>419.23</v>
      </c>
      <c r="K2440" t="s">
        <v>22</v>
      </c>
      <c r="L2440">
        <v>4</v>
      </c>
      <c r="M2440" t="s">
        <v>31</v>
      </c>
      <c r="N2440">
        <v>2.46</v>
      </c>
      <c r="O2440">
        <v>8</v>
      </c>
    </row>
    <row r="2441" spans="1:15">
      <c r="A2441" t="s">
        <v>7041</v>
      </c>
      <c r="B2441" s="1">
        <v>45801</v>
      </c>
      <c r="C2441" t="s">
        <v>16</v>
      </c>
      <c r="D2441" t="s">
        <v>7042</v>
      </c>
      <c r="E2441" t="s">
        <v>7043</v>
      </c>
      <c r="F2441" t="s">
        <v>19</v>
      </c>
      <c r="G2441" t="s">
        <v>29</v>
      </c>
      <c r="H2441" t="s">
        <v>46</v>
      </c>
      <c r="I2441">
        <v>15.33</v>
      </c>
      <c r="J2441" s="2">
        <v>224.48</v>
      </c>
      <c r="K2441" t="s">
        <v>47</v>
      </c>
      <c r="L2441">
        <v>3.1</v>
      </c>
      <c r="M2441" t="s">
        <v>23</v>
      </c>
      <c r="N2441">
        <v>2.2799999999999998</v>
      </c>
      <c r="O2441">
        <v>6</v>
      </c>
    </row>
    <row r="2442" spans="1:15">
      <c r="A2442" t="s">
        <v>7044</v>
      </c>
      <c r="B2442" s="1">
        <v>45784</v>
      </c>
      <c r="C2442" t="s">
        <v>38</v>
      </c>
      <c r="D2442" t="s">
        <v>7045</v>
      </c>
      <c r="E2442" t="s">
        <v>7046</v>
      </c>
      <c r="F2442" t="s">
        <v>51</v>
      </c>
      <c r="G2442" t="s">
        <v>52</v>
      </c>
      <c r="H2442" t="s">
        <v>42</v>
      </c>
      <c r="I2442">
        <v>8.8800000000000008</v>
      </c>
      <c r="J2442" s="2">
        <v>478.83</v>
      </c>
      <c r="K2442" t="s">
        <v>47</v>
      </c>
      <c r="L2442">
        <v>2.9</v>
      </c>
      <c r="M2442" t="s">
        <v>23</v>
      </c>
      <c r="N2442">
        <v>1.83</v>
      </c>
      <c r="O2442">
        <v>7</v>
      </c>
    </row>
    <row r="2443" spans="1:15">
      <c r="A2443" t="s">
        <v>7047</v>
      </c>
      <c r="B2443" s="1">
        <v>45786</v>
      </c>
      <c r="C2443" t="s">
        <v>33</v>
      </c>
      <c r="D2443" t="s">
        <v>5399</v>
      </c>
      <c r="E2443" t="s">
        <v>7048</v>
      </c>
      <c r="F2443" t="s">
        <v>28</v>
      </c>
      <c r="G2443" t="s">
        <v>41</v>
      </c>
      <c r="H2443" t="s">
        <v>42</v>
      </c>
      <c r="I2443">
        <v>14.11</v>
      </c>
      <c r="J2443" s="2">
        <v>104.96</v>
      </c>
      <c r="K2443" t="s">
        <v>47</v>
      </c>
      <c r="L2443">
        <v>3.6</v>
      </c>
      <c r="M2443" t="s">
        <v>23</v>
      </c>
      <c r="N2443">
        <v>2.36</v>
      </c>
      <c r="O2443">
        <v>16</v>
      </c>
    </row>
    <row r="2444" spans="1:15">
      <c r="A2444" t="s">
        <v>7049</v>
      </c>
      <c r="B2444" s="1">
        <v>45761</v>
      </c>
      <c r="C2444" t="s">
        <v>38</v>
      </c>
      <c r="D2444" t="s">
        <v>7050</v>
      </c>
      <c r="E2444" t="s">
        <v>7051</v>
      </c>
      <c r="F2444" t="s">
        <v>51</v>
      </c>
      <c r="G2444" t="s">
        <v>52</v>
      </c>
      <c r="H2444" t="s">
        <v>29</v>
      </c>
      <c r="I2444">
        <v>23.9</v>
      </c>
      <c r="J2444" s="2">
        <v>480.32</v>
      </c>
      <c r="K2444" t="s">
        <v>30</v>
      </c>
      <c r="M2444" t="s">
        <v>23</v>
      </c>
      <c r="N2444">
        <v>2.1</v>
      </c>
      <c r="O2444">
        <v>3</v>
      </c>
    </row>
    <row r="2445" spans="1:15">
      <c r="A2445" t="s">
        <v>7052</v>
      </c>
      <c r="B2445" s="1">
        <v>45673</v>
      </c>
      <c r="C2445" t="s">
        <v>38</v>
      </c>
      <c r="D2445" t="s">
        <v>7053</v>
      </c>
      <c r="E2445" t="s">
        <v>7054</v>
      </c>
      <c r="F2445" t="s">
        <v>71</v>
      </c>
      <c r="G2445" t="s">
        <v>21</v>
      </c>
      <c r="H2445" t="s">
        <v>20</v>
      </c>
      <c r="I2445">
        <v>15.04</v>
      </c>
      <c r="J2445" s="2">
        <v>81.010000000000005</v>
      </c>
      <c r="K2445" t="s">
        <v>47</v>
      </c>
      <c r="L2445">
        <v>2.7</v>
      </c>
      <c r="M2445" t="s">
        <v>31</v>
      </c>
      <c r="N2445">
        <v>1.8</v>
      </c>
      <c r="O2445">
        <v>16</v>
      </c>
    </row>
    <row r="2446" spans="1:15">
      <c r="A2446" t="s">
        <v>7055</v>
      </c>
      <c r="B2446" s="1">
        <v>45778</v>
      </c>
      <c r="C2446" t="s">
        <v>57</v>
      </c>
      <c r="D2446" t="s">
        <v>7056</v>
      </c>
      <c r="E2446" t="s">
        <v>7057</v>
      </c>
      <c r="F2446" t="s">
        <v>60</v>
      </c>
      <c r="G2446" t="s">
        <v>29</v>
      </c>
      <c r="H2446" t="s">
        <v>29</v>
      </c>
      <c r="I2446">
        <v>22.66</v>
      </c>
      <c r="J2446" s="2">
        <v>433.01</v>
      </c>
      <c r="K2446" t="s">
        <v>67</v>
      </c>
      <c r="L2446">
        <v>3.2</v>
      </c>
      <c r="M2446" t="s">
        <v>31</v>
      </c>
      <c r="N2446">
        <v>2.35</v>
      </c>
      <c r="O2446">
        <v>18</v>
      </c>
    </row>
    <row r="2447" spans="1:15">
      <c r="A2447" t="s">
        <v>7058</v>
      </c>
      <c r="B2447" s="1">
        <v>45675</v>
      </c>
      <c r="C2447" t="s">
        <v>79</v>
      </c>
      <c r="D2447" t="s">
        <v>7059</v>
      </c>
      <c r="E2447" t="s">
        <v>7060</v>
      </c>
      <c r="F2447" t="s">
        <v>51</v>
      </c>
      <c r="G2447" t="s">
        <v>41</v>
      </c>
      <c r="H2447" t="s">
        <v>52</v>
      </c>
      <c r="I2447">
        <v>11.28</v>
      </c>
      <c r="J2447" s="2">
        <v>416.67</v>
      </c>
      <c r="K2447" t="s">
        <v>67</v>
      </c>
      <c r="L2447">
        <v>3</v>
      </c>
      <c r="M2447" t="s">
        <v>23</v>
      </c>
      <c r="N2447">
        <v>1.85</v>
      </c>
      <c r="O2447">
        <v>12</v>
      </c>
    </row>
    <row r="2448" spans="1:15">
      <c r="A2448" t="s">
        <v>7061</v>
      </c>
      <c r="B2448" s="1">
        <v>45768</v>
      </c>
      <c r="C2448" t="s">
        <v>38</v>
      </c>
      <c r="D2448" t="s">
        <v>4282</v>
      </c>
      <c r="E2448" t="s">
        <v>7062</v>
      </c>
      <c r="F2448" t="s">
        <v>51</v>
      </c>
      <c r="G2448" t="s">
        <v>41</v>
      </c>
      <c r="H2448" t="s">
        <v>21</v>
      </c>
      <c r="I2448">
        <v>5.43</v>
      </c>
      <c r="J2448" s="2">
        <v>544.28</v>
      </c>
      <c r="K2448" t="s">
        <v>22</v>
      </c>
      <c r="L2448">
        <v>2.8</v>
      </c>
      <c r="M2448" t="s">
        <v>23</v>
      </c>
      <c r="N2448">
        <v>1.25</v>
      </c>
      <c r="O2448">
        <v>8</v>
      </c>
    </row>
    <row r="2449" spans="1:15">
      <c r="A2449" t="s">
        <v>7063</v>
      </c>
      <c r="B2449" s="1">
        <v>45753</v>
      </c>
      <c r="C2449" t="s">
        <v>33</v>
      </c>
      <c r="D2449" t="s">
        <v>6607</v>
      </c>
      <c r="E2449" t="s">
        <v>7064</v>
      </c>
      <c r="F2449" t="s">
        <v>51</v>
      </c>
      <c r="G2449" t="s">
        <v>46</v>
      </c>
      <c r="H2449" t="s">
        <v>42</v>
      </c>
      <c r="I2449">
        <v>23.33</v>
      </c>
      <c r="J2449" s="2">
        <v>475.19</v>
      </c>
      <c r="K2449" t="s">
        <v>47</v>
      </c>
      <c r="L2449">
        <v>3.3</v>
      </c>
      <c r="M2449" t="s">
        <v>23</v>
      </c>
      <c r="N2449">
        <v>2.4700000000000002</v>
      </c>
      <c r="O2449">
        <v>13</v>
      </c>
    </row>
    <row r="2450" spans="1:15">
      <c r="A2450" t="s">
        <v>7065</v>
      </c>
      <c r="B2450" s="1">
        <v>45666</v>
      </c>
      <c r="C2450" t="s">
        <v>25</v>
      </c>
      <c r="D2450" t="s">
        <v>4737</v>
      </c>
      <c r="E2450" t="s">
        <v>7066</v>
      </c>
      <c r="F2450" t="s">
        <v>28</v>
      </c>
      <c r="G2450" t="s">
        <v>21</v>
      </c>
      <c r="H2450" t="s">
        <v>20</v>
      </c>
      <c r="I2450">
        <v>11.07</v>
      </c>
      <c r="J2450" s="2">
        <v>598.19000000000005</v>
      </c>
      <c r="K2450" t="s">
        <v>30</v>
      </c>
      <c r="L2450">
        <v>4.5999999999999996</v>
      </c>
      <c r="M2450" t="s">
        <v>23</v>
      </c>
      <c r="N2450">
        <v>2.4900000000000002</v>
      </c>
      <c r="O2450">
        <v>9</v>
      </c>
    </row>
    <row r="2451" spans="1:15">
      <c r="A2451" t="s">
        <v>7067</v>
      </c>
      <c r="B2451" s="1">
        <v>45707</v>
      </c>
      <c r="C2451" t="s">
        <v>16</v>
      </c>
      <c r="D2451" t="s">
        <v>7068</v>
      </c>
      <c r="E2451" t="s">
        <v>7069</v>
      </c>
      <c r="F2451" t="s">
        <v>19</v>
      </c>
      <c r="G2451" t="s">
        <v>29</v>
      </c>
      <c r="H2451" t="s">
        <v>42</v>
      </c>
      <c r="I2451">
        <v>19.48</v>
      </c>
      <c r="J2451" s="2">
        <v>351.47</v>
      </c>
      <c r="K2451" t="s">
        <v>30</v>
      </c>
      <c r="L2451">
        <v>4.3</v>
      </c>
      <c r="M2451" t="s">
        <v>23</v>
      </c>
      <c r="N2451">
        <v>1.1299999999999999</v>
      </c>
      <c r="O2451">
        <v>5</v>
      </c>
    </row>
    <row r="2452" spans="1:15">
      <c r="A2452" t="s">
        <v>7070</v>
      </c>
      <c r="B2452" s="1">
        <v>45761</v>
      </c>
      <c r="C2452" t="s">
        <v>38</v>
      </c>
      <c r="D2452" t="s">
        <v>7071</v>
      </c>
      <c r="E2452" t="s">
        <v>7072</v>
      </c>
      <c r="F2452" t="s">
        <v>71</v>
      </c>
      <c r="G2452" t="s">
        <v>52</v>
      </c>
      <c r="H2452" t="s">
        <v>41</v>
      </c>
      <c r="I2452">
        <v>23.1</v>
      </c>
      <c r="J2452" s="2">
        <v>279.38</v>
      </c>
      <c r="K2452" t="s">
        <v>47</v>
      </c>
      <c r="L2452">
        <v>2.5</v>
      </c>
      <c r="M2452" t="s">
        <v>31</v>
      </c>
      <c r="N2452">
        <v>1.33</v>
      </c>
      <c r="O2452">
        <v>11</v>
      </c>
    </row>
    <row r="2453" spans="1:15">
      <c r="A2453" t="s">
        <v>7073</v>
      </c>
      <c r="B2453" s="1">
        <v>45775</v>
      </c>
      <c r="C2453" t="s">
        <v>25</v>
      </c>
      <c r="D2453" t="s">
        <v>7074</v>
      </c>
      <c r="E2453" t="s">
        <v>7075</v>
      </c>
      <c r="F2453" t="s">
        <v>51</v>
      </c>
      <c r="G2453" t="s">
        <v>21</v>
      </c>
      <c r="H2453" t="s">
        <v>29</v>
      </c>
      <c r="I2453">
        <v>8.17</v>
      </c>
      <c r="J2453" s="2">
        <v>455.93</v>
      </c>
      <c r="K2453" t="s">
        <v>47</v>
      </c>
      <c r="L2453">
        <v>4.3</v>
      </c>
      <c r="M2453" t="s">
        <v>36</v>
      </c>
      <c r="N2453">
        <v>2.06</v>
      </c>
      <c r="O2453">
        <v>12</v>
      </c>
    </row>
    <row r="2454" spans="1:15">
      <c r="A2454" t="s">
        <v>7076</v>
      </c>
      <c r="B2454" s="1">
        <v>45709</v>
      </c>
      <c r="C2454" t="s">
        <v>57</v>
      </c>
      <c r="D2454" t="s">
        <v>7077</v>
      </c>
      <c r="E2454" t="s">
        <v>7078</v>
      </c>
      <c r="F2454" t="s">
        <v>28</v>
      </c>
      <c r="G2454" t="s">
        <v>41</v>
      </c>
      <c r="H2454" t="s">
        <v>21</v>
      </c>
      <c r="I2454">
        <v>15.92</v>
      </c>
      <c r="J2454" s="2">
        <v>184.56</v>
      </c>
      <c r="K2454" t="s">
        <v>67</v>
      </c>
      <c r="L2454">
        <v>2.9</v>
      </c>
      <c r="M2454" t="s">
        <v>31</v>
      </c>
      <c r="N2454">
        <v>1.17</v>
      </c>
      <c r="O2454">
        <v>16</v>
      </c>
    </row>
    <row r="2455" spans="1:15">
      <c r="A2455" t="s">
        <v>7079</v>
      </c>
      <c r="B2455" s="1">
        <v>45771</v>
      </c>
      <c r="C2455" t="s">
        <v>16</v>
      </c>
      <c r="D2455" t="s">
        <v>7080</v>
      </c>
      <c r="E2455" t="s">
        <v>7081</v>
      </c>
      <c r="F2455" t="s">
        <v>51</v>
      </c>
      <c r="G2455" t="s">
        <v>41</v>
      </c>
      <c r="H2455" t="s">
        <v>46</v>
      </c>
      <c r="I2455">
        <v>9.7899999999999991</v>
      </c>
      <c r="J2455" s="2">
        <v>271.8</v>
      </c>
      <c r="K2455" t="s">
        <v>22</v>
      </c>
      <c r="L2455">
        <v>4.8</v>
      </c>
      <c r="M2455" t="s">
        <v>23</v>
      </c>
      <c r="N2455">
        <v>2.15</v>
      </c>
      <c r="O2455">
        <v>9</v>
      </c>
    </row>
    <row r="2456" spans="1:15">
      <c r="A2456" t="s">
        <v>7082</v>
      </c>
      <c r="B2456" s="1">
        <v>45781</v>
      </c>
      <c r="C2456" t="s">
        <v>57</v>
      </c>
      <c r="D2456" t="s">
        <v>7083</v>
      </c>
      <c r="E2456" t="s">
        <v>7084</v>
      </c>
      <c r="F2456" t="s">
        <v>28</v>
      </c>
      <c r="G2456" t="s">
        <v>21</v>
      </c>
      <c r="H2456" t="s">
        <v>21</v>
      </c>
      <c r="I2456">
        <v>15.16</v>
      </c>
      <c r="J2456" s="2">
        <v>572.45000000000005</v>
      </c>
      <c r="K2456" t="s">
        <v>67</v>
      </c>
      <c r="L2456">
        <v>3.8</v>
      </c>
      <c r="M2456" t="s">
        <v>23</v>
      </c>
      <c r="N2456">
        <v>1.71</v>
      </c>
      <c r="O2456">
        <v>15</v>
      </c>
    </row>
    <row r="2457" spans="1:15">
      <c r="A2457" t="s">
        <v>7085</v>
      </c>
      <c r="B2457" s="1">
        <v>45823</v>
      </c>
      <c r="C2457" t="s">
        <v>25</v>
      </c>
      <c r="D2457" t="s">
        <v>2125</v>
      </c>
      <c r="E2457" t="s">
        <v>7086</v>
      </c>
      <c r="F2457" t="s">
        <v>28</v>
      </c>
      <c r="G2457" t="s">
        <v>52</v>
      </c>
      <c r="H2457" t="s">
        <v>42</v>
      </c>
      <c r="I2457">
        <v>15.58</v>
      </c>
      <c r="J2457" s="2">
        <v>218.99</v>
      </c>
      <c r="K2457" t="s">
        <v>30</v>
      </c>
      <c r="L2457">
        <v>3.3</v>
      </c>
      <c r="M2457" t="s">
        <v>23</v>
      </c>
      <c r="N2457">
        <v>1.36</v>
      </c>
      <c r="O2457">
        <v>10</v>
      </c>
    </row>
    <row r="2458" spans="1:15">
      <c r="A2458" t="s">
        <v>7087</v>
      </c>
      <c r="B2458" s="1">
        <v>45698</v>
      </c>
      <c r="C2458" t="s">
        <v>25</v>
      </c>
      <c r="D2458" t="s">
        <v>7088</v>
      </c>
      <c r="E2458" t="s">
        <v>7089</v>
      </c>
      <c r="F2458" t="s">
        <v>19</v>
      </c>
      <c r="G2458" t="s">
        <v>20</v>
      </c>
      <c r="H2458" t="s">
        <v>41</v>
      </c>
      <c r="I2458">
        <v>22.92</v>
      </c>
      <c r="J2458" s="2">
        <v>420.14</v>
      </c>
      <c r="K2458" t="s">
        <v>30</v>
      </c>
      <c r="L2458">
        <v>3.5</v>
      </c>
      <c r="M2458" t="s">
        <v>23</v>
      </c>
      <c r="N2458">
        <v>1.78</v>
      </c>
      <c r="O2458">
        <v>10</v>
      </c>
    </row>
    <row r="2459" spans="1:15">
      <c r="A2459" t="s">
        <v>7090</v>
      </c>
      <c r="B2459" s="1">
        <v>45673</v>
      </c>
      <c r="C2459" t="s">
        <v>33</v>
      </c>
      <c r="D2459" t="s">
        <v>7091</v>
      </c>
      <c r="E2459" t="s">
        <v>7092</v>
      </c>
      <c r="F2459" t="s">
        <v>51</v>
      </c>
      <c r="G2459" t="s">
        <v>42</v>
      </c>
      <c r="H2459" t="s">
        <v>21</v>
      </c>
      <c r="I2459">
        <v>3.14</v>
      </c>
      <c r="J2459" s="2">
        <v>387.28</v>
      </c>
      <c r="K2459" t="s">
        <v>30</v>
      </c>
      <c r="L2459">
        <v>3</v>
      </c>
      <c r="M2459" t="s">
        <v>23</v>
      </c>
      <c r="N2459">
        <v>1.77</v>
      </c>
      <c r="O2459">
        <v>11</v>
      </c>
    </row>
    <row r="2460" spans="1:15">
      <c r="A2460" t="s">
        <v>7093</v>
      </c>
      <c r="B2460" s="1">
        <v>45665</v>
      </c>
      <c r="C2460" t="s">
        <v>33</v>
      </c>
      <c r="D2460" t="s">
        <v>2545</v>
      </c>
      <c r="E2460" t="s">
        <v>7094</v>
      </c>
      <c r="F2460" t="s">
        <v>71</v>
      </c>
      <c r="G2460" t="s">
        <v>52</v>
      </c>
      <c r="H2460" t="s">
        <v>21</v>
      </c>
      <c r="I2460">
        <v>22.59</v>
      </c>
      <c r="J2460" s="2">
        <v>452.75</v>
      </c>
      <c r="K2460" t="s">
        <v>30</v>
      </c>
      <c r="L2460">
        <v>4.9000000000000004</v>
      </c>
      <c r="M2460" t="s">
        <v>23</v>
      </c>
      <c r="N2460">
        <v>1.77</v>
      </c>
      <c r="O2460">
        <v>11</v>
      </c>
    </row>
    <row r="2461" spans="1:15">
      <c r="A2461" t="s">
        <v>7095</v>
      </c>
      <c r="B2461" s="1">
        <v>45747</v>
      </c>
      <c r="C2461" t="s">
        <v>33</v>
      </c>
      <c r="D2461" t="s">
        <v>3102</v>
      </c>
      <c r="E2461" t="s">
        <v>7096</v>
      </c>
      <c r="F2461" t="s">
        <v>71</v>
      </c>
      <c r="G2461" t="s">
        <v>41</v>
      </c>
      <c r="H2461" t="s">
        <v>46</v>
      </c>
      <c r="I2461">
        <v>14.92</v>
      </c>
      <c r="J2461" s="2">
        <v>569.29999999999995</v>
      </c>
      <c r="K2461" t="s">
        <v>67</v>
      </c>
      <c r="L2461">
        <v>4.5</v>
      </c>
      <c r="M2461" t="s">
        <v>36</v>
      </c>
      <c r="N2461">
        <v>2.1</v>
      </c>
      <c r="O2461">
        <v>19</v>
      </c>
    </row>
    <row r="2462" spans="1:15">
      <c r="A2462" t="s">
        <v>7097</v>
      </c>
      <c r="B2462" s="1">
        <v>45737</v>
      </c>
      <c r="C2462" t="s">
        <v>79</v>
      </c>
      <c r="D2462" t="s">
        <v>7098</v>
      </c>
      <c r="E2462" t="s">
        <v>7099</v>
      </c>
      <c r="F2462" t="s">
        <v>28</v>
      </c>
      <c r="G2462" t="s">
        <v>20</v>
      </c>
      <c r="H2462" t="s">
        <v>20</v>
      </c>
      <c r="I2462">
        <v>11.08</v>
      </c>
      <c r="J2462" s="2">
        <v>160.63</v>
      </c>
      <c r="K2462" t="s">
        <v>22</v>
      </c>
      <c r="L2462">
        <v>3.2</v>
      </c>
      <c r="M2462" t="s">
        <v>23</v>
      </c>
      <c r="N2462">
        <v>1.84</v>
      </c>
      <c r="O2462">
        <v>7</v>
      </c>
    </row>
    <row r="2463" spans="1:15">
      <c r="A2463" t="s">
        <v>7100</v>
      </c>
      <c r="B2463" s="1">
        <v>45790</v>
      </c>
      <c r="C2463" t="s">
        <v>57</v>
      </c>
      <c r="D2463" t="s">
        <v>7101</v>
      </c>
      <c r="E2463" t="s">
        <v>7102</v>
      </c>
      <c r="F2463" t="s">
        <v>28</v>
      </c>
      <c r="G2463" t="s">
        <v>46</v>
      </c>
      <c r="H2463" t="s">
        <v>42</v>
      </c>
      <c r="I2463">
        <v>9.0299999999999994</v>
      </c>
      <c r="J2463" s="2">
        <v>426.48</v>
      </c>
      <c r="K2463" t="s">
        <v>22</v>
      </c>
      <c r="L2463">
        <v>4.5999999999999996</v>
      </c>
      <c r="M2463" t="s">
        <v>23</v>
      </c>
      <c r="N2463">
        <v>2.42</v>
      </c>
      <c r="O2463">
        <v>14</v>
      </c>
    </row>
    <row r="2464" spans="1:15">
      <c r="A2464" t="s">
        <v>7103</v>
      </c>
      <c r="B2464" s="1">
        <v>45828</v>
      </c>
      <c r="C2464" t="s">
        <v>25</v>
      </c>
      <c r="D2464" t="s">
        <v>7104</v>
      </c>
      <c r="E2464" t="s">
        <v>7105</v>
      </c>
      <c r="F2464" t="s">
        <v>19</v>
      </c>
      <c r="G2464" t="s">
        <v>52</v>
      </c>
      <c r="H2464" t="s">
        <v>21</v>
      </c>
      <c r="I2464">
        <v>10</v>
      </c>
      <c r="J2464" s="2">
        <v>157.04</v>
      </c>
      <c r="K2464" t="s">
        <v>67</v>
      </c>
      <c r="L2464">
        <v>4.8</v>
      </c>
      <c r="M2464" t="s">
        <v>23</v>
      </c>
      <c r="N2464">
        <v>2.2599999999999998</v>
      </c>
      <c r="O2464">
        <v>16</v>
      </c>
    </row>
    <row r="2465" spans="1:15">
      <c r="A2465" t="s">
        <v>7106</v>
      </c>
      <c r="B2465" s="1">
        <v>45829</v>
      </c>
      <c r="C2465" t="s">
        <v>33</v>
      </c>
      <c r="D2465" t="s">
        <v>6532</v>
      </c>
      <c r="E2465" t="s">
        <v>7107</v>
      </c>
      <c r="F2465" t="s">
        <v>28</v>
      </c>
      <c r="G2465" t="s">
        <v>41</v>
      </c>
      <c r="H2465" t="s">
        <v>21</v>
      </c>
      <c r="I2465">
        <v>10.39</v>
      </c>
      <c r="J2465" s="2">
        <v>275.77</v>
      </c>
      <c r="K2465" t="s">
        <v>47</v>
      </c>
      <c r="L2465">
        <v>4.3</v>
      </c>
      <c r="M2465" t="s">
        <v>23</v>
      </c>
      <c r="N2465">
        <v>1.6</v>
      </c>
      <c r="O2465">
        <v>14</v>
      </c>
    </row>
    <row r="2466" spans="1:15">
      <c r="A2466" t="s">
        <v>7108</v>
      </c>
      <c r="B2466" s="1">
        <v>45827</v>
      </c>
      <c r="C2466" t="s">
        <v>79</v>
      </c>
      <c r="D2466" t="s">
        <v>7109</v>
      </c>
      <c r="E2466" t="s">
        <v>7110</v>
      </c>
      <c r="F2466" t="s">
        <v>19</v>
      </c>
      <c r="G2466" t="s">
        <v>21</v>
      </c>
      <c r="H2466" t="s">
        <v>52</v>
      </c>
      <c r="I2466">
        <v>24.17</v>
      </c>
      <c r="J2466" s="2">
        <v>207.6</v>
      </c>
      <c r="K2466" t="s">
        <v>22</v>
      </c>
      <c r="L2466">
        <v>4.2</v>
      </c>
      <c r="M2466" t="s">
        <v>23</v>
      </c>
      <c r="N2466">
        <v>1.22</v>
      </c>
      <c r="O2466">
        <v>8</v>
      </c>
    </row>
    <row r="2467" spans="1:15">
      <c r="A2467" t="s">
        <v>7111</v>
      </c>
      <c r="B2467" s="1">
        <v>45714</v>
      </c>
      <c r="C2467" t="s">
        <v>33</v>
      </c>
      <c r="D2467" t="s">
        <v>7112</v>
      </c>
      <c r="E2467" t="s">
        <v>7113</v>
      </c>
      <c r="F2467" t="s">
        <v>51</v>
      </c>
      <c r="G2467" t="s">
        <v>20</v>
      </c>
      <c r="H2467" t="s">
        <v>20</v>
      </c>
      <c r="I2467">
        <v>10.4</v>
      </c>
      <c r="J2467" s="2">
        <v>349.17</v>
      </c>
      <c r="K2467" t="s">
        <v>67</v>
      </c>
      <c r="L2467">
        <v>3.4</v>
      </c>
      <c r="M2467" t="s">
        <v>31</v>
      </c>
      <c r="N2467">
        <v>1.88</v>
      </c>
      <c r="O2467">
        <v>2</v>
      </c>
    </row>
    <row r="2468" spans="1:15">
      <c r="A2468" t="s">
        <v>7114</v>
      </c>
      <c r="B2468" s="1">
        <v>45667</v>
      </c>
      <c r="C2468" t="s">
        <v>16</v>
      </c>
      <c r="D2468" t="s">
        <v>5886</v>
      </c>
      <c r="E2468" t="s">
        <v>7115</v>
      </c>
      <c r="F2468" t="s">
        <v>51</v>
      </c>
      <c r="G2468" t="s">
        <v>29</v>
      </c>
      <c r="H2468" t="s">
        <v>21</v>
      </c>
      <c r="I2468">
        <v>12.84</v>
      </c>
      <c r="J2468" s="2">
        <v>76.75</v>
      </c>
      <c r="K2468" t="s">
        <v>30</v>
      </c>
      <c r="L2468">
        <v>4.8</v>
      </c>
      <c r="M2468" t="s">
        <v>23</v>
      </c>
      <c r="N2468">
        <v>2.0699999999999998</v>
      </c>
      <c r="O2468">
        <v>10</v>
      </c>
    </row>
    <row r="2469" spans="1:15">
      <c r="A2469" t="s">
        <v>7116</v>
      </c>
      <c r="B2469" s="1">
        <v>45724</v>
      </c>
      <c r="C2469" t="s">
        <v>16</v>
      </c>
      <c r="D2469" t="s">
        <v>7117</v>
      </c>
      <c r="E2469" t="s">
        <v>7118</v>
      </c>
      <c r="F2469" t="s">
        <v>60</v>
      </c>
      <c r="G2469" t="s">
        <v>29</v>
      </c>
      <c r="H2469" t="s">
        <v>41</v>
      </c>
      <c r="I2469">
        <v>19.11</v>
      </c>
      <c r="J2469" s="2">
        <v>443.53</v>
      </c>
      <c r="K2469" t="s">
        <v>22</v>
      </c>
      <c r="L2469">
        <v>2.6</v>
      </c>
      <c r="M2469" t="s">
        <v>23</v>
      </c>
      <c r="N2469">
        <v>1.92</v>
      </c>
      <c r="O2469">
        <v>16</v>
      </c>
    </row>
    <row r="2470" spans="1:15">
      <c r="A2470" t="s">
        <v>7119</v>
      </c>
      <c r="B2470" s="1">
        <v>45685</v>
      </c>
      <c r="C2470" t="s">
        <v>33</v>
      </c>
      <c r="D2470" t="s">
        <v>7120</v>
      </c>
      <c r="E2470" t="s">
        <v>7121</v>
      </c>
      <c r="F2470" t="s">
        <v>71</v>
      </c>
      <c r="G2470" t="s">
        <v>20</v>
      </c>
      <c r="H2470" t="s">
        <v>42</v>
      </c>
      <c r="I2470">
        <v>3.34</v>
      </c>
      <c r="J2470" s="2">
        <v>373.29</v>
      </c>
      <c r="K2470" t="s">
        <v>30</v>
      </c>
      <c r="L2470">
        <v>3.2</v>
      </c>
      <c r="M2470" t="s">
        <v>23</v>
      </c>
      <c r="N2470">
        <v>1.39</v>
      </c>
      <c r="O2470">
        <v>12</v>
      </c>
    </row>
    <row r="2471" spans="1:15">
      <c r="A2471" t="s">
        <v>7122</v>
      </c>
      <c r="B2471" s="1">
        <v>45708</v>
      </c>
      <c r="C2471" t="s">
        <v>79</v>
      </c>
      <c r="D2471" t="s">
        <v>7123</v>
      </c>
      <c r="E2471" t="s">
        <v>7124</v>
      </c>
      <c r="F2471" t="s">
        <v>71</v>
      </c>
      <c r="G2471" t="s">
        <v>42</v>
      </c>
      <c r="H2471" t="s">
        <v>52</v>
      </c>
      <c r="I2471">
        <v>15.5</v>
      </c>
      <c r="J2471" s="2">
        <v>100.42</v>
      </c>
      <c r="K2471" t="s">
        <v>30</v>
      </c>
      <c r="L2471">
        <v>4.3</v>
      </c>
      <c r="M2471" t="s">
        <v>23</v>
      </c>
      <c r="N2471">
        <v>1.1299999999999999</v>
      </c>
      <c r="O2471">
        <v>7</v>
      </c>
    </row>
    <row r="2472" spans="1:15">
      <c r="A2472" t="s">
        <v>7125</v>
      </c>
      <c r="B2472" s="1">
        <v>45678</v>
      </c>
      <c r="C2472" t="s">
        <v>79</v>
      </c>
      <c r="D2472" t="s">
        <v>6558</v>
      </c>
      <c r="E2472" t="s">
        <v>7126</v>
      </c>
      <c r="F2472" t="s">
        <v>28</v>
      </c>
      <c r="G2472" t="s">
        <v>52</v>
      </c>
      <c r="H2472" t="s">
        <v>52</v>
      </c>
      <c r="I2472">
        <v>11.43</v>
      </c>
      <c r="J2472" s="2">
        <v>120.22</v>
      </c>
      <c r="K2472" t="s">
        <v>47</v>
      </c>
      <c r="L2472">
        <v>4.2</v>
      </c>
      <c r="M2472" t="s">
        <v>23</v>
      </c>
      <c r="N2472">
        <v>1.41</v>
      </c>
      <c r="O2472">
        <v>10</v>
      </c>
    </row>
    <row r="2473" spans="1:15">
      <c r="A2473" t="s">
        <v>7127</v>
      </c>
      <c r="B2473" s="1">
        <v>45826</v>
      </c>
      <c r="C2473" t="s">
        <v>79</v>
      </c>
      <c r="D2473" t="s">
        <v>7128</v>
      </c>
      <c r="E2473" t="s">
        <v>7129</v>
      </c>
      <c r="F2473" t="s">
        <v>28</v>
      </c>
      <c r="G2473" t="s">
        <v>41</v>
      </c>
      <c r="H2473" t="s">
        <v>41</v>
      </c>
      <c r="I2473">
        <v>16.399999999999999</v>
      </c>
      <c r="J2473" s="2">
        <v>336.77</v>
      </c>
      <c r="K2473" t="s">
        <v>67</v>
      </c>
      <c r="L2473">
        <v>4.3</v>
      </c>
      <c r="M2473" t="s">
        <v>31</v>
      </c>
      <c r="N2473">
        <v>1.93</v>
      </c>
      <c r="O2473">
        <v>16</v>
      </c>
    </row>
    <row r="2474" spans="1:15">
      <c r="A2474" t="s">
        <v>7130</v>
      </c>
      <c r="B2474" s="1">
        <v>45799</v>
      </c>
      <c r="C2474" t="s">
        <v>25</v>
      </c>
      <c r="D2474" t="s">
        <v>7131</v>
      </c>
      <c r="E2474" t="s">
        <v>7132</v>
      </c>
      <c r="F2474" t="s">
        <v>60</v>
      </c>
      <c r="G2474" t="s">
        <v>20</v>
      </c>
      <c r="H2474" t="s">
        <v>52</v>
      </c>
      <c r="I2474">
        <v>17.8</v>
      </c>
      <c r="J2474" s="2">
        <v>399.17</v>
      </c>
      <c r="K2474" t="s">
        <v>30</v>
      </c>
      <c r="L2474">
        <v>4.0999999999999996</v>
      </c>
      <c r="M2474" t="s">
        <v>23</v>
      </c>
      <c r="N2474">
        <v>1.28</v>
      </c>
      <c r="O2474">
        <v>13</v>
      </c>
    </row>
    <row r="2475" spans="1:15">
      <c r="A2475" t="s">
        <v>7133</v>
      </c>
      <c r="B2475" s="1">
        <v>45676</v>
      </c>
      <c r="C2475" t="s">
        <v>38</v>
      </c>
      <c r="D2475" t="s">
        <v>3338</v>
      </c>
      <c r="E2475" t="s">
        <v>7134</v>
      </c>
      <c r="F2475" t="s">
        <v>19</v>
      </c>
      <c r="G2475" t="s">
        <v>52</v>
      </c>
      <c r="H2475" t="s">
        <v>46</v>
      </c>
      <c r="I2475">
        <v>6.2</v>
      </c>
      <c r="J2475" s="2">
        <v>174.28</v>
      </c>
      <c r="K2475" t="s">
        <v>67</v>
      </c>
      <c r="L2475">
        <v>3.6</v>
      </c>
      <c r="M2475" t="s">
        <v>31</v>
      </c>
      <c r="N2475">
        <v>2.41</v>
      </c>
      <c r="O2475">
        <v>9</v>
      </c>
    </row>
    <row r="2476" spans="1:15">
      <c r="A2476" t="s">
        <v>7135</v>
      </c>
      <c r="B2476" s="1">
        <v>45747</v>
      </c>
      <c r="C2476" t="s">
        <v>33</v>
      </c>
      <c r="D2476" t="s">
        <v>7136</v>
      </c>
      <c r="E2476" t="s">
        <v>1014</v>
      </c>
      <c r="F2476" t="s">
        <v>60</v>
      </c>
      <c r="G2476" t="s">
        <v>42</v>
      </c>
      <c r="H2476" t="s">
        <v>21</v>
      </c>
      <c r="I2476">
        <v>8.8699999999999992</v>
      </c>
      <c r="J2476" s="2">
        <v>236.85</v>
      </c>
      <c r="K2476" t="s">
        <v>67</v>
      </c>
      <c r="L2476">
        <v>4.2</v>
      </c>
      <c r="M2476" t="s">
        <v>23</v>
      </c>
      <c r="N2476">
        <v>1.18</v>
      </c>
      <c r="O2476">
        <v>4</v>
      </c>
    </row>
    <row r="2477" spans="1:15">
      <c r="A2477" t="s">
        <v>7137</v>
      </c>
      <c r="B2477" s="1">
        <v>45712</v>
      </c>
      <c r="C2477" t="s">
        <v>16</v>
      </c>
      <c r="D2477" t="s">
        <v>7138</v>
      </c>
      <c r="E2477" t="s">
        <v>7139</v>
      </c>
      <c r="F2477" t="s">
        <v>60</v>
      </c>
      <c r="G2477" t="s">
        <v>20</v>
      </c>
      <c r="H2477" t="s">
        <v>41</v>
      </c>
      <c r="I2477">
        <v>20.82</v>
      </c>
      <c r="J2477" s="2">
        <v>591.51</v>
      </c>
      <c r="K2477" t="s">
        <v>67</v>
      </c>
      <c r="L2477">
        <v>4.8</v>
      </c>
      <c r="M2477" t="s">
        <v>36</v>
      </c>
      <c r="N2477">
        <v>1.0900000000000001</v>
      </c>
      <c r="O2477">
        <v>8</v>
      </c>
    </row>
    <row r="2478" spans="1:15">
      <c r="A2478" t="s">
        <v>7140</v>
      </c>
      <c r="B2478" s="1">
        <v>45824</v>
      </c>
      <c r="C2478" t="s">
        <v>16</v>
      </c>
      <c r="D2478" t="s">
        <v>7141</v>
      </c>
      <c r="E2478" t="s">
        <v>7142</v>
      </c>
      <c r="F2478" t="s">
        <v>51</v>
      </c>
      <c r="G2478" t="s">
        <v>41</v>
      </c>
      <c r="H2478" t="s">
        <v>52</v>
      </c>
      <c r="I2478">
        <v>3.8</v>
      </c>
      <c r="J2478" s="2">
        <v>190.44</v>
      </c>
      <c r="K2478" t="s">
        <v>67</v>
      </c>
      <c r="L2478">
        <v>3.1</v>
      </c>
      <c r="M2478" t="s">
        <v>36</v>
      </c>
      <c r="N2478">
        <v>1.85</v>
      </c>
      <c r="O2478">
        <v>8</v>
      </c>
    </row>
    <row r="2479" spans="1:15">
      <c r="A2479" t="s">
        <v>7143</v>
      </c>
      <c r="B2479" s="1">
        <v>45760</v>
      </c>
      <c r="C2479" t="s">
        <v>79</v>
      </c>
      <c r="D2479" t="s">
        <v>7144</v>
      </c>
      <c r="E2479" t="s">
        <v>7145</v>
      </c>
      <c r="F2479" t="s">
        <v>60</v>
      </c>
      <c r="G2479" t="s">
        <v>42</v>
      </c>
      <c r="H2479" t="s">
        <v>29</v>
      </c>
      <c r="I2479">
        <v>6.5</v>
      </c>
      <c r="J2479" s="2">
        <v>243.1</v>
      </c>
      <c r="K2479" t="s">
        <v>22</v>
      </c>
      <c r="L2479">
        <v>2.8</v>
      </c>
      <c r="M2479" t="s">
        <v>23</v>
      </c>
      <c r="N2479">
        <v>2.21</v>
      </c>
      <c r="O2479">
        <v>11</v>
      </c>
    </row>
    <row r="2480" spans="1:15">
      <c r="A2480" t="s">
        <v>7146</v>
      </c>
      <c r="B2480" s="1">
        <v>45734</v>
      </c>
      <c r="C2480" t="s">
        <v>16</v>
      </c>
      <c r="D2480" t="s">
        <v>1724</v>
      </c>
      <c r="E2480" t="s">
        <v>7147</v>
      </c>
      <c r="F2480" t="s">
        <v>51</v>
      </c>
      <c r="G2480" t="s">
        <v>46</v>
      </c>
      <c r="H2480" t="s">
        <v>20</v>
      </c>
      <c r="I2480">
        <v>9.33</v>
      </c>
      <c r="J2480" s="2">
        <v>230.9</v>
      </c>
      <c r="K2480" t="s">
        <v>22</v>
      </c>
      <c r="L2480">
        <v>3.9</v>
      </c>
      <c r="M2480" t="s">
        <v>36</v>
      </c>
      <c r="N2480">
        <v>2.16</v>
      </c>
      <c r="O2480">
        <v>13</v>
      </c>
    </row>
    <row r="2481" spans="1:15">
      <c r="A2481" t="s">
        <v>7148</v>
      </c>
      <c r="B2481" s="1">
        <v>45807</v>
      </c>
      <c r="C2481" t="s">
        <v>25</v>
      </c>
      <c r="D2481" t="s">
        <v>7149</v>
      </c>
      <c r="E2481" t="s">
        <v>7150</v>
      </c>
      <c r="F2481" t="s">
        <v>51</v>
      </c>
      <c r="G2481" t="s">
        <v>46</v>
      </c>
      <c r="H2481" t="s">
        <v>20</v>
      </c>
      <c r="I2481">
        <v>14.55</v>
      </c>
      <c r="J2481" s="2">
        <v>247.52</v>
      </c>
      <c r="K2481" t="s">
        <v>47</v>
      </c>
      <c r="L2481">
        <v>3.1</v>
      </c>
      <c r="M2481" t="s">
        <v>23</v>
      </c>
      <c r="N2481">
        <v>1.93</v>
      </c>
      <c r="O2481">
        <v>5</v>
      </c>
    </row>
    <row r="2482" spans="1:15">
      <c r="A2482" t="s">
        <v>7151</v>
      </c>
      <c r="B2482" s="1">
        <v>45684</v>
      </c>
      <c r="C2482" t="s">
        <v>57</v>
      </c>
      <c r="D2482" t="s">
        <v>7152</v>
      </c>
      <c r="E2482" t="s">
        <v>7153</v>
      </c>
      <c r="F2482" t="s">
        <v>51</v>
      </c>
      <c r="G2482" t="s">
        <v>20</v>
      </c>
      <c r="H2482" t="s">
        <v>29</v>
      </c>
      <c r="I2482">
        <v>24.36</v>
      </c>
      <c r="J2482" s="2">
        <v>328.06</v>
      </c>
      <c r="K2482" t="s">
        <v>67</v>
      </c>
      <c r="L2482">
        <v>4.4000000000000004</v>
      </c>
      <c r="M2482" t="s">
        <v>36</v>
      </c>
      <c r="N2482">
        <v>1.79</v>
      </c>
      <c r="O2482">
        <v>16</v>
      </c>
    </row>
    <row r="2483" spans="1:15">
      <c r="A2483" t="s">
        <v>7154</v>
      </c>
      <c r="B2483" s="1">
        <v>45695</v>
      </c>
      <c r="C2483" t="s">
        <v>38</v>
      </c>
      <c r="D2483" t="s">
        <v>2089</v>
      </c>
      <c r="E2483" t="s">
        <v>7155</v>
      </c>
      <c r="F2483" t="s">
        <v>60</v>
      </c>
      <c r="G2483" t="s">
        <v>46</v>
      </c>
      <c r="H2483" t="s">
        <v>46</v>
      </c>
      <c r="I2483">
        <v>14.27</v>
      </c>
      <c r="J2483" s="2">
        <v>423.69</v>
      </c>
      <c r="K2483" t="s">
        <v>67</v>
      </c>
      <c r="L2483">
        <v>3.2</v>
      </c>
      <c r="M2483" t="s">
        <v>23</v>
      </c>
      <c r="N2483">
        <v>2.04</v>
      </c>
      <c r="O2483">
        <v>16</v>
      </c>
    </row>
    <row r="2484" spans="1:15">
      <c r="A2484" t="s">
        <v>7156</v>
      </c>
      <c r="B2484" s="1">
        <v>45695</v>
      </c>
      <c r="C2484" t="s">
        <v>38</v>
      </c>
      <c r="D2484" t="s">
        <v>7157</v>
      </c>
      <c r="E2484" t="s">
        <v>7158</v>
      </c>
      <c r="F2484" t="s">
        <v>51</v>
      </c>
      <c r="G2484" t="s">
        <v>29</v>
      </c>
      <c r="H2484" t="s">
        <v>29</v>
      </c>
      <c r="I2484">
        <v>21.24</v>
      </c>
      <c r="J2484" s="2">
        <v>417.27</v>
      </c>
      <c r="K2484" t="s">
        <v>30</v>
      </c>
      <c r="L2484">
        <v>2.6</v>
      </c>
      <c r="M2484" t="s">
        <v>23</v>
      </c>
      <c r="N2484">
        <v>1.65</v>
      </c>
      <c r="O2484">
        <v>4</v>
      </c>
    </row>
    <row r="2485" spans="1:15">
      <c r="A2485" t="s">
        <v>7159</v>
      </c>
      <c r="B2485" s="1">
        <v>45681</v>
      </c>
      <c r="C2485" t="s">
        <v>33</v>
      </c>
      <c r="D2485" t="s">
        <v>7160</v>
      </c>
      <c r="E2485" t="s">
        <v>7161</v>
      </c>
      <c r="F2485" t="s">
        <v>71</v>
      </c>
      <c r="G2485" t="s">
        <v>29</v>
      </c>
      <c r="H2485" t="s">
        <v>42</v>
      </c>
      <c r="I2485">
        <v>18.32</v>
      </c>
      <c r="J2485" s="2">
        <v>524.22</v>
      </c>
      <c r="K2485" t="s">
        <v>30</v>
      </c>
      <c r="L2485">
        <v>3.2</v>
      </c>
      <c r="M2485" t="s">
        <v>23</v>
      </c>
      <c r="N2485">
        <v>2.48</v>
      </c>
      <c r="O2485">
        <v>8</v>
      </c>
    </row>
    <row r="2486" spans="1:15">
      <c r="A2486" t="s">
        <v>7162</v>
      </c>
      <c r="B2486" s="1">
        <v>45697</v>
      </c>
      <c r="C2486" t="s">
        <v>79</v>
      </c>
      <c r="D2486" t="s">
        <v>7163</v>
      </c>
      <c r="E2486" t="s">
        <v>7164</v>
      </c>
      <c r="F2486" t="s">
        <v>71</v>
      </c>
      <c r="G2486" t="s">
        <v>21</v>
      </c>
      <c r="H2486" t="s">
        <v>21</v>
      </c>
      <c r="I2486">
        <v>2.14</v>
      </c>
      <c r="J2486" s="2">
        <v>349.98</v>
      </c>
      <c r="K2486" t="s">
        <v>47</v>
      </c>
      <c r="L2486">
        <v>4</v>
      </c>
      <c r="M2486" t="s">
        <v>23</v>
      </c>
      <c r="N2486">
        <v>1.95</v>
      </c>
      <c r="O2486">
        <v>11</v>
      </c>
    </row>
    <row r="2487" spans="1:15">
      <c r="A2487" t="s">
        <v>7165</v>
      </c>
      <c r="B2487" s="1">
        <v>45784</v>
      </c>
      <c r="C2487" t="s">
        <v>38</v>
      </c>
      <c r="D2487" t="s">
        <v>7166</v>
      </c>
      <c r="E2487" t="s">
        <v>7167</v>
      </c>
      <c r="F2487" t="s">
        <v>60</v>
      </c>
      <c r="G2487" t="s">
        <v>41</v>
      </c>
      <c r="H2487" t="s">
        <v>52</v>
      </c>
      <c r="I2487">
        <v>2.81</v>
      </c>
      <c r="J2487" s="2">
        <v>404.96</v>
      </c>
      <c r="K2487" t="s">
        <v>67</v>
      </c>
      <c r="L2487">
        <v>3.7</v>
      </c>
      <c r="M2487" t="s">
        <v>31</v>
      </c>
      <c r="N2487">
        <v>2.0699999999999998</v>
      </c>
      <c r="O2487">
        <v>2</v>
      </c>
    </row>
    <row r="2488" spans="1:15">
      <c r="A2488" t="s">
        <v>7168</v>
      </c>
      <c r="B2488" s="1">
        <v>45765</v>
      </c>
      <c r="C2488" t="s">
        <v>16</v>
      </c>
      <c r="D2488" t="s">
        <v>6721</v>
      </c>
      <c r="E2488" t="s">
        <v>6971</v>
      </c>
      <c r="F2488" t="s">
        <v>71</v>
      </c>
      <c r="G2488" t="s">
        <v>52</v>
      </c>
      <c r="H2488" t="s">
        <v>21</v>
      </c>
      <c r="J2488" s="2">
        <v>73.459999999999994</v>
      </c>
      <c r="K2488" t="s">
        <v>47</v>
      </c>
      <c r="L2488">
        <v>3.4</v>
      </c>
      <c r="M2488" t="s">
        <v>23</v>
      </c>
      <c r="N2488">
        <v>2.2999999999999998</v>
      </c>
      <c r="O2488">
        <v>14</v>
      </c>
    </row>
    <row r="2489" spans="1:15">
      <c r="A2489" t="s">
        <v>7169</v>
      </c>
      <c r="B2489" s="1">
        <v>45690</v>
      </c>
      <c r="C2489" t="s">
        <v>38</v>
      </c>
      <c r="D2489" t="s">
        <v>7170</v>
      </c>
      <c r="E2489" t="s">
        <v>7171</v>
      </c>
      <c r="F2489" t="s">
        <v>60</v>
      </c>
      <c r="G2489" t="s">
        <v>52</v>
      </c>
      <c r="H2489" t="s">
        <v>46</v>
      </c>
      <c r="I2489">
        <v>12.08</v>
      </c>
      <c r="J2489" s="2">
        <v>550.85</v>
      </c>
      <c r="K2489" t="s">
        <v>67</v>
      </c>
      <c r="L2489">
        <v>4.4000000000000004</v>
      </c>
      <c r="M2489" t="s">
        <v>23</v>
      </c>
      <c r="N2489">
        <v>2.41</v>
      </c>
      <c r="O2489">
        <v>8</v>
      </c>
    </row>
    <row r="2490" spans="1:15">
      <c r="A2490" t="s">
        <v>7172</v>
      </c>
      <c r="B2490" s="1">
        <v>45736</v>
      </c>
      <c r="C2490" t="s">
        <v>16</v>
      </c>
      <c r="D2490" t="s">
        <v>7173</v>
      </c>
      <c r="E2490" t="s">
        <v>7174</v>
      </c>
      <c r="F2490" t="s">
        <v>71</v>
      </c>
      <c r="G2490" t="s">
        <v>20</v>
      </c>
      <c r="H2490" t="s">
        <v>20</v>
      </c>
      <c r="I2490">
        <v>19.940000000000001</v>
      </c>
      <c r="J2490" s="2">
        <v>327.08999999999997</v>
      </c>
      <c r="K2490" t="s">
        <v>67</v>
      </c>
      <c r="L2490">
        <v>4.2</v>
      </c>
      <c r="M2490" t="s">
        <v>23</v>
      </c>
      <c r="N2490">
        <v>2.08</v>
      </c>
      <c r="O2490">
        <v>8</v>
      </c>
    </row>
    <row r="2491" spans="1:15">
      <c r="A2491" t="s">
        <v>7175</v>
      </c>
      <c r="B2491" s="1">
        <v>45667</v>
      </c>
      <c r="C2491" t="s">
        <v>33</v>
      </c>
      <c r="D2491" t="s">
        <v>7176</v>
      </c>
      <c r="E2491" t="s">
        <v>7177</v>
      </c>
      <c r="F2491" t="s">
        <v>19</v>
      </c>
      <c r="G2491" t="s">
        <v>41</v>
      </c>
      <c r="H2491" t="s">
        <v>20</v>
      </c>
      <c r="I2491">
        <v>16.11</v>
      </c>
      <c r="J2491" s="2">
        <v>176.14</v>
      </c>
      <c r="K2491" t="s">
        <v>30</v>
      </c>
      <c r="L2491">
        <v>3</v>
      </c>
      <c r="M2491" t="s">
        <v>23</v>
      </c>
      <c r="N2491">
        <v>2.25</v>
      </c>
      <c r="O2491">
        <v>2</v>
      </c>
    </row>
    <row r="2492" spans="1:15">
      <c r="A2492" t="s">
        <v>7178</v>
      </c>
      <c r="B2492" s="1">
        <v>45667</v>
      </c>
      <c r="C2492" t="s">
        <v>57</v>
      </c>
      <c r="D2492" t="s">
        <v>7179</v>
      </c>
      <c r="E2492" t="s">
        <v>7180</v>
      </c>
      <c r="F2492" t="s">
        <v>71</v>
      </c>
      <c r="G2492" t="s">
        <v>46</v>
      </c>
      <c r="H2492" t="s">
        <v>21</v>
      </c>
      <c r="I2492">
        <v>21.92</v>
      </c>
      <c r="J2492" s="2">
        <v>493.88</v>
      </c>
      <c r="K2492" t="s">
        <v>67</v>
      </c>
      <c r="L2492">
        <v>4.7</v>
      </c>
      <c r="M2492" t="s">
        <v>23</v>
      </c>
      <c r="N2492">
        <v>1.82</v>
      </c>
      <c r="O2492">
        <v>3</v>
      </c>
    </row>
    <row r="2493" spans="1:15">
      <c r="A2493" t="s">
        <v>7181</v>
      </c>
      <c r="B2493" s="1">
        <v>45739</v>
      </c>
      <c r="C2493" t="s">
        <v>33</v>
      </c>
      <c r="D2493" t="s">
        <v>7182</v>
      </c>
      <c r="E2493" t="s">
        <v>7183</v>
      </c>
      <c r="F2493" t="s">
        <v>19</v>
      </c>
      <c r="G2493" t="s">
        <v>21</v>
      </c>
      <c r="H2493" t="s">
        <v>52</v>
      </c>
      <c r="I2493">
        <v>5.78</v>
      </c>
      <c r="J2493" s="2">
        <v>491.61</v>
      </c>
      <c r="K2493" t="s">
        <v>30</v>
      </c>
      <c r="L2493">
        <v>3.4</v>
      </c>
      <c r="M2493" t="s">
        <v>23</v>
      </c>
      <c r="N2493">
        <v>1.44</v>
      </c>
      <c r="O2493">
        <v>15</v>
      </c>
    </row>
    <row r="2494" spans="1:15">
      <c r="A2494" t="s">
        <v>7184</v>
      </c>
      <c r="B2494" s="1">
        <v>45790</v>
      </c>
      <c r="C2494" t="s">
        <v>25</v>
      </c>
      <c r="D2494" t="s">
        <v>7185</v>
      </c>
      <c r="E2494" t="s">
        <v>7186</v>
      </c>
      <c r="F2494" t="s">
        <v>51</v>
      </c>
      <c r="G2494" t="s">
        <v>29</v>
      </c>
      <c r="H2494" t="s">
        <v>52</v>
      </c>
      <c r="I2494">
        <v>16.579999999999998</v>
      </c>
      <c r="J2494" s="2">
        <v>88.1</v>
      </c>
      <c r="K2494" t="s">
        <v>30</v>
      </c>
      <c r="L2494">
        <v>4.5</v>
      </c>
      <c r="M2494" t="s">
        <v>36</v>
      </c>
      <c r="N2494">
        <v>1.1399999999999999</v>
      </c>
      <c r="O2494">
        <v>8</v>
      </c>
    </row>
    <row r="2495" spans="1:15">
      <c r="A2495" t="s">
        <v>7187</v>
      </c>
      <c r="B2495" s="1">
        <v>45725</v>
      </c>
      <c r="C2495" t="s">
        <v>38</v>
      </c>
      <c r="D2495" t="s">
        <v>7188</v>
      </c>
      <c r="E2495" t="s">
        <v>7189</v>
      </c>
      <c r="F2495" t="s">
        <v>71</v>
      </c>
      <c r="G2495" t="s">
        <v>29</v>
      </c>
      <c r="H2495" t="s">
        <v>52</v>
      </c>
      <c r="I2495">
        <v>6.58</v>
      </c>
      <c r="J2495" s="2">
        <v>210.53</v>
      </c>
      <c r="K2495" t="s">
        <v>47</v>
      </c>
      <c r="L2495">
        <v>4.4000000000000004</v>
      </c>
      <c r="M2495" t="s">
        <v>23</v>
      </c>
      <c r="N2495">
        <v>2.17</v>
      </c>
      <c r="O2495">
        <v>14</v>
      </c>
    </row>
    <row r="2496" spans="1:15">
      <c r="A2496" t="s">
        <v>7190</v>
      </c>
      <c r="B2496" s="1">
        <v>45690</v>
      </c>
      <c r="C2496" t="s">
        <v>25</v>
      </c>
      <c r="D2496" t="s">
        <v>7191</v>
      </c>
      <c r="E2496" t="s">
        <v>7192</v>
      </c>
      <c r="F2496" t="s">
        <v>19</v>
      </c>
      <c r="G2496" t="s">
        <v>42</v>
      </c>
      <c r="H2496" t="s">
        <v>20</v>
      </c>
      <c r="I2496">
        <v>19.760000000000002</v>
      </c>
      <c r="J2496" s="2">
        <v>174.57</v>
      </c>
      <c r="K2496" t="s">
        <v>67</v>
      </c>
      <c r="L2496">
        <v>4</v>
      </c>
      <c r="M2496" t="s">
        <v>23</v>
      </c>
      <c r="N2496">
        <v>1.5</v>
      </c>
      <c r="O2496">
        <v>19</v>
      </c>
    </row>
    <row r="2497" spans="1:15">
      <c r="A2497" t="s">
        <v>7193</v>
      </c>
      <c r="B2497" s="1">
        <v>45687</v>
      </c>
      <c r="C2497" t="s">
        <v>38</v>
      </c>
      <c r="D2497" t="s">
        <v>7194</v>
      </c>
      <c r="E2497" t="s">
        <v>7195</v>
      </c>
      <c r="F2497" t="s">
        <v>19</v>
      </c>
      <c r="G2497" t="s">
        <v>21</v>
      </c>
      <c r="H2497" t="s">
        <v>41</v>
      </c>
      <c r="I2497">
        <v>3.79</v>
      </c>
      <c r="J2497" s="2">
        <v>58.84</v>
      </c>
      <c r="K2497" t="s">
        <v>30</v>
      </c>
      <c r="L2497">
        <v>3.6</v>
      </c>
      <c r="M2497" t="s">
        <v>31</v>
      </c>
      <c r="N2497">
        <v>1.42</v>
      </c>
      <c r="O2497">
        <v>4</v>
      </c>
    </row>
    <row r="2498" spans="1:15">
      <c r="A2498" t="s">
        <v>7196</v>
      </c>
      <c r="B2498" s="1">
        <v>45714</v>
      </c>
      <c r="C2498" t="s">
        <v>33</v>
      </c>
      <c r="D2498" t="s">
        <v>7197</v>
      </c>
      <c r="E2498" t="s">
        <v>7198</v>
      </c>
      <c r="F2498" t="s">
        <v>28</v>
      </c>
      <c r="G2498" t="s">
        <v>20</v>
      </c>
      <c r="H2498" t="s">
        <v>52</v>
      </c>
      <c r="I2498">
        <v>21.28</v>
      </c>
      <c r="J2498" s="2">
        <v>452.01</v>
      </c>
      <c r="K2498" t="s">
        <v>22</v>
      </c>
      <c r="L2498">
        <v>3.6</v>
      </c>
      <c r="M2498" t="s">
        <v>23</v>
      </c>
      <c r="N2498">
        <v>2.46</v>
      </c>
      <c r="O2498">
        <v>16</v>
      </c>
    </row>
    <row r="2499" spans="1:15">
      <c r="A2499" t="s">
        <v>7199</v>
      </c>
      <c r="B2499" s="1">
        <v>45693</v>
      </c>
      <c r="C2499" t="s">
        <v>57</v>
      </c>
      <c r="D2499" t="s">
        <v>7200</v>
      </c>
      <c r="E2499" t="s">
        <v>7201</v>
      </c>
      <c r="F2499" t="s">
        <v>60</v>
      </c>
      <c r="G2499" t="s">
        <v>29</v>
      </c>
      <c r="H2499" t="s">
        <v>29</v>
      </c>
      <c r="I2499">
        <v>5.18</v>
      </c>
      <c r="J2499" s="2">
        <v>252.03</v>
      </c>
      <c r="K2499" t="s">
        <v>30</v>
      </c>
      <c r="L2499">
        <v>4.8</v>
      </c>
      <c r="M2499" t="s">
        <v>36</v>
      </c>
      <c r="N2499">
        <v>1.87</v>
      </c>
      <c r="O2499">
        <v>15</v>
      </c>
    </row>
    <row r="2500" spans="1:15">
      <c r="A2500" t="s">
        <v>7202</v>
      </c>
      <c r="B2500" s="1">
        <v>45718</v>
      </c>
      <c r="C2500" t="s">
        <v>25</v>
      </c>
      <c r="D2500" t="s">
        <v>7203</v>
      </c>
      <c r="E2500" t="s">
        <v>7204</v>
      </c>
      <c r="F2500" t="s">
        <v>71</v>
      </c>
      <c r="G2500" t="s">
        <v>41</v>
      </c>
      <c r="H2500" t="s">
        <v>52</v>
      </c>
      <c r="I2500">
        <v>21.85</v>
      </c>
      <c r="J2500" s="2">
        <v>430.82</v>
      </c>
      <c r="K2500" t="s">
        <v>30</v>
      </c>
      <c r="L2500">
        <v>4.5999999999999996</v>
      </c>
      <c r="M2500" t="s">
        <v>23</v>
      </c>
      <c r="N2500">
        <v>1.1299999999999999</v>
      </c>
      <c r="O2500">
        <v>3</v>
      </c>
    </row>
    <row r="2501" spans="1:15">
      <c r="A2501" t="s">
        <v>7205</v>
      </c>
      <c r="B2501" s="1">
        <v>45746</v>
      </c>
      <c r="C2501" t="s">
        <v>38</v>
      </c>
      <c r="D2501" t="s">
        <v>7206</v>
      </c>
      <c r="E2501" t="s">
        <v>7207</v>
      </c>
      <c r="F2501" t="s">
        <v>60</v>
      </c>
      <c r="G2501" t="s">
        <v>21</v>
      </c>
      <c r="H2501" t="s">
        <v>20</v>
      </c>
      <c r="I2501">
        <v>18.29</v>
      </c>
      <c r="J2501" s="2">
        <v>220.25</v>
      </c>
      <c r="K2501" t="s">
        <v>30</v>
      </c>
      <c r="L2501">
        <v>4.9000000000000004</v>
      </c>
      <c r="M2501" t="s">
        <v>36</v>
      </c>
      <c r="N2501">
        <v>1.85</v>
      </c>
      <c r="O2501">
        <v>1</v>
      </c>
    </row>
    <row r="2502" spans="1:15">
      <c r="A2502" t="s">
        <v>7208</v>
      </c>
      <c r="B2502" s="1">
        <v>45696</v>
      </c>
      <c r="C2502" t="s">
        <v>57</v>
      </c>
      <c r="D2502" t="s">
        <v>7209</v>
      </c>
      <c r="E2502" t="s">
        <v>7210</v>
      </c>
      <c r="F2502" t="s">
        <v>28</v>
      </c>
      <c r="G2502" t="s">
        <v>20</v>
      </c>
      <c r="H2502" t="s">
        <v>20</v>
      </c>
      <c r="I2502">
        <v>17.059999999999999</v>
      </c>
      <c r="J2502" s="2">
        <v>558.32000000000005</v>
      </c>
      <c r="K2502" t="s">
        <v>30</v>
      </c>
      <c r="L2502">
        <v>3.1</v>
      </c>
      <c r="M2502" t="s">
        <v>23</v>
      </c>
      <c r="N2502">
        <v>1.1100000000000001</v>
      </c>
      <c r="O2502">
        <v>14</v>
      </c>
    </row>
    <row r="2503" spans="1:15">
      <c r="A2503" t="s">
        <v>7211</v>
      </c>
      <c r="B2503" s="1">
        <v>45803</v>
      </c>
      <c r="C2503" t="s">
        <v>33</v>
      </c>
      <c r="D2503" t="s">
        <v>7212</v>
      </c>
      <c r="E2503" t="s">
        <v>7213</v>
      </c>
      <c r="F2503" t="s">
        <v>60</v>
      </c>
      <c r="G2503" t="s">
        <v>21</v>
      </c>
      <c r="H2503" t="s">
        <v>46</v>
      </c>
      <c r="I2503">
        <v>1.01</v>
      </c>
      <c r="J2503" s="2">
        <v>214.44</v>
      </c>
      <c r="K2503" t="s">
        <v>22</v>
      </c>
      <c r="L2503">
        <v>3.2</v>
      </c>
      <c r="M2503" t="s">
        <v>23</v>
      </c>
      <c r="N2503">
        <v>2.2799999999999998</v>
      </c>
      <c r="O2503">
        <v>19</v>
      </c>
    </row>
    <row r="2504" spans="1:15">
      <c r="A2504" t="s">
        <v>7214</v>
      </c>
      <c r="B2504" s="1">
        <v>45832</v>
      </c>
      <c r="C2504" t="s">
        <v>25</v>
      </c>
      <c r="D2504" t="s">
        <v>7215</v>
      </c>
      <c r="E2504" t="s">
        <v>7216</v>
      </c>
      <c r="F2504" t="s">
        <v>71</v>
      </c>
      <c r="G2504" t="s">
        <v>46</v>
      </c>
      <c r="H2504" t="s">
        <v>42</v>
      </c>
      <c r="I2504">
        <v>11.9</v>
      </c>
      <c r="J2504" s="2">
        <v>200.07</v>
      </c>
      <c r="K2504" t="s">
        <v>47</v>
      </c>
      <c r="L2504">
        <v>3.7</v>
      </c>
      <c r="M2504" t="s">
        <v>31</v>
      </c>
      <c r="N2504">
        <v>1.76</v>
      </c>
      <c r="O2504">
        <v>2</v>
      </c>
    </row>
    <row r="2505" spans="1:15">
      <c r="A2505" t="s">
        <v>7217</v>
      </c>
      <c r="B2505" s="1">
        <v>45820</v>
      </c>
      <c r="C2505" t="s">
        <v>57</v>
      </c>
      <c r="D2505" t="s">
        <v>7218</v>
      </c>
      <c r="E2505" t="s">
        <v>7219</v>
      </c>
      <c r="F2505" t="s">
        <v>28</v>
      </c>
      <c r="G2505" t="s">
        <v>41</v>
      </c>
      <c r="H2505" t="s">
        <v>41</v>
      </c>
      <c r="J2505" s="2">
        <v>109.31</v>
      </c>
      <c r="K2505" t="s">
        <v>47</v>
      </c>
      <c r="L2505">
        <v>3</v>
      </c>
      <c r="M2505" t="s">
        <v>23</v>
      </c>
      <c r="N2505">
        <v>2.19</v>
      </c>
      <c r="O2505">
        <v>1</v>
      </c>
    </row>
    <row r="2506" spans="1:15">
      <c r="A2506" t="s">
        <v>7220</v>
      </c>
      <c r="B2506" s="1">
        <v>45708</v>
      </c>
      <c r="C2506" t="s">
        <v>38</v>
      </c>
      <c r="D2506" t="s">
        <v>7221</v>
      </c>
      <c r="E2506" t="s">
        <v>7222</v>
      </c>
      <c r="F2506" t="s">
        <v>19</v>
      </c>
      <c r="G2506" t="s">
        <v>20</v>
      </c>
      <c r="H2506" t="s">
        <v>21</v>
      </c>
      <c r="I2506">
        <v>13.39</v>
      </c>
      <c r="J2506" s="2">
        <v>477.35</v>
      </c>
      <c r="K2506" t="s">
        <v>22</v>
      </c>
      <c r="L2506">
        <v>2.8</v>
      </c>
      <c r="M2506" t="s">
        <v>23</v>
      </c>
      <c r="N2506">
        <v>1.65</v>
      </c>
      <c r="O2506">
        <v>11</v>
      </c>
    </row>
    <row r="2507" spans="1:15">
      <c r="A2507" t="s">
        <v>7223</v>
      </c>
      <c r="B2507" s="1">
        <v>45791</v>
      </c>
      <c r="C2507" t="s">
        <v>79</v>
      </c>
      <c r="D2507" t="s">
        <v>6028</v>
      </c>
      <c r="E2507" t="s">
        <v>7224</v>
      </c>
      <c r="F2507" t="s">
        <v>51</v>
      </c>
      <c r="G2507" t="s">
        <v>42</v>
      </c>
      <c r="H2507" t="s">
        <v>46</v>
      </c>
      <c r="I2507">
        <v>19.04</v>
      </c>
      <c r="J2507" s="2">
        <v>384.61</v>
      </c>
      <c r="K2507" t="s">
        <v>47</v>
      </c>
      <c r="L2507">
        <v>3</v>
      </c>
      <c r="M2507" t="s">
        <v>23</v>
      </c>
      <c r="N2507">
        <v>1.47</v>
      </c>
      <c r="O2507">
        <v>10</v>
      </c>
    </row>
    <row r="2508" spans="1:15">
      <c r="A2508" t="s">
        <v>7225</v>
      </c>
      <c r="B2508" s="1">
        <v>45669</v>
      </c>
      <c r="C2508" t="s">
        <v>16</v>
      </c>
      <c r="D2508" t="s">
        <v>7226</v>
      </c>
      <c r="E2508" t="s">
        <v>7227</v>
      </c>
      <c r="F2508" t="s">
        <v>28</v>
      </c>
      <c r="G2508" t="s">
        <v>20</v>
      </c>
      <c r="H2508" t="s">
        <v>42</v>
      </c>
      <c r="I2508">
        <v>23.48</v>
      </c>
      <c r="J2508" s="2">
        <v>234.06</v>
      </c>
      <c r="K2508" t="s">
        <v>47</v>
      </c>
      <c r="L2508">
        <v>4.3</v>
      </c>
      <c r="M2508" t="s">
        <v>23</v>
      </c>
      <c r="N2508">
        <v>2.16</v>
      </c>
      <c r="O2508">
        <v>8</v>
      </c>
    </row>
    <row r="2509" spans="1:15">
      <c r="A2509" t="s">
        <v>7228</v>
      </c>
      <c r="B2509" s="1">
        <v>45826</v>
      </c>
      <c r="C2509" t="s">
        <v>38</v>
      </c>
      <c r="D2509" t="s">
        <v>7229</v>
      </c>
      <c r="E2509" t="s">
        <v>7230</v>
      </c>
      <c r="F2509" t="s">
        <v>71</v>
      </c>
      <c r="G2509" t="s">
        <v>41</v>
      </c>
      <c r="H2509" t="s">
        <v>29</v>
      </c>
      <c r="I2509">
        <v>21.51</v>
      </c>
      <c r="J2509" s="2">
        <v>214.75</v>
      </c>
      <c r="K2509" t="s">
        <v>47</v>
      </c>
      <c r="L2509">
        <v>3.4</v>
      </c>
      <c r="M2509" t="s">
        <v>23</v>
      </c>
      <c r="N2509">
        <v>1.02</v>
      </c>
      <c r="O2509">
        <v>11</v>
      </c>
    </row>
    <row r="2510" spans="1:15">
      <c r="A2510" t="s">
        <v>7231</v>
      </c>
      <c r="B2510" s="1">
        <v>45734</v>
      </c>
      <c r="C2510" t="s">
        <v>38</v>
      </c>
      <c r="D2510" t="s">
        <v>7232</v>
      </c>
      <c r="E2510" t="s">
        <v>7233</v>
      </c>
      <c r="F2510" t="s">
        <v>60</v>
      </c>
      <c r="G2510" t="s">
        <v>29</v>
      </c>
      <c r="H2510" t="s">
        <v>21</v>
      </c>
      <c r="I2510">
        <v>2.57</v>
      </c>
      <c r="J2510" s="2">
        <v>263.61</v>
      </c>
      <c r="K2510" t="s">
        <v>67</v>
      </c>
      <c r="L2510">
        <v>2.5</v>
      </c>
      <c r="M2510" t="s">
        <v>23</v>
      </c>
      <c r="N2510">
        <v>1.26</v>
      </c>
      <c r="O2510">
        <v>2</v>
      </c>
    </row>
    <row r="2511" spans="1:15">
      <c r="A2511" t="s">
        <v>7234</v>
      </c>
      <c r="B2511" s="1">
        <v>45682</v>
      </c>
      <c r="C2511" t="s">
        <v>57</v>
      </c>
      <c r="D2511" t="s">
        <v>7235</v>
      </c>
      <c r="E2511" t="s">
        <v>7236</v>
      </c>
      <c r="F2511" t="s">
        <v>60</v>
      </c>
      <c r="G2511" t="s">
        <v>20</v>
      </c>
      <c r="H2511" t="s">
        <v>21</v>
      </c>
      <c r="I2511">
        <v>11.59</v>
      </c>
      <c r="J2511" s="2">
        <v>74.760000000000005</v>
      </c>
      <c r="K2511" t="s">
        <v>67</v>
      </c>
      <c r="L2511">
        <v>3.9</v>
      </c>
      <c r="M2511" t="s">
        <v>23</v>
      </c>
      <c r="N2511">
        <v>2.17</v>
      </c>
      <c r="O2511">
        <v>7</v>
      </c>
    </row>
    <row r="2512" spans="1:15">
      <c r="A2512" t="s">
        <v>7237</v>
      </c>
      <c r="B2512" s="1">
        <v>45772</v>
      </c>
      <c r="C2512" t="s">
        <v>33</v>
      </c>
      <c r="D2512" t="s">
        <v>7238</v>
      </c>
      <c r="E2512" t="s">
        <v>7239</v>
      </c>
      <c r="F2512" t="s">
        <v>28</v>
      </c>
      <c r="G2512" t="s">
        <v>42</v>
      </c>
      <c r="H2512" t="s">
        <v>42</v>
      </c>
      <c r="I2512">
        <v>18.36</v>
      </c>
      <c r="J2512" s="2">
        <v>160.52000000000001</v>
      </c>
      <c r="K2512" t="s">
        <v>47</v>
      </c>
      <c r="L2512">
        <v>3.9</v>
      </c>
      <c r="M2512" t="s">
        <v>23</v>
      </c>
      <c r="N2512">
        <v>1.57</v>
      </c>
      <c r="O2512">
        <v>4</v>
      </c>
    </row>
    <row r="2513" spans="1:15">
      <c r="A2513" t="s">
        <v>7240</v>
      </c>
      <c r="B2513" s="1">
        <v>45803</v>
      </c>
      <c r="C2513" t="s">
        <v>79</v>
      </c>
      <c r="D2513" t="s">
        <v>7241</v>
      </c>
      <c r="E2513" t="s">
        <v>7242</v>
      </c>
      <c r="F2513" t="s">
        <v>28</v>
      </c>
      <c r="G2513" t="s">
        <v>42</v>
      </c>
      <c r="H2513" t="s">
        <v>42</v>
      </c>
      <c r="I2513">
        <v>7.32</v>
      </c>
      <c r="J2513" s="2">
        <v>185.98</v>
      </c>
      <c r="K2513" t="s">
        <v>47</v>
      </c>
      <c r="L2513">
        <v>3.5</v>
      </c>
      <c r="M2513" t="s">
        <v>31</v>
      </c>
      <c r="N2513">
        <v>1.69</v>
      </c>
      <c r="O2513">
        <v>7</v>
      </c>
    </row>
    <row r="2514" spans="1:15">
      <c r="A2514" t="s">
        <v>7243</v>
      </c>
      <c r="B2514" s="1">
        <v>45793</v>
      </c>
      <c r="C2514" t="s">
        <v>33</v>
      </c>
      <c r="D2514" t="s">
        <v>6423</v>
      </c>
      <c r="E2514" t="s">
        <v>7244</v>
      </c>
      <c r="F2514" t="s">
        <v>60</v>
      </c>
      <c r="G2514" t="s">
        <v>41</v>
      </c>
      <c r="H2514" t="s">
        <v>41</v>
      </c>
      <c r="I2514">
        <v>9.98</v>
      </c>
      <c r="J2514" s="2">
        <v>411.07</v>
      </c>
      <c r="K2514" t="s">
        <v>30</v>
      </c>
      <c r="L2514">
        <v>2.8</v>
      </c>
      <c r="M2514" t="s">
        <v>23</v>
      </c>
      <c r="N2514">
        <v>2.48</v>
      </c>
      <c r="O2514">
        <v>3</v>
      </c>
    </row>
    <row r="2515" spans="1:15">
      <c r="A2515" t="s">
        <v>7245</v>
      </c>
      <c r="B2515" s="1">
        <v>45789</v>
      </c>
      <c r="C2515" t="s">
        <v>25</v>
      </c>
      <c r="D2515" t="s">
        <v>1739</v>
      </c>
      <c r="E2515" t="s">
        <v>7246</v>
      </c>
      <c r="F2515" t="s">
        <v>71</v>
      </c>
      <c r="G2515" t="s">
        <v>46</v>
      </c>
      <c r="H2515" t="s">
        <v>21</v>
      </c>
      <c r="I2515">
        <v>18.510000000000002</v>
      </c>
      <c r="J2515" s="2">
        <v>492.18</v>
      </c>
      <c r="K2515" t="s">
        <v>30</v>
      </c>
      <c r="L2515">
        <v>3.8</v>
      </c>
      <c r="M2515" t="s">
        <v>31</v>
      </c>
      <c r="N2515">
        <v>1.31</v>
      </c>
      <c r="O2515">
        <v>1</v>
      </c>
    </row>
    <row r="2516" spans="1:15">
      <c r="A2516" t="s">
        <v>7247</v>
      </c>
      <c r="B2516" s="1">
        <v>45693</v>
      </c>
      <c r="C2516" t="s">
        <v>16</v>
      </c>
      <c r="D2516" t="s">
        <v>7248</v>
      </c>
      <c r="E2516" t="s">
        <v>7249</v>
      </c>
      <c r="F2516" t="s">
        <v>28</v>
      </c>
      <c r="G2516" t="s">
        <v>20</v>
      </c>
      <c r="H2516" t="s">
        <v>20</v>
      </c>
      <c r="I2516">
        <v>1.33</v>
      </c>
      <c r="K2516" t="s">
        <v>47</v>
      </c>
      <c r="L2516">
        <v>4.4000000000000004</v>
      </c>
      <c r="M2516" t="s">
        <v>23</v>
      </c>
      <c r="N2516">
        <v>1.65</v>
      </c>
      <c r="O2516">
        <v>4</v>
      </c>
    </row>
    <row r="2517" spans="1:15">
      <c r="A2517" t="s">
        <v>7250</v>
      </c>
      <c r="B2517" s="1">
        <v>45716</v>
      </c>
      <c r="C2517" t="s">
        <v>25</v>
      </c>
      <c r="D2517" t="s">
        <v>7251</v>
      </c>
      <c r="E2517" t="s">
        <v>7252</v>
      </c>
      <c r="F2517" t="s">
        <v>28</v>
      </c>
      <c r="G2517" t="s">
        <v>41</v>
      </c>
      <c r="H2517" t="s">
        <v>42</v>
      </c>
      <c r="I2517">
        <v>4.26</v>
      </c>
      <c r="J2517" s="2">
        <v>366.84</v>
      </c>
      <c r="K2517" t="s">
        <v>30</v>
      </c>
      <c r="L2517">
        <v>3.6</v>
      </c>
      <c r="M2517" t="s">
        <v>23</v>
      </c>
      <c r="N2517">
        <v>2.15</v>
      </c>
      <c r="O2517">
        <v>18</v>
      </c>
    </row>
    <row r="2518" spans="1:15">
      <c r="A2518" t="s">
        <v>7253</v>
      </c>
      <c r="B2518" s="1">
        <v>45814</v>
      </c>
      <c r="C2518" t="s">
        <v>38</v>
      </c>
      <c r="D2518" t="s">
        <v>7254</v>
      </c>
      <c r="E2518" t="s">
        <v>7255</v>
      </c>
      <c r="F2518" t="s">
        <v>51</v>
      </c>
      <c r="G2518" t="s">
        <v>52</v>
      </c>
      <c r="H2518" t="s">
        <v>29</v>
      </c>
      <c r="I2518">
        <v>19.48</v>
      </c>
      <c r="J2518" s="2">
        <v>160.21</v>
      </c>
      <c r="K2518" t="s">
        <v>30</v>
      </c>
      <c r="L2518">
        <v>3.2</v>
      </c>
      <c r="M2518" t="s">
        <v>31</v>
      </c>
      <c r="N2518">
        <v>1.1399999999999999</v>
      </c>
      <c r="O2518">
        <v>16</v>
      </c>
    </row>
    <row r="2519" spans="1:15">
      <c r="A2519" t="s">
        <v>7256</v>
      </c>
      <c r="B2519" s="1">
        <v>45739</v>
      </c>
      <c r="C2519" t="s">
        <v>16</v>
      </c>
      <c r="D2519" t="s">
        <v>998</v>
      </c>
      <c r="E2519" t="s">
        <v>7257</v>
      </c>
      <c r="F2519" t="s">
        <v>51</v>
      </c>
      <c r="G2519" t="s">
        <v>20</v>
      </c>
      <c r="H2519" t="s">
        <v>41</v>
      </c>
      <c r="I2519">
        <v>13.54</v>
      </c>
      <c r="J2519" s="2">
        <v>85.38</v>
      </c>
      <c r="K2519" t="s">
        <v>67</v>
      </c>
      <c r="L2519">
        <v>5</v>
      </c>
      <c r="M2519" t="s">
        <v>23</v>
      </c>
      <c r="N2519">
        <v>1.97</v>
      </c>
      <c r="O2519">
        <v>12</v>
      </c>
    </row>
    <row r="2520" spans="1:15">
      <c r="A2520" t="s">
        <v>7258</v>
      </c>
      <c r="B2520" s="1">
        <v>45811</v>
      </c>
      <c r="C2520" t="s">
        <v>16</v>
      </c>
      <c r="D2520" t="s">
        <v>7259</v>
      </c>
      <c r="E2520" t="s">
        <v>7260</v>
      </c>
      <c r="F2520" t="s">
        <v>60</v>
      </c>
      <c r="G2520" t="s">
        <v>29</v>
      </c>
      <c r="H2520" t="s">
        <v>41</v>
      </c>
      <c r="I2520">
        <v>12.82</v>
      </c>
      <c r="J2520" s="2">
        <v>554.46</v>
      </c>
      <c r="K2520" t="s">
        <v>30</v>
      </c>
      <c r="L2520">
        <v>4.4000000000000004</v>
      </c>
      <c r="M2520" t="s">
        <v>23</v>
      </c>
      <c r="N2520">
        <v>2.29</v>
      </c>
      <c r="O2520">
        <v>4</v>
      </c>
    </row>
    <row r="2521" spans="1:15">
      <c r="A2521" t="s">
        <v>7261</v>
      </c>
      <c r="B2521" s="1">
        <v>45707</v>
      </c>
      <c r="C2521" t="s">
        <v>57</v>
      </c>
      <c r="D2521" t="s">
        <v>7262</v>
      </c>
      <c r="E2521" t="s">
        <v>7263</v>
      </c>
      <c r="F2521" t="s">
        <v>51</v>
      </c>
      <c r="G2521" t="s">
        <v>21</v>
      </c>
      <c r="H2521" t="s">
        <v>29</v>
      </c>
      <c r="I2521">
        <v>24.52</v>
      </c>
      <c r="J2521" s="2">
        <v>241.82</v>
      </c>
      <c r="K2521" t="s">
        <v>47</v>
      </c>
      <c r="L2521">
        <v>3.5</v>
      </c>
      <c r="M2521" t="s">
        <v>23</v>
      </c>
      <c r="N2521">
        <v>2.48</v>
      </c>
      <c r="O2521">
        <v>15</v>
      </c>
    </row>
    <row r="2522" spans="1:15">
      <c r="A2522" t="s">
        <v>7264</v>
      </c>
      <c r="B2522" s="1">
        <v>45808</v>
      </c>
      <c r="C2522" t="s">
        <v>57</v>
      </c>
      <c r="D2522" t="s">
        <v>1558</v>
      </c>
      <c r="E2522" t="s">
        <v>7265</v>
      </c>
      <c r="F2522" t="s">
        <v>19</v>
      </c>
      <c r="G2522" t="s">
        <v>21</v>
      </c>
      <c r="H2522" t="s">
        <v>21</v>
      </c>
      <c r="I2522">
        <v>7</v>
      </c>
      <c r="J2522" s="2">
        <v>375.56</v>
      </c>
      <c r="K2522" t="s">
        <v>47</v>
      </c>
      <c r="L2522">
        <v>4.0999999999999996</v>
      </c>
      <c r="M2522" t="s">
        <v>31</v>
      </c>
      <c r="N2522">
        <v>1.32</v>
      </c>
      <c r="O2522">
        <v>2</v>
      </c>
    </row>
    <row r="2523" spans="1:15">
      <c r="A2523" t="s">
        <v>7266</v>
      </c>
      <c r="B2523" s="1">
        <v>45708</v>
      </c>
      <c r="C2523" t="s">
        <v>25</v>
      </c>
      <c r="D2523" t="s">
        <v>2676</v>
      </c>
      <c r="E2523" t="s">
        <v>7267</v>
      </c>
      <c r="F2523" t="s">
        <v>71</v>
      </c>
      <c r="G2523" t="s">
        <v>41</v>
      </c>
      <c r="H2523" t="s">
        <v>52</v>
      </c>
      <c r="I2523">
        <v>6.73</v>
      </c>
      <c r="J2523" s="2">
        <v>424.37</v>
      </c>
      <c r="K2523" t="s">
        <v>30</v>
      </c>
      <c r="L2523">
        <v>3</v>
      </c>
      <c r="M2523" t="s">
        <v>23</v>
      </c>
      <c r="N2523">
        <v>2.2799999999999998</v>
      </c>
      <c r="O2523">
        <v>12</v>
      </c>
    </row>
    <row r="2524" spans="1:15">
      <c r="A2524" t="s">
        <v>7268</v>
      </c>
      <c r="B2524" s="1">
        <v>45757</v>
      </c>
      <c r="C2524" t="s">
        <v>57</v>
      </c>
      <c r="D2524" t="s">
        <v>7269</v>
      </c>
      <c r="E2524" t="s">
        <v>7270</v>
      </c>
      <c r="F2524" t="s">
        <v>71</v>
      </c>
      <c r="G2524" t="s">
        <v>41</v>
      </c>
      <c r="H2524" t="s">
        <v>42</v>
      </c>
      <c r="I2524">
        <v>8.0500000000000007</v>
      </c>
      <c r="J2524" s="2">
        <v>88.89</v>
      </c>
      <c r="K2524" t="s">
        <v>30</v>
      </c>
      <c r="L2524">
        <v>4.0999999999999996</v>
      </c>
      <c r="M2524" t="s">
        <v>36</v>
      </c>
      <c r="N2524">
        <v>2.23</v>
      </c>
      <c r="O2524">
        <v>15</v>
      </c>
    </row>
    <row r="2525" spans="1:15">
      <c r="A2525" t="s">
        <v>7271</v>
      </c>
      <c r="B2525" s="1">
        <v>45699</v>
      </c>
      <c r="C2525" t="s">
        <v>25</v>
      </c>
      <c r="D2525" t="s">
        <v>7272</v>
      </c>
      <c r="E2525" t="s">
        <v>7273</v>
      </c>
      <c r="F2525" t="s">
        <v>51</v>
      </c>
      <c r="G2525" t="s">
        <v>42</v>
      </c>
      <c r="H2525" t="s">
        <v>46</v>
      </c>
      <c r="I2525">
        <v>24.27</v>
      </c>
      <c r="J2525" s="2">
        <v>569.52</v>
      </c>
      <c r="K2525" t="s">
        <v>30</v>
      </c>
      <c r="L2525">
        <v>4.3</v>
      </c>
      <c r="M2525" t="s">
        <v>23</v>
      </c>
      <c r="N2525">
        <v>1.18</v>
      </c>
      <c r="O2525">
        <v>15</v>
      </c>
    </row>
    <row r="2526" spans="1:15">
      <c r="A2526" t="s">
        <v>7274</v>
      </c>
      <c r="B2526" s="1">
        <v>45736</v>
      </c>
      <c r="C2526" t="s">
        <v>25</v>
      </c>
      <c r="D2526" t="s">
        <v>7275</v>
      </c>
      <c r="E2526" t="s">
        <v>7276</v>
      </c>
      <c r="F2526" t="s">
        <v>51</v>
      </c>
      <c r="G2526" t="s">
        <v>20</v>
      </c>
      <c r="H2526" t="s">
        <v>46</v>
      </c>
      <c r="I2526">
        <v>9.77</v>
      </c>
      <c r="J2526" s="2">
        <v>156.63999999999999</v>
      </c>
      <c r="K2526" t="s">
        <v>22</v>
      </c>
      <c r="L2526">
        <v>3.2</v>
      </c>
      <c r="M2526" t="s">
        <v>23</v>
      </c>
      <c r="N2526">
        <v>2.4500000000000002</v>
      </c>
      <c r="O2526">
        <v>1</v>
      </c>
    </row>
    <row r="2527" spans="1:15">
      <c r="A2527" t="s">
        <v>7277</v>
      </c>
      <c r="B2527" s="1">
        <v>45725</v>
      </c>
      <c r="C2527" t="s">
        <v>57</v>
      </c>
      <c r="D2527" t="s">
        <v>5857</v>
      </c>
      <c r="E2527" t="s">
        <v>7278</v>
      </c>
      <c r="F2527" t="s">
        <v>60</v>
      </c>
      <c r="G2527" t="s">
        <v>52</v>
      </c>
      <c r="H2527" t="s">
        <v>20</v>
      </c>
      <c r="I2527">
        <v>18.440000000000001</v>
      </c>
      <c r="J2527" s="2">
        <v>150.69</v>
      </c>
      <c r="K2527" t="s">
        <v>22</v>
      </c>
      <c r="L2527">
        <v>3.5</v>
      </c>
      <c r="M2527" t="s">
        <v>23</v>
      </c>
      <c r="N2527">
        <v>1.48</v>
      </c>
      <c r="O2527">
        <v>17</v>
      </c>
    </row>
    <row r="2528" spans="1:15">
      <c r="A2528" t="s">
        <v>7279</v>
      </c>
      <c r="B2528" s="1">
        <v>45681</v>
      </c>
      <c r="C2528" t="s">
        <v>57</v>
      </c>
      <c r="D2528" t="s">
        <v>7280</v>
      </c>
      <c r="E2528" t="s">
        <v>7281</v>
      </c>
      <c r="F2528" t="s">
        <v>19</v>
      </c>
      <c r="G2528" t="s">
        <v>42</v>
      </c>
      <c r="H2528" t="s">
        <v>52</v>
      </c>
      <c r="I2528">
        <v>17.989999999999998</v>
      </c>
      <c r="J2528" s="2">
        <v>306.25</v>
      </c>
      <c r="K2528" t="s">
        <v>22</v>
      </c>
      <c r="L2528">
        <v>3.5</v>
      </c>
      <c r="M2528" t="s">
        <v>31</v>
      </c>
      <c r="N2528">
        <v>1.1200000000000001</v>
      </c>
      <c r="O2528">
        <v>15</v>
      </c>
    </row>
    <row r="2529" spans="1:15">
      <c r="A2529" t="s">
        <v>7282</v>
      </c>
      <c r="B2529" s="1">
        <v>45755</v>
      </c>
      <c r="C2529" t="s">
        <v>79</v>
      </c>
      <c r="D2529" t="s">
        <v>7283</v>
      </c>
      <c r="E2529" t="s">
        <v>7284</v>
      </c>
      <c r="F2529" t="s">
        <v>71</v>
      </c>
      <c r="G2529" t="s">
        <v>20</v>
      </c>
      <c r="H2529" t="s">
        <v>46</v>
      </c>
      <c r="I2529">
        <v>20.51</v>
      </c>
      <c r="J2529" s="2">
        <v>50.14</v>
      </c>
      <c r="K2529" t="s">
        <v>67</v>
      </c>
      <c r="L2529">
        <v>3.7</v>
      </c>
      <c r="M2529" t="s">
        <v>23</v>
      </c>
      <c r="N2529">
        <v>1.46</v>
      </c>
      <c r="O2529">
        <v>1</v>
      </c>
    </row>
    <row r="2530" spans="1:15">
      <c r="A2530" t="s">
        <v>7285</v>
      </c>
      <c r="B2530" s="1">
        <v>45736</v>
      </c>
      <c r="C2530" t="s">
        <v>16</v>
      </c>
      <c r="D2530" t="s">
        <v>7286</v>
      </c>
      <c r="E2530" t="s">
        <v>5708</v>
      </c>
      <c r="F2530" t="s">
        <v>71</v>
      </c>
      <c r="G2530" t="s">
        <v>29</v>
      </c>
      <c r="H2530" t="s">
        <v>21</v>
      </c>
      <c r="I2530">
        <v>21.13</v>
      </c>
      <c r="J2530" s="2">
        <v>241.49</v>
      </c>
      <c r="K2530" t="s">
        <v>67</v>
      </c>
      <c r="L2530">
        <v>3.9</v>
      </c>
      <c r="M2530" t="s">
        <v>31</v>
      </c>
      <c r="N2530">
        <v>1.1399999999999999</v>
      </c>
      <c r="O2530">
        <v>5</v>
      </c>
    </row>
    <row r="2531" spans="1:15">
      <c r="A2531" t="s">
        <v>7287</v>
      </c>
      <c r="B2531" s="1">
        <v>45743</v>
      </c>
      <c r="C2531" t="s">
        <v>38</v>
      </c>
      <c r="D2531" t="s">
        <v>590</v>
      </c>
      <c r="E2531" t="s">
        <v>7288</v>
      </c>
      <c r="F2531" t="s">
        <v>71</v>
      </c>
      <c r="G2531" t="s">
        <v>41</v>
      </c>
      <c r="H2531" t="s">
        <v>21</v>
      </c>
      <c r="I2531">
        <v>8.6</v>
      </c>
      <c r="J2531" s="2">
        <v>135.33000000000001</v>
      </c>
      <c r="K2531" t="s">
        <v>67</v>
      </c>
      <c r="L2531">
        <v>2.9</v>
      </c>
      <c r="M2531" t="s">
        <v>36</v>
      </c>
      <c r="N2531">
        <v>1.1200000000000001</v>
      </c>
      <c r="O2531">
        <v>4</v>
      </c>
    </row>
    <row r="2532" spans="1:15">
      <c r="A2532" t="s">
        <v>7289</v>
      </c>
      <c r="B2532" s="1">
        <v>45802</v>
      </c>
      <c r="C2532" t="s">
        <v>79</v>
      </c>
      <c r="D2532" t="s">
        <v>2770</v>
      </c>
      <c r="E2532" t="s">
        <v>7290</v>
      </c>
      <c r="F2532" t="s">
        <v>71</v>
      </c>
      <c r="G2532" t="s">
        <v>52</v>
      </c>
      <c r="H2532" t="s">
        <v>52</v>
      </c>
      <c r="I2532">
        <v>4.3899999999999997</v>
      </c>
      <c r="J2532" s="2">
        <v>154.19</v>
      </c>
      <c r="K2532" t="s">
        <v>30</v>
      </c>
      <c r="L2532">
        <v>2.8</v>
      </c>
      <c r="M2532" t="s">
        <v>36</v>
      </c>
      <c r="N2532">
        <v>2.4300000000000002</v>
      </c>
      <c r="O2532">
        <v>17</v>
      </c>
    </row>
    <row r="2533" spans="1:15">
      <c r="A2533" t="s">
        <v>7291</v>
      </c>
      <c r="B2533" s="1">
        <v>45712</v>
      </c>
      <c r="C2533" t="s">
        <v>33</v>
      </c>
      <c r="D2533" t="s">
        <v>7292</v>
      </c>
      <c r="E2533" t="s">
        <v>7293</v>
      </c>
      <c r="F2533" t="s">
        <v>60</v>
      </c>
      <c r="G2533" t="s">
        <v>21</v>
      </c>
      <c r="H2533" t="s">
        <v>21</v>
      </c>
      <c r="I2533">
        <v>14.55</v>
      </c>
      <c r="J2533" s="2">
        <v>391.27</v>
      </c>
      <c r="K2533" t="s">
        <v>30</v>
      </c>
      <c r="L2533">
        <v>4.5</v>
      </c>
      <c r="M2533" t="s">
        <v>36</v>
      </c>
      <c r="N2533">
        <v>1.83</v>
      </c>
      <c r="O2533">
        <v>15</v>
      </c>
    </row>
    <row r="2534" spans="1:15">
      <c r="A2534" t="s">
        <v>7294</v>
      </c>
      <c r="B2534" s="1">
        <v>45769</v>
      </c>
      <c r="C2534" t="s">
        <v>33</v>
      </c>
      <c r="D2534" t="s">
        <v>7295</v>
      </c>
      <c r="E2534" t="s">
        <v>7296</v>
      </c>
      <c r="F2534" t="s">
        <v>28</v>
      </c>
      <c r="G2534" t="s">
        <v>20</v>
      </c>
      <c r="H2534" t="s">
        <v>21</v>
      </c>
      <c r="I2534">
        <v>4.8600000000000003</v>
      </c>
      <c r="J2534" s="2">
        <v>87.19</v>
      </c>
      <c r="K2534" t="s">
        <v>22</v>
      </c>
      <c r="L2534">
        <v>4.2</v>
      </c>
      <c r="M2534" t="s">
        <v>23</v>
      </c>
      <c r="N2534">
        <v>2.42</v>
      </c>
      <c r="O2534">
        <v>2</v>
      </c>
    </row>
    <row r="2535" spans="1:15">
      <c r="A2535" t="s">
        <v>7297</v>
      </c>
      <c r="B2535" s="1">
        <v>45692</v>
      </c>
      <c r="C2535" t="s">
        <v>16</v>
      </c>
      <c r="D2535" t="s">
        <v>7298</v>
      </c>
      <c r="E2535" t="s">
        <v>7299</v>
      </c>
      <c r="F2535" t="s">
        <v>28</v>
      </c>
      <c r="G2535" t="s">
        <v>20</v>
      </c>
      <c r="H2535" t="s">
        <v>46</v>
      </c>
      <c r="I2535">
        <v>2.93</v>
      </c>
      <c r="J2535" s="2">
        <v>399.2</v>
      </c>
      <c r="K2535" t="s">
        <v>47</v>
      </c>
      <c r="L2535">
        <v>3.7</v>
      </c>
      <c r="M2535" t="s">
        <v>23</v>
      </c>
      <c r="N2535">
        <v>1.28</v>
      </c>
      <c r="O2535">
        <v>6</v>
      </c>
    </row>
    <row r="2536" spans="1:15">
      <c r="A2536" t="s">
        <v>7300</v>
      </c>
      <c r="B2536" s="1">
        <v>45703</v>
      </c>
      <c r="C2536" t="s">
        <v>57</v>
      </c>
      <c r="D2536" t="s">
        <v>5508</v>
      </c>
      <c r="E2536" t="s">
        <v>7301</v>
      </c>
      <c r="F2536" t="s">
        <v>60</v>
      </c>
      <c r="G2536" t="s">
        <v>42</v>
      </c>
      <c r="H2536" t="s">
        <v>42</v>
      </c>
      <c r="I2536">
        <v>6.66</v>
      </c>
      <c r="J2536" s="2">
        <v>175.27</v>
      </c>
      <c r="K2536" t="s">
        <v>47</v>
      </c>
      <c r="L2536">
        <v>4.9000000000000004</v>
      </c>
      <c r="M2536" t="s">
        <v>36</v>
      </c>
      <c r="N2536">
        <v>2.2999999999999998</v>
      </c>
      <c r="O2536">
        <v>1</v>
      </c>
    </row>
    <row r="2537" spans="1:15">
      <c r="A2537" t="s">
        <v>7302</v>
      </c>
      <c r="B2537" s="1">
        <v>45822</v>
      </c>
      <c r="C2537" t="s">
        <v>16</v>
      </c>
      <c r="D2537" t="s">
        <v>7303</v>
      </c>
      <c r="E2537" t="s">
        <v>7304</v>
      </c>
      <c r="F2537" t="s">
        <v>28</v>
      </c>
      <c r="G2537" t="s">
        <v>21</v>
      </c>
      <c r="H2537" t="s">
        <v>21</v>
      </c>
      <c r="I2537">
        <v>23.53</v>
      </c>
      <c r="J2537" s="2">
        <v>141.15</v>
      </c>
      <c r="K2537" t="s">
        <v>47</v>
      </c>
      <c r="L2537">
        <v>2.9</v>
      </c>
      <c r="M2537" t="s">
        <v>23</v>
      </c>
      <c r="N2537">
        <v>1.1399999999999999</v>
      </c>
      <c r="O2537">
        <v>17</v>
      </c>
    </row>
    <row r="2538" spans="1:15">
      <c r="A2538" t="s">
        <v>7305</v>
      </c>
      <c r="B2538" s="1">
        <v>45793</v>
      </c>
      <c r="C2538" t="s">
        <v>57</v>
      </c>
      <c r="D2538" t="s">
        <v>6037</v>
      </c>
      <c r="E2538" t="s">
        <v>7306</v>
      </c>
      <c r="F2538" t="s">
        <v>51</v>
      </c>
      <c r="G2538" t="s">
        <v>52</v>
      </c>
      <c r="H2538" t="s">
        <v>52</v>
      </c>
      <c r="I2538">
        <v>1.97</v>
      </c>
      <c r="J2538" s="2">
        <v>195.39</v>
      </c>
      <c r="K2538" t="s">
        <v>67</v>
      </c>
      <c r="L2538">
        <v>4.9000000000000004</v>
      </c>
      <c r="M2538" t="s">
        <v>23</v>
      </c>
      <c r="N2538">
        <v>1.19</v>
      </c>
      <c r="O2538">
        <v>18</v>
      </c>
    </row>
    <row r="2539" spans="1:15">
      <c r="A2539" t="s">
        <v>7307</v>
      </c>
      <c r="B2539" s="1">
        <v>45772</v>
      </c>
      <c r="C2539" t="s">
        <v>16</v>
      </c>
      <c r="D2539" t="s">
        <v>7308</v>
      </c>
      <c r="E2539" t="s">
        <v>5980</v>
      </c>
      <c r="F2539" t="s">
        <v>51</v>
      </c>
      <c r="G2539" t="s">
        <v>46</v>
      </c>
      <c r="H2539" t="s">
        <v>52</v>
      </c>
      <c r="I2539">
        <v>1.98</v>
      </c>
      <c r="J2539" s="2">
        <v>367.54</v>
      </c>
      <c r="K2539" t="s">
        <v>47</v>
      </c>
      <c r="L2539">
        <v>3.4</v>
      </c>
      <c r="M2539" t="s">
        <v>23</v>
      </c>
      <c r="N2539">
        <v>1.38</v>
      </c>
      <c r="O2539">
        <v>18</v>
      </c>
    </row>
    <row r="2540" spans="1:15">
      <c r="A2540" t="s">
        <v>7309</v>
      </c>
      <c r="B2540" s="1">
        <v>45687</v>
      </c>
      <c r="C2540" t="s">
        <v>38</v>
      </c>
      <c r="D2540" t="s">
        <v>1835</v>
      </c>
      <c r="E2540" t="s">
        <v>7310</v>
      </c>
      <c r="F2540" t="s">
        <v>19</v>
      </c>
      <c r="G2540" t="s">
        <v>21</v>
      </c>
      <c r="H2540" t="s">
        <v>52</v>
      </c>
      <c r="I2540">
        <v>24.16</v>
      </c>
      <c r="J2540" s="2">
        <v>563.54999999999995</v>
      </c>
      <c r="K2540" t="s">
        <v>47</v>
      </c>
      <c r="L2540">
        <v>3.8</v>
      </c>
      <c r="M2540" t="s">
        <v>23</v>
      </c>
      <c r="N2540">
        <v>1.23</v>
      </c>
      <c r="O2540">
        <v>2</v>
      </c>
    </row>
    <row r="2541" spans="1:15">
      <c r="A2541" t="s">
        <v>7311</v>
      </c>
      <c r="B2541" s="1">
        <v>45723</v>
      </c>
      <c r="C2541" t="s">
        <v>16</v>
      </c>
      <c r="D2541" t="s">
        <v>7312</v>
      </c>
      <c r="E2541" t="s">
        <v>7313</v>
      </c>
      <c r="F2541" t="s">
        <v>51</v>
      </c>
      <c r="G2541" t="s">
        <v>20</v>
      </c>
      <c r="H2541" t="s">
        <v>20</v>
      </c>
      <c r="I2541">
        <v>7.44</v>
      </c>
      <c r="J2541" s="2">
        <v>480.4</v>
      </c>
      <c r="K2541" t="s">
        <v>30</v>
      </c>
      <c r="L2541">
        <v>3.2</v>
      </c>
      <c r="M2541" t="s">
        <v>36</v>
      </c>
      <c r="N2541">
        <v>1.88</v>
      </c>
      <c r="O2541">
        <v>10</v>
      </c>
    </row>
    <row r="2542" spans="1:15">
      <c r="A2542" t="s">
        <v>7314</v>
      </c>
      <c r="B2542" s="1">
        <v>45785</v>
      </c>
      <c r="C2542" t="s">
        <v>16</v>
      </c>
      <c r="D2542" t="s">
        <v>7315</v>
      </c>
      <c r="E2542" t="s">
        <v>7316</v>
      </c>
      <c r="F2542" t="s">
        <v>28</v>
      </c>
      <c r="G2542" t="s">
        <v>29</v>
      </c>
      <c r="H2542" t="s">
        <v>29</v>
      </c>
      <c r="I2542">
        <v>9.9</v>
      </c>
      <c r="J2542" s="2">
        <v>354.79</v>
      </c>
      <c r="K2542" t="s">
        <v>47</v>
      </c>
      <c r="L2542">
        <v>2.7</v>
      </c>
      <c r="M2542" t="s">
        <v>36</v>
      </c>
      <c r="N2542">
        <v>2.19</v>
      </c>
      <c r="O2542">
        <v>17</v>
      </c>
    </row>
    <row r="2543" spans="1:15">
      <c r="A2543" t="s">
        <v>7317</v>
      </c>
      <c r="B2543" s="1">
        <v>45805</v>
      </c>
      <c r="C2543" t="s">
        <v>16</v>
      </c>
      <c r="D2543" t="s">
        <v>7318</v>
      </c>
      <c r="E2543" t="s">
        <v>7319</v>
      </c>
      <c r="F2543" t="s">
        <v>19</v>
      </c>
      <c r="G2543" t="s">
        <v>46</v>
      </c>
      <c r="H2543" t="s">
        <v>42</v>
      </c>
      <c r="I2543">
        <v>3.43</v>
      </c>
      <c r="J2543" s="2">
        <v>254.54</v>
      </c>
      <c r="K2543" t="s">
        <v>67</v>
      </c>
      <c r="L2543">
        <v>3.6</v>
      </c>
      <c r="M2543" t="s">
        <v>31</v>
      </c>
      <c r="N2543">
        <v>1.01</v>
      </c>
      <c r="O2543">
        <v>2</v>
      </c>
    </row>
    <row r="2544" spans="1:15">
      <c r="A2544" t="s">
        <v>7320</v>
      </c>
      <c r="B2544" s="1">
        <v>45713</v>
      </c>
      <c r="C2544" t="s">
        <v>57</v>
      </c>
      <c r="D2544" t="s">
        <v>7321</v>
      </c>
      <c r="E2544" t="s">
        <v>7322</v>
      </c>
      <c r="F2544" t="s">
        <v>71</v>
      </c>
      <c r="G2544" t="s">
        <v>29</v>
      </c>
      <c r="H2544" t="s">
        <v>21</v>
      </c>
      <c r="I2544">
        <v>15.4</v>
      </c>
      <c r="J2544" s="2">
        <v>238.18</v>
      </c>
      <c r="K2544" t="s">
        <v>22</v>
      </c>
      <c r="L2544">
        <v>4.8</v>
      </c>
      <c r="M2544" t="s">
        <v>31</v>
      </c>
      <c r="N2544">
        <v>1.57</v>
      </c>
      <c r="O2544">
        <v>14</v>
      </c>
    </row>
    <row r="2545" spans="1:15">
      <c r="A2545" t="s">
        <v>7323</v>
      </c>
      <c r="B2545" s="1">
        <v>45798</v>
      </c>
      <c r="C2545" t="s">
        <v>38</v>
      </c>
      <c r="D2545" t="s">
        <v>7324</v>
      </c>
      <c r="E2545" t="s">
        <v>7325</v>
      </c>
      <c r="F2545" t="s">
        <v>19</v>
      </c>
      <c r="G2545" t="s">
        <v>41</v>
      </c>
      <c r="H2545" t="s">
        <v>42</v>
      </c>
      <c r="I2545">
        <v>15.41</v>
      </c>
      <c r="J2545" s="2">
        <v>116.47</v>
      </c>
      <c r="K2545" t="s">
        <v>47</v>
      </c>
      <c r="L2545">
        <v>3</v>
      </c>
      <c r="M2545" t="s">
        <v>23</v>
      </c>
      <c r="N2545">
        <v>1.92</v>
      </c>
      <c r="O2545">
        <v>2</v>
      </c>
    </row>
    <row r="2546" spans="1:15">
      <c r="A2546" t="s">
        <v>7326</v>
      </c>
      <c r="B2546" s="1">
        <v>45792</v>
      </c>
      <c r="C2546" t="s">
        <v>33</v>
      </c>
      <c r="D2546" t="s">
        <v>7327</v>
      </c>
      <c r="E2546" t="s">
        <v>7328</v>
      </c>
      <c r="F2546" t="s">
        <v>71</v>
      </c>
      <c r="G2546" t="s">
        <v>52</v>
      </c>
      <c r="H2546" t="s">
        <v>20</v>
      </c>
      <c r="I2546">
        <v>3.27</v>
      </c>
      <c r="J2546" s="2">
        <v>471.17</v>
      </c>
      <c r="K2546" t="s">
        <v>22</v>
      </c>
      <c r="L2546">
        <v>3.3</v>
      </c>
      <c r="M2546" t="s">
        <v>31</v>
      </c>
      <c r="N2546">
        <v>2.13</v>
      </c>
      <c r="O2546">
        <v>13</v>
      </c>
    </row>
    <row r="2547" spans="1:15">
      <c r="A2547" t="s">
        <v>7329</v>
      </c>
      <c r="B2547" s="1">
        <v>45772</v>
      </c>
      <c r="C2547" t="s">
        <v>25</v>
      </c>
      <c r="D2547" t="s">
        <v>6995</v>
      </c>
      <c r="E2547" t="s">
        <v>7330</v>
      </c>
      <c r="F2547" t="s">
        <v>19</v>
      </c>
      <c r="G2547" t="s">
        <v>46</v>
      </c>
      <c r="H2547" t="s">
        <v>46</v>
      </c>
      <c r="I2547">
        <v>10.57</v>
      </c>
      <c r="J2547" s="2">
        <v>207.89</v>
      </c>
      <c r="K2547" t="s">
        <v>67</v>
      </c>
      <c r="L2547">
        <v>2.9</v>
      </c>
      <c r="M2547" t="s">
        <v>23</v>
      </c>
      <c r="N2547">
        <v>1.89</v>
      </c>
      <c r="O2547">
        <v>17</v>
      </c>
    </row>
    <row r="2548" spans="1:15">
      <c r="A2548" t="s">
        <v>7331</v>
      </c>
      <c r="B2548" s="1">
        <v>45775</v>
      </c>
      <c r="C2548" t="s">
        <v>33</v>
      </c>
      <c r="D2548" t="s">
        <v>7332</v>
      </c>
      <c r="E2548" t="s">
        <v>7333</v>
      </c>
      <c r="F2548" t="s">
        <v>51</v>
      </c>
      <c r="G2548" t="s">
        <v>29</v>
      </c>
      <c r="H2548" t="s">
        <v>21</v>
      </c>
      <c r="I2548">
        <v>9.4700000000000006</v>
      </c>
      <c r="J2548" s="2">
        <v>123.69</v>
      </c>
      <c r="K2548" t="s">
        <v>67</v>
      </c>
      <c r="L2548">
        <v>4</v>
      </c>
      <c r="M2548" t="s">
        <v>23</v>
      </c>
      <c r="N2548">
        <v>1.56</v>
      </c>
      <c r="O2548">
        <v>12</v>
      </c>
    </row>
    <row r="2549" spans="1:15">
      <c r="A2549" t="s">
        <v>7334</v>
      </c>
      <c r="B2549" s="1">
        <v>45802</v>
      </c>
      <c r="C2549" t="s">
        <v>79</v>
      </c>
      <c r="D2549" t="s">
        <v>7335</v>
      </c>
      <c r="E2549" t="s">
        <v>7336</v>
      </c>
      <c r="F2549" t="s">
        <v>71</v>
      </c>
      <c r="G2549" t="s">
        <v>41</v>
      </c>
      <c r="H2549" t="s">
        <v>46</v>
      </c>
      <c r="I2549">
        <v>19.23</v>
      </c>
      <c r="J2549" s="2">
        <v>522.03</v>
      </c>
      <c r="K2549" t="s">
        <v>22</v>
      </c>
      <c r="L2549">
        <v>3.4</v>
      </c>
      <c r="M2549" t="s">
        <v>23</v>
      </c>
      <c r="N2549">
        <v>1.36</v>
      </c>
      <c r="O2549">
        <v>10</v>
      </c>
    </row>
    <row r="2550" spans="1:15">
      <c r="A2550" t="s">
        <v>7337</v>
      </c>
      <c r="B2550" s="1">
        <v>45832</v>
      </c>
      <c r="C2550" t="s">
        <v>57</v>
      </c>
      <c r="D2550" t="s">
        <v>3740</v>
      </c>
      <c r="E2550" t="s">
        <v>7338</v>
      </c>
      <c r="F2550" t="s">
        <v>51</v>
      </c>
      <c r="G2550" t="s">
        <v>21</v>
      </c>
      <c r="H2550" t="s">
        <v>20</v>
      </c>
      <c r="I2550">
        <v>4.4400000000000004</v>
      </c>
      <c r="J2550" s="2">
        <v>184.55</v>
      </c>
      <c r="K2550" t="s">
        <v>67</v>
      </c>
      <c r="L2550">
        <v>3.2</v>
      </c>
      <c r="M2550" t="s">
        <v>23</v>
      </c>
      <c r="N2550">
        <v>1.26</v>
      </c>
      <c r="O2550">
        <v>4</v>
      </c>
    </row>
    <row r="2551" spans="1:15">
      <c r="A2551" t="s">
        <v>7339</v>
      </c>
      <c r="B2551" s="1">
        <v>45771</v>
      </c>
      <c r="C2551" t="s">
        <v>25</v>
      </c>
      <c r="D2551" t="s">
        <v>7340</v>
      </c>
      <c r="E2551" t="s">
        <v>7341</v>
      </c>
      <c r="F2551" t="s">
        <v>28</v>
      </c>
      <c r="G2551" t="s">
        <v>46</v>
      </c>
      <c r="H2551" t="s">
        <v>46</v>
      </c>
      <c r="I2551">
        <v>5.33</v>
      </c>
      <c r="J2551" s="2">
        <v>179.04</v>
      </c>
      <c r="K2551" t="s">
        <v>47</v>
      </c>
      <c r="L2551">
        <v>3.1</v>
      </c>
      <c r="M2551" t="s">
        <v>36</v>
      </c>
      <c r="N2551">
        <v>1.74</v>
      </c>
      <c r="O2551">
        <v>16</v>
      </c>
    </row>
    <row r="2552" spans="1:15">
      <c r="A2552" t="s">
        <v>7342</v>
      </c>
      <c r="B2552" s="1">
        <v>45793</v>
      </c>
      <c r="C2552" t="s">
        <v>79</v>
      </c>
      <c r="D2552" t="s">
        <v>3389</v>
      </c>
      <c r="E2552" t="s">
        <v>7343</v>
      </c>
      <c r="F2552" t="s">
        <v>51</v>
      </c>
      <c r="G2552" t="s">
        <v>41</v>
      </c>
      <c r="H2552" t="s">
        <v>41</v>
      </c>
      <c r="I2552">
        <v>12.32</v>
      </c>
      <c r="J2552" s="2">
        <v>308.74</v>
      </c>
      <c r="K2552" t="s">
        <v>47</v>
      </c>
      <c r="L2552">
        <v>3.6</v>
      </c>
      <c r="M2552" t="s">
        <v>23</v>
      </c>
      <c r="N2552">
        <v>1.49</v>
      </c>
      <c r="O2552">
        <v>7</v>
      </c>
    </row>
    <row r="2553" spans="1:15">
      <c r="A2553" t="s">
        <v>7344</v>
      </c>
      <c r="B2553" s="1">
        <v>45804</v>
      </c>
      <c r="C2553" t="s">
        <v>79</v>
      </c>
      <c r="D2553" t="s">
        <v>4849</v>
      </c>
      <c r="E2553" t="s">
        <v>7345</v>
      </c>
      <c r="F2553" t="s">
        <v>71</v>
      </c>
      <c r="G2553" t="s">
        <v>41</v>
      </c>
      <c r="H2553" t="s">
        <v>46</v>
      </c>
      <c r="I2553">
        <v>6.32</v>
      </c>
      <c r="J2553" s="2">
        <v>506.61</v>
      </c>
      <c r="K2553" t="s">
        <v>30</v>
      </c>
      <c r="L2553">
        <v>4</v>
      </c>
      <c r="M2553" t="s">
        <v>36</v>
      </c>
      <c r="N2553">
        <v>1.39</v>
      </c>
      <c r="O2553">
        <v>14</v>
      </c>
    </row>
    <row r="2554" spans="1:15">
      <c r="A2554" t="s">
        <v>7346</v>
      </c>
      <c r="B2554" s="1">
        <v>45756</v>
      </c>
      <c r="C2554" t="s">
        <v>25</v>
      </c>
      <c r="D2554" t="s">
        <v>7347</v>
      </c>
      <c r="E2554" t="s">
        <v>7348</v>
      </c>
      <c r="F2554" t="s">
        <v>28</v>
      </c>
      <c r="G2554" t="s">
        <v>46</v>
      </c>
      <c r="H2554" t="s">
        <v>20</v>
      </c>
      <c r="I2554">
        <v>24.24</v>
      </c>
      <c r="J2554" s="2">
        <v>244.96</v>
      </c>
      <c r="K2554" t="s">
        <v>67</v>
      </c>
      <c r="L2554">
        <v>4.0999999999999996</v>
      </c>
      <c r="M2554" t="s">
        <v>23</v>
      </c>
      <c r="N2554">
        <v>1.46</v>
      </c>
      <c r="O2554">
        <v>1</v>
      </c>
    </row>
    <row r="2555" spans="1:15">
      <c r="A2555" t="s">
        <v>7349</v>
      </c>
      <c r="B2555" s="1">
        <v>45784</v>
      </c>
      <c r="C2555" t="s">
        <v>57</v>
      </c>
      <c r="D2555" t="s">
        <v>7350</v>
      </c>
      <c r="E2555" t="s">
        <v>7351</v>
      </c>
      <c r="F2555" t="s">
        <v>71</v>
      </c>
      <c r="G2555" t="s">
        <v>42</v>
      </c>
      <c r="H2555" t="s">
        <v>29</v>
      </c>
      <c r="I2555">
        <v>22.16</v>
      </c>
      <c r="J2555" s="2">
        <v>480.92</v>
      </c>
      <c r="K2555" t="s">
        <v>30</v>
      </c>
      <c r="L2555">
        <v>2.8</v>
      </c>
      <c r="M2555" t="s">
        <v>23</v>
      </c>
      <c r="N2555">
        <v>2.0699999999999998</v>
      </c>
      <c r="O2555">
        <v>12</v>
      </c>
    </row>
    <row r="2556" spans="1:15">
      <c r="A2556" t="s">
        <v>7352</v>
      </c>
      <c r="B2556" s="1">
        <v>45671</v>
      </c>
      <c r="C2556" t="s">
        <v>16</v>
      </c>
      <c r="D2556" t="s">
        <v>7353</v>
      </c>
      <c r="E2556" t="s">
        <v>7354</v>
      </c>
      <c r="F2556" t="s">
        <v>60</v>
      </c>
      <c r="G2556" t="s">
        <v>52</v>
      </c>
      <c r="H2556" t="s">
        <v>52</v>
      </c>
      <c r="I2556">
        <v>4.8</v>
      </c>
      <c r="J2556" s="2">
        <v>495.49</v>
      </c>
      <c r="K2556" t="s">
        <v>22</v>
      </c>
      <c r="L2556">
        <v>4.5999999999999996</v>
      </c>
      <c r="M2556" t="s">
        <v>23</v>
      </c>
      <c r="N2556">
        <v>1.81</v>
      </c>
      <c r="O2556">
        <v>5</v>
      </c>
    </row>
    <row r="2557" spans="1:15">
      <c r="A2557" t="s">
        <v>7355</v>
      </c>
      <c r="B2557" s="1">
        <v>45702</v>
      </c>
      <c r="C2557" t="s">
        <v>38</v>
      </c>
      <c r="D2557" t="s">
        <v>4734</v>
      </c>
      <c r="E2557" t="s">
        <v>7356</v>
      </c>
      <c r="F2557" t="s">
        <v>28</v>
      </c>
      <c r="G2557" t="s">
        <v>52</v>
      </c>
      <c r="H2557" t="s">
        <v>52</v>
      </c>
      <c r="I2557">
        <v>14.89</v>
      </c>
      <c r="J2557" s="2">
        <v>176.8</v>
      </c>
      <c r="K2557" t="s">
        <v>30</v>
      </c>
      <c r="L2557">
        <v>3.1</v>
      </c>
      <c r="M2557" t="s">
        <v>36</v>
      </c>
      <c r="N2557">
        <v>2.0299999999999998</v>
      </c>
      <c r="O2557">
        <v>5</v>
      </c>
    </row>
    <row r="2558" spans="1:15">
      <c r="A2558" t="s">
        <v>7357</v>
      </c>
      <c r="B2558" s="1">
        <v>45804</v>
      </c>
      <c r="C2558" t="s">
        <v>79</v>
      </c>
      <c r="D2558" t="s">
        <v>7358</v>
      </c>
      <c r="E2558" t="s">
        <v>7359</v>
      </c>
      <c r="F2558" t="s">
        <v>60</v>
      </c>
      <c r="G2558" t="s">
        <v>29</v>
      </c>
      <c r="H2558" t="s">
        <v>21</v>
      </c>
      <c r="I2558">
        <v>12.16</v>
      </c>
      <c r="J2558" s="2">
        <v>561.04999999999995</v>
      </c>
      <c r="K2558" t="s">
        <v>67</v>
      </c>
      <c r="L2558">
        <v>4.0999999999999996</v>
      </c>
      <c r="M2558" t="s">
        <v>31</v>
      </c>
      <c r="N2558">
        <v>1.84</v>
      </c>
      <c r="O2558">
        <v>11</v>
      </c>
    </row>
    <row r="2559" spans="1:15">
      <c r="A2559" t="s">
        <v>7360</v>
      </c>
      <c r="B2559" s="1">
        <v>45670</v>
      </c>
      <c r="C2559" t="s">
        <v>38</v>
      </c>
      <c r="D2559" t="s">
        <v>7361</v>
      </c>
      <c r="E2559" t="s">
        <v>7362</v>
      </c>
      <c r="F2559" t="s">
        <v>51</v>
      </c>
      <c r="G2559" t="s">
        <v>46</v>
      </c>
      <c r="H2559" t="s">
        <v>21</v>
      </c>
      <c r="I2559">
        <v>9.91</v>
      </c>
      <c r="J2559" s="2">
        <v>68.92</v>
      </c>
      <c r="K2559" t="s">
        <v>47</v>
      </c>
      <c r="L2559">
        <v>3.9</v>
      </c>
      <c r="M2559" t="s">
        <v>23</v>
      </c>
      <c r="N2559">
        <v>1.93</v>
      </c>
      <c r="O2559">
        <v>16</v>
      </c>
    </row>
    <row r="2560" spans="1:15">
      <c r="A2560" t="s">
        <v>7363</v>
      </c>
      <c r="B2560" s="1">
        <v>45671</v>
      </c>
      <c r="C2560" t="s">
        <v>38</v>
      </c>
      <c r="D2560" t="s">
        <v>7364</v>
      </c>
      <c r="E2560" t="s">
        <v>7365</v>
      </c>
      <c r="F2560" t="s">
        <v>51</v>
      </c>
      <c r="G2560" t="s">
        <v>20</v>
      </c>
      <c r="H2560" t="s">
        <v>46</v>
      </c>
      <c r="I2560">
        <v>16.03</v>
      </c>
      <c r="J2560" s="2">
        <v>67.63</v>
      </c>
      <c r="K2560" t="s">
        <v>67</v>
      </c>
      <c r="L2560">
        <v>4.0999999999999996</v>
      </c>
      <c r="M2560" t="s">
        <v>23</v>
      </c>
      <c r="N2560">
        <v>1.98</v>
      </c>
      <c r="O2560">
        <v>6</v>
      </c>
    </row>
    <row r="2561" spans="1:15">
      <c r="A2561" t="s">
        <v>7366</v>
      </c>
      <c r="B2561" s="1">
        <v>45819</v>
      </c>
      <c r="C2561" t="s">
        <v>38</v>
      </c>
      <c r="D2561" t="s">
        <v>2479</v>
      </c>
      <c r="E2561" t="s">
        <v>7367</v>
      </c>
      <c r="F2561" t="s">
        <v>51</v>
      </c>
      <c r="G2561" t="s">
        <v>42</v>
      </c>
      <c r="H2561" t="s">
        <v>52</v>
      </c>
      <c r="I2561">
        <v>8.39</v>
      </c>
      <c r="J2561" s="2">
        <v>52.51</v>
      </c>
      <c r="K2561" t="s">
        <v>47</v>
      </c>
      <c r="L2561">
        <v>2.9</v>
      </c>
      <c r="M2561" t="s">
        <v>23</v>
      </c>
      <c r="N2561">
        <v>1.31</v>
      </c>
      <c r="O2561">
        <v>15</v>
      </c>
    </row>
    <row r="2562" spans="1:15">
      <c r="A2562" t="s">
        <v>7368</v>
      </c>
      <c r="B2562" s="1">
        <v>45696</v>
      </c>
      <c r="C2562" t="s">
        <v>16</v>
      </c>
      <c r="D2562" t="s">
        <v>4177</v>
      </c>
      <c r="E2562" t="s">
        <v>7369</v>
      </c>
      <c r="F2562" t="s">
        <v>51</v>
      </c>
      <c r="G2562" t="s">
        <v>52</v>
      </c>
      <c r="H2562" t="s">
        <v>20</v>
      </c>
      <c r="I2562">
        <v>6.15</v>
      </c>
      <c r="J2562" s="2">
        <v>215.62</v>
      </c>
      <c r="K2562" t="s">
        <v>22</v>
      </c>
      <c r="L2562">
        <v>4.2</v>
      </c>
      <c r="M2562" t="s">
        <v>31</v>
      </c>
      <c r="N2562">
        <v>1.03</v>
      </c>
      <c r="O2562">
        <v>17</v>
      </c>
    </row>
    <row r="2563" spans="1:15">
      <c r="A2563" t="s">
        <v>7370</v>
      </c>
      <c r="B2563" s="1">
        <v>45669</v>
      </c>
      <c r="C2563" t="s">
        <v>25</v>
      </c>
      <c r="D2563" t="s">
        <v>3392</v>
      </c>
      <c r="E2563" t="s">
        <v>7371</v>
      </c>
      <c r="F2563" t="s">
        <v>60</v>
      </c>
      <c r="G2563" t="s">
        <v>41</v>
      </c>
      <c r="H2563" t="s">
        <v>46</v>
      </c>
      <c r="I2563">
        <v>12.51</v>
      </c>
      <c r="J2563" s="2">
        <v>154.04</v>
      </c>
      <c r="K2563" t="s">
        <v>30</v>
      </c>
      <c r="L2563">
        <v>3.5</v>
      </c>
      <c r="M2563" t="s">
        <v>23</v>
      </c>
      <c r="N2563">
        <v>2.23</v>
      </c>
      <c r="O2563">
        <v>5</v>
      </c>
    </row>
    <row r="2564" spans="1:15">
      <c r="A2564" t="s">
        <v>7372</v>
      </c>
      <c r="B2564" s="1">
        <v>45835</v>
      </c>
      <c r="C2564" t="s">
        <v>16</v>
      </c>
      <c r="D2564" t="s">
        <v>7373</v>
      </c>
      <c r="E2564" t="s">
        <v>7374</v>
      </c>
      <c r="F2564" t="s">
        <v>60</v>
      </c>
      <c r="G2564" t="s">
        <v>46</v>
      </c>
      <c r="H2564" t="s">
        <v>42</v>
      </c>
      <c r="I2564">
        <v>23.19</v>
      </c>
      <c r="J2564" s="2">
        <v>443.49</v>
      </c>
      <c r="K2564" t="s">
        <v>67</v>
      </c>
      <c r="L2564">
        <v>5</v>
      </c>
      <c r="M2564" t="s">
        <v>23</v>
      </c>
      <c r="N2564">
        <v>2.2599999999999998</v>
      </c>
      <c r="O2564">
        <v>19</v>
      </c>
    </row>
    <row r="2565" spans="1:15">
      <c r="A2565" t="s">
        <v>7375</v>
      </c>
      <c r="B2565" s="1">
        <v>45724</v>
      </c>
      <c r="C2565" t="s">
        <v>79</v>
      </c>
      <c r="D2565" t="s">
        <v>7376</v>
      </c>
      <c r="E2565" t="s">
        <v>7377</v>
      </c>
      <c r="F2565" t="s">
        <v>19</v>
      </c>
      <c r="G2565" t="s">
        <v>29</v>
      </c>
      <c r="H2565" t="s">
        <v>21</v>
      </c>
      <c r="I2565">
        <v>6.1</v>
      </c>
      <c r="J2565" s="2">
        <v>292.06</v>
      </c>
      <c r="K2565" t="s">
        <v>47</v>
      </c>
      <c r="L2565">
        <v>2.5</v>
      </c>
      <c r="M2565" t="s">
        <v>36</v>
      </c>
      <c r="N2565">
        <v>1.28</v>
      </c>
      <c r="O2565">
        <v>18</v>
      </c>
    </row>
    <row r="2566" spans="1:15">
      <c r="A2566" t="s">
        <v>7378</v>
      </c>
      <c r="B2566" s="1">
        <v>45712</v>
      </c>
      <c r="C2566" t="s">
        <v>33</v>
      </c>
      <c r="D2566" t="s">
        <v>3839</v>
      </c>
      <c r="E2566" t="s">
        <v>7379</v>
      </c>
      <c r="F2566" t="s">
        <v>19</v>
      </c>
      <c r="G2566" t="s">
        <v>20</v>
      </c>
      <c r="H2566" t="s">
        <v>29</v>
      </c>
      <c r="I2566">
        <v>4.38</v>
      </c>
      <c r="J2566" s="2">
        <v>232.47</v>
      </c>
      <c r="K2566" t="s">
        <v>30</v>
      </c>
      <c r="L2566">
        <v>4.9000000000000004</v>
      </c>
      <c r="M2566" t="s">
        <v>31</v>
      </c>
      <c r="N2566">
        <v>2.31</v>
      </c>
      <c r="O2566">
        <v>4</v>
      </c>
    </row>
    <row r="2567" spans="1:15">
      <c r="A2567" t="s">
        <v>7380</v>
      </c>
      <c r="B2567" s="1">
        <v>45738</v>
      </c>
      <c r="C2567" t="s">
        <v>38</v>
      </c>
      <c r="D2567" t="s">
        <v>7381</v>
      </c>
      <c r="E2567" t="s">
        <v>7382</v>
      </c>
      <c r="F2567" t="s">
        <v>19</v>
      </c>
      <c r="G2567" t="s">
        <v>52</v>
      </c>
      <c r="H2567" t="s">
        <v>41</v>
      </c>
      <c r="I2567">
        <v>23.28</v>
      </c>
      <c r="J2567" s="2">
        <v>101.98</v>
      </c>
      <c r="K2567" t="s">
        <v>22</v>
      </c>
      <c r="L2567">
        <v>3</v>
      </c>
      <c r="M2567" t="s">
        <v>23</v>
      </c>
      <c r="N2567">
        <v>2.0099999999999998</v>
      </c>
      <c r="O2567">
        <v>11</v>
      </c>
    </row>
    <row r="2568" spans="1:15">
      <c r="A2568" t="s">
        <v>7383</v>
      </c>
      <c r="B2568" s="1">
        <v>45807</v>
      </c>
      <c r="C2568" t="s">
        <v>38</v>
      </c>
      <c r="D2568" t="s">
        <v>7384</v>
      </c>
      <c r="E2568" t="s">
        <v>7385</v>
      </c>
      <c r="F2568" t="s">
        <v>28</v>
      </c>
      <c r="G2568" t="s">
        <v>52</v>
      </c>
      <c r="H2568" t="s">
        <v>46</v>
      </c>
      <c r="I2568">
        <v>21.64</v>
      </c>
      <c r="J2568" s="2">
        <v>414.14</v>
      </c>
      <c r="K2568" t="s">
        <v>22</v>
      </c>
      <c r="L2568">
        <v>3.9</v>
      </c>
      <c r="M2568" t="s">
        <v>23</v>
      </c>
      <c r="N2568">
        <v>2.4700000000000002</v>
      </c>
      <c r="O2568">
        <v>12</v>
      </c>
    </row>
    <row r="2569" spans="1:15">
      <c r="A2569" t="s">
        <v>7386</v>
      </c>
      <c r="B2569" s="1">
        <v>45783</v>
      </c>
      <c r="C2569" t="s">
        <v>79</v>
      </c>
      <c r="D2569" t="s">
        <v>7387</v>
      </c>
      <c r="E2569" t="s">
        <v>7388</v>
      </c>
      <c r="F2569" t="s">
        <v>60</v>
      </c>
      <c r="G2569" t="s">
        <v>52</v>
      </c>
      <c r="H2569" t="s">
        <v>42</v>
      </c>
      <c r="I2569">
        <v>17.82</v>
      </c>
      <c r="J2569" s="2">
        <v>393.49</v>
      </c>
      <c r="K2569" t="s">
        <v>30</v>
      </c>
      <c r="L2569">
        <v>3.1</v>
      </c>
      <c r="M2569" t="s">
        <v>23</v>
      </c>
      <c r="N2569">
        <v>2.27</v>
      </c>
      <c r="O2569">
        <v>4</v>
      </c>
    </row>
    <row r="2570" spans="1:15">
      <c r="A2570" t="s">
        <v>7389</v>
      </c>
      <c r="B2570" s="1">
        <v>45801</v>
      </c>
      <c r="C2570" t="s">
        <v>33</v>
      </c>
      <c r="D2570" t="s">
        <v>7390</v>
      </c>
      <c r="E2570" t="s">
        <v>7391</v>
      </c>
      <c r="F2570" t="s">
        <v>51</v>
      </c>
      <c r="G2570" t="s">
        <v>20</v>
      </c>
      <c r="H2570" t="s">
        <v>46</v>
      </c>
      <c r="I2570">
        <v>22.01</v>
      </c>
      <c r="J2570" s="2">
        <v>284.7</v>
      </c>
      <c r="K2570" t="s">
        <v>22</v>
      </c>
      <c r="L2570">
        <v>4.0999999999999996</v>
      </c>
      <c r="M2570" t="s">
        <v>31</v>
      </c>
      <c r="N2570">
        <v>2.31</v>
      </c>
      <c r="O2570">
        <v>17</v>
      </c>
    </row>
    <row r="2571" spans="1:15">
      <c r="A2571" t="s">
        <v>7392</v>
      </c>
      <c r="B2571" s="1">
        <v>45686</v>
      </c>
      <c r="C2571" t="s">
        <v>57</v>
      </c>
      <c r="D2571" t="s">
        <v>2410</v>
      </c>
      <c r="E2571" t="s">
        <v>7393</v>
      </c>
      <c r="F2571" t="s">
        <v>51</v>
      </c>
      <c r="G2571" t="s">
        <v>29</v>
      </c>
      <c r="H2571" t="s">
        <v>29</v>
      </c>
      <c r="I2571">
        <v>5.52</v>
      </c>
      <c r="J2571" s="2">
        <v>583.92999999999995</v>
      </c>
      <c r="K2571" t="s">
        <v>67</v>
      </c>
      <c r="L2571">
        <v>3</v>
      </c>
      <c r="M2571" t="s">
        <v>23</v>
      </c>
      <c r="N2571">
        <v>2.1</v>
      </c>
      <c r="O2571">
        <v>6</v>
      </c>
    </row>
    <row r="2572" spans="1:15">
      <c r="A2572" t="s">
        <v>7394</v>
      </c>
      <c r="B2572" s="1">
        <v>45776</v>
      </c>
      <c r="C2572" t="s">
        <v>79</v>
      </c>
      <c r="D2572" t="s">
        <v>7395</v>
      </c>
      <c r="E2572" t="s">
        <v>7396</v>
      </c>
      <c r="F2572" t="s">
        <v>28</v>
      </c>
      <c r="G2572" t="s">
        <v>42</v>
      </c>
      <c r="H2572" t="s">
        <v>52</v>
      </c>
      <c r="I2572">
        <v>14.72</v>
      </c>
      <c r="J2572" s="2">
        <v>496.16</v>
      </c>
      <c r="K2572" t="s">
        <v>22</v>
      </c>
      <c r="L2572">
        <v>4.2</v>
      </c>
      <c r="M2572" t="s">
        <v>23</v>
      </c>
      <c r="N2572">
        <v>1.5</v>
      </c>
      <c r="O2572">
        <v>2</v>
      </c>
    </row>
    <row r="2573" spans="1:15">
      <c r="A2573" t="s">
        <v>7397</v>
      </c>
      <c r="B2573" s="1">
        <v>45805</v>
      </c>
      <c r="C2573" t="s">
        <v>79</v>
      </c>
      <c r="D2573" t="s">
        <v>7398</v>
      </c>
      <c r="E2573" t="s">
        <v>7399</v>
      </c>
      <c r="F2573" t="s">
        <v>28</v>
      </c>
      <c r="G2573" t="s">
        <v>29</v>
      </c>
      <c r="H2573" t="s">
        <v>21</v>
      </c>
      <c r="I2573">
        <v>4.13</v>
      </c>
      <c r="J2573" s="2">
        <v>64.81</v>
      </c>
      <c r="K2573" t="s">
        <v>67</v>
      </c>
      <c r="L2573">
        <v>3.7</v>
      </c>
      <c r="M2573" t="s">
        <v>23</v>
      </c>
      <c r="N2573">
        <v>1.68</v>
      </c>
      <c r="O2573">
        <v>9</v>
      </c>
    </row>
    <row r="2574" spans="1:15">
      <c r="A2574" t="s">
        <v>7400</v>
      </c>
      <c r="B2574" s="1">
        <v>45782</v>
      </c>
      <c r="C2574" t="s">
        <v>25</v>
      </c>
      <c r="D2574" t="s">
        <v>7401</v>
      </c>
      <c r="E2574" t="s">
        <v>7402</v>
      </c>
      <c r="F2574" t="s">
        <v>71</v>
      </c>
      <c r="G2574" t="s">
        <v>20</v>
      </c>
      <c r="H2574" t="s">
        <v>21</v>
      </c>
      <c r="I2574">
        <v>22.95</v>
      </c>
      <c r="J2574" s="2">
        <v>468.19</v>
      </c>
      <c r="K2574" t="s">
        <v>22</v>
      </c>
      <c r="L2574">
        <v>2.6</v>
      </c>
      <c r="M2574" t="s">
        <v>36</v>
      </c>
      <c r="N2574">
        <v>2.14</v>
      </c>
      <c r="O2574">
        <v>9</v>
      </c>
    </row>
    <row r="2575" spans="1:15">
      <c r="A2575" t="s">
        <v>7403</v>
      </c>
      <c r="B2575" s="1">
        <v>45713</v>
      </c>
      <c r="C2575" t="s">
        <v>25</v>
      </c>
      <c r="D2575" t="s">
        <v>7404</v>
      </c>
      <c r="E2575" t="s">
        <v>7405</v>
      </c>
      <c r="F2575" t="s">
        <v>60</v>
      </c>
      <c r="G2575" t="s">
        <v>46</v>
      </c>
      <c r="H2575" t="s">
        <v>46</v>
      </c>
      <c r="I2575">
        <v>2.37</v>
      </c>
      <c r="J2575" s="2">
        <v>319.56</v>
      </c>
      <c r="K2575" t="s">
        <v>47</v>
      </c>
      <c r="L2575">
        <v>4.4000000000000004</v>
      </c>
      <c r="M2575" t="s">
        <v>23</v>
      </c>
      <c r="N2575">
        <v>2.1</v>
      </c>
      <c r="O2575">
        <v>7</v>
      </c>
    </row>
    <row r="2576" spans="1:15">
      <c r="A2576" t="s">
        <v>7406</v>
      </c>
      <c r="B2576" s="1">
        <v>45765</v>
      </c>
      <c r="C2576" t="s">
        <v>33</v>
      </c>
      <c r="D2576" t="s">
        <v>7407</v>
      </c>
      <c r="E2576" t="s">
        <v>7408</v>
      </c>
      <c r="F2576" t="s">
        <v>60</v>
      </c>
      <c r="G2576" t="s">
        <v>20</v>
      </c>
      <c r="H2576" t="s">
        <v>21</v>
      </c>
      <c r="I2576">
        <v>5.43</v>
      </c>
      <c r="J2576" s="2">
        <v>271.89</v>
      </c>
      <c r="K2576" t="s">
        <v>22</v>
      </c>
      <c r="L2576">
        <v>4.2</v>
      </c>
      <c r="M2576" t="s">
        <v>36</v>
      </c>
      <c r="N2576">
        <v>1.35</v>
      </c>
      <c r="O2576">
        <v>2</v>
      </c>
    </row>
    <row r="2577" spans="1:15">
      <c r="A2577" t="s">
        <v>7409</v>
      </c>
      <c r="B2577" s="1">
        <v>45746</v>
      </c>
      <c r="C2577" t="s">
        <v>38</v>
      </c>
      <c r="D2577" t="s">
        <v>3692</v>
      </c>
      <c r="E2577" t="s">
        <v>7410</v>
      </c>
      <c r="F2577" t="s">
        <v>71</v>
      </c>
      <c r="G2577" t="s">
        <v>21</v>
      </c>
      <c r="H2577" t="s">
        <v>41</v>
      </c>
      <c r="I2577">
        <v>6.21</v>
      </c>
      <c r="J2577" s="2">
        <v>318.87</v>
      </c>
      <c r="K2577" t="s">
        <v>22</v>
      </c>
      <c r="L2577">
        <v>4</v>
      </c>
      <c r="M2577" t="s">
        <v>23</v>
      </c>
      <c r="N2577">
        <v>1.48</v>
      </c>
      <c r="O2577">
        <v>18</v>
      </c>
    </row>
    <row r="2578" spans="1:15">
      <c r="A2578" t="s">
        <v>7411</v>
      </c>
      <c r="B2578" s="1">
        <v>45703</v>
      </c>
      <c r="C2578" t="s">
        <v>25</v>
      </c>
      <c r="D2578" t="s">
        <v>7412</v>
      </c>
      <c r="E2578" t="s">
        <v>7413</v>
      </c>
      <c r="F2578" t="s">
        <v>19</v>
      </c>
      <c r="G2578" t="s">
        <v>21</v>
      </c>
      <c r="H2578" t="s">
        <v>42</v>
      </c>
      <c r="I2578">
        <v>21.82</v>
      </c>
      <c r="J2578" s="2">
        <v>301.97000000000003</v>
      </c>
      <c r="K2578" t="s">
        <v>30</v>
      </c>
      <c r="L2578">
        <v>2.6</v>
      </c>
      <c r="M2578" t="s">
        <v>31</v>
      </c>
      <c r="N2578">
        <v>2.2799999999999998</v>
      </c>
      <c r="O2578">
        <v>12</v>
      </c>
    </row>
    <row r="2579" spans="1:15">
      <c r="A2579" t="s">
        <v>7414</v>
      </c>
      <c r="B2579" s="1">
        <v>45692</v>
      </c>
      <c r="C2579" t="s">
        <v>16</v>
      </c>
      <c r="D2579" t="s">
        <v>7415</v>
      </c>
      <c r="E2579" t="s">
        <v>7416</v>
      </c>
      <c r="F2579" t="s">
        <v>60</v>
      </c>
      <c r="G2579" t="s">
        <v>46</v>
      </c>
      <c r="H2579" t="s">
        <v>41</v>
      </c>
      <c r="I2579">
        <v>14.69</v>
      </c>
      <c r="J2579" s="2">
        <v>585.53</v>
      </c>
      <c r="K2579" t="s">
        <v>47</v>
      </c>
      <c r="L2579">
        <v>2.8</v>
      </c>
      <c r="M2579" t="s">
        <v>31</v>
      </c>
      <c r="N2579">
        <v>1.85</v>
      </c>
      <c r="O2579">
        <v>19</v>
      </c>
    </row>
    <row r="2580" spans="1:15">
      <c r="A2580" t="s">
        <v>7417</v>
      </c>
      <c r="B2580" s="1">
        <v>45744</v>
      </c>
      <c r="C2580" t="s">
        <v>57</v>
      </c>
      <c r="D2580" t="s">
        <v>479</v>
      </c>
      <c r="E2580" t="s">
        <v>7418</v>
      </c>
      <c r="F2580" t="s">
        <v>28</v>
      </c>
      <c r="G2580" t="s">
        <v>52</v>
      </c>
      <c r="H2580" t="s">
        <v>42</v>
      </c>
      <c r="I2580">
        <v>18.350000000000001</v>
      </c>
      <c r="J2580" s="2">
        <v>165.37</v>
      </c>
      <c r="K2580" t="s">
        <v>30</v>
      </c>
      <c r="L2580">
        <v>2.9</v>
      </c>
      <c r="M2580" t="s">
        <v>23</v>
      </c>
      <c r="N2580">
        <v>1.62</v>
      </c>
      <c r="O2580">
        <v>4</v>
      </c>
    </row>
    <row r="2581" spans="1:15">
      <c r="A2581" t="s">
        <v>7419</v>
      </c>
      <c r="B2581" s="1">
        <v>45775</v>
      </c>
      <c r="C2581" t="s">
        <v>16</v>
      </c>
      <c r="D2581" t="s">
        <v>7420</v>
      </c>
      <c r="E2581" t="s">
        <v>7421</v>
      </c>
      <c r="F2581" t="s">
        <v>28</v>
      </c>
      <c r="G2581" t="s">
        <v>21</v>
      </c>
      <c r="H2581" t="s">
        <v>41</v>
      </c>
      <c r="I2581">
        <v>7.53</v>
      </c>
      <c r="J2581" s="2">
        <v>479.95</v>
      </c>
      <c r="K2581" t="s">
        <v>47</v>
      </c>
      <c r="L2581">
        <v>2.7</v>
      </c>
      <c r="M2581" t="s">
        <v>36</v>
      </c>
      <c r="N2581">
        <v>2.16</v>
      </c>
      <c r="O2581">
        <v>8</v>
      </c>
    </row>
    <row r="2582" spans="1:15">
      <c r="A2582" t="s">
        <v>7422</v>
      </c>
      <c r="B2582" s="1">
        <v>45765</v>
      </c>
      <c r="C2582" t="s">
        <v>33</v>
      </c>
      <c r="D2582" t="s">
        <v>7423</v>
      </c>
      <c r="E2582" t="s">
        <v>7424</v>
      </c>
      <c r="F2582" t="s">
        <v>60</v>
      </c>
      <c r="G2582" t="s">
        <v>29</v>
      </c>
      <c r="H2582" t="s">
        <v>42</v>
      </c>
      <c r="I2582">
        <v>16</v>
      </c>
      <c r="J2582" s="2">
        <v>65.8</v>
      </c>
      <c r="K2582" t="s">
        <v>22</v>
      </c>
      <c r="L2582">
        <v>2.5</v>
      </c>
      <c r="M2582" t="s">
        <v>31</v>
      </c>
      <c r="N2582">
        <v>1.1599999999999999</v>
      </c>
      <c r="O2582">
        <v>1</v>
      </c>
    </row>
    <row r="2583" spans="1:15">
      <c r="A2583" t="s">
        <v>7425</v>
      </c>
      <c r="B2583" s="1">
        <v>45827</v>
      </c>
      <c r="C2583" t="s">
        <v>38</v>
      </c>
      <c r="D2583" t="s">
        <v>7426</v>
      </c>
      <c r="E2583" t="s">
        <v>7427</v>
      </c>
      <c r="F2583" t="s">
        <v>19</v>
      </c>
      <c r="G2583" t="s">
        <v>29</v>
      </c>
      <c r="H2583" t="s">
        <v>41</v>
      </c>
      <c r="I2583">
        <v>1.41</v>
      </c>
      <c r="J2583" s="2">
        <v>345.44</v>
      </c>
      <c r="K2583" t="s">
        <v>47</v>
      </c>
      <c r="L2583">
        <v>4.5999999999999996</v>
      </c>
      <c r="M2583" t="s">
        <v>31</v>
      </c>
      <c r="N2583">
        <v>1.06</v>
      </c>
      <c r="O2583">
        <v>1</v>
      </c>
    </row>
    <row r="2584" spans="1:15">
      <c r="A2584" t="s">
        <v>7428</v>
      </c>
      <c r="B2584" s="1">
        <v>45826</v>
      </c>
      <c r="C2584" t="s">
        <v>57</v>
      </c>
      <c r="D2584" t="s">
        <v>2932</v>
      </c>
      <c r="E2584" t="s">
        <v>7429</v>
      </c>
      <c r="F2584" t="s">
        <v>28</v>
      </c>
      <c r="G2584" t="s">
        <v>52</v>
      </c>
      <c r="H2584" t="s">
        <v>21</v>
      </c>
      <c r="I2584">
        <v>11.83</v>
      </c>
      <c r="J2584" s="2">
        <v>566.74</v>
      </c>
      <c r="K2584" t="s">
        <v>30</v>
      </c>
      <c r="L2584">
        <v>4.5999999999999996</v>
      </c>
      <c r="M2584" t="s">
        <v>31</v>
      </c>
      <c r="N2584">
        <v>2.0499999999999998</v>
      </c>
      <c r="O2584">
        <v>11</v>
      </c>
    </row>
    <row r="2585" spans="1:15">
      <c r="A2585" t="s">
        <v>7430</v>
      </c>
      <c r="B2585" s="1">
        <v>45785</v>
      </c>
      <c r="C2585" t="s">
        <v>16</v>
      </c>
      <c r="D2585" t="s">
        <v>7431</v>
      </c>
      <c r="E2585" t="s">
        <v>7432</v>
      </c>
      <c r="F2585" t="s">
        <v>51</v>
      </c>
      <c r="G2585" t="s">
        <v>52</v>
      </c>
      <c r="H2585" t="s">
        <v>41</v>
      </c>
      <c r="I2585">
        <v>12.67</v>
      </c>
      <c r="J2585" s="2">
        <v>409.34</v>
      </c>
      <c r="K2585" t="s">
        <v>67</v>
      </c>
      <c r="L2585">
        <v>3.6</v>
      </c>
      <c r="M2585" t="s">
        <v>31</v>
      </c>
      <c r="N2585">
        <v>2</v>
      </c>
      <c r="O2585">
        <v>5</v>
      </c>
    </row>
    <row r="2586" spans="1:15">
      <c r="A2586" t="s">
        <v>7433</v>
      </c>
      <c r="B2586" s="1">
        <v>45745</v>
      </c>
      <c r="C2586" t="s">
        <v>38</v>
      </c>
      <c r="D2586" t="s">
        <v>7434</v>
      </c>
      <c r="E2586" t="s">
        <v>7435</v>
      </c>
      <c r="F2586" t="s">
        <v>60</v>
      </c>
      <c r="G2586" t="s">
        <v>29</v>
      </c>
      <c r="H2586" t="s">
        <v>29</v>
      </c>
      <c r="I2586">
        <v>1.71</v>
      </c>
      <c r="J2586" s="2">
        <v>408.93</v>
      </c>
      <c r="K2586" t="s">
        <v>22</v>
      </c>
      <c r="L2586">
        <v>2.6</v>
      </c>
      <c r="M2586" t="s">
        <v>31</v>
      </c>
      <c r="N2586">
        <v>1.43</v>
      </c>
      <c r="O2586">
        <v>19</v>
      </c>
    </row>
    <row r="2587" spans="1:15">
      <c r="A2587" t="s">
        <v>7436</v>
      </c>
      <c r="B2587" s="1">
        <v>45722</v>
      </c>
      <c r="C2587" t="s">
        <v>79</v>
      </c>
      <c r="D2587" t="s">
        <v>7437</v>
      </c>
      <c r="E2587" t="s">
        <v>7438</v>
      </c>
      <c r="F2587" t="s">
        <v>71</v>
      </c>
      <c r="G2587" t="s">
        <v>21</v>
      </c>
      <c r="H2587" t="s">
        <v>46</v>
      </c>
      <c r="I2587">
        <v>22.67</v>
      </c>
      <c r="K2587" t="s">
        <v>30</v>
      </c>
      <c r="L2587">
        <v>4.9000000000000004</v>
      </c>
      <c r="M2587" t="s">
        <v>23</v>
      </c>
      <c r="N2587">
        <v>1.24</v>
      </c>
      <c r="O2587">
        <v>12</v>
      </c>
    </row>
    <row r="2588" spans="1:15">
      <c r="A2588" t="s">
        <v>7439</v>
      </c>
      <c r="B2588" s="1">
        <v>45837</v>
      </c>
      <c r="C2588" t="s">
        <v>38</v>
      </c>
      <c r="D2588" t="s">
        <v>7440</v>
      </c>
      <c r="E2588" t="s">
        <v>7441</v>
      </c>
      <c r="F2588" t="s">
        <v>19</v>
      </c>
      <c r="G2588" t="s">
        <v>46</v>
      </c>
      <c r="H2588" t="s">
        <v>21</v>
      </c>
      <c r="I2588">
        <v>11.6</v>
      </c>
      <c r="J2588" s="2">
        <v>360.89</v>
      </c>
      <c r="K2588" t="s">
        <v>67</v>
      </c>
      <c r="L2588">
        <v>4.8</v>
      </c>
      <c r="M2588" t="s">
        <v>23</v>
      </c>
      <c r="N2588">
        <v>1.41</v>
      </c>
      <c r="O2588">
        <v>13</v>
      </c>
    </row>
    <row r="2589" spans="1:15">
      <c r="A2589" t="s">
        <v>7442</v>
      </c>
      <c r="B2589" s="1">
        <v>45737</v>
      </c>
      <c r="C2589" t="s">
        <v>38</v>
      </c>
      <c r="D2589" t="s">
        <v>7443</v>
      </c>
      <c r="E2589" t="s">
        <v>7444</v>
      </c>
      <c r="F2589" t="s">
        <v>28</v>
      </c>
      <c r="G2589" t="s">
        <v>20</v>
      </c>
      <c r="H2589" t="s">
        <v>20</v>
      </c>
      <c r="I2589">
        <v>9.3000000000000007</v>
      </c>
      <c r="J2589" s="2">
        <v>417.83</v>
      </c>
      <c r="K2589" t="s">
        <v>22</v>
      </c>
      <c r="L2589">
        <v>4.4000000000000004</v>
      </c>
      <c r="M2589" t="s">
        <v>31</v>
      </c>
      <c r="N2589">
        <v>1.37</v>
      </c>
      <c r="O2589">
        <v>3</v>
      </c>
    </row>
    <row r="2590" spans="1:15">
      <c r="A2590" t="s">
        <v>7445</v>
      </c>
      <c r="B2590" s="1">
        <v>45731</v>
      </c>
      <c r="C2590" t="s">
        <v>79</v>
      </c>
      <c r="D2590" t="s">
        <v>7446</v>
      </c>
      <c r="E2590" t="s">
        <v>7447</v>
      </c>
      <c r="F2590" t="s">
        <v>71</v>
      </c>
      <c r="G2590" t="s">
        <v>21</v>
      </c>
      <c r="H2590" t="s">
        <v>52</v>
      </c>
      <c r="I2590">
        <v>15.84</v>
      </c>
      <c r="J2590" s="2">
        <v>577.29</v>
      </c>
      <c r="K2590" t="s">
        <v>47</v>
      </c>
      <c r="L2590">
        <v>3.6</v>
      </c>
      <c r="M2590" t="s">
        <v>23</v>
      </c>
      <c r="N2590">
        <v>1.68</v>
      </c>
      <c r="O2590">
        <v>10</v>
      </c>
    </row>
    <row r="2591" spans="1:15">
      <c r="A2591" t="s">
        <v>7448</v>
      </c>
      <c r="B2591" s="1">
        <v>45698</v>
      </c>
      <c r="C2591" t="s">
        <v>25</v>
      </c>
      <c r="D2591" t="s">
        <v>7449</v>
      </c>
      <c r="E2591" t="s">
        <v>1994</v>
      </c>
      <c r="F2591" t="s">
        <v>71</v>
      </c>
      <c r="G2591" t="s">
        <v>41</v>
      </c>
      <c r="H2591" t="s">
        <v>42</v>
      </c>
      <c r="I2591">
        <v>10.89</v>
      </c>
      <c r="J2591" s="2">
        <v>264.08999999999997</v>
      </c>
      <c r="K2591" t="s">
        <v>30</v>
      </c>
      <c r="L2591">
        <v>4.2</v>
      </c>
      <c r="M2591" t="s">
        <v>23</v>
      </c>
      <c r="N2591">
        <v>2</v>
      </c>
      <c r="O2591">
        <v>18</v>
      </c>
    </row>
    <row r="2592" spans="1:15">
      <c r="A2592" t="s">
        <v>7450</v>
      </c>
      <c r="B2592" s="1">
        <v>45669</v>
      </c>
      <c r="C2592" t="s">
        <v>33</v>
      </c>
      <c r="D2592" t="s">
        <v>7451</v>
      </c>
      <c r="E2592" t="s">
        <v>7452</v>
      </c>
      <c r="F2592" t="s">
        <v>60</v>
      </c>
      <c r="G2592" t="s">
        <v>42</v>
      </c>
      <c r="H2592" t="s">
        <v>29</v>
      </c>
      <c r="I2592">
        <v>20.34</v>
      </c>
      <c r="J2592" s="2">
        <v>439.6</v>
      </c>
      <c r="K2592" t="s">
        <v>67</v>
      </c>
      <c r="L2592">
        <v>2.7</v>
      </c>
      <c r="M2592" t="s">
        <v>36</v>
      </c>
      <c r="N2592">
        <v>1.93</v>
      </c>
      <c r="O2592">
        <v>12</v>
      </c>
    </row>
    <row r="2593" spans="1:15">
      <c r="A2593" t="s">
        <v>7453</v>
      </c>
      <c r="B2593" s="1">
        <v>45812</v>
      </c>
      <c r="C2593" t="s">
        <v>33</v>
      </c>
      <c r="D2593" t="s">
        <v>7454</v>
      </c>
      <c r="E2593" t="s">
        <v>7455</v>
      </c>
      <c r="F2593" t="s">
        <v>28</v>
      </c>
      <c r="G2593" t="s">
        <v>46</v>
      </c>
      <c r="H2593" t="s">
        <v>41</v>
      </c>
      <c r="I2593">
        <v>5.9</v>
      </c>
      <c r="J2593" s="2">
        <v>466.55</v>
      </c>
      <c r="K2593" t="s">
        <v>47</v>
      </c>
      <c r="L2593">
        <v>3.5</v>
      </c>
      <c r="M2593" t="s">
        <v>36</v>
      </c>
      <c r="N2593">
        <v>1.2</v>
      </c>
      <c r="O2593">
        <v>14</v>
      </c>
    </row>
    <row r="2594" spans="1:15">
      <c r="A2594" t="s">
        <v>7456</v>
      </c>
      <c r="B2594" s="1">
        <v>45835</v>
      </c>
      <c r="C2594" t="s">
        <v>79</v>
      </c>
      <c r="D2594" t="s">
        <v>173</v>
      </c>
      <c r="E2594" t="s">
        <v>7457</v>
      </c>
      <c r="F2594" t="s">
        <v>51</v>
      </c>
      <c r="G2594" t="s">
        <v>52</v>
      </c>
      <c r="H2594" t="s">
        <v>21</v>
      </c>
      <c r="I2594">
        <v>18.57</v>
      </c>
      <c r="J2594" s="2">
        <v>235.43</v>
      </c>
      <c r="K2594" t="s">
        <v>30</v>
      </c>
      <c r="L2594">
        <v>4.3</v>
      </c>
      <c r="M2594" t="s">
        <v>23</v>
      </c>
      <c r="N2594">
        <v>1.29</v>
      </c>
      <c r="O2594">
        <v>14</v>
      </c>
    </row>
    <row r="2595" spans="1:15">
      <c r="A2595" t="s">
        <v>7458</v>
      </c>
      <c r="B2595" s="1">
        <v>45713</v>
      </c>
      <c r="C2595" t="s">
        <v>25</v>
      </c>
      <c r="D2595" t="s">
        <v>7459</v>
      </c>
      <c r="E2595" t="s">
        <v>7460</v>
      </c>
      <c r="F2595" t="s">
        <v>51</v>
      </c>
      <c r="G2595" t="s">
        <v>21</v>
      </c>
      <c r="H2595" t="s">
        <v>52</v>
      </c>
      <c r="I2595">
        <v>9.0500000000000007</v>
      </c>
      <c r="J2595" s="2">
        <v>581.71</v>
      </c>
      <c r="K2595" t="s">
        <v>30</v>
      </c>
      <c r="L2595">
        <v>2.6</v>
      </c>
      <c r="M2595" t="s">
        <v>36</v>
      </c>
      <c r="N2595">
        <v>1.53</v>
      </c>
      <c r="O2595">
        <v>2</v>
      </c>
    </row>
    <row r="2596" spans="1:15">
      <c r="A2596" t="s">
        <v>7461</v>
      </c>
      <c r="B2596" s="1">
        <v>45693</v>
      </c>
      <c r="C2596" t="s">
        <v>16</v>
      </c>
      <c r="D2596" t="s">
        <v>7462</v>
      </c>
      <c r="E2596" t="s">
        <v>7463</v>
      </c>
      <c r="F2596" t="s">
        <v>60</v>
      </c>
      <c r="G2596" t="s">
        <v>20</v>
      </c>
      <c r="H2596" t="s">
        <v>46</v>
      </c>
      <c r="I2596">
        <v>2.64</v>
      </c>
      <c r="J2596" s="2">
        <v>99.92</v>
      </c>
      <c r="K2596" t="s">
        <v>30</v>
      </c>
      <c r="L2596">
        <v>4.5999999999999996</v>
      </c>
      <c r="M2596" t="s">
        <v>36</v>
      </c>
      <c r="N2596">
        <v>1.54</v>
      </c>
      <c r="O2596">
        <v>5</v>
      </c>
    </row>
    <row r="2597" spans="1:15">
      <c r="A2597" t="s">
        <v>7464</v>
      </c>
      <c r="B2597" s="1">
        <v>45823</v>
      </c>
      <c r="C2597" t="s">
        <v>25</v>
      </c>
      <c r="D2597" t="s">
        <v>7465</v>
      </c>
      <c r="E2597" t="s">
        <v>7466</v>
      </c>
      <c r="F2597" t="s">
        <v>71</v>
      </c>
      <c r="G2597" t="s">
        <v>20</v>
      </c>
      <c r="H2597" t="s">
        <v>52</v>
      </c>
      <c r="I2597">
        <v>6.79</v>
      </c>
      <c r="J2597" s="2">
        <v>97.85</v>
      </c>
      <c r="K2597" t="s">
        <v>22</v>
      </c>
      <c r="L2597">
        <v>4.3</v>
      </c>
      <c r="M2597" t="s">
        <v>31</v>
      </c>
      <c r="N2597">
        <v>1.71</v>
      </c>
      <c r="O2597">
        <v>18</v>
      </c>
    </row>
    <row r="2598" spans="1:15">
      <c r="A2598" t="s">
        <v>7467</v>
      </c>
      <c r="B2598" s="1">
        <v>45832</v>
      </c>
      <c r="C2598" t="s">
        <v>33</v>
      </c>
      <c r="D2598" t="s">
        <v>7468</v>
      </c>
      <c r="E2598" t="s">
        <v>7469</v>
      </c>
      <c r="F2598" t="s">
        <v>71</v>
      </c>
      <c r="G2598" t="s">
        <v>41</v>
      </c>
      <c r="H2598" t="s">
        <v>20</v>
      </c>
      <c r="I2598">
        <v>6.12</v>
      </c>
      <c r="J2598" s="2">
        <v>252.05</v>
      </c>
      <c r="K2598" t="s">
        <v>67</v>
      </c>
      <c r="L2598">
        <v>4.5</v>
      </c>
      <c r="M2598" t="s">
        <v>31</v>
      </c>
      <c r="N2598">
        <v>1.32</v>
      </c>
      <c r="O2598">
        <v>16</v>
      </c>
    </row>
    <row r="2599" spans="1:15">
      <c r="A2599" t="s">
        <v>7470</v>
      </c>
      <c r="B2599" s="1">
        <v>45707</v>
      </c>
      <c r="C2599" t="s">
        <v>79</v>
      </c>
      <c r="D2599" t="s">
        <v>7471</v>
      </c>
      <c r="E2599" t="s">
        <v>7472</v>
      </c>
      <c r="F2599" t="s">
        <v>60</v>
      </c>
      <c r="G2599" t="s">
        <v>52</v>
      </c>
      <c r="H2599" t="s">
        <v>20</v>
      </c>
      <c r="I2599">
        <v>10.86</v>
      </c>
      <c r="J2599" s="2">
        <v>278.26</v>
      </c>
      <c r="K2599" t="s">
        <v>30</v>
      </c>
      <c r="L2599">
        <v>2.7</v>
      </c>
      <c r="M2599" t="s">
        <v>23</v>
      </c>
      <c r="N2599">
        <v>1.93</v>
      </c>
      <c r="O2599">
        <v>15</v>
      </c>
    </row>
    <row r="2600" spans="1:15">
      <c r="A2600" t="s">
        <v>7473</v>
      </c>
      <c r="B2600" s="1">
        <v>45778</v>
      </c>
      <c r="C2600" t="s">
        <v>25</v>
      </c>
      <c r="D2600" t="s">
        <v>7474</v>
      </c>
      <c r="E2600" t="s">
        <v>7475</v>
      </c>
      <c r="F2600" t="s">
        <v>19</v>
      </c>
      <c r="G2600" t="s">
        <v>29</v>
      </c>
      <c r="H2600" t="s">
        <v>20</v>
      </c>
      <c r="I2600">
        <v>17.260000000000002</v>
      </c>
      <c r="J2600" s="2">
        <v>77.63</v>
      </c>
      <c r="K2600" t="s">
        <v>47</v>
      </c>
      <c r="L2600">
        <v>3.3</v>
      </c>
      <c r="M2600" t="s">
        <v>23</v>
      </c>
      <c r="N2600">
        <v>1.68</v>
      </c>
      <c r="O2600">
        <v>7</v>
      </c>
    </row>
    <row r="2601" spans="1:15">
      <c r="A2601" t="s">
        <v>7476</v>
      </c>
      <c r="B2601" s="1">
        <v>45806</v>
      </c>
      <c r="C2601" t="s">
        <v>57</v>
      </c>
      <c r="D2601" t="s">
        <v>7477</v>
      </c>
      <c r="E2601" t="s">
        <v>7478</v>
      </c>
      <c r="F2601" t="s">
        <v>28</v>
      </c>
      <c r="G2601" t="s">
        <v>46</v>
      </c>
      <c r="H2601" t="s">
        <v>41</v>
      </c>
      <c r="I2601">
        <v>10.95</v>
      </c>
      <c r="J2601" s="2">
        <v>182</v>
      </c>
      <c r="K2601" t="s">
        <v>47</v>
      </c>
      <c r="L2601">
        <v>4.7</v>
      </c>
      <c r="M2601" t="s">
        <v>23</v>
      </c>
      <c r="N2601">
        <v>1.3</v>
      </c>
      <c r="O2601">
        <v>17</v>
      </c>
    </row>
    <row r="2602" spans="1:15">
      <c r="A2602" t="s">
        <v>7479</v>
      </c>
      <c r="B2602" s="1">
        <v>45712</v>
      </c>
      <c r="C2602" t="s">
        <v>25</v>
      </c>
      <c r="D2602" t="s">
        <v>706</v>
      </c>
      <c r="E2602" t="s">
        <v>7480</v>
      </c>
      <c r="F2602" t="s">
        <v>71</v>
      </c>
      <c r="G2602" t="s">
        <v>21</v>
      </c>
      <c r="H2602" t="s">
        <v>42</v>
      </c>
      <c r="I2602">
        <v>1.24</v>
      </c>
      <c r="J2602" s="2">
        <v>91.01</v>
      </c>
      <c r="K2602" t="s">
        <v>47</v>
      </c>
      <c r="L2602">
        <v>4</v>
      </c>
      <c r="M2602" t="s">
        <v>23</v>
      </c>
      <c r="N2602">
        <v>1.06</v>
      </c>
      <c r="O2602">
        <v>3</v>
      </c>
    </row>
    <row r="2603" spans="1:15">
      <c r="A2603" t="s">
        <v>7481</v>
      </c>
      <c r="B2603" s="1">
        <v>45704</v>
      </c>
      <c r="C2603" t="s">
        <v>79</v>
      </c>
      <c r="D2603" t="s">
        <v>7482</v>
      </c>
      <c r="E2603" t="s">
        <v>7483</v>
      </c>
      <c r="F2603" t="s">
        <v>28</v>
      </c>
      <c r="G2603" t="s">
        <v>20</v>
      </c>
      <c r="H2603" t="s">
        <v>20</v>
      </c>
      <c r="I2603">
        <v>7.63</v>
      </c>
      <c r="J2603" s="2">
        <v>534.58000000000004</v>
      </c>
      <c r="K2603" t="s">
        <v>22</v>
      </c>
      <c r="L2603">
        <v>3.9</v>
      </c>
      <c r="M2603" t="s">
        <v>23</v>
      </c>
      <c r="N2603">
        <v>1.04</v>
      </c>
      <c r="O2603">
        <v>8</v>
      </c>
    </row>
    <row r="2604" spans="1:15">
      <c r="A2604" t="s">
        <v>7484</v>
      </c>
      <c r="B2604" s="1">
        <v>45787</v>
      </c>
      <c r="C2604" t="s">
        <v>38</v>
      </c>
      <c r="D2604" t="s">
        <v>7485</v>
      </c>
      <c r="E2604" t="s">
        <v>7486</v>
      </c>
      <c r="F2604" t="s">
        <v>28</v>
      </c>
      <c r="G2604" t="s">
        <v>29</v>
      </c>
      <c r="H2604" t="s">
        <v>21</v>
      </c>
      <c r="I2604">
        <v>21.05</v>
      </c>
      <c r="J2604" s="2">
        <v>222.41</v>
      </c>
      <c r="K2604" t="s">
        <v>47</v>
      </c>
      <c r="L2604">
        <v>3.4</v>
      </c>
      <c r="M2604" t="s">
        <v>31</v>
      </c>
      <c r="N2604">
        <v>1.72</v>
      </c>
      <c r="O2604">
        <v>1</v>
      </c>
    </row>
    <row r="2605" spans="1:15">
      <c r="A2605" t="s">
        <v>7487</v>
      </c>
      <c r="B2605" s="1">
        <v>45758</v>
      </c>
      <c r="C2605" t="s">
        <v>38</v>
      </c>
      <c r="D2605" t="s">
        <v>7488</v>
      </c>
      <c r="E2605" t="s">
        <v>7489</v>
      </c>
      <c r="F2605" t="s">
        <v>51</v>
      </c>
      <c r="G2605" t="s">
        <v>20</v>
      </c>
      <c r="H2605" t="s">
        <v>20</v>
      </c>
      <c r="I2605">
        <v>6.81</v>
      </c>
      <c r="J2605" s="2">
        <v>591.97</v>
      </c>
      <c r="K2605" t="s">
        <v>67</v>
      </c>
      <c r="L2605">
        <v>3.6</v>
      </c>
      <c r="M2605" t="s">
        <v>23</v>
      </c>
      <c r="N2605">
        <v>1.29</v>
      </c>
      <c r="O2605">
        <v>16</v>
      </c>
    </row>
    <row r="2606" spans="1:15">
      <c r="A2606" t="s">
        <v>7490</v>
      </c>
      <c r="B2606" s="1">
        <v>45735</v>
      </c>
      <c r="C2606" t="s">
        <v>38</v>
      </c>
      <c r="D2606" t="s">
        <v>7491</v>
      </c>
      <c r="E2606" t="s">
        <v>7492</v>
      </c>
      <c r="F2606" t="s">
        <v>51</v>
      </c>
      <c r="G2606" t="s">
        <v>29</v>
      </c>
      <c r="H2606" t="s">
        <v>46</v>
      </c>
      <c r="I2606">
        <v>1.38</v>
      </c>
      <c r="J2606" s="2">
        <v>299.41000000000003</v>
      </c>
      <c r="K2606" t="s">
        <v>67</v>
      </c>
      <c r="L2606">
        <v>3.9</v>
      </c>
      <c r="M2606" t="s">
        <v>31</v>
      </c>
      <c r="N2606">
        <v>1.4</v>
      </c>
      <c r="O2606">
        <v>7</v>
      </c>
    </row>
    <row r="2607" spans="1:15">
      <c r="A2607" t="s">
        <v>7493</v>
      </c>
      <c r="B2607" s="1">
        <v>45838</v>
      </c>
      <c r="C2607" t="s">
        <v>16</v>
      </c>
      <c r="D2607" t="s">
        <v>4789</v>
      </c>
      <c r="E2607" t="s">
        <v>7494</v>
      </c>
      <c r="F2607" t="s">
        <v>19</v>
      </c>
      <c r="G2607" t="s">
        <v>21</v>
      </c>
      <c r="H2607" t="s">
        <v>46</v>
      </c>
      <c r="I2607">
        <v>3.24</v>
      </c>
      <c r="J2607" s="2">
        <v>173.24</v>
      </c>
      <c r="K2607" t="s">
        <v>47</v>
      </c>
      <c r="L2607">
        <v>2.8</v>
      </c>
      <c r="M2607" t="s">
        <v>23</v>
      </c>
      <c r="N2607">
        <v>1.41</v>
      </c>
      <c r="O2607">
        <v>15</v>
      </c>
    </row>
    <row r="2608" spans="1:15">
      <c r="A2608" t="s">
        <v>7495</v>
      </c>
      <c r="B2608" s="1">
        <v>45666</v>
      </c>
      <c r="C2608" t="s">
        <v>79</v>
      </c>
      <c r="D2608" t="s">
        <v>7496</v>
      </c>
      <c r="E2608" t="s">
        <v>7497</v>
      </c>
      <c r="F2608" t="s">
        <v>60</v>
      </c>
      <c r="G2608" t="s">
        <v>42</v>
      </c>
      <c r="H2608" t="s">
        <v>20</v>
      </c>
      <c r="I2608">
        <v>2.78</v>
      </c>
      <c r="J2608" s="2">
        <v>183.19</v>
      </c>
      <c r="K2608" t="s">
        <v>22</v>
      </c>
      <c r="L2608">
        <v>4.5999999999999996</v>
      </c>
      <c r="M2608" t="s">
        <v>31</v>
      </c>
      <c r="N2608">
        <v>1.44</v>
      </c>
      <c r="O2608">
        <v>17</v>
      </c>
    </row>
    <row r="2609" spans="1:15">
      <c r="A2609" t="s">
        <v>7498</v>
      </c>
      <c r="B2609" s="1">
        <v>45754</v>
      </c>
      <c r="C2609" t="s">
        <v>79</v>
      </c>
      <c r="D2609" t="s">
        <v>7499</v>
      </c>
      <c r="E2609" t="s">
        <v>7500</v>
      </c>
      <c r="F2609" t="s">
        <v>28</v>
      </c>
      <c r="G2609" t="s">
        <v>29</v>
      </c>
      <c r="H2609" t="s">
        <v>46</v>
      </c>
      <c r="I2609">
        <v>9.5399999999999991</v>
      </c>
      <c r="J2609" s="2">
        <v>485.33</v>
      </c>
      <c r="K2609" t="s">
        <v>47</v>
      </c>
      <c r="L2609">
        <v>3.2</v>
      </c>
      <c r="M2609" t="s">
        <v>31</v>
      </c>
      <c r="N2609">
        <v>1.28</v>
      </c>
      <c r="O2609">
        <v>12</v>
      </c>
    </row>
    <row r="2610" spans="1:15">
      <c r="A2610" t="s">
        <v>7501</v>
      </c>
      <c r="B2610" s="1">
        <v>45698</v>
      </c>
      <c r="C2610" t="s">
        <v>57</v>
      </c>
      <c r="D2610" t="s">
        <v>7502</v>
      </c>
      <c r="E2610" t="s">
        <v>7503</v>
      </c>
      <c r="F2610" t="s">
        <v>60</v>
      </c>
      <c r="G2610" t="s">
        <v>29</v>
      </c>
      <c r="H2610" t="s">
        <v>21</v>
      </c>
      <c r="I2610">
        <v>17.88</v>
      </c>
      <c r="J2610" s="2">
        <v>465.16</v>
      </c>
      <c r="K2610" t="s">
        <v>30</v>
      </c>
      <c r="L2610">
        <v>2.7</v>
      </c>
      <c r="M2610" t="s">
        <v>36</v>
      </c>
      <c r="N2610">
        <v>1.06</v>
      </c>
      <c r="O2610">
        <v>2</v>
      </c>
    </row>
    <row r="2611" spans="1:15">
      <c r="A2611" t="s">
        <v>7504</v>
      </c>
      <c r="B2611" s="1">
        <v>45677</v>
      </c>
      <c r="C2611" t="s">
        <v>57</v>
      </c>
      <c r="D2611" t="s">
        <v>3283</v>
      </c>
      <c r="E2611" t="s">
        <v>7505</v>
      </c>
      <c r="F2611" t="s">
        <v>71</v>
      </c>
      <c r="G2611" t="s">
        <v>41</v>
      </c>
      <c r="H2611" t="s">
        <v>29</v>
      </c>
      <c r="I2611">
        <v>9.14</v>
      </c>
      <c r="J2611" s="2">
        <v>293.69</v>
      </c>
      <c r="K2611" t="s">
        <v>22</v>
      </c>
      <c r="L2611">
        <v>4.9000000000000004</v>
      </c>
      <c r="M2611" t="s">
        <v>23</v>
      </c>
      <c r="N2611">
        <v>1.42</v>
      </c>
      <c r="O2611">
        <v>1</v>
      </c>
    </row>
    <row r="2612" spans="1:15">
      <c r="A2612" t="s">
        <v>7506</v>
      </c>
      <c r="B2612" s="1">
        <v>45728</v>
      </c>
      <c r="C2612" t="s">
        <v>16</v>
      </c>
      <c r="D2612" t="s">
        <v>7507</v>
      </c>
      <c r="E2612" t="s">
        <v>7508</v>
      </c>
      <c r="F2612" t="s">
        <v>51</v>
      </c>
      <c r="G2612" t="s">
        <v>52</v>
      </c>
      <c r="H2612" t="s">
        <v>41</v>
      </c>
      <c r="I2612">
        <v>23.37</v>
      </c>
      <c r="J2612" s="2">
        <v>140.78</v>
      </c>
      <c r="K2612" t="s">
        <v>30</v>
      </c>
      <c r="L2612">
        <v>4.9000000000000004</v>
      </c>
      <c r="M2612" t="s">
        <v>23</v>
      </c>
      <c r="N2612">
        <v>2.21</v>
      </c>
      <c r="O2612">
        <v>9</v>
      </c>
    </row>
    <row r="2613" spans="1:15">
      <c r="A2613" t="s">
        <v>7509</v>
      </c>
      <c r="B2613" s="1">
        <v>45815</v>
      </c>
      <c r="C2613" t="s">
        <v>38</v>
      </c>
      <c r="D2613" t="s">
        <v>7510</v>
      </c>
      <c r="E2613" t="s">
        <v>7511</v>
      </c>
      <c r="F2613" t="s">
        <v>28</v>
      </c>
      <c r="G2613" t="s">
        <v>21</v>
      </c>
      <c r="H2613" t="s">
        <v>20</v>
      </c>
      <c r="I2613">
        <v>15.36</v>
      </c>
      <c r="J2613" s="2">
        <v>239.05</v>
      </c>
      <c r="K2613" t="s">
        <v>47</v>
      </c>
      <c r="L2613">
        <v>4.5</v>
      </c>
      <c r="M2613" t="s">
        <v>23</v>
      </c>
      <c r="N2613">
        <v>2.09</v>
      </c>
      <c r="O2613">
        <v>12</v>
      </c>
    </row>
    <row r="2614" spans="1:15">
      <c r="A2614" t="s">
        <v>7512</v>
      </c>
      <c r="B2614" s="1">
        <v>45825</v>
      </c>
      <c r="C2614" t="s">
        <v>38</v>
      </c>
      <c r="D2614" t="s">
        <v>5362</v>
      </c>
      <c r="E2614" t="s">
        <v>7513</v>
      </c>
      <c r="F2614" t="s">
        <v>19</v>
      </c>
      <c r="G2614" t="s">
        <v>41</v>
      </c>
      <c r="H2614" t="s">
        <v>29</v>
      </c>
      <c r="I2614">
        <v>17.16</v>
      </c>
      <c r="J2614" s="2">
        <v>304.67</v>
      </c>
      <c r="K2614" t="s">
        <v>47</v>
      </c>
      <c r="L2614">
        <v>3.3</v>
      </c>
      <c r="M2614" t="s">
        <v>23</v>
      </c>
      <c r="N2614">
        <v>1.62</v>
      </c>
      <c r="O2614">
        <v>13</v>
      </c>
    </row>
    <row r="2615" spans="1:15">
      <c r="A2615" t="s">
        <v>7514</v>
      </c>
      <c r="B2615" s="1">
        <v>45671</v>
      </c>
      <c r="C2615" t="s">
        <v>38</v>
      </c>
      <c r="D2615" t="s">
        <v>7515</v>
      </c>
      <c r="E2615" t="s">
        <v>7516</v>
      </c>
      <c r="F2615" t="s">
        <v>19</v>
      </c>
      <c r="G2615" t="s">
        <v>42</v>
      </c>
      <c r="H2615" t="s">
        <v>21</v>
      </c>
      <c r="I2615">
        <v>24.37</v>
      </c>
      <c r="J2615" s="2">
        <v>335.57</v>
      </c>
      <c r="K2615" t="s">
        <v>22</v>
      </c>
      <c r="L2615">
        <v>4.9000000000000004</v>
      </c>
      <c r="M2615" t="s">
        <v>23</v>
      </c>
      <c r="N2615">
        <v>1.29</v>
      </c>
      <c r="O2615">
        <v>14</v>
      </c>
    </row>
    <row r="2616" spans="1:15">
      <c r="A2616" t="s">
        <v>7517</v>
      </c>
      <c r="B2616" s="1">
        <v>45662</v>
      </c>
      <c r="C2616" t="s">
        <v>16</v>
      </c>
      <c r="D2616" t="s">
        <v>7518</v>
      </c>
      <c r="E2616" t="s">
        <v>3773</v>
      </c>
      <c r="F2616" t="s">
        <v>51</v>
      </c>
      <c r="G2616" t="s">
        <v>42</v>
      </c>
      <c r="H2616" t="s">
        <v>20</v>
      </c>
      <c r="I2616">
        <v>20.8</v>
      </c>
      <c r="J2616" s="2">
        <v>542.07000000000005</v>
      </c>
      <c r="K2616" t="s">
        <v>30</v>
      </c>
      <c r="L2616">
        <v>3.7</v>
      </c>
      <c r="M2616" t="s">
        <v>31</v>
      </c>
      <c r="N2616">
        <v>1.52</v>
      </c>
      <c r="O2616">
        <v>11</v>
      </c>
    </row>
    <row r="2617" spans="1:15">
      <c r="A2617" t="s">
        <v>7519</v>
      </c>
      <c r="B2617" s="1">
        <v>45776</v>
      </c>
      <c r="C2617" t="s">
        <v>38</v>
      </c>
      <c r="D2617" t="s">
        <v>5004</v>
      </c>
      <c r="E2617" t="s">
        <v>7520</v>
      </c>
      <c r="F2617" t="s">
        <v>71</v>
      </c>
      <c r="G2617" t="s">
        <v>42</v>
      </c>
      <c r="H2617" t="s">
        <v>20</v>
      </c>
      <c r="I2617">
        <v>16.25</v>
      </c>
      <c r="J2617" s="2">
        <v>120.18</v>
      </c>
      <c r="K2617" t="s">
        <v>47</v>
      </c>
      <c r="L2617">
        <v>3.1</v>
      </c>
      <c r="M2617" t="s">
        <v>23</v>
      </c>
      <c r="N2617">
        <v>1.56</v>
      </c>
      <c r="O2617">
        <v>19</v>
      </c>
    </row>
    <row r="2618" spans="1:15">
      <c r="A2618" t="s">
        <v>7521</v>
      </c>
      <c r="B2618" s="1">
        <v>45825</v>
      </c>
      <c r="C2618" t="s">
        <v>79</v>
      </c>
      <c r="D2618" t="s">
        <v>2223</v>
      </c>
      <c r="E2618" t="s">
        <v>7522</v>
      </c>
      <c r="F2618" t="s">
        <v>28</v>
      </c>
      <c r="G2618" t="s">
        <v>41</v>
      </c>
      <c r="H2618" t="s">
        <v>41</v>
      </c>
      <c r="I2618">
        <v>23.63</v>
      </c>
      <c r="J2618" s="2">
        <v>292.73</v>
      </c>
      <c r="K2618" t="s">
        <v>47</v>
      </c>
      <c r="L2618">
        <v>3.9</v>
      </c>
      <c r="M2618" t="s">
        <v>36</v>
      </c>
      <c r="N2618">
        <v>1.22</v>
      </c>
      <c r="O2618">
        <v>8</v>
      </c>
    </row>
    <row r="2619" spans="1:15">
      <c r="A2619" t="s">
        <v>7523</v>
      </c>
      <c r="B2619" s="1">
        <v>45778</v>
      </c>
      <c r="C2619" t="s">
        <v>33</v>
      </c>
      <c r="D2619" t="s">
        <v>646</v>
      </c>
      <c r="E2619" t="s">
        <v>7524</v>
      </c>
      <c r="F2619" t="s">
        <v>60</v>
      </c>
      <c r="G2619" t="s">
        <v>46</v>
      </c>
      <c r="H2619" t="s">
        <v>41</v>
      </c>
      <c r="I2619">
        <v>5.26</v>
      </c>
      <c r="J2619" s="2">
        <v>496.86</v>
      </c>
      <c r="K2619" t="s">
        <v>47</v>
      </c>
      <c r="L2619">
        <v>4.5999999999999996</v>
      </c>
      <c r="M2619" t="s">
        <v>31</v>
      </c>
      <c r="N2619">
        <v>2.4500000000000002</v>
      </c>
      <c r="O2619">
        <v>18</v>
      </c>
    </row>
    <row r="2620" spans="1:15">
      <c r="A2620" t="s">
        <v>7525</v>
      </c>
      <c r="B2620" s="1">
        <v>45814</v>
      </c>
      <c r="C2620" t="s">
        <v>57</v>
      </c>
      <c r="D2620" t="s">
        <v>7526</v>
      </c>
      <c r="E2620" t="s">
        <v>7527</v>
      </c>
      <c r="F2620" t="s">
        <v>71</v>
      </c>
      <c r="G2620" t="s">
        <v>29</v>
      </c>
      <c r="H2620" t="s">
        <v>21</v>
      </c>
      <c r="I2620">
        <v>18.87</v>
      </c>
      <c r="J2620" s="2">
        <v>388.76</v>
      </c>
      <c r="K2620" t="s">
        <v>67</v>
      </c>
      <c r="L2620">
        <v>4.7</v>
      </c>
      <c r="M2620" t="s">
        <v>36</v>
      </c>
      <c r="N2620">
        <v>1.71</v>
      </c>
      <c r="O2620">
        <v>8</v>
      </c>
    </row>
    <row r="2621" spans="1:15">
      <c r="A2621" t="s">
        <v>7528</v>
      </c>
      <c r="B2621" s="1">
        <v>45778</v>
      </c>
      <c r="C2621" t="s">
        <v>57</v>
      </c>
      <c r="D2621" t="s">
        <v>7529</v>
      </c>
      <c r="E2621" t="s">
        <v>7530</v>
      </c>
      <c r="F2621" t="s">
        <v>60</v>
      </c>
      <c r="G2621" t="s">
        <v>46</v>
      </c>
      <c r="H2621" t="s">
        <v>41</v>
      </c>
      <c r="I2621">
        <v>9.44</v>
      </c>
      <c r="J2621" s="2">
        <v>63.94</v>
      </c>
      <c r="K2621" t="s">
        <v>47</v>
      </c>
      <c r="L2621">
        <v>4.7</v>
      </c>
      <c r="M2621" t="s">
        <v>31</v>
      </c>
      <c r="N2621">
        <v>1.38</v>
      </c>
      <c r="O2621">
        <v>12</v>
      </c>
    </row>
    <row r="2622" spans="1:15">
      <c r="A2622" t="s">
        <v>7531</v>
      </c>
      <c r="B2622" s="1">
        <v>45754</v>
      </c>
      <c r="C2622" t="s">
        <v>25</v>
      </c>
      <c r="D2622" t="s">
        <v>6525</v>
      </c>
      <c r="E2622" t="s">
        <v>7532</v>
      </c>
      <c r="F2622" t="s">
        <v>28</v>
      </c>
      <c r="G2622" t="s">
        <v>20</v>
      </c>
      <c r="H2622" t="s">
        <v>21</v>
      </c>
      <c r="I2622">
        <v>24.93</v>
      </c>
      <c r="J2622" s="2">
        <v>60.37</v>
      </c>
      <c r="K2622" t="s">
        <v>30</v>
      </c>
      <c r="L2622">
        <v>2.6</v>
      </c>
      <c r="M2622" t="s">
        <v>23</v>
      </c>
      <c r="N2622">
        <v>1.39</v>
      </c>
      <c r="O2622">
        <v>3</v>
      </c>
    </row>
    <row r="2623" spans="1:15">
      <c r="A2623" t="s">
        <v>7533</v>
      </c>
      <c r="B2623" s="1">
        <v>45828</v>
      </c>
      <c r="C2623" t="s">
        <v>38</v>
      </c>
      <c r="D2623" t="s">
        <v>5580</v>
      </c>
      <c r="E2623" t="s">
        <v>7534</v>
      </c>
      <c r="F2623" t="s">
        <v>71</v>
      </c>
      <c r="G2623" t="s">
        <v>52</v>
      </c>
      <c r="H2623" t="s">
        <v>29</v>
      </c>
      <c r="I2623">
        <v>9.14</v>
      </c>
      <c r="J2623" s="2">
        <v>62.22</v>
      </c>
      <c r="K2623" t="s">
        <v>30</v>
      </c>
      <c r="M2623" t="s">
        <v>31</v>
      </c>
      <c r="N2623">
        <v>2.27</v>
      </c>
      <c r="O2623">
        <v>8</v>
      </c>
    </row>
    <row r="2624" spans="1:15">
      <c r="A2624" t="s">
        <v>7535</v>
      </c>
      <c r="B2624" s="1">
        <v>45795</v>
      </c>
      <c r="C2624" t="s">
        <v>57</v>
      </c>
      <c r="D2624" t="s">
        <v>7536</v>
      </c>
      <c r="E2624" t="s">
        <v>7537</v>
      </c>
      <c r="F2624" t="s">
        <v>71</v>
      </c>
      <c r="G2624" t="s">
        <v>29</v>
      </c>
      <c r="H2624" t="s">
        <v>20</v>
      </c>
      <c r="I2624">
        <v>22.36</v>
      </c>
      <c r="J2624" s="2">
        <v>216.17</v>
      </c>
      <c r="K2624" t="s">
        <v>22</v>
      </c>
      <c r="L2624">
        <v>3.5</v>
      </c>
      <c r="M2624" t="s">
        <v>31</v>
      </c>
      <c r="N2624">
        <v>1.1299999999999999</v>
      </c>
      <c r="O2624">
        <v>6</v>
      </c>
    </row>
    <row r="2625" spans="1:15">
      <c r="A2625" t="s">
        <v>7538</v>
      </c>
      <c r="B2625" s="1">
        <v>45669</v>
      </c>
      <c r="C2625" t="s">
        <v>33</v>
      </c>
      <c r="D2625" t="s">
        <v>7539</v>
      </c>
      <c r="E2625" t="s">
        <v>7540</v>
      </c>
      <c r="F2625" t="s">
        <v>28</v>
      </c>
      <c r="G2625" t="s">
        <v>21</v>
      </c>
      <c r="H2625" t="s">
        <v>52</v>
      </c>
      <c r="I2625">
        <v>10.09</v>
      </c>
      <c r="J2625" s="2">
        <v>572.86</v>
      </c>
      <c r="K2625" t="s">
        <v>22</v>
      </c>
      <c r="L2625">
        <v>3</v>
      </c>
      <c r="M2625" t="s">
        <v>36</v>
      </c>
      <c r="N2625">
        <v>1.79</v>
      </c>
      <c r="O2625">
        <v>11</v>
      </c>
    </row>
    <row r="2626" spans="1:15">
      <c r="A2626" t="s">
        <v>7541</v>
      </c>
      <c r="B2626" s="1">
        <v>45763</v>
      </c>
      <c r="C2626" t="s">
        <v>16</v>
      </c>
      <c r="D2626" t="s">
        <v>512</v>
      </c>
      <c r="E2626" t="s">
        <v>7542</v>
      </c>
      <c r="F2626" t="s">
        <v>51</v>
      </c>
      <c r="G2626" t="s">
        <v>52</v>
      </c>
      <c r="H2626" t="s">
        <v>42</v>
      </c>
      <c r="I2626">
        <v>4.1399999999999997</v>
      </c>
      <c r="J2626" s="2">
        <v>286.26</v>
      </c>
      <c r="K2626" t="s">
        <v>47</v>
      </c>
      <c r="L2626">
        <v>4.0999999999999996</v>
      </c>
      <c r="M2626" t="s">
        <v>23</v>
      </c>
      <c r="N2626">
        <v>1.21</v>
      </c>
      <c r="O2626">
        <v>12</v>
      </c>
    </row>
    <row r="2627" spans="1:15">
      <c r="A2627" t="s">
        <v>7543</v>
      </c>
      <c r="B2627" s="1">
        <v>45785</v>
      </c>
      <c r="C2627" t="s">
        <v>25</v>
      </c>
      <c r="D2627" t="s">
        <v>7544</v>
      </c>
      <c r="E2627" t="s">
        <v>7545</v>
      </c>
      <c r="F2627" t="s">
        <v>51</v>
      </c>
      <c r="G2627" t="s">
        <v>52</v>
      </c>
      <c r="H2627" t="s">
        <v>20</v>
      </c>
      <c r="I2627">
        <v>8.8699999999999992</v>
      </c>
      <c r="J2627" s="2">
        <v>417.51</v>
      </c>
      <c r="K2627" t="s">
        <v>67</v>
      </c>
      <c r="L2627">
        <v>3.4</v>
      </c>
      <c r="M2627" t="s">
        <v>23</v>
      </c>
      <c r="N2627">
        <v>1.36</v>
      </c>
      <c r="O2627">
        <v>5</v>
      </c>
    </row>
    <row r="2628" spans="1:15">
      <c r="A2628" t="s">
        <v>7546</v>
      </c>
      <c r="B2628" s="1">
        <v>45775</v>
      </c>
      <c r="C2628" t="s">
        <v>33</v>
      </c>
      <c r="D2628" t="s">
        <v>7547</v>
      </c>
      <c r="E2628" t="s">
        <v>3222</v>
      </c>
      <c r="F2628" t="s">
        <v>51</v>
      </c>
      <c r="G2628" t="s">
        <v>21</v>
      </c>
      <c r="H2628" t="s">
        <v>46</v>
      </c>
      <c r="I2628">
        <v>6.5</v>
      </c>
      <c r="K2628" t="s">
        <v>22</v>
      </c>
      <c r="M2628" t="s">
        <v>31</v>
      </c>
      <c r="N2628">
        <v>1.25</v>
      </c>
      <c r="O2628">
        <v>14</v>
      </c>
    </row>
    <row r="2629" spans="1:15">
      <c r="A2629" t="s">
        <v>7548</v>
      </c>
      <c r="B2629" s="1">
        <v>45811</v>
      </c>
      <c r="C2629" t="s">
        <v>38</v>
      </c>
      <c r="D2629" t="s">
        <v>7549</v>
      </c>
      <c r="E2629" t="s">
        <v>7550</v>
      </c>
      <c r="F2629" t="s">
        <v>60</v>
      </c>
      <c r="G2629" t="s">
        <v>52</v>
      </c>
      <c r="H2629" t="s">
        <v>21</v>
      </c>
      <c r="I2629">
        <v>4.8099999999999996</v>
      </c>
      <c r="J2629" s="2">
        <v>408.25</v>
      </c>
      <c r="K2629" t="s">
        <v>67</v>
      </c>
      <c r="L2629">
        <v>3.2</v>
      </c>
      <c r="M2629" t="s">
        <v>36</v>
      </c>
      <c r="N2629">
        <v>1.43</v>
      </c>
      <c r="O2629">
        <v>12</v>
      </c>
    </row>
    <row r="2630" spans="1:15">
      <c r="A2630" t="s">
        <v>7551</v>
      </c>
      <c r="B2630" s="1">
        <v>45691</v>
      </c>
      <c r="C2630" t="s">
        <v>57</v>
      </c>
      <c r="D2630" t="s">
        <v>7552</v>
      </c>
      <c r="E2630" t="s">
        <v>7553</v>
      </c>
      <c r="F2630" t="s">
        <v>51</v>
      </c>
      <c r="G2630" t="s">
        <v>29</v>
      </c>
      <c r="H2630" t="s">
        <v>21</v>
      </c>
      <c r="I2630">
        <v>9.27</v>
      </c>
      <c r="J2630" s="2">
        <v>195.1</v>
      </c>
      <c r="K2630" t="s">
        <v>22</v>
      </c>
      <c r="L2630">
        <v>2.8</v>
      </c>
      <c r="M2630" t="s">
        <v>23</v>
      </c>
      <c r="N2630">
        <v>2.37</v>
      </c>
      <c r="O2630">
        <v>9</v>
      </c>
    </row>
    <row r="2631" spans="1:15">
      <c r="A2631" t="s">
        <v>7554</v>
      </c>
      <c r="B2631" s="1">
        <v>45752</v>
      </c>
      <c r="C2631" t="s">
        <v>16</v>
      </c>
      <c r="D2631" t="s">
        <v>7555</v>
      </c>
      <c r="E2631" t="s">
        <v>7556</v>
      </c>
      <c r="F2631" t="s">
        <v>19</v>
      </c>
      <c r="G2631" t="s">
        <v>20</v>
      </c>
      <c r="H2631" t="s">
        <v>20</v>
      </c>
      <c r="I2631">
        <v>9.8000000000000007</v>
      </c>
      <c r="J2631" s="2">
        <v>550.76</v>
      </c>
      <c r="K2631" t="s">
        <v>67</v>
      </c>
      <c r="L2631">
        <v>3.7</v>
      </c>
      <c r="M2631" t="s">
        <v>23</v>
      </c>
      <c r="N2631">
        <v>1</v>
      </c>
      <c r="O2631">
        <v>10</v>
      </c>
    </row>
    <row r="2632" spans="1:15">
      <c r="A2632" t="s">
        <v>7557</v>
      </c>
      <c r="B2632" s="1">
        <v>45659</v>
      </c>
      <c r="C2632" t="s">
        <v>33</v>
      </c>
      <c r="D2632" t="s">
        <v>393</v>
      </c>
      <c r="E2632" t="s">
        <v>6594</v>
      </c>
      <c r="F2632" t="s">
        <v>60</v>
      </c>
      <c r="G2632" t="s">
        <v>52</v>
      </c>
      <c r="H2632" t="s">
        <v>41</v>
      </c>
      <c r="I2632">
        <v>6.27</v>
      </c>
      <c r="J2632" s="2">
        <v>344.04</v>
      </c>
      <c r="K2632" t="s">
        <v>67</v>
      </c>
      <c r="L2632">
        <v>2.7</v>
      </c>
      <c r="M2632" t="s">
        <v>23</v>
      </c>
      <c r="N2632">
        <v>1.84</v>
      </c>
      <c r="O2632">
        <v>5</v>
      </c>
    </row>
    <row r="2633" spans="1:15">
      <c r="A2633" t="s">
        <v>7558</v>
      </c>
      <c r="B2633" s="1">
        <v>45805</v>
      </c>
      <c r="C2633" t="s">
        <v>16</v>
      </c>
      <c r="D2633" t="s">
        <v>7559</v>
      </c>
      <c r="E2633" t="s">
        <v>7560</v>
      </c>
      <c r="F2633" t="s">
        <v>71</v>
      </c>
      <c r="G2633" t="s">
        <v>20</v>
      </c>
      <c r="H2633" t="s">
        <v>21</v>
      </c>
      <c r="I2633">
        <v>15.83</v>
      </c>
      <c r="J2633" s="2">
        <v>580.27</v>
      </c>
      <c r="K2633" t="s">
        <v>47</v>
      </c>
      <c r="L2633">
        <v>4.0999999999999996</v>
      </c>
      <c r="M2633" t="s">
        <v>23</v>
      </c>
      <c r="N2633">
        <v>2.19</v>
      </c>
      <c r="O2633">
        <v>1</v>
      </c>
    </row>
    <row r="2634" spans="1:15">
      <c r="A2634" t="s">
        <v>7561</v>
      </c>
      <c r="B2634" s="1">
        <v>45743</v>
      </c>
      <c r="C2634" t="s">
        <v>25</v>
      </c>
      <c r="D2634" t="s">
        <v>7203</v>
      </c>
      <c r="E2634" t="s">
        <v>7562</v>
      </c>
      <c r="F2634" t="s">
        <v>60</v>
      </c>
      <c r="G2634" t="s">
        <v>46</v>
      </c>
      <c r="H2634" t="s">
        <v>41</v>
      </c>
      <c r="I2634">
        <v>18.86</v>
      </c>
      <c r="J2634" s="2">
        <v>52.99</v>
      </c>
      <c r="K2634" t="s">
        <v>47</v>
      </c>
      <c r="L2634">
        <v>2.7</v>
      </c>
      <c r="M2634" t="s">
        <v>23</v>
      </c>
      <c r="N2634">
        <v>1.3</v>
      </c>
      <c r="O2634">
        <v>7</v>
      </c>
    </row>
    <row r="2635" spans="1:15">
      <c r="A2635" t="s">
        <v>7563</v>
      </c>
      <c r="B2635" s="1">
        <v>45688</v>
      </c>
      <c r="C2635" t="s">
        <v>38</v>
      </c>
      <c r="D2635" t="s">
        <v>7564</v>
      </c>
      <c r="E2635" t="s">
        <v>7565</v>
      </c>
      <c r="F2635" t="s">
        <v>71</v>
      </c>
      <c r="G2635" t="s">
        <v>29</v>
      </c>
      <c r="H2635" t="s">
        <v>46</v>
      </c>
      <c r="I2635">
        <v>10.29</v>
      </c>
      <c r="J2635" s="2">
        <v>576.16999999999996</v>
      </c>
      <c r="K2635" t="s">
        <v>67</v>
      </c>
      <c r="L2635">
        <v>3.5</v>
      </c>
      <c r="M2635" t="s">
        <v>23</v>
      </c>
      <c r="N2635">
        <v>1.91</v>
      </c>
      <c r="O2635">
        <v>7</v>
      </c>
    </row>
    <row r="2636" spans="1:15">
      <c r="A2636" t="s">
        <v>7566</v>
      </c>
      <c r="B2636" s="1">
        <v>45658</v>
      </c>
      <c r="C2636" t="s">
        <v>38</v>
      </c>
      <c r="D2636" t="s">
        <v>7567</v>
      </c>
      <c r="E2636" t="s">
        <v>7568</v>
      </c>
      <c r="F2636" t="s">
        <v>28</v>
      </c>
      <c r="G2636" t="s">
        <v>42</v>
      </c>
      <c r="H2636" t="s">
        <v>41</v>
      </c>
      <c r="I2636">
        <v>23.93</v>
      </c>
      <c r="J2636" s="2">
        <v>110.36</v>
      </c>
      <c r="K2636" t="s">
        <v>47</v>
      </c>
      <c r="L2636">
        <v>3.1</v>
      </c>
      <c r="M2636" t="s">
        <v>36</v>
      </c>
      <c r="N2636">
        <v>1.26</v>
      </c>
      <c r="O2636">
        <v>14</v>
      </c>
    </row>
    <row r="2637" spans="1:15">
      <c r="A2637" t="s">
        <v>7569</v>
      </c>
      <c r="B2637" s="1">
        <v>45682</v>
      </c>
      <c r="C2637" t="s">
        <v>57</v>
      </c>
      <c r="D2637" t="s">
        <v>7570</v>
      </c>
      <c r="E2637" t="s">
        <v>7571</v>
      </c>
      <c r="F2637" t="s">
        <v>51</v>
      </c>
      <c r="G2637" t="s">
        <v>41</v>
      </c>
      <c r="H2637" t="s">
        <v>29</v>
      </c>
      <c r="I2637">
        <v>3.91</v>
      </c>
      <c r="J2637" s="2">
        <v>192.39</v>
      </c>
      <c r="K2637" t="s">
        <v>30</v>
      </c>
      <c r="L2637">
        <v>3.9</v>
      </c>
      <c r="M2637" t="s">
        <v>23</v>
      </c>
      <c r="N2637">
        <v>1.65</v>
      </c>
      <c r="O2637">
        <v>4</v>
      </c>
    </row>
    <row r="2638" spans="1:15">
      <c r="A2638" t="s">
        <v>7572</v>
      </c>
      <c r="B2638" s="1">
        <v>45830</v>
      </c>
      <c r="C2638" t="s">
        <v>33</v>
      </c>
      <c r="D2638" t="s">
        <v>3766</v>
      </c>
      <c r="E2638" t="s">
        <v>7573</v>
      </c>
      <c r="F2638" t="s">
        <v>28</v>
      </c>
      <c r="G2638" t="s">
        <v>29</v>
      </c>
      <c r="H2638" t="s">
        <v>29</v>
      </c>
      <c r="I2638">
        <v>11.51</v>
      </c>
      <c r="J2638" s="2">
        <v>222.96</v>
      </c>
      <c r="K2638" t="s">
        <v>30</v>
      </c>
      <c r="L2638">
        <v>3.7</v>
      </c>
      <c r="M2638" t="s">
        <v>23</v>
      </c>
      <c r="N2638">
        <v>2.0699999999999998</v>
      </c>
      <c r="O2638">
        <v>1</v>
      </c>
    </row>
    <row r="2639" spans="1:15">
      <c r="A2639" t="s">
        <v>7574</v>
      </c>
      <c r="B2639" s="1">
        <v>45687</v>
      </c>
      <c r="C2639" t="s">
        <v>79</v>
      </c>
      <c r="D2639" t="s">
        <v>7575</v>
      </c>
      <c r="E2639" t="s">
        <v>7576</v>
      </c>
      <c r="F2639" t="s">
        <v>71</v>
      </c>
      <c r="G2639" t="s">
        <v>42</v>
      </c>
      <c r="H2639" t="s">
        <v>21</v>
      </c>
      <c r="I2639">
        <v>21.65</v>
      </c>
      <c r="J2639" s="2">
        <v>100.73</v>
      </c>
      <c r="K2639" t="s">
        <v>67</v>
      </c>
      <c r="L2639">
        <v>2.8</v>
      </c>
      <c r="M2639" t="s">
        <v>36</v>
      </c>
      <c r="N2639">
        <v>1.77</v>
      </c>
      <c r="O2639">
        <v>6</v>
      </c>
    </row>
    <row r="2640" spans="1:15">
      <c r="A2640" t="s">
        <v>7577</v>
      </c>
      <c r="B2640" s="1">
        <v>45748</v>
      </c>
      <c r="C2640" t="s">
        <v>38</v>
      </c>
      <c r="D2640" t="s">
        <v>7578</v>
      </c>
      <c r="E2640" t="s">
        <v>7579</v>
      </c>
      <c r="F2640" t="s">
        <v>51</v>
      </c>
      <c r="G2640" t="s">
        <v>20</v>
      </c>
      <c r="H2640" t="s">
        <v>41</v>
      </c>
      <c r="I2640">
        <v>19.88</v>
      </c>
      <c r="J2640" s="2">
        <v>234.2</v>
      </c>
      <c r="K2640" t="s">
        <v>30</v>
      </c>
      <c r="L2640">
        <v>4.4000000000000004</v>
      </c>
      <c r="M2640" t="s">
        <v>36</v>
      </c>
      <c r="N2640">
        <v>2.36</v>
      </c>
      <c r="O2640">
        <v>2</v>
      </c>
    </row>
    <row r="2641" spans="1:15">
      <c r="A2641" t="s">
        <v>7580</v>
      </c>
      <c r="B2641" s="1">
        <v>45826</v>
      </c>
      <c r="C2641" t="s">
        <v>79</v>
      </c>
      <c r="D2641" t="s">
        <v>2152</v>
      </c>
      <c r="E2641" t="s">
        <v>7581</v>
      </c>
      <c r="F2641" t="s">
        <v>19</v>
      </c>
      <c r="G2641" t="s">
        <v>21</v>
      </c>
      <c r="H2641" t="s">
        <v>20</v>
      </c>
      <c r="I2641">
        <v>21.28</v>
      </c>
      <c r="J2641" s="2">
        <v>285.93</v>
      </c>
      <c r="K2641" t="s">
        <v>47</v>
      </c>
      <c r="L2641">
        <v>3.2</v>
      </c>
      <c r="M2641" t="s">
        <v>36</v>
      </c>
      <c r="N2641">
        <v>1.9</v>
      </c>
      <c r="O2641">
        <v>10</v>
      </c>
    </row>
    <row r="2642" spans="1:15">
      <c r="A2642" t="s">
        <v>7582</v>
      </c>
      <c r="B2642" s="1">
        <v>45793</v>
      </c>
      <c r="C2642" t="s">
        <v>57</v>
      </c>
      <c r="D2642" t="s">
        <v>6737</v>
      </c>
      <c r="E2642" t="s">
        <v>7583</v>
      </c>
      <c r="F2642" t="s">
        <v>19</v>
      </c>
      <c r="G2642" t="s">
        <v>42</v>
      </c>
      <c r="H2642" t="s">
        <v>46</v>
      </c>
      <c r="I2642">
        <v>3.65</v>
      </c>
      <c r="J2642" s="2">
        <v>348.65</v>
      </c>
      <c r="K2642" t="s">
        <v>30</v>
      </c>
      <c r="L2642">
        <v>4.4000000000000004</v>
      </c>
      <c r="M2642" t="s">
        <v>23</v>
      </c>
      <c r="N2642">
        <v>1.64</v>
      </c>
      <c r="O2642">
        <v>8</v>
      </c>
    </row>
    <row r="2643" spans="1:15">
      <c r="A2643" t="s">
        <v>7584</v>
      </c>
      <c r="B2643" s="1">
        <v>45687</v>
      </c>
      <c r="C2643" t="s">
        <v>25</v>
      </c>
      <c r="D2643" t="s">
        <v>7585</v>
      </c>
      <c r="E2643" t="s">
        <v>7586</v>
      </c>
      <c r="F2643" t="s">
        <v>71</v>
      </c>
      <c r="G2643" t="s">
        <v>21</v>
      </c>
      <c r="H2643" t="s">
        <v>21</v>
      </c>
      <c r="I2643">
        <v>9.8000000000000007</v>
      </c>
      <c r="J2643" s="2">
        <v>401.47</v>
      </c>
      <c r="K2643" t="s">
        <v>22</v>
      </c>
      <c r="L2643">
        <v>4.7</v>
      </c>
      <c r="M2643" t="s">
        <v>31</v>
      </c>
      <c r="N2643">
        <v>1.19</v>
      </c>
      <c r="O2643">
        <v>4</v>
      </c>
    </row>
    <row r="2644" spans="1:15">
      <c r="A2644" t="s">
        <v>7587</v>
      </c>
      <c r="B2644" s="1">
        <v>45744</v>
      </c>
      <c r="C2644" t="s">
        <v>25</v>
      </c>
      <c r="D2644" t="s">
        <v>7588</v>
      </c>
      <c r="E2644" t="s">
        <v>7589</v>
      </c>
      <c r="F2644" t="s">
        <v>28</v>
      </c>
      <c r="G2644" t="s">
        <v>41</v>
      </c>
      <c r="H2644" t="s">
        <v>42</v>
      </c>
      <c r="I2644">
        <v>5.79</v>
      </c>
      <c r="J2644" s="2">
        <v>55.51</v>
      </c>
      <c r="K2644" t="s">
        <v>30</v>
      </c>
      <c r="L2644">
        <v>2.7</v>
      </c>
      <c r="M2644" t="s">
        <v>23</v>
      </c>
      <c r="N2644">
        <v>1.8</v>
      </c>
      <c r="O2644">
        <v>14</v>
      </c>
    </row>
    <row r="2645" spans="1:15">
      <c r="A2645" t="s">
        <v>7590</v>
      </c>
      <c r="B2645" s="1">
        <v>45757</v>
      </c>
      <c r="C2645" t="s">
        <v>38</v>
      </c>
      <c r="D2645" t="s">
        <v>3495</v>
      </c>
      <c r="E2645" t="s">
        <v>7591</v>
      </c>
      <c r="F2645" t="s">
        <v>60</v>
      </c>
      <c r="G2645" t="s">
        <v>41</v>
      </c>
      <c r="H2645" t="s">
        <v>20</v>
      </c>
      <c r="I2645">
        <v>7.26</v>
      </c>
      <c r="J2645" s="2">
        <v>525.99</v>
      </c>
      <c r="K2645" t="s">
        <v>22</v>
      </c>
      <c r="L2645">
        <v>4.9000000000000004</v>
      </c>
      <c r="M2645" t="s">
        <v>36</v>
      </c>
      <c r="N2645">
        <v>1.49</v>
      </c>
      <c r="O2645">
        <v>12</v>
      </c>
    </row>
    <row r="2646" spans="1:15">
      <c r="A2646" t="s">
        <v>7592</v>
      </c>
      <c r="B2646" s="1">
        <v>45738</v>
      </c>
      <c r="C2646" t="s">
        <v>16</v>
      </c>
      <c r="D2646" t="s">
        <v>7593</v>
      </c>
      <c r="E2646" t="s">
        <v>7594</v>
      </c>
      <c r="F2646" t="s">
        <v>71</v>
      </c>
      <c r="G2646" t="s">
        <v>52</v>
      </c>
      <c r="H2646" t="s">
        <v>21</v>
      </c>
      <c r="I2646">
        <v>1.32</v>
      </c>
      <c r="J2646" s="2">
        <v>396.45</v>
      </c>
      <c r="K2646" t="s">
        <v>30</v>
      </c>
      <c r="L2646">
        <v>4.5999999999999996</v>
      </c>
      <c r="M2646" t="s">
        <v>23</v>
      </c>
      <c r="N2646">
        <v>1.9</v>
      </c>
      <c r="O2646">
        <v>8</v>
      </c>
    </row>
    <row r="2647" spans="1:15">
      <c r="A2647" t="s">
        <v>7595</v>
      </c>
      <c r="B2647" s="1">
        <v>45726</v>
      </c>
      <c r="C2647" t="s">
        <v>33</v>
      </c>
      <c r="D2647" t="s">
        <v>7596</v>
      </c>
      <c r="E2647" t="s">
        <v>7597</v>
      </c>
      <c r="F2647" t="s">
        <v>19</v>
      </c>
      <c r="G2647" t="s">
        <v>21</v>
      </c>
      <c r="H2647" t="s">
        <v>42</v>
      </c>
      <c r="I2647">
        <v>2.5099999999999998</v>
      </c>
      <c r="J2647" s="2">
        <v>590.82000000000005</v>
      </c>
      <c r="K2647" t="s">
        <v>67</v>
      </c>
      <c r="L2647">
        <v>4.3</v>
      </c>
      <c r="M2647" t="s">
        <v>23</v>
      </c>
      <c r="N2647">
        <v>1.72</v>
      </c>
      <c r="O2647">
        <v>8</v>
      </c>
    </row>
    <row r="2648" spans="1:15">
      <c r="A2648" t="s">
        <v>7598</v>
      </c>
      <c r="B2648" s="1">
        <v>45780</v>
      </c>
      <c r="C2648" t="s">
        <v>79</v>
      </c>
      <c r="D2648" t="s">
        <v>7599</v>
      </c>
      <c r="E2648" t="s">
        <v>7600</v>
      </c>
      <c r="F2648" t="s">
        <v>28</v>
      </c>
      <c r="G2648" t="s">
        <v>52</v>
      </c>
      <c r="H2648" t="s">
        <v>46</v>
      </c>
      <c r="I2648">
        <v>24.97</v>
      </c>
      <c r="J2648" s="2">
        <v>462.58</v>
      </c>
      <c r="K2648" t="s">
        <v>22</v>
      </c>
      <c r="L2648">
        <v>3.4</v>
      </c>
      <c r="M2648" t="s">
        <v>23</v>
      </c>
      <c r="N2648">
        <v>1.1200000000000001</v>
      </c>
      <c r="O2648">
        <v>2</v>
      </c>
    </row>
    <row r="2649" spans="1:15">
      <c r="A2649" t="s">
        <v>7601</v>
      </c>
      <c r="B2649" s="1">
        <v>45682</v>
      </c>
      <c r="C2649" t="s">
        <v>33</v>
      </c>
      <c r="D2649" t="s">
        <v>7602</v>
      </c>
      <c r="E2649" t="s">
        <v>7603</v>
      </c>
      <c r="F2649" t="s">
        <v>60</v>
      </c>
      <c r="G2649" t="s">
        <v>52</v>
      </c>
      <c r="H2649" t="s">
        <v>41</v>
      </c>
      <c r="I2649">
        <v>8.17</v>
      </c>
      <c r="J2649" s="2">
        <v>441.05</v>
      </c>
      <c r="K2649" t="s">
        <v>30</v>
      </c>
      <c r="L2649">
        <v>3.9</v>
      </c>
      <c r="M2649" t="s">
        <v>31</v>
      </c>
      <c r="N2649">
        <v>1.7</v>
      </c>
      <c r="O2649">
        <v>16</v>
      </c>
    </row>
    <row r="2650" spans="1:15">
      <c r="A2650" t="s">
        <v>7604</v>
      </c>
      <c r="B2650" s="1">
        <v>45729</v>
      </c>
      <c r="C2650" t="s">
        <v>16</v>
      </c>
      <c r="D2650" t="s">
        <v>7605</v>
      </c>
      <c r="E2650" t="s">
        <v>7606</v>
      </c>
      <c r="F2650" t="s">
        <v>19</v>
      </c>
      <c r="G2650" t="s">
        <v>29</v>
      </c>
      <c r="H2650" t="s">
        <v>21</v>
      </c>
      <c r="I2650">
        <v>2.2000000000000002</v>
      </c>
      <c r="J2650" s="2">
        <v>147.37</v>
      </c>
      <c r="K2650" t="s">
        <v>67</v>
      </c>
      <c r="L2650">
        <v>2.9</v>
      </c>
      <c r="M2650" t="s">
        <v>23</v>
      </c>
      <c r="N2650">
        <v>1.71</v>
      </c>
      <c r="O2650">
        <v>19</v>
      </c>
    </row>
    <row r="2651" spans="1:15">
      <c r="A2651" t="s">
        <v>7607</v>
      </c>
      <c r="B2651" s="1">
        <v>45753</v>
      </c>
      <c r="C2651" t="s">
        <v>38</v>
      </c>
      <c r="D2651" t="s">
        <v>4334</v>
      </c>
      <c r="E2651" t="s">
        <v>7608</v>
      </c>
      <c r="F2651" t="s">
        <v>60</v>
      </c>
      <c r="G2651" t="s">
        <v>42</v>
      </c>
      <c r="H2651" t="s">
        <v>20</v>
      </c>
      <c r="I2651">
        <v>19.46</v>
      </c>
      <c r="J2651" s="2">
        <v>195.59</v>
      </c>
      <c r="K2651" t="s">
        <v>22</v>
      </c>
      <c r="L2651">
        <v>4.2</v>
      </c>
      <c r="M2651" t="s">
        <v>23</v>
      </c>
      <c r="N2651">
        <v>2.09</v>
      </c>
      <c r="O2651">
        <v>18</v>
      </c>
    </row>
    <row r="2652" spans="1:15">
      <c r="A2652" t="s">
        <v>7609</v>
      </c>
      <c r="B2652" s="1">
        <v>45790</v>
      </c>
      <c r="C2652" t="s">
        <v>79</v>
      </c>
      <c r="D2652" t="s">
        <v>3207</v>
      </c>
      <c r="E2652" t="s">
        <v>7610</v>
      </c>
      <c r="F2652" t="s">
        <v>60</v>
      </c>
      <c r="G2652" t="s">
        <v>21</v>
      </c>
      <c r="H2652" t="s">
        <v>42</v>
      </c>
      <c r="I2652">
        <v>6.7</v>
      </c>
      <c r="J2652" s="2">
        <v>489.16</v>
      </c>
      <c r="K2652" t="s">
        <v>30</v>
      </c>
      <c r="L2652">
        <v>3.9</v>
      </c>
      <c r="M2652" t="s">
        <v>23</v>
      </c>
      <c r="N2652">
        <v>1.73</v>
      </c>
      <c r="O2652">
        <v>6</v>
      </c>
    </row>
    <row r="2653" spans="1:15">
      <c r="A2653" t="s">
        <v>7611</v>
      </c>
      <c r="B2653" s="1">
        <v>45744</v>
      </c>
      <c r="C2653" t="s">
        <v>79</v>
      </c>
      <c r="D2653" t="s">
        <v>4201</v>
      </c>
      <c r="E2653" t="s">
        <v>7612</v>
      </c>
      <c r="F2653" t="s">
        <v>60</v>
      </c>
      <c r="G2653" t="s">
        <v>41</v>
      </c>
      <c r="H2653" t="s">
        <v>41</v>
      </c>
      <c r="I2653">
        <v>5.86</v>
      </c>
      <c r="J2653" s="2">
        <v>142.08000000000001</v>
      </c>
      <c r="K2653" t="s">
        <v>47</v>
      </c>
      <c r="L2653">
        <v>3.6</v>
      </c>
      <c r="M2653" t="s">
        <v>23</v>
      </c>
      <c r="N2653">
        <v>1.5</v>
      </c>
      <c r="O2653">
        <v>12</v>
      </c>
    </row>
    <row r="2654" spans="1:15">
      <c r="A2654" t="s">
        <v>7613</v>
      </c>
      <c r="B2654" s="1">
        <v>45781</v>
      </c>
      <c r="C2654" t="s">
        <v>79</v>
      </c>
      <c r="D2654" t="s">
        <v>7614</v>
      </c>
      <c r="E2654" t="s">
        <v>7615</v>
      </c>
      <c r="F2654" t="s">
        <v>51</v>
      </c>
      <c r="G2654" t="s">
        <v>20</v>
      </c>
      <c r="H2654" t="s">
        <v>52</v>
      </c>
      <c r="I2654">
        <v>22.69</v>
      </c>
      <c r="J2654" s="2">
        <v>592.1</v>
      </c>
      <c r="K2654" t="s">
        <v>47</v>
      </c>
      <c r="L2654">
        <v>5</v>
      </c>
      <c r="M2654" t="s">
        <v>23</v>
      </c>
      <c r="N2654">
        <v>1.41</v>
      </c>
      <c r="O2654">
        <v>7</v>
      </c>
    </row>
    <row r="2655" spans="1:15">
      <c r="A2655" t="s">
        <v>7616</v>
      </c>
      <c r="B2655" s="1">
        <v>45725</v>
      </c>
      <c r="C2655" t="s">
        <v>16</v>
      </c>
      <c r="D2655" t="s">
        <v>7617</v>
      </c>
      <c r="E2655" t="s">
        <v>7618</v>
      </c>
      <c r="F2655" t="s">
        <v>51</v>
      </c>
      <c r="G2655" t="s">
        <v>41</v>
      </c>
      <c r="H2655" t="s">
        <v>20</v>
      </c>
      <c r="I2655">
        <v>14.3</v>
      </c>
      <c r="J2655" s="2">
        <v>446.39</v>
      </c>
      <c r="K2655" t="s">
        <v>22</v>
      </c>
      <c r="L2655">
        <v>3.2</v>
      </c>
      <c r="M2655" t="s">
        <v>31</v>
      </c>
      <c r="N2655">
        <v>1.07</v>
      </c>
      <c r="O2655">
        <v>3</v>
      </c>
    </row>
    <row r="2656" spans="1:15">
      <c r="A2656" t="s">
        <v>7619</v>
      </c>
      <c r="B2656" s="1">
        <v>45744</v>
      </c>
      <c r="C2656" t="s">
        <v>57</v>
      </c>
      <c r="D2656" t="s">
        <v>7620</v>
      </c>
      <c r="E2656" t="s">
        <v>7621</v>
      </c>
      <c r="F2656" t="s">
        <v>60</v>
      </c>
      <c r="G2656" t="s">
        <v>29</v>
      </c>
      <c r="H2656" t="s">
        <v>42</v>
      </c>
      <c r="I2656">
        <v>21.74</v>
      </c>
      <c r="J2656" s="2">
        <v>315.07</v>
      </c>
      <c r="K2656" t="s">
        <v>22</v>
      </c>
      <c r="L2656">
        <v>4.2</v>
      </c>
      <c r="M2656" t="s">
        <v>23</v>
      </c>
      <c r="N2656">
        <v>1.51</v>
      </c>
      <c r="O2656">
        <v>10</v>
      </c>
    </row>
    <row r="2657" spans="1:15">
      <c r="A2657" t="s">
        <v>7622</v>
      </c>
      <c r="B2657" s="1">
        <v>45764</v>
      </c>
      <c r="C2657" t="s">
        <v>57</v>
      </c>
      <c r="D2657" t="s">
        <v>7623</v>
      </c>
      <c r="E2657" t="s">
        <v>7624</v>
      </c>
      <c r="F2657" t="s">
        <v>28</v>
      </c>
      <c r="G2657" t="s">
        <v>52</v>
      </c>
      <c r="H2657" t="s">
        <v>21</v>
      </c>
      <c r="I2657">
        <v>20.66</v>
      </c>
      <c r="J2657" s="2">
        <v>499.05</v>
      </c>
      <c r="K2657" t="s">
        <v>47</v>
      </c>
      <c r="L2657">
        <v>3.5</v>
      </c>
      <c r="M2657" t="s">
        <v>36</v>
      </c>
      <c r="N2657">
        <v>2.44</v>
      </c>
      <c r="O2657">
        <v>8</v>
      </c>
    </row>
    <row r="2658" spans="1:15">
      <c r="A2658" t="s">
        <v>7625</v>
      </c>
      <c r="B2658" s="1">
        <v>45780</v>
      </c>
      <c r="C2658" t="s">
        <v>79</v>
      </c>
      <c r="D2658" t="s">
        <v>7626</v>
      </c>
      <c r="E2658" t="s">
        <v>7627</v>
      </c>
      <c r="F2658" t="s">
        <v>60</v>
      </c>
      <c r="G2658" t="s">
        <v>21</v>
      </c>
      <c r="H2658" t="s">
        <v>42</v>
      </c>
      <c r="I2658">
        <v>1.1599999999999999</v>
      </c>
      <c r="J2658" s="2">
        <v>196.78</v>
      </c>
      <c r="K2658" t="s">
        <v>22</v>
      </c>
      <c r="L2658">
        <v>4.8</v>
      </c>
      <c r="M2658" t="s">
        <v>23</v>
      </c>
      <c r="N2658">
        <v>1.54</v>
      </c>
      <c r="O2658">
        <v>8</v>
      </c>
    </row>
    <row r="2659" spans="1:15">
      <c r="A2659" t="s">
        <v>7628</v>
      </c>
      <c r="B2659" s="1">
        <v>45722</v>
      </c>
      <c r="C2659" t="s">
        <v>57</v>
      </c>
      <c r="D2659" t="s">
        <v>7629</v>
      </c>
      <c r="E2659" t="s">
        <v>7630</v>
      </c>
      <c r="F2659" t="s">
        <v>51</v>
      </c>
      <c r="G2659" t="s">
        <v>29</v>
      </c>
      <c r="H2659" t="s">
        <v>42</v>
      </c>
      <c r="I2659">
        <v>11.98</v>
      </c>
      <c r="J2659" s="2">
        <v>170.32</v>
      </c>
      <c r="K2659" t="s">
        <v>47</v>
      </c>
      <c r="L2659">
        <v>3.2</v>
      </c>
      <c r="M2659" t="s">
        <v>36</v>
      </c>
      <c r="N2659">
        <v>2.38</v>
      </c>
      <c r="O2659">
        <v>9</v>
      </c>
    </row>
    <row r="2660" spans="1:15">
      <c r="A2660" t="s">
        <v>7631</v>
      </c>
      <c r="B2660" s="1">
        <v>45739</v>
      </c>
      <c r="C2660" t="s">
        <v>33</v>
      </c>
      <c r="D2660" t="s">
        <v>581</v>
      </c>
      <c r="E2660" t="s">
        <v>7632</v>
      </c>
      <c r="F2660" t="s">
        <v>19</v>
      </c>
      <c r="G2660" t="s">
        <v>46</v>
      </c>
      <c r="H2660" t="s">
        <v>42</v>
      </c>
      <c r="I2660">
        <v>16.86</v>
      </c>
      <c r="J2660" s="2">
        <v>247.8</v>
      </c>
      <c r="K2660" t="s">
        <v>67</v>
      </c>
      <c r="L2660">
        <v>4.4000000000000004</v>
      </c>
      <c r="M2660" t="s">
        <v>31</v>
      </c>
      <c r="N2660">
        <v>1.97</v>
      </c>
      <c r="O2660">
        <v>18</v>
      </c>
    </row>
    <row r="2661" spans="1:15">
      <c r="A2661" t="s">
        <v>7633</v>
      </c>
      <c r="B2661" s="1">
        <v>45738</v>
      </c>
      <c r="C2661" t="s">
        <v>38</v>
      </c>
      <c r="D2661" t="s">
        <v>6992</v>
      </c>
      <c r="E2661" t="s">
        <v>7634</v>
      </c>
      <c r="F2661" t="s">
        <v>19</v>
      </c>
      <c r="G2661" t="s">
        <v>20</v>
      </c>
      <c r="H2661" t="s">
        <v>42</v>
      </c>
      <c r="I2661">
        <v>7.42</v>
      </c>
      <c r="J2661" s="2">
        <v>407.2</v>
      </c>
      <c r="K2661" t="s">
        <v>67</v>
      </c>
      <c r="L2661">
        <v>3.5</v>
      </c>
      <c r="M2661" t="s">
        <v>23</v>
      </c>
      <c r="N2661">
        <v>1.79</v>
      </c>
      <c r="O2661">
        <v>1</v>
      </c>
    </row>
    <row r="2662" spans="1:15">
      <c r="A2662" t="s">
        <v>7635</v>
      </c>
      <c r="B2662" s="1">
        <v>45768</v>
      </c>
      <c r="C2662" t="s">
        <v>38</v>
      </c>
      <c r="D2662" t="s">
        <v>7636</v>
      </c>
      <c r="E2662" t="s">
        <v>7637</v>
      </c>
      <c r="F2662" t="s">
        <v>28</v>
      </c>
      <c r="G2662" t="s">
        <v>52</v>
      </c>
      <c r="H2662" t="s">
        <v>41</v>
      </c>
      <c r="I2662">
        <v>17.3</v>
      </c>
      <c r="J2662" s="2">
        <v>240.82</v>
      </c>
      <c r="K2662" t="s">
        <v>22</v>
      </c>
      <c r="L2662">
        <v>2.7</v>
      </c>
      <c r="M2662" t="s">
        <v>23</v>
      </c>
      <c r="N2662">
        <v>2.4300000000000002</v>
      </c>
      <c r="O2662">
        <v>1</v>
      </c>
    </row>
    <row r="2663" spans="1:15">
      <c r="A2663" t="s">
        <v>7638</v>
      </c>
      <c r="B2663" s="1">
        <v>45791</v>
      </c>
      <c r="C2663" t="s">
        <v>33</v>
      </c>
      <c r="D2663" t="s">
        <v>1823</v>
      </c>
      <c r="E2663" t="s">
        <v>7639</v>
      </c>
      <c r="F2663" t="s">
        <v>60</v>
      </c>
      <c r="G2663" t="s">
        <v>29</v>
      </c>
      <c r="H2663" t="s">
        <v>46</v>
      </c>
      <c r="I2663">
        <v>5.86</v>
      </c>
      <c r="J2663" s="2">
        <v>263.57</v>
      </c>
      <c r="K2663" t="s">
        <v>22</v>
      </c>
      <c r="L2663">
        <v>4.4000000000000004</v>
      </c>
      <c r="M2663" t="s">
        <v>23</v>
      </c>
      <c r="N2663">
        <v>1.27</v>
      </c>
      <c r="O2663">
        <v>12</v>
      </c>
    </row>
    <row r="2664" spans="1:15">
      <c r="A2664" t="s">
        <v>7640</v>
      </c>
      <c r="B2664" s="1">
        <v>45815</v>
      </c>
      <c r="C2664" t="s">
        <v>57</v>
      </c>
      <c r="D2664" t="s">
        <v>7641</v>
      </c>
      <c r="E2664" t="s">
        <v>7642</v>
      </c>
      <c r="F2664" t="s">
        <v>19</v>
      </c>
      <c r="G2664" t="s">
        <v>20</v>
      </c>
      <c r="H2664" t="s">
        <v>46</v>
      </c>
      <c r="I2664">
        <v>18.100000000000001</v>
      </c>
      <c r="J2664" s="2">
        <v>59.93</v>
      </c>
      <c r="K2664" t="s">
        <v>47</v>
      </c>
      <c r="L2664">
        <v>2.5</v>
      </c>
      <c r="M2664" t="s">
        <v>31</v>
      </c>
      <c r="N2664">
        <v>1.28</v>
      </c>
      <c r="O2664">
        <v>8</v>
      </c>
    </row>
    <row r="2665" spans="1:15">
      <c r="A2665" t="s">
        <v>7643</v>
      </c>
      <c r="B2665" s="1">
        <v>45792</v>
      </c>
      <c r="C2665" t="s">
        <v>33</v>
      </c>
      <c r="D2665" t="s">
        <v>7644</v>
      </c>
      <c r="E2665" t="s">
        <v>7645</v>
      </c>
      <c r="F2665" t="s">
        <v>71</v>
      </c>
      <c r="G2665" t="s">
        <v>41</v>
      </c>
      <c r="H2665" t="s">
        <v>21</v>
      </c>
      <c r="I2665">
        <v>5.16</v>
      </c>
      <c r="J2665" s="2">
        <v>464.31</v>
      </c>
      <c r="K2665" t="s">
        <v>67</v>
      </c>
      <c r="L2665">
        <v>3.8</v>
      </c>
      <c r="M2665" t="s">
        <v>36</v>
      </c>
      <c r="N2665">
        <v>1.36</v>
      </c>
      <c r="O2665">
        <v>8</v>
      </c>
    </row>
    <row r="2666" spans="1:15">
      <c r="A2666" t="s">
        <v>7646</v>
      </c>
      <c r="B2666" s="1">
        <v>45658</v>
      </c>
      <c r="C2666" t="s">
        <v>38</v>
      </c>
      <c r="D2666" t="s">
        <v>7647</v>
      </c>
      <c r="E2666" t="s">
        <v>7648</v>
      </c>
      <c r="F2666" t="s">
        <v>28</v>
      </c>
      <c r="G2666" t="s">
        <v>41</v>
      </c>
      <c r="H2666" t="s">
        <v>41</v>
      </c>
      <c r="I2666">
        <v>1.64</v>
      </c>
      <c r="J2666" s="2">
        <v>281.37</v>
      </c>
      <c r="K2666" t="s">
        <v>30</v>
      </c>
      <c r="L2666">
        <v>3.9</v>
      </c>
      <c r="M2666" t="s">
        <v>23</v>
      </c>
      <c r="N2666">
        <v>2.09</v>
      </c>
      <c r="O2666">
        <v>9</v>
      </c>
    </row>
    <row r="2667" spans="1:15">
      <c r="A2667" t="s">
        <v>7649</v>
      </c>
      <c r="B2667" s="1">
        <v>45777</v>
      </c>
      <c r="C2667" t="s">
        <v>79</v>
      </c>
      <c r="D2667" t="s">
        <v>7650</v>
      </c>
      <c r="E2667" t="s">
        <v>7651</v>
      </c>
      <c r="F2667" t="s">
        <v>28</v>
      </c>
      <c r="G2667" t="s">
        <v>41</v>
      </c>
      <c r="H2667" t="s">
        <v>42</v>
      </c>
      <c r="I2667">
        <v>6.78</v>
      </c>
      <c r="J2667" s="2">
        <v>138.33000000000001</v>
      </c>
      <c r="K2667" t="s">
        <v>47</v>
      </c>
      <c r="L2667">
        <v>3.1</v>
      </c>
      <c r="M2667" t="s">
        <v>23</v>
      </c>
      <c r="N2667">
        <v>2.36</v>
      </c>
      <c r="O2667">
        <v>6</v>
      </c>
    </row>
    <row r="2668" spans="1:15">
      <c r="A2668" t="s">
        <v>7652</v>
      </c>
      <c r="B2668" s="1">
        <v>45733</v>
      </c>
      <c r="C2668" t="s">
        <v>33</v>
      </c>
      <c r="D2668" t="s">
        <v>4925</v>
      </c>
      <c r="E2668" t="s">
        <v>7653</v>
      </c>
      <c r="F2668" t="s">
        <v>28</v>
      </c>
      <c r="G2668" t="s">
        <v>21</v>
      </c>
      <c r="H2668" t="s">
        <v>52</v>
      </c>
      <c r="I2668">
        <v>21.32</v>
      </c>
      <c r="J2668" s="2">
        <v>120.27</v>
      </c>
      <c r="K2668" t="s">
        <v>30</v>
      </c>
      <c r="L2668">
        <v>3.3</v>
      </c>
      <c r="M2668" t="s">
        <v>31</v>
      </c>
      <c r="N2668">
        <v>1.29</v>
      </c>
      <c r="O2668">
        <v>12</v>
      </c>
    </row>
    <row r="2669" spans="1:15">
      <c r="A2669" t="s">
        <v>7654</v>
      </c>
      <c r="B2669" s="1">
        <v>45793</v>
      </c>
      <c r="C2669" t="s">
        <v>16</v>
      </c>
      <c r="D2669" t="s">
        <v>7655</v>
      </c>
      <c r="E2669" t="s">
        <v>7656</v>
      </c>
      <c r="F2669" t="s">
        <v>60</v>
      </c>
      <c r="G2669" t="s">
        <v>29</v>
      </c>
      <c r="H2669" t="s">
        <v>46</v>
      </c>
      <c r="I2669">
        <v>9.1</v>
      </c>
      <c r="J2669" s="2">
        <v>239.11</v>
      </c>
      <c r="K2669" t="s">
        <v>30</v>
      </c>
      <c r="L2669">
        <v>4.8</v>
      </c>
      <c r="M2669" t="s">
        <v>31</v>
      </c>
      <c r="N2669">
        <v>2.0499999999999998</v>
      </c>
      <c r="O2669">
        <v>18</v>
      </c>
    </row>
    <row r="2670" spans="1:15">
      <c r="A2670" t="s">
        <v>7657</v>
      </c>
      <c r="B2670" s="1">
        <v>45816</v>
      </c>
      <c r="C2670" t="s">
        <v>16</v>
      </c>
      <c r="D2670" t="s">
        <v>7658</v>
      </c>
      <c r="E2670" t="s">
        <v>7659</v>
      </c>
      <c r="F2670" t="s">
        <v>19</v>
      </c>
      <c r="G2670" t="s">
        <v>29</v>
      </c>
      <c r="H2670" t="s">
        <v>46</v>
      </c>
      <c r="I2670">
        <v>6.26</v>
      </c>
      <c r="J2670" s="2">
        <v>396.18</v>
      </c>
      <c r="K2670" t="s">
        <v>30</v>
      </c>
      <c r="L2670">
        <v>3.8</v>
      </c>
      <c r="M2670" t="s">
        <v>31</v>
      </c>
      <c r="N2670">
        <v>1.58</v>
      </c>
      <c r="O2670">
        <v>17</v>
      </c>
    </row>
    <row r="2671" spans="1:15">
      <c r="A2671" t="s">
        <v>7660</v>
      </c>
      <c r="B2671" s="1">
        <v>45821</v>
      </c>
      <c r="C2671" t="s">
        <v>25</v>
      </c>
      <c r="D2671" t="s">
        <v>7661</v>
      </c>
      <c r="E2671" t="s">
        <v>7662</v>
      </c>
      <c r="F2671" t="s">
        <v>28</v>
      </c>
      <c r="G2671" t="s">
        <v>42</v>
      </c>
      <c r="H2671" t="s">
        <v>20</v>
      </c>
      <c r="I2671">
        <v>14.17</v>
      </c>
      <c r="J2671" s="2">
        <v>168.5</v>
      </c>
      <c r="K2671" t="s">
        <v>47</v>
      </c>
      <c r="L2671">
        <v>3.8</v>
      </c>
      <c r="M2671" t="s">
        <v>23</v>
      </c>
      <c r="N2671">
        <v>1.03</v>
      </c>
      <c r="O2671">
        <v>6</v>
      </c>
    </row>
    <row r="2672" spans="1:15">
      <c r="A2672" t="s">
        <v>7663</v>
      </c>
      <c r="B2672" s="1">
        <v>45804</v>
      </c>
      <c r="C2672" t="s">
        <v>57</v>
      </c>
      <c r="D2672" t="s">
        <v>7664</v>
      </c>
      <c r="E2672" t="s">
        <v>7665</v>
      </c>
      <c r="F2672" t="s">
        <v>28</v>
      </c>
      <c r="G2672" t="s">
        <v>46</v>
      </c>
      <c r="H2672" t="s">
        <v>42</v>
      </c>
      <c r="I2672">
        <v>8.33</v>
      </c>
      <c r="J2672" s="2">
        <v>355.05</v>
      </c>
      <c r="K2672" t="s">
        <v>30</v>
      </c>
      <c r="L2672">
        <v>4.8</v>
      </c>
      <c r="M2672" t="s">
        <v>23</v>
      </c>
      <c r="N2672">
        <v>1.27</v>
      </c>
      <c r="O2672">
        <v>7</v>
      </c>
    </row>
    <row r="2673" spans="1:15">
      <c r="A2673" t="s">
        <v>7666</v>
      </c>
      <c r="B2673" s="1">
        <v>45794</v>
      </c>
      <c r="C2673" t="s">
        <v>57</v>
      </c>
      <c r="D2673" t="s">
        <v>7667</v>
      </c>
      <c r="E2673" t="s">
        <v>7668</v>
      </c>
      <c r="F2673" t="s">
        <v>60</v>
      </c>
      <c r="G2673" t="s">
        <v>29</v>
      </c>
      <c r="H2673" t="s">
        <v>41</v>
      </c>
      <c r="I2673">
        <v>20.260000000000002</v>
      </c>
      <c r="J2673" s="2">
        <v>561.4</v>
      </c>
      <c r="K2673" t="s">
        <v>67</v>
      </c>
      <c r="L2673">
        <v>3.9</v>
      </c>
      <c r="M2673" t="s">
        <v>31</v>
      </c>
      <c r="N2673">
        <v>1.57</v>
      </c>
      <c r="O2673">
        <v>17</v>
      </c>
    </row>
    <row r="2674" spans="1:15">
      <c r="A2674" t="s">
        <v>7669</v>
      </c>
      <c r="B2674" s="1">
        <v>45692</v>
      </c>
      <c r="C2674" t="s">
        <v>79</v>
      </c>
      <c r="D2674" t="s">
        <v>4629</v>
      </c>
      <c r="E2674" t="s">
        <v>7670</v>
      </c>
      <c r="F2674" t="s">
        <v>28</v>
      </c>
      <c r="G2674" t="s">
        <v>52</v>
      </c>
      <c r="H2674" t="s">
        <v>29</v>
      </c>
      <c r="I2674">
        <v>1.33</v>
      </c>
      <c r="J2674" s="2">
        <v>91.53</v>
      </c>
      <c r="K2674" t="s">
        <v>67</v>
      </c>
      <c r="L2674">
        <v>3.7</v>
      </c>
      <c r="M2674" t="s">
        <v>23</v>
      </c>
      <c r="N2674">
        <v>2.44</v>
      </c>
      <c r="O2674">
        <v>8</v>
      </c>
    </row>
    <row r="2675" spans="1:15">
      <c r="A2675" t="s">
        <v>7671</v>
      </c>
      <c r="B2675" s="1">
        <v>45801</v>
      </c>
      <c r="C2675" t="s">
        <v>38</v>
      </c>
      <c r="D2675" t="s">
        <v>7672</v>
      </c>
      <c r="E2675" t="s">
        <v>7673</v>
      </c>
      <c r="F2675" t="s">
        <v>71</v>
      </c>
      <c r="G2675" t="s">
        <v>52</v>
      </c>
      <c r="H2675" t="s">
        <v>52</v>
      </c>
      <c r="I2675">
        <v>21.24</v>
      </c>
      <c r="J2675" s="2">
        <v>359.59</v>
      </c>
      <c r="K2675" t="s">
        <v>22</v>
      </c>
      <c r="L2675">
        <v>4.9000000000000004</v>
      </c>
      <c r="M2675" t="s">
        <v>23</v>
      </c>
      <c r="N2675">
        <v>2.19</v>
      </c>
      <c r="O2675">
        <v>6</v>
      </c>
    </row>
    <row r="2676" spans="1:15">
      <c r="A2676" t="s">
        <v>7674</v>
      </c>
      <c r="B2676" s="1">
        <v>45793</v>
      </c>
      <c r="C2676" t="s">
        <v>33</v>
      </c>
      <c r="D2676" t="s">
        <v>7675</v>
      </c>
      <c r="E2676" t="s">
        <v>7676</v>
      </c>
      <c r="F2676" t="s">
        <v>60</v>
      </c>
      <c r="G2676" t="s">
        <v>42</v>
      </c>
      <c r="H2676" t="s">
        <v>29</v>
      </c>
      <c r="J2676" s="2">
        <v>473.43</v>
      </c>
      <c r="K2676" t="s">
        <v>22</v>
      </c>
      <c r="L2676">
        <v>3.1</v>
      </c>
      <c r="M2676" t="s">
        <v>23</v>
      </c>
      <c r="N2676">
        <v>1.17</v>
      </c>
      <c r="O2676">
        <v>9</v>
      </c>
    </row>
    <row r="2677" spans="1:15">
      <c r="A2677" t="s">
        <v>7677</v>
      </c>
      <c r="B2677" s="1">
        <v>45734</v>
      </c>
      <c r="C2677" t="s">
        <v>57</v>
      </c>
      <c r="D2677" t="s">
        <v>7678</v>
      </c>
      <c r="E2677" t="s">
        <v>7679</v>
      </c>
      <c r="F2677" t="s">
        <v>28</v>
      </c>
      <c r="G2677" t="s">
        <v>42</v>
      </c>
      <c r="H2677" t="s">
        <v>52</v>
      </c>
      <c r="I2677">
        <v>17.149999999999999</v>
      </c>
      <c r="J2677" s="2">
        <v>174.3</v>
      </c>
      <c r="K2677" t="s">
        <v>67</v>
      </c>
      <c r="L2677">
        <v>3</v>
      </c>
      <c r="M2677" t="s">
        <v>23</v>
      </c>
      <c r="N2677">
        <v>2.15</v>
      </c>
      <c r="O2677">
        <v>1</v>
      </c>
    </row>
    <row r="2678" spans="1:15">
      <c r="A2678" t="s">
        <v>7680</v>
      </c>
      <c r="B2678" s="1">
        <v>45830</v>
      </c>
      <c r="C2678" t="s">
        <v>38</v>
      </c>
      <c r="D2678" t="s">
        <v>7681</v>
      </c>
      <c r="E2678" t="s">
        <v>7682</v>
      </c>
      <c r="F2678" t="s">
        <v>71</v>
      </c>
      <c r="G2678" t="s">
        <v>29</v>
      </c>
      <c r="H2678" t="s">
        <v>52</v>
      </c>
      <c r="I2678">
        <v>22.68</v>
      </c>
      <c r="J2678" s="2">
        <v>321.99</v>
      </c>
      <c r="K2678" t="s">
        <v>22</v>
      </c>
      <c r="L2678">
        <v>3.9</v>
      </c>
      <c r="M2678" t="s">
        <v>23</v>
      </c>
      <c r="N2678">
        <v>2.35</v>
      </c>
      <c r="O2678">
        <v>1</v>
      </c>
    </row>
    <row r="2679" spans="1:15">
      <c r="A2679" t="s">
        <v>7683</v>
      </c>
      <c r="B2679" s="1">
        <v>45801</v>
      </c>
      <c r="C2679" t="s">
        <v>16</v>
      </c>
      <c r="D2679" t="s">
        <v>7684</v>
      </c>
      <c r="E2679" t="s">
        <v>7685</v>
      </c>
      <c r="F2679" t="s">
        <v>60</v>
      </c>
      <c r="G2679" t="s">
        <v>20</v>
      </c>
      <c r="H2679" t="s">
        <v>20</v>
      </c>
      <c r="I2679">
        <v>6.81</v>
      </c>
      <c r="J2679" s="2">
        <v>342.63</v>
      </c>
      <c r="K2679" t="s">
        <v>22</v>
      </c>
      <c r="L2679">
        <v>3.3</v>
      </c>
      <c r="M2679" t="s">
        <v>23</v>
      </c>
      <c r="N2679">
        <v>1.31</v>
      </c>
      <c r="O2679">
        <v>5</v>
      </c>
    </row>
    <row r="2680" spans="1:15">
      <c r="A2680" t="s">
        <v>7686</v>
      </c>
      <c r="B2680" s="1">
        <v>45717</v>
      </c>
      <c r="C2680" t="s">
        <v>33</v>
      </c>
      <c r="D2680" t="s">
        <v>2551</v>
      </c>
      <c r="E2680" t="s">
        <v>7687</v>
      </c>
      <c r="F2680" t="s">
        <v>71</v>
      </c>
      <c r="G2680" t="s">
        <v>52</v>
      </c>
      <c r="H2680" t="s">
        <v>46</v>
      </c>
      <c r="J2680" s="2">
        <v>277.52</v>
      </c>
      <c r="K2680" t="s">
        <v>22</v>
      </c>
      <c r="L2680">
        <v>2.8</v>
      </c>
      <c r="M2680" t="s">
        <v>23</v>
      </c>
      <c r="N2680">
        <v>2.5</v>
      </c>
      <c r="O2680">
        <v>14</v>
      </c>
    </row>
    <row r="2681" spans="1:15">
      <c r="A2681" t="s">
        <v>7688</v>
      </c>
      <c r="B2681" s="1">
        <v>45734</v>
      </c>
      <c r="C2681" t="s">
        <v>16</v>
      </c>
      <c r="D2681" t="s">
        <v>4843</v>
      </c>
      <c r="E2681" t="s">
        <v>7689</v>
      </c>
      <c r="F2681" t="s">
        <v>19</v>
      </c>
      <c r="G2681" t="s">
        <v>52</v>
      </c>
      <c r="H2681" t="s">
        <v>20</v>
      </c>
      <c r="I2681">
        <v>12.6</v>
      </c>
      <c r="J2681" s="2">
        <v>88.14</v>
      </c>
      <c r="K2681" t="s">
        <v>47</v>
      </c>
      <c r="L2681">
        <v>3.1</v>
      </c>
      <c r="M2681" t="s">
        <v>31</v>
      </c>
      <c r="N2681">
        <v>2.41</v>
      </c>
      <c r="O2681">
        <v>7</v>
      </c>
    </row>
    <row r="2682" spans="1:15">
      <c r="A2682" t="s">
        <v>7690</v>
      </c>
      <c r="B2682" s="1">
        <v>45674</v>
      </c>
      <c r="C2682" t="s">
        <v>57</v>
      </c>
      <c r="D2682" t="s">
        <v>7691</v>
      </c>
      <c r="E2682" t="s">
        <v>7692</v>
      </c>
      <c r="F2682" t="s">
        <v>51</v>
      </c>
      <c r="G2682" t="s">
        <v>46</v>
      </c>
      <c r="H2682" t="s">
        <v>41</v>
      </c>
      <c r="I2682">
        <v>3.2</v>
      </c>
      <c r="J2682" s="2">
        <v>571.88</v>
      </c>
      <c r="K2682" t="s">
        <v>47</v>
      </c>
      <c r="L2682">
        <v>4.8</v>
      </c>
      <c r="M2682" t="s">
        <v>31</v>
      </c>
      <c r="N2682">
        <v>1.19</v>
      </c>
      <c r="O2682">
        <v>15</v>
      </c>
    </row>
    <row r="2683" spans="1:15">
      <c r="A2683" t="s">
        <v>7693</v>
      </c>
      <c r="B2683" s="1">
        <v>45762</v>
      </c>
      <c r="C2683" t="s">
        <v>79</v>
      </c>
      <c r="D2683" t="s">
        <v>7694</v>
      </c>
      <c r="E2683" t="s">
        <v>7695</v>
      </c>
      <c r="F2683" t="s">
        <v>71</v>
      </c>
      <c r="G2683" t="s">
        <v>21</v>
      </c>
      <c r="H2683" t="s">
        <v>46</v>
      </c>
      <c r="I2683">
        <v>17.350000000000001</v>
      </c>
      <c r="J2683" s="2">
        <v>85.89</v>
      </c>
      <c r="K2683" t="s">
        <v>30</v>
      </c>
      <c r="L2683">
        <v>3.4</v>
      </c>
      <c r="M2683" t="s">
        <v>36</v>
      </c>
      <c r="N2683">
        <v>1.92</v>
      </c>
      <c r="O2683">
        <v>18</v>
      </c>
    </row>
    <row r="2684" spans="1:15">
      <c r="A2684" t="s">
        <v>7696</v>
      </c>
      <c r="B2684" s="1">
        <v>45766</v>
      </c>
      <c r="C2684" t="s">
        <v>25</v>
      </c>
      <c r="D2684" t="s">
        <v>7697</v>
      </c>
      <c r="E2684" t="s">
        <v>7698</v>
      </c>
      <c r="F2684" t="s">
        <v>51</v>
      </c>
      <c r="G2684" t="s">
        <v>21</v>
      </c>
      <c r="H2684" t="s">
        <v>21</v>
      </c>
      <c r="I2684">
        <v>6.53</v>
      </c>
      <c r="J2684" s="2">
        <v>83.74</v>
      </c>
      <c r="K2684" t="s">
        <v>67</v>
      </c>
      <c r="L2684">
        <v>3.4</v>
      </c>
      <c r="M2684" t="s">
        <v>23</v>
      </c>
      <c r="N2684">
        <v>2.17</v>
      </c>
      <c r="O2684">
        <v>19</v>
      </c>
    </row>
    <row r="2685" spans="1:15">
      <c r="A2685" t="s">
        <v>7699</v>
      </c>
      <c r="B2685" s="1">
        <v>45811</v>
      </c>
      <c r="C2685" t="s">
        <v>57</v>
      </c>
      <c r="D2685" t="s">
        <v>5085</v>
      </c>
      <c r="E2685" t="s">
        <v>7700</v>
      </c>
      <c r="F2685" t="s">
        <v>71</v>
      </c>
      <c r="G2685" t="s">
        <v>42</v>
      </c>
      <c r="H2685" t="s">
        <v>46</v>
      </c>
      <c r="I2685">
        <v>22.13</v>
      </c>
      <c r="J2685" s="2">
        <v>287.99</v>
      </c>
      <c r="K2685" t="s">
        <v>67</v>
      </c>
      <c r="L2685">
        <v>3.1</v>
      </c>
      <c r="M2685" t="s">
        <v>23</v>
      </c>
      <c r="N2685">
        <v>2.25</v>
      </c>
      <c r="O2685">
        <v>5</v>
      </c>
    </row>
    <row r="2686" spans="1:15">
      <c r="A2686" t="s">
        <v>7701</v>
      </c>
      <c r="B2686" s="1">
        <v>45791</v>
      </c>
      <c r="C2686" t="s">
        <v>79</v>
      </c>
      <c r="D2686" t="s">
        <v>6920</v>
      </c>
      <c r="E2686" t="s">
        <v>7702</v>
      </c>
      <c r="F2686" t="s">
        <v>51</v>
      </c>
      <c r="G2686" t="s">
        <v>52</v>
      </c>
      <c r="H2686" t="s">
        <v>29</v>
      </c>
      <c r="I2686">
        <v>5.62</v>
      </c>
      <c r="J2686" s="2">
        <v>545.41999999999996</v>
      </c>
      <c r="K2686" t="s">
        <v>22</v>
      </c>
      <c r="L2686">
        <v>2.5</v>
      </c>
      <c r="M2686" t="s">
        <v>36</v>
      </c>
      <c r="N2686">
        <v>2.17</v>
      </c>
      <c r="O2686">
        <v>6</v>
      </c>
    </row>
    <row r="2687" spans="1:15">
      <c r="A2687" t="s">
        <v>7703</v>
      </c>
      <c r="B2687" s="1">
        <v>45708</v>
      </c>
      <c r="C2687" t="s">
        <v>16</v>
      </c>
      <c r="D2687" t="s">
        <v>1427</v>
      </c>
      <c r="E2687" t="s">
        <v>7704</v>
      </c>
      <c r="F2687" t="s">
        <v>60</v>
      </c>
      <c r="G2687" t="s">
        <v>21</v>
      </c>
      <c r="H2687" t="s">
        <v>46</v>
      </c>
      <c r="I2687">
        <v>13.55</v>
      </c>
      <c r="J2687" s="2">
        <v>71.77</v>
      </c>
      <c r="K2687" t="s">
        <v>22</v>
      </c>
      <c r="L2687">
        <v>3</v>
      </c>
      <c r="M2687" t="s">
        <v>31</v>
      </c>
      <c r="N2687">
        <v>2.09</v>
      </c>
      <c r="O2687">
        <v>9</v>
      </c>
    </row>
    <row r="2688" spans="1:15">
      <c r="A2688" t="s">
        <v>7705</v>
      </c>
      <c r="B2688" s="1">
        <v>45736</v>
      </c>
      <c r="C2688" t="s">
        <v>79</v>
      </c>
      <c r="D2688" t="s">
        <v>7706</v>
      </c>
      <c r="E2688" t="s">
        <v>7707</v>
      </c>
      <c r="F2688" t="s">
        <v>19</v>
      </c>
      <c r="G2688" t="s">
        <v>29</v>
      </c>
      <c r="H2688" t="s">
        <v>46</v>
      </c>
      <c r="I2688">
        <v>11.55</v>
      </c>
      <c r="J2688" s="2">
        <v>119.33</v>
      </c>
      <c r="K2688" t="s">
        <v>67</v>
      </c>
      <c r="L2688">
        <v>4.5999999999999996</v>
      </c>
      <c r="M2688" t="s">
        <v>23</v>
      </c>
      <c r="N2688">
        <v>1.1499999999999999</v>
      </c>
      <c r="O2688">
        <v>6</v>
      </c>
    </row>
    <row r="2689" spans="1:15">
      <c r="A2689" t="s">
        <v>7708</v>
      </c>
      <c r="B2689" s="1">
        <v>45664</v>
      </c>
      <c r="C2689" t="s">
        <v>57</v>
      </c>
      <c r="D2689" t="s">
        <v>7709</v>
      </c>
      <c r="E2689" t="s">
        <v>7710</v>
      </c>
      <c r="F2689" t="s">
        <v>60</v>
      </c>
      <c r="G2689" t="s">
        <v>21</v>
      </c>
      <c r="H2689" t="s">
        <v>20</v>
      </c>
      <c r="I2689">
        <v>9.6199999999999992</v>
      </c>
      <c r="J2689" s="2">
        <v>217.43</v>
      </c>
      <c r="K2689" t="s">
        <v>22</v>
      </c>
      <c r="L2689">
        <v>4.3</v>
      </c>
      <c r="M2689" t="s">
        <v>36</v>
      </c>
      <c r="N2689">
        <v>1.07</v>
      </c>
      <c r="O2689">
        <v>2</v>
      </c>
    </row>
    <row r="2690" spans="1:15">
      <c r="A2690" t="s">
        <v>7711</v>
      </c>
      <c r="B2690" s="1">
        <v>45829</v>
      </c>
      <c r="C2690" t="s">
        <v>57</v>
      </c>
      <c r="D2690" t="s">
        <v>7712</v>
      </c>
      <c r="E2690" t="s">
        <v>7713</v>
      </c>
      <c r="F2690" t="s">
        <v>51</v>
      </c>
      <c r="G2690" t="s">
        <v>46</v>
      </c>
      <c r="H2690" t="s">
        <v>41</v>
      </c>
      <c r="I2690">
        <v>6.72</v>
      </c>
      <c r="J2690" s="2">
        <v>399.93</v>
      </c>
      <c r="K2690" t="s">
        <v>67</v>
      </c>
      <c r="L2690">
        <v>4.0999999999999996</v>
      </c>
      <c r="M2690" t="s">
        <v>36</v>
      </c>
      <c r="N2690">
        <v>2.16</v>
      </c>
      <c r="O2690">
        <v>10</v>
      </c>
    </row>
    <row r="2691" spans="1:15">
      <c r="A2691" t="s">
        <v>7714</v>
      </c>
      <c r="B2691" s="1">
        <v>45661</v>
      </c>
      <c r="C2691" t="s">
        <v>33</v>
      </c>
      <c r="D2691" t="s">
        <v>7715</v>
      </c>
      <c r="E2691" t="s">
        <v>7716</v>
      </c>
      <c r="F2691" t="s">
        <v>71</v>
      </c>
      <c r="G2691" t="s">
        <v>21</v>
      </c>
      <c r="H2691" t="s">
        <v>21</v>
      </c>
      <c r="I2691">
        <v>8.06</v>
      </c>
      <c r="J2691" s="2">
        <v>532.05999999999995</v>
      </c>
      <c r="K2691" t="s">
        <v>22</v>
      </c>
      <c r="L2691">
        <v>4.5999999999999996</v>
      </c>
      <c r="M2691" t="s">
        <v>36</v>
      </c>
      <c r="N2691">
        <v>1.53</v>
      </c>
      <c r="O2691">
        <v>15</v>
      </c>
    </row>
    <row r="2692" spans="1:15">
      <c r="A2692" t="s">
        <v>7717</v>
      </c>
      <c r="B2692" s="1">
        <v>45766</v>
      </c>
      <c r="C2692" t="s">
        <v>79</v>
      </c>
      <c r="D2692" t="s">
        <v>7718</v>
      </c>
      <c r="E2692" t="s">
        <v>7719</v>
      </c>
      <c r="F2692" t="s">
        <v>19</v>
      </c>
      <c r="G2692" t="s">
        <v>46</v>
      </c>
      <c r="H2692" t="s">
        <v>29</v>
      </c>
      <c r="I2692">
        <v>14.12</v>
      </c>
      <c r="J2692" s="2">
        <v>428.97</v>
      </c>
      <c r="K2692" t="s">
        <v>67</v>
      </c>
      <c r="L2692">
        <v>3</v>
      </c>
      <c r="M2692" t="s">
        <v>36</v>
      </c>
      <c r="N2692">
        <v>2.33</v>
      </c>
      <c r="O2692">
        <v>7</v>
      </c>
    </row>
    <row r="2693" spans="1:15">
      <c r="A2693" t="s">
        <v>7720</v>
      </c>
      <c r="B2693" s="1">
        <v>45693</v>
      </c>
      <c r="C2693" t="s">
        <v>33</v>
      </c>
      <c r="D2693" t="s">
        <v>4212</v>
      </c>
      <c r="E2693" t="s">
        <v>7721</v>
      </c>
      <c r="F2693" t="s">
        <v>28</v>
      </c>
      <c r="G2693" t="s">
        <v>21</v>
      </c>
      <c r="H2693" t="s">
        <v>46</v>
      </c>
      <c r="I2693">
        <v>17.690000000000001</v>
      </c>
      <c r="J2693" s="2">
        <v>55.72</v>
      </c>
      <c r="K2693" t="s">
        <v>67</v>
      </c>
      <c r="L2693">
        <v>4.5</v>
      </c>
      <c r="M2693" t="s">
        <v>31</v>
      </c>
      <c r="N2693">
        <v>1.01</v>
      </c>
      <c r="O2693">
        <v>17</v>
      </c>
    </row>
    <row r="2694" spans="1:15">
      <c r="A2694" t="s">
        <v>7722</v>
      </c>
      <c r="B2694" s="1">
        <v>45666</v>
      </c>
      <c r="C2694" t="s">
        <v>79</v>
      </c>
      <c r="D2694" t="s">
        <v>5681</v>
      </c>
      <c r="E2694" t="s">
        <v>7723</v>
      </c>
      <c r="F2694" t="s">
        <v>71</v>
      </c>
      <c r="G2694" t="s">
        <v>21</v>
      </c>
      <c r="H2694" t="s">
        <v>41</v>
      </c>
      <c r="I2694">
        <v>8.89</v>
      </c>
      <c r="J2694" s="2">
        <v>64.3</v>
      </c>
      <c r="K2694" t="s">
        <v>22</v>
      </c>
      <c r="L2694">
        <v>3.8</v>
      </c>
      <c r="M2694" t="s">
        <v>23</v>
      </c>
      <c r="N2694">
        <v>1.62</v>
      </c>
      <c r="O2694">
        <v>6</v>
      </c>
    </row>
    <row r="2695" spans="1:15">
      <c r="A2695" t="s">
        <v>7724</v>
      </c>
      <c r="B2695" s="1">
        <v>45820</v>
      </c>
      <c r="C2695" t="s">
        <v>57</v>
      </c>
      <c r="D2695" t="s">
        <v>7725</v>
      </c>
      <c r="E2695" t="s">
        <v>7726</v>
      </c>
      <c r="F2695" t="s">
        <v>71</v>
      </c>
      <c r="G2695" t="s">
        <v>46</v>
      </c>
      <c r="H2695" t="s">
        <v>21</v>
      </c>
      <c r="I2695">
        <v>7.39</v>
      </c>
      <c r="J2695" s="2">
        <v>247.26</v>
      </c>
      <c r="K2695" t="s">
        <v>67</v>
      </c>
      <c r="L2695">
        <v>4.8</v>
      </c>
      <c r="M2695" t="s">
        <v>36</v>
      </c>
      <c r="N2695">
        <v>2.2000000000000002</v>
      </c>
      <c r="O2695">
        <v>1</v>
      </c>
    </row>
    <row r="2696" spans="1:15">
      <c r="A2696" t="s">
        <v>7727</v>
      </c>
      <c r="B2696" s="1">
        <v>45736</v>
      </c>
      <c r="C2696" t="s">
        <v>33</v>
      </c>
      <c r="D2696" t="s">
        <v>7728</v>
      </c>
      <c r="E2696" t="s">
        <v>7729</v>
      </c>
      <c r="F2696" t="s">
        <v>19</v>
      </c>
      <c r="G2696" t="s">
        <v>52</v>
      </c>
      <c r="H2696" t="s">
        <v>20</v>
      </c>
      <c r="I2696">
        <v>15</v>
      </c>
      <c r="J2696" s="2">
        <v>444.75</v>
      </c>
      <c r="K2696" t="s">
        <v>30</v>
      </c>
      <c r="L2696">
        <v>4.8</v>
      </c>
      <c r="M2696" t="s">
        <v>23</v>
      </c>
      <c r="N2696">
        <v>1.77</v>
      </c>
      <c r="O2696">
        <v>4</v>
      </c>
    </row>
    <row r="2697" spans="1:15">
      <c r="A2697" t="s">
        <v>7730</v>
      </c>
      <c r="B2697" s="1">
        <v>45776</v>
      </c>
      <c r="C2697" t="s">
        <v>16</v>
      </c>
      <c r="D2697" t="s">
        <v>7731</v>
      </c>
      <c r="E2697" t="s">
        <v>7732</v>
      </c>
      <c r="F2697" t="s">
        <v>28</v>
      </c>
      <c r="G2697" t="s">
        <v>41</v>
      </c>
      <c r="H2697" t="s">
        <v>52</v>
      </c>
      <c r="I2697">
        <v>23.35</v>
      </c>
      <c r="J2697" s="2">
        <v>253.49</v>
      </c>
      <c r="K2697" t="s">
        <v>67</v>
      </c>
      <c r="L2697">
        <v>4.5</v>
      </c>
      <c r="M2697" t="s">
        <v>23</v>
      </c>
      <c r="N2697">
        <v>2.16</v>
      </c>
      <c r="O2697">
        <v>16</v>
      </c>
    </row>
    <row r="2698" spans="1:15">
      <c r="A2698" t="s">
        <v>7733</v>
      </c>
      <c r="B2698" s="1">
        <v>45791</v>
      </c>
      <c r="C2698" t="s">
        <v>25</v>
      </c>
      <c r="D2698" t="s">
        <v>7734</v>
      </c>
      <c r="E2698" t="s">
        <v>7735</v>
      </c>
      <c r="F2698" t="s">
        <v>71</v>
      </c>
      <c r="G2698" t="s">
        <v>46</v>
      </c>
      <c r="H2698" t="s">
        <v>46</v>
      </c>
      <c r="I2698">
        <v>11.21</v>
      </c>
      <c r="J2698" s="2">
        <v>558.9</v>
      </c>
      <c r="K2698" t="s">
        <v>47</v>
      </c>
      <c r="L2698">
        <v>4.9000000000000004</v>
      </c>
      <c r="M2698" t="s">
        <v>23</v>
      </c>
      <c r="N2698">
        <v>2.02</v>
      </c>
      <c r="O2698">
        <v>2</v>
      </c>
    </row>
    <row r="2699" spans="1:15">
      <c r="A2699" t="s">
        <v>7736</v>
      </c>
      <c r="B2699" s="1">
        <v>45670</v>
      </c>
      <c r="C2699" t="s">
        <v>79</v>
      </c>
      <c r="D2699" t="s">
        <v>7737</v>
      </c>
      <c r="E2699" t="s">
        <v>7738</v>
      </c>
      <c r="F2699" t="s">
        <v>28</v>
      </c>
      <c r="G2699" t="s">
        <v>41</v>
      </c>
      <c r="H2699" t="s">
        <v>21</v>
      </c>
      <c r="I2699">
        <v>14.61</v>
      </c>
      <c r="J2699" s="2">
        <v>145.65</v>
      </c>
      <c r="K2699" t="s">
        <v>67</v>
      </c>
      <c r="L2699">
        <v>2.6</v>
      </c>
      <c r="M2699" t="s">
        <v>23</v>
      </c>
      <c r="N2699">
        <v>2.2200000000000002</v>
      </c>
      <c r="O2699">
        <v>4</v>
      </c>
    </row>
    <row r="2700" spans="1:15">
      <c r="A2700" t="s">
        <v>7739</v>
      </c>
      <c r="B2700" s="1">
        <v>45778</v>
      </c>
      <c r="C2700" t="s">
        <v>79</v>
      </c>
      <c r="D2700" t="s">
        <v>271</v>
      </c>
      <c r="E2700" t="s">
        <v>7740</v>
      </c>
      <c r="F2700" t="s">
        <v>28</v>
      </c>
      <c r="G2700" t="s">
        <v>42</v>
      </c>
      <c r="H2700" t="s">
        <v>41</v>
      </c>
      <c r="I2700">
        <v>24.86</v>
      </c>
      <c r="J2700" s="2">
        <v>428.6</v>
      </c>
      <c r="K2700" t="s">
        <v>22</v>
      </c>
      <c r="L2700">
        <v>3.4</v>
      </c>
      <c r="M2700" t="s">
        <v>23</v>
      </c>
      <c r="N2700">
        <v>1.02</v>
      </c>
      <c r="O2700">
        <v>14</v>
      </c>
    </row>
    <row r="2701" spans="1:15">
      <c r="A2701" t="s">
        <v>7741</v>
      </c>
      <c r="B2701" s="1">
        <v>45834</v>
      </c>
      <c r="C2701" t="s">
        <v>16</v>
      </c>
      <c r="D2701" t="s">
        <v>7742</v>
      </c>
      <c r="E2701" t="s">
        <v>7743</v>
      </c>
      <c r="F2701" t="s">
        <v>71</v>
      </c>
      <c r="G2701" t="s">
        <v>46</v>
      </c>
      <c r="H2701" t="s">
        <v>41</v>
      </c>
      <c r="I2701">
        <v>13.16</v>
      </c>
      <c r="J2701" s="2">
        <v>53.39</v>
      </c>
      <c r="K2701" t="s">
        <v>22</v>
      </c>
      <c r="L2701">
        <v>3.8</v>
      </c>
      <c r="M2701" t="s">
        <v>36</v>
      </c>
      <c r="N2701">
        <v>2.17</v>
      </c>
      <c r="O2701">
        <v>10</v>
      </c>
    </row>
    <row r="2702" spans="1:15">
      <c r="A2702" t="s">
        <v>7744</v>
      </c>
      <c r="B2702" s="1">
        <v>45774</v>
      </c>
      <c r="C2702" t="s">
        <v>25</v>
      </c>
      <c r="D2702" t="s">
        <v>1175</v>
      </c>
      <c r="E2702" t="s">
        <v>7745</v>
      </c>
      <c r="F2702" t="s">
        <v>60</v>
      </c>
      <c r="G2702" t="s">
        <v>52</v>
      </c>
      <c r="H2702" t="s">
        <v>41</v>
      </c>
      <c r="I2702">
        <v>14.8</v>
      </c>
      <c r="J2702" s="2">
        <v>380.66</v>
      </c>
      <c r="K2702" t="s">
        <v>67</v>
      </c>
      <c r="L2702">
        <v>3.4</v>
      </c>
      <c r="M2702" t="s">
        <v>23</v>
      </c>
      <c r="N2702">
        <v>2.02</v>
      </c>
      <c r="O2702">
        <v>17</v>
      </c>
    </row>
    <row r="2703" spans="1:15">
      <c r="A2703" t="s">
        <v>7746</v>
      </c>
      <c r="B2703" s="1">
        <v>45738</v>
      </c>
      <c r="C2703" t="s">
        <v>33</v>
      </c>
      <c r="D2703" t="s">
        <v>7747</v>
      </c>
      <c r="E2703" t="s">
        <v>7748</v>
      </c>
      <c r="F2703" t="s">
        <v>19</v>
      </c>
      <c r="G2703" t="s">
        <v>46</v>
      </c>
      <c r="H2703" t="s">
        <v>41</v>
      </c>
      <c r="I2703">
        <v>21.36</v>
      </c>
      <c r="J2703" s="2">
        <v>351.7</v>
      </c>
      <c r="K2703" t="s">
        <v>47</v>
      </c>
      <c r="L2703">
        <v>3.4</v>
      </c>
      <c r="M2703" t="s">
        <v>31</v>
      </c>
      <c r="N2703">
        <v>1.55</v>
      </c>
      <c r="O2703">
        <v>11</v>
      </c>
    </row>
    <row r="2704" spans="1:15">
      <c r="A2704" t="s">
        <v>7749</v>
      </c>
      <c r="B2704" s="1">
        <v>45728</v>
      </c>
      <c r="C2704" t="s">
        <v>38</v>
      </c>
      <c r="D2704" t="s">
        <v>7750</v>
      </c>
      <c r="E2704" t="s">
        <v>7751</v>
      </c>
      <c r="F2704" t="s">
        <v>71</v>
      </c>
      <c r="G2704" t="s">
        <v>20</v>
      </c>
      <c r="H2704" t="s">
        <v>42</v>
      </c>
      <c r="I2704">
        <v>2.08</v>
      </c>
      <c r="J2704" s="2">
        <v>545</v>
      </c>
      <c r="K2704" t="s">
        <v>47</v>
      </c>
      <c r="L2704">
        <v>4.7</v>
      </c>
      <c r="M2704" t="s">
        <v>23</v>
      </c>
      <c r="N2704">
        <v>1.55</v>
      </c>
      <c r="O2704">
        <v>17</v>
      </c>
    </row>
    <row r="2705" spans="1:15">
      <c r="A2705" t="s">
        <v>7752</v>
      </c>
      <c r="B2705" s="1">
        <v>45717</v>
      </c>
      <c r="C2705" t="s">
        <v>38</v>
      </c>
      <c r="D2705" t="s">
        <v>780</v>
      </c>
      <c r="E2705" t="s">
        <v>7753</v>
      </c>
      <c r="F2705" t="s">
        <v>28</v>
      </c>
      <c r="G2705" t="s">
        <v>21</v>
      </c>
      <c r="H2705" t="s">
        <v>42</v>
      </c>
      <c r="I2705">
        <v>4.3499999999999996</v>
      </c>
      <c r="J2705" s="2">
        <v>597.74</v>
      </c>
      <c r="K2705" t="s">
        <v>47</v>
      </c>
      <c r="L2705">
        <v>4.0999999999999996</v>
      </c>
      <c r="M2705" t="s">
        <v>23</v>
      </c>
      <c r="N2705">
        <v>1.98</v>
      </c>
      <c r="O2705">
        <v>10</v>
      </c>
    </row>
    <row r="2706" spans="1:15">
      <c r="A2706" t="s">
        <v>7754</v>
      </c>
      <c r="B2706" s="1">
        <v>45699</v>
      </c>
      <c r="C2706" t="s">
        <v>16</v>
      </c>
      <c r="D2706" t="s">
        <v>1291</v>
      </c>
      <c r="E2706" t="s">
        <v>7755</v>
      </c>
      <c r="F2706" t="s">
        <v>28</v>
      </c>
      <c r="G2706" t="s">
        <v>20</v>
      </c>
      <c r="H2706" t="s">
        <v>52</v>
      </c>
      <c r="I2706">
        <v>15.31</v>
      </c>
      <c r="J2706" s="2">
        <v>436.87</v>
      </c>
      <c r="K2706" t="s">
        <v>22</v>
      </c>
      <c r="L2706">
        <v>4.2</v>
      </c>
      <c r="M2706" t="s">
        <v>23</v>
      </c>
      <c r="N2706">
        <v>1.57</v>
      </c>
      <c r="O2706">
        <v>7</v>
      </c>
    </row>
    <row r="2707" spans="1:15">
      <c r="A2707" t="s">
        <v>7756</v>
      </c>
      <c r="B2707" s="1">
        <v>45750</v>
      </c>
      <c r="C2707" t="s">
        <v>25</v>
      </c>
      <c r="D2707" t="s">
        <v>7757</v>
      </c>
      <c r="E2707" t="s">
        <v>7758</v>
      </c>
      <c r="F2707" t="s">
        <v>71</v>
      </c>
      <c r="G2707" t="s">
        <v>29</v>
      </c>
      <c r="H2707" t="s">
        <v>20</v>
      </c>
      <c r="I2707">
        <v>10.11</v>
      </c>
      <c r="J2707" s="2">
        <v>384.41</v>
      </c>
      <c r="K2707" t="s">
        <v>22</v>
      </c>
      <c r="L2707">
        <v>3.5</v>
      </c>
      <c r="M2707" t="s">
        <v>23</v>
      </c>
      <c r="N2707">
        <v>1.84</v>
      </c>
      <c r="O2707">
        <v>16</v>
      </c>
    </row>
    <row r="2708" spans="1:15">
      <c r="A2708" t="s">
        <v>7759</v>
      </c>
      <c r="B2708" s="1">
        <v>45746</v>
      </c>
      <c r="C2708" t="s">
        <v>33</v>
      </c>
      <c r="D2708" t="s">
        <v>7760</v>
      </c>
      <c r="E2708" t="s">
        <v>7761</v>
      </c>
      <c r="F2708" t="s">
        <v>51</v>
      </c>
      <c r="G2708" t="s">
        <v>46</v>
      </c>
      <c r="H2708" t="s">
        <v>20</v>
      </c>
      <c r="I2708">
        <v>15.69</v>
      </c>
      <c r="J2708" s="2">
        <v>51.05</v>
      </c>
      <c r="K2708" t="s">
        <v>22</v>
      </c>
      <c r="L2708">
        <v>4.3</v>
      </c>
      <c r="M2708" t="s">
        <v>31</v>
      </c>
      <c r="N2708">
        <v>1.04</v>
      </c>
      <c r="O2708">
        <v>8</v>
      </c>
    </row>
    <row r="2709" spans="1:15">
      <c r="A2709" t="s">
        <v>7762</v>
      </c>
      <c r="B2709" s="1">
        <v>45724</v>
      </c>
      <c r="C2709" t="s">
        <v>38</v>
      </c>
      <c r="D2709" t="s">
        <v>7763</v>
      </c>
      <c r="E2709" t="s">
        <v>7764</v>
      </c>
      <c r="F2709" t="s">
        <v>71</v>
      </c>
      <c r="G2709" t="s">
        <v>46</v>
      </c>
      <c r="H2709" t="s">
        <v>29</v>
      </c>
      <c r="I2709">
        <v>3.41</v>
      </c>
      <c r="J2709" s="2">
        <v>517.20000000000005</v>
      </c>
      <c r="K2709" t="s">
        <v>22</v>
      </c>
      <c r="L2709">
        <v>3.5</v>
      </c>
      <c r="M2709" t="s">
        <v>31</v>
      </c>
      <c r="N2709">
        <v>1.52</v>
      </c>
      <c r="O2709">
        <v>9</v>
      </c>
    </row>
    <row r="2710" spans="1:15">
      <c r="A2710" t="s">
        <v>7765</v>
      </c>
      <c r="B2710" s="1">
        <v>45681</v>
      </c>
      <c r="C2710" t="s">
        <v>33</v>
      </c>
      <c r="D2710" t="s">
        <v>7766</v>
      </c>
      <c r="E2710" t="s">
        <v>7767</v>
      </c>
      <c r="F2710" t="s">
        <v>19</v>
      </c>
      <c r="G2710" t="s">
        <v>41</v>
      </c>
      <c r="H2710" t="s">
        <v>52</v>
      </c>
      <c r="I2710">
        <v>1.07</v>
      </c>
      <c r="J2710" s="2">
        <v>207.3</v>
      </c>
      <c r="K2710" t="s">
        <v>47</v>
      </c>
      <c r="L2710">
        <v>2.9</v>
      </c>
      <c r="M2710" t="s">
        <v>23</v>
      </c>
      <c r="N2710">
        <v>1.86</v>
      </c>
      <c r="O2710">
        <v>16</v>
      </c>
    </row>
    <row r="2711" spans="1:15">
      <c r="A2711" t="s">
        <v>7768</v>
      </c>
      <c r="B2711" s="1">
        <v>45803</v>
      </c>
      <c r="C2711" t="s">
        <v>25</v>
      </c>
      <c r="D2711" t="s">
        <v>7769</v>
      </c>
      <c r="E2711" t="s">
        <v>7770</v>
      </c>
      <c r="F2711" t="s">
        <v>60</v>
      </c>
      <c r="G2711" t="s">
        <v>41</v>
      </c>
      <c r="H2711" t="s">
        <v>42</v>
      </c>
      <c r="I2711">
        <v>18.72</v>
      </c>
      <c r="J2711" s="2">
        <v>182.91</v>
      </c>
      <c r="K2711" t="s">
        <v>22</v>
      </c>
      <c r="L2711">
        <v>2.8</v>
      </c>
      <c r="M2711" t="s">
        <v>36</v>
      </c>
      <c r="N2711">
        <v>1.84</v>
      </c>
      <c r="O2711">
        <v>14</v>
      </c>
    </row>
    <row r="2712" spans="1:15">
      <c r="A2712" t="s">
        <v>7771</v>
      </c>
      <c r="B2712" s="1">
        <v>45703</v>
      </c>
      <c r="C2712" t="s">
        <v>16</v>
      </c>
      <c r="D2712" t="s">
        <v>1796</v>
      </c>
      <c r="E2712" t="s">
        <v>7772</v>
      </c>
      <c r="F2712" t="s">
        <v>28</v>
      </c>
      <c r="G2712" t="s">
        <v>21</v>
      </c>
      <c r="H2712" t="s">
        <v>29</v>
      </c>
      <c r="I2712">
        <v>9.16</v>
      </c>
      <c r="J2712" s="2">
        <v>438.25</v>
      </c>
      <c r="K2712" t="s">
        <v>30</v>
      </c>
      <c r="L2712">
        <v>4.7</v>
      </c>
      <c r="M2712" t="s">
        <v>31</v>
      </c>
      <c r="N2712">
        <v>2.27</v>
      </c>
      <c r="O2712">
        <v>8</v>
      </c>
    </row>
    <row r="2713" spans="1:15">
      <c r="A2713" t="s">
        <v>7773</v>
      </c>
      <c r="B2713" s="1">
        <v>45731</v>
      </c>
      <c r="C2713" t="s">
        <v>25</v>
      </c>
      <c r="D2713" t="s">
        <v>7774</v>
      </c>
      <c r="E2713" t="s">
        <v>7775</v>
      </c>
      <c r="F2713" t="s">
        <v>71</v>
      </c>
      <c r="G2713" t="s">
        <v>21</v>
      </c>
      <c r="H2713" t="s">
        <v>29</v>
      </c>
      <c r="I2713">
        <v>16.170000000000002</v>
      </c>
      <c r="J2713" s="2">
        <v>239.45</v>
      </c>
      <c r="K2713" t="s">
        <v>30</v>
      </c>
      <c r="L2713">
        <v>4.5</v>
      </c>
      <c r="M2713" t="s">
        <v>23</v>
      </c>
      <c r="N2713">
        <v>2.4500000000000002</v>
      </c>
      <c r="O2713">
        <v>12</v>
      </c>
    </row>
    <row r="2714" spans="1:15">
      <c r="A2714" t="s">
        <v>7776</v>
      </c>
      <c r="B2714" s="1">
        <v>45738</v>
      </c>
      <c r="C2714" t="s">
        <v>38</v>
      </c>
      <c r="D2714" t="s">
        <v>7777</v>
      </c>
      <c r="E2714" t="s">
        <v>7778</v>
      </c>
      <c r="F2714" t="s">
        <v>60</v>
      </c>
      <c r="G2714" t="s">
        <v>21</v>
      </c>
      <c r="H2714" t="s">
        <v>42</v>
      </c>
      <c r="I2714">
        <v>21.08</v>
      </c>
      <c r="J2714" s="2">
        <v>189.87</v>
      </c>
      <c r="K2714" t="s">
        <v>22</v>
      </c>
      <c r="L2714">
        <v>3.5</v>
      </c>
      <c r="M2714" t="s">
        <v>23</v>
      </c>
      <c r="N2714">
        <v>2.21</v>
      </c>
      <c r="O2714">
        <v>13</v>
      </c>
    </row>
    <row r="2715" spans="1:15">
      <c r="A2715" t="s">
        <v>7779</v>
      </c>
      <c r="B2715" s="1">
        <v>45710</v>
      </c>
      <c r="C2715" t="s">
        <v>25</v>
      </c>
      <c r="D2715" t="s">
        <v>7780</v>
      </c>
      <c r="E2715" t="s">
        <v>7781</v>
      </c>
      <c r="F2715" t="s">
        <v>71</v>
      </c>
      <c r="G2715" t="s">
        <v>52</v>
      </c>
      <c r="H2715" t="s">
        <v>20</v>
      </c>
      <c r="I2715">
        <v>17.75</v>
      </c>
      <c r="J2715" s="2">
        <v>126.73</v>
      </c>
      <c r="K2715" t="s">
        <v>22</v>
      </c>
      <c r="L2715">
        <v>3.7</v>
      </c>
      <c r="M2715" t="s">
        <v>31</v>
      </c>
      <c r="N2715">
        <v>1.3</v>
      </c>
      <c r="O2715">
        <v>10</v>
      </c>
    </row>
    <row r="2716" spans="1:15">
      <c r="A2716" t="s">
        <v>7782</v>
      </c>
      <c r="B2716" s="1">
        <v>45727</v>
      </c>
      <c r="C2716" t="s">
        <v>16</v>
      </c>
      <c r="D2716" t="s">
        <v>7783</v>
      </c>
      <c r="E2716" t="s">
        <v>7784</v>
      </c>
      <c r="F2716" t="s">
        <v>60</v>
      </c>
      <c r="G2716" t="s">
        <v>20</v>
      </c>
      <c r="H2716" t="s">
        <v>52</v>
      </c>
      <c r="I2716">
        <v>8.93</v>
      </c>
      <c r="J2716" s="2">
        <v>176.26</v>
      </c>
      <c r="K2716" t="s">
        <v>30</v>
      </c>
      <c r="L2716">
        <v>4.2</v>
      </c>
      <c r="M2716" t="s">
        <v>36</v>
      </c>
      <c r="N2716">
        <v>1.67</v>
      </c>
      <c r="O2716">
        <v>3</v>
      </c>
    </row>
    <row r="2717" spans="1:15">
      <c r="A2717" t="s">
        <v>7785</v>
      </c>
      <c r="B2717" s="1">
        <v>45727</v>
      </c>
      <c r="C2717" t="s">
        <v>16</v>
      </c>
      <c r="D2717" t="s">
        <v>1030</v>
      </c>
      <c r="E2717" t="s">
        <v>7786</v>
      </c>
      <c r="F2717" t="s">
        <v>19</v>
      </c>
      <c r="G2717" t="s">
        <v>29</v>
      </c>
      <c r="H2717" t="s">
        <v>29</v>
      </c>
      <c r="I2717">
        <v>6.95</v>
      </c>
      <c r="J2717" s="2">
        <v>361.15</v>
      </c>
      <c r="K2717" t="s">
        <v>47</v>
      </c>
      <c r="L2717">
        <v>2.9</v>
      </c>
      <c r="M2717" t="s">
        <v>23</v>
      </c>
      <c r="N2717">
        <v>1.19</v>
      </c>
      <c r="O2717">
        <v>15</v>
      </c>
    </row>
    <row r="2718" spans="1:15">
      <c r="A2718" t="s">
        <v>7787</v>
      </c>
      <c r="B2718" s="1">
        <v>45734</v>
      </c>
      <c r="C2718" t="s">
        <v>57</v>
      </c>
      <c r="D2718" t="s">
        <v>1799</v>
      </c>
      <c r="E2718" t="s">
        <v>7788</v>
      </c>
      <c r="F2718" t="s">
        <v>71</v>
      </c>
      <c r="G2718" t="s">
        <v>41</v>
      </c>
      <c r="H2718" t="s">
        <v>52</v>
      </c>
      <c r="I2718">
        <v>11.41</v>
      </c>
      <c r="J2718" s="2">
        <v>151.27000000000001</v>
      </c>
      <c r="K2718" t="s">
        <v>67</v>
      </c>
      <c r="L2718">
        <v>3.5</v>
      </c>
      <c r="M2718" t="s">
        <v>36</v>
      </c>
      <c r="N2718">
        <v>2.2000000000000002</v>
      </c>
      <c r="O2718">
        <v>6</v>
      </c>
    </row>
    <row r="2719" spans="1:15">
      <c r="A2719" t="s">
        <v>7789</v>
      </c>
      <c r="B2719" s="1">
        <v>45716</v>
      </c>
      <c r="C2719" t="s">
        <v>25</v>
      </c>
      <c r="D2719" t="s">
        <v>7790</v>
      </c>
      <c r="E2719" t="s">
        <v>7503</v>
      </c>
      <c r="F2719" t="s">
        <v>71</v>
      </c>
      <c r="G2719" t="s">
        <v>21</v>
      </c>
      <c r="H2719" t="s">
        <v>20</v>
      </c>
      <c r="I2719">
        <v>5.27</v>
      </c>
      <c r="J2719" s="2">
        <v>339.14</v>
      </c>
      <c r="K2719" t="s">
        <v>67</v>
      </c>
      <c r="L2719">
        <v>2.7</v>
      </c>
      <c r="M2719" t="s">
        <v>31</v>
      </c>
      <c r="N2719">
        <v>1.26</v>
      </c>
      <c r="O2719">
        <v>4</v>
      </c>
    </row>
    <row r="2720" spans="1:15">
      <c r="A2720" t="s">
        <v>7791</v>
      </c>
      <c r="B2720" s="1">
        <v>45699</v>
      </c>
      <c r="C2720" t="s">
        <v>38</v>
      </c>
      <c r="D2720" t="s">
        <v>7792</v>
      </c>
      <c r="E2720" t="s">
        <v>7793</v>
      </c>
      <c r="F2720" t="s">
        <v>60</v>
      </c>
      <c r="G2720" t="s">
        <v>21</v>
      </c>
      <c r="H2720" t="s">
        <v>29</v>
      </c>
      <c r="I2720">
        <v>8.11</v>
      </c>
      <c r="J2720" s="2">
        <v>320.86</v>
      </c>
      <c r="K2720" t="s">
        <v>47</v>
      </c>
      <c r="L2720">
        <v>2.7</v>
      </c>
      <c r="M2720" t="s">
        <v>23</v>
      </c>
      <c r="N2720">
        <v>1.19</v>
      </c>
      <c r="O2720">
        <v>9</v>
      </c>
    </row>
    <row r="2721" spans="1:15">
      <c r="A2721" t="s">
        <v>7794</v>
      </c>
      <c r="B2721" s="1">
        <v>45660</v>
      </c>
      <c r="C2721" t="s">
        <v>33</v>
      </c>
      <c r="D2721" t="s">
        <v>7795</v>
      </c>
      <c r="E2721" t="s">
        <v>7796</v>
      </c>
      <c r="F2721" t="s">
        <v>19</v>
      </c>
      <c r="G2721" t="s">
        <v>46</v>
      </c>
      <c r="H2721" t="s">
        <v>29</v>
      </c>
      <c r="I2721">
        <v>17.649999999999999</v>
      </c>
      <c r="J2721" s="2">
        <v>273.39</v>
      </c>
      <c r="K2721" t="s">
        <v>47</v>
      </c>
      <c r="L2721">
        <v>3.4</v>
      </c>
      <c r="M2721" t="s">
        <v>36</v>
      </c>
      <c r="N2721">
        <v>1.36</v>
      </c>
      <c r="O2721">
        <v>10</v>
      </c>
    </row>
    <row r="2722" spans="1:15">
      <c r="A2722" t="s">
        <v>7797</v>
      </c>
      <c r="B2722" s="1">
        <v>45713</v>
      </c>
      <c r="C2722" t="s">
        <v>16</v>
      </c>
      <c r="D2722" t="s">
        <v>2068</v>
      </c>
      <c r="E2722" t="s">
        <v>7798</v>
      </c>
      <c r="F2722" t="s">
        <v>60</v>
      </c>
      <c r="G2722" t="s">
        <v>41</v>
      </c>
      <c r="H2722" t="s">
        <v>42</v>
      </c>
      <c r="I2722">
        <v>5.92</v>
      </c>
      <c r="J2722" s="2">
        <v>475.25</v>
      </c>
      <c r="K2722" t="s">
        <v>22</v>
      </c>
      <c r="L2722">
        <v>2.7</v>
      </c>
      <c r="M2722" t="s">
        <v>31</v>
      </c>
      <c r="N2722">
        <v>1.43</v>
      </c>
      <c r="O2722">
        <v>2</v>
      </c>
    </row>
    <row r="2723" spans="1:15">
      <c r="A2723" t="s">
        <v>7799</v>
      </c>
      <c r="B2723" s="1">
        <v>45749</v>
      </c>
      <c r="C2723" t="s">
        <v>25</v>
      </c>
      <c r="D2723" t="s">
        <v>6316</v>
      </c>
      <c r="E2723" t="s">
        <v>7800</v>
      </c>
      <c r="F2723" t="s">
        <v>60</v>
      </c>
      <c r="G2723" t="s">
        <v>20</v>
      </c>
      <c r="H2723" t="s">
        <v>52</v>
      </c>
      <c r="I2723">
        <v>2.81</v>
      </c>
      <c r="J2723" s="2">
        <v>331.67</v>
      </c>
      <c r="K2723" t="s">
        <v>30</v>
      </c>
      <c r="L2723">
        <v>2.9</v>
      </c>
      <c r="M2723" t="s">
        <v>23</v>
      </c>
      <c r="N2723">
        <v>2.09</v>
      </c>
      <c r="O2723">
        <v>12</v>
      </c>
    </row>
    <row r="2724" spans="1:15">
      <c r="A2724" t="s">
        <v>7801</v>
      </c>
      <c r="B2724" s="1">
        <v>45661</v>
      </c>
      <c r="C2724" t="s">
        <v>79</v>
      </c>
      <c r="D2724" t="s">
        <v>7802</v>
      </c>
      <c r="E2724" t="s">
        <v>7803</v>
      </c>
      <c r="F2724" t="s">
        <v>60</v>
      </c>
      <c r="G2724" t="s">
        <v>29</v>
      </c>
      <c r="H2724" t="s">
        <v>21</v>
      </c>
      <c r="I2724">
        <v>8.59</v>
      </c>
      <c r="J2724" s="2">
        <v>334.43</v>
      </c>
      <c r="K2724" t="s">
        <v>67</v>
      </c>
      <c r="L2724">
        <v>2.6</v>
      </c>
      <c r="M2724" t="s">
        <v>36</v>
      </c>
      <c r="N2724">
        <v>1.64</v>
      </c>
      <c r="O2724">
        <v>12</v>
      </c>
    </row>
    <row r="2725" spans="1:15">
      <c r="A2725" t="s">
        <v>7804</v>
      </c>
      <c r="B2725" s="1">
        <v>45684</v>
      </c>
      <c r="C2725" t="s">
        <v>57</v>
      </c>
      <c r="D2725" t="s">
        <v>7805</v>
      </c>
      <c r="E2725" t="s">
        <v>7806</v>
      </c>
      <c r="F2725" t="s">
        <v>71</v>
      </c>
      <c r="G2725" t="s">
        <v>42</v>
      </c>
      <c r="H2725" t="s">
        <v>46</v>
      </c>
      <c r="I2725">
        <v>16.350000000000001</v>
      </c>
      <c r="J2725" s="2">
        <v>203.59</v>
      </c>
      <c r="K2725" t="s">
        <v>22</v>
      </c>
      <c r="L2725">
        <v>4.3</v>
      </c>
      <c r="M2725" t="s">
        <v>23</v>
      </c>
      <c r="N2725">
        <v>1.07</v>
      </c>
      <c r="O2725">
        <v>5</v>
      </c>
    </row>
    <row r="2726" spans="1:15">
      <c r="A2726" t="s">
        <v>7807</v>
      </c>
      <c r="B2726" s="1">
        <v>45780</v>
      </c>
      <c r="C2726" t="s">
        <v>25</v>
      </c>
      <c r="D2726" t="s">
        <v>7808</v>
      </c>
      <c r="E2726" t="s">
        <v>7809</v>
      </c>
      <c r="F2726" t="s">
        <v>28</v>
      </c>
      <c r="G2726" t="s">
        <v>46</v>
      </c>
      <c r="H2726" t="s">
        <v>41</v>
      </c>
      <c r="I2726">
        <v>18.059999999999999</v>
      </c>
      <c r="J2726" s="2">
        <v>543.11</v>
      </c>
      <c r="K2726" t="s">
        <v>30</v>
      </c>
      <c r="L2726">
        <v>3.1</v>
      </c>
      <c r="M2726" t="s">
        <v>23</v>
      </c>
      <c r="N2726">
        <v>1.72</v>
      </c>
      <c r="O2726">
        <v>4</v>
      </c>
    </row>
    <row r="2727" spans="1:15">
      <c r="A2727" t="s">
        <v>7810</v>
      </c>
      <c r="B2727" s="1">
        <v>45699</v>
      </c>
      <c r="C2727" t="s">
        <v>79</v>
      </c>
      <c r="D2727" t="s">
        <v>5177</v>
      </c>
      <c r="E2727" t="s">
        <v>7811</v>
      </c>
      <c r="F2727" t="s">
        <v>60</v>
      </c>
      <c r="G2727" t="s">
        <v>52</v>
      </c>
      <c r="H2727" t="s">
        <v>21</v>
      </c>
      <c r="I2727">
        <v>14.23</v>
      </c>
      <c r="J2727" s="2">
        <v>520.73</v>
      </c>
      <c r="K2727" t="s">
        <v>30</v>
      </c>
      <c r="L2727">
        <v>4</v>
      </c>
      <c r="M2727" t="s">
        <v>23</v>
      </c>
      <c r="N2727">
        <v>1.95</v>
      </c>
      <c r="O2727">
        <v>3</v>
      </c>
    </row>
    <row r="2728" spans="1:15">
      <c r="A2728" t="s">
        <v>7812</v>
      </c>
      <c r="B2728" s="1">
        <v>45740</v>
      </c>
      <c r="C2728" t="s">
        <v>25</v>
      </c>
      <c r="D2728" t="s">
        <v>7813</v>
      </c>
      <c r="E2728" t="s">
        <v>7814</v>
      </c>
      <c r="F2728" t="s">
        <v>60</v>
      </c>
      <c r="G2728" t="s">
        <v>20</v>
      </c>
      <c r="H2728" t="s">
        <v>20</v>
      </c>
      <c r="I2728">
        <v>16.34</v>
      </c>
      <c r="J2728" s="2">
        <v>528.70000000000005</v>
      </c>
      <c r="K2728" t="s">
        <v>47</v>
      </c>
      <c r="L2728">
        <v>4</v>
      </c>
      <c r="M2728" t="s">
        <v>23</v>
      </c>
      <c r="N2728">
        <v>1.6</v>
      </c>
      <c r="O2728">
        <v>3</v>
      </c>
    </row>
    <row r="2729" spans="1:15">
      <c r="A2729" t="s">
        <v>7815</v>
      </c>
      <c r="B2729" s="1">
        <v>45769</v>
      </c>
      <c r="C2729" t="s">
        <v>33</v>
      </c>
      <c r="D2729" t="s">
        <v>7816</v>
      </c>
      <c r="E2729" t="s">
        <v>7817</v>
      </c>
      <c r="F2729" t="s">
        <v>60</v>
      </c>
      <c r="G2729" t="s">
        <v>42</v>
      </c>
      <c r="H2729" t="s">
        <v>42</v>
      </c>
      <c r="I2729">
        <v>22.55</v>
      </c>
      <c r="J2729" s="2">
        <v>516.04999999999995</v>
      </c>
      <c r="K2729" t="s">
        <v>22</v>
      </c>
      <c r="L2729">
        <v>3.2</v>
      </c>
      <c r="M2729" t="s">
        <v>36</v>
      </c>
      <c r="N2729">
        <v>1.98</v>
      </c>
      <c r="O2729">
        <v>3</v>
      </c>
    </row>
    <row r="2730" spans="1:15">
      <c r="A2730" t="s">
        <v>7818</v>
      </c>
      <c r="B2730" s="1">
        <v>45808</v>
      </c>
      <c r="C2730" t="s">
        <v>25</v>
      </c>
      <c r="D2730" t="s">
        <v>7819</v>
      </c>
      <c r="E2730" t="s">
        <v>7820</v>
      </c>
      <c r="F2730" t="s">
        <v>51</v>
      </c>
      <c r="G2730" t="s">
        <v>46</v>
      </c>
      <c r="H2730" t="s">
        <v>52</v>
      </c>
      <c r="I2730">
        <v>14.02</v>
      </c>
      <c r="J2730" s="2">
        <v>371.97</v>
      </c>
      <c r="K2730" t="s">
        <v>22</v>
      </c>
      <c r="L2730">
        <v>4.4000000000000004</v>
      </c>
      <c r="M2730" t="s">
        <v>23</v>
      </c>
      <c r="N2730">
        <v>2.08</v>
      </c>
      <c r="O2730">
        <v>4</v>
      </c>
    </row>
    <row r="2731" spans="1:15">
      <c r="A2731" t="s">
        <v>7821</v>
      </c>
      <c r="B2731" s="1">
        <v>45811</v>
      </c>
      <c r="C2731" t="s">
        <v>57</v>
      </c>
      <c r="D2731" t="s">
        <v>7822</v>
      </c>
      <c r="E2731" t="s">
        <v>7823</v>
      </c>
      <c r="F2731" t="s">
        <v>28</v>
      </c>
      <c r="G2731" t="s">
        <v>42</v>
      </c>
      <c r="H2731" t="s">
        <v>29</v>
      </c>
      <c r="I2731">
        <v>5.67</v>
      </c>
      <c r="J2731" s="2">
        <v>213.9</v>
      </c>
      <c r="K2731" t="s">
        <v>30</v>
      </c>
      <c r="L2731">
        <v>3.8</v>
      </c>
      <c r="M2731" t="s">
        <v>23</v>
      </c>
      <c r="N2731">
        <v>1.33</v>
      </c>
      <c r="O2731">
        <v>17</v>
      </c>
    </row>
    <row r="2732" spans="1:15">
      <c r="A2732" t="s">
        <v>7824</v>
      </c>
      <c r="B2732" s="1">
        <v>45662</v>
      </c>
      <c r="C2732" t="s">
        <v>16</v>
      </c>
      <c r="D2732" t="s">
        <v>7825</v>
      </c>
      <c r="E2732" t="s">
        <v>7826</v>
      </c>
      <c r="F2732" t="s">
        <v>51</v>
      </c>
      <c r="G2732" t="s">
        <v>29</v>
      </c>
      <c r="H2732" t="s">
        <v>52</v>
      </c>
      <c r="I2732">
        <v>23.64</v>
      </c>
      <c r="J2732" s="2">
        <v>136.30000000000001</v>
      </c>
      <c r="K2732" t="s">
        <v>22</v>
      </c>
      <c r="L2732">
        <v>3.8</v>
      </c>
      <c r="M2732" t="s">
        <v>23</v>
      </c>
      <c r="N2732">
        <v>1.76</v>
      </c>
      <c r="O2732">
        <v>8</v>
      </c>
    </row>
    <row r="2733" spans="1:15">
      <c r="A2733" t="s">
        <v>7827</v>
      </c>
      <c r="B2733" s="1">
        <v>45664</v>
      </c>
      <c r="C2733" t="s">
        <v>79</v>
      </c>
      <c r="D2733" t="s">
        <v>7828</v>
      </c>
      <c r="E2733" t="s">
        <v>7829</v>
      </c>
      <c r="F2733" t="s">
        <v>60</v>
      </c>
      <c r="G2733" t="s">
        <v>41</v>
      </c>
      <c r="H2733" t="s">
        <v>29</v>
      </c>
      <c r="I2733">
        <v>23.01</v>
      </c>
      <c r="J2733" s="2">
        <v>385.42</v>
      </c>
      <c r="K2733" t="s">
        <v>67</v>
      </c>
      <c r="L2733">
        <v>2.5</v>
      </c>
      <c r="M2733" t="s">
        <v>23</v>
      </c>
      <c r="N2733">
        <v>1.1000000000000001</v>
      </c>
      <c r="O2733">
        <v>8</v>
      </c>
    </row>
    <row r="2734" spans="1:15">
      <c r="A2734" t="s">
        <v>7830</v>
      </c>
      <c r="B2734" s="1">
        <v>45694</v>
      </c>
      <c r="C2734" t="s">
        <v>16</v>
      </c>
      <c r="D2734" t="s">
        <v>7831</v>
      </c>
      <c r="E2734" t="s">
        <v>7832</v>
      </c>
      <c r="F2734" t="s">
        <v>60</v>
      </c>
      <c r="G2734" t="s">
        <v>29</v>
      </c>
      <c r="H2734" t="s">
        <v>41</v>
      </c>
      <c r="I2734">
        <v>8.2200000000000006</v>
      </c>
      <c r="J2734" s="2">
        <v>479.55</v>
      </c>
      <c r="K2734" t="s">
        <v>22</v>
      </c>
      <c r="M2734" t="s">
        <v>23</v>
      </c>
      <c r="N2734">
        <v>1.44</v>
      </c>
      <c r="O2734">
        <v>8</v>
      </c>
    </row>
    <row r="2735" spans="1:15">
      <c r="A2735" t="s">
        <v>7833</v>
      </c>
      <c r="B2735" s="1">
        <v>45721</v>
      </c>
      <c r="C2735" t="s">
        <v>57</v>
      </c>
      <c r="D2735" t="s">
        <v>7834</v>
      </c>
      <c r="E2735" t="s">
        <v>7835</v>
      </c>
      <c r="F2735" t="s">
        <v>60</v>
      </c>
      <c r="G2735" t="s">
        <v>20</v>
      </c>
      <c r="H2735" t="s">
        <v>20</v>
      </c>
      <c r="I2735">
        <v>1.71</v>
      </c>
      <c r="J2735" s="2">
        <v>584.67999999999995</v>
      </c>
      <c r="K2735" t="s">
        <v>22</v>
      </c>
      <c r="L2735">
        <v>2.6</v>
      </c>
      <c r="M2735" t="s">
        <v>23</v>
      </c>
      <c r="N2735">
        <v>1.51</v>
      </c>
      <c r="O2735">
        <v>3</v>
      </c>
    </row>
    <row r="2736" spans="1:15">
      <c r="A2736" t="s">
        <v>7836</v>
      </c>
      <c r="B2736" s="1">
        <v>45784</v>
      </c>
      <c r="C2736" t="s">
        <v>25</v>
      </c>
      <c r="D2736" t="s">
        <v>7837</v>
      </c>
      <c r="E2736" t="s">
        <v>7838</v>
      </c>
      <c r="F2736" t="s">
        <v>19</v>
      </c>
      <c r="G2736" t="s">
        <v>46</v>
      </c>
      <c r="H2736" t="s">
        <v>29</v>
      </c>
      <c r="I2736">
        <v>20.010000000000002</v>
      </c>
      <c r="J2736" s="2">
        <v>382.69</v>
      </c>
      <c r="K2736" t="s">
        <v>30</v>
      </c>
      <c r="L2736">
        <v>2.8</v>
      </c>
      <c r="M2736" t="s">
        <v>23</v>
      </c>
      <c r="N2736">
        <v>1.78</v>
      </c>
      <c r="O2736">
        <v>3</v>
      </c>
    </row>
    <row r="2737" spans="1:15">
      <c r="A2737" t="s">
        <v>7839</v>
      </c>
      <c r="B2737" s="1">
        <v>45734</v>
      </c>
      <c r="C2737" t="s">
        <v>16</v>
      </c>
      <c r="D2737" t="s">
        <v>3719</v>
      </c>
      <c r="E2737" t="s">
        <v>7840</v>
      </c>
      <c r="F2737" t="s">
        <v>28</v>
      </c>
      <c r="G2737" t="s">
        <v>21</v>
      </c>
      <c r="H2737" t="s">
        <v>21</v>
      </c>
      <c r="I2737">
        <v>17.440000000000001</v>
      </c>
      <c r="J2737" s="2">
        <v>435.74</v>
      </c>
      <c r="K2737" t="s">
        <v>30</v>
      </c>
      <c r="L2737">
        <v>3.3</v>
      </c>
      <c r="M2737" t="s">
        <v>36</v>
      </c>
      <c r="N2737">
        <v>1.22</v>
      </c>
      <c r="O2737">
        <v>11</v>
      </c>
    </row>
    <row r="2738" spans="1:15">
      <c r="A2738" t="s">
        <v>7841</v>
      </c>
      <c r="B2738" s="1">
        <v>45774</v>
      </c>
      <c r="C2738" t="s">
        <v>79</v>
      </c>
      <c r="D2738" t="s">
        <v>7842</v>
      </c>
      <c r="E2738" t="s">
        <v>7843</v>
      </c>
      <c r="F2738" t="s">
        <v>60</v>
      </c>
      <c r="G2738" t="s">
        <v>52</v>
      </c>
      <c r="H2738" t="s">
        <v>20</v>
      </c>
      <c r="I2738">
        <v>19.71</v>
      </c>
      <c r="J2738" s="2">
        <v>66.62</v>
      </c>
      <c r="K2738" t="s">
        <v>47</v>
      </c>
      <c r="L2738">
        <v>4.4000000000000004</v>
      </c>
      <c r="M2738" t="s">
        <v>23</v>
      </c>
      <c r="N2738">
        <v>2.27</v>
      </c>
      <c r="O2738">
        <v>3</v>
      </c>
    </row>
    <row r="2739" spans="1:15">
      <c r="A2739" t="s">
        <v>7844</v>
      </c>
      <c r="B2739" s="1">
        <v>45669</v>
      </c>
      <c r="C2739" t="s">
        <v>16</v>
      </c>
      <c r="D2739" t="s">
        <v>3486</v>
      </c>
      <c r="E2739" t="s">
        <v>7845</v>
      </c>
      <c r="F2739" t="s">
        <v>71</v>
      </c>
      <c r="G2739" t="s">
        <v>42</v>
      </c>
      <c r="H2739" t="s">
        <v>52</v>
      </c>
      <c r="I2739">
        <v>15.26</v>
      </c>
      <c r="J2739" s="2">
        <v>290.64999999999998</v>
      </c>
      <c r="K2739" t="s">
        <v>30</v>
      </c>
      <c r="L2739">
        <v>4.2</v>
      </c>
      <c r="M2739" t="s">
        <v>23</v>
      </c>
      <c r="N2739">
        <v>1.83</v>
      </c>
      <c r="O2739">
        <v>18</v>
      </c>
    </row>
    <row r="2740" spans="1:15">
      <c r="A2740" t="s">
        <v>7846</v>
      </c>
      <c r="B2740" s="1">
        <v>45778</v>
      </c>
      <c r="C2740" t="s">
        <v>38</v>
      </c>
      <c r="D2740" t="s">
        <v>7847</v>
      </c>
      <c r="E2740" t="s">
        <v>7848</v>
      </c>
      <c r="F2740" t="s">
        <v>28</v>
      </c>
      <c r="G2740" t="s">
        <v>29</v>
      </c>
      <c r="H2740" t="s">
        <v>52</v>
      </c>
      <c r="I2740">
        <v>19.420000000000002</v>
      </c>
      <c r="J2740" s="2">
        <v>527.9</v>
      </c>
      <c r="K2740" t="s">
        <v>67</v>
      </c>
      <c r="L2740">
        <v>2.6</v>
      </c>
      <c r="M2740" t="s">
        <v>23</v>
      </c>
      <c r="N2740">
        <v>1.53</v>
      </c>
      <c r="O2740">
        <v>15</v>
      </c>
    </row>
    <row r="2741" spans="1:15">
      <c r="A2741" t="s">
        <v>7849</v>
      </c>
      <c r="B2741" s="1">
        <v>45726</v>
      </c>
      <c r="C2741" t="s">
        <v>25</v>
      </c>
      <c r="D2741" t="s">
        <v>7850</v>
      </c>
      <c r="E2741" t="s">
        <v>7851</v>
      </c>
      <c r="F2741" t="s">
        <v>60</v>
      </c>
      <c r="G2741" t="s">
        <v>52</v>
      </c>
      <c r="H2741" t="s">
        <v>21</v>
      </c>
      <c r="I2741">
        <v>21.48</v>
      </c>
      <c r="J2741" s="2">
        <v>255.33</v>
      </c>
      <c r="K2741" t="s">
        <v>67</v>
      </c>
      <c r="L2741">
        <v>3.4</v>
      </c>
      <c r="M2741" t="s">
        <v>23</v>
      </c>
      <c r="N2741">
        <v>1.73</v>
      </c>
      <c r="O2741">
        <v>7</v>
      </c>
    </row>
    <row r="2742" spans="1:15">
      <c r="A2742" t="s">
        <v>7852</v>
      </c>
      <c r="B2742" s="1">
        <v>45818</v>
      </c>
      <c r="C2742" t="s">
        <v>33</v>
      </c>
      <c r="D2742" t="s">
        <v>7853</v>
      </c>
      <c r="E2742" t="s">
        <v>7854</v>
      </c>
      <c r="F2742" t="s">
        <v>19</v>
      </c>
      <c r="G2742" t="s">
        <v>20</v>
      </c>
      <c r="H2742" t="s">
        <v>21</v>
      </c>
      <c r="I2742">
        <v>5.51</v>
      </c>
      <c r="J2742" s="2">
        <v>490.67</v>
      </c>
      <c r="K2742" t="s">
        <v>47</v>
      </c>
      <c r="L2742">
        <v>4</v>
      </c>
      <c r="M2742" t="s">
        <v>23</v>
      </c>
      <c r="N2742">
        <v>1.76</v>
      </c>
      <c r="O2742">
        <v>12</v>
      </c>
    </row>
    <row r="2743" spans="1:15">
      <c r="A2743" t="s">
        <v>7855</v>
      </c>
      <c r="B2743" s="1">
        <v>45806</v>
      </c>
      <c r="C2743" t="s">
        <v>25</v>
      </c>
      <c r="D2743" t="s">
        <v>7856</v>
      </c>
      <c r="E2743" t="s">
        <v>7857</v>
      </c>
      <c r="F2743" t="s">
        <v>71</v>
      </c>
      <c r="G2743" t="s">
        <v>21</v>
      </c>
      <c r="H2743" t="s">
        <v>20</v>
      </c>
      <c r="I2743">
        <v>16.61</v>
      </c>
      <c r="J2743" s="2">
        <v>363.21</v>
      </c>
      <c r="K2743" t="s">
        <v>30</v>
      </c>
      <c r="L2743">
        <v>3.3</v>
      </c>
      <c r="M2743" t="s">
        <v>23</v>
      </c>
      <c r="N2743">
        <v>1.26</v>
      </c>
      <c r="O2743">
        <v>7</v>
      </c>
    </row>
    <row r="2744" spans="1:15">
      <c r="A2744" t="s">
        <v>7858</v>
      </c>
      <c r="B2744" s="1">
        <v>45822</v>
      </c>
      <c r="C2744" t="s">
        <v>79</v>
      </c>
      <c r="D2744" t="s">
        <v>7859</v>
      </c>
      <c r="E2744" t="s">
        <v>7860</v>
      </c>
      <c r="F2744" t="s">
        <v>28</v>
      </c>
      <c r="G2744" t="s">
        <v>42</v>
      </c>
      <c r="H2744" t="s">
        <v>21</v>
      </c>
      <c r="I2744">
        <v>6.97</v>
      </c>
      <c r="J2744" s="2">
        <v>118.66</v>
      </c>
      <c r="K2744" t="s">
        <v>67</v>
      </c>
      <c r="L2744">
        <v>4.2</v>
      </c>
      <c r="M2744" t="s">
        <v>23</v>
      </c>
      <c r="N2744">
        <v>1.71</v>
      </c>
      <c r="O2744">
        <v>15</v>
      </c>
    </row>
    <row r="2745" spans="1:15">
      <c r="A2745" t="s">
        <v>7861</v>
      </c>
      <c r="B2745" s="1">
        <v>45684</v>
      </c>
      <c r="C2745" t="s">
        <v>16</v>
      </c>
      <c r="D2745" t="s">
        <v>7862</v>
      </c>
      <c r="E2745" t="s">
        <v>7863</v>
      </c>
      <c r="F2745" t="s">
        <v>51</v>
      </c>
      <c r="G2745" t="s">
        <v>29</v>
      </c>
      <c r="H2745" t="s">
        <v>52</v>
      </c>
      <c r="I2745">
        <v>1.53</v>
      </c>
      <c r="J2745" s="2">
        <v>254.85</v>
      </c>
      <c r="K2745" t="s">
        <v>30</v>
      </c>
      <c r="L2745">
        <v>4.3</v>
      </c>
      <c r="M2745" t="s">
        <v>36</v>
      </c>
      <c r="N2745">
        <v>1.1499999999999999</v>
      </c>
      <c r="O2745">
        <v>17</v>
      </c>
    </row>
    <row r="2746" spans="1:15">
      <c r="A2746" t="s">
        <v>7864</v>
      </c>
      <c r="B2746" s="1">
        <v>45754</v>
      </c>
      <c r="C2746" t="s">
        <v>33</v>
      </c>
      <c r="D2746" t="s">
        <v>5408</v>
      </c>
      <c r="E2746" t="s">
        <v>7865</v>
      </c>
      <c r="F2746" t="s">
        <v>71</v>
      </c>
      <c r="G2746" t="s">
        <v>41</v>
      </c>
      <c r="H2746" t="s">
        <v>46</v>
      </c>
      <c r="I2746">
        <v>21.46</v>
      </c>
      <c r="J2746" s="2">
        <v>262.99</v>
      </c>
      <c r="K2746" t="s">
        <v>22</v>
      </c>
      <c r="L2746">
        <v>4.3</v>
      </c>
      <c r="M2746" t="s">
        <v>23</v>
      </c>
      <c r="N2746">
        <v>2.4500000000000002</v>
      </c>
      <c r="O2746">
        <v>1</v>
      </c>
    </row>
    <row r="2747" spans="1:15">
      <c r="A2747" t="s">
        <v>7866</v>
      </c>
      <c r="B2747" s="1">
        <v>45672</v>
      </c>
      <c r="C2747" t="s">
        <v>16</v>
      </c>
      <c r="D2747" t="s">
        <v>7867</v>
      </c>
      <c r="E2747" t="s">
        <v>7868</v>
      </c>
      <c r="F2747" t="s">
        <v>60</v>
      </c>
      <c r="G2747" t="s">
        <v>20</v>
      </c>
      <c r="H2747" t="s">
        <v>46</v>
      </c>
      <c r="I2747">
        <v>11.64</v>
      </c>
      <c r="J2747" s="2">
        <v>233</v>
      </c>
      <c r="K2747" t="s">
        <v>67</v>
      </c>
      <c r="L2747">
        <v>3.6</v>
      </c>
      <c r="M2747" t="s">
        <v>23</v>
      </c>
      <c r="N2747">
        <v>2.09</v>
      </c>
      <c r="O2747">
        <v>10</v>
      </c>
    </row>
    <row r="2748" spans="1:15">
      <c r="A2748" t="s">
        <v>7869</v>
      </c>
      <c r="B2748" s="1">
        <v>45790</v>
      </c>
      <c r="C2748" t="s">
        <v>38</v>
      </c>
      <c r="D2748" t="s">
        <v>7870</v>
      </c>
      <c r="E2748" t="s">
        <v>2783</v>
      </c>
      <c r="F2748" t="s">
        <v>28</v>
      </c>
      <c r="G2748" t="s">
        <v>41</v>
      </c>
      <c r="H2748" t="s">
        <v>21</v>
      </c>
      <c r="I2748">
        <v>22.93</v>
      </c>
      <c r="J2748" s="2">
        <v>222.72</v>
      </c>
      <c r="K2748" t="s">
        <v>67</v>
      </c>
      <c r="L2748">
        <v>3.5</v>
      </c>
      <c r="M2748" t="s">
        <v>23</v>
      </c>
      <c r="N2748">
        <v>1.41</v>
      </c>
      <c r="O2748">
        <v>9</v>
      </c>
    </row>
    <row r="2749" spans="1:15">
      <c r="A2749" t="s">
        <v>7871</v>
      </c>
      <c r="B2749" s="1">
        <v>45752</v>
      </c>
      <c r="C2749" t="s">
        <v>16</v>
      </c>
      <c r="D2749" t="s">
        <v>7872</v>
      </c>
      <c r="E2749" t="s">
        <v>7873</v>
      </c>
      <c r="F2749" t="s">
        <v>28</v>
      </c>
      <c r="G2749" t="s">
        <v>21</v>
      </c>
      <c r="H2749" t="s">
        <v>21</v>
      </c>
      <c r="I2749">
        <v>9.01</v>
      </c>
      <c r="J2749" s="2">
        <v>123.98</v>
      </c>
      <c r="K2749" t="s">
        <v>30</v>
      </c>
      <c r="L2749">
        <v>4.2</v>
      </c>
      <c r="M2749" t="s">
        <v>31</v>
      </c>
      <c r="N2749">
        <v>2.09</v>
      </c>
      <c r="O2749">
        <v>11</v>
      </c>
    </row>
    <row r="2750" spans="1:15">
      <c r="A2750" t="s">
        <v>7874</v>
      </c>
      <c r="B2750" s="1">
        <v>45725</v>
      </c>
      <c r="C2750" t="s">
        <v>16</v>
      </c>
      <c r="D2750" t="s">
        <v>7875</v>
      </c>
      <c r="E2750" t="s">
        <v>7876</v>
      </c>
      <c r="F2750" t="s">
        <v>71</v>
      </c>
      <c r="G2750" t="s">
        <v>52</v>
      </c>
      <c r="H2750" t="s">
        <v>46</v>
      </c>
      <c r="I2750">
        <v>2.09</v>
      </c>
      <c r="J2750" s="2">
        <v>364.87</v>
      </c>
      <c r="K2750" t="s">
        <v>22</v>
      </c>
      <c r="L2750">
        <v>3.1</v>
      </c>
      <c r="M2750" t="s">
        <v>23</v>
      </c>
      <c r="N2750">
        <v>1.79</v>
      </c>
      <c r="O2750">
        <v>10</v>
      </c>
    </row>
    <row r="2751" spans="1:15">
      <c r="A2751" t="s">
        <v>7877</v>
      </c>
      <c r="B2751" s="1">
        <v>45676</v>
      </c>
      <c r="C2751" t="s">
        <v>33</v>
      </c>
      <c r="D2751" t="s">
        <v>2750</v>
      </c>
      <c r="E2751" t="s">
        <v>7878</v>
      </c>
      <c r="F2751" t="s">
        <v>51</v>
      </c>
      <c r="G2751" t="s">
        <v>41</v>
      </c>
      <c r="H2751" t="s">
        <v>42</v>
      </c>
      <c r="I2751">
        <v>21.65</v>
      </c>
      <c r="J2751" s="2">
        <v>225.05</v>
      </c>
      <c r="K2751" t="s">
        <v>47</v>
      </c>
      <c r="L2751">
        <v>3.6</v>
      </c>
      <c r="M2751" t="s">
        <v>23</v>
      </c>
      <c r="N2751">
        <v>2.02</v>
      </c>
      <c r="O2751">
        <v>11</v>
      </c>
    </row>
    <row r="2752" spans="1:15">
      <c r="A2752" t="s">
        <v>7879</v>
      </c>
      <c r="B2752" s="1">
        <v>45784</v>
      </c>
      <c r="C2752" t="s">
        <v>79</v>
      </c>
      <c r="D2752" t="s">
        <v>7880</v>
      </c>
      <c r="E2752" t="s">
        <v>7881</v>
      </c>
      <c r="F2752" t="s">
        <v>60</v>
      </c>
      <c r="G2752" t="s">
        <v>21</v>
      </c>
      <c r="H2752" t="s">
        <v>52</v>
      </c>
      <c r="I2752">
        <v>2.67</v>
      </c>
      <c r="J2752" s="2">
        <v>549.49</v>
      </c>
      <c r="K2752" t="s">
        <v>22</v>
      </c>
      <c r="L2752">
        <v>2.6</v>
      </c>
      <c r="M2752" t="s">
        <v>23</v>
      </c>
      <c r="N2752">
        <v>2.4500000000000002</v>
      </c>
      <c r="O2752">
        <v>5</v>
      </c>
    </row>
    <row r="2753" spans="1:15">
      <c r="A2753" t="s">
        <v>7882</v>
      </c>
      <c r="B2753" s="1">
        <v>45679</v>
      </c>
      <c r="C2753" t="s">
        <v>33</v>
      </c>
      <c r="D2753" t="s">
        <v>7883</v>
      </c>
      <c r="E2753" t="s">
        <v>7884</v>
      </c>
      <c r="F2753" t="s">
        <v>60</v>
      </c>
      <c r="G2753" t="s">
        <v>21</v>
      </c>
      <c r="H2753" t="s">
        <v>46</v>
      </c>
      <c r="I2753">
        <v>21.58</v>
      </c>
      <c r="J2753" s="2">
        <v>374.52</v>
      </c>
      <c r="K2753" t="s">
        <v>47</v>
      </c>
      <c r="L2753">
        <v>4.5999999999999996</v>
      </c>
      <c r="M2753" t="s">
        <v>23</v>
      </c>
      <c r="N2753">
        <v>1.1399999999999999</v>
      </c>
      <c r="O2753">
        <v>15</v>
      </c>
    </row>
    <row r="2754" spans="1:15">
      <c r="A2754" t="s">
        <v>7885</v>
      </c>
      <c r="B2754" s="1">
        <v>45674</v>
      </c>
      <c r="C2754" t="s">
        <v>33</v>
      </c>
      <c r="D2754" t="s">
        <v>7886</v>
      </c>
      <c r="E2754" t="s">
        <v>7887</v>
      </c>
      <c r="F2754" t="s">
        <v>19</v>
      </c>
      <c r="G2754" t="s">
        <v>41</v>
      </c>
      <c r="H2754" t="s">
        <v>41</v>
      </c>
      <c r="I2754">
        <v>2.94</v>
      </c>
      <c r="J2754" s="2">
        <v>221.43</v>
      </c>
      <c r="K2754" t="s">
        <v>47</v>
      </c>
      <c r="L2754">
        <v>4.7</v>
      </c>
      <c r="M2754" t="s">
        <v>23</v>
      </c>
      <c r="N2754">
        <v>1.89</v>
      </c>
      <c r="O2754">
        <v>12</v>
      </c>
    </row>
    <row r="2755" spans="1:15">
      <c r="A2755" t="s">
        <v>7888</v>
      </c>
      <c r="B2755" s="1">
        <v>45754</v>
      </c>
      <c r="C2755" t="s">
        <v>16</v>
      </c>
      <c r="D2755" t="s">
        <v>7889</v>
      </c>
      <c r="E2755" t="s">
        <v>7890</v>
      </c>
      <c r="F2755" t="s">
        <v>51</v>
      </c>
      <c r="G2755" t="s">
        <v>52</v>
      </c>
      <c r="H2755" t="s">
        <v>20</v>
      </c>
      <c r="I2755">
        <v>19.62</v>
      </c>
      <c r="J2755" s="2">
        <v>457.39</v>
      </c>
      <c r="K2755" t="s">
        <v>67</v>
      </c>
      <c r="L2755">
        <v>3.7</v>
      </c>
      <c r="M2755" t="s">
        <v>23</v>
      </c>
      <c r="N2755">
        <v>1.67</v>
      </c>
      <c r="O2755">
        <v>11</v>
      </c>
    </row>
    <row r="2756" spans="1:15">
      <c r="A2756" t="s">
        <v>7891</v>
      </c>
      <c r="B2756" s="1">
        <v>45759</v>
      </c>
      <c r="C2756" t="s">
        <v>25</v>
      </c>
      <c r="D2756" t="s">
        <v>5920</v>
      </c>
      <c r="E2756" t="s">
        <v>7892</v>
      </c>
      <c r="F2756" t="s">
        <v>19</v>
      </c>
      <c r="G2756" t="s">
        <v>52</v>
      </c>
      <c r="H2756" t="s">
        <v>29</v>
      </c>
      <c r="I2756">
        <v>16.87</v>
      </c>
      <c r="J2756" s="2">
        <v>451.41</v>
      </c>
      <c r="K2756" t="s">
        <v>67</v>
      </c>
      <c r="L2756">
        <v>3.9</v>
      </c>
      <c r="M2756" t="s">
        <v>23</v>
      </c>
      <c r="N2756">
        <v>1.02</v>
      </c>
      <c r="O2756">
        <v>12</v>
      </c>
    </row>
    <row r="2757" spans="1:15">
      <c r="A2757" t="s">
        <v>7893</v>
      </c>
      <c r="B2757" s="1">
        <v>45764</v>
      </c>
      <c r="C2757" t="s">
        <v>25</v>
      </c>
      <c r="D2757" t="s">
        <v>3412</v>
      </c>
      <c r="E2757" t="s">
        <v>7894</v>
      </c>
      <c r="F2757" t="s">
        <v>60</v>
      </c>
      <c r="G2757" t="s">
        <v>42</v>
      </c>
      <c r="H2757" t="s">
        <v>20</v>
      </c>
      <c r="I2757">
        <v>11.75</v>
      </c>
      <c r="J2757" s="2">
        <v>399.38</v>
      </c>
      <c r="K2757" t="s">
        <v>22</v>
      </c>
      <c r="L2757">
        <v>3.6</v>
      </c>
      <c r="M2757" t="s">
        <v>23</v>
      </c>
      <c r="N2757">
        <v>1.7</v>
      </c>
      <c r="O2757">
        <v>13</v>
      </c>
    </row>
    <row r="2758" spans="1:15">
      <c r="A2758" t="s">
        <v>7895</v>
      </c>
      <c r="B2758" s="1">
        <v>45714</v>
      </c>
      <c r="C2758" t="s">
        <v>79</v>
      </c>
      <c r="D2758" t="s">
        <v>6959</v>
      </c>
      <c r="E2758" t="s">
        <v>7896</v>
      </c>
      <c r="F2758" t="s">
        <v>51</v>
      </c>
      <c r="G2758" t="s">
        <v>41</v>
      </c>
      <c r="H2758" t="s">
        <v>21</v>
      </c>
      <c r="I2758">
        <v>21.2</v>
      </c>
      <c r="J2758" s="2">
        <v>341.76</v>
      </c>
      <c r="K2758" t="s">
        <v>30</v>
      </c>
      <c r="L2758">
        <v>2.8</v>
      </c>
      <c r="M2758" t="s">
        <v>23</v>
      </c>
      <c r="N2758">
        <v>1.59</v>
      </c>
      <c r="O2758">
        <v>15</v>
      </c>
    </row>
    <row r="2759" spans="1:15">
      <c r="A2759" t="s">
        <v>7897</v>
      </c>
      <c r="B2759" s="1">
        <v>45707</v>
      </c>
      <c r="C2759" t="s">
        <v>25</v>
      </c>
      <c r="D2759" t="s">
        <v>7898</v>
      </c>
      <c r="E2759" t="s">
        <v>7899</v>
      </c>
      <c r="F2759" t="s">
        <v>71</v>
      </c>
      <c r="G2759" t="s">
        <v>29</v>
      </c>
      <c r="H2759" t="s">
        <v>42</v>
      </c>
      <c r="I2759">
        <v>13</v>
      </c>
      <c r="J2759" s="2">
        <v>191.37</v>
      </c>
      <c r="K2759" t="s">
        <v>22</v>
      </c>
      <c r="L2759">
        <v>3</v>
      </c>
      <c r="M2759" t="s">
        <v>23</v>
      </c>
      <c r="N2759">
        <v>2.16</v>
      </c>
      <c r="O2759">
        <v>12</v>
      </c>
    </row>
    <row r="2760" spans="1:15">
      <c r="A2760" t="s">
        <v>7900</v>
      </c>
      <c r="B2760" s="1">
        <v>45742</v>
      </c>
      <c r="C2760" t="s">
        <v>33</v>
      </c>
      <c r="D2760" t="s">
        <v>7901</v>
      </c>
      <c r="E2760" t="s">
        <v>7902</v>
      </c>
      <c r="F2760" t="s">
        <v>60</v>
      </c>
      <c r="G2760" t="s">
        <v>41</v>
      </c>
      <c r="H2760" t="s">
        <v>46</v>
      </c>
      <c r="I2760">
        <v>10.46</v>
      </c>
      <c r="J2760" s="2">
        <v>527.38</v>
      </c>
      <c r="K2760" t="s">
        <v>22</v>
      </c>
      <c r="L2760">
        <v>3.9</v>
      </c>
      <c r="M2760" t="s">
        <v>23</v>
      </c>
      <c r="N2760">
        <v>1.07</v>
      </c>
      <c r="O2760">
        <v>6</v>
      </c>
    </row>
    <row r="2761" spans="1:15">
      <c r="A2761" t="s">
        <v>7903</v>
      </c>
      <c r="B2761" s="1">
        <v>45754</v>
      </c>
      <c r="C2761" t="s">
        <v>57</v>
      </c>
      <c r="D2761" t="s">
        <v>6305</v>
      </c>
      <c r="E2761" t="s">
        <v>7904</v>
      </c>
      <c r="F2761" t="s">
        <v>19</v>
      </c>
      <c r="G2761" t="s">
        <v>20</v>
      </c>
      <c r="H2761" t="s">
        <v>52</v>
      </c>
      <c r="I2761">
        <v>1.56</v>
      </c>
      <c r="J2761" s="2">
        <v>335.19</v>
      </c>
      <c r="K2761" t="s">
        <v>47</v>
      </c>
      <c r="L2761">
        <v>3.7</v>
      </c>
      <c r="M2761" t="s">
        <v>31</v>
      </c>
      <c r="N2761">
        <v>1.57</v>
      </c>
      <c r="O2761">
        <v>2</v>
      </c>
    </row>
    <row r="2762" spans="1:15">
      <c r="A2762" t="s">
        <v>7905</v>
      </c>
      <c r="B2762" s="1">
        <v>45691</v>
      </c>
      <c r="C2762" t="s">
        <v>79</v>
      </c>
      <c r="D2762" t="s">
        <v>5287</v>
      </c>
      <c r="E2762" t="s">
        <v>7906</v>
      </c>
      <c r="F2762" t="s">
        <v>60</v>
      </c>
      <c r="G2762" t="s">
        <v>41</v>
      </c>
      <c r="H2762" t="s">
        <v>20</v>
      </c>
      <c r="I2762">
        <v>7.15</v>
      </c>
      <c r="J2762" s="2">
        <v>67.33</v>
      </c>
      <c r="K2762" t="s">
        <v>22</v>
      </c>
      <c r="L2762">
        <v>4.8</v>
      </c>
      <c r="M2762" t="s">
        <v>23</v>
      </c>
      <c r="N2762">
        <v>2.29</v>
      </c>
      <c r="O2762">
        <v>10</v>
      </c>
    </row>
    <row r="2763" spans="1:15">
      <c r="A2763" t="s">
        <v>7907</v>
      </c>
      <c r="B2763" s="1">
        <v>45780</v>
      </c>
      <c r="C2763" t="s">
        <v>57</v>
      </c>
      <c r="D2763" t="s">
        <v>646</v>
      </c>
      <c r="E2763" t="s">
        <v>7908</v>
      </c>
      <c r="F2763" t="s">
        <v>71</v>
      </c>
      <c r="G2763" t="s">
        <v>52</v>
      </c>
      <c r="H2763" t="s">
        <v>21</v>
      </c>
      <c r="I2763">
        <v>6.48</v>
      </c>
      <c r="J2763" s="2">
        <v>288.36</v>
      </c>
      <c r="K2763" t="s">
        <v>67</v>
      </c>
      <c r="L2763">
        <v>3.1</v>
      </c>
      <c r="M2763" t="s">
        <v>23</v>
      </c>
      <c r="N2763">
        <v>1.55</v>
      </c>
      <c r="O2763">
        <v>19</v>
      </c>
    </row>
    <row r="2764" spans="1:15">
      <c r="A2764" t="s">
        <v>7909</v>
      </c>
      <c r="B2764" s="1">
        <v>45816</v>
      </c>
      <c r="C2764" t="s">
        <v>33</v>
      </c>
      <c r="D2764" t="s">
        <v>7910</v>
      </c>
      <c r="E2764" t="s">
        <v>7911</v>
      </c>
      <c r="F2764" t="s">
        <v>60</v>
      </c>
      <c r="G2764" t="s">
        <v>41</v>
      </c>
      <c r="H2764" t="s">
        <v>21</v>
      </c>
      <c r="I2764">
        <v>12.4</v>
      </c>
      <c r="J2764" s="2">
        <v>257.86</v>
      </c>
      <c r="K2764" t="s">
        <v>30</v>
      </c>
      <c r="L2764">
        <v>3.2</v>
      </c>
      <c r="M2764" t="s">
        <v>23</v>
      </c>
      <c r="N2764">
        <v>1.98</v>
      </c>
      <c r="O2764">
        <v>12</v>
      </c>
    </row>
    <row r="2765" spans="1:15">
      <c r="A2765" t="s">
        <v>7912</v>
      </c>
      <c r="B2765" s="1">
        <v>45815</v>
      </c>
      <c r="C2765" t="s">
        <v>25</v>
      </c>
      <c r="D2765" t="s">
        <v>918</v>
      </c>
      <c r="E2765" t="s">
        <v>7913</v>
      </c>
      <c r="F2765" t="s">
        <v>60</v>
      </c>
      <c r="G2765" t="s">
        <v>21</v>
      </c>
      <c r="H2765" t="s">
        <v>42</v>
      </c>
      <c r="I2765">
        <v>8.16</v>
      </c>
      <c r="J2765" s="2">
        <v>501.63</v>
      </c>
      <c r="K2765" t="s">
        <v>67</v>
      </c>
      <c r="L2765">
        <v>3.8</v>
      </c>
      <c r="M2765" t="s">
        <v>36</v>
      </c>
      <c r="N2765">
        <v>1.7</v>
      </c>
      <c r="O2765">
        <v>17</v>
      </c>
    </row>
    <row r="2766" spans="1:15">
      <c r="A2766" t="s">
        <v>7914</v>
      </c>
      <c r="B2766" s="1">
        <v>45707</v>
      </c>
      <c r="C2766" t="s">
        <v>38</v>
      </c>
      <c r="D2766" t="s">
        <v>7664</v>
      </c>
      <c r="E2766" t="s">
        <v>7915</v>
      </c>
      <c r="F2766" t="s">
        <v>28</v>
      </c>
      <c r="G2766" t="s">
        <v>52</v>
      </c>
      <c r="H2766" t="s">
        <v>29</v>
      </c>
      <c r="I2766">
        <v>18.440000000000001</v>
      </c>
      <c r="J2766" s="2">
        <v>545.45000000000005</v>
      </c>
      <c r="K2766" t="s">
        <v>47</v>
      </c>
      <c r="L2766">
        <v>4</v>
      </c>
      <c r="M2766" t="s">
        <v>31</v>
      </c>
      <c r="N2766">
        <v>1.69</v>
      </c>
      <c r="O2766">
        <v>5</v>
      </c>
    </row>
    <row r="2767" spans="1:15">
      <c r="A2767" t="s">
        <v>7916</v>
      </c>
      <c r="B2767" s="1">
        <v>45766</v>
      </c>
      <c r="C2767" t="s">
        <v>16</v>
      </c>
      <c r="D2767" t="s">
        <v>7917</v>
      </c>
      <c r="E2767" t="s">
        <v>7918</v>
      </c>
      <c r="F2767" t="s">
        <v>51</v>
      </c>
      <c r="G2767" t="s">
        <v>20</v>
      </c>
      <c r="H2767" t="s">
        <v>46</v>
      </c>
      <c r="I2767">
        <v>13.61</v>
      </c>
      <c r="J2767" s="2">
        <v>225.35</v>
      </c>
      <c r="K2767" t="s">
        <v>22</v>
      </c>
      <c r="L2767">
        <v>4.0999999999999996</v>
      </c>
      <c r="M2767" t="s">
        <v>31</v>
      </c>
      <c r="N2767">
        <v>1.62</v>
      </c>
      <c r="O2767">
        <v>18</v>
      </c>
    </row>
    <row r="2768" spans="1:15">
      <c r="A2768" t="s">
        <v>7919</v>
      </c>
      <c r="B2768" s="1">
        <v>45730</v>
      </c>
      <c r="C2768" t="s">
        <v>57</v>
      </c>
      <c r="D2768" t="s">
        <v>5231</v>
      </c>
      <c r="E2768" t="s">
        <v>7920</v>
      </c>
      <c r="F2768" t="s">
        <v>60</v>
      </c>
      <c r="G2768" t="s">
        <v>20</v>
      </c>
      <c r="H2768" t="s">
        <v>42</v>
      </c>
      <c r="I2768">
        <v>12.69</v>
      </c>
      <c r="J2768" s="2">
        <v>355.07</v>
      </c>
      <c r="K2768" t="s">
        <v>22</v>
      </c>
      <c r="L2768">
        <v>4.7</v>
      </c>
      <c r="M2768" t="s">
        <v>31</v>
      </c>
      <c r="N2768">
        <v>2.35</v>
      </c>
      <c r="O2768">
        <v>16</v>
      </c>
    </row>
    <row r="2769" spans="1:15">
      <c r="A2769" t="s">
        <v>7921</v>
      </c>
      <c r="B2769" s="1">
        <v>45761</v>
      </c>
      <c r="C2769" t="s">
        <v>25</v>
      </c>
      <c r="D2769" t="s">
        <v>759</v>
      </c>
      <c r="E2769" t="s">
        <v>7922</v>
      </c>
      <c r="F2769" t="s">
        <v>71</v>
      </c>
      <c r="G2769" t="s">
        <v>21</v>
      </c>
      <c r="H2769" t="s">
        <v>21</v>
      </c>
      <c r="I2769">
        <v>12.28</v>
      </c>
      <c r="J2769" s="2">
        <v>377.78</v>
      </c>
      <c r="K2769" t="s">
        <v>67</v>
      </c>
      <c r="L2769">
        <v>4.5</v>
      </c>
      <c r="M2769" t="s">
        <v>23</v>
      </c>
      <c r="N2769">
        <v>1.96</v>
      </c>
      <c r="O2769">
        <v>4</v>
      </c>
    </row>
    <row r="2770" spans="1:15">
      <c r="A2770" t="s">
        <v>7923</v>
      </c>
      <c r="B2770" s="1">
        <v>45776</v>
      </c>
      <c r="C2770" t="s">
        <v>57</v>
      </c>
      <c r="D2770" t="s">
        <v>7924</v>
      </c>
      <c r="E2770" t="s">
        <v>7925</v>
      </c>
      <c r="F2770" t="s">
        <v>28</v>
      </c>
      <c r="G2770" t="s">
        <v>46</v>
      </c>
      <c r="H2770" t="s">
        <v>42</v>
      </c>
      <c r="I2770">
        <v>5.47</v>
      </c>
      <c r="J2770" s="2">
        <v>126.59</v>
      </c>
      <c r="K2770" t="s">
        <v>67</v>
      </c>
      <c r="L2770">
        <v>3.2</v>
      </c>
      <c r="M2770" t="s">
        <v>23</v>
      </c>
      <c r="N2770">
        <v>1.27</v>
      </c>
      <c r="O2770">
        <v>5</v>
      </c>
    </row>
    <row r="2771" spans="1:15">
      <c r="A2771" t="s">
        <v>7926</v>
      </c>
      <c r="B2771" s="1">
        <v>45711</v>
      </c>
      <c r="C2771" t="s">
        <v>33</v>
      </c>
      <c r="D2771" t="s">
        <v>7927</v>
      </c>
      <c r="E2771" t="s">
        <v>7928</v>
      </c>
      <c r="F2771" t="s">
        <v>71</v>
      </c>
      <c r="G2771" t="s">
        <v>20</v>
      </c>
      <c r="H2771" t="s">
        <v>29</v>
      </c>
      <c r="I2771">
        <v>16.77</v>
      </c>
      <c r="J2771" s="2">
        <v>225.64</v>
      </c>
      <c r="K2771" t="s">
        <v>47</v>
      </c>
      <c r="L2771">
        <v>4.8</v>
      </c>
      <c r="M2771" t="s">
        <v>36</v>
      </c>
      <c r="N2771">
        <v>2</v>
      </c>
      <c r="O2771">
        <v>1</v>
      </c>
    </row>
    <row r="2772" spans="1:15">
      <c r="A2772" t="s">
        <v>7929</v>
      </c>
      <c r="B2772" s="1">
        <v>45744</v>
      </c>
      <c r="C2772" t="s">
        <v>57</v>
      </c>
      <c r="D2772" t="s">
        <v>6280</v>
      </c>
      <c r="E2772" t="s">
        <v>7930</v>
      </c>
      <c r="F2772" t="s">
        <v>19</v>
      </c>
      <c r="G2772" t="s">
        <v>21</v>
      </c>
      <c r="H2772" t="s">
        <v>21</v>
      </c>
      <c r="I2772">
        <v>11.18</v>
      </c>
      <c r="J2772" s="2">
        <v>210.67</v>
      </c>
      <c r="K2772" t="s">
        <v>30</v>
      </c>
      <c r="L2772">
        <v>3</v>
      </c>
      <c r="M2772" t="s">
        <v>23</v>
      </c>
      <c r="N2772">
        <v>1.46</v>
      </c>
      <c r="O2772">
        <v>16</v>
      </c>
    </row>
    <row r="2773" spans="1:15">
      <c r="A2773" t="s">
        <v>7931</v>
      </c>
      <c r="B2773" s="1">
        <v>45778</v>
      </c>
      <c r="C2773" t="s">
        <v>16</v>
      </c>
      <c r="D2773" t="s">
        <v>7932</v>
      </c>
      <c r="E2773" t="s">
        <v>7933</v>
      </c>
      <c r="F2773" t="s">
        <v>60</v>
      </c>
      <c r="G2773" t="s">
        <v>41</v>
      </c>
      <c r="H2773" t="s">
        <v>42</v>
      </c>
      <c r="I2773">
        <v>3.34</v>
      </c>
      <c r="J2773" s="2">
        <v>524.92999999999995</v>
      </c>
      <c r="K2773" t="s">
        <v>47</v>
      </c>
      <c r="L2773">
        <v>5</v>
      </c>
      <c r="M2773" t="s">
        <v>23</v>
      </c>
      <c r="N2773">
        <v>2.11</v>
      </c>
      <c r="O2773">
        <v>3</v>
      </c>
    </row>
    <row r="2774" spans="1:15">
      <c r="A2774" t="s">
        <v>7934</v>
      </c>
      <c r="B2774" s="1">
        <v>45825</v>
      </c>
      <c r="C2774" t="s">
        <v>33</v>
      </c>
      <c r="D2774" t="s">
        <v>7935</v>
      </c>
      <c r="E2774" t="s">
        <v>7936</v>
      </c>
      <c r="F2774" t="s">
        <v>51</v>
      </c>
      <c r="G2774" t="s">
        <v>21</v>
      </c>
      <c r="H2774" t="s">
        <v>42</v>
      </c>
      <c r="I2774">
        <v>14.53</v>
      </c>
      <c r="J2774" s="2">
        <v>350.12</v>
      </c>
      <c r="K2774" t="s">
        <v>67</v>
      </c>
      <c r="L2774">
        <v>3.4</v>
      </c>
      <c r="M2774" t="s">
        <v>23</v>
      </c>
      <c r="N2774">
        <v>2.4700000000000002</v>
      </c>
      <c r="O2774">
        <v>8</v>
      </c>
    </row>
    <row r="2775" spans="1:15">
      <c r="A2775" t="s">
        <v>7937</v>
      </c>
      <c r="B2775" s="1">
        <v>45698</v>
      </c>
      <c r="C2775" t="s">
        <v>33</v>
      </c>
      <c r="D2775" t="s">
        <v>7938</v>
      </c>
      <c r="E2775" t="s">
        <v>7939</v>
      </c>
      <c r="F2775" t="s">
        <v>28</v>
      </c>
      <c r="G2775" t="s">
        <v>20</v>
      </c>
      <c r="H2775" t="s">
        <v>29</v>
      </c>
      <c r="I2775">
        <v>17.02</v>
      </c>
      <c r="J2775" s="2">
        <v>439.06</v>
      </c>
      <c r="K2775" t="s">
        <v>67</v>
      </c>
      <c r="L2775">
        <v>3.4</v>
      </c>
      <c r="M2775" t="s">
        <v>23</v>
      </c>
      <c r="N2775">
        <v>1.29</v>
      </c>
      <c r="O2775">
        <v>2</v>
      </c>
    </row>
    <row r="2776" spans="1:15">
      <c r="A2776" t="s">
        <v>7940</v>
      </c>
      <c r="B2776" s="1">
        <v>45705</v>
      </c>
      <c r="C2776" t="s">
        <v>38</v>
      </c>
      <c r="D2776" t="s">
        <v>7941</v>
      </c>
      <c r="E2776" t="s">
        <v>7942</v>
      </c>
      <c r="F2776" t="s">
        <v>28</v>
      </c>
      <c r="G2776" t="s">
        <v>29</v>
      </c>
      <c r="H2776" t="s">
        <v>20</v>
      </c>
      <c r="I2776">
        <v>9.02</v>
      </c>
      <c r="J2776" s="2">
        <v>574.42999999999995</v>
      </c>
      <c r="K2776" t="s">
        <v>47</v>
      </c>
      <c r="L2776">
        <v>3.3</v>
      </c>
      <c r="M2776" t="s">
        <v>31</v>
      </c>
      <c r="N2776">
        <v>1.99</v>
      </c>
      <c r="O2776">
        <v>4</v>
      </c>
    </row>
    <row r="2777" spans="1:15">
      <c r="A2777" t="s">
        <v>7943</v>
      </c>
      <c r="B2777" s="1">
        <v>45826</v>
      </c>
      <c r="C2777" t="s">
        <v>16</v>
      </c>
      <c r="D2777" t="s">
        <v>7944</v>
      </c>
      <c r="E2777" t="s">
        <v>7945</v>
      </c>
      <c r="F2777" t="s">
        <v>71</v>
      </c>
      <c r="G2777" t="s">
        <v>41</v>
      </c>
      <c r="H2777" t="s">
        <v>20</v>
      </c>
      <c r="I2777">
        <v>13.17</v>
      </c>
      <c r="J2777" s="2">
        <v>353.09</v>
      </c>
      <c r="K2777" t="s">
        <v>30</v>
      </c>
      <c r="L2777">
        <v>4.7</v>
      </c>
      <c r="M2777" t="s">
        <v>36</v>
      </c>
      <c r="N2777">
        <v>1.7</v>
      </c>
      <c r="O2777">
        <v>19</v>
      </c>
    </row>
    <row r="2778" spans="1:15">
      <c r="A2778" t="s">
        <v>7946</v>
      </c>
      <c r="B2778" s="1">
        <v>45772</v>
      </c>
      <c r="C2778" t="s">
        <v>16</v>
      </c>
      <c r="D2778" t="s">
        <v>7947</v>
      </c>
      <c r="E2778" t="s">
        <v>7227</v>
      </c>
      <c r="F2778" t="s">
        <v>60</v>
      </c>
      <c r="G2778" t="s">
        <v>29</v>
      </c>
      <c r="H2778" t="s">
        <v>21</v>
      </c>
      <c r="I2778">
        <v>14.93</v>
      </c>
      <c r="J2778" s="2">
        <v>530.36</v>
      </c>
      <c r="K2778" t="s">
        <v>67</v>
      </c>
      <c r="L2778">
        <v>4.5</v>
      </c>
      <c r="M2778" t="s">
        <v>23</v>
      </c>
      <c r="N2778">
        <v>1.04</v>
      </c>
      <c r="O2778">
        <v>15</v>
      </c>
    </row>
    <row r="2779" spans="1:15">
      <c r="A2779" t="s">
        <v>7948</v>
      </c>
      <c r="B2779" s="1">
        <v>45771</v>
      </c>
      <c r="C2779" t="s">
        <v>79</v>
      </c>
      <c r="D2779" t="s">
        <v>7949</v>
      </c>
      <c r="E2779" t="s">
        <v>7950</v>
      </c>
      <c r="F2779" t="s">
        <v>19</v>
      </c>
      <c r="G2779" t="s">
        <v>29</v>
      </c>
      <c r="H2779" t="s">
        <v>21</v>
      </c>
      <c r="I2779">
        <v>24.48</v>
      </c>
      <c r="J2779" s="2">
        <v>232.35</v>
      </c>
      <c r="K2779" t="s">
        <v>47</v>
      </c>
      <c r="L2779">
        <v>3.2</v>
      </c>
      <c r="M2779" t="s">
        <v>23</v>
      </c>
      <c r="N2779">
        <v>2.11</v>
      </c>
      <c r="O2779">
        <v>17</v>
      </c>
    </row>
    <row r="2780" spans="1:15">
      <c r="A2780" t="s">
        <v>7951</v>
      </c>
      <c r="B2780" s="1">
        <v>45719</v>
      </c>
      <c r="C2780" t="s">
        <v>38</v>
      </c>
      <c r="D2780" t="s">
        <v>7952</v>
      </c>
      <c r="E2780" t="s">
        <v>7953</v>
      </c>
      <c r="F2780" t="s">
        <v>60</v>
      </c>
      <c r="G2780" t="s">
        <v>41</v>
      </c>
      <c r="H2780" t="s">
        <v>42</v>
      </c>
      <c r="I2780">
        <v>12.44</v>
      </c>
      <c r="J2780" s="2">
        <v>393.38</v>
      </c>
      <c r="K2780" t="s">
        <v>30</v>
      </c>
      <c r="L2780">
        <v>2.5</v>
      </c>
      <c r="M2780" t="s">
        <v>23</v>
      </c>
      <c r="N2780">
        <v>1.36</v>
      </c>
      <c r="O2780">
        <v>8</v>
      </c>
    </row>
    <row r="2781" spans="1:15">
      <c r="A2781" t="s">
        <v>7954</v>
      </c>
      <c r="B2781" s="1">
        <v>45709</v>
      </c>
      <c r="C2781" t="s">
        <v>33</v>
      </c>
      <c r="D2781" t="s">
        <v>6400</v>
      </c>
      <c r="E2781" t="s">
        <v>7955</v>
      </c>
      <c r="F2781" t="s">
        <v>51</v>
      </c>
      <c r="G2781" t="s">
        <v>21</v>
      </c>
      <c r="H2781" t="s">
        <v>46</v>
      </c>
      <c r="I2781">
        <v>23.06</v>
      </c>
      <c r="J2781" s="2">
        <v>167.26</v>
      </c>
      <c r="K2781" t="s">
        <v>67</v>
      </c>
      <c r="L2781">
        <v>3.5</v>
      </c>
      <c r="M2781" t="s">
        <v>36</v>
      </c>
      <c r="N2781">
        <v>2.41</v>
      </c>
      <c r="O2781">
        <v>10</v>
      </c>
    </row>
    <row r="2782" spans="1:15">
      <c r="A2782" t="s">
        <v>7956</v>
      </c>
      <c r="B2782" s="1">
        <v>45837</v>
      </c>
      <c r="C2782" t="s">
        <v>33</v>
      </c>
      <c r="D2782" t="s">
        <v>7957</v>
      </c>
      <c r="E2782" t="s">
        <v>7958</v>
      </c>
      <c r="F2782" t="s">
        <v>51</v>
      </c>
      <c r="G2782" t="s">
        <v>41</v>
      </c>
      <c r="H2782" t="s">
        <v>20</v>
      </c>
      <c r="I2782">
        <v>13.31</v>
      </c>
      <c r="J2782" s="2">
        <v>216.23</v>
      </c>
      <c r="K2782" t="s">
        <v>22</v>
      </c>
      <c r="L2782">
        <v>5</v>
      </c>
      <c r="M2782" t="s">
        <v>23</v>
      </c>
      <c r="N2782">
        <v>1.02</v>
      </c>
      <c r="O2782">
        <v>12</v>
      </c>
    </row>
    <row r="2783" spans="1:15">
      <c r="A2783" t="s">
        <v>7959</v>
      </c>
      <c r="B2783" s="1">
        <v>45788</v>
      </c>
      <c r="C2783" t="s">
        <v>25</v>
      </c>
      <c r="D2783" t="s">
        <v>7960</v>
      </c>
      <c r="E2783" t="s">
        <v>7961</v>
      </c>
      <c r="F2783" t="s">
        <v>28</v>
      </c>
      <c r="G2783" t="s">
        <v>29</v>
      </c>
      <c r="H2783" t="s">
        <v>42</v>
      </c>
      <c r="I2783">
        <v>6.93</v>
      </c>
      <c r="J2783" s="2">
        <v>133.56</v>
      </c>
      <c r="K2783" t="s">
        <v>22</v>
      </c>
      <c r="L2783">
        <v>2.8</v>
      </c>
      <c r="M2783" t="s">
        <v>23</v>
      </c>
      <c r="N2783">
        <v>1.22</v>
      </c>
      <c r="O2783">
        <v>16</v>
      </c>
    </row>
    <row r="2784" spans="1:15">
      <c r="A2784" t="s">
        <v>7962</v>
      </c>
      <c r="B2784" s="1">
        <v>45803</v>
      </c>
      <c r="C2784" t="s">
        <v>57</v>
      </c>
      <c r="D2784" t="s">
        <v>7963</v>
      </c>
      <c r="E2784" t="s">
        <v>7964</v>
      </c>
      <c r="F2784" t="s">
        <v>71</v>
      </c>
      <c r="G2784" t="s">
        <v>20</v>
      </c>
      <c r="H2784" t="s">
        <v>20</v>
      </c>
      <c r="I2784">
        <v>17.82</v>
      </c>
      <c r="J2784" s="2">
        <v>220.3</v>
      </c>
      <c r="K2784" t="s">
        <v>30</v>
      </c>
      <c r="L2784">
        <v>3.8</v>
      </c>
      <c r="M2784" t="s">
        <v>23</v>
      </c>
      <c r="N2784">
        <v>1.71</v>
      </c>
      <c r="O2784">
        <v>12</v>
      </c>
    </row>
    <row r="2785" spans="1:15">
      <c r="A2785" t="s">
        <v>7965</v>
      </c>
      <c r="B2785" s="1">
        <v>45835</v>
      </c>
      <c r="C2785" t="s">
        <v>57</v>
      </c>
      <c r="D2785" t="s">
        <v>7966</v>
      </c>
      <c r="E2785" t="s">
        <v>7967</v>
      </c>
      <c r="F2785" t="s">
        <v>60</v>
      </c>
      <c r="G2785" t="s">
        <v>29</v>
      </c>
      <c r="H2785" t="s">
        <v>29</v>
      </c>
      <c r="I2785">
        <v>13.58</v>
      </c>
      <c r="J2785" s="2">
        <v>163.63999999999999</v>
      </c>
      <c r="K2785" t="s">
        <v>47</v>
      </c>
      <c r="L2785">
        <v>4</v>
      </c>
      <c r="M2785" t="s">
        <v>23</v>
      </c>
      <c r="N2785">
        <v>2.4</v>
      </c>
      <c r="O2785">
        <v>7</v>
      </c>
    </row>
    <row r="2786" spans="1:15">
      <c r="A2786" t="s">
        <v>7968</v>
      </c>
      <c r="B2786" s="1">
        <v>45721</v>
      </c>
      <c r="C2786" t="s">
        <v>33</v>
      </c>
      <c r="D2786" t="s">
        <v>7969</v>
      </c>
      <c r="E2786" t="s">
        <v>7970</v>
      </c>
      <c r="F2786" t="s">
        <v>28</v>
      </c>
      <c r="G2786" t="s">
        <v>42</v>
      </c>
      <c r="H2786" t="s">
        <v>41</v>
      </c>
      <c r="I2786">
        <v>9.1300000000000008</v>
      </c>
      <c r="J2786" s="2">
        <v>50.55</v>
      </c>
      <c r="K2786" t="s">
        <v>47</v>
      </c>
      <c r="L2786">
        <v>4.4000000000000004</v>
      </c>
      <c r="M2786" t="s">
        <v>31</v>
      </c>
      <c r="N2786">
        <v>1.1499999999999999</v>
      </c>
      <c r="O2786">
        <v>15</v>
      </c>
    </row>
    <row r="2787" spans="1:15">
      <c r="A2787" t="s">
        <v>7971</v>
      </c>
      <c r="B2787" s="1">
        <v>45831</v>
      </c>
      <c r="C2787" t="s">
        <v>79</v>
      </c>
      <c r="D2787" t="s">
        <v>1119</v>
      </c>
      <c r="E2787" t="s">
        <v>7972</v>
      </c>
      <c r="F2787" t="s">
        <v>51</v>
      </c>
      <c r="G2787" t="s">
        <v>42</v>
      </c>
      <c r="H2787" t="s">
        <v>46</v>
      </c>
      <c r="I2787">
        <v>17.05</v>
      </c>
      <c r="J2787" s="2">
        <v>515.64</v>
      </c>
      <c r="K2787" t="s">
        <v>30</v>
      </c>
      <c r="L2787">
        <v>4.0999999999999996</v>
      </c>
      <c r="M2787" t="s">
        <v>31</v>
      </c>
      <c r="N2787">
        <v>2.2599999999999998</v>
      </c>
      <c r="O2787">
        <v>10</v>
      </c>
    </row>
    <row r="2788" spans="1:15">
      <c r="A2788" t="s">
        <v>7973</v>
      </c>
      <c r="B2788" s="1">
        <v>45763</v>
      </c>
      <c r="C2788" t="s">
        <v>16</v>
      </c>
      <c r="D2788" t="s">
        <v>7974</v>
      </c>
      <c r="E2788" t="s">
        <v>7975</v>
      </c>
      <c r="F2788" t="s">
        <v>60</v>
      </c>
      <c r="G2788" t="s">
        <v>29</v>
      </c>
      <c r="H2788" t="s">
        <v>20</v>
      </c>
      <c r="I2788">
        <v>9.41</v>
      </c>
      <c r="J2788" s="2">
        <v>51.28</v>
      </c>
      <c r="K2788" t="s">
        <v>30</v>
      </c>
      <c r="L2788">
        <v>2.8</v>
      </c>
      <c r="M2788" t="s">
        <v>36</v>
      </c>
      <c r="N2788">
        <v>1.66</v>
      </c>
      <c r="O2788">
        <v>9</v>
      </c>
    </row>
    <row r="2789" spans="1:15">
      <c r="A2789" t="s">
        <v>7976</v>
      </c>
      <c r="B2789" s="1">
        <v>45821</v>
      </c>
      <c r="C2789" t="s">
        <v>79</v>
      </c>
      <c r="D2789" t="s">
        <v>5021</v>
      </c>
      <c r="E2789" t="s">
        <v>7977</v>
      </c>
      <c r="F2789" t="s">
        <v>51</v>
      </c>
      <c r="G2789" t="s">
        <v>21</v>
      </c>
      <c r="H2789" t="s">
        <v>29</v>
      </c>
      <c r="I2789">
        <v>1.53</v>
      </c>
      <c r="J2789" s="2">
        <v>373.45</v>
      </c>
      <c r="K2789" t="s">
        <v>22</v>
      </c>
      <c r="L2789">
        <v>2.6</v>
      </c>
      <c r="M2789" t="s">
        <v>36</v>
      </c>
      <c r="N2789">
        <v>1.41</v>
      </c>
      <c r="O2789">
        <v>9</v>
      </c>
    </row>
    <row r="2790" spans="1:15">
      <c r="A2790" t="s">
        <v>7978</v>
      </c>
      <c r="B2790" s="1">
        <v>45744</v>
      </c>
      <c r="C2790" t="s">
        <v>16</v>
      </c>
      <c r="D2790" t="s">
        <v>7979</v>
      </c>
      <c r="E2790" t="s">
        <v>7980</v>
      </c>
      <c r="F2790" t="s">
        <v>51</v>
      </c>
      <c r="G2790" t="s">
        <v>52</v>
      </c>
      <c r="H2790" t="s">
        <v>46</v>
      </c>
      <c r="I2790">
        <v>9.94</v>
      </c>
      <c r="J2790" s="2">
        <v>440.13</v>
      </c>
      <c r="K2790" t="s">
        <v>67</v>
      </c>
      <c r="L2790">
        <v>4.9000000000000004</v>
      </c>
      <c r="M2790" t="s">
        <v>23</v>
      </c>
      <c r="N2790">
        <v>1.59</v>
      </c>
      <c r="O2790">
        <v>18</v>
      </c>
    </row>
    <row r="2791" spans="1:15">
      <c r="A2791" t="s">
        <v>7981</v>
      </c>
      <c r="B2791" s="1">
        <v>45753</v>
      </c>
      <c r="C2791" t="s">
        <v>57</v>
      </c>
      <c r="D2791" t="s">
        <v>7982</v>
      </c>
      <c r="E2791" t="s">
        <v>7983</v>
      </c>
      <c r="F2791" t="s">
        <v>28</v>
      </c>
      <c r="G2791" t="s">
        <v>41</v>
      </c>
      <c r="H2791" t="s">
        <v>41</v>
      </c>
      <c r="I2791">
        <v>1.97</v>
      </c>
      <c r="J2791" s="2">
        <v>439.79</v>
      </c>
      <c r="K2791" t="s">
        <v>22</v>
      </c>
      <c r="L2791">
        <v>3</v>
      </c>
      <c r="M2791" t="s">
        <v>36</v>
      </c>
      <c r="N2791">
        <v>1.28</v>
      </c>
      <c r="O2791">
        <v>18</v>
      </c>
    </row>
    <row r="2792" spans="1:15">
      <c r="A2792" t="s">
        <v>7984</v>
      </c>
      <c r="B2792" s="1">
        <v>45825</v>
      </c>
      <c r="C2792" t="s">
        <v>38</v>
      </c>
      <c r="D2792" t="s">
        <v>3796</v>
      </c>
      <c r="E2792" t="s">
        <v>7985</v>
      </c>
      <c r="F2792" t="s">
        <v>60</v>
      </c>
      <c r="G2792" t="s">
        <v>41</v>
      </c>
      <c r="H2792" t="s">
        <v>41</v>
      </c>
      <c r="I2792">
        <v>21.41</v>
      </c>
      <c r="J2792" s="2">
        <v>546.45000000000005</v>
      </c>
      <c r="K2792" t="s">
        <v>47</v>
      </c>
      <c r="L2792">
        <v>4.5</v>
      </c>
      <c r="M2792" t="s">
        <v>31</v>
      </c>
      <c r="N2792">
        <v>1.43</v>
      </c>
      <c r="O2792">
        <v>16</v>
      </c>
    </row>
    <row r="2793" spans="1:15">
      <c r="A2793" t="s">
        <v>7986</v>
      </c>
      <c r="B2793" s="1">
        <v>45694</v>
      </c>
      <c r="C2793" t="s">
        <v>79</v>
      </c>
      <c r="D2793" t="s">
        <v>7987</v>
      </c>
      <c r="E2793" t="s">
        <v>7988</v>
      </c>
      <c r="F2793" t="s">
        <v>19</v>
      </c>
      <c r="G2793" t="s">
        <v>21</v>
      </c>
      <c r="H2793" t="s">
        <v>21</v>
      </c>
      <c r="I2793">
        <v>9.93</v>
      </c>
      <c r="J2793" s="2">
        <v>106.98</v>
      </c>
      <c r="K2793" t="s">
        <v>30</v>
      </c>
      <c r="L2793">
        <v>3.4</v>
      </c>
      <c r="M2793" t="s">
        <v>31</v>
      </c>
      <c r="N2793">
        <v>1.72</v>
      </c>
      <c r="O2793">
        <v>1</v>
      </c>
    </row>
    <row r="2794" spans="1:15">
      <c r="A2794" t="s">
        <v>7989</v>
      </c>
      <c r="B2794" s="1">
        <v>45776</v>
      </c>
      <c r="C2794" t="s">
        <v>38</v>
      </c>
      <c r="D2794" t="s">
        <v>5004</v>
      </c>
      <c r="E2794" t="s">
        <v>7990</v>
      </c>
      <c r="F2794" t="s">
        <v>19</v>
      </c>
      <c r="G2794" t="s">
        <v>46</v>
      </c>
      <c r="H2794" t="s">
        <v>20</v>
      </c>
      <c r="I2794">
        <v>10.050000000000001</v>
      </c>
      <c r="J2794" s="2">
        <v>208.77</v>
      </c>
      <c r="K2794" t="s">
        <v>22</v>
      </c>
      <c r="L2794">
        <v>2.9</v>
      </c>
      <c r="M2794" t="s">
        <v>31</v>
      </c>
      <c r="N2794">
        <v>1.6</v>
      </c>
      <c r="O2794">
        <v>7</v>
      </c>
    </row>
    <row r="2795" spans="1:15">
      <c r="A2795" t="s">
        <v>7991</v>
      </c>
      <c r="B2795" s="1">
        <v>45829</v>
      </c>
      <c r="C2795" t="s">
        <v>38</v>
      </c>
      <c r="D2795" t="s">
        <v>7992</v>
      </c>
      <c r="E2795" t="s">
        <v>7993</v>
      </c>
      <c r="F2795" t="s">
        <v>28</v>
      </c>
      <c r="G2795" t="s">
        <v>20</v>
      </c>
      <c r="H2795" t="s">
        <v>21</v>
      </c>
      <c r="I2795">
        <v>22.32</v>
      </c>
      <c r="J2795" s="2">
        <v>275.55</v>
      </c>
      <c r="K2795" t="s">
        <v>67</v>
      </c>
      <c r="L2795">
        <v>3.1</v>
      </c>
      <c r="M2795" t="s">
        <v>23</v>
      </c>
      <c r="N2795">
        <v>2.48</v>
      </c>
      <c r="O2795">
        <v>3</v>
      </c>
    </row>
    <row r="2796" spans="1:15">
      <c r="A2796" t="s">
        <v>7994</v>
      </c>
      <c r="B2796" s="1">
        <v>45827</v>
      </c>
      <c r="C2796" t="s">
        <v>16</v>
      </c>
      <c r="D2796" t="s">
        <v>7995</v>
      </c>
      <c r="E2796" t="s">
        <v>7996</v>
      </c>
      <c r="F2796" t="s">
        <v>19</v>
      </c>
      <c r="G2796" t="s">
        <v>42</v>
      </c>
      <c r="H2796" t="s">
        <v>46</v>
      </c>
      <c r="I2796">
        <v>15.28</v>
      </c>
      <c r="J2796" s="2">
        <v>79.23</v>
      </c>
      <c r="K2796" t="s">
        <v>22</v>
      </c>
      <c r="L2796">
        <v>3.4</v>
      </c>
      <c r="M2796" t="s">
        <v>23</v>
      </c>
      <c r="N2796">
        <v>2.4500000000000002</v>
      </c>
      <c r="O2796">
        <v>12</v>
      </c>
    </row>
    <row r="2797" spans="1:15">
      <c r="A2797" t="s">
        <v>7997</v>
      </c>
      <c r="B2797" s="1">
        <v>45816</v>
      </c>
      <c r="C2797" t="s">
        <v>79</v>
      </c>
      <c r="D2797" t="s">
        <v>1811</v>
      </c>
      <c r="E2797" t="s">
        <v>7998</v>
      </c>
      <c r="F2797" t="s">
        <v>28</v>
      </c>
      <c r="G2797" t="s">
        <v>21</v>
      </c>
      <c r="H2797" t="s">
        <v>46</v>
      </c>
      <c r="I2797">
        <v>23.16</v>
      </c>
      <c r="J2797" s="2">
        <v>328.33</v>
      </c>
      <c r="K2797" t="s">
        <v>30</v>
      </c>
      <c r="L2797">
        <v>2.8</v>
      </c>
      <c r="M2797" t="s">
        <v>23</v>
      </c>
      <c r="N2797">
        <v>2.06</v>
      </c>
      <c r="O2797">
        <v>15</v>
      </c>
    </row>
    <row r="2798" spans="1:15">
      <c r="A2798" t="s">
        <v>7999</v>
      </c>
      <c r="B2798" s="1">
        <v>45762</v>
      </c>
      <c r="C2798" t="s">
        <v>57</v>
      </c>
      <c r="D2798" t="s">
        <v>7050</v>
      </c>
      <c r="E2798" t="s">
        <v>8000</v>
      </c>
      <c r="F2798" t="s">
        <v>60</v>
      </c>
      <c r="G2798" t="s">
        <v>46</v>
      </c>
      <c r="H2798" t="s">
        <v>42</v>
      </c>
      <c r="I2798">
        <v>17.62</v>
      </c>
      <c r="J2798" s="2">
        <v>416.77</v>
      </c>
      <c r="K2798" t="s">
        <v>30</v>
      </c>
      <c r="L2798">
        <v>2.6</v>
      </c>
      <c r="M2798" t="s">
        <v>23</v>
      </c>
      <c r="N2798">
        <v>2.33</v>
      </c>
      <c r="O2798">
        <v>6</v>
      </c>
    </row>
    <row r="2799" spans="1:15">
      <c r="A2799" t="s">
        <v>8001</v>
      </c>
      <c r="B2799" s="1">
        <v>45735</v>
      </c>
      <c r="C2799" t="s">
        <v>33</v>
      </c>
      <c r="D2799" t="s">
        <v>2510</v>
      </c>
      <c r="E2799" t="s">
        <v>8002</v>
      </c>
      <c r="F2799" t="s">
        <v>19</v>
      </c>
      <c r="G2799" t="s">
        <v>29</v>
      </c>
      <c r="H2799" t="s">
        <v>20</v>
      </c>
      <c r="I2799">
        <v>12.53</v>
      </c>
      <c r="J2799" s="2">
        <v>405.38</v>
      </c>
      <c r="K2799" t="s">
        <v>30</v>
      </c>
      <c r="L2799">
        <v>4.5999999999999996</v>
      </c>
      <c r="M2799" t="s">
        <v>23</v>
      </c>
      <c r="N2799">
        <v>2.36</v>
      </c>
      <c r="O2799">
        <v>1</v>
      </c>
    </row>
    <row r="2800" spans="1:15">
      <c r="A2800" t="s">
        <v>8003</v>
      </c>
      <c r="B2800" s="1">
        <v>45727</v>
      </c>
      <c r="C2800" t="s">
        <v>79</v>
      </c>
      <c r="D2800" t="s">
        <v>8004</v>
      </c>
      <c r="E2800" t="s">
        <v>8005</v>
      </c>
      <c r="F2800" t="s">
        <v>60</v>
      </c>
      <c r="G2800" t="s">
        <v>21</v>
      </c>
      <c r="H2800" t="s">
        <v>41</v>
      </c>
      <c r="I2800">
        <v>19.89</v>
      </c>
      <c r="J2800" s="2">
        <v>398.99</v>
      </c>
      <c r="K2800" t="s">
        <v>30</v>
      </c>
      <c r="L2800">
        <v>5</v>
      </c>
      <c r="M2800" t="s">
        <v>36</v>
      </c>
      <c r="N2800">
        <v>1.99</v>
      </c>
      <c r="O2800">
        <v>15</v>
      </c>
    </row>
    <row r="2801" spans="1:15">
      <c r="A2801" t="s">
        <v>8006</v>
      </c>
      <c r="B2801" s="1">
        <v>45698</v>
      </c>
      <c r="C2801" t="s">
        <v>33</v>
      </c>
      <c r="D2801" t="s">
        <v>8007</v>
      </c>
      <c r="E2801" t="s">
        <v>8008</v>
      </c>
      <c r="F2801" t="s">
        <v>51</v>
      </c>
      <c r="G2801" t="s">
        <v>21</v>
      </c>
      <c r="H2801" t="s">
        <v>20</v>
      </c>
      <c r="I2801">
        <v>3.47</v>
      </c>
      <c r="J2801" s="2">
        <v>93.38</v>
      </c>
      <c r="K2801" t="s">
        <v>30</v>
      </c>
      <c r="L2801">
        <v>3.8</v>
      </c>
      <c r="M2801" t="s">
        <v>23</v>
      </c>
      <c r="N2801">
        <v>1.67</v>
      </c>
      <c r="O2801">
        <v>9</v>
      </c>
    </row>
    <row r="2802" spans="1:15">
      <c r="A2802" t="s">
        <v>8009</v>
      </c>
      <c r="B2802" s="1">
        <v>45706</v>
      </c>
      <c r="C2802" t="s">
        <v>25</v>
      </c>
      <c r="D2802" t="s">
        <v>8010</v>
      </c>
      <c r="E2802" t="s">
        <v>8011</v>
      </c>
      <c r="F2802" t="s">
        <v>28</v>
      </c>
      <c r="G2802" t="s">
        <v>52</v>
      </c>
      <c r="H2802" t="s">
        <v>46</v>
      </c>
      <c r="I2802">
        <v>23.11</v>
      </c>
      <c r="J2802" s="2">
        <v>95.24</v>
      </c>
      <c r="K2802" t="s">
        <v>30</v>
      </c>
      <c r="L2802">
        <v>2.7</v>
      </c>
      <c r="M2802" t="s">
        <v>23</v>
      </c>
      <c r="N2802">
        <v>1.49</v>
      </c>
      <c r="O2802">
        <v>4</v>
      </c>
    </row>
    <row r="2803" spans="1:15">
      <c r="A2803" t="s">
        <v>8012</v>
      </c>
      <c r="B2803" s="1">
        <v>45830</v>
      </c>
      <c r="C2803" t="s">
        <v>57</v>
      </c>
      <c r="D2803" t="s">
        <v>8013</v>
      </c>
      <c r="E2803" t="s">
        <v>8014</v>
      </c>
      <c r="F2803" t="s">
        <v>51</v>
      </c>
      <c r="G2803" t="s">
        <v>20</v>
      </c>
      <c r="H2803" t="s">
        <v>29</v>
      </c>
      <c r="I2803">
        <v>3.83</v>
      </c>
      <c r="J2803" s="2">
        <v>527.59</v>
      </c>
      <c r="K2803" t="s">
        <v>67</v>
      </c>
      <c r="L2803">
        <v>3.1</v>
      </c>
      <c r="M2803" t="s">
        <v>31</v>
      </c>
      <c r="N2803">
        <v>2.09</v>
      </c>
      <c r="O2803">
        <v>16</v>
      </c>
    </row>
    <row r="2804" spans="1:15">
      <c r="A2804" t="s">
        <v>8015</v>
      </c>
      <c r="B2804" s="1">
        <v>45804</v>
      </c>
      <c r="C2804" t="s">
        <v>57</v>
      </c>
      <c r="D2804" t="s">
        <v>8016</v>
      </c>
      <c r="E2804" t="s">
        <v>8017</v>
      </c>
      <c r="F2804" t="s">
        <v>71</v>
      </c>
      <c r="G2804" t="s">
        <v>52</v>
      </c>
      <c r="H2804" t="s">
        <v>52</v>
      </c>
      <c r="I2804">
        <v>10.83</v>
      </c>
      <c r="J2804" s="2">
        <v>175.94</v>
      </c>
      <c r="K2804" t="s">
        <v>30</v>
      </c>
      <c r="L2804">
        <v>4.5</v>
      </c>
      <c r="M2804" t="s">
        <v>23</v>
      </c>
      <c r="N2804">
        <v>1.34</v>
      </c>
      <c r="O2804">
        <v>4</v>
      </c>
    </row>
    <row r="2805" spans="1:15">
      <c r="A2805" t="s">
        <v>8018</v>
      </c>
      <c r="B2805" s="1">
        <v>45823</v>
      </c>
      <c r="C2805" t="s">
        <v>16</v>
      </c>
      <c r="D2805" t="s">
        <v>3866</v>
      </c>
      <c r="E2805" t="s">
        <v>8019</v>
      </c>
      <c r="F2805" t="s">
        <v>60</v>
      </c>
      <c r="G2805" t="s">
        <v>21</v>
      </c>
      <c r="H2805" t="s">
        <v>52</v>
      </c>
      <c r="I2805">
        <v>9.73</v>
      </c>
      <c r="J2805" s="2">
        <v>272.52999999999997</v>
      </c>
      <c r="K2805" t="s">
        <v>30</v>
      </c>
      <c r="L2805">
        <v>2.9</v>
      </c>
      <c r="M2805" t="s">
        <v>23</v>
      </c>
      <c r="N2805">
        <v>1.1299999999999999</v>
      </c>
      <c r="O2805">
        <v>10</v>
      </c>
    </row>
    <row r="2806" spans="1:15">
      <c r="A2806" t="s">
        <v>8020</v>
      </c>
      <c r="B2806" s="1">
        <v>45783</v>
      </c>
      <c r="C2806" t="s">
        <v>57</v>
      </c>
      <c r="D2806" t="s">
        <v>8021</v>
      </c>
      <c r="E2806" t="s">
        <v>8022</v>
      </c>
      <c r="F2806" t="s">
        <v>60</v>
      </c>
      <c r="G2806" t="s">
        <v>42</v>
      </c>
      <c r="H2806" t="s">
        <v>46</v>
      </c>
      <c r="I2806">
        <v>10.3</v>
      </c>
      <c r="J2806" s="2">
        <v>119.72</v>
      </c>
      <c r="K2806" t="s">
        <v>67</v>
      </c>
      <c r="L2806">
        <v>3.1</v>
      </c>
      <c r="M2806" t="s">
        <v>31</v>
      </c>
      <c r="N2806">
        <v>2.0299999999999998</v>
      </c>
      <c r="O2806">
        <v>1</v>
      </c>
    </row>
    <row r="2807" spans="1:15">
      <c r="A2807" t="s">
        <v>8023</v>
      </c>
      <c r="B2807" s="1">
        <v>45743</v>
      </c>
      <c r="C2807" t="s">
        <v>57</v>
      </c>
      <c r="D2807" t="s">
        <v>8024</v>
      </c>
      <c r="E2807" t="s">
        <v>8025</v>
      </c>
      <c r="F2807" t="s">
        <v>51</v>
      </c>
      <c r="G2807" t="s">
        <v>52</v>
      </c>
      <c r="H2807" t="s">
        <v>21</v>
      </c>
      <c r="I2807">
        <v>7.21</v>
      </c>
      <c r="J2807" s="2">
        <v>236.7</v>
      </c>
      <c r="K2807" t="s">
        <v>30</v>
      </c>
      <c r="L2807">
        <v>3.5</v>
      </c>
      <c r="M2807" t="s">
        <v>23</v>
      </c>
      <c r="N2807">
        <v>2.23</v>
      </c>
      <c r="O2807">
        <v>14</v>
      </c>
    </row>
    <row r="2808" spans="1:15">
      <c r="A2808" t="s">
        <v>8026</v>
      </c>
      <c r="B2808" s="1">
        <v>45779</v>
      </c>
      <c r="C2808" t="s">
        <v>25</v>
      </c>
      <c r="D2808" t="s">
        <v>4354</v>
      </c>
      <c r="E2808" t="s">
        <v>8027</v>
      </c>
      <c r="F2808" t="s">
        <v>28</v>
      </c>
      <c r="G2808" t="s">
        <v>42</v>
      </c>
      <c r="H2808" t="s">
        <v>29</v>
      </c>
      <c r="I2808">
        <v>16.600000000000001</v>
      </c>
      <c r="J2808" s="2">
        <v>218.73</v>
      </c>
      <c r="K2808" t="s">
        <v>30</v>
      </c>
      <c r="L2808">
        <v>2.8</v>
      </c>
      <c r="M2808" t="s">
        <v>31</v>
      </c>
      <c r="N2808">
        <v>1.32</v>
      </c>
      <c r="O2808">
        <v>15</v>
      </c>
    </row>
    <row r="2809" spans="1:15">
      <c r="A2809" t="s">
        <v>8028</v>
      </c>
      <c r="B2809" s="1">
        <v>45825</v>
      </c>
      <c r="C2809" t="s">
        <v>38</v>
      </c>
      <c r="D2809" t="s">
        <v>7995</v>
      </c>
      <c r="E2809" t="s">
        <v>8029</v>
      </c>
      <c r="F2809" t="s">
        <v>51</v>
      </c>
      <c r="G2809" t="s">
        <v>46</v>
      </c>
      <c r="H2809" t="s">
        <v>42</v>
      </c>
      <c r="I2809">
        <v>8.7200000000000006</v>
      </c>
      <c r="J2809" s="2">
        <v>509.07</v>
      </c>
      <c r="K2809" t="s">
        <v>30</v>
      </c>
      <c r="L2809">
        <v>3.7</v>
      </c>
      <c r="M2809" t="s">
        <v>23</v>
      </c>
      <c r="N2809">
        <v>1.76</v>
      </c>
      <c r="O2809">
        <v>2</v>
      </c>
    </row>
    <row r="2810" spans="1:15">
      <c r="A2810" t="s">
        <v>8030</v>
      </c>
      <c r="B2810" s="1">
        <v>45805</v>
      </c>
      <c r="C2810" t="s">
        <v>33</v>
      </c>
      <c r="D2810" t="s">
        <v>8031</v>
      </c>
      <c r="E2810" t="s">
        <v>8032</v>
      </c>
      <c r="F2810" t="s">
        <v>71</v>
      </c>
      <c r="G2810" t="s">
        <v>20</v>
      </c>
      <c r="H2810" t="s">
        <v>41</v>
      </c>
      <c r="I2810">
        <v>1.8</v>
      </c>
      <c r="J2810" s="2">
        <v>597.94000000000005</v>
      </c>
      <c r="K2810" t="s">
        <v>30</v>
      </c>
      <c r="L2810">
        <v>3.7</v>
      </c>
      <c r="M2810" t="s">
        <v>23</v>
      </c>
      <c r="N2810">
        <v>2.19</v>
      </c>
      <c r="O2810">
        <v>16</v>
      </c>
    </row>
    <row r="2811" spans="1:15">
      <c r="A2811" t="s">
        <v>8033</v>
      </c>
      <c r="B2811" s="1">
        <v>45834</v>
      </c>
      <c r="C2811" t="s">
        <v>38</v>
      </c>
      <c r="D2811" t="s">
        <v>8034</v>
      </c>
      <c r="E2811" t="s">
        <v>8035</v>
      </c>
      <c r="F2811" t="s">
        <v>51</v>
      </c>
      <c r="G2811" t="s">
        <v>42</v>
      </c>
      <c r="H2811" t="s">
        <v>41</v>
      </c>
      <c r="I2811">
        <v>3.71</v>
      </c>
      <c r="J2811" s="2">
        <v>271.77</v>
      </c>
      <c r="K2811" t="s">
        <v>47</v>
      </c>
      <c r="L2811">
        <v>5</v>
      </c>
      <c r="M2811" t="s">
        <v>31</v>
      </c>
      <c r="N2811">
        <v>2.23</v>
      </c>
      <c r="O2811">
        <v>6</v>
      </c>
    </row>
    <row r="2812" spans="1:15">
      <c r="A2812" t="s">
        <v>8036</v>
      </c>
      <c r="B2812" s="1">
        <v>45817</v>
      </c>
      <c r="C2812" t="s">
        <v>79</v>
      </c>
      <c r="D2812" t="s">
        <v>8037</v>
      </c>
      <c r="E2812" t="s">
        <v>8038</v>
      </c>
      <c r="F2812" t="s">
        <v>71</v>
      </c>
      <c r="G2812" t="s">
        <v>46</v>
      </c>
      <c r="H2812" t="s">
        <v>46</v>
      </c>
      <c r="I2812">
        <v>11.52</v>
      </c>
      <c r="J2812" s="2">
        <v>208.64</v>
      </c>
      <c r="K2812" t="s">
        <v>47</v>
      </c>
      <c r="L2812">
        <v>2.7</v>
      </c>
      <c r="M2812" t="s">
        <v>23</v>
      </c>
      <c r="N2812">
        <v>2.4900000000000002</v>
      </c>
      <c r="O2812">
        <v>1</v>
      </c>
    </row>
    <row r="2813" spans="1:15">
      <c r="A2813" t="s">
        <v>8039</v>
      </c>
      <c r="B2813" s="1">
        <v>45662</v>
      </c>
      <c r="C2813" t="s">
        <v>16</v>
      </c>
      <c r="D2813" t="s">
        <v>8040</v>
      </c>
      <c r="E2813" t="s">
        <v>8041</v>
      </c>
      <c r="F2813" t="s">
        <v>51</v>
      </c>
      <c r="G2813" t="s">
        <v>29</v>
      </c>
      <c r="H2813" t="s">
        <v>20</v>
      </c>
      <c r="I2813">
        <v>23.57</v>
      </c>
      <c r="J2813" s="2">
        <v>113.34</v>
      </c>
      <c r="K2813" t="s">
        <v>47</v>
      </c>
      <c r="L2813">
        <v>4.4000000000000004</v>
      </c>
      <c r="M2813" t="s">
        <v>36</v>
      </c>
      <c r="N2813">
        <v>1.27</v>
      </c>
      <c r="O2813">
        <v>4</v>
      </c>
    </row>
    <row r="2814" spans="1:15">
      <c r="A2814" t="s">
        <v>8042</v>
      </c>
      <c r="B2814" s="1">
        <v>45716</v>
      </c>
      <c r="C2814" t="s">
        <v>16</v>
      </c>
      <c r="D2814" t="s">
        <v>8043</v>
      </c>
      <c r="E2814" t="s">
        <v>8044</v>
      </c>
      <c r="F2814" t="s">
        <v>28</v>
      </c>
      <c r="G2814" t="s">
        <v>20</v>
      </c>
      <c r="H2814" t="s">
        <v>41</v>
      </c>
      <c r="I2814">
        <v>8.73</v>
      </c>
      <c r="J2814" s="2">
        <v>147.29</v>
      </c>
      <c r="K2814" t="s">
        <v>30</v>
      </c>
      <c r="L2814">
        <v>3.6</v>
      </c>
      <c r="M2814" t="s">
        <v>23</v>
      </c>
      <c r="N2814">
        <v>1.67</v>
      </c>
      <c r="O2814">
        <v>19</v>
      </c>
    </row>
    <row r="2815" spans="1:15">
      <c r="A2815" t="s">
        <v>8045</v>
      </c>
      <c r="B2815" s="1">
        <v>45835</v>
      </c>
      <c r="C2815" t="s">
        <v>79</v>
      </c>
      <c r="D2815" t="s">
        <v>8046</v>
      </c>
      <c r="E2815" t="s">
        <v>8047</v>
      </c>
      <c r="F2815" t="s">
        <v>28</v>
      </c>
      <c r="G2815" t="s">
        <v>42</v>
      </c>
      <c r="H2815" t="s">
        <v>46</v>
      </c>
      <c r="I2815">
        <v>10.07</v>
      </c>
      <c r="J2815" s="2">
        <v>325.95</v>
      </c>
      <c r="K2815" t="s">
        <v>47</v>
      </c>
      <c r="L2815">
        <v>3.3</v>
      </c>
      <c r="M2815" t="s">
        <v>23</v>
      </c>
      <c r="N2815">
        <v>1.29</v>
      </c>
      <c r="O2815">
        <v>19</v>
      </c>
    </row>
    <row r="2816" spans="1:15">
      <c r="A2816" t="s">
        <v>8048</v>
      </c>
      <c r="B2816" s="1">
        <v>45762</v>
      </c>
      <c r="C2816" t="s">
        <v>33</v>
      </c>
      <c r="D2816" t="s">
        <v>1421</v>
      </c>
      <c r="E2816" t="s">
        <v>8049</v>
      </c>
      <c r="F2816" t="s">
        <v>60</v>
      </c>
      <c r="G2816" t="s">
        <v>52</v>
      </c>
      <c r="H2816" t="s">
        <v>46</v>
      </c>
      <c r="I2816">
        <v>21.31</v>
      </c>
      <c r="J2816" s="2">
        <v>310.92</v>
      </c>
      <c r="K2816" t="s">
        <v>47</v>
      </c>
      <c r="L2816">
        <v>3.2</v>
      </c>
      <c r="M2816" t="s">
        <v>23</v>
      </c>
      <c r="N2816">
        <v>1.88</v>
      </c>
      <c r="O2816">
        <v>2</v>
      </c>
    </row>
    <row r="2817" spans="1:15">
      <c r="A2817" t="s">
        <v>8050</v>
      </c>
      <c r="B2817" s="1">
        <v>45714</v>
      </c>
      <c r="C2817" t="s">
        <v>33</v>
      </c>
      <c r="D2817" t="s">
        <v>8051</v>
      </c>
      <c r="E2817" t="s">
        <v>8052</v>
      </c>
      <c r="F2817" t="s">
        <v>28</v>
      </c>
      <c r="G2817" t="s">
        <v>29</v>
      </c>
      <c r="H2817" t="s">
        <v>52</v>
      </c>
      <c r="I2817">
        <v>18.329999999999998</v>
      </c>
      <c r="J2817" s="2">
        <v>392.64</v>
      </c>
      <c r="K2817" t="s">
        <v>67</v>
      </c>
      <c r="L2817">
        <v>3.5</v>
      </c>
      <c r="M2817" t="s">
        <v>23</v>
      </c>
      <c r="N2817">
        <v>1.65</v>
      </c>
      <c r="O2817">
        <v>6</v>
      </c>
    </row>
    <row r="2818" spans="1:15">
      <c r="A2818" t="s">
        <v>8053</v>
      </c>
      <c r="B2818" s="1">
        <v>45731</v>
      </c>
      <c r="C2818" t="s">
        <v>38</v>
      </c>
      <c r="D2818" t="s">
        <v>8054</v>
      </c>
      <c r="E2818" t="s">
        <v>8055</v>
      </c>
      <c r="F2818" t="s">
        <v>19</v>
      </c>
      <c r="G2818" t="s">
        <v>41</v>
      </c>
      <c r="H2818" t="s">
        <v>42</v>
      </c>
      <c r="I2818">
        <v>19.55</v>
      </c>
      <c r="J2818" s="2">
        <v>382.07</v>
      </c>
      <c r="K2818" t="s">
        <v>67</v>
      </c>
      <c r="L2818">
        <v>3</v>
      </c>
      <c r="M2818" t="s">
        <v>23</v>
      </c>
      <c r="N2818">
        <v>2.4</v>
      </c>
      <c r="O2818">
        <v>19</v>
      </c>
    </row>
    <row r="2819" spans="1:15">
      <c r="A2819" t="s">
        <v>8056</v>
      </c>
      <c r="B2819" s="1">
        <v>45814</v>
      </c>
      <c r="C2819" t="s">
        <v>79</v>
      </c>
      <c r="D2819" t="s">
        <v>8057</v>
      </c>
      <c r="E2819" t="s">
        <v>8058</v>
      </c>
      <c r="F2819" t="s">
        <v>28</v>
      </c>
      <c r="G2819" t="s">
        <v>42</v>
      </c>
      <c r="H2819" t="s">
        <v>41</v>
      </c>
      <c r="I2819">
        <v>16.13</v>
      </c>
      <c r="J2819" s="2">
        <v>440.76</v>
      </c>
      <c r="K2819" t="s">
        <v>22</v>
      </c>
      <c r="L2819">
        <v>3.1</v>
      </c>
      <c r="M2819" t="s">
        <v>23</v>
      </c>
      <c r="N2819">
        <v>2.4300000000000002</v>
      </c>
      <c r="O2819">
        <v>4</v>
      </c>
    </row>
    <row r="2820" spans="1:15">
      <c r="A2820" t="s">
        <v>8059</v>
      </c>
      <c r="B2820" s="1">
        <v>45779</v>
      </c>
      <c r="C2820" t="s">
        <v>16</v>
      </c>
      <c r="D2820" t="s">
        <v>8060</v>
      </c>
      <c r="E2820" t="s">
        <v>8061</v>
      </c>
      <c r="F2820" t="s">
        <v>60</v>
      </c>
      <c r="G2820" t="s">
        <v>21</v>
      </c>
      <c r="H2820" t="s">
        <v>52</v>
      </c>
      <c r="I2820">
        <v>21.14</v>
      </c>
      <c r="K2820" t="s">
        <v>22</v>
      </c>
      <c r="L2820">
        <v>4.3</v>
      </c>
      <c r="M2820" t="s">
        <v>23</v>
      </c>
      <c r="N2820">
        <v>1.68</v>
      </c>
      <c r="O2820">
        <v>17</v>
      </c>
    </row>
    <row r="2821" spans="1:15">
      <c r="A2821" t="s">
        <v>8062</v>
      </c>
      <c r="B2821" s="1">
        <v>45699</v>
      </c>
      <c r="C2821" t="s">
        <v>38</v>
      </c>
      <c r="D2821" t="s">
        <v>8063</v>
      </c>
      <c r="E2821" t="s">
        <v>8064</v>
      </c>
      <c r="F2821" t="s">
        <v>71</v>
      </c>
      <c r="G2821" t="s">
        <v>29</v>
      </c>
      <c r="H2821" t="s">
        <v>42</v>
      </c>
      <c r="I2821">
        <v>13.96</v>
      </c>
      <c r="J2821" s="2">
        <v>220.19</v>
      </c>
      <c r="K2821" t="s">
        <v>30</v>
      </c>
      <c r="L2821">
        <v>3.3</v>
      </c>
      <c r="M2821" t="s">
        <v>31</v>
      </c>
      <c r="N2821">
        <v>1.49</v>
      </c>
      <c r="O2821">
        <v>8</v>
      </c>
    </row>
    <row r="2822" spans="1:15">
      <c r="A2822" t="s">
        <v>8065</v>
      </c>
      <c r="B2822" s="1">
        <v>45790</v>
      </c>
      <c r="C2822" t="s">
        <v>33</v>
      </c>
      <c r="D2822" t="s">
        <v>8066</v>
      </c>
      <c r="E2822" t="s">
        <v>8067</v>
      </c>
      <c r="F2822" t="s">
        <v>19</v>
      </c>
      <c r="G2822" t="s">
        <v>20</v>
      </c>
      <c r="H2822" t="s">
        <v>41</v>
      </c>
      <c r="I2822">
        <v>22.85</v>
      </c>
      <c r="J2822" s="2">
        <v>90.9</v>
      </c>
      <c r="K2822" t="s">
        <v>67</v>
      </c>
      <c r="L2822">
        <v>3.5</v>
      </c>
      <c r="M2822" t="s">
        <v>23</v>
      </c>
      <c r="N2822">
        <v>2.0099999999999998</v>
      </c>
      <c r="O2822">
        <v>2</v>
      </c>
    </row>
    <row r="2823" spans="1:15">
      <c r="A2823" t="s">
        <v>8068</v>
      </c>
      <c r="B2823" s="1">
        <v>45742</v>
      </c>
      <c r="C2823" t="s">
        <v>16</v>
      </c>
      <c r="D2823" t="s">
        <v>8069</v>
      </c>
      <c r="E2823" t="s">
        <v>8070</v>
      </c>
      <c r="F2823" t="s">
        <v>51</v>
      </c>
      <c r="G2823" t="s">
        <v>21</v>
      </c>
      <c r="H2823" t="s">
        <v>52</v>
      </c>
      <c r="I2823">
        <v>21.6</v>
      </c>
      <c r="J2823" s="2">
        <v>113.34</v>
      </c>
      <c r="K2823" t="s">
        <v>47</v>
      </c>
      <c r="L2823">
        <v>2.6</v>
      </c>
      <c r="M2823" t="s">
        <v>31</v>
      </c>
      <c r="N2823">
        <v>1.19</v>
      </c>
      <c r="O2823">
        <v>7</v>
      </c>
    </row>
    <row r="2824" spans="1:15">
      <c r="A2824" t="s">
        <v>8071</v>
      </c>
      <c r="B2824" s="1">
        <v>45808</v>
      </c>
      <c r="C2824" t="s">
        <v>16</v>
      </c>
      <c r="D2824" t="s">
        <v>8072</v>
      </c>
      <c r="E2824" t="s">
        <v>8073</v>
      </c>
      <c r="F2824" t="s">
        <v>51</v>
      </c>
      <c r="G2824" t="s">
        <v>42</v>
      </c>
      <c r="H2824" t="s">
        <v>29</v>
      </c>
      <c r="I2824">
        <v>15.26</v>
      </c>
      <c r="J2824" s="2">
        <v>203.17</v>
      </c>
      <c r="K2824" t="s">
        <v>47</v>
      </c>
      <c r="L2824">
        <v>2.9</v>
      </c>
      <c r="M2824" t="s">
        <v>31</v>
      </c>
      <c r="N2824">
        <v>1.01</v>
      </c>
      <c r="O2824">
        <v>14</v>
      </c>
    </row>
    <row r="2825" spans="1:15">
      <c r="A2825" t="s">
        <v>8074</v>
      </c>
      <c r="B2825" s="1">
        <v>45658</v>
      </c>
      <c r="C2825" t="s">
        <v>57</v>
      </c>
      <c r="D2825" t="s">
        <v>8075</v>
      </c>
      <c r="E2825" t="s">
        <v>8076</v>
      </c>
      <c r="F2825" t="s">
        <v>60</v>
      </c>
      <c r="G2825" t="s">
        <v>41</v>
      </c>
      <c r="H2825" t="s">
        <v>52</v>
      </c>
      <c r="I2825">
        <v>21.58</v>
      </c>
      <c r="J2825" s="2">
        <v>242.73</v>
      </c>
      <c r="K2825" t="s">
        <v>47</v>
      </c>
      <c r="L2825">
        <v>3.2</v>
      </c>
      <c r="M2825" t="s">
        <v>23</v>
      </c>
      <c r="N2825">
        <v>1.89</v>
      </c>
      <c r="O2825">
        <v>8</v>
      </c>
    </row>
    <row r="2826" spans="1:15">
      <c r="A2826" t="s">
        <v>8077</v>
      </c>
      <c r="B2826" s="1">
        <v>45663</v>
      </c>
      <c r="C2826" t="s">
        <v>79</v>
      </c>
      <c r="D2826" t="s">
        <v>3081</v>
      </c>
      <c r="E2826" t="s">
        <v>8078</v>
      </c>
      <c r="F2826" t="s">
        <v>28</v>
      </c>
      <c r="G2826" t="s">
        <v>20</v>
      </c>
      <c r="H2826" t="s">
        <v>21</v>
      </c>
      <c r="I2826">
        <v>4.62</v>
      </c>
      <c r="J2826" s="2">
        <v>566.48</v>
      </c>
      <c r="K2826" t="s">
        <v>47</v>
      </c>
      <c r="L2826">
        <v>2.8</v>
      </c>
      <c r="M2826" t="s">
        <v>31</v>
      </c>
      <c r="N2826">
        <v>1.1200000000000001</v>
      </c>
      <c r="O2826">
        <v>4</v>
      </c>
    </row>
    <row r="2827" spans="1:15">
      <c r="A2827" t="s">
        <v>8079</v>
      </c>
      <c r="B2827" s="1">
        <v>45808</v>
      </c>
      <c r="C2827" t="s">
        <v>38</v>
      </c>
      <c r="D2827" t="s">
        <v>1682</v>
      </c>
      <c r="E2827" t="s">
        <v>8080</v>
      </c>
      <c r="F2827" t="s">
        <v>60</v>
      </c>
      <c r="G2827" t="s">
        <v>42</v>
      </c>
      <c r="H2827" t="s">
        <v>46</v>
      </c>
      <c r="I2827">
        <v>5.98</v>
      </c>
      <c r="J2827" s="2">
        <v>217.85</v>
      </c>
      <c r="K2827" t="s">
        <v>47</v>
      </c>
      <c r="L2827">
        <v>4</v>
      </c>
      <c r="M2827" t="s">
        <v>36</v>
      </c>
      <c r="N2827">
        <v>1.1599999999999999</v>
      </c>
      <c r="O2827">
        <v>17</v>
      </c>
    </row>
    <row r="2828" spans="1:15">
      <c r="A2828" t="s">
        <v>8081</v>
      </c>
      <c r="B2828" s="1">
        <v>45681</v>
      </c>
      <c r="C2828" t="s">
        <v>79</v>
      </c>
      <c r="D2828" t="s">
        <v>8082</v>
      </c>
      <c r="E2828" t="s">
        <v>8083</v>
      </c>
      <c r="F2828" t="s">
        <v>60</v>
      </c>
      <c r="G2828" t="s">
        <v>42</v>
      </c>
      <c r="H2828" t="s">
        <v>42</v>
      </c>
      <c r="I2828">
        <v>19.64</v>
      </c>
      <c r="J2828" s="2">
        <v>389.36</v>
      </c>
      <c r="K2828" t="s">
        <v>30</v>
      </c>
      <c r="L2828">
        <v>3.6</v>
      </c>
      <c r="M2828" t="s">
        <v>23</v>
      </c>
      <c r="N2828">
        <v>2.44</v>
      </c>
      <c r="O2828">
        <v>10</v>
      </c>
    </row>
    <row r="2829" spans="1:15">
      <c r="A2829" t="s">
        <v>8084</v>
      </c>
      <c r="B2829" s="1">
        <v>45780</v>
      </c>
      <c r="C2829" t="s">
        <v>57</v>
      </c>
      <c r="D2829" t="s">
        <v>8085</v>
      </c>
      <c r="E2829" t="s">
        <v>8086</v>
      </c>
      <c r="F2829" t="s">
        <v>71</v>
      </c>
      <c r="G2829" t="s">
        <v>42</v>
      </c>
      <c r="H2829" t="s">
        <v>46</v>
      </c>
      <c r="I2829">
        <v>20.18</v>
      </c>
      <c r="J2829" s="2">
        <v>537.51</v>
      </c>
      <c r="K2829" t="s">
        <v>47</v>
      </c>
      <c r="L2829">
        <v>4.0999999999999996</v>
      </c>
      <c r="M2829" t="s">
        <v>23</v>
      </c>
      <c r="N2829">
        <v>1.25</v>
      </c>
      <c r="O2829">
        <v>14</v>
      </c>
    </row>
    <row r="2830" spans="1:15">
      <c r="A2830" t="s">
        <v>8087</v>
      </c>
      <c r="B2830" s="1">
        <v>45674</v>
      </c>
      <c r="C2830" t="s">
        <v>25</v>
      </c>
      <c r="D2830" t="s">
        <v>1853</v>
      </c>
      <c r="E2830" t="s">
        <v>8088</v>
      </c>
      <c r="F2830" t="s">
        <v>71</v>
      </c>
      <c r="G2830" t="s">
        <v>52</v>
      </c>
      <c r="H2830" t="s">
        <v>29</v>
      </c>
      <c r="I2830">
        <v>18.53</v>
      </c>
      <c r="J2830" s="2">
        <v>145.46</v>
      </c>
      <c r="K2830" t="s">
        <v>47</v>
      </c>
      <c r="L2830">
        <v>3.4</v>
      </c>
      <c r="M2830" t="s">
        <v>23</v>
      </c>
      <c r="N2830">
        <v>2.21</v>
      </c>
      <c r="O2830">
        <v>6</v>
      </c>
    </row>
    <row r="2831" spans="1:15">
      <c r="A2831" t="s">
        <v>8089</v>
      </c>
      <c r="B2831" s="1">
        <v>45803</v>
      </c>
      <c r="C2831" t="s">
        <v>16</v>
      </c>
      <c r="D2831" t="s">
        <v>8090</v>
      </c>
      <c r="E2831" t="s">
        <v>8091</v>
      </c>
      <c r="F2831" t="s">
        <v>60</v>
      </c>
      <c r="G2831" t="s">
        <v>29</v>
      </c>
      <c r="H2831" t="s">
        <v>41</v>
      </c>
      <c r="I2831">
        <v>24.41</v>
      </c>
      <c r="J2831" s="2">
        <v>365.06</v>
      </c>
      <c r="K2831" t="s">
        <v>30</v>
      </c>
      <c r="L2831">
        <v>4.3</v>
      </c>
      <c r="M2831" t="s">
        <v>23</v>
      </c>
      <c r="N2831">
        <v>2.34</v>
      </c>
      <c r="O2831">
        <v>4</v>
      </c>
    </row>
    <row r="2832" spans="1:15">
      <c r="A2832" t="s">
        <v>8092</v>
      </c>
      <c r="B2832" s="1">
        <v>45702</v>
      </c>
      <c r="C2832" t="s">
        <v>25</v>
      </c>
      <c r="D2832" t="s">
        <v>8093</v>
      </c>
      <c r="E2832" t="s">
        <v>8094</v>
      </c>
      <c r="F2832" t="s">
        <v>71</v>
      </c>
      <c r="G2832" t="s">
        <v>52</v>
      </c>
      <c r="H2832" t="s">
        <v>20</v>
      </c>
      <c r="I2832">
        <v>7.04</v>
      </c>
      <c r="J2832" s="2">
        <v>421.95</v>
      </c>
      <c r="K2832" t="s">
        <v>30</v>
      </c>
      <c r="L2832">
        <v>4.4000000000000004</v>
      </c>
      <c r="M2832" t="s">
        <v>23</v>
      </c>
      <c r="N2832">
        <v>1.99</v>
      </c>
      <c r="O2832">
        <v>12</v>
      </c>
    </row>
    <row r="2833" spans="1:15">
      <c r="A2833" t="s">
        <v>8095</v>
      </c>
      <c r="B2833" s="1">
        <v>45741</v>
      </c>
      <c r="C2833" t="s">
        <v>57</v>
      </c>
      <c r="D2833" t="s">
        <v>8096</v>
      </c>
      <c r="E2833" t="s">
        <v>8097</v>
      </c>
      <c r="F2833" t="s">
        <v>71</v>
      </c>
      <c r="G2833" t="s">
        <v>21</v>
      </c>
      <c r="H2833" t="s">
        <v>46</v>
      </c>
      <c r="I2833">
        <v>1.1100000000000001</v>
      </c>
      <c r="J2833" s="2">
        <v>292.26</v>
      </c>
      <c r="K2833" t="s">
        <v>22</v>
      </c>
      <c r="L2833">
        <v>4.2</v>
      </c>
      <c r="M2833" t="s">
        <v>31</v>
      </c>
      <c r="N2833">
        <v>1.1499999999999999</v>
      </c>
      <c r="O2833">
        <v>13</v>
      </c>
    </row>
    <row r="2834" spans="1:15">
      <c r="A2834" t="s">
        <v>8098</v>
      </c>
      <c r="B2834" s="1">
        <v>45824</v>
      </c>
      <c r="C2834" t="s">
        <v>57</v>
      </c>
      <c r="D2834" t="s">
        <v>8099</v>
      </c>
      <c r="E2834" t="s">
        <v>8100</v>
      </c>
      <c r="F2834" t="s">
        <v>28</v>
      </c>
      <c r="G2834" t="s">
        <v>52</v>
      </c>
      <c r="H2834" t="s">
        <v>41</v>
      </c>
      <c r="I2834">
        <v>4.95</v>
      </c>
      <c r="J2834" s="2">
        <v>387.55</v>
      </c>
      <c r="K2834" t="s">
        <v>30</v>
      </c>
      <c r="L2834">
        <v>3.6</v>
      </c>
      <c r="M2834" t="s">
        <v>23</v>
      </c>
      <c r="N2834">
        <v>2.27</v>
      </c>
      <c r="O2834">
        <v>17</v>
      </c>
    </row>
    <row r="2835" spans="1:15">
      <c r="A2835" t="s">
        <v>8101</v>
      </c>
      <c r="B2835" s="1">
        <v>45764</v>
      </c>
      <c r="C2835" t="s">
        <v>16</v>
      </c>
      <c r="D2835" t="s">
        <v>7697</v>
      </c>
      <c r="E2835" t="s">
        <v>8102</v>
      </c>
      <c r="F2835" t="s">
        <v>60</v>
      </c>
      <c r="G2835" t="s">
        <v>42</v>
      </c>
      <c r="H2835" t="s">
        <v>29</v>
      </c>
      <c r="I2835">
        <v>14.63</v>
      </c>
      <c r="J2835" s="2">
        <v>465.47</v>
      </c>
      <c r="K2835" t="s">
        <v>22</v>
      </c>
      <c r="L2835">
        <v>4.5</v>
      </c>
      <c r="M2835" t="s">
        <v>36</v>
      </c>
      <c r="N2835">
        <v>2.02</v>
      </c>
      <c r="O2835">
        <v>9</v>
      </c>
    </row>
    <row r="2836" spans="1:15">
      <c r="A2836" t="s">
        <v>8103</v>
      </c>
      <c r="B2836" s="1">
        <v>45679</v>
      </c>
      <c r="C2836" t="s">
        <v>79</v>
      </c>
      <c r="D2836" t="s">
        <v>8104</v>
      </c>
      <c r="E2836" t="s">
        <v>8105</v>
      </c>
      <c r="F2836" t="s">
        <v>51</v>
      </c>
      <c r="G2836" t="s">
        <v>29</v>
      </c>
      <c r="H2836" t="s">
        <v>21</v>
      </c>
      <c r="I2836">
        <v>13.63</v>
      </c>
      <c r="J2836" s="2">
        <v>404.89</v>
      </c>
      <c r="K2836" t="s">
        <v>67</v>
      </c>
      <c r="L2836">
        <v>3.3</v>
      </c>
      <c r="M2836" t="s">
        <v>23</v>
      </c>
      <c r="N2836">
        <v>1.21</v>
      </c>
      <c r="O2836">
        <v>4</v>
      </c>
    </row>
    <row r="2837" spans="1:15">
      <c r="A2837" t="s">
        <v>8106</v>
      </c>
      <c r="B2837" s="1">
        <v>45804</v>
      </c>
      <c r="C2837" t="s">
        <v>25</v>
      </c>
      <c r="D2837" t="s">
        <v>8107</v>
      </c>
      <c r="E2837" t="s">
        <v>8108</v>
      </c>
      <c r="F2837" t="s">
        <v>51</v>
      </c>
      <c r="G2837" t="s">
        <v>29</v>
      </c>
      <c r="H2837" t="s">
        <v>20</v>
      </c>
      <c r="I2837">
        <v>4.76</v>
      </c>
      <c r="J2837" s="2">
        <v>365.96</v>
      </c>
      <c r="K2837" t="s">
        <v>22</v>
      </c>
      <c r="L2837">
        <v>4.9000000000000004</v>
      </c>
      <c r="M2837" t="s">
        <v>36</v>
      </c>
      <c r="N2837">
        <v>2.39</v>
      </c>
      <c r="O2837">
        <v>8</v>
      </c>
    </row>
    <row r="2838" spans="1:15">
      <c r="A2838" t="s">
        <v>8109</v>
      </c>
      <c r="B2838" s="1">
        <v>45753</v>
      </c>
      <c r="C2838" t="s">
        <v>38</v>
      </c>
      <c r="D2838" t="s">
        <v>4717</v>
      </c>
      <c r="E2838" t="s">
        <v>8110</v>
      </c>
      <c r="F2838" t="s">
        <v>60</v>
      </c>
      <c r="G2838" t="s">
        <v>21</v>
      </c>
      <c r="H2838" t="s">
        <v>41</v>
      </c>
      <c r="I2838">
        <v>18.559999999999999</v>
      </c>
      <c r="J2838" s="2">
        <v>401.02</v>
      </c>
      <c r="K2838" t="s">
        <v>67</v>
      </c>
      <c r="L2838">
        <v>3.2</v>
      </c>
      <c r="M2838" t="s">
        <v>36</v>
      </c>
      <c r="N2838">
        <v>1.38</v>
      </c>
      <c r="O2838">
        <v>18</v>
      </c>
    </row>
    <row r="2839" spans="1:15">
      <c r="A2839" t="s">
        <v>8111</v>
      </c>
      <c r="B2839" s="1">
        <v>45833</v>
      </c>
      <c r="C2839" t="s">
        <v>25</v>
      </c>
      <c r="D2839" t="s">
        <v>4127</v>
      </c>
      <c r="E2839" t="s">
        <v>8112</v>
      </c>
      <c r="F2839" t="s">
        <v>71</v>
      </c>
      <c r="G2839" t="s">
        <v>52</v>
      </c>
      <c r="H2839" t="s">
        <v>52</v>
      </c>
      <c r="I2839">
        <v>1.06</v>
      </c>
      <c r="J2839" s="2">
        <v>549.17999999999995</v>
      </c>
      <c r="K2839" t="s">
        <v>47</v>
      </c>
      <c r="L2839">
        <v>2.6</v>
      </c>
      <c r="M2839" t="s">
        <v>23</v>
      </c>
      <c r="N2839">
        <v>1.05</v>
      </c>
      <c r="O2839">
        <v>14</v>
      </c>
    </row>
    <row r="2840" spans="1:15">
      <c r="A2840" t="s">
        <v>8113</v>
      </c>
      <c r="B2840" s="1">
        <v>45675</v>
      </c>
      <c r="C2840" t="s">
        <v>25</v>
      </c>
      <c r="D2840" t="s">
        <v>8114</v>
      </c>
      <c r="E2840" t="s">
        <v>8115</v>
      </c>
      <c r="F2840" t="s">
        <v>60</v>
      </c>
      <c r="G2840" t="s">
        <v>21</v>
      </c>
      <c r="H2840" t="s">
        <v>21</v>
      </c>
      <c r="I2840">
        <v>1.57</v>
      </c>
      <c r="J2840" s="2">
        <v>543.01</v>
      </c>
      <c r="K2840" t="s">
        <v>22</v>
      </c>
      <c r="L2840">
        <v>2.8</v>
      </c>
      <c r="M2840" t="s">
        <v>23</v>
      </c>
      <c r="N2840">
        <v>1.52</v>
      </c>
      <c r="O2840">
        <v>2</v>
      </c>
    </row>
    <row r="2841" spans="1:15">
      <c r="A2841" t="s">
        <v>8116</v>
      </c>
      <c r="B2841" s="1">
        <v>45827</v>
      </c>
      <c r="C2841" t="s">
        <v>79</v>
      </c>
      <c r="D2841" t="s">
        <v>8117</v>
      </c>
      <c r="E2841" t="s">
        <v>8118</v>
      </c>
      <c r="F2841" t="s">
        <v>19</v>
      </c>
      <c r="G2841" t="s">
        <v>21</v>
      </c>
      <c r="H2841" t="s">
        <v>21</v>
      </c>
      <c r="I2841">
        <v>24.36</v>
      </c>
      <c r="J2841" s="2">
        <v>176.71</v>
      </c>
      <c r="K2841" t="s">
        <v>30</v>
      </c>
      <c r="L2841">
        <v>3</v>
      </c>
      <c r="M2841" t="s">
        <v>23</v>
      </c>
      <c r="N2841">
        <v>1.48</v>
      </c>
      <c r="O2841">
        <v>9</v>
      </c>
    </row>
    <row r="2842" spans="1:15">
      <c r="A2842" t="s">
        <v>8119</v>
      </c>
      <c r="B2842" s="1">
        <v>45679</v>
      </c>
      <c r="C2842" t="s">
        <v>25</v>
      </c>
      <c r="D2842" t="s">
        <v>8043</v>
      </c>
      <c r="E2842" t="s">
        <v>8120</v>
      </c>
      <c r="F2842" t="s">
        <v>28</v>
      </c>
      <c r="G2842" t="s">
        <v>46</v>
      </c>
      <c r="H2842" t="s">
        <v>52</v>
      </c>
      <c r="I2842">
        <v>13.23</v>
      </c>
      <c r="J2842" s="2">
        <v>258.39999999999998</v>
      </c>
      <c r="K2842" t="s">
        <v>30</v>
      </c>
      <c r="L2842">
        <v>4</v>
      </c>
      <c r="M2842" t="s">
        <v>36</v>
      </c>
      <c r="N2842">
        <v>1.1000000000000001</v>
      </c>
      <c r="O2842">
        <v>8</v>
      </c>
    </row>
    <row r="2843" spans="1:15">
      <c r="A2843" t="s">
        <v>8121</v>
      </c>
      <c r="B2843" s="1">
        <v>45680</v>
      </c>
      <c r="C2843" t="s">
        <v>57</v>
      </c>
      <c r="D2843" t="s">
        <v>8122</v>
      </c>
      <c r="E2843" t="s">
        <v>8123</v>
      </c>
      <c r="F2843" t="s">
        <v>51</v>
      </c>
      <c r="G2843" t="s">
        <v>21</v>
      </c>
      <c r="H2843" t="s">
        <v>52</v>
      </c>
      <c r="I2843">
        <v>12.79</v>
      </c>
      <c r="J2843" s="2">
        <v>591.66999999999996</v>
      </c>
      <c r="K2843" t="s">
        <v>30</v>
      </c>
      <c r="L2843">
        <v>4.5999999999999996</v>
      </c>
      <c r="M2843" t="s">
        <v>23</v>
      </c>
      <c r="N2843">
        <v>1.19</v>
      </c>
      <c r="O2843">
        <v>2</v>
      </c>
    </row>
    <row r="2844" spans="1:15">
      <c r="A2844" t="s">
        <v>8124</v>
      </c>
      <c r="B2844" s="1">
        <v>45659</v>
      </c>
      <c r="C2844" t="s">
        <v>79</v>
      </c>
      <c r="D2844" t="s">
        <v>8125</v>
      </c>
      <c r="E2844" t="s">
        <v>8126</v>
      </c>
      <c r="F2844" t="s">
        <v>71</v>
      </c>
      <c r="G2844" t="s">
        <v>52</v>
      </c>
      <c r="H2844" t="s">
        <v>42</v>
      </c>
      <c r="I2844">
        <v>12.57</v>
      </c>
      <c r="J2844" s="2">
        <v>516.91</v>
      </c>
      <c r="K2844" t="s">
        <v>22</v>
      </c>
      <c r="L2844">
        <v>4.5</v>
      </c>
      <c r="M2844" t="s">
        <v>23</v>
      </c>
      <c r="N2844">
        <v>1.46</v>
      </c>
      <c r="O2844">
        <v>6</v>
      </c>
    </row>
    <row r="2845" spans="1:15">
      <c r="A2845" t="s">
        <v>8127</v>
      </c>
      <c r="B2845" s="1">
        <v>45661</v>
      </c>
      <c r="C2845" t="s">
        <v>25</v>
      </c>
      <c r="D2845" t="s">
        <v>8128</v>
      </c>
      <c r="E2845" t="s">
        <v>8129</v>
      </c>
      <c r="F2845" t="s">
        <v>51</v>
      </c>
      <c r="G2845" t="s">
        <v>21</v>
      </c>
      <c r="H2845" t="s">
        <v>42</v>
      </c>
      <c r="I2845">
        <v>14.66</v>
      </c>
      <c r="J2845" s="2">
        <v>384.92</v>
      </c>
      <c r="K2845" t="s">
        <v>22</v>
      </c>
      <c r="L2845">
        <v>3.5</v>
      </c>
      <c r="M2845" t="s">
        <v>36</v>
      </c>
      <c r="N2845">
        <v>1.73</v>
      </c>
      <c r="O2845">
        <v>2</v>
      </c>
    </row>
    <row r="2846" spans="1:15">
      <c r="A2846" t="s">
        <v>8130</v>
      </c>
      <c r="B2846" s="1">
        <v>45773</v>
      </c>
      <c r="C2846" t="s">
        <v>25</v>
      </c>
      <c r="D2846" t="s">
        <v>8131</v>
      </c>
      <c r="E2846" t="s">
        <v>8132</v>
      </c>
      <c r="F2846" t="s">
        <v>51</v>
      </c>
      <c r="G2846" t="s">
        <v>42</v>
      </c>
      <c r="H2846" t="s">
        <v>46</v>
      </c>
      <c r="I2846">
        <v>17.78</v>
      </c>
      <c r="J2846" s="2">
        <v>515.54999999999995</v>
      </c>
      <c r="K2846" t="s">
        <v>47</v>
      </c>
      <c r="L2846">
        <v>4.9000000000000004</v>
      </c>
      <c r="M2846" t="s">
        <v>23</v>
      </c>
      <c r="N2846">
        <v>1.01</v>
      </c>
      <c r="O2846">
        <v>6</v>
      </c>
    </row>
    <row r="2847" spans="1:15">
      <c r="A2847" t="s">
        <v>8133</v>
      </c>
      <c r="B2847" s="1">
        <v>45664</v>
      </c>
      <c r="C2847" t="s">
        <v>25</v>
      </c>
      <c r="D2847" t="s">
        <v>8134</v>
      </c>
      <c r="E2847" t="s">
        <v>8135</v>
      </c>
      <c r="F2847" t="s">
        <v>19</v>
      </c>
      <c r="G2847" t="s">
        <v>29</v>
      </c>
      <c r="H2847" t="s">
        <v>21</v>
      </c>
      <c r="I2847">
        <v>12.11</v>
      </c>
      <c r="J2847" s="2">
        <v>545.77</v>
      </c>
      <c r="K2847" t="s">
        <v>22</v>
      </c>
      <c r="L2847">
        <v>2.6</v>
      </c>
      <c r="M2847" t="s">
        <v>23</v>
      </c>
      <c r="N2847">
        <v>1.21</v>
      </c>
      <c r="O2847">
        <v>10</v>
      </c>
    </row>
    <row r="2848" spans="1:15">
      <c r="A2848" t="s">
        <v>8136</v>
      </c>
      <c r="B2848" s="1">
        <v>45763</v>
      </c>
      <c r="C2848" t="s">
        <v>16</v>
      </c>
      <c r="D2848" t="s">
        <v>8137</v>
      </c>
      <c r="E2848" t="s">
        <v>8138</v>
      </c>
      <c r="F2848" t="s">
        <v>19</v>
      </c>
      <c r="G2848" t="s">
        <v>21</v>
      </c>
      <c r="H2848" t="s">
        <v>42</v>
      </c>
      <c r="I2848">
        <v>14.61</v>
      </c>
      <c r="J2848" s="2">
        <v>338.05</v>
      </c>
      <c r="K2848" t="s">
        <v>67</v>
      </c>
      <c r="L2848">
        <v>2.7</v>
      </c>
      <c r="M2848" t="s">
        <v>23</v>
      </c>
      <c r="N2848">
        <v>2.1800000000000002</v>
      </c>
      <c r="O2848">
        <v>4</v>
      </c>
    </row>
    <row r="2849" spans="1:15">
      <c r="A2849" t="s">
        <v>8139</v>
      </c>
      <c r="B2849" s="1">
        <v>45677</v>
      </c>
      <c r="C2849" t="s">
        <v>33</v>
      </c>
      <c r="D2849" t="s">
        <v>5355</v>
      </c>
      <c r="E2849" t="s">
        <v>8140</v>
      </c>
      <c r="F2849" t="s">
        <v>28</v>
      </c>
      <c r="G2849" t="s">
        <v>29</v>
      </c>
      <c r="H2849" t="s">
        <v>52</v>
      </c>
      <c r="I2849">
        <v>23.15</v>
      </c>
      <c r="J2849" s="2">
        <v>529.14</v>
      </c>
      <c r="K2849" t="s">
        <v>30</v>
      </c>
      <c r="L2849">
        <v>3.5</v>
      </c>
      <c r="M2849" t="s">
        <v>23</v>
      </c>
      <c r="N2849">
        <v>2.41</v>
      </c>
      <c r="O2849">
        <v>14</v>
      </c>
    </row>
    <row r="2850" spans="1:15">
      <c r="A2850" t="s">
        <v>8141</v>
      </c>
      <c r="B2850" s="1">
        <v>45671</v>
      </c>
      <c r="C2850" t="s">
        <v>38</v>
      </c>
      <c r="D2850" t="s">
        <v>8142</v>
      </c>
      <c r="E2850" t="s">
        <v>8143</v>
      </c>
      <c r="F2850" t="s">
        <v>60</v>
      </c>
      <c r="G2850" t="s">
        <v>41</v>
      </c>
      <c r="H2850" t="s">
        <v>42</v>
      </c>
      <c r="I2850">
        <v>6.21</v>
      </c>
      <c r="J2850" s="2">
        <v>187.97</v>
      </c>
      <c r="K2850" t="s">
        <v>30</v>
      </c>
      <c r="L2850">
        <v>3.1</v>
      </c>
      <c r="M2850" t="s">
        <v>23</v>
      </c>
      <c r="N2850">
        <v>1.55</v>
      </c>
      <c r="O2850">
        <v>13</v>
      </c>
    </row>
    <row r="2851" spans="1:15">
      <c r="A2851" t="s">
        <v>8144</v>
      </c>
      <c r="B2851" s="1">
        <v>45791</v>
      </c>
      <c r="C2851" t="s">
        <v>16</v>
      </c>
      <c r="D2851" t="s">
        <v>8145</v>
      </c>
      <c r="E2851" t="s">
        <v>8146</v>
      </c>
      <c r="F2851" t="s">
        <v>19</v>
      </c>
      <c r="G2851" t="s">
        <v>21</v>
      </c>
      <c r="H2851" t="s">
        <v>21</v>
      </c>
      <c r="I2851">
        <v>4.1500000000000004</v>
      </c>
      <c r="J2851" s="2">
        <v>56.61</v>
      </c>
      <c r="K2851" t="s">
        <v>30</v>
      </c>
      <c r="L2851">
        <v>4.7</v>
      </c>
      <c r="M2851" t="s">
        <v>36</v>
      </c>
      <c r="N2851">
        <v>1.97</v>
      </c>
      <c r="O2851">
        <v>8</v>
      </c>
    </row>
    <row r="2852" spans="1:15">
      <c r="A2852" t="s">
        <v>8147</v>
      </c>
      <c r="B2852" s="1">
        <v>45738</v>
      </c>
      <c r="C2852" t="s">
        <v>38</v>
      </c>
      <c r="D2852" t="s">
        <v>4764</v>
      </c>
      <c r="E2852" t="s">
        <v>8148</v>
      </c>
      <c r="F2852" t="s">
        <v>60</v>
      </c>
      <c r="G2852" t="s">
        <v>42</v>
      </c>
      <c r="H2852" t="s">
        <v>21</v>
      </c>
      <c r="I2852">
        <v>20.88</v>
      </c>
      <c r="J2852" s="2">
        <v>425.2</v>
      </c>
      <c r="K2852" t="s">
        <v>67</v>
      </c>
      <c r="L2852">
        <v>4.5999999999999996</v>
      </c>
      <c r="M2852" t="s">
        <v>31</v>
      </c>
      <c r="N2852">
        <v>1.65</v>
      </c>
      <c r="O2852">
        <v>17</v>
      </c>
    </row>
    <row r="2853" spans="1:15">
      <c r="A2853" t="s">
        <v>8149</v>
      </c>
      <c r="B2853" s="1">
        <v>45800</v>
      </c>
      <c r="C2853" t="s">
        <v>79</v>
      </c>
      <c r="D2853" t="s">
        <v>8150</v>
      </c>
      <c r="E2853" t="s">
        <v>8151</v>
      </c>
      <c r="F2853" t="s">
        <v>19</v>
      </c>
      <c r="G2853" t="s">
        <v>41</v>
      </c>
      <c r="H2853" t="s">
        <v>20</v>
      </c>
      <c r="I2853">
        <v>16.29</v>
      </c>
      <c r="J2853" s="2">
        <v>134.87</v>
      </c>
      <c r="K2853" t="s">
        <v>22</v>
      </c>
      <c r="L2853">
        <v>4.4000000000000004</v>
      </c>
      <c r="M2853" t="s">
        <v>36</v>
      </c>
      <c r="N2853">
        <v>2.08</v>
      </c>
      <c r="O2853">
        <v>12</v>
      </c>
    </row>
    <row r="2854" spans="1:15">
      <c r="A2854" t="s">
        <v>8152</v>
      </c>
      <c r="B2854" s="1">
        <v>45689</v>
      </c>
      <c r="C2854" t="s">
        <v>57</v>
      </c>
      <c r="D2854" t="s">
        <v>8153</v>
      </c>
      <c r="E2854" t="s">
        <v>8154</v>
      </c>
      <c r="F2854" t="s">
        <v>71</v>
      </c>
      <c r="G2854" t="s">
        <v>29</v>
      </c>
      <c r="H2854" t="s">
        <v>41</v>
      </c>
      <c r="I2854">
        <v>13.94</v>
      </c>
      <c r="J2854" s="2">
        <v>419.72</v>
      </c>
      <c r="K2854" t="s">
        <v>22</v>
      </c>
      <c r="L2854">
        <v>2.5</v>
      </c>
      <c r="M2854" t="s">
        <v>36</v>
      </c>
      <c r="N2854">
        <v>2.2400000000000002</v>
      </c>
      <c r="O2854">
        <v>4</v>
      </c>
    </row>
    <row r="2855" spans="1:15">
      <c r="A2855" t="s">
        <v>8155</v>
      </c>
      <c r="B2855" s="1">
        <v>45811</v>
      </c>
      <c r="C2855" t="s">
        <v>16</v>
      </c>
      <c r="D2855" t="s">
        <v>6548</v>
      </c>
      <c r="E2855" t="s">
        <v>8156</v>
      </c>
      <c r="F2855" t="s">
        <v>51</v>
      </c>
      <c r="G2855" t="s">
        <v>21</v>
      </c>
      <c r="H2855" t="s">
        <v>52</v>
      </c>
      <c r="I2855">
        <v>13.23</v>
      </c>
      <c r="J2855" s="2">
        <v>57.91</v>
      </c>
      <c r="K2855" t="s">
        <v>30</v>
      </c>
      <c r="L2855">
        <v>3</v>
      </c>
      <c r="M2855" t="s">
        <v>31</v>
      </c>
      <c r="N2855">
        <v>1.39</v>
      </c>
      <c r="O2855">
        <v>5</v>
      </c>
    </row>
    <row r="2856" spans="1:15">
      <c r="A2856" t="s">
        <v>8157</v>
      </c>
      <c r="B2856" s="1">
        <v>45803</v>
      </c>
      <c r="C2856" t="s">
        <v>79</v>
      </c>
      <c r="D2856" t="s">
        <v>8158</v>
      </c>
      <c r="E2856" t="s">
        <v>8159</v>
      </c>
      <c r="F2856" t="s">
        <v>60</v>
      </c>
      <c r="G2856" t="s">
        <v>29</v>
      </c>
      <c r="H2856" t="s">
        <v>21</v>
      </c>
      <c r="I2856">
        <v>19.920000000000002</v>
      </c>
      <c r="J2856" s="2">
        <v>304.75</v>
      </c>
      <c r="K2856" t="s">
        <v>47</v>
      </c>
      <c r="L2856">
        <v>3.5</v>
      </c>
      <c r="M2856" t="s">
        <v>31</v>
      </c>
      <c r="N2856">
        <v>2.08</v>
      </c>
      <c r="O2856">
        <v>10</v>
      </c>
    </row>
    <row r="2857" spans="1:15">
      <c r="A2857" t="s">
        <v>8160</v>
      </c>
      <c r="B2857" s="1">
        <v>45762</v>
      </c>
      <c r="C2857" t="s">
        <v>57</v>
      </c>
      <c r="D2857" t="s">
        <v>1826</v>
      </c>
      <c r="E2857" t="s">
        <v>8161</v>
      </c>
      <c r="F2857" t="s">
        <v>51</v>
      </c>
      <c r="G2857" t="s">
        <v>46</v>
      </c>
      <c r="H2857" t="s">
        <v>29</v>
      </c>
      <c r="I2857">
        <v>9.2799999999999994</v>
      </c>
      <c r="J2857" s="2">
        <v>263.26</v>
      </c>
      <c r="K2857" t="s">
        <v>47</v>
      </c>
      <c r="L2857">
        <v>3.5</v>
      </c>
      <c r="M2857" t="s">
        <v>23</v>
      </c>
      <c r="N2857">
        <v>1.17</v>
      </c>
      <c r="O2857">
        <v>19</v>
      </c>
    </row>
    <row r="2858" spans="1:15">
      <c r="A2858" t="s">
        <v>8162</v>
      </c>
      <c r="B2858" s="1">
        <v>45725</v>
      </c>
      <c r="C2858" t="s">
        <v>16</v>
      </c>
      <c r="D2858" t="s">
        <v>8163</v>
      </c>
      <c r="E2858" t="s">
        <v>8164</v>
      </c>
      <c r="F2858" t="s">
        <v>51</v>
      </c>
      <c r="G2858" t="s">
        <v>52</v>
      </c>
      <c r="H2858" t="s">
        <v>21</v>
      </c>
      <c r="I2858">
        <v>16.059999999999999</v>
      </c>
      <c r="J2858" s="2">
        <v>204.58</v>
      </c>
      <c r="K2858" t="s">
        <v>67</v>
      </c>
      <c r="L2858">
        <v>3.5</v>
      </c>
      <c r="M2858" t="s">
        <v>36</v>
      </c>
      <c r="N2858">
        <v>1.38</v>
      </c>
      <c r="O2858">
        <v>7</v>
      </c>
    </row>
    <row r="2859" spans="1:15">
      <c r="A2859" t="s">
        <v>8165</v>
      </c>
      <c r="B2859" s="1">
        <v>45772</v>
      </c>
      <c r="C2859" t="s">
        <v>79</v>
      </c>
      <c r="D2859" t="s">
        <v>7737</v>
      </c>
      <c r="E2859" t="s">
        <v>8166</v>
      </c>
      <c r="F2859" t="s">
        <v>28</v>
      </c>
      <c r="G2859" t="s">
        <v>21</v>
      </c>
      <c r="H2859" t="s">
        <v>42</v>
      </c>
      <c r="I2859">
        <v>24.47</v>
      </c>
      <c r="J2859" s="2">
        <v>351.42</v>
      </c>
      <c r="K2859" t="s">
        <v>22</v>
      </c>
      <c r="L2859">
        <v>4.8</v>
      </c>
      <c r="M2859" t="s">
        <v>23</v>
      </c>
      <c r="N2859">
        <v>1.98</v>
      </c>
      <c r="O2859">
        <v>14</v>
      </c>
    </row>
    <row r="2860" spans="1:15">
      <c r="A2860" t="s">
        <v>8167</v>
      </c>
      <c r="B2860" s="1">
        <v>45670</v>
      </c>
      <c r="C2860" t="s">
        <v>16</v>
      </c>
      <c r="D2860" t="s">
        <v>8168</v>
      </c>
      <c r="E2860" t="s">
        <v>8169</v>
      </c>
      <c r="F2860" t="s">
        <v>71</v>
      </c>
      <c r="G2860" t="s">
        <v>21</v>
      </c>
      <c r="H2860" t="s">
        <v>52</v>
      </c>
      <c r="I2860">
        <v>10.18</v>
      </c>
      <c r="J2860" s="2">
        <v>309.02</v>
      </c>
      <c r="K2860" t="s">
        <v>30</v>
      </c>
      <c r="L2860">
        <v>4.3</v>
      </c>
      <c r="M2860" t="s">
        <v>23</v>
      </c>
      <c r="N2860">
        <v>2.35</v>
      </c>
      <c r="O2860">
        <v>3</v>
      </c>
    </row>
    <row r="2861" spans="1:15">
      <c r="A2861" t="s">
        <v>8170</v>
      </c>
      <c r="B2861" s="1">
        <v>45728</v>
      </c>
      <c r="C2861" t="s">
        <v>79</v>
      </c>
      <c r="D2861" t="s">
        <v>8171</v>
      </c>
      <c r="E2861" t="s">
        <v>8172</v>
      </c>
      <c r="F2861" t="s">
        <v>28</v>
      </c>
      <c r="G2861" t="s">
        <v>46</v>
      </c>
      <c r="H2861" t="s">
        <v>52</v>
      </c>
      <c r="I2861">
        <v>6.37</v>
      </c>
      <c r="J2861" s="2">
        <v>373.65</v>
      </c>
      <c r="K2861" t="s">
        <v>30</v>
      </c>
      <c r="L2861">
        <v>4.2</v>
      </c>
      <c r="M2861" t="s">
        <v>31</v>
      </c>
      <c r="N2861">
        <v>2.11</v>
      </c>
      <c r="O2861">
        <v>7</v>
      </c>
    </row>
    <row r="2862" spans="1:15">
      <c r="A2862" t="s">
        <v>8173</v>
      </c>
      <c r="B2862" s="1">
        <v>45772</v>
      </c>
      <c r="C2862" t="s">
        <v>16</v>
      </c>
      <c r="D2862" t="s">
        <v>8174</v>
      </c>
      <c r="E2862" t="s">
        <v>8175</v>
      </c>
      <c r="F2862" t="s">
        <v>19</v>
      </c>
      <c r="G2862" t="s">
        <v>52</v>
      </c>
      <c r="H2862" t="s">
        <v>41</v>
      </c>
      <c r="I2862">
        <v>14.17</v>
      </c>
      <c r="J2862" s="2">
        <v>380.01</v>
      </c>
      <c r="K2862" t="s">
        <v>22</v>
      </c>
      <c r="L2862">
        <v>4.0999999999999996</v>
      </c>
      <c r="M2862" t="s">
        <v>23</v>
      </c>
      <c r="N2862">
        <v>1.59</v>
      </c>
      <c r="O2862">
        <v>13</v>
      </c>
    </row>
    <row r="2863" spans="1:15">
      <c r="A2863" t="s">
        <v>8176</v>
      </c>
      <c r="B2863" s="1">
        <v>45801</v>
      </c>
      <c r="C2863" t="s">
        <v>25</v>
      </c>
      <c r="D2863" t="s">
        <v>8177</v>
      </c>
      <c r="E2863" t="s">
        <v>8178</v>
      </c>
      <c r="F2863" t="s">
        <v>28</v>
      </c>
      <c r="G2863" t="s">
        <v>41</v>
      </c>
      <c r="H2863" t="s">
        <v>41</v>
      </c>
      <c r="I2863">
        <v>12.16</v>
      </c>
      <c r="J2863" s="2">
        <v>156.4</v>
      </c>
      <c r="K2863" t="s">
        <v>47</v>
      </c>
      <c r="L2863">
        <v>2.7</v>
      </c>
      <c r="M2863" t="s">
        <v>23</v>
      </c>
      <c r="N2863">
        <v>2.2799999999999998</v>
      </c>
      <c r="O2863">
        <v>8</v>
      </c>
    </row>
    <row r="2864" spans="1:15">
      <c r="A2864" t="s">
        <v>8179</v>
      </c>
      <c r="B2864" s="1">
        <v>45771</v>
      </c>
      <c r="C2864" t="s">
        <v>38</v>
      </c>
      <c r="D2864" t="s">
        <v>8180</v>
      </c>
      <c r="E2864" t="s">
        <v>8181</v>
      </c>
      <c r="F2864" t="s">
        <v>28</v>
      </c>
      <c r="G2864" t="s">
        <v>29</v>
      </c>
      <c r="H2864" t="s">
        <v>46</v>
      </c>
      <c r="I2864">
        <v>10.38</v>
      </c>
      <c r="J2864" s="2">
        <v>293.56</v>
      </c>
      <c r="K2864" t="s">
        <v>47</v>
      </c>
      <c r="L2864">
        <v>3.8</v>
      </c>
      <c r="M2864" t="s">
        <v>31</v>
      </c>
      <c r="N2864">
        <v>1.55</v>
      </c>
      <c r="O2864">
        <v>8</v>
      </c>
    </row>
    <row r="2865" spans="1:15">
      <c r="A2865" t="s">
        <v>8182</v>
      </c>
      <c r="B2865" s="1">
        <v>45786</v>
      </c>
      <c r="C2865" t="s">
        <v>79</v>
      </c>
      <c r="D2865" t="s">
        <v>4962</v>
      </c>
      <c r="E2865" t="s">
        <v>8183</v>
      </c>
      <c r="F2865" t="s">
        <v>51</v>
      </c>
      <c r="G2865" t="s">
        <v>21</v>
      </c>
      <c r="H2865" t="s">
        <v>52</v>
      </c>
      <c r="I2865">
        <v>17.38</v>
      </c>
      <c r="J2865" s="2">
        <v>137.03</v>
      </c>
      <c r="K2865" t="s">
        <v>30</v>
      </c>
      <c r="L2865">
        <v>4.2</v>
      </c>
      <c r="M2865" t="s">
        <v>23</v>
      </c>
      <c r="N2865">
        <v>1.3</v>
      </c>
      <c r="O2865">
        <v>18</v>
      </c>
    </row>
    <row r="2866" spans="1:15">
      <c r="A2866" t="s">
        <v>8184</v>
      </c>
      <c r="B2866" s="1">
        <v>45818</v>
      </c>
      <c r="C2866" t="s">
        <v>16</v>
      </c>
      <c r="D2866" t="s">
        <v>8185</v>
      </c>
      <c r="E2866" t="s">
        <v>8186</v>
      </c>
      <c r="F2866" t="s">
        <v>51</v>
      </c>
      <c r="G2866" t="s">
        <v>42</v>
      </c>
      <c r="H2866" t="s">
        <v>20</v>
      </c>
      <c r="I2866">
        <v>19.37</v>
      </c>
      <c r="J2866" s="2">
        <v>206.3</v>
      </c>
      <c r="K2866" t="s">
        <v>47</v>
      </c>
      <c r="L2866">
        <v>3.8</v>
      </c>
      <c r="M2866" t="s">
        <v>23</v>
      </c>
      <c r="N2866">
        <v>1.95</v>
      </c>
      <c r="O2866">
        <v>6</v>
      </c>
    </row>
    <row r="2867" spans="1:15">
      <c r="A2867" t="s">
        <v>8187</v>
      </c>
      <c r="B2867" s="1">
        <v>45741</v>
      </c>
      <c r="C2867" t="s">
        <v>38</v>
      </c>
      <c r="D2867" t="s">
        <v>5180</v>
      </c>
      <c r="E2867" t="s">
        <v>8188</v>
      </c>
      <c r="F2867" t="s">
        <v>51</v>
      </c>
      <c r="G2867" t="s">
        <v>42</v>
      </c>
      <c r="H2867" t="s">
        <v>52</v>
      </c>
      <c r="I2867">
        <v>1.05</v>
      </c>
      <c r="J2867" s="2">
        <v>269.05</v>
      </c>
      <c r="K2867" t="s">
        <v>47</v>
      </c>
      <c r="L2867">
        <v>4.3</v>
      </c>
      <c r="M2867" t="s">
        <v>36</v>
      </c>
      <c r="N2867">
        <v>2.38</v>
      </c>
      <c r="O2867">
        <v>12</v>
      </c>
    </row>
    <row r="2868" spans="1:15">
      <c r="A2868" t="s">
        <v>8189</v>
      </c>
      <c r="B2868" s="1">
        <v>45684</v>
      </c>
      <c r="C2868" t="s">
        <v>33</v>
      </c>
      <c r="D2868" t="s">
        <v>8190</v>
      </c>
      <c r="E2868" t="s">
        <v>8191</v>
      </c>
      <c r="F2868" t="s">
        <v>19</v>
      </c>
      <c r="G2868" t="s">
        <v>46</v>
      </c>
      <c r="H2868" t="s">
        <v>29</v>
      </c>
      <c r="I2868">
        <v>1.61</v>
      </c>
      <c r="J2868" s="2">
        <v>581.97</v>
      </c>
      <c r="K2868" t="s">
        <v>67</v>
      </c>
      <c r="L2868">
        <v>2.6</v>
      </c>
      <c r="M2868" t="s">
        <v>31</v>
      </c>
      <c r="N2868">
        <v>1.63</v>
      </c>
      <c r="O2868">
        <v>15</v>
      </c>
    </row>
    <row r="2869" spans="1:15">
      <c r="A2869" t="s">
        <v>8192</v>
      </c>
      <c r="B2869" s="1">
        <v>45774</v>
      </c>
      <c r="C2869" t="s">
        <v>16</v>
      </c>
      <c r="D2869" t="s">
        <v>8193</v>
      </c>
      <c r="E2869" t="s">
        <v>8194</v>
      </c>
      <c r="F2869" t="s">
        <v>71</v>
      </c>
      <c r="G2869" t="s">
        <v>42</v>
      </c>
      <c r="H2869" t="s">
        <v>20</v>
      </c>
      <c r="I2869">
        <v>1.55</v>
      </c>
      <c r="K2869" t="s">
        <v>47</v>
      </c>
      <c r="L2869">
        <v>3.5</v>
      </c>
      <c r="M2869" t="s">
        <v>23</v>
      </c>
      <c r="N2869">
        <v>1.1499999999999999</v>
      </c>
      <c r="O2869">
        <v>5</v>
      </c>
    </row>
    <row r="2870" spans="1:15">
      <c r="A2870" t="s">
        <v>8195</v>
      </c>
      <c r="B2870" s="1">
        <v>45763</v>
      </c>
      <c r="C2870" t="s">
        <v>79</v>
      </c>
      <c r="D2870" t="s">
        <v>3833</v>
      </c>
      <c r="E2870" t="s">
        <v>8196</v>
      </c>
      <c r="F2870" t="s">
        <v>60</v>
      </c>
      <c r="G2870" t="s">
        <v>42</v>
      </c>
      <c r="H2870" t="s">
        <v>21</v>
      </c>
      <c r="I2870">
        <v>14.95</v>
      </c>
      <c r="J2870" s="2">
        <v>467.33</v>
      </c>
      <c r="K2870" t="s">
        <v>67</v>
      </c>
      <c r="L2870">
        <v>4.5999999999999996</v>
      </c>
      <c r="M2870" t="s">
        <v>23</v>
      </c>
      <c r="N2870">
        <v>1.1000000000000001</v>
      </c>
      <c r="O2870">
        <v>14</v>
      </c>
    </row>
    <row r="2871" spans="1:15">
      <c r="A2871" t="s">
        <v>8197</v>
      </c>
      <c r="B2871" s="1">
        <v>45810</v>
      </c>
      <c r="C2871" t="s">
        <v>16</v>
      </c>
      <c r="D2871" t="s">
        <v>2262</v>
      </c>
      <c r="E2871" t="s">
        <v>8198</v>
      </c>
      <c r="F2871" t="s">
        <v>60</v>
      </c>
      <c r="G2871" t="s">
        <v>29</v>
      </c>
      <c r="H2871" t="s">
        <v>29</v>
      </c>
      <c r="I2871">
        <v>10.4</v>
      </c>
      <c r="J2871" s="2">
        <v>168.51</v>
      </c>
      <c r="K2871" t="s">
        <v>47</v>
      </c>
      <c r="L2871">
        <v>2.8</v>
      </c>
      <c r="M2871" t="s">
        <v>36</v>
      </c>
      <c r="N2871">
        <v>1.54</v>
      </c>
      <c r="O2871">
        <v>8</v>
      </c>
    </row>
    <row r="2872" spans="1:15">
      <c r="A2872" t="s">
        <v>8199</v>
      </c>
      <c r="B2872" s="1">
        <v>45688</v>
      </c>
      <c r="C2872" t="s">
        <v>57</v>
      </c>
      <c r="D2872" t="s">
        <v>4881</v>
      </c>
      <c r="E2872" t="s">
        <v>8200</v>
      </c>
      <c r="F2872" t="s">
        <v>28</v>
      </c>
      <c r="G2872" t="s">
        <v>42</v>
      </c>
      <c r="H2872" t="s">
        <v>41</v>
      </c>
      <c r="I2872">
        <v>20.39</v>
      </c>
      <c r="J2872" s="2">
        <v>283.10000000000002</v>
      </c>
      <c r="K2872" t="s">
        <v>30</v>
      </c>
      <c r="L2872">
        <v>2.8</v>
      </c>
      <c r="M2872" t="s">
        <v>23</v>
      </c>
      <c r="N2872">
        <v>1.83</v>
      </c>
      <c r="O2872">
        <v>8</v>
      </c>
    </row>
    <row r="2873" spans="1:15">
      <c r="A2873" t="s">
        <v>8201</v>
      </c>
      <c r="B2873" s="1">
        <v>45689</v>
      </c>
      <c r="C2873" t="s">
        <v>57</v>
      </c>
      <c r="D2873" t="s">
        <v>8202</v>
      </c>
      <c r="E2873" t="s">
        <v>8203</v>
      </c>
      <c r="F2873" t="s">
        <v>51</v>
      </c>
      <c r="G2873" t="s">
        <v>21</v>
      </c>
      <c r="H2873" t="s">
        <v>46</v>
      </c>
      <c r="I2873">
        <v>6.4</v>
      </c>
      <c r="J2873" s="2">
        <v>453.45</v>
      </c>
      <c r="K2873" t="s">
        <v>67</v>
      </c>
      <c r="L2873">
        <v>3.4</v>
      </c>
      <c r="M2873" t="s">
        <v>31</v>
      </c>
      <c r="N2873">
        <v>1.67</v>
      </c>
      <c r="O2873">
        <v>19</v>
      </c>
    </row>
    <row r="2874" spans="1:15">
      <c r="A2874" t="s">
        <v>8204</v>
      </c>
      <c r="B2874" s="1">
        <v>45732</v>
      </c>
      <c r="C2874" t="s">
        <v>33</v>
      </c>
      <c r="D2874" t="s">
        <v>8205</v>
      </c>
      <c r="E2874" t="s">
        <v>8206</v>
      </c>
      <c r="F2874" t="s">
        <v>28</v>
      </c>
      <c r="G2874" t="s">
        <v>42</v>
      </c>
      <c r="H2874" t="s">
        <v>42</v>
      </c>
      <c r="I2874">
        <v>24.47</v>
      </c>
      <c r="J2874" s="2">
        <v>463.34</v>
      </c>
      <c r="K2874" t="s">
        <v>67</v>
      </c>
      <c r="L2874">
        <v>3.9</v>
      </c>
      <c r="M2874" t="s">
        <v>23</v>
      </c>
      <c r="N2874">
        <v>2.15</v>
      </c>
      <c r="O2874">
        <v>16</v>
      </c>
    </row>
    <row r="2875" spans="1:15">
      <c r="A2875" t="s">
        <v>8207</v>
      </c>
      <c r="B2875" s="1">
        <v>45817</v>
      </c>
      <c r="C2875" t="s">
        <v>38</v>
      </c>
      <c r="D2875" t="s">
        <v>8208</v>
      </c>
      <c r="E2875" t="s">
        <v>8209</v>
      </c>
      <c r="F2875" t="s">
        <v>51</v>
      </c>
      <c r="G2875" t="s">
        <v>41</v>
      </c>
      <c r="H2875" t="s">
        <v>52</v>
      </c>
      <c r="I2875">
        <v>14.43</v>
      </c>
      <c r="J2875" s="2">
        <v>261.63</v>
      </c>
      <c r="K2875" t="s">
        <v>67</v>
      </c>
      <c r="L2875">
        <v>2.6</v>
      </c>
      <c r="M2875" t="s">
        <v>31</v>
      </c>
      <c r="N2875">
        <v>2.46</v>
      </c>
      <c r="O2875">
        <v>18</v>
      </c>
    </row>
    <row r="2876" spans="1:15">
      <c r="A2876" t="s">
        <v>8210</v>
      </c>
      <c r="B2876" s="1">
        <v>45713</v>
      </c>
      <c r="C2876" t="s">
        <v>25</v>
      </c>
      <c r="D2876" t="s">
        <v>1652</v>
      </c>
      <c r="E2876" t="s">
        <v>8211</v>
      </c>
      <c r="F2876" t="s">
        <v>71</v>
      </c>
      <c r="G2876" t="s">
        <v>52</v>
      </c>
      <c r="H2876" t="s">
        <v>41</v>
      </c>
      <c r="I2876">
        <v>15.32</v>
      </c>
      <c r="J2876" s="2">
        <v>155.94999999999999</v>
      </c>
      <c r="K2876" t="s">
        <v>22</v>
      </c>
      <c r="L2876">
        <v>4.4000000000000004</v>
      </c>
      <c r="M2876" t="s">
        <v>23</v>
      </c>
      <c r="N2876">
        <v>1.05</v>
      </c>
      <c r="O2876">
        <v>19</v>
      </c>
    </row>
    <row r="2877" spans="1:15">
      <c r="A2877" t="s">
        <v>8212</v>
      </c>
      <c r="B2877" s="1">
        <v>45750</v>
      </c>
      <c r="C2877" t="s">
        <v>38</v>
      </c>
      <c r="D2877" t="s">
        <v>8213</v>
      </c>
      <c r="E2877" t="s">
        <v>8214</v>
      </c>
      <c r="F2877" t="s">
        <v>51</v>
      </c>
      <c r="G2877" t="s">
        <v>46</v>
      </c>
      <c r="H2877" t="s">
        <v>46</v>
      </c>
      <c r="I2877">
        <v>16.260000000000002</v>
      </c>
      <c r="J2877" s="2">
        <v>598.58000000000004</v>
      </c>
      <c r="K2877" t="s">
        <v>67</v>
      </c>
      <c r="L2877">
        <v>4.2</v>
      </c>
      <c r="M2877" t="s">
        <v>23</v>
      </c>
      <c r="N2877">
        <v>1.72</v>
      </c>
      <c r="O2877">
        <v>19</v>
      </c>
    </row>
    <row r="2878" spans="1:15">
      <c r="A2878" t="s">
        <v>8215</v>
      </c>
      <c r="B2878" s="1">
        <v>45767</v>
      </c>
      <c r="C2878" t="s">
        <v>57</v>
      </c>
      <c r="D2878" t="s">
        <v>4537</v>
      </c>
      <c r="E2878" t="s">
        <v>8216</v>
      </c>
      <c r="F2878" t="s">
        <v>19</v>
      </c>
      <c r="G2878" t="s">
        <v>20</v>
      </c>
      <c r="H2878" t="s">
        <v>52</v>
      </c>
      <c r="I2878">
        <v>21.5</v>
      </c>
      <c r="J2878" s="2">
        <v>214.9</v>
      </c>
      <c r="K2878" t="s">
        <v>67</v>
      </c>
      <c r="L2878">
        <v>4.2</v>
      </c>
      <c r="M2878" t="s">
        <v>31</v>
      </c>
      <c r="N2878">
        <v>1.05</v>
      </c>
      <c r="O2878">
        <v>10</v>
      </c>
    </row>
    <row r="2879" spans="1:15">
      <c r="A2879" t="s">
        <v>8217</v>
      </c>
      <c r="B2879" s="1">
        <v>45799</v>
      </c>
      <c r="C2879" t="s">
        <v>57</v>
      </c>
      <c r="D2879" t="s">
        <v>8218</v>
      </c>
      <c r="E2879" t="s">
        <v>8219</v>
      </c>
      <c r="F2879" t="s">
        <v>51</v>
      </c>
      <c r="G2879" t="s">
        <v>21</v>
      </c>
      <c r="H2879" t="s">
        <v>41</v>
      </c>
      <c r="I2879">
        <v>22.06</v>
      </c>
      <c r="J2879" s="2">
        <v>279.91000000000003</v>
      </c>
      <c r="K2879" t="s">
        <v>67</v>
      </c>
      <c r="L2879">
        <v>4.0999999999999996</v>
      </c>
      <c r="M2879" t="s">
        <v>36</v>
      </c>
      <c r="N2879">
        <v>1.75</v>
      </c>
      <c r="O2879">
        <v>10</v>
      </c>
    </row>
    <row r="2880" spans="1:15">
      <c r="A2880" t="s">
        <v>8220</v>
      </c>
      <c r="B2880" s="1">
        <v>45753</v>
      </c>
      <c r="C2880" t="s">
        <v>38</v>
      </c>
      <c r="D2880" t="s">
        <v>8221</v>
      </c>
      <c r="E2880" t="s">
        <v>8222</v>
      </c>
      <c r="F2880" t="s">
        <v>60</v>
      </c>
      <c r="G2880" t="s">
        <v>29</v>
      </c>
      <c r="H2880" t="s">
        <v>46</v>
      </c>
      <c r="I2880">
        <v>14.04</v>
      </c>
      <c r="J2880" s="2">
        <v>320.18</v>
      </c>
      <c r="K2880" t="s">
        <v>67</v>
      </c>
      <c r="L2880">
        <v>4.2</v>
      </c>
      <c r="M2880" t="s">
        <v>31</v>
      </c>
      <c r="N2880">
        <v>2.2400000000000002</v>
      </c>
      <c r="O2880">
        <v>19</v>
      </c>
    </row>
    <row r="2881" spans="1:15">
      <c r="A2881" t="s">
        <v>8223</v>
      </c>
      <c r="B2881" s="1">
        <v>45745</v>
      </c>
      <c r="C2881" t="s">
        <v>16</v>
      </c>
      <c r="D2881" t="s">
        <v>7018</v>
      </c>
      <c r="E2881" t="s">
        <v>8224</v>
      </c>
      <c r="F2881" t="s">
        <v>19</v>
      </c>
      <c r="G2881" t="s">
        <v>42</v>
      </c>
      <c r="H2881" t="s">
        <v>41</v>
      </c>
      <c r="I2881">
        <v>10.42</v>
      </c>
      <c r="J2881" s="2">
        <v>409.15</v>
      </c>
      <c r="K2881" t="s">
        <v>67</v>
      </c>
      <c r="L2881">
        <v>3.6</v>
      </c>
      <c r="M2881" t="s">
        <v>23</v>
      </c>
      <c r="N2881">
        <v>2.4</v>
      </c>
      <c r="O2881">
        <v>6</v>
      </c>
    </row>
    <row r="2882" spans="1:15">
      <c r="A2882" t="s">
        <v>8225</v>
      </c>
      <c r="B2882" s="1">
        <v>45689</v>
      </c>
      <c r="C2882" t="s">
        <v>25</v>
      </c>
      <c r="D2882" t="s">
        <v>8226</v>
      </c>
      <c r="E2882" t="s">
        <v>8227</v>
      </c>
      <c r="F2882" t="s">
        <v>51</v>
      </c>
      <c r="G2882" t="s">
        <v>41</v>
      </c>
      <c r="H2882" t="s">
        <v>20</v>
      </c>
      <c r="I2882">
        <v>16.86</v>
      </c>
      <c r="J2882" s="2">
        <v>458.59</v>
      </c>
      <c r="K2882" t="s">
        <v>47</v>
      </c>
      <c r="L2882">
        <v>4.5</v>
      </c>
      <c r="M2882" t="s">
        <v>23</v>
      </c>
      <c r="N2882">
        <v>1.28</v>
      </c>
      <c r="O2882">
        <v>16</v>
      </c>
    </row>
    <row r="2883" spans="1:15">
      <c r="A2883" t="s">
        <v>8228</v>
      </c>
      <c r="B2883" s="1">
        <v>45806</v>
      </c>
      <c r="C2883" t="s">
        <v>38</v>
      </c>
      <c r="D2883" t="s">
        <v>7295</v>
      </c>
      <c r="E2883" t="s">
        <v>8229</v>
      </c>
      <c r="F2883" t="s">
        <v>60</v>
      </c>
      <c r="G2883" t="s">
        <v>52</v>
      </c>
      <c r="H2883" t="s">
        <v>52</v>
      </c>
      <c r="I2883">
        <v>3.69</v>
      </c>
      <c r="J2883" s="2">
        <v>329.78</v>
      </c>
      <c r="K2883" t="s">
        <v>22</v>
      </c>
      <c r="L2883">
        <v>3.8</v>
      </c>
      <c r="M2883" t="s">
        <v>23</v>
      </c>
      <c r="N2883">
        <v>1.9</v>
      </c>
      <c r="O2883">
        <v>2</v>
      </c>
    </row>
    <row r="2884" spans="1:15">
      <c r="A2884" t="s">
        <v>8230</v>
      </c>
      <c r="B2884" s="1">
        <v>45765</v>
      </c>
      <c r="C2884" t="s">
        <v>33</v>
      </c>
      <c r="D2884" t="s">
        <v>8231</v>
      </c>
      <c r="E2884" t="s">
        <v>8232</v>
      </c>
      <c r="F2884" t="s">
        <v>51</v>
      </c>
      <c r="G2884" t="s">
        <v>52</v>
      </c>
      <c r="H2884" t="s">
        <v>20</v>
      </c>
      <c r="I2884">
        <v>7.7</v>
      </c>
      <c r="J2884" s="2">
        <v>117.65</v>
      </c>
      <c r="K2884" t="s">
        <v>47</v>
      </c>
      <c r="M2884" t="s">
        <v>31</v>
      </c>
      <c r="N2884">
        <v>1.0900000000000001</v>
      </c>
      <c r="O2884">
        <v>17</v>
      </c>
    </row>
    <row r="2885" spans="1:15">
      <c r="A2885" t="s">
        <v>8233</v>
      </c>
      <c r="B2885" s="1">
        <v>45818</v>
      </c>
      <c r="C2885" t="s">
        <v>16</v>
      </c>
      <c r="D2885" t="s">
        <v>8234</v>
      </c>
      <c r="E2885" t="s">
        <v>8235</v>
      </c>
      <c r="F2885" t="s">
        <v>28</v>
      </c>
      <c r="G2885" t="s">
        <v>29</v>
      </c>
      <c r="H2885" t="s">
        <v>20</v>
      </c>
      <c r="I2885">
        <v>17.95</v>
      </c>
      <c r="J2885" s="2">
        <v>312.60000000000002</v>
      </c>
      <c r="K2885" t="s">
        <v>30</v>
      </c>
      <c r="L2885">
        <v>4.7</v>
      </c>
      <c r="M2885" t="s">
        <v>31</v>
      </c>
      <c r="N2885">
        <v>2.4300000000000002</v>
      </c>
      <c r="O2885">
        <v>2</v>
      </c>
    </row>
    <row r="2886" spans="1:15">
      <c r="A2886" t="s">
        <v>8236</v>
      </c>
      <c r="B2886" s="1">
        <v>45695</v>
      </c>
      <c r="C2886" t="s">
        <v>79</v>
      </c>
      <c r="D2886" t="s">
        <v>8237</v>
      </c>
      <c r="E2886" t="s">
        <v>8238</v>
      </c>
      <c r="F2886" t="s">
        <v>71</v>
      </c>
      <c r="G2886" t="s">
        <v>20</v>
      </c>
      <c r="H2886" t="s">
        <v>20</v>
      </c>
      <c r="I2886">
        <v>13.96</v>
      </c>
      <c r="J2886" s="2">
        <v>431.11</v>
      </c>
      <c r="K2886" t="s">
        <v>22</v>
      </c>
      <c r="L2886">
        <v>2.8</v>
      </c>
      <c r="M2886" t="s">
        <v>23</v>
      </c>
      <c r="N2886">
        <v>2.1</v>
      </c>
      <c r="O2886">
        <v>15</v>
      </c>
    </row>
    <row r="2887" spans="1:15">
      <c r="A2887" t="s">
        <v>8239</v>
      </c>
      <c r="B2887" s="1">
        <v>45778</v>
      </c>
      <c r="C2887" t="s">
        <v>33</v>
      </c>
      <c r="D2887" t="s">
        <v>857</v>
      </c>
      <c r="E2887" t="s">
        <v>8240</v>
      </c>
      <c r="F2887" t="s">
        <v>19</v>
      </c>
      <c r="G2887" t="s">
        <v>20</v>
      </c>
      <c r="H2887" t="s">
        <v>20</v>
      </c>
      <c r="I2887">
        <v>11.63</v>
      </c>
      <c r="J2887" s="2">
        <v>105.46</v>
      </c>
      <c r="K2887" t="s">
        <v>22</v>
      </c>
      <c r="L2887">
        <v>4.2</v>
      </c>
      <c r="M2887" t="s">
        <v>23</v>
      </c>
      <c r="N2887">
        <v>1.03</v>
      </c>
      <c r="O2887">
        <v>7</v>
      </c>
    </row>
    <row r="2888" spans="1:15">
      <c r="A2888" t="s">
        <v>8241</v>
      </c>
      <c r="B2888" s="1">
        <v>45761</v>
      </c>
      <c r="C2888" t="s">
        <v>33</v>
      </c>
      <c r="D2888" t="s">
        <v>8242</v>
      </c>
      <c r="E2888" t="s">
        <v>8243</v>
      </c>
      <c r="F2888" t="s">
        <v>19</v>
      </c>
      <c r="G2888" t="s">
        <v>29</v>
      </c>
      <c r="H2888" t="s">
        <v>29</v>
      </c>
      <c r="I2888">
        <v>3.86</v>
      </c>
      <c r="J2888" s="2">
        <v>519.15</v>
      </c>
      <c r="K2888" t="s">
        <v>67</v>
      </c>
      <c r="L2888">
        <v>4.2</v>
      </c>
      <c r="M2888" t="s">
        <v>23</v>
      </c>
      <c r="N2888">
        <v>1.93</v>
      </c>
      <c r="O2888">
        <v>6</v>
      </c>
    </row>
    <row r="2889" spans="1:15">
      <c r="A2889" t="s">
        <v>8244</v>
      </c>
      <c r="B2889" s="1">
        <v>45763</v>
      </c>
      <c r="C2889" t="s">
        <v>57</v>
      </c>
      <c r="D2889" t="s">
        <v>3728</v>
      </c>
      <c r="E2889" t="s">
        <v>8245</v>
      </c>
      <c r="F2889" t="s">
        <v>28</v>
      </c>
      <c r="G2889" t="s">
        <v>42</v>
      </c>
      <c r="H2889" t="s">
        <v>42</v>
      </c>
      <c r="I2889">
        <v>23.07</v>
      </c>
      <c r="J2889" s="2">
        <v>132.09</v>
      </c>
      <c r="K2889" t="s">
        <v>22</v>
      </c>
      <c r="L2889">
        <v>3.3</v>
      </c>
      <c r="M2889" t="s">
        <v>23</v>
      </c>
      <c r="N2889">
        <v>1.64</v>
      </c>
      <c r="O2889">
        <v>18</v>
      </c>
    </row>
    <row r="2890" spans="1:15">
      <c r="A2890" t="s">
        <v>8246</v>
      </c>
      <c r="B2890" s="1">
        <v>45739</v>
      </c>
      <c r="C2890" t="s">
        <v>79</v>
      </c>
      <c r="D2890" t="s">
        <v>8247</v>
      </c>
      <c r="E2890" t="s">
        <v>8248</v>
      </c>
      <c r="F2890" t="s">
        <v>51</v>
      </c>
      <c r="G2890" t="s">
        <v>52</v>
      </c>
      <c r="H2890" t="s">
        <v>29</v>
      </c>
      <c r="I2890">
        <v>7.39</v>
      </c>
      <c r="J2890" s="2">
        <v>479.7</v>
      </c>
      <c r="K2890" t="s">
        <v>67</v>
      </c>
      <c r="L2890">
        <v>2.6</v>
      </c>
      <c r="M2890" t="s">
        <v>23</v>
      </c>
      <c r="N2890">
        <v>1.57</v>
      </c>
      <c r="O2890">
        <v>2</v>
      </c>
    </row>
    <row r="2891" spans="1:15">
      <c r="A2891" t="s">
        <v>8249</v>
      </c>
      <c r="B2891" s="1">
        <v>45704</v>
      </c>
      <c r="C2891" t="s">
        <v>25</v>
      </c>
      <c r="D2891" t="s">
        <v>8250</v>
      </c>
      <c r="E2891" t="s">
        <v>8251</v>
      </c>
      <c r="F2891" t="s">
        <v>28</v>
      </c>
      <c r="G2891" t="s">
        <v>20</v>
      </c>
      <c r="H2891" t="s">
        <v>20</v>
      </c>
      <c r="I2891">
        <v>9.1300000000000008</v>
      </c>
      <c r="J2891" s="2">
        <v>178.05</v>
      </c>
      <c r="K2891" t="s">
        <v>67</v>
      </c>
      <c r="L2891">
        <v>3.6</v>
      </c>
      <c r="M2891" t="s">
        <v>31</v>
      </c>
      <c r="N2891">
        <v>1.1499999999999999</v>
      </c>
      <c r="O2891">
        <v>18</v>
      </c>
    </row>
    <row r="2892" spans="1:15">
      <c r="A2892" t="s">
        <v>8252</v>
      </c>
      <c r="B2892" s="1">
        <v>45662</v>
      </c>
      <c r="C2892" t="s">
        <v>33</v>
      </c>
      <c r="D2892" t="s">
        <v>8253</v>
      </c>
      <c r="E2892" t="s">
        <v>8254</v>
      </c>
      <c r="F2892" t="s">
        <v>28</v>
      </c>
      <c r="G2892" t="s">
        <v>20</v>
      </c>
      <c r="H2892" t="s">
        <v>52</v>
      </c>
      <c r="I2892">
        <v>8.7799999999999994</v>
      </c>
      <c r="J2892" s="2">
        <v>416.2</v>
      </c>
      <c r="K2892" t="s">
        <v>47</v>
      </c>
      <c r="L2892">
        <v>3.1</v>
      </c>
      <c r="M2892" t="s">
        <v>23</v>
      </c>
      <c r="N2892">
        <v>2.04</v>
      </c>
      <c r="O2892">
        <v>15</v>
      </c>
    </row>
    <row r="2893" spans="1:15">
      <c r="A2893" t="s">
        <v>8255</v>
      </c>
      <c r="B2893" s="1">
        <v>45824</v>
      </c>
      <c r="C2893" t="s">
        <v>57</v>
      </c>
      <c r="D2893" t="s">
        <v>8256</v>
      </c>
      <c r="E2893" t="s">
        <v>8257</v>
      </c>
      <c r="F2893" t="s">
        <v>51</v>
      </c>
      <c r="G2893" t="s">
        <v>29</v>
      </c>
      <c r="H2893" t="s">
        <v>21</v>
      </c>
      <c r="I2893">
        <v>20.27</v>
      </c>
      <c r="J2893" s="2">
        <v>599.01</v>
      </c>
      <c r="K2893" t="s">
        <v>30</v>
      </c>
      <c r="L2893">
        <v>3.5</v>
      </c>
      <c r="M2893" t="s">
        <v>23</v>
      </c>
      <c r="N2893">
        <v>2.4300000000000002</v>
      </c>
      <c r="O2893">
        <v>2</v>
      </c>
    </row>
    <row r="2894" spans="1:15">
      <c r="A2894" t="s">
        <v>8258</v>
      </c>
      <c r="B2894" s="1">
        <v>45665</v>
      </c>
      <c r="C2894" t="s">
        <v>57</v>
      </c>
      <c r="D2894" t="s">
        <v>8259</v>
      </c>
      <c r="E2894" t="s">
        <v>8260</v>
      </c>
      <c r="F2894" t="s">
        <v>51</v>
      </c>
      <c r="G2894" t="s">
        <v>42</v>
      </c>
      <c r="H2894" t="s">
        <v>52</v>
      </c>
      <c r="I2894">
        <v>8.16</v>
      </c>
      <c r="J2894" s="2">
        <v>539.97</v>
      </c>
      <c r="K2894" t="s">
        <v>47</v>
      </c>
      <c r="L2894">
        <v>4.9000000000000004</v>
      </c>
      <c r="M2894" t="s">
        <v>23</v>
      </c>
      <c r="N2894">
        <v>2.0099999999999998</v>
      </c>
      <c r="O2894">
        <v>15</v>
      </c>
    </row>
    <row r="2895" spans="1:15">
      <c r="A2895" t="s">
        <v>8261</v>
      </c>
      <c r="B2895" s="1">
        <v>45667</v>
      </c>
      <c r="C2895" t="s">
        <v>79</v>
      </c>
      <c r="D2895" t="s">
        <v>8262</v>
      </c>
      <c r="E2895" t="s">
        <v>8263</v>
      </c>
      <c r="F2895" t="s">
        <v>28</v>
      </c>
      <c r="G2895" t="s">
        <v>20</v>
      </c>
      <c r="H2895" t="s">
        <v>42</v>
      </c>
      <c r="I2895">
        <v>2.2799999999999998</v>
      </c>
      <c r="J2895" s="2">
        <v>223.03</v>
      </c>
      <c r="K2895" t="s">
        <v>22</v>
      </c>
      <c r="L2895">
        <v>3</v>
      </c>
      <c r="M2895" t="s">
        <v>23</v>
      </c>
      <c r="N2895">
        <v>1.34</v>
      </c>
      <c r="O2895">
        <v>16</v>
      </c>
    </row>
    <row r="2896" spans="1:15">
      <c r="A2896" t="s">
        <v>8264</v>
      </c>
      <c r="B2896" s="1">
        <v>45710</v>
      </c>
      <c r="C2896" t="s">
        <v>57</v>
      </c>
      <c r="D2896" t="s">
        <v>8265</v>
      </c>
      <c r="E2896" t="s">
        <v>8266</v>
      </c>
      <c r="F2896" t="s">
        <v>19</v>
      </c>
      <c r="G2896" t="s">
        <v>42</v>
      </c>
      <c r="H2896" t="s">
        <v>29</v>
      </c>
      <c r="I2896">
        <v>6.42</v>
      </c>
      <c r="J2896" s="2">
        <v>77.709999999999994</v>
      </c>
      <c r="K2896" t="s">
        <v>22</v>
      </c>
      <c r="L2896">
        <v>2.6</v>
      </c>
      <c r="M2896" t="s">
        <v>23</v>
      </c>
      <c r="N2896">
        <v>1.32</v>
      </c>
      <c r="O2896">
        <v>14</v>
      </c>
    </row>
    <row r="2897" spans="1:15">
      <c r="A2897" t="s">
        <v>8267</v>
      </c>
      <c r="B2897" s="1">
        <v>45741</v>
      </c>
      <c r="C2897" t="s">
        <v>38</v>
      </c>
      <c r="D2897" t="s">
        <v>8268</v>
      </c>
      <c r="E2897" t="s">
        <v>8269</v>
      </c>
      <c r="F2897" t="s">
        <v>51</v>
      </c>
      <c r="G2897" t="s">
        <v>52</v>
      </c>
      <c r="H2897" t="s">
        <v>21</v>
      </c>
      <c r="I2897">
        <v>18.899999999999999</v>
      </c>
      <c r="J2897" s="2">
        <v>297.72000000000003</v>
      </c>
      <c r="K2897" t="s">
        <v>47</v>
      </c>
      <c r="L2897">
        <v>3.9</v>
      </c>
      <c r="M2897" t="s">
        <v>23</v>
      </c>
      <c r="N2897">
        <v>1.92</v>
      </c>
      <c r="O2897">
        <v>11</v>
      </c>
    </row>
    <row r="2898" spans="1:15">
      <c r="A2898" t="s">
        <v>8270</v>
      </c>
      <c r="B2898" s="1">
        <v>45741</v>
      </c>
      <c r="C2898" t="s">
        <v>79</v>
      </c>
      <c r="D2898" t="s">
        <v>8271</v>
      </c>
      <c r="E2898" t="s">
        <v>8272</v>
      </c>
      <c r="F2898" t="s">
        <v>60</v>
      </c>
      <c r="G2898" t="s">
        <v>29</v>
      </c>
      <c r="H2898" t="s">
        <v>29</v>
      </c>
      <c r="I2898">
        <v>16.14</v>
      </c>
      <c r="J2898" s="2">
        <v>94.57</v>
      </c>
      <c r="K2898" t="s">
        <v>67</v>
      </c>
      <c r="L2898">
        <v>3.1</v>
      </c>
      <c r="M2898" t="s">
        <v>23</v>
      </c>
      <c r="N2898">
        <v>1.1399999999999999</v>
      </c>
      <c r="O2898">
        <v>15</v>
      </c>
    </row>
    <row r="2899" spans="1:15">
      <c r="A2899" t="s">
        <v>8273</v>
      </c>
      <c r="B2899" s="1">
        <v>45807</v>
      </c>
      <c r="C2899" t="s">
        <v>38</v>
      </c>
      <c r="D2899" t="s">
        <v>8274</v>
      </c>
      <c r="E2899" t="s">
        <v>8275</v>
      </c>
      <c r="F2899" t="s">
        <v>28</v>
      </c>
      <c r="G2899" t="s">
        <v>29</v>
      </c>
      <c r="H2899" t="s">
        <v>42</v>
      </c>
      <c r="I2899">
        <v>22.76</v>
      </c>
      <c r="J2899" s="2">
        <v>234.92</v>
      </c>
      <c r="K2899" t="s">
        <v>47</v>
      </c>
      <c r="L2899">
        <v>4.7</v>
      </c>
      <c r="M2899" t="s">
        <v>36</v>
      </c>
      <c r="N2899">
        <v>1.29</v>
      </c>
      <c r="O2899">
        <v>3</v>
      </c>
    </row>
    <row r="2900" spans="1:15">
      <c r="A2900" t="s">
        <v>8276</v>
      </c>
      <c r="B2900" s="1">
        <v>45665</v>
      </c>
      <c r="C2900" t="s">
        <v>16</v>
      </c>
      <c r="D2900" t="s">
        <v>8277</v>
      </c>
      <c r="E2900" t="s">
        <v>8278</v>
      </c>
      <c r="F2900" t="s">
        <v>19</v>
      </c>
      <c r="G2900" t="s">
        <v>42</v>
      </c>
      <c r="H2900" t="s">
        <v>41</v>
      </c>
      <c r="I2900">
        <v>23.69</v>
      </c>
      <c r="J2900" s="2">
        <v>565.84</v>
      </c>
      <c r="K2900" t="s">
        <v>30</v>
      </c>
      <c r="L2900">
        <v>2.5</v>
      </c>
      <c r="M2900" t="s">
        <v>23</v>
      </c>
      <c r="N2900">
        <v>1.72</v>
      </c>
      <c r="O2900">
        <v>19</v>
      </c>
    </row>
    <row r="2901" spans="1:15">
      <c r="A2901" t="s">
        <v>8279</v>
      </c>
      <c r="B2901" s="1">
        <v>45819</v>
      </c>
      <c r="C2901" t="s">
        <v>25</v>
      </c>
      <c r="D2901" t="s">
        <v>8280</v>
      </c>
      <c r="E2901" t="s">
        <v>8281</v>
      </c>
      <c r="F2901" t="s">
        <v>71</v>
      </c>
      <c r="G2901" t="s">
        <v>20</v>
      </c>
      <c r="H2901" t="s">
        <v>21</v>
      </c>
      <c r="I2901">
        <v>5.2</v>
      </c>
      <c r="K2901" t="s">
        <v>22</v>
      </c>
      <c r="L2901">
        <v>3</v>
      </c>
      <c r="M2901" t="s">
        <v>31</v>
      </c>
      <c r="N2901">
        <v>1.53</v>
      </c>
      <c r="O2901">
        <v>13</v>
      </c>
    </row>
    <row r="2902" spans="1:15">
      <c r="A2902" t="s">
        <v>8282</v>
      </c>
      <c r="B2902" s="1">
        <v>45820</v>
      </c>
      <c r="C2902" t="s">
        <v>57</v>
      </c>
      <c r="D2902" t="s">
        <v>8283</v>
      </c>
      <c r="E2902" t="s">
        <v>8284</v>
      </c>
      <c r="F2902" t="s">
        <v>60</v>
      </c>
      <c r="G2902" t="s">
        <v>29</v>
      </c>
      <c r="H2902" t="s">
        <v>21</v>
      </c>
      <c r="I2902">
        <v>18.53</v>
      </c>
      <c r="J2902" s="2">
        <v>366.51</v>
      </c>
      <c r="K2902" t="s">
        <v>22</v>
      </c>
      <c r="L2902">
        <v>2.5</v>
      </c>
      <c r="M2902" t="s">
        <v>31</v>
      </c>
      <c r="N2902">
        <v>1.87</v>
      </c>
      <c r="O2902">
        <v>15</v>
      </c>
    </row>
    <row r="2903" spans="1:15">
      <c r="A2903" t="s">
        <v>8285</v>
      </c>
      <c r="B2903" s="1">
        <v>45717</v>
      </c>
      <c r="C2903" t="s">
        <v>16</v>
      </c>
      <c r="D2903" t="s">
        <v>8286</v>
      </c>
      <c r="E2903" t="s">
        <v>8287</v>
      </c>
      <c r="F2903" t="s">
        <v>28</v>
      </c>
      <c r="G2903" t="s">
        <v>42</v>
      </c>
      <c r="H2903" t="s">
        <v>41</v>
      </c>
      <c r="I2903">
        <v>9.4700000000000006</v>
      </c>
      <c r="J2903" s="2">
        <v>581.41</v>
      </c>
      <c r="K2903" t="s">
        <v>47</v>
      </c>
      <c r="L2903">
        <v>3.9</v>
      </c>
      <c r="M2903" t="s">
        <v>23</v>
      </c>
      <c r="N2903">
        <v>2.12</v>
      </c>
      <c r="O2903">
        <v>1</v>
      </c>
    </row>
    <row r="2904" spans="1:15">
      <c r="A2904" t="s">
        <v>8288</v>
      </c>
      <c r="B2904" s="1">
        <v>45825</v>
      </c>
      <c r="C2904" t="s">
        <v>38</v>
      </c>
      <c r="D2904" t="s">
        <v>8289</v>
      </c>
      <c r="E2904" t="s">
        <v>8290</v>
      </c>
      <c r="F2904" t="s">
        <v>71</v>
      </c>
      <c r="G2904" t="s">
        <v>42</v>
      </c>
      <c r="H2904" t="s">
        <v>46</v>
      </c>
      <c r="I2904">
        <v>24.65</v>
      </c>
      <c r="J2904" s="2">
        <v>394.12</v>
      </c>
      <c r="K2904" t="s">
        <v>47</v>
      </c>
      <c r="L2904">
        <v>4.8</v>
      </c>
      <c r="M2904" t="s">
        <v>23</v>
      </c>
      <c r="N2904">
        <v>1.53</v>
      </c>
      <c r="O2904">
        <v>17</v>
      </c>
    </row>
    <row r="2905" spans="1:15">
      <c r="A2905" t="s">
        <v>8291</v>
      </c>
      <c r="B2905" s="1">
        <v>45700</v>
      </c>
      <c r="C2905" t="s">
        <v>57</v>
      </c>
      <c r="D2905" t="s">
        <v>8292</v>
      </c>
      <c r="E2905" t="s">
        <v>8293</v>
      </c>
      <c r="F2905" t="s">
        <v>60</v>
      </c>
      <c r="G2905" t="s">
        <v>52</v>
      </c>
      <c r="H2905" t="s">
        <v>29</v>
      </c>
      <c r="I2905">
        <v>19.55</v>
      </c>
      <c r="J2905" s="2">
        <v>118.67</v>
      </c>
      <c r="K2905" t="s">
        <v>67</v>
      </c>
      <c r="L2905">
        <v>4.5</v>
      </c>
      <c r="M2905" t="s">
        <v>31</v>
      </c>
      <c r="N2905">
        <v>1.29</v>
      </c>
      <c r="O2905">
        <v>10</v>
      </c>
    </row>
    <row r="2906" spans="1:15">
      <c r="A2906" t="s">
        <v>8294</v>
      </c>
      <c r="B2906" s="1">
        <v>45767</v>
      </c>
      <c r="C2906" t="s">
        <v>25</v>
      </c>
      <c r="D2906" t="s">
        <v>8295</v>
      </c>
      <c r="E2906" t="s">
        <v>8296</v>
      </c>
      <c r="F2906" t="s">
        <v>28</v>
      </c>
      <c r="G2906" t="s">
        <v>52</v>
      </c>
      <c r="H2906" t="s">
        <v>52</v>
      </c>
      <c r="I2906">
        <v>14.65</v>
      </c>
      <c r="K2906" t="s">
        <v>47</v>
      </c>
      <c r="L2906">
        <v>4.0999999999999996</v>
      </c>
      <c r="M2906" t="s">
        <v>23</v>
      </c>
      <c r="N2906">
        <v>1.28</v>
      </c>
      <c r="O2906">
        <v>10</v>
      </c>
    </row>
    <row r="2907" spans="1:15">
      <c r="A2907" t="s">
        <v>8297</v>
      </c>
      <c r="B2907" s="1">
        <v>45754</v>
      </c>
      <c r="C2907" t="s">
        <v>57</v>
      </c>
      <c r="D2907" t="s">
        <v>8046</v>
      </c>
      <c r="E2907" t="s">
        <v>8298</v>
      </c>
      <c r="F2907" t="s">
        <v>60</v>
      </c>
      <c r="G2907" t="s">
        <v>46</v>
      </c>
      <c r="H2907" t="s">
        <v>29</v>
      </c>
      <c r="I2907">
        <v>21.32</v>
      </c>
      <c r="J2907" s="2">
        <v>422.8</v>
      </c>
      <c r="K2907" t="s">
        <v>67</v>
      </c>
      <c r="L2907">
        <v>4.3</v>
      </c>
      <c r="M2907" t="s">
        <v>23</v>
      </c>
      <c r="N2907">
        <v>1.47</v>
      </c>
      <c r="O2907">
        <v>8</v>
      </c>
    </row>
    <row r="2908" spans="1:15">
      <c r="A2908" t="s">
        <v>8299</v>
      </c>
      <c r="B2908" s="1">
        <v>45758</v>
      </c>
      <c r="C2908" t="s">
        <v>57</v>
      </c>
      <c r="D2908" t="s">
        <v>8300</v>
      </c>
      <c r="E2908" t="s">
        <v>8301</v>
      </c>
      <c r="F2908" t="s">
        <v>71</v>
      </c>
      <c r="G2908" t="s">
        <v>21</v>
      </c>
      <c r="H2908" t="s">
        <v>21</v>
      </c>
      <c r="I2908">
        <v>21.57</v>
      </c>
      <c r="K2908" t="s">
        <v>22</v>
      </c>
      <c r="L2908">
        <v>4.9000000000000004</v>
      </c>
      <c r="M2908" t="s">
        <v>23</v>
      </c>
      <c r="N2908">
        <v>1.19</v>
      </c>
      <c r="O2908">
        <v>6</v>
      </c>
    </row>
    <row r="2909" spans="1:15">
      <c r="A2909" t="s">
        <v>8302</v>
      </c>
      <c r="B2909" s="1">
        <v>45770</v>
      </c>
      <c r="C2909" t="s">
        <v>79</v>
      </c>
      <c r="D2909" t="s">
        <v>8303</v>
      </c>
      <c r="E2909" t="s">
        <v>8304</v>
      </c>
      <c r="F2909" t="s">
        <v>19</v>
      </c>
      <c r="G2909" t="s">
        <v>29</v>
      </c>
      <c r="H2909" t="s">
        <v>20</v>
      </c>
      <c r="I2909">
        <v>9.4</v>
      </c>
      <c r="J2909" s="2">
        <v>215.61</v>
      </c>
      <c r="K2909" t="s">
        <v>22</v>
      </c>
      <c r="L2909">
        <v>3</v>
      </c>
      <c r="M2909" t="s">
        <v>31</v>
      </c>
      <c r="N2909">
        <v>2.2200000000000002</v>
      </c>
      <c r="O2909">
        <v>2</v>
      </c>
    </row>
    <row r="2910" spans="1:15">
      <c r="A2910" t="s">
        <v>8305</v>
      </c>
      <c r="B2910" s="1">
        <v>45822</v>
      </c>
      <c r="C2910" t="s">
        <v>33</v>
      </c>
      <c r="D2910" t="s">
        <v>918</v>
      </c>
      <c r="E2910" t="s">
        <v>8306</v>
      </c>
      <c r="F2910" t="s">
        <v>28</v>
      </c>
      <c r="G2910" t="s">
        <v>29</v>
      </c>
      <c r="H2910" t="s">
        <v>42</v>
      </c>
      <c r="I2910">
        <v>7.35</v>
      </c>
      <c r="J2910" s="2">
        <v>500.65</v>
      </c>
      <c r="K2910" t="s">
        <v>30</v>
      </c>
      <c r="L2910">
        <v>3.3</v>
      </c>
      <c r="M2910" t="s">
        <v>36</v>
      </c>
      <c r="N2910">
        <v>1.56</v>
      </c>
      <c r="O2910">
        <v>1</v>
      </c>
    </row>
    <row r="2911" spans="1:15">
      <c r="A2911" t="s">
        <v>8307</v>
      </c>
      <c r="B2911" s="1">
        <v>45733</v>
      </c>
      <c r="C2911" t="s">
        <v>38</v>
      </c>
      <c r="D2911" t="s">
        <v>8308</v>
      </c>
      <c r="E2911" t="s">
        <v>8309</v>
      </c>
      <c r="F2911" t="s">
        <v>71</v>
      </c>
      <c r="G2911" t="s">
        <v>52</v>
      </c>
      <c r="H2911" t="s">
        <v>52</v>
      </c>
      <c r="I2911">
        <v>21.89</v>
      </c>
      <c r="J2911" s="2">
        <v>448.01</v>
      </c>
      <c r="K2911" t="s">
        <v>47</v>
      </c>
      <c r="L2911">
        <v>3.6</v>
      </c>
      <c r="M2911" t="s">
        <v>23</v>
      </c>
      <c r="N2911">
        <v>2.2200000000000002</v>
      </c>
      <c r="O2911">
        <v>10</v>
      </c>
    </row>
    <row r="2912" spans="1:15">
      <c r="A2912" t="s">
        <v>8310</v>
      </c>
      <c r="B2912" s="1">
        <v>45836</v>
      </c>
      <c r="C2912" t="s">
        <v>57</v>
      </c>
      <c r="D2912" t="s">
        <v>5537</v>
      </c>
      <c r="E2912" t="s">
        <v>8311</v>
      </c>
      <c r="F2912" t="s">
        <v>19</v>
      </c>
      <c r="G2912" t="s">
        <v>52</v>
      </c>
      <c r="H2912" t="s">
        <v>41</v>
      </c>
      <c r="I2912">
        <v>16.420000000000002</v>
      </c>
      <c r="J2912" s="2">
        <v>78.08</v>
      </c>
      <c r="K2912" t="s">
        <v>67</v>
      </c>
      <c r="L2912">
        <v>2.7</v>
      </c>
      <c r="M2912" t="s">
        <v>23</v>
      </c>
      <c r="N2912">
        <v>1.89</v>
      </c>
      <c r="O2912">
        <v>7</v>
      </c>
    </row>
    <row r="2913" spans="1:15">
      <c r="A2913" t="s">
        <v>8312</v>
      </c>
      <c r="B2913" s="1">
        <v>45676</v>
      </c>
      <c r="C2913" t="s">
        <v>38</v>
      </c>
      <c r="D2913" t="s">
        <v>8313</v>
      </c>
      <c r="E2913" t="s">
        <v>8314</v>
      </c>
      <c r="F2913" t="s">
        <v>28</v>
      </c>
      <c r="G2913" t="s">
        <v>52</v>
      </c>
      <c r="H2913" t="s">
        <v>21</v>
      </c>
      <c r="I2913">
        <v>20.38</v>
      </c>
      <c r="J2913" s="2">
        <v>490.24</v>
      </c>
      <c r="K2913" t="s">
        <v>67</v>
      </c>
      <c r="L2913">
        <v>4.0999999999999996</v>
      </c>
      <c r="M2913" t="s">
        <v>23</v>
      </c>
      <c r="N2913">
        <v>2.33</v>
      </c>
      <c r="O2913">
        <v>14</v>
      </c>
    </row>
    <row r="2914" spans="1:15">
      <c r="A2914" t="s">
        <v>8315</v>
      </c>
      <c r="B2914" s="1">
        <v>45828</v>
      </c>
      <c r="C2914" t="s">
        <v>25</v>
      </c>
      <c r="D2914" t="s">
        <v>8316</v>
      </c>
      <c r="E2914" t="s">
        <v>8317</v>
      </c>
      <c r="F2914" t="s">
        <v>60</v>
      </c>
      <c r="G2914" t="s">
        <v>29</v>
      </c>
      <c r="H2914" t="s">
        <v>21</v>
      </c>
      <c r="I2914">
        <v>14.64</v>
      </c>
      <c r="J2914" s="2">
        <v>53.51</v>
      </c>
      <c r="K2914" t="s">
        <v>22</v>
      </c>
      <c r="L2914">
        <v>4.2</v>
      </c>
      <c r="M2914" t="s">
        <v>31</v>
      </c>
      <c r="N2914">
        <v>1.6</v>
      </c>
      <c r="O2914">
        <v>3</v>
      </c>
    </row>
    <row r="2915" spans="1:15">
      <c r="A2915" t="s">
        <v>8318</v>
      </c>
      <c r="B2915" s="1">
        <v>45800</v>
      </c>
      <c r="C2915" t="s">
        <v>16</v>
      </c>
      <c r="D2915" t="s">
        <v>155</v>
      </c>
      <c r="E2915" t="s">
        <v>8319</v>
      </c>
      <c r="F2915" t="s">
        <v>60</v>
      </c>
      <c r="G2915" t="s">
        <v>41</v>
      </c>
      <c r="H2915" t="s">
        <v>52</v>
      </c>
      <c r="I2915">
        <v>4.24</v>
      </c>
      <c r="J2915" s="2">
        <v>360.79</v>
      </c>
      <c r="K2915" t="s">
        <v>67</v>
      </c>
      <c r="L2915">
        <v>3.6</v>
      </c>
      <c r="M2915" t="s">
        <v>36</v>
      </c>
      <c r="N2915">
        <v>1.89</v>
      </c>
      <c r="O2915">
        <v>4</v>
      </c>
    </row>
    <row r="2916" spans="1:15">
      <c r="A2916" t="s">
        <v>8320</v>
      </c>
      <c r="B2916" s="1">
        <v>45721</v>
      </c>
      <c r="C2916" t="s">
        <v>33</v>
      </c>
      <c r="D2916" t="s">
        <v>8321</v>
      </c>
      <c r="E2916" t="s">
        <v>8322</v>
      </c>
      <c r="F2916" t="s">
        <v>60</v>
      </c>
      <c r="G2916" t="s">
        <v>41</v>
      </c>
      <c r="H2916" t="s">
        <v>52</v>
      </c>
      <c r="I2916">
        <v>18.07</v>
      </c>
      <c r="J2916" s="2">
        <v>477.04</v>
      </c>
      <c r="K2916" t="s">
        <v>30</v>
      </c>
      <c r="L2916">
        <v>4.8</v>
      </c>
      <c r="M2916" t="s">
        <v>23</v>
      </c>
      <c r="N2916">
        <v>2.37</v>
      </c>
      <c r="O2916">
        <v>8</v>
      </c>
    </row>
    <row r="2917" spans="1:15">
      <c r="A2917" t="s">
        <v>8323</v>
      </c>
      <c r="B2917" s="1">
        <v>45666</v>
      </c>
      <c r="C2917" t="s">
        <v>57</v>
      </c>
      <c r="D2917" t="s">
        <v>8324</v>
      </c>
      <c r="E2917" t="s">
        <v>8325</v>
      </c>
      <c r="F2917" t="s">
        <v>19</v>
      </c>
      <c r="G2917" t="s">
        <v>20</v>
      </c>
      <c r="H2917" t="s">
        <v>52</v>
      </c>
      <c r="I2917">
        <v>6.44</v>
      </c>
      <c r="J2917" s="2">
        <v>400.98</v>
      </c>
      <c r="K2917" t="s">
        <v>47</v>
      </c>
      <c r="L2917">
        <v>2.5</v>
      </c>
      <c r="M2917" t="s">
        <v>36</v>
      </c>
      <c r="N2917">
        <v>1.55</v>
      </c>
      <c r="O2917">
        <v>19</v>
      </c>
    </row>
    <row r="2918" spans="1:15">
      <c r="A2918" t="s">
        <v>8326</v>
      </c>
      <c r="B2918" s="1">
        <v>45776</v>
      </c>
      <c r="C2918" t="s">
        <v>57</v>
      </c>
      <c r="D2918" t="s">
        <v>8327</v>
      </c>
      <c r="E2918" t="s">
        <v>8328</v>
      </c>
      <c r="F2918" t="s">
        <v>51</v>
      </c>
      <c r="G2918" t="s">
        <v>52</v>
      </c>
      <c r="H2918" t="s">
        <v>21</v>
      </c>
      <c r="I2918">
        <v>17.46</v>
      </c>
      <c r="J2918" s="2">
        <v>201.57</v>
      </c>
      <c r="K2918" t="s">
        <v>47</v>
      </c>
      <c r="L2918">
        <v>3.3</v>
      </c>
      <c r="M2918" t="s">
        <v>36</v>
      </c>
      <c r="N2918">
        <v>1.8</v>
      </c>
      <c r="O2918">
        <v>6</v>
      </c>
    </row>
    <row r="2919" spans="1:15">
      <c r="A2919" t="s">
        <v>8329</v>
      </c>
      <c r="B2919" s="1">
        <v>45769</v>
      </c>
      <c r="C2919" t="s">
        <v>16</v>
      </c>
      <c r="D2919" t="s">
        <v>8330</v>
      </c>
      <c r="E2919" t="s">
        <v>8331</v>
      </c>
      <c r="F2919" t="s">
        <v>19</v>
      </c>
      <c r="G2919" t="s">
        <v>46</v>
      </c>
      <c r="H2919" t="s">
        <v>20</v>
      </c>
      <c r="I2919">
        <v>13.13</v>
      </c>
      <c r="J2919" s="2">
        <v>217.21</v>
      </c>
      <c r="K2919" t="s">
        <v>47</v>
      </c>
      <c r="L2919">
        <v>4.2</v>
      </c>
      <c r="M2919" t="s">
        <v>31</v>
      </c>
      <c r="N2919">
        <v>1.1399999999999999</v>
      </c>
      <c r="O2919">
        <v>1</v>
      </c>
    </row>
    <row r="2920" spans="1:15">
      <c r="A2920" t="s">
        <v>8332</v>
      </c>
      <c r="B2920" s="1">
        <v>45694</v>
      </c>
      <c r="C2920" t="s">
        <v>38</v>
      </c>
      <c r="D2920" t="s">
        <v>8333</v>
      </c>
      <c r="E2920" t="s">
        <v>8334</v>
      </c>
      <c r="F2920" t="s">
        <v>71</v>
      </c>
      <c r="G2920" t="s">
        <v>41</v>
      </c>
      <c r="H2920" t="s">
        <v>42</v>
      </c>
      <c r="I2920">
        <v>22.36</v>
      </c>
      <c r="J2920" s="2">
        <v>579.1</v>
      </c>
      <c r="K2920" t="s">
        <v>30</v>
      </c>
      <c r="L2920">
        <v>3</v>
      </c>
      <c r="M2920" t="s">
        <v>23</v>
      </c>
      <c r="N2920">
        <v>2.46</v>
      </c>
      <c r="O2920">
        <v>4</v>
      </c>
    </row>
    <row r="2921" spans="1:15">
      <c r="A2921" t="s">
        <v>8335</v>
      </c>
      <c r="B2921" s="1">
        <v>45786</v>
      </c>
      <c r="C2921" t="s">
        <v>16</v>
      </c>
      <c r="D2921" t="s">
        <v>8336</v>
      </c>
      <c r="E2921" t="s">
        <v>8337</v>
      </c>
      <c r="F2921" t="s">
        <v>28</v>
      </c>
      <c r="G2921" t="s">
        <v>20</v>
      </c>
      <c r="H2921" t="s">
        <v>46</v>
      </c>
      <c r="I2921">
        <v>10.18</v>
      </c>
      <c r="J2921" s="2">
        <v>325.2</v>
      </c>
      <c r="K2921" t="s">
        <v>30</v>
      </c>
      <c r="L2921">
        <v>3.6</v>
      </c>
      <c r="M2921" t="s">
        <v>23</v>
      </c>
      <c r="N2921">
        <v>2</v>
      </c>
      <c r="O2921">
        <v>6</v>
      </c>
    </row>
    <row r="2922" spans="1:15">
      <c r="A2922" t="s">
        <v>8338</v>
      </c>
      <c r="B2922" s="1">
        <v>45687</v>
      </c>
      <c r="C2922" t="s">
        <v>79</v>
      </c>
      <c r="D2922" t="s">
        <v>8339</v>
      </c>
      <c r="E2922" t="s">
        <v>8340</v>
      </c>
      <c r="F2922" t="s">
        <v>28</v>
      </c>
      <c r="G2922" t="s">
        <v>42</v>
      </c>
      <c r="H2922" t="s">
        <v>20</v>
      </c>
      <c r="I2922">
        <v>1.38</v>
      </c>
      <c r="J2922" s="2">
        <v>71.2</v>
      </c>
      <c r="K2922" t="s">
        <v>22</v>
      </c>
      <c r="L2922">
        <v>4.3</v>
      </c>
      <c r="M2922" t="s">
        <v>23</v>
      </c>
      <c r="N2922">
        <v>2.3199999999999998</v>
      </c>
      <c r="O2922">
        <v>16</v>
      </c>
    </row>
    <row r="2923" spans="1:15">
      <c r="A2923" t="s">
        <v>8341</v>
      </c>
      <c r="B2923" s="1">
        <v>45678</v>
      </c>
      <c r="C2923" t="s">
        <v>79</v>
      </c>
      <c r="D2923" t="s">
        <v>4769</v>
      </c>
      <c r="E2923" t="s">
        <v>8342</v>
      </c>
      <c r="F2923" t="s">
        <v>19</v>
      </c>
      <c r="G2923" t="s">
        <v>21</v>
      </c>
      <c r="H2923" t="s">
        <v>29</v>
      </c>
      <c r="I2923">
        <v>14.95</v>
      </c>
      <c r="J2923" s="2">
        <v>71.400000000000006</v>
      </c>
      <c r="K2923" t="s">
        <v>30</v>
      </c>
      <c r="L2923">
        <v>4.8</v>
      </c>
      <c r="M2923" t="s">
        <v>23</v>
      </c>
      <c r="N2923">
        <v>1.96</v>
      </c>
      <c r="O2923">
        <v>8</v>
      </c>
    </row>
    <row r="2924" spans="1:15">
      <c r="A2924" t="s">
        <v>8343</v>
      </c>
      <c r="B2924" s="1">
        <v>45783</v>
      </c>
      <c r="C2924" t="s">
        <v>16</v>
      </c>
      <c r="D2924" t="s">
        <v>5872</v>
      </c>
      <c r="E2924" t="s">
        <v>8344</v>
      </c>
      <c r="F2924" t="s">
        <v>19</v>
      </c>
      <c r="G2924" t="s">
        <v>41</v>
      </c>
      <c r="H2924" t="s">
        <v>46</v>
      </c>
      <c r="I2924">
        <v>22.1</v>
      </c>
      <c r="J2924" s="2">
        <v>431.85</v>
      </c>
      <c r="K2924" t="s">
        <v>67</v>
      </c>
      <c r="L2924">
        <v>3.4</v>
      </c>
      <c r="M2924" t="s">
        <v>36</v>
      </c>
      <c r="N2924">
        <v>1.34</v>
      </c>
      <c r="O2924">
        <v>3</v>
      </c>
    </row>
    <row r="2925" spans="1:15">
      <c r="A2925" t="s">
        <v>8345</v>
      </c>
      <c r="B2925" s="1">
        <v>45803</v>
      </c>
      <c r="C2925" t="s">
        <v>25</v>
      </c>
      <c r="D2925" t="s">
        <v>179</v>
      </c>
      <c r="E2925" t="s">
        <v>8346</v>
      </c>
      <c r="F2925" t="s">
        <v>51</v>
      </c>
      <c r="G2925" t="s">
        <v>46</v>
      </c>
      <c r="H2925" t="s">
        <v>42</v>
      </c>
      <c r="I2925">
        <v>10.28</v>
      </c>
      <c r="J2925" s="2">
        <v>359.76</v>
      </c>
      <c r="K2925" t="s">
        <v>22</v>
      </c>
      <c r="L2925">
        <v>3.1</v>
      </c>
      <c r="M2925" t="s">
        <v>23</v>
      </c>
      <c r="N2925">
        <v>2.4900000000000002</v>
      </c>
      <c r="O2925">
        <v>2</v>
      </c>
    </row>
    <row r="2926" spans="1:15">
      <c r="A2926" t="s">
        <v>8347</v>
      </c>
      <c r="B2926" s="1">
        <v>45717</v>
      </c>
      <c r="C2926" t="s">
        <v>33</v>
      </c>
      <c r="D2926" t="s">
        <v>8348</v>
      </c>
      <c r="E2926" t="s">
        <v>8349</v>
      </c>
      <c r="F2926" t="s">
        <v>51</v>
      </c>
      <c r="G2926" t="s">
        <v>21</v>
      </c>
      <c r="H2926" t="s">
        <v>29</v>
      </c>
      <c r="I2926">
        <v>8.83</v>
      </c>
      <c r="J2926" s="2">
        <v>90.17</v>
      </c>
      <c r="K2926" t="s">
        <v>47</v>
      </c>
      <c r="L2926">
        <v>5</v>
      </c>
      <c r="M2926" t="s">
        <v>23</v>
      </c>
      <c r="N2926">
        <v>1.29</v>
      </c>
      <c r="O2926">
        <v>8</v>
      </c>
    </row>
    <row r="2927" spans="1:15">
      <c r="A2927" t="s">
        <v>8350</v>
      </c>
      <c r="B2927" s="1">
        <v>45745</v>
      </c>
      <c r="C2927" t="s">
        <v>16</v>
      </c>
      <c r="D2927" t="s">
        <v>8351</v>
      </c>
      <c r="E2927" t="s">
        <v>8352</v>
      </c>
      <c r="F2927" t="s">
        <v>28</v>
      </c>
      <c r="G2927" t="s">
        <v>29</v>
      </c>
      <c r="H2927" t="s">
        <v>41</v>
      </c>
      <c r="I2927">
        <v>3.08</v>
      </c>
      <c r="J2927" s="2">
        <v>51.97</v>
      </c>
      <c r="K2927" t="s">
        <v>67</v>
      </c>
      <c r="L2927">
        <v>3.8</v>
      </c>
      <c r="M2927" t="s">
        <v>31</v>
      </c>
      <c r="N2927">
        <v>2.48</v>
      </c>
      <c r="O2927">
        <v>5</v>
      </c>
    </row>
    <row r="2928" spans="1:15">
      <c r="A2928" t="s">
        <v>8353</v>
      </c>
      <c r="B2928" s="1">
        <v>45760</v>
      </c>
      <c r="C2928" t="s">
        <v>33</v>
      </c>
      <c r="D2928" t="s">
        <v>8354</v>
      </c>
      <c r="E2928" t="s">
        <v>8355</v>
      </c>
      <c r="F2928" t="s">
        <v>51</v>
      </c>
      <c r="G2928" t="s">
        <v>20</v>
      </c>
      <c r="H2928" t="s">
        <v>52</v>
      </c>
      <c r="I2928">
        <v>20.11</v>
      </c>
      <c r="J2928" s="2">
        <v>544.85</v>
      </c>
      <c r="K2928" t="s">
        <v>67</v>
      </c>
      <c r="L2928">
        <v>3.8</v>
      </c>
      <c r="M2928" t="s">
        <v>36</v>
      </c>
      <c r="N2928">
        <v>2</v>
      </c>
      <c r="O2928">
        <v>19</v>
      </c>
    </row>
    <row r="2929" spans="1:15">
      <c r="A2929" t="s">
        <v>8356</v>
      </c>
      <c r="B2929" s="1">
        <v>45782</v>
      </c>
      <c r="C2929" t="s">
        <v>57</v>
      </c>
      <c r="D2929" t="s">
        <v>8357</v>
      </c>
      <c r="E2929" t="s">
        <v>8358</v>
      </c>
      <c r="F2929" t="s">
        <v>60</v>
      </c>
      <c r="G2929" t="s">
        <v>29</v>
      </c>
      <c r="H2929" t="s">
        <v>20</v>
      </c>
      <c r="I2929">
        <v>10.87</v>
      </c>
      <c r="J2929" s="2">
        <v>206.46</v>
      </c>
      <c r="K2929" t="s">
        <v>47</v>
      </c>
      <c r="L2929">
        <v>2.7</v>
      </c>
      <c r="M2929" t="s">
        <v>36</v>
      </c>
      <c r="N2929">
        <v>2.44</v>
      </c>
      <c r="O2929">
        <v>18</v>
      </c>
    </row>
    <row r="2930" spans="1:15">
      <c r="A2930" t="s">
        <v>8359</v>
      </c>
      <c r="B2930" s="1">
        <v>45700</v>
      </c>
      <c r="C2930" t="s">
        <v>38</v>
      </c>
      <c r="D2930" t="s">
        <v>8360</v>
      </c>
      <c r="E2930" t="s">
        <v>8361</v>
      </c>
      <c r="F2930" t="s">
        <v>60</v>
      </c>
      <c r="G2930" t="s">
        <v>20</v>
      </c>
      <c r="H2930" t="s">
        <v>46</v>
      </c>
      <c r="I2930">
        <v>1.21</v>
      </c>
      <c r="J2930" s="2">
        <v>256.94</v>
      </c>
      <c r="K2930" t="s">
        <v>67</v>
      </c>
      <c r="L2930">
        <v>3.4</v>
      </c>
      <c r="M2930" t="s">
        <v>36</v>
      </c>
      <c r="N2930">
        <v>1.1200000000000001</v>
      </c>
      <c r="O2930">
        <v>5</v>
      </c>
    </row>
    <row r="2931" spans="1:15">
      <c r="A2931" t="s">
        <v>8362</v>
      </c>
      <c r="B2931" s="1">
        <v>45801</v>
      </c>
      <c r="C2931" t="s">
        <v>16</v>
      </c>
      <c r="D2931" t="s">
        <v>8363</v>
      </c>
      <c r="E2931" t="s">
        <v>8364</v>
      </c>
      <c r="F2931" t="s">
        <v>19</v>
      </c>
      <c r="G2931" t="s">
        <v>42</v>
      </c>
      <c r="H2931" t="s">
        <v>41</v>
      </c>
      <c r="I2931">
        <v>24.17</v>
      </c>
      <c r="J2931" s="2">
        <v>122.27</v>
      </c>
      <c r="K2931" t="s">
        <v>47</v>
      </c>
      <c r="L2931">
        <v>2.7</v>
      </c>
      <c r="M2931" t="s">
        <v>23</v>
      </c>
      <c r="N2931">
        <v>1.27</v>
      </c>
      <c r="O2931">
        <v>12</v>
      </c>
    </row>
    <row r="2932" spans="1:15">
      <c r="A2932" t="s">
        <v>8365</v>
      </c>
      <c r="B2932" s="1">
        <v>45702</v>
      </c>
      <c r="C2932" t="s">
        <v>25</v>
      </c>
      <c r="D2932" t="s">
        <v>2176</v>
      </c>
      <c r="E2932" t="s">
        <v>8366</v>
      </c>
      <c r="F2932" t="s">
        <v>71</v>
      </c>
      <c r="G2932" t="s">
        <v>29</v>
      </c>
      <c r="H2932" t="s">
        <v>21</v>
      </c>
      <c r="I2932">
        <v>10.56</v>
      </c>
      <c r="J2932" s="2">
        <v>206.22</v>
      </c>
      <c r="K2932" t="s">
        <v>67</v>
      </c>
      <c r="L2932">
        <v>3.4</v>
      </c>
      <c r="M2932" t="s">
        <v>31</v>
      </c>
      <c r="N2932">
        <v>2.2400000000000002</v>
      </c>
      <c r="O2932">
        <v>1</v>
      </c>
    </row>
    <row r="2933" spans="1:15">
      <c r="A2933" t="s">
        <v>8367</v>
      </c>
      <c r="B2933" s="1">
        <v>45786</v>
      </c>
      <c r="C2933" t="s">
        <v>25</v>
      </c>
      <c r="D2933" t="s">
        <v>2739</v>
      </c>
      <c r="E2933" t="s">
        <v>8368</v>
      </c>
      <c r="F2933" t="s">
        <v>60</v>
      </c>
      <c r="G2933" t="s">
        <v>21</v>
      </c>
      <c r="H2933" t="s">
        <v>29</v>
      </c>
      <c r="I2933">
        <v>23.19</v>
      </c>
      <c r="J2933" s="2">
        <v>527.22</v>
      </c>
      <c r="K2933" t="s">
        <v>47</v>
      </c>
      <c r="L2933">
        <v>3.5</v>
      </c>
      <c r="M2933" t="s">
        <v>36</v>
      </c>
      <c r="N2933">
        <v>2.14</v>
      </c>
      <c r="O2933">
        <v>9</v>
      </c>
    </row>
    <row r="2934" spans="1:15">
      <c r="A2934" t="s">
        <v>8369</v>
      </c>
      <c r="B2934" s="1">
        <v>45788</v>
      </c>
      <c r="C2934" t="s">
        <v>79</v>
      </c>
      <c r="D2934" t="s">
        <v>8370</v>
      </c>
      <c r="E2934" t="s">
        <v>8371</v>
      </c>
      <c r="F2934" t="s">
        <v>71</v>
      </c>
      <c r="G2934" t="s">
        <v>21</v>
      </c>
      <c r="H2934" t="s">
        <v>20</v>
      </c>
      <c r="I2934">
        <v>18.7</v>
      </c>
      <c r="J2934" s="2">
        <v>523.51</v>
      </c>
      <c r="K2934" t="s">
        <v>30</v>
      </c>
      <c r="L2934">
        <v>3.9</v>
      </c>
      <c r="M2934" t="s">
        <v>23</v>
      </c>
      <c r="N2934">
        <v>1.07</v>
      </c>
      <c r="O2934">
        <v>9</v>
      </c>
    </row>
    <row r="2935" spans="1:15">
      <c r="A2935" t="s">
        <v>8372</v>
      </c>
      <c r="B2935" s="1">
        <v>45781</v>
      </c>
      <c r="C2935" t="s">
        <v>25</v>
      </c>
      <c r="D2935" t="s">
        <v>2220</v>
      </c>
      <c r="E2935" t="s">
        <v>8373</v>
      </c>
      <c r="F2935" t="s">
        <v>19</v>
      </c>
      <c r="G2935" t="s">
        <v>42</v>
      </c>
      <c r="H2935" t="s">
        <v>42</v>
      </c>
      <c r="I2935">
        <v>13.42</v>
      </c>
      <c r="J2935" s="2">
        <v>595.92999999999995</v>
      </c>
      <c r="K2935" t="s">
        <v>67</v>
      </c>
      <c r="L2935">
        <v>4.7</v>
      </c>
      <c r="M2935" t="s">
        <v>36</v>
      </c>
      <c r="N2935">
        <v>1.49</v>
      </c>
      <c r="O2935">
        <v>15</v>
      </c>
    </row>
    <row r="2936" spans="1:15">
      <c r="A2936" t="s">
        <v>8374</v>
      </c>
      <c r="B2936" s="1">
        <v>45819</v>
      </c>
      <c r="C2936" t="s">
        <v>57</v>
      </c>
      <c r="D2936" t="s">
        <v>4282</v>
      </c>
      <c r="E2936" t="s">
        <v>8375</v>
      </c>
      <c r="F2936" t="s">
        <v>19</v>
      </c>
      <c r="G2936" t="s">
        <v>42</v>
      </c>
      <c r="H2936" t="s">
        <v>46</v>
      </c>
      <c r="I2936">
        <v>3.97</v>
      </c>
      <c r="J2936" s="2">
        <v>195.58</v>
      </c>
      <c r="K2936" t="s">
        <v>67</v>
      </c>
      <c r="L2936">
        <v>2.7</v>
      </c>
      <c r="M2936" t="s">
        <v>23</v>
      </c>
      <c r="N2936">
        <v>1.45</v>
      </c>
      <c r="O2936">
        <v>3</v>
      </c>
    </row>
    <row r="2937" spans="1:15">
      <c r="A2937" t="s">
        <v>8376</v>
      </c>
      <c r="B2937" s="1">
        <v>45703</v>
      </c>
      <c r="C2937" t="s">
        <v>38</v>
      </c>
      <c r="D2937" t="s">
        <v>727</v>
      </c>
      <c r="E2937" t="s">
        <v>8377</v>
      </c>
      <c r="F2937" t="s">
        <v>28</v>
      </c>
      <c r="G2937" t="s">
        <v>20</v>
      </c>
      <c r="H2937" t="s">
        <v>46</v>
      </c>
      <c r="I2937">
        <v>8.33</v>
      </c>
      <c r="J2937" s="2">
        <v>532.16999999999996</v>
      </c>
      <c r="K2937" t="s">
        <v>67</v>
      </c>
      <c r="L2937">
        <v>2.6</v>
      </c>
      <c r="M2937" t="s">
        <v>23</v>
      </c>
      <c r="N2937">
        <v>2.25</v>
      </c>
      <c r="O2937">
        <v>8</v>
      </c>
    </row>
    <row r="2938" spans="1:15">
      <c r="A2938" t="s">
        <v>8378</v>
      </c>
      <c r="B2938" s="1">
        <v>45782</v>
      </c>
      <c r="C2938" t="s">
        <v>79</v>
      </c>
      <c r="D2938" t="s">
        <v>8379</v>
      </c>
      <c r="E2938" t="s">
        <v>8380</v>
      </c>
      <c r="F2938" t="s">
        <v>71</v>
      </c>
      <c r="G2938" t="s">
        <v>21</v>
      </c>
      <c r="H2938" t="s">
        <v>42</v>
      </c>
      <c r="I2938">
        <v>14.47</v>
      </c>
      <c r="J2938" s="2">
        <v>567.91999999999996</v>
      </c>
      <c r="K2938" t="s">
        <v>22</v>
      </c>
      <c r="L2938">
        <v>4.3</v>
      </c>
      <c r="M2938" t="s">
        <v>31</v>
      </c>
      <c r="N2938">
        <v>1.61</v>
      </c>
      <c r="O2938">
        <v>15</v>
      </c>
    </row>
    <row r="2939" spans="1:15">
      <c r="A2939" t="s">
        <v>8381</v>
      </c>
      <c r="B2939" s="1">
        <v>45777</v>
      </c>
      <c r="C2939" t="s">
        <v>79</v>
      </c>
      <c r="D2939" t="s">
        <v>7251</v>
      </c>
      <c r="E2939" t="s">
        <v>8382</v>
      </c>
      <c r="F2939" t="s">
        <v>51</v>
      </c>
      <c r="G2939" t="s">
        <v>29</v>
      </c>
      <c r="H2939" t="s">
        <v>46</v>
      </c>
      <c r="I2939">
        <v>17.18</v>
      </c>
      <c r="J2939" s="2">
        <v>599.78</v>
      </c>
      <c r="K2939" t="s">
        <v>22</v>
      </c>
      <c r="L2939">
        <v>2.6</v>
      </c>
      <c r="M2939" t="s">
        <v>23</v>
      </c>
      <c r="N2939">
        <v>1.65</v>
      </c>
      <c r="O2939">
        <v>9</v>
      </c>
    </row>
    <row r="2940" spans="1:15">
      <c r="A2940" t="s">
        <v>8383</v>
      </c>
      <c r="B2940" s="1">
        <v>45740</v>
      </c>
      <c r="C2940" t="s">
        <v>16</v>
      </c>
      <c r="D2940" t="s">
        <v>865</v>
      </c>
      <c r="E2940" t="s">
        <v>8384</v>
      </c>
      <c r="F2940" t="s">
        <v>60</v>
      </c>
      <c r="G2940" t="s">
        <v>21</v>
      </c>
      <c r="H2940" t="s">
        <v>41</v>
      </c>
      <c r="I2940">
        <v>2.5499999999999998</v>
      </c>
      <c r="J2940" s="2">
        <v>246.25</v>
      </c>
      <c r="K2940" t="s">
        <v>67</v>
      </c>
      <c r="L2940">
        <v>4.4000000000000004</v>
      </c>
      <c r="M2940" t="s">
        <v>36</v>
      </c>
      <c r="N2940">
        <v>1.1299999999999999</v>
      </c>
      <c r="O2940">
        <v>8</v>
      </c>
    </row>
    <row r="2941" spans="1:15">
      <c r="A2941" t="s">
        <v>8385</v>
      </c>
      <c r="B2941" s="1">
        <v>45728</v>
      </c>
      <c r="C2941" t="s">
        <v>79</v>
      </c>
      <c r="D2941" t="s">
        <v>8386</v>
      </c>
      <c r="E2941" t="s">
        <v>8387</v>
      </c>
      <c r="F2941" t="s">
        <v>60</v>
      </c>
      <c r="G2941" t="s">
        <v>41</v>
      </c>
      <c r="H2941" t="s">
        <v>52</v>
      </c>
      <c r="I2941">
        <v>2.76</v>
      </c>
      <c r="K2941" t="s">
        <v>47</v>
      </c>
      <c r="L2941">
        <v>3.1</v>
      </c>
      <c r="M2941" t="s">
        <v>23</v>
      </c>
      <c r="N2941">
        <v>1.46</v>
      </c>
      <c r="O2941">
        <v>17</v>
      </c>
    </row>
    <row r="2942" spans="1:15">
      <c r="A2942" t="s">
        <v>8388</v>
      </c>
      <c r="B2942" s="1">
        <v>45795</v>
      </c>
      <c r="C2942" t="s">
        <v>25</v>
      </c>
      <c r="D2942" t="s">
        <v>8389</v>
      </c>
      <c r="E2942" t="s">
        <v>8390</v>
      </c>
      <c r="F2942" t="s">
        <v>60</v>
      </c>
      <c r="G2942" t="s">
        <v>20</v>
      </c>
      <c r="H2942" t="s">
        <v>46</v>
      </c>
      <c r="I2942">
        <v>8.5500000000000007</v>
      </c>
      <c r="J2942" s="2">
        <v>546.45000000000005</v>
      </c>
      <c r="K2942" t="s">
        <v>67</v>
      </c>
      <c r="L2942">
        <v>4</v>
      </c>
      <c r="M2942" t="s">
        <v>36</v>
      </c>
      <c r="N2942">
        <v>2.35</v>
      </c>
      <c r="O2942">
        <v>1</v>
      </c>
    </row>
    <row r="2943" spans="1:15">
      <c r="A2943" t="s">
        <v>8391</v>
      </c>
      <c r="B2943" s="1">
        <v>45824</v>
      </c>
      <c r="C2943" t="s">
        <v>33</v>
      </c>
      <c r="D2943" t="s">
        <v>8392</v>
      </c>
      <c r="E2943" t="s">
        <v>8393</v>
      </c>
      <c r="F2943" t="s">
        <v>19</v>
      </c>
      <c r="G2943" t="s">
        <v>46</v>
      </c>
      <c r="H2943" t="s">
        <v>20</v>
      </c>
      <c r="I2943">
        <v>24.02</v>
      </c>
      <c r="J2943" s="2">
        <v>288.41000000000003</v>
      </c>
      <c r="K2943" t="s">
        <v>67</v>
      </c>
      <c r="L2943">
        <v>4.5999999999999996</v>
      </c>
      <c r="M2943" t="s">
        <v>23</v>
      </c>
      <c r="N2943">
        <v>2.0699999999999998</v>
      </c>
      <c r="O2943">
        <v>3</v>
      </c>
    </row>
    <row r="2944" spans="1:15">
      <c r="A2944" t="s">
        <v>8394</v>
      </c>
      <c r="B2944" s="1">
        <v>45763</v>
      </c>
      <c r="C2944" t="s">
        <v>25</v>
      </c>
      <c r="D2944" t="s">
        <v>8395</v>
      </c>
      <c r="E2944" t="s">
        <v>8396</v>
      </c>
      <c r="F2944" t="s">
        <v>51</v>
      </c>
      <c r="G2944" t="s">
        <v>52</v>
      </c>
      <c r="H2944" t="s">
        <v>52</v>
      </c>
      <c r="I2944">
        <v>14.58</v>
      </c>
      <c r="J2944" s="2">
        <v>219.07</v>
      </c>
      <c r="K2944" t="s">
        <v>22</v>
      </c>
      <c r="L2944">
        <v>4.2</v>
      </c>
      <c r="M2944" t="s">
        <v>36</v>
      </c>
      <c r="N2944">
        <v>1.22</v>
      </c>
      <c r="O2944">
        <v>18</v>
      </c>
    </row>
    <row r="2945" spans="1:15">
      <c r="A2945" t="s">
        <v>8397</v>
      </c>
      <c r="B2945" s="1">
        <v>45745</v>
      </c>
      <c r="C2945" t="s">
        <v>16</v>
      </c>
      <c r="D2945" t="s">
        <v>2467</v>
      </c>
      <c r="E2945" t="s">
        <v>8398</v>
      </c>
      <c r="F2945" t="s">
        <v>60</v>
      </c>
      <c r="G2945" t="s">
        <v>29</v>
      </c>
      <c r="H2945" t="s">
        <v>29</v>
      </c>
      <c r="I2945">
        <v>6.69</v>
      </c>
      <c r="J2945" s="2">
        <v>121.34</v>
      </c>
      <c r="K2945" t="s">
        <v>67</v>
      </c>
      <c r="L2945">
        <v>3.4</v>
      </c>
      <c r="M2945" t="s">
        <v>23</v>
      </c>
      <c r="N2945">
        <v>2.23</v>
      </c>
      <c r="O2945">
        <v>16</v>
      </c>
    </row>
    <row r="2946" spans="1:15">
      <c r="A2946" t="s">
        <v>8399</v>
      </c>
      <c r="B2946" s="1">
        <v>45832</v>
      </c>
      <c r="C2946" t="s">
        <v>25</v>
      </c>
      <c r="D2946" t="s">
        <v>3541</v>
      </c>
      <c r="E2946" t="s">
        <v>8400</v>
      </c>
      <c r="F2946" t="s">
        <v>71</v>
      </c>
      <c r="G2946" t="s">
        <v>21</v>
      </c>
      <c r="H2946" t="s">
        <v>41</v>
      </c>
      <c r="I2946">
        <v>11.06</v>
      </c>
      <c r="J2946" s="2">
        <v>69.34</v>
      </c>
      <c r="K2946" t="s">
        <v>30</v>
      </c>
      <c r="L2946">
        <v>3.5</v>
      </c>
      <c r="M2946" t="s">
        <v>23</v>
      </c>
      <c r="N2946">
        <v>1.94</v>
      </c>
      <c r="O2946">
        <v>1</v>
      </c>
    </row>
    <row r="2947" spans="1:15">
      <c r="A2947" t="s">
        <v>8401</v>
      </c>
      <c r="B2947" s="1">
        <v>45682</v>
      </c>
      <c r="C2947" t="s">
        <v>25</v>
      </c>
      <c r="D2947" t="s">
        <v>1057</v>
      </c>
      <c r="E2947" t="s">
        <v>8402</v>
      </c>
      <c r="F2947" t="s">
        <v>51</v>
      </c>
      <c r="G2947" t="s">
        <v>21</v>
      </c>
      <c r="H2947" t="s">
        <v>41</v>
      </c>
      <c r="I2947">
        <v>11.84</v>
      </c>
      <c r="J2947" s="2">
        <v>421.89</v>
      </c>
      <c r="K2947" t="s">
        <v>47</v>
      </c>
      <c r="L2947">
        <v>3.6</v>
      </c>
      <c r="M2947" t="s">
        <v>31</v>
      </c>
      <c r="N2947">
        <v>1.63</v>
      </c>
      <c r="O2947">
        <v>14</v>
      </c>
    </row>
    <row r="2948" spans="1:15">
      <c r="A2948" t="s">
        <v>8403</v>
      </c>
      <c r="B2948" s="1">
        <v>45662</v>
      </c>
      <c r="C2948" t="s">
        <v>33</v>
      </c>
      <c r="D2948" t="s">
        <v>8404</v>
      </c>
      <c r="E2948" t="s">
        <v>8405</v>
      </c>
      <c r="F2948" t="s">
        <v>19</v>
      </c>
      <c r="G2948" t="s">
        <v>46</v>
      </c>
      <c r="H2948" t="s">
        <v>21</v>
      </c>
      <c r="I2948">
        <v>19.66</v>
      </c>
      <c r="J2948" s="2">
        <v>380.83</v>
      </c>
      <c r="K2948" t="s">
        <v>67</v>
      </c>
      <c r="L2948">
        <v>4.5</v>
      </c>
      <c r="M2948" t="s">
        <v>31</v>
      </c>
      <c r="N2948">
        <v>1.72</v>
      </c>
      <c r="O2948">
        <v>2</v>
      </c>
    </row>
    <row r="2949" spans="1:15">
      <c r="A2949" t="s">
        <v>8406</v>
      </c>
      <c r="B2949" s="1">
        <v>45725</v>
      </c>
      <c r="C2949" t="s">
        <v>33</v>
      </c>
      <c r="D2949" t="s">
        <v>8407</v>
      </c>
      <c r="E2949" t="s">
        <v>8408</v>
      </c>
      <c r="F2949" t="s">
        <v>28</v>
      </c>
      <c r="G2949" t="s">
        <v>41</v>
      </c>
      <c r="H2949" t="s">
        <v>41</v>
      </c>
      <c r="I2949">
        <v>3.69</v>
      </c>
      <c r="J2949" s="2">
        <v>305.24</v>
      </c>
      <c r="K2949" t="s">
        <v>30</v>
      </c>
      <c r="L2949">
        <v>2.7</v>
      </c>
      <c r="M2949" t="s">
        <v>23</v>
      </c>
      <c r="N2949">
        <v>2.0699999999999998</v>
      </c>
      <c r="O2949">
        <v>4</v>
      </c>
    </row>
    <row r="2950" spans="1:15">
      <c r="A2950" t="s">
        <v>8409</v>
      </c>
      <c r="B2950" s="1">
        <v>45792</v>
      </c>
      <c r="C2950" t="s">
        <v>25</v>
      </c>
      <c r="D2950" t="s">
        <v>8410</v>
      </c>
      <c r="E2950" t="s">
        <v>8411</v>
      </c>
      <c r="F2950" t="s">
        <v>51</v>
      </c>
      <c r="G2950" t="s">
        <v>42</v>
      </c>
      <c r="H2950" t="s">
        <v>29</v>
      </c>
      <c r="I2950">
        <v>21.83</v>
      </c>
      <c r="J2950" s="2">
        <v>460.02</v>
      </c>
      <c r="K2950" t="s">
        <v>67</v>
      </c>
      <c r="L2950">
        <v>4.0999999999999996</v>
      </c>
      <c r="M2950" t="s">
        <v>23</v>
      </c>
      <c r="N2950">
        <v>1.36</v>
      </c>
      <c r="O2950">
        <v>1</v>
      </c>
    </row>
    <row r="2951" spans="1:15">
      <c r="A2951" t="s">
        <v>8412</v>
      </c>
      <c r="B2951" s="1">
        <v>45663</v>
      </c>
      <c r="C2951" t="s">
        <v>25</v>
      </c>
      <c r="D2951" t="s">
        <v>8413</v>
      </c>
      <c r="E2951" t="s">
        <v>8414</v>
      </c>
      <c r="F2951" t="s">
        <v>71</v>
      </c>
      <c r="G2951" t="s">
        <v>20</v>
      </c>
      <c r="H2951" t="s">
        <v>42</v>
      </c>
      <c r="I2951">
        <v>5.09</v>
      </c>
      <c r="J2951" s="2">
        <v>527.58000000000004</v>
      </c>
      <c r="K2951" t="s">
        <v>67</v>
      </c>
      <c r="L2951">
        <v>4.7</v>
      </c>
      <c r="M2951" t="s">
        <v>23</v>
      </c>
      <c r="N2951">
        <v>2.3199999999999998</v>
      </c>
      <c r="O2951">
        <v>5</v>
      </c>
    </row>
    <row r="2952" spans="1:15">
      <c r="A2952" t="s">
        <v>8415</v>
      </c>
      <c r="B2952" s="1">
        <v>45724</v>
      </c>
      <c r="C2952" t="s">
        <v>33</v>
      </c>
      <c r="D2952" t="s">
        <v>8416</v>
      </c>
      <c r="E2952" t="s">
        <v>8417</v>
      </c>
      <c r="F2952" t="s">
        <v>71</v>
      </c>
      <c r="G2952" t="s">
        <v>29</v>
      </c>
      <c r="H2952" t="s">
        <v>21</v>
      </c>
      <c r="I2952">
        <v>7.43</v>
      </c>
      <c r="J2952" s="2">
        <v>332.96</v>
      </c>
      <c r="K2952" t="s">
        <v>47</v>
      </c>
      <c r="L2952">
        <v>3.5</v>
      </c>
      <c r="M2952" t="s">
        <v>36</v>
      </c>
      <c r="N2952">
        <v>1.67</v>
      </c>
      <c r="O2952">
        <v>8</v>
      </c>
    </row>
    <row r="2953" spans="1:15">
      <c r="A2953" t="s">
        <v>8418</v>
      </c>
      <c r="B2953" s="1">
        <v>45748</v>
      </c>
      <c r="C2953" t="s">
        <v>38</v>
      </c>
      <c r="D2953" t="s">
        <v>7412</v>
      </c>
      <c r="E2953" t="s">
        <v>8419</v>
      </c>
      <c r="F2953" t="s">
        <v>60</v>
      </c>
      <c r="G2953" t="s">
        <v>29</v>
      </c>
      <c r="H2953" t="s">
        <v>29</v>
      </c>
      <c r="I2953">
        <v>6.7</v>
      </c>
      <c r="J2953" s="2">
        <v>390.46</v>
      </c>
      <c r="K2953" t="s">
        <v>47</v>
      </c>
      <c r="L2953">
        <v>2.7</v>
      </c>
      <c r="M2953" t="s">
        <v>31</v>
      </c>
      <c r="N2953">
        <v>1.21</v>
      </c>
      <c r="O2953">
        <v>5</v>
      </c>
    </row>
    <row r="2954" spans="1:15">
      <c r="A2954" t="s">
        <v>8420</v>
      </c>
      <c r="B2954" s="1">
        <v>45819</v>
      </c>
      <c r="C2954" t="s">
        <v>25</v>
      </c>
      <c r="D2954" t="s">
        <v>8193</v>
      </c>
      <c r="E2954" t="s">
        <v>8421</v>
      </c>
      <c r="F2954" t="s">
        <v>60</v>
      </c>
      <c r="G2954" t="s">
        <v>46</v>
      </c>
      <c r="H2954" t="s">
        <v>52</v>
      </c>
      <c r="I2954">
        <v>8.41</v>
      </c>
      <c r="J2954" s="2">
        <v>495.34</v>
      </c>
      <c r="K2954" t="s">
        <v>67</v>
      </c>
      <c r="L2954">
        <v>4.9000000000000004</v>
      </c>
      <c r="M2954" t="s">
        <v>23</v>
      </c>
      <c r="N2954">
        <v>2.2799999999999998</v>
      </c>
      <c r="O2954">
        <v>10</v>
      </c>
    </row>
    <row r="2955" spans="1:15">
      <c r="A2955" t="s">
        <v>8422</v>
      </c>
      <c r="B2955" s="1">
        <v>45728</v>
      </c>
      <c r="C2955" t="s">
        <v>25</v>
      </c>
      <c r="D2955" t="s">
        <v>8423</v>
      </c>
      <c r="E2955" t="s">
        <v>8424</v>
      </c>
      <c r="F2955" t="s">
        <v>51</v>
      </c>
      <c r="G2955" t="s">
        <v>52</v>
      </c>
      <c r="H2955" t="s">
        <v>29</v>
      </c>
      <c r="I2955">
        <v>2.19</v>
      </c>
      <c r="J2955" s="2">
        <v>599.34</v>
      </c>
      <c r="K2955" t="s">
        <v>47</v>
      </c>
      <c r="L2955">
        <v>3.9</v>
      </c>
      <c r="M2955" t="s">
        <v>23</v>
      </c>
      <c r="N2955">
        <v>1.84</v>
      </c>
      <c r="O2955">
        <v>4</v>
      </c>
    </row>
    <row r="2956" spans="1:15">
      <c r="A2956" t="s">
        <v>8425</v>
      </c>
      <c r="B2956" s="1">
        <v>45661</v>
      </c>
      <c r="C2956" t="s">
        <v>33</v>
      </c>
      <c r="D2956" t="s">
        <v>8426</v>
      </c>
      <c r="E2956" t="s">
        <v>8427</v>
      </c>
      <c r="F2956" t="s">
        <v>51</v>
      </c>
      <c r="G2956" t="s">
        <v>46</v>
      </c>
      <c r="H2956" t="s">
        <v>21</v>
      </c>
      <c r="I2956">
        <v>22.62</v>
      </c>
      <c r="J2956" s="2">
        <v>470.74</v>
      </c>
      <c r="K2956" t="s">
        <v>47</v>
      </c>
      <c r="L2956">
        <v>2.8</v>
      </c>
      <c r="M2956" t="s">
        <v>23</v>
      </c>
      <c r="N2956">
        <v>1.8</v>
      </c>
      <c r="O2956">
        <v>17</v>
      </c>
    </row>
    <row r="2957" spans="1:15">
      <c r="A2957" t="s">
        <v>8428</v>
      </c>
      <c r="B2957" s="1">
        <v>45683</v>
      </c>
      <c r="C2957" t="s">
        <v>33</v>
      </c>
      <c r="D2957" t="s">
        <v>8429</v>
      </c>
      <c r="E2957" t="s">
        <v>8430</v>
      </c>
      <c r="F2957" t="s">
        <v>28</v>
      </c>
      <c r="G2957" t="s">
        <v>20</v>
      </c>
      <c r="H2957" t="s">
        <v>20</v>
      </c>
      <c r="I2957">
        <v>4.04</v>
      </c>
      <c r="J2957" s="2">
        <v>222.98</v>
      </c>
      <c r="K2957" t="s">
        <v>22</v>
      </c>
      <c r="L2957">
        <v>4.7</v>
      </c>
      <c r="M2957" t="s">
        <v>23</v>
      </c>
      <c r="N2957">
        <v>1.48</v>
      </c>
      <c r="O2957">
        <v>15</v>
      </c>
    </row>
    <row r="2958" spans="1:15">
      <c r="A2958" t="s">
        <v>8431</v>
      </c>
      <c r="B2958" s="1">
        <v>45833</v>
      </c>
      <c r="C2958" t="s">
        <v>16</v>
      </c>
      <c r="D2958" t="s">
        <v>8432</v>
      </c>
      <c r="E2958" t="s">
        <v>8433</v>
      </c>
      <c r="F2958" t="s">
        <v>28</v>
      </c>
      <c r="G2958" t="s">
        <v>46</v>
      </c>
      <c r="H2958" t="s">
        <v>42</v>
      </c>
      <c r="I2958">
        <v>19.440000000000001</v>
      </c>
      <c r="J2958" s="2">
        <v>472.22</v>
      </c>
      <c r="K2958" t="s">
        <v>22</v>
      </c>
      <c r="L2958">
        <v>3.4</v>
      </c>
      <c r="M2958" t="s">
        <v>23</v>
      </c>
      <c r="N2958">
        <v>1.31</v>
      </c>
      <c r="O2958">
        <v>10</v>
      </c>
    </row>
    <row r="2959" spans="1:15">
      <c r="A2959" t="s">
        <v>8434</v>
      </c>
      <c r="B2959" s="1">
        <v>45659</v>
      </c>
      <c r="C2959" t="s">
        <v>16</v>
      </c>
      <c r="D2959" t="s">
        <v>4852</v>
      </c>
      <c r="E2959" t="s">
        <v>8435</v>
      </c>
      <c r="F2959" t="s">
        <v>51</v>
      </c>
      <c r="G2959" t="s">
        <v>20</v>
      </c>
      <c r="H2959" t="s">
        <v>20</v>
      </c>
      <c r="I2959">
        <v>20.71</v>
      </c>
      <c r="J2959" s="2">
        <v>510.21</v>
      </c>
      <c r="K2959" t="s">
        <v>67</v>
      </c>
      <c r="L2959">
        <v>2.8</v>
      </c>
      <c r="M2959" t="s">
        <v>23</v>
      </c>
      <c r="N2959">
        <v>1.73</v>
      </c>
      <c r="O2959">
        <v>5</v>
      </c>
    </row>
    <row r="2960" spans="1:15">
      <c r="A2960" t="s">
        <v>8436</v>
      </c>
      <c r="B2960" s="1">
        <v>45727</v>
      </c>
      <c r="C2960" t="s">
        <v>25</v>
      </c>
      <c r="D2960" t="s">
        <v>8437</v>
      </c>
      <c r="E2960" t="s">
        <v>8438</v>
      </c>
      <c r="F2960" t="s">
        <v>71</v>
      </c>
      <c r="G2960" t="s">
        <v>21</v>
      </c>
      <c r="H2960" t="s">
        <v>52</v>
      </c>
      <c r="I2960">
        <v>17.649999999999999</v>
      </c>
      <c r="J2960" s="2">
        <v>58.92</v>
      </c>
      <c r="K2960" t="s">
        <v>22</v>
      </c>
      <c r="L2960">
        <v>4</v>
      </c>
      <c r="M2960" t="s">
        <v>36</v>
      </c>
      <c r="N2960">
        <v>1.27</v>
      </c>
      <c r="O2960">
        <v>3</v>
      </c>
    </row>
    <row r="2961" spans="1:15">
      <c r="A2961" t="s">
        <v>8439</v>
      </c>
      <c r="B2961" s="1">
        <v>45817</v>
      </c>
      <c r="C2961" t="s">
        <v>16</v>
      </c>
      <c r="D2961" t="s">
        <v>581</v>
      </c>
      <c r="E2961" t="s">
        <v>8440</v>
      </c>
      <c r="F2961" t="s">
        <v>71</v>
      </c>
      <c r="G2961" t="s">
        <v>46</v>
      </c>
      <c r="H2961" t="s">
        <v>52</v>
      </c>
      <c r="I2961">
        <v>18.88</v>
      </c>
      <c r="J2961" s="2">
        <v>515.80999999999995</v>
      </c>
      <c r="K2961" t="s">
        <v>47</v>
      </c>
      <c r="L2961">
        <v>2.8</v>
      </c>
      <c r="M2961" t="s">
        <v>36</v>
      </c>
      <c r="N2961">
        <v>2.31</v>
      </c>
      <c r="O2961">
        <v>9</v>
      </c>
    </row>
    <row r="2962" spans="1:15">
      <c r="A2962" t="s">
        <v>8441</v>
      </c>
      <c r="B2962" s="1">
        <v>45836</v>
      </c>
      <c r="C2962" t="s">
        <v>79</v>
      </c>
      <c r="D2962" t="s">
        <v>3503</v>
      </c>
      <c r="E2962" t="s">
        <v>8442</v>
      </c>
      <c r="F2962" t="s">
        <v>19</v>
      </c>
      <c r="G2962" t="s">
        <v>52</v>
      </c>
      <c r="H2962" t="s">
        <v>41</v>
      </c>
      <c r="I2962">
        <v>13.09</v>
      </c>
      <c r="J2962" s="2">
        <v>316.05</v>
      </c>
      <c r="K2962" t="s">
        <v>47</v>
      </c>
      <c r="L2962">
        <v>4.9000000000000004</v>
      </c>
      <c r="M2962" t="s">
        <v>23</v>
      </c>
      <c r="N2962">
        <v>2.19</v>
      </c>
      <c r="O2962">
        <v>10</v>
      </c>
    </row>
    <row r="2963" spans="1:15">
      <c r="A2963" t="s">
        <v>8443</v>
      </c>
      <c r="B2963" s="1">
        <v>45753</v>
      </c>
      <c r="C2963" t="s">
        <v>16</v>
      </c>
      <c r="D2963" t="s">
        <v>8444</v>
      </c>
      <c r="E2963" t="s">
        <v>8445</v>
      </c>
      <c r="F2963" t="s">
        <v>60</v>
      </c>
      <c r="G2963" t="s">
        <v>46</v>
      </c>
      <c r="H2963" t="s">
        <v>21</v>
      </c>
      <c r="I2963">
        <v>2.63</v>
      </c>
      <c r="J2963" s="2">
        <v>217.12</v>
      </c>
      <c r="K2963" t="s">
        <v>67</v>
      </c>
      <c r="L2963">
        <v>3.6</v>
      </c>
      <c r="M2963" t="s">
        <v>23</v>
      </c>
      <c r="N2963">
        <v>1.61</v>
      </c>
      <c r="O2963">
        <v>7</v>
      </c>
    </row>
    <row r="2964" spans="1:15">
      <c r="A2964" t="s">
        <v>8446</v>
      </c>
      <c r="B2964" s="1">
        <v>45662</v>
      </c>
      <c r="C2964" t="s">
        <v>79</v>
      </c>
      <c r="D2964" t="s">
        <v>8447</v>
      </c>
      <c r="E2964" t="s">
        <v>8448</v>
      </c>
      <c r="F2964" t="s">
        <v>51</v>
      </c>
      <c r="G2964" t="s">
        <v>21</v>
      </c>
      <c r="H2964" t="s">
        <v>20</v>
      </c>
      <c r="I2964">
        <v>9.34</v>
      </c>
      <c r="J2964" s="2">
        <v>411.83</v>
      </c>
      <c r="K2964" t="s">
        <v>22</v>
      </c>
      <c r="L2964">
        <v>3.6</v>
      </c>
      <c r="M2964" t="s">
        <v>23</v>
      </c>
      <c r="N2964">
        <v>1.7</v>
      </c>
      <c r="O2964">
        <v>12</v>
      </c>
    </row>
    <row r="2965" spans="1:15">
      <c r="A2965" t="s">
        <v>8449</v>
      </c>
      <c r="B2965" s="1">
        <v>45730</v>
      </c>
      <c r="C2965" t="s">
        <v>16</v>
      </c>
      <c r="D2965" t="s">
        <v>8450</v>
      </c>
      <c r="E2965" t="s">
        <v>8451</v>
      </c>
      <c r="F2965" t="s">
        <v>51</v>
      </c>
      <c r="G2965" t="s">
        <v>20</v>
      </c>
      <c r="H2965" t="s">
        <v>41</v>
      </c>
      <c r="I2965">
        <v>14.5</v>
      </c>
      <c r="J2965" s="2">
        <v>113.01</v>
      </c>
      <c r="K2965" t="s">
        <v>30</v>
      </c>
      <c r="L2965">
        <v>4.4000000000000004</v>
      </c>
      <c r="M2965" t="s">
        <v>36</v>
      </c>
      <c r="N2965">
        <v>1.22</v>
      </c>
      <c r="O2965">
        <v>4</v>
      </c>
    </row>
    <row r="2966" spans="1:15">
      <c r="A2966" t="s">
        <v>8452</v>
      </c>
      <c r="B2966" s="1">
        <v>45684</v>
      </c>
      <c r="C2966" t="s">
        <v>25</v>
      </c>
      <c r="D2966" t="s">
        <v>8453</v>
      </c>
      <c r="E2966" t="s">
        <v>8454</v>
      </c>
      <c r="F2966" t="s">
        <v>51</v>
      </c>
      <c r="G2966" t="s">
        <v>52</v>
      </c>
      <c r="H2966" t="s">
        <v>46</v>
      </c>
      <c r="I2966">
        <v>15.2</v>
      </c>
      <c r="J2966" s="2">
        <v>224</v>
      </c>
      <c r="K2966" t="s">
        <v>30</v>
      </c>
      <c r="L2966">
        <v>2.6</v>
      </c>
      <c r="M2966" t="s">
        <v>31</v>
      </c>
      <c r="N2966">
        <v>1.48</v>
      </c>
      <c r="O2966">
        <v>19</v>
      </c>
    </row>
    <row r="2967" spans="1:15">
      <c r="A2967" t="s">
        <v>8455</v>
      </c>
      <c r="B2967" s="1">
        <v>45783</v>
      </c>
      <c r="C2967" t="s">
        <v>38</v>
      </c>
      <c r="D2967" t="s">
        <v>8456</v>
      </c>
      <c r="E2967" t="s">
        <v>8457</v>
      </c>
      <c r="F2967" t="s">
        <v>28</v>
      </c>
      <c r="G2967" t="s">
        <v>29</v>
      </c>
      <c r="H2967" t="s">
        <v>52</v>
      </c>
      <c r="I2967">
        <v>19.739999999999998</v>
      </c>
      <c r="J2967" s="2">
        <v>107.63</v>
      </c>
      <c r="K2967" t="s">
        <v>47</v>
      </c>
      <c r="L2967">
        <v>4.9000000000000004</v>
      </c>
      <c r="M2967" t="s">
        <v>36</v>
      </c>
      <c r="N2967">
        <v>2.2400000000000002</v>
      </c>
      <c r="O2967">
        <v>13</v>
      </c>
    </row>
    <row r="2968" spans="1:15">
      <c r="A2968" t="s">
        <v>8458</v>
      </c>
      <c r="B2968" s="1">
        <v>45825</v>
      </c>
      <c r="C2968" t="s">
        <v>16</v>
      </c>
      <c r="D2968" t="s">
        <v>8459</v>
      </c>
      <c r="E2968" t="s">
        <v>8460</v>
      </c>
      <c r="F2968" t="s">
        <v>19</v>
      </c>
      <c r="G2968" t="s">
        <v>20</v>
      </c>
      <c r="H2968" t="s">
        <v>29</v>
      </c>
      <c r="I2968">
        <v>3.87</v>
      </c>
      <c r="J2968" s="2">
        <v>69.91</v>
      </c>
      <c r="K2968" t="s">
        <v>67</v>
      </c>
      <c r="L2968">
        <v>4</v>
      </c>
      <c r="M2968" t="s">
        <v>23</v>
      </c>
      <c r="N2968">
        <v>1.61</v>
      </c>
      <c r="O2968">
        <v>13</v>
      </c>
    </row>
    <row r="2969" spans="1:15">
      <c r="A2969" t="s">
        <v>8461</v>
      </c>
      <c r="B2969" s="1">
        <v>45689</v>
      </c>
      <c r="C2969" t="s">
        <v>25</v>
      </c>
      <c r="D2969" t="s">
        <v>8462</v>
      </c>
      <c r="E2969" t="s">
        <v>8463</v>
      </c>
      <c r="F2969" t="s">
        <v>60</v>
      </c>
      <c r="G2969" t="s">
        <v>52</v>
      </c>
      <c r="H2969" t="s">
        <v>42</v>
      </c>
      <c r="I2969">
        <v>24.04</v>
      </c>
      <c r="J2969" s="2">
        <v>465.51</v>
      </c>
      <c r="K2969" t="s">
        <v>67</v>
      </c>
      <c r="L2969">
        <v>3.2</v>
      </c>
      <c r="M2969" t="s">
        <v>31</v>
      </c>
      <c r="N2969">
        <v>1.21</v>
      </c>
      <c r="O2969">
        <v>15</v>
      </c>
    </row>
    <row r="2970" spans="1:15">
      <c r="A2970" t="s">
        <v>8464</v>
      </c>
      <c r="B2970" s="1">
        <v>45682</v>
      </c>
      <c r="C2970" t="s">
        <v>57</v>
      </c>
      <c r="D2970" t="s">
        <v>8465</v>
      </c>
      <c r="E2970" t="s">
        <v>8466</v>
      </c>
      <c r="F2970" t="s">
        <v>71</v>
      </c>
      <c r="G2970" t="s">
        <v>29</v>
      </c>
      <c r="H2970" t="s">
        <v>29</v>
      </c>
      <c r="I2970">
        <v>18.8</v>
      </c>
      <c r="J2970" s="2">
        <v>202.2</v>
      </c>
      <c r="K2970" t="s">
        <v>22</v>
      </c>
      <c r="L2970">
        <v>4.9000000000000004</v>
      </c>
      <c r="M2970" t="s">
        <v>23</v>
      </c>
      <c r="N2970">
        <v>1.08</v>
      </c>
      <c r="O2970">
        <v>8</v>
      </c>
    </row>
    <row r="2971" spans="1:15">
      <c r="A2971" t="s">
        <v>8467</v>
      </c>
      <c r="B2971" s="1">
        <v>45773</v>
      </c>
      <c r="C2971" t="s">
        <v>25</v>
      </c>
      <c r="D2971" t="s">
        <v>8468</v>
      </c>
      <c r="E2971" t="s">
        <v>8469</v>
      </c>
      <c r="F2971" t="s">
        <v>71</v>
      </c>
      <c r="G2971" t="s">
        <v>42</v>
      </c>
      <c r="H2971" t="s">
        <v>42</v>
      </c>
      <c r="I2971">
        <v>23.46</v>
      </c>
      <c r="J2971" s="2">
        <v>464.11</v>
      </c>
      <c r="K2971" t="s">
        <v>30</v>
      </c>
      <c r="L2971">
        <v>3</v>
      </c>
      <c r="M2971" t="s">
        <v>23</v>
      </c>
      <c r="N2971">
        <v>2.46</v>
      </c>
      <c r="O2971">
        <v>5</v>
      </c>
    </row>
    <row r="2972" spans="1:15">
      <c r="A2972" t="s">
        <v>8470</v>
      </c>
      <c r="B2972" s="1">
        <v>45811</v>
      </c>
      <c r="C2972" t="s">
        <v>25</v>
      </c>
      <c r="D2972" t="s">
        <v>7499</v>
      </c>
      <c r="E2972" t="s">
        <v>8471</v>
      </c>
      <c r="F2972" t="s">
        <v>71</v>
      </c>
      <c r="G2972" t="s">
        <v>21</v>
      </c>
      <c r="H2972" t="s">
        <v>21</v>
      </c>
      <c r="I2972">
        <v>19.059999999999999</v>
      </c>
      <c r="J2972" s="2">
        <v>238.89</v>
      </c>
      <c r="K2972" t="s">
        <v>30</v>
      </c>
      <c r="L2972">
        <v>4.2</v>
      </c>
      <c r="M2972" t="s">
        <v>36</v>
      </c>
      <c r="N2972">
        <v>2.15</v>
      </c>
      <c r="O2972">
        <v>19</v>
      </c>
    </row>
    <row r="2973" spans="1:15">
      <c r="A2973" t="s">
        <v>8472</v>
      </c>
      <c r="B2973" s="1">
        <v>45710</v>
      </c>
      <c r="C2973" t="s">
        <v>33</v>
      </c>
      <c r="D2973" t="s">
        <v>8473</v>
      </c>
      <c r="E2973" t="s">
        <v>8474</v>
      </c>
      <c r="F2973" t="s">
        <v>51</v>
      </c>
      <c r="G2973" t="s">
        <v>42</v>
      </c>
      <c r="H2973" t="s">
        <v>29</v>
      </c>
      <c r="I2973">
        <v>4.59</v>
      </c>
      <c r="J2973" s="2">
        <v>413.1</v>
      </c>
      <c r="K2973" t="s">
        <v>30</v>
      </c>
      <c r="L2973">
        <v>4.0999999999999996</v>
      </c>
      <c r="M2973" t="s">
        <v>36</v>
      </c>
      <c r="N2973">
        <v>1.1599999999999999</v>
      </c>
      <c r="O2973">
        <v>8</v>
      </c>
    </row>
    <row r="2974" spans="1:15">
      <c r="A2974" t="s">
        <v>8475</v>
      </c>
      <c r="B2974" s="1">
        <v>45805</v>
      </c>
      <c r="C2974" t="s">
        <v>33</v>
      </c>
      <c r="D2974" t="s">
        <v>8476</v>
      </c>
      <c r="E2974" t="s">
        <v>8477</v>
      </c>
      <c r="F2974" t="s">
        <v>71</v>
      </c>
      <c r="G2974" t="s">
        <v>41</v>
      </c>
      <c r="H2974" t="s">
        <v>29</v>
      </c>
      <c r="I2974">
        <v>15.12</v>
      </c>
      <c r="J2974" s="2">
        <v>78.53</v>
      </c>
      <c r="K2974" t="s">
        <v>30</v>
      </c>
      <c r="L2974">
        <v>4.4000000000000004</v>
      </c>
      <c r="M2974" t="s">
        <v>23</v>
      </c>
      <c r="N2974">
        <v>2.16</v>
      </c>
      <c r="O2974">
        <v>11</v>
      </c>
    </row>
    <row r="2975" spans="1:15">
      <c r="A2975" t="s">
        <v>8478</v>
      </c>
      <c r="B2975" s="1">
        <v>45733</v>
      </c>
      <c r="C2975" t="s">
        <v>16</v>
      </c>
      <c r="D2975" t="s">
        <v>8479</v>
      </c>
      <c r="E2975" t="s">
        <v>8480</v>
      </c>
      <c r="F2975" t="s">
        <v>19</v>
      </c>
      <c r="G2975" t="s">
        <v>21</v>
      </c>
      <c r="H2975" t="s">
        <v>41</v>
      </c>
      <c r="I2975">
        <v>11.96</v>
      </c>
      <c r="J2975" s="2">
        <v>582.28</v>
      </c>
      <c r="K2975" t="s">
        <v>47</v>
      </c>
      <c r="L2975">
        <v>2.6</v>
      </c>
      <c r="M2975" t="s">
        <v>23</v>
      </c>
      <c r="N2975">
        <v>2.21</v>
      </c>
      <c r="O2975">
        <v>7</v>
      </c>
    </row>
    <row r="2976" spans="1:15">
      <c r="A2976" t="s">
        <v>8481</v>
      </c>
      <c r="B2976" s="1">
        <v>45793</v>
      </c>
      <c r="C2976" t="s">
        <v>25</v>
      </c>
      <c r="D2976" t="s">
        <v>8482</v>
      </c>
      <c r="E2976" t="s">
        <v>8483</v>
      </c>
      <c r="F2976" t="s">
        <v>60</v>
      </c>
      <c r="G2976" t="s">
        <v>29</v>
      </c>
      <c r="H2976" t="s">
        <v>46</v>
      </c>
      <c r="I2976">
        <v>18.09</v>
      </c>
      <c r="J2976" s="2">
        <v>190.42</v>
      </c>
      <c r="K2976" t="s">
        <v>22</v>
      </c>
      <c r="L2976">
        <v>2.6</v>
      </c>
      <c r="M2976" t="s">
        <v>31</v>
      </c>
      <c r="N2976">
        <v>2.4700000000000002</v>
      </c>
      <c r="O2976">
        <v>7</v>
      </c>
    </row>
    <row r="2977" spans="1:15">
      <c r="A2977" t="s">
        <v>8484</v>
      </c>
      <c r="B2977" s="1">
        <v>45750</v>
      </c>
      <c r="C2977" t="s">
        <v>33</v>
      </c>
      <c r="D2977" t="s">
        <v>8485</v>
      </c>
      <c r="E2977" t="s">
        <v>8486</v>
      </c>
      <c r="F2977" t="s">
        <v>71</v>
      </c>
      <c r="G2977" t="s">
        <v>52</v>
      </c>
      <c r="H2977" t="s">
        <v>52</v>
      </c>
      <c r="I2977">
        <v>9.07</v>
      </c>
      <c r="J2977" s="2">
        <v>350.53</v>
      </c>
      <c r="K2977" t="s">
        <v>67</v>
      </c>
      <c r="L2977">
        <v>3.7</v>
      </c>
      <c r="M2977" t="s">
        <v>23</v>
      </c>
      <c r="N2977">
        <v>1.86</v>
      </c>
      <c r="O2977">
        <v>13</v>
      </c>
    </row>
    <row r="2978" spans="1:15">
      <c r="A2978" t="s">
        <v>8487</v>
      </c>
      <c r="B2978" s="1">
        <v>45727</v>
      </c>
      <c r="C2978" t="s">
        <v>16</v>
      </c>
      <c r="D2978" t="s">
        <v>8488</v>
      </c>
      <c r="E2978" t="s">
        <v>8489</v>
      </c>
      <c r="F2978" t="s">
        <v>71</v>
      </c>
      <c r="G2978" t="s">
        <v>21</v>
      </c>
      <c r="H2978" t="s">
        <v>46</v>
      </c>
      <c r="I2978">
        <v>14.18</v>
      </c>
      <c r="J2978" s="2">
        <v>354.89</v>
      </c>
      <c r="K2978" t="s">
        <v>30</v>
      </c>
      <c r="L2978">
        <v>4.8</v>
      </c>
      <c r="M2978" t="s">
        <v>31</v>
      </c>
      <c r="N2978">
        <v>1.59</v>
      </c>
      <c r="O2978">
        <v>15</v>
      </c>
    </row>
    <row r="2979" spans="1:15">
      <c r="A2979" t="s">
        <v>8490</v>
      </c>
      <c r="B2979" s="1">
        <v>45738</v>
      </c>
      <c r="C2979" t="s">
        <v>79</v>
      </c>
      <c r="D2979" t="s">
        <v>1078</v>
      </c>
      <c r="E2979" t="s">
        <v>8491</v>
      </c>
      <c r="F2979" t="s">
        <v>51</v>
      </c>
      <c r="G2979" t="s">
        <v>52</v>
      </c>
      <c r="H2979" t="s">
        <v>21</v>
      </c>
      <c r="I2979">
        <v>9.7899999999999991</v>
      </c>
      <c r="J2979" s="2">
        <v>237.89</v>
      </c>
      <c r="K2979" t="s">
        <v>47</v>
      </c>
      <c r="L2979">
        <v>3.4</v>
      </c>
      <c r="M2979" t="s">
        <v>36</v>
      </c>
      <c r="N2979">
        <v>2.36</v>
      </c>
      <c r="O2979">
        <v>9</v>
      </c>
    </row>
    <row r="2980" spans="1:15">
      <c r="A2980" t="s">
        <v>8492</v>
      </c>
      <c r="B2980" s="1">
        <v>45688</v>
      </c>
      <c r="C2980" t="s">
        <v>25</v>
      </c>
      <c r="D2980" t="s">
        <v>8493</v>
      </c>
      <c r="E2980" t="s">
        <v>8494</v>
      </c>
      <c r="F2980" t="s">
        <v>60</v>
      </c>
      <c r="G2980" t="s">
        <v>52</v>
      </c>
      <c r="H2980" t="s">
        <v>52</v>
      </c>
      <c r="I2980">
        <v>6.82</v>
      </c>
      <c r="J2980" s="2">
        <v>97.59</v>
      </c>
      <c r="K2980" t="s">
        <v>30</v>
      </c>
      <c r="L2980">
        <v>3.8</v>
      </c>
      <c r="M2980" t="s">
        <v>23</v>
      </c>
      <c r="N2980">
        <v>1.79</v>
      </c>
      <c r="O2980">
        <v>5</v>
      </c>
    </row>
    <row r="2981" spans="1:15">
      <c r="A2981" t="s">
        <v>8495</v>
      </c>
      <c r="B2981" s="1">
        <v>45671</v>
      </c>
      <c r="C2981" t="s">
        <v>79</v>
      </c>
      <c r="D2981" t="s">
        <v>8496</v>
      </c>
      <c r="E2981" t="s">
        <v>8497</v>
      </c>
      <c r="F2981" t="s">
        <v>28</v>
      </c>
      <c r="G2981" t="s">
        <v>29</v>
      </c>
      <c r="H2981" t="s">
        <v>46</v>
      </c>
      <c r="I2981">
        <v>4.63</v>
      </c>
      <c r="J2981" s="2">
        <v>118.82</v>
      </c>
      <c r="K2981" t="s">
        <v>47</v>
      </c>
      <c r="L2981">
        <v>4.3</v>
      </c>
      <c r="M2981" t="s">
        <v>23</v>
      </c>
      <c r="N2981">
        <v>1.83</v>
      </c>
      <c r="O2981">
        <v>11</v>
      </c>
    </row>
    <row r="2982" spans="1:15">
      <c r="A2982" t="s">
        <v>8498</v>
      </c>
      <c r="B2982" s="1">
        <v>45686</v>
      </c>
      <c r="C2982" t="s">
        <v>79</v>
      </c>
      <c r="D2982" t="s">
        <v>8499</v>
      </c>
      <c r="E2982" t="s">
        <v>8500</v>
      </c>
      <c r="F2982" t="s">
        <v>51</v>
      </c>
      <c r="G2982" t="s">
        <v>29</v>
      </c>
      <c r="H2982" t="s">
        <v>21</v>
      </c>
      <c r="I2982">
        <v>21.7</v>
      </c>
      <c r="J2982" s="2">
        <v>232.37</v>
      </c>
      <c r="K2982" t="s">
        <v>30</v>
      </c>
      <c r="L2982">
        <v>2.6</v>
      </c>
      <c r="M2982" t="s">
        <v>23</v>
      </c>
      <c r="N2982">
        <v>2.4700000000000002</v>
      </c>
      <c r="O2982">
        <v>6</v>
      </c>
    </row>
    <row r="2983" spans="1:15">
      <c r="A2983" t="s">
        <v>8501</v>
      </c>
      <c r="B2983" s="1">
        <v>45799</v>
      </c>
      <c r="C2983" t="s">
        <v>16</v>
      </c>
      <c r="D2983" t="s">
        <v>3935</v>
      </c>
      <c r="E2983" t="s">
        <v>8502</v>
      </c>
      <c r="F2983" t="s">
        <v>51</v>
      </c>
      <c r="G2983" t="s">
        <v>41</v>
      </c>
      <c r="H2983" t="s">
        <v>52</v>
      </c>
      <c r="I2983">
        <v>22.08</v>
      </c>
      <c r="J2983" s="2">
        <v>575.41</v>
      </c>
      <c r="K2983" t="s">
        <v>67</v>
      </c>
      <c r="L2983">
        <v>2.8</v>
      </c>
      <c r="M2983" t="s">
        <v>31</v>
      </c>
      <c r="N2983">
        <v>1.97</v>
      </c>
      <c r="O2983">
        <v>7</v>
      </c>
    </row>
    <row r="2984" spans="1:15">
      <c r="A2984" t="s">
        <v>8503</v>
      </c>
      <c r="B2984" s="1">
        <v>45660</v>
      </c>
      <c r="C2984" t="s">
        <v>25</v>
      </c>
      <c r="D2984" t="s">
        <v>6133</v>
      </c>
      <c r="E2984" t="s">
        <v>8504</v>
      </c>
      <c r="F2984" t="s">
        <v>28</v>
      </c>
      <c r="G2984" t="s">
        <v>20</v>
      </c>
      <c r="H2984" t="s">
        <v>42</v>
      </c>
      <c r="I2984">
        <v>24.4</v>
      </c>
      <c r="J2984" s="2">
        <v>220.12</v>
      </c>
      <c r="K2984" t="s">
        <v>22</v>
      </c>
      <c r="L2984">
        <v>3.1</v>
      </c>
      <c r="M2984" t="s">
        <v>31</v>
      </c>
      <c r="N2984">
        <v>2.14</v>
      </c>
      <c r="O2984">
        <v>11</v>
      </c>
    </row>
    <row r="2985" spans="1:15">
      <c r="A2985" t="s">
        <v>8505</v>
      </c>
      <c r="B2985" s="1">
        <v>45836</v>
      </c>
      <c r="C2985" t="s">
        <v>57</v>
      </c>
      <c r="D2985" t="s">
        <v>8506</v>
      </c>
      <c r="E2985" t="s">
        <v>8507</v>
      </c>
      <c r="F2985" t="s">
        <v>71</v>
      </c>
      <c r="G2985" t="s">
        <v>46</v>
      </c>
      <c r="H2985" t="s">
        <v>52</v>
      </c>
      <c r="I2985">
        <v>22.54</v>
      </c>
      <c r="J2985" s="2">
        <v>303.08999999999997</v>
      </c>
      <c r="K2985" t="s">
        <v>30</v>
      </c>
      <c r="L2985">
        <v>3.7</v>
      </c>
      <c r="M2985" t="s">
        <v>31</v>
      </c>
      <c r="N2985">
        <v>1.51</v>
      </c>
      <c r="O2985">
        <v>15</v>
      </c>
    </row>
    <row r="2986" spans="1:15">
      <c r="A2986" t="s">
        <v>8508</v>
      </c>
      <c r="B2986" s="1">
        <v>45809</v>
      </c>
      <c r="C2986" t="s">
        <v>38</v>
      </c>
      <c r="D2986" t="s">
        <v>3781</v>
      </c>
      <c r="E2986" t="s">
        <v>8509</v>
      </c>
      <c r="F2986" t="s">
        <v>60</v>
      </c>
      <c r="G2986" t="s">
        <v>20</v>
      </c>
      <c r="H2986" t="s">
        <v>46</v>
      </c>
      <c r="I2986">
        <v>18.28</v>
      </c>
      <c r="J2986" s="2">
        <v>549.42999999999995</v>
      </c>
      <c r="K2986" t="s">
        <v>47</v>
      </c>
      <c r="L2986">
        <v>4.5</v>
      </c>
      <c r="M2986" t="s">
        <v>23</v>
      </c>
      <c r="N2986">
        <v>1.04</v>
      </c>
      <c r="O2986">
        <v>18</v>
      </c>
    </row>
    <row r="2987" spans="1:15">
      <c r="A2987" t="s">
        <v>8510</v>
      </c>
      <c r="B2987" s="1">
        <v>45767</v>
      </c>
      <c r="C2987" t="s">
        <v>79</v>
      </c>
      <c r="D2987" t="s">
        <v>4830</v>
      </c>
      <c r="E2987" t="s">
        <v>8511</v>
      </c>
      <c r="F2987" t="s">
        <v>71</v>
      </c>
      <c r="G2987" t="s">
        <v>52</v>
      </c>
      <c r="H2987" t="s">
        <v>41</v>
      </c>
      <c r="I2987">
        <v>10.86</v>
      </c>
      <c r="J2987" s="2">
        <v>439.95</v>
      </c>
      <c r="K2987" t="s">
        <v>22</v>
      </c>
      <c r="L2987">
        <v>2.7</v>
      </c>
      <c r="M2987" t="s">
        <v>23</v>
      </c>
      <c r="N2987">
        <v>2.46</v>
      </c>
      <c r="O2987">
        <v>10</v>
      </c>
    </row>
    <row r="2988" spans="1:15">
      <c r="A2988" t="s">
        <v>8512</v>
      </c>
      <c r="B2988" s="1">
        <v>45786</v>
      </c>
      <c r="C2988" t="s">
        <v>33</v>
      </c>
      <c r="D2988" t="s">
        <v>8513</v>
      </c>
      <c r="E2988" t="s">
        <v>8514</v>
      </c>
      <c r="F2988" t="s">
        <v>60</v>
      </c>
      <c r="G2988" t="s">
        <v>52</v>
      </c>
      <c r="H2988" t="s">
        <v>42</v>
      </c>
      <c r="I2988">
        <v>11.9</v>
      </c>
      <c r="J2988" s="2">
        <v>90.49</v>
      </c>
      <c r="K2988" t="s">
        <v>22</v>
      </c>
      <c r="L2988">
        <v>3</v>
      </c>
      <c r="M2988" t="s">
        <v>23</v>
      </c>
      <c r="N2988">
        <v>1.95</v>
      </c>
      <c r="O2988">
        <v>7</v>
      </c>
    </row>
    <row r="2989" spans="1:15">
      <c r="A2989" t="s">
        <v>8515</v>
      </c>
      <c r="B2989" s="1">
        <v>45780</v>
      </c>
      <c r="C2989" t="s">
        <v>25</v>
      </c>
      <c r="D2989" t="s">
        <v>8516</v>
      </c>
      <c r="E2989" t="s">
        <v>8517</v>
      </c>
      <c r="F2989" t="s">
        <v>19</v>
      </c>
      <c r="G2989" t="s">
        <v>21</v>
      </c>
      <c r="H2989" t="s">
        <v>29</v>
      </c>
      <c r="J2989" s="2">
        <v>456.99</v>
      </c>
      <c r="K2989" t="s">
        <v>30</v>
      </c>
      <c r="L2989">
        <v>2.6</v>
      </c>
      <c r="M2989" t="s">
        <v>31</v>
      </c>
      <c r="N2989">
        <v>1.89</v>
      </c>
      <c r="O2989">
        <v>18</v>
      </c>
    </row>
    <row r="2990" spans="1:15">
      <c r="A2990" t="s">
        <v>8518</v>
      </c>
      <c r="B2990" s="1">
        <v>45732</v>
      </c>
      <c r="C2990" t="s">
        <v>79</v>
      </c>
      <c r="D2990" t="s">
        <v>8519</v>
      </c>
      <c r="E2990" t="s">
        <v>8520</v>
      </c>
      <c r="F2990" t="s">
        <v>71</v>
      </c>
      <c r="G2990" t="s">
        <v>46</v>
      </c>
      <c r="H2990" t="s">
        <v>52</v>
      </c>
      <c r="I2990">
        <v>16.329999999999998</v>
      </c>
      <c r="J2990" s="2">
        <v>326.22000000000003</v>
      </c>
      <c r="K2990" t="s">
        <v>30</v>
      </c>
      <c r="L2990">
        <v>2.8</v>
      </c>
      <c r="M2990" t="s">
        <v>23</v>
      </c>
      <c r="N2990">
        <v>2.48</v>
      </c>
      <c r="O2990">
        <v>8</v>
      </c>
    </row>
    <row r="2991" spans="1:15">
      <c r="A2991" t="s">
        <v>8521</v>
      </c>
      <c r="B2991" s="1">
        <v>45736</v>
      </c>
      <c r="C2991" t="s">
        <v>16</v>
      </c>
      <c r="D2991" t="s">
        <v>8522</v>
      </c>
      <c r="E2991" t="s">
        <v>8523</v>
      </c>
      <c r="F2991" t="s">
        <v>60</v>
      </c>
      <c r="G2991" t="s">
        <v>52</v>
      </c>
      <c r="H2991" t="s">
        <v>42</v>
      </c>
      <c r="I2991">
        <v>8.99</v>
      </c>
      <c r="J2991" s="2">
        <v>369.54</v>
      </c>
      <c r="K2991" t="s">
        <v>30</v>
      </c>
      <c r="L2991">
        <v>2.7</v>
      </c>
      <c r="M2991" t="s">
        <v>23</v>
      </c>
      <c r="N2991">
        <v>1.54</v>
      </c>
      <c r="O2991">
        <v>13</v>
      </c>
    </row>
    <row r="2992" spans="1:15">
      <c r="A2992" t="s">
        <v>8524</v>
      </c>
      <c r="B2992" s="1">
        <v>45750</v>
      </c>
      <c r="C2992" t="s">
        <v>79</v>
      </c>
      <c r="D2992" t="s">
        <v>8525</v>
      </c>
      <c r="E2992" t="s">
        <v>8526</v>
      </c>
      <c r="F2992" t="s">
        <v>71</v>
      </c>
      <c r="G2992" t="s">
        <v>41</v>
      </c>
      <c r="H2992" t="s">
        <v>52</v>
      </c>
      <c r="I2992">
        <v>13.41</v>
      </c>
      <c r="J2992" s="2">
        <v>205.62</v>
      </c>
      <c r="K2992" t="s">
        <v>30</v>
      </c>
      <c r="L2992">
        <v>4.5999999999999996</v>
      </c>
      <c r="M2992" t="s">
        <v>23</v>
      </c>
      <c r="N2992">
        <v>1.85</v>
      </c>
      <c r="O2992">
        <v>13</v>
      </c>
    </row>
    <row r="2993" spans="1:15">
      <c r="A2993" t="s">
        <v>8527</v>
      </c>
      <c r="B2993" s="1">
        <v>45663</v>
      </c>
      <c r="C2993" t="s">
        <v>79</v>
      </c>
      <c r="D2993" t="s">
        <v>8528</v>
      </c>
      <c r="E2993" t="s">
        <v>8529</v>
      </c>
      <c r="F2993" t="s">
        <v>28</v>
      </c>
      <c r="G2993" t="s">
        <v>21</v>
      </c>
      <c r="H2993" t="s">
        <v>42</v>
      </c>
      <c r="I2993">
        <v>18.36</v>
      </c>
      <c r="J2993" s="2">
        <v>400.35</v>
      </c>
      <c r="K2993" t="s">
        <v>67</v>
      </c>
      <c r="L2993">
        <v>4.5999999999999996</v>
      </c>
      <c r="M2993" t="s">
        <v>36</v>
      </c>
      <c r="N2993">
        <v>1.42</v>
      </c>
      <c r="O2993">
        <v>8</v>
      </c>
    </row>
    <row r="2994" spans="1:15">
      <c r="A2994" t="s">
        <v>8530</v>
      </c>
      <c r="B2994" s="1">
        <v>45823</v>
      </c>
      <c r="C2994" t="s">
        <v>33</v>
      </c>
      <c r="D2994" t="s">
        <v>7431</v>
      </c>
      <c r="E2994" t="s">
        <v>8531</v>
      </c>
      <c r="F2994" t="s">
        <v>19</v>
      </c>
      <c r="G2994" t="s">
        <v>42</v>
      </c>
      <c r="H2994" t="s">
        <v>29</v>
      </c>
      <c r="I2994">
        <v>7.8</v>
      </c>
      <c r="J2994" s="2">
        <v>578.95000000000005</v>
      </c>
      <c r="K2994" t="s">
        <v>30</v>
      </c>
      <c r="L2994">
        <v>2.9</v>
      </c>
      <c r="M2994" t="s">
        <v>23</v>
      </c>
      <c r="N2994">
        <v>2.0699999999999998</v>
      </c>
      <c r="O2994">
        <v>11</v>
      </c>
    </row>
    <row r="2995" spans="1:15">
      <c r="A2995" t="s">
        <v>8532</v>
      </c>
      <c r="B2995" s="1">
        <v>45731</v>
      </c>
      <c r="C2995" t="s">
        <v>79</v>
      </c>
      <c r="D2995" t="s">
        <v>2879</v>
      </c>
      <c r="E2995" t="s">
        <v>8533</v>
      </c>
      <c r="F2995" t="s">
        <v>60</v>
      </c>
      <c r="G2995" t="s">
        <v>20</v>
      </c>
      <c r="H2995" t="s">
        <v>42</v>
      </c>
      <c r="I2995">
        <v>16.440000000000001</v>
      </c>
      <c r="J2995" s="2">
        <v>233.75</v>
      </c>
      <c r="K2995" t="s">
        <v>30</v>
      </c>
      <c r="L2995">
        <v>3</v>
      </c>
      <c r="M2995" t="s">
        <v>23</v>
      </c>
      <c r="N2995">
        <v>1.1200000000000001</v>
      </c>
      <c r="O2995">
        <v>11</v>
      </c>
    </row>
    <row r="2996" spans="1:15">
      <c r="A2996" t="s">
        <v>8534</v>
      </c>
      <c r="B2996" s="1">
        <v>45731</v>
      </c>
      <c r="C2996" t="s">
        <v>57</v>
      </c>
      <c r="D2996" t="s">
        <v>8535</v>
      </c>
      <c r="E2996" t="s">
        <v>8536</v>
      </c>
      <c r="F2996" t="s">
        <v>51</v>
      </c>
      <c r="G2996" t="s">
        <v>46</v>
      </c>
      <c r="H2996" t="s">
        <v>29</v>
      </c>
      <c r="I2996">
        <v>10.199999999999999</v>
      </c>
      <c r="J2996" s="2">
        <v>235.32</v>
      </c>
      <c r="K2996" t="s">
        <v>22</v>
      </c>
      <c r="L2996">
        <v>3</v>
      </c>
      <c r="M2996" t="s">
        <v>23</v>
      </c>
      <c r="N2996">
        <v>1.21</v>
      </c>
      <c r="O2996">
        <v>3</v>
      </c>
    </row>
    <row r="2997" spans="1:15">
      <c r="A2997" t="s">
        <v>8537</v>
      </c>
      <c r="B2997" s="1">
        <v>45824</v>
      </c>
      <c r="C2997" t="s">
        <v>38</v>
      </c>
      <c r="D2997" t="s">
        <v>8538</v>
      </c>
      <c r="E2997" t="s">
        <v>8539</v>
      </c>
      <c r="F2997" t="s">
        <v>19</v>
      </c>
      <c r="G2997" t="s">
        <v>21</v>
      </c>
      <c r="H2997" t="s">
        <v>46</v>
      </c>
      <c r="I2997">
        <v>18.420000000000002</v>
      </c>
      <c r="J2997" s="2">
        <v>586.20000000000005</v>
      </c>
      <c r="K2997" t="s">
        <v>47</v>
      </c>
      <c r="L2997">
        <v>3.6</v>
      </c>
      <c r="M2997" t="s">
        <v>23</v>
      </c>
      <c r="N2997">
        <v>2.16</v>
      </c>
      <c r="O2997">
        <v>8</v>
      </c>
    </row>
    <row r="2998" spans="1:15">
      <c r="A2998" t="s">
        <v>8540</v>
      </c>
      <c r="B2998" s="1">
        <v>45808</v>
      </c>
      <c r="C2998" t="s">
        <v>79</v>
      </c>
      <c r="D2998" t="s">
        <v>8541</v>
      </c>
      <c r="E2998" t="s">
        <v>8542</v>
      </c>
      <c r="F2998" t="s">
        <v>60</v>
      </c>
      <c r="G2998" t="s">
        <v>20</v>
      </c>
      <c r="H2998" t="s">
        <v>20</v>
      </c>
      <c r="I2998">
        <v>19.97</v>
      </c>
      <c r="J2998" s="2">
        <v>313.47000000000003</v>
      </c>
      <c r="K2998" t="s">
        <v>67</v>
      </c>
      <c r="L2998">
        <v>3.4</v>
      </c>
      <c r="M2998" t="s">
        <v>23</v>
      </c>
      <c r="N2998">
        <v>1.5</v>
      </c>
      <c r="O2998">
        <v>6</v>
      </c>
    </row>
    <row r="2999" spans="1:15">
      <c r="A2999" t="s">
        <v>8543</v>
      </c>
      <c r="B2999" s="1">
        <v>45755</v>
      </c>
      <c r="C2999" t="s">
        <v>33</v>
      </c>
      <c r="D2999" t="s">
        <v>3557</v>
      </c>
      <c r="E2999" t="s">
        <v>8544</v>
      </c>
      <c r="F2999" t="s">
        <v>71</v>
      </c>
      <c r="G2999" t="s">
        <v>29</v>
      </c>
      <c r="H2999" t="s">
        <v>20</v>
      </c>
      <c r="I2999">
        <v>13.22</v>
      </c>
      <c r="J2999" s="2">
        <v>440.32</v>
      </c>
      <c r="K2999" t="s">
        <v>67</v>
      </c>
      <c r="L2999">
        <v>2.5</v>
      </c>
      <c r="M2999" t="s">
        <v>36</v>
      </c>
      <c r="N2999">
        <v>2.36</v>
      </c>
      <c r="O2999">
        <v>14</v>
      </c>
    </row>
    <row r="3000" spans="1:15">
      <c r="A3000" t="s">
        <v>8545</v>
      </c>
      <c r="B3000" s="1">
        <v>45786</v>
      </c>
      <c r="C3000" t="s">
        <v>57</v>
      </c>
      <c r="D3000" t="s">
        <v>8546</v>
      </c>
      <c r="E3000" t="s">
        <v>7328</v>
      </c>
      <c r="F3000" t="s">
        <v>19</v>
      </c>
      <c r="G3000" t="s">
        <v>46</v>
      </c>
      <c r="H3000" t="s">
        <v>52</v>
      </c>
      <c r="I3000">
        <v>24.35</v>
      </c>
      <c r="J3000" s="2">
        <v>253.81</v>
      </c>
      <c r="K3000" t="s">
        <v>30</v>
      </c>
      <c r="L3000">
        <v>3.5</v>
      </c>
      <c r="M3000" t="s">
        <v>23</v>
      </c>
      <c r="N3000">
        <v>1.24</v>
      </c>
      <c r="O3000">
        <v>15</v>
      </c>
    </row>
    <row r="3001" spans="1:15">
      <c r="A3001" t="s">
        <v>8547</v>
      </c>
      <c r="B3001" s="1">
        <v>45801</v>
      </c>
      <c r="C3001" t="s">
        <v>33</v>
      </c>
      <c r="D3001" t="s">
        <v>8548</v>
      </c>
      <c r="E3001" t="s">
        <v>8549</v>
      </c>
      <c r="F3001" t="s">
        <v>51</v>
      </c>
      <c r="G3001" t="s">
        <v>52</v>
      </c>
      <c r="H3001" t="s">
        <v>52</v>
      </c>
      <c r="I3001">
        <v>11.65</v>
      </c>
      <c r="J3001" s="2">
        <v>505.14</v>
      </c>
      <c r="K3001" t="s">
        <v>22</v>
      </c>
      <c r="L3001">
        <v>4.0999999999999996</v>
      </c>
      <c r="M3001" t="s">
        <v>23</v>
      </c>
      <c r="N3001">
        <v>2.44</v>
      </c>
      <c r="O3001">
        <v>12</v>
      </c>
    </row>
    <row r="3002" spans="1:15">
      <c r="A3002" t="s">
        <v>8550</v>
      </c>
      <c r="B3002" s="1">
        <v>45671</v>
      </c>
      <c r="C3002" t="s">
        <v>57</v>
      </c>
      <c r="D3002" t="s">
        <v>8551</v>
      </c>
      <c r="E3002" t="s">
        <v>8552</v>
      </c>
      <c r="F3002" t="s">
        <v>19</v>
      </c>
      <c r="G3002" t="s">
        <v>21</v>
      </c>
      <c r="H3002" t="s">
        <v>46</v>
      </c>
      <c r="I3002">
        <v>10.93</v>
      </c>
      <c r="J3002" s="2">
        <v>550.47</v>
      </c>
      <c r="K3002" t="s">
        <v>47</v>
      </c>
      <c r="L3002">
        <v>3.2</v>
      </c>
      <c r="M3002" t="s">
        <v>23</v>
      </c>
      <c r="N3002">
        <v>1.81</v>
      </c>
      <c r="O3002">
        <v>8</v>
      </c>
    </row>
    <row r="3003" spans="1:15">
      <c r="A3003" t="s">
        <v>8553</v>
      </c>
      <c r="B3003" s="1">
        <v>45805</v>
      </c>
      <c r="C3003" t="s">
        <v>57</v>
      </c>
      <c r="D3003" t="s">
        <v>8554</v>
      </c>
      <c r="E3003" t="s">
        <v>8555</v>
      </c>
      <c r="F3003" t="s">
        <v>60</v>
      </c>
      <c r="G3003" t="s">
        <v>52</v>
      </c>
      <c r="H3003" t="s">
        <v>46</v>
      </c>
      <c r="I3003">
        <v>5.95</v>
      </c>
      <c r="J3003" s="2">
        <v>361.55</v>
      </c>
      <c r="K3003" t="s">
        <v>30</v>
      </c>
      <c r="L3003">
        <v>2.7</v>
      </c>
      <c r="M3003" t="s">
        <v>23</v>
      </c>
      <c r="N3003">
        <v>1</v>
      </c>
      <c r="O3003">
        <v>2</v>
      </c>
    </row>
    <row r="3004" spans="1:15">
      <c r="A3004" t="s">
        <v>8556</v>
      </c>
      <c r="B3004" s="1">
        <v>45696</v>
      </c>
      <c r="C3004" t="s">
        <v>25</v>
      </c>
      <c r="D3004" t="s">
        <v>7209</v>
      </c>
      <c r="E3004" t="s">
        <v>8557</v>
      </c>
      <c r="F3004" t="s">
        <v>71</v>
      </c>
      <c r="G3004" t="s">
        <v>46</v>
      </c>
      <c r="H3004" t="s">
        <v>21</v>
      </c>
      <c r="I3004">
        <v>1.23</v>
      </c>
      <c r="J3004" s="2">
        <v>288.10000000000002</v>
      </c>
      <c r="K3004" t="s">
        <v>30</v>
      </c>
      <c r="L3004">
        <v>2.8</v>
      </c>
      <c r="M3004" t="s">
        <v>23</v>
      </c>
      <c r="N3004">
        <v>1.72</v>
      </c>
      <c r="O3004">
        <v>15</v>
      </c>
    </row>
    <row r="3005" spans="1:15">
      <c r="A3005" t="s">
        <v>8558</v>
      </c>
      <c r="B3005" s="1">
        <v>45669</v>
      </c>
      <c r="C3005" t="s">
        <v>25</v>
      </c>
      <c r="D3005" t="s">
        <v>413</v>
      </c>
      <c r="E3005" t="s">
        <v>8559</v>
      </c>
      <c r="F3005" t="s">
        <v>60</v>
      </c>
      <c r="G3005" t="s">
        <v>42</v>
      </c>
      <c r="H3005" t="s">
        <v>29</v>
      </c>
      <c r="I3005">
        <v>13.15</v>
      </c>
      <c r="J3005" s="2">
        <v>498.41</v>
      </c>
      <c r="K3005" t="s">
        <v>22</v>
      </c>
      <c r="L3005">
        <v>2.8</v>
      </c>
      <c r="M3005" t="s">
        <v>23</v>
      </c>
      <c r="N3005">
        <v>2.46</v>
      </c>
      <c r="O3005">
        <v>4</v>
      </c>
    </row>
    <row r="3006" spans="1:15">
      <c r="A3006" t="s">
        <v>8560</v>
      </c>
      <c r="B3006" s="1">
        <v>45815</v>
      </c>
      <c r="C3006" t="s">
        <v>33</v>
      </c>
      <c r="D3006" t="s">
        <v>8561</v>
      </c>
      <c r="E3006" t="s">
        <v>8562</v>
      </c>
      <c r="F3006" t="s">
        <v>51</v>
      </c>
      <c r="G3006" t="s">
        <v>20</v>
      </c>
      <c r="H3006" t="s">
        <v>46</v>
      </c>
      <c r="I3006">
        <v>2.99</v>
      </c>
      <c r="J3006" s="2">
        <v>64.260000000000005</v>
      </c>
      <c r="K3006" t="s">
        <v>22</v>
      </c>
      <c r="L3006">
        <v>3.8</v>
      </c>
      <c r="M3006" t="s">
        <v>31</v>
      </c>
      <c r="N3006">
        <v>1.06</v>
      </c>
      <c r="O3006">
        <v>8</v>
      </c>
    </row>
    <row r="3007" spans="1:15">
      <c r="A3007" t="s">
        <v>8563</v>
      </c>
      <c r="B3007" s="1">
        <v>45750</v>
      </c>
      <c r="C3007" t="s">
        <v>16</v>
      </c>
      <c r="D3007" t="s">
        <v>7564</v>
      </c>
      <c r="E3007" t="s">
        <v>8564</v>
      </c>
      <c r="F3007" t="s">
        <v>28</v>
      </c>
      <c r="G3007" t="s">
        <v>46</v>
      </c>
      <c r="H3007" t="s">
        <v>21</v>
      </c>
      <c r="I3007">
        <v>12.33</v>
      </c>
      <c r="J3007" s="2">
        <v>407.23</v>
      </c>
      <c r="K3007" t="s">
        <v>22</v>
      </c>
      <c r="L3007">
        <v>3.3</v>
      </c>
      <c r="M3007" t="s">
        <v>31</v>
      </c>
      <c r="N3007">
        <v>2.48</v>
      </c>
      <c r="O3007">
        <v>8</v>
      </c>
    </row>
    <row r="3008" spans="1:15">
      <c r="A3008" t="s">
        <v>8565</v>
      </c>
      <c r="B3008" s="1">
        <v>45807</v>
      </c>
      <c r="C3008" t="s">
        <v>16</v>
      </c>
      <c r="D3008" t="s">
        <v>8566</v>
      </c>
      <c r="E3008" t="s">
        <v>8567</v>
      </c>
      <c r="F3008" t="s">
        <v>71</v>
      </c>
      <c r="G3008" t="s">
        <v>21</v>
      </c>
      <c r="H3008" t="s">
        <v>42</v>
      </c>
      <c r="I3008">
        <v>17.73</v>
      </c>
      <c r="J3008" s="2">
        <v>211.29</v>
      </c>
      <c r="K3008" t="s">
        <v>30</v>
      </c>
      <c r="L3008">
        <v>2.5</v>
      </c>
      <c r="M3008" t="s">
        <v>36</v>
      </c>
      <c r="N3008">
        <v>1.57</v>
      </c>
      <c r="O3008">
        <v>15</v>
      </c>
    </row>
    <row r="3009" spans="1:15">
      <c r="A3009" t="s">
        <v>8568</v>
      </c>
      <c r="B3009" s="1">
        <v>45710</v>
      </c>
      <c r="C3009" t="s">
        <v>38</v>
      </c>
      <c r="D3009" t="s">
        <v>1318</v>
      </c>
      <c r="E3009" t="s">
        <v>8569</v>
      </c>
      <c r="F3009" t="s">
        <v>28</v>
      </c>
      <c r="G3009" t="s">
        <v>29</v>
      </c>
      <c r="H3009" t="s">
        <v>21</v>
      </c>
      <c r="I3009">
        <v>5.98</v>
      </c>
      <c r="J3009" s="2">
        <v>233.55</v>
      </c>
      <c r="K3009" t="s">
        <v>67</v>
      </c>
      <c r="L3009">
        <v>4.8</v>
      </c>
      <c r="M3009" t="s">
        <v>36</v>
      </c>
      <c r="N3009">
        <v>1.8</v>
      </c>
      <c r="O3009">
        <v>10</v>
      </c>
    </row>
    <row r="3010" spans="1:15">
      <c r="A3010" t="s">
        <v>8570</v>
      </c>
      <c r="B3010" s="1">
        <v>45729</v>
      </c>
      <c r="C3010" t="s">
        <v>38</v>
      </c>
      <c r="D3010" t="s">
        <v>8571</v>
      </c>
      <c r="E3010" t="s">
        <v>8572</v>
      </c>
      <c r="F3010" t="s">
        <v>19</v>
      </c>
      <c r="G3010" t="s">
        <v>20</v>
      </c>
      <c r="H3010" t="s">
        <v>42</v>
      </c>
      <c r="I3010">
        <v>24.2</v>
      </c>
      <c r="J3010" s="2">
        <v>227.48</v>
      </c>
      <c r="K3010" t="s">
        <v>47</v>
      </c>
      <c r="L3010">
        <v>3.6</v>
      </c>
      <c r="M3010" t="s">
        <v>23</v>
      </c>
      <c r="N3010">
        <v>2.34</v>
      </c>
      <c r="O3010">
        <v>3</v>
      </c>
    </row>
    <row r="3011" spans="1:15">
      <c r="A3011" t="s">
        <v>8573</v>
      </c>
      <c r="B3011" s="1">
        <v>45740</v>
      </c>
      <c r="C3011" t="s">
        <v>33</v>
      </c>
      <c r="D3011" t="s">
        <v>8574</v>
      </c>
      <c r="E3011" t="s">
        <v>8575</v>
      </c>
      <c r="F3011" t="s">
        <v>19</v>
      </c>
      <c r="G3011" t="s">
        <v>29</v>
      </c>
      <c r="H3011" t="s">
        <v>42</v>
      </c>
      <c r="I3011">
        <v>2.21</v>
      </c>
      <c r="J3011" s="2">
        <v>595</v>
      </c>
      <c r="K3011" t="s">
        <v>67</v>
      </c>
      <c r="L3011">
        <v>3.5</v>
      </c>
      <c r="M3011" t="s">
        <v>23</v>
      </c>
      <c r="N3011">
        <v>1.39</v>
      </c>
      <c r="O3011">
        <v>16</v>
      </c>
    </row>
    <row r="3012" spans="1:15">
      <c r="A3012" t="s">
        <v>8576</v>
      </c>
      <c r="B3012" s="1">
        <v>45719</v>
      </c>
      <c r="C3012" t="s">
        <v>16</v>
      </c>
      <c r="D3012" t="s">
        <v>8577</v>
      </c>
      <c r="E3012" t="s">
        <v>8578</v>
      </c>
      <c r="F3012" t="s">
        <v>28</v>
      </c>
      <c r="G3012" t="s">
        <v>46</v>
      </c>
      <c r="H3012" t="s">
        <v>20</v>
      </c>
      <c r="I3012">
        <v>16.53</v>
      </c>
      <c r="J3012" s="2">
        <v>541.99</v>
      </c>
      <c r="K3012" t="s">
        <v>67</v>
      </c>
      <c r="L3012">
        <v>4.2</v>
      </c>
      <c r="M3012" t="s">
        <v>36</v>
      </c>
      <c r="N3012">
        <v>1.08</v>
      </c>
      <c r="O3012">
        <v>19</v>
      </c>
    </row>
    <row r="3013" spans="1:15">
      <c r="A3013" t="s">
        <v>8579</v>
      </c>
      <c r="B3013" s="1">
        <v>45831</v>
      </c>
      <c r="C3013" t="s">
        <v>33</v>
      </c>
      <c r="D3013" t="s">
        <v>8580</v>
      </c>
      <c r="E3013" t="s">
        <v>8581</v>
      </c>
      <c r="F3013" t="s">
        <v>60</v>
      </c>
      <c r="G3013" t="s">
        <v>20</v>
      </c>
      <c r="H3013" t="s">
        <v>29</v>
      </c>
      <c r="I3013">
        <v>17.54</v>
      </c>
      <c r="J3013" s="2">
        <v>551.29999999999995</v>
      </c>
      <c r="K3013" t="s">
        <v>67</v>
      </c>
      <c r="L3013">
        <v>3.4</v>
      </c>
      <c r="M3013" t="s">
        <v>36</v>
      </c>
      <c r="N3013">
        <v>2.42</v>
      </c>
      <c r="O3013">
        <v>18</v>
      </c>
    </row>
    <row r="3014" spans="1:15">
      <c r="A3014" t="s">
        <v>8582</v>
      </c>
      <c r="B3014" s="1">
        <v>45737</v>
      </c>
      <c r="C3014" t="s">
        <v>57</v>
      </c>
      <c r="D3014" t="s">
        <v>8583</v>
      </c>
      <c r="E3014" t="s">
        <v>8584</v>
      </c>
      <c r="F3014" t="s">
        <v>51</v>
      </c>
      <c r="G3014" t="s">
        <v>41</v>
      </c>
      <c r="H3014" t="s">
        <v>46</v>
      </c>
      <c r="I3014">
        <v>7.59</v>
      </c>
      <c r="J3014" s="2">
        <v>503.04</v>
      </c>
      <c r="K3014" t="s">
        <v>30</v>
      </c>
      <c r="L3014">
        <v>4.5999999999999996</v>
      </c>
      <c r="M3014" t="s">
        <v>23</v>
      </c>
      <c r="N3014">
        <v>2.4700000000000002</v>
      </c>
      <c r="O3014">
        <v>8</v>
      </c>
    </row>
    <row r="3015" spans="1:15">
      <c r="A3015" t="s">
        <v>8585</v>
      </c>
      <c r="B3015" s="1">
        <v>45822</v>
      </c>
      <c r="C3015" t="s">
        <v>57</v>
      </c>
      <c r="D3015" t="s">
        <v>8476</v>
      </c>
      <c r="E3015" t="s">
        <v>8586</v>
      </c>
      <c r="F3015" t="s">
        <v>71</v>
      </c>
      <c r="G3015" t="s">
        <v>41</v>
      </c>
      <c r="H3015" t="s">
        <v>20</v>
      </c>
      <c r="I3015">
        <v>18.34</v>
      </c>
      <c r="J3015" s="2">
        <v>261.97000000000003</v>
      </c>
      <c r="K3015" t="s">
        <v>22</v>
      </c>
      <c r="L3015">
        <v>4.2</v>
      </c>
      <c r="M3015" t="s">
        <v>23</v>
      </c>
      <c r="N3015">
        <v>1.61</v>
      </c>
      <c r="O3015">
        <v>4</v>
      </c>
    </row>
    <row r="3016" spans="1:15">
      <c r="A3016" t="s">
        <v>8587</v>
      </c>
      <c r="B3016" s="1">
        <v>45819</v>
      </c>
      <c r="C3016" t="s">
        <v>25</v>
      </c>
      <c r="D3016" t="s">
        <v>4720</v>
      </c>
      <c r="E3016" t="s">
        <v>8588</v>
      </c>
      <c r="F3016" t="s">
        <v>28</v>
      </c>
      <c r="G3016" t="s">
        <v>42</v>
      </c>
      <c r="H3016" t="s">
        <v>21</v>
      </c>
      <c r="I3016">
        <v>20.89</v>
      </c>
      <c r="J3016" s="2">
        <v>427.73</v>
      </c>
      <c r="K3016" t="s">
        <v>67</v>
      </c>
      <c r="L3016">
        <v>3.9</v>
      </c>
      <c r="M3016" t="s">
        <v>23</v>
      </c>
      <c r="N3016">
        <v>1.35</v>
      </c>
      <c r="O3016">
        <v>11</v>
      </c>
    </row>
    <row r="3017" spans="1:15">
      <c r="A3017" t="s">
        <v>8589</v>
      </c>
      <c r="B3017" s="1">
        <v>45771</v>
      </c>
      <c r="C3017" t="s">
        <v>16</v>
      </c>
      <c r="D3017" t="s">
        <v>8590</v>
      </c>
      <c r="E3017" t="s">
        <v>8591</v>
      </c>
      <c r="F3017" t="s">
        <v>19</v>
      </c>
      <c r="G3017" t="s">
        <v>46</v>
      </c>
      <c r="H3017" t="s">
        <v>20</v>
      </c>
      <c r="I3017">
        <v>15.56</v>
      </c>
      <c r="J3017" s="2">
        <v>196.95</v>
      </c>
      <c r="K3017" t="s">
        <v>30</v>
      </c>
      <c r="L3017">
        <v>4.2</v>
      </c>
      <c r="M3017" t="s">
        <v>23</v>
      </c>
      <c r="N3017">
        <v>1.69</v>
      </c>
      <c r="O3017">
        <v>10</v>
      </c>
    </row>
    <row r="3018" spans="1:15">
      <c r="A3018" t="s">
        <v>8592</v>
      </c>
      <c r="B3018" s="1">
        <v>45665</v>
      </c>
      <c r="C3018" t="s">
        <v>79</v>
      </c>
      <c r="D3018" t="s">
        <v>8593</v>
      </c>
      <c r="E3018" t="s">
        <v>8594</v>
      </c>
      <c r="F3018" t="s">
        <v>19</v>
      </c>
      <c r="G3018" t="s">
        <v>20</v>
      </c>
      <c r="H3018" t="s">
        <v>29</v>
      </c>
      <c r="I3018">
        <v>15.92</v>
      </c>
      <c r="J3018" s="2">
        <v>78.959999999999994</v>
      </c>
      <c r="K3018" t="s">
        <v>47</v>
      </c>
      <c r="L3018">
        <v>2.6</v>
      </c>
      <c r="M3018" t="s">
        <v>31</v>
      </c>
      <c r="N3018">
        <v>1.24</v>
      </c>
      <c r="O3018">
        <v>3</v>
      </c>
    </row>
    <row r="3019" spans="1:15">
      <c r="A3019" t="s">
        <v>8595</v>
      </c>
      <c r="B3019" s="1">
        <v>45693</v>
      </c>
      <c r="C3019" t="s">
        <v>33</v>
      </c>
      <c r="D3019" t="s">
        <v>8596</v>
      </c>
      <c r="E3019" t="s">
        <v>8597</v>
      </c>
      <c r="F3019" t="s">
        <v>60</v>
      </c>
      <c r="G3019" t="s">
        <v>29</v>
      </c>
      <c r="H3019" t="s">
        <v>46</v>
      </c>
      <c r="I3019">
        <v>11.2</v>
      </c>
      <c r="J3019" s="2">
        <v>525.47</v>
      </c>
      <c r="K3019" t="s">
        <v>30</v>
      </c>
      <c r="L3019">
        <v>4.9000000000000004</v>
      </c>
      <c r="M3019" t="s">
        <v>23</v>
      </c>
      <c r="N3019">
        <v>2.46</v>
      </c>
      <c r="O3019">
        <v>17</v>
      </c>
    </row>
    <row r="3020" spans="1:15">
      <c r="A3020" t="s">
        <v>8598</v>
      </c>
      <c r="B3020" s="1">
        <v>45728</v>
      </c>
      <c r="C3020" t="s">
        <v>25</v>
      </c>
      <c r="D3020" t="s">
        <v>3906</v>
      </c>
      <c r="E3020" t="s">
        <v>8599</v>
      </c>
      <c r="F3020" t="s">
        <v>51</v>
      </c>
      <c r="G3020" t="s">
        <v>42</v>
      </c>
      <c r="H3020" t="s">
        <v>21</v>
      </c>
      <c r="I3020">
        <v>23.85</v>
      </c>
      <c r="J3020" s="2">
        <v>404.5</v>
      </c>
      <c r="K3020" t="s">
        <v>22</v>
      </c>
      <c r="L3020">
        <v>3.1</v>
      </c>
      <c r="M3020" t="s">
        <v>23</v>
      </c>
      <c r="N3020">
        <v>2.17</v>
      </c>
      <c r="O3020">
        <v>12</v>
      </c>
    </row>
    <row r="3021" spans="1:15">
      <c r="A3021" t="s">
        <v>8600</v>
      </c>
      <c r="B3021" s="1">
        <v>45817</v>
      </c>
      <c r="C3021" t="s">
        <v>79</v>
      </c>
      <c r="D3021" t="s">
        <v>8601</v>
      </c>
      <c r="E3021" t="s">
        <v>8602</v>
      </c>
      <c r="F3021" t="s">
        <v>60</v>
      </c>
      <c r="G3021" t="s">
        <v>41</v>
      </c>
      <c r="H3021" t="s">
        <v>52</v>
      </c>
      <c r="I3021">
        <v>7.27</v>
      </c>
      <c r="J3021" s="2">
        <v>487.57</v>
      </c>
      <c r="K3021" t="s">
        <v>67</v>
      </c>
      <c r="L3021">
        <v>3</v>
      </c>
      <c r="M3021" t="s">
        <v>23</v>
      </c>
      <c r="N3021">
        <v>1.71</v>
      </c>
      <c r="O3021">
        <v>17</v>
      </c>
    </row>
    <row r="3022" spans="1:15">
      <c r="A3022" t="s">
        <v>8603</v>
      </c>
      <c r="B3022" s="1">
        <v>45812</v>
      </c>
      <c r="C3022" t="s">
        <v>25</v>
      </c>
      <c r="D3022" t="s">
        <v>8604</v>
      </c>
      <c r="E3022" t="s">
        <v>8605</v>
      </c>
      <c r="F3022" t="s">
        <v>60</v>
      </c>
      <c r="G3022" t="s">
        <v>41</v>
      </c>
      <c r="H3022" t="s">
        <v>52</v>
      </c>
      <c r="I3022">
        <v>16.43</v>
      </c>
      <c r="J3022" s="2">
        <v>461.56</v>
      </c>
      <c r="K3022" t="s">
        <v>67</v>
      </c>
      <c r="L3022">
        <v>4.5</v>
      </c>
      <c r="M3022" t="s">
        <v>23</v>
      </c>
      <c r="N3022">
        <v>2.46</v>
      </c>
      <c r="O3022">
        <v>15</v>
      </c>
    </row>
    <row r="3023" spans="1:15">
      <c r="A3023" t="s">
        <v>8606</v>
      </c>
      <c r="B3023" s="1">
        <v>45775</v>
      </c>
      <c r="C3023" t="s">
        <v>79</v>
      </c>
      <c r="D3023" t="s">
        <v>8607</v>
      </c>
      <c r="E3023" t="s">
        <v>8608</v>
      </c>
      <c r="F3023" t="s">
        <v>19</v>
      </c>
      <c r="G3023" t="s">
        <v>46</v>
      </c>
      <c r="H3023" t="s">
        <v>52</v>
      </c>
      <c r="I3023">
        <v>9.3000000000000007</v>
      </c>
      <c r="J3023" s="2">
        <v>189.23</v>
      </c>
      <c r="K3023" t="s">
        <v>47</v>
      </c>
      <c r="L3023">
        <v>4.7</v>
      </c>
      <c r="M3023" t="s">
        <v>23</v>
      </c>
      <c r="N3023">
        <v>1.56</v>
      </c>
      <c r="O3023">
        <v>18</v>
      </c>
    </row>
    <row r="3024" spans="1:15">
      <c r="A3024" t="s">
        <v>8609</v>
      </c>
      <c r="B3024" s="1">
        <v>45702</v>
      </c>
      <c r="C3024" t="s">
        <v>16</v>
      </c>
      <c r="D3024" t="s">
        <v>8610</v>
      </c>
      <c r="E3024" t="s">
        <v>8611</v>
      </c>
      <c r="F3024" t="s">
        <v>19</v>
      </c>
      <c r="G3024" t="s">
        <v>21</v>
      </c>
      <c r="H3024" t="s">
        <v>46</v>
      </c>
      <c r="I3024">
        <v>12.7</v>
      </c>
      <c r="J3024" s="2">
        <v>320.77</v>
      </c>
      <c r="K3024" t="s">
        <v>22</v>
      </c>
      <c r="L3024">
        <v>5</v>
      </c>
      <c r="M3024" t="s">
        <v>23</v>
      </c>
      <c r="N3024">
        <v>1.65</v>
      </c>
      <c r="O3024">
        <v>5</v>
      </c>
    </row>
    <row r="3025" spans="1:15">
      <c r="A3025" t="s">
        <v>8612</v>
      </c>
      <c r="B3025" s="1">
        <v>45829</v>
      </c>
      <c r="C3025" t="s">
        <v>79</v>
      </c>
      <c r="D3025" t="s">
        <v>8613</v>
      </c>
      <c r="E3025" t="s">
        <v>8614</v>
      </c>
      <c r="F3025" t="s">
        <v>71</v>
      </c>
      <c r="G3025" t="s">
        <v>46</v>
      </c>
      <c r="H3025" t="s">
        <v>21</v>
      </c>
      <c r="I3025">
        <v>24.43</v>
      </c>
      <c r="J3025" s="2">
        <v>182.55</v>
      </c>
      <c r="K3025" t="s">
        <v>67</v>
      </c>
      <c r="L3025">
        <v>4.7</v>
      </c>
      <c r="M3025" t="s">
        <v>23</v>
      </c>
      <c r="N3025">
        <v>1.52</v>
      </c>
      <c r="O3025">
        <v>1</v>
      </c>
    </row>
    <row r="3026" spans="1:15">
      <c r="A3026" t="s">
        <v>8615</v>
      </c>
      <c r="B3026" s="1">
        <v>45721</v>
      </c>
      <c r="C3026" t="s">
        <v>79</v>
      </c>
      <c r="D3026" t="s">
        <v>8616</v>
      </c>
      <c r="E3026" t="s">
        <v>8617</v>
      </c>
      <c r="F3026" t="s">
        <v>51</v>
      </c>
      <c r="G3026" t="s">
        <v>52</v>
      </c>
      <c r="H3026" t="s">
        <v>46</v>
      </c>
      <c r="I3026">
        <v>2.82</v>
      </c>
      <c r="J3026" s="2">
        <v>81.92</v>
      </c>
      <c r="K3026" t="s">
        <v>47</v>
      </c>
      <c r="L3026">
        <v>3.6</v>
      </c>
      <c r="M3026" t="s">
        <v>23</v>
      </c>
      <c r="N3026">
        <v>2.08</v>
      </c>
      <c r="O3026">
        <v>6</v>
      </c>
    </row>
    <row r="3027" spans="1:15">
      <c r="A3027" t="s">
        <v>8618</v>
      </c>
      <c r="B3027" s="1">
        <v>45834</v>
      </c>
      <c r="C3027" t="s">
        <v>38</v>
      </c>
      <c r="D3027" t="s">
        <v>8619</v>
      </c>
      <c r="E3027" t="s">
        <v>8620</v>
      </c>
      <c r="F3027" t="s">
        <v>51</v>
      </c>
      <c r="G3027" t="s">
        <v>29</v>
      </c>
      <c r="H3027" t="s">
        <v>29</v>
      </c>
      <c r="I3027">
        <v>19.75</v>
      </c>
      <c r="J3027" s="2">
        <v>110.65</v>
      </c>
      <c r="K3027" t="s">
        <v>67</v>
      </c>
      <c r="L3027">
        <v>3.4</v>
      </c>
      <c r="M3027" t="s">
        <v>36</v>
      </c>
      <c r="N3027">
        <v>2.2400000000000002</v>
      </c>
      <c r="O3027">
        <v>5</v>
      </c>
    </row>
    <row r="3028" spans="1:15">
      <c r="A3028" t="s">
        <v>8621</v>
      </c>
      <c r="B3028" s="1">
        <v>45689</v>
      </c>
      <c r="C3028" t="s">
        <v>57</v>
      </c>
      <c r="D3028" t="s">
        <v>8622</v>
      </c>
      <c r="E3028" t="s">
        <v>8623</v>
      </c>
      <c r="F3028" t="s">
        <v>19</v>
      </c>
      <c r="G3028" t="s">
        <v>52</v>
      </c>
      <c r="H3028" t="s">
        <v>29</v>
      </c>
      <c r="I3028">
        <v>23.22</v>
      </c>
      <c r="J3028" s="2">
        <v>104.65</v>
      </c>
      <c r="K3028" t="s">
        <v>67</v>
      </c>
      <c r="L3028">
        <v>4.5999999999999996</v>
      </c>
      <c r="M3028" t="s">
        <v>36</v>
      </c>
      <c r="N3028">
        <v>1.25</v>
      </c>
      <c r="O3028">
        <v>18</v>
      </c>
    </row>
    <row r="3029" spans="1:15">
      <c r="A3029" t="s">
        <v>8624</v>
      </c>
      <c r="B3029" s="1">
        <v>45672</v>
      </c>
      <c r="C3029" t="s">
        <v>79</v>
      </c>
      <c r="D3029" t="s">
        <v>8625</v>
      </c>
      <c r="E3029" t="s">
        <v>8626</v>
      </c>
      <c r="F3029" t="s">
        <v>71</v>
      </c>
      <c r="G3029" t="s">
        <v>41</v>
      </c>
      <c r="H3029" t="s">
        <v>20</v>
      </c>
      <c r="I3029">
        <v>16.600000000000001</v>
      </c>
      <c r="J3029" s="2">
        <v>585.11</v>
      </c>
      <c r="K3029" t="s">
        <v>22</v>
      </c>
      <c r="L3029">
        <v>3.6</v>
      </c>
      <c r="M3029" t="s">
        <v>36</v>
      </c>
      <c r="N3029">
        <v>1.88</v>
      </c>
      <c r="O3029">
        <v>19</v>
      </c>
    </row>
    <row r="3030" spans="1:15">
      <c r="A3030" t="s">
        <v>8627</v>
      </c>
      <c r="B3030" s="1">
        <v>45722</v>
      </c>
      <c r="C3030" t="s">
        <v>57</v>
      </c>
      <c r="D3030" t="s">
        <v>8628</v>
      </c>
      <c r="E3030" t="s">
        <v>8629</v>
      </c>
      <c r="F3030" t="s">
        <v>28</v>
      </c>
      <c r="G3030" t="s">
        <v>21</v>
      </c>
      <c r="H3030" t="s">
        <v>21</v>
      </c>
      <c r="I3030">
        <v>9.7899999999999991</v>
      </c>
      <c r="J3030" s="2">
        <v>282.91000000000003</v>
      </c>
      <c r="K3030" t="s">
        <v>22</v>
      </c>
      <c r="L3030">
        <v>4.3</v>
      </c>
      <c r="M3030" t="s">
        <v>23</v>
      </c>
      <c r="N3030">
        <v>1.94</v>
      </c>
      <c r="O3030">
        <v>7</v>
      </c>
    </row>
    <row r="3031" spans="1:15">
      <c r="A3031" t="s">
        <v>8630</v>
      </c>
      <c r="B3031" s="1">
        <v>45768</v>
      </c>
      <c r="C3031" t="s">
        <v>79</v>
      </c>
      <c r="D3031" t="s">
        <v>8631</v>
      </c>
      <c r="E3031" t="s">
        <v>8632</v>
      </c>
      <c r="F3031" t="s">
        <v>19</v>
      </c>
      <c r="G3031" t="s">
        <v>42</v>
      </c>
      <c r="H3031" t="s">
        <v>52</v>
      </c>
      <c r="I3031">
        <v>23.42</v>
      </c>
      <c r="J3031" s="2">
        <v>65.16</v>
      </c>
      <c r="K3031" t="s">
        <v>30</v>
      </c>
      <c r="L3031">
        <v>4</v>
      </c>
      <c r="M3031" t="s">
        <v>23</v>
      </c>
      <c r="N3031">
        <v>1.34</v>
      </c>
      <c r="O3031">
        <v>19</v>
      </c>
    </row>
    <row r="3032" spans="1:15">
      <c r="A3032" t="s">
        <v>8633</v>
      </c>
      <c r="B3032" s="1">
        <v>45699</v>
      </c>
      <c r="C3032" t="s">
        <v>79</v>
      </c>
      <c r="D3032" t="s">
        <v>8634</v>
      </c>
      <c r="E3032" t="s">
        <v>8635</v>
      </c>
      <c r="F3032" t="s">
        <v>51</v>
      </c>
      <c r="G3032" t="s">
        <v>42</v>
      </c>
      <c r="H3032" t="s">
        <v>41</v>
      </c>
      <c r="I3032">
        <v>17.28</v>
      </c>
      <c r="K3032" t="s">
        <v>67</v>
      </c>
      <c r="L3032">
        <v>4.5999999999999996</v>
      </c>
      <c r="M3032" t="s">
        <v>23</v>
      </c>
      <c r="N3032">
        <v>2.06</v>
      </c>
      <c r="O3032">
        <v>2</v>
      </c>
    </row>
    <row r="3033" spans="1:15">
      <c r="A3033" t="s">
        <v>8636</v>
      </c>
      <c r="B3033" s="1">
        <v>45683</v>
      </c>
      <c r="C3033" t="s">
        <v>57</v>
      </c>
      <c r="D3033" t="s">
        <v>2608</v>
      </c>
      <c r="E3033" t="s">
        <v>8637</v>
      </c>
      <c r="F3033" t="s">
        <v>51</v>
      </c>
      <c r="G3033" t="s">
        <v>20</v>
      </c>
      <c r="H3033" t="s">
        <v>46</v>
      </c>
      <c r="I3033">
        <v>3.53</v>
      </c>
      <c r="J3033" s="2">
        <v>235.68</v>
      </c>
      <c r="K3033" t="s">
        <v>22</v>
      </c>
      <c r="L3033">
        <v>4</v>
      </c>
      <c r="M3033" t="s">
        <v>23</v>
      </c>
      <c r="N3033">
        <v>1.45</v>
      </c>
      <c r="O3033">
        <v>16</v>
      </c>
    </row>
    <row r="3034" spans="1:15">
      <c r="A3034" t="s">
        <v>8638</v>
      </c>
      <c r="B3034" s="1">
        <v>45717</v>
      </c>
      <c r="C3034" t="s">
        <v>25</v>
      </c>
      <c r="D3034" t="s">
        <v>6373</v>
      </c>
      <c r="E3034" t="s">
        <v>8639</v>
      </c>
      <c r="F3034" t="s">
        <v>51</v>
      </c>
      <c r="G3034" t="s">
        <v>29</v>
      </c>
      <c r="H3034" t="s">
        <v>42</v>
      </c>
      <c r="I3034">
        <v>6.28</v>
      </c>
      <c r="J3034" s="2">
        <v>477.28</v>
      </c>
      <c r="K3034" t="s">
        <v>30</v>
      </c>
      <c r="L3034">
        <v>4</v>
      </c>
      <c r="M3034" t="s">
        <v>23</v>
      </c>
      <c r="N3034">
        <v>1.21</v>
      </c>
      <c r="O3034">
        <v>16</v>
      </c>
    </row>
    <row r="3035" spans="1:15">
      <c r="A3035" t="s">
        <v>8640</v>
      </c>
      <c r="B3035" s="1">
        <v>45805</v>
      </c>
      <c r="C3035" t="s">
        <v>38</v>
      </c>
      <c r="D3035" t="s">
        <v>8641</v>
      </c>
      <c r="E3035" t="s">
        <v>8642</v>
      </c>
      <c r="F3035" t="s">
        <v>60</v>
      </c>
      <c r="G3035" t="s">
        <v>21</v>
      </c>
      <c r="H3035" t="s">
        <v>42</v>
      </c>
      <c r="I3035">
        <v>2.52</v>
      </c>
      <c r="J3035" s="2">
        <v>343.9</v>
      </c>
      <c r="K3035" t="s">
        <v>47</v>
      </c>
      <c r="L3035">
        <v>4.2</v>
      </c>
      <c r="M3035" t="s">
        <v>23</v>
      </c>
      <c r="N3035">
        <v>1.32</v>
      </c>
      <c r="O3035">
        <v>16</v>
      </c>
    </row>
    <row r="3036" spans="1:15">
      <c r="A3036" t="s">
        <v>8643</v>
      </c>
      <c r="B3036" s="1">
        <v>45751</v>
      </c>
      <c r="C3036" t="s">
        <v>38</v>
      </c>
      <c r="D3036" t="s">
        <v>8644</v>
      </c>
      <c r="E3036" t="s">
        <v>8645</v>
      </c>
      <c r="F3036" t="s">
        <v>51</v>
      </c>
      <c r="G3036" t="s">
        <v>46</v>
      </c>
      <c r="H3036" t="s">
        <v>20</v>
      </c>
      <c r="I3036">
        <v>17.170000000000002</v>
      </c>
      <c r="J3036" s="2">
        <v>189.14</v>
      </c>
      <c r="K3036" t="s">
        <v>67</v>
      </c>
      <c r="L3036">
        <v>3</v>
      </c>
      <c r="M3036" t="s">
        <v>23</v>
      </c>
      <c r="N3036">
        <v>1.36</v>
      </c>
      <c r="O3036">
        <v>7</v>
      </c>
    </row>
    <row r="3037" spans="1:15">
      <c r="A3037" t="s">
        <v>8646</v>
      </c>
      <c r="B3037" s="1">
        <v>45768</v>
      </c>
      <c r="C3037" t="s">
        <v>79</v>
      </c>
      <c r="D3037" t="s">
        <v>8647</v>
      </c>
      <c r="E3037" t="s">
        <v>8648</v>
      </c>
      <c r="F3037" t="s">
        <v>60</v>
      </c>
      <c r="G3037" t="s">
        <v>41</v>
      </c>
      <c r="H3037" t="s">
        <v>41</v>
      </c>
      <c r="I3037">
        <v>6.42</v>
      </c>
      <c r="J3037" s="2">
        <v>190.41</v>
      </c>
      <c r="K3037" t="s">
        <v>47</v>
      </c>
      <c r="L3037">
        <v>3.1</v>
      </c>
      <c r="M3037" t="s">
        <v>36</v>
      </c>
      <c r="N3037">
        <v>1.3</v>
      </c>
      <c r="O3037">
        <v>15</v>
      </c>
    </row>
    <row r="3038" spans="1:15">
      <c r="A3038" t="s">
        <v>8649</v>
      </c>
      <c r="B3038" s="1">
        <v>45824</v>
      </c>
      <c r="C3038" t="s">
        <v>57</v>
      </c>
      <c r="D3038" t="s">
        <v>3395</v>
      </c>
      <c r="E3038" t="s">
        <v>8650</v>
      </c>
      <c r="F3038" t="s">
        <v>19</v>
      </c>
      <c r="G3038" t="s">
        <v>20</v>
      </c>
      <c r="H3038" t="s">
        <v>46</v>
      </c>
      <c r="I3038">
        <v>17.21</v>
      </c>
      <c r="J3038" s="2">
        <v>98.39</v>
      </c>
      <c r="K3038" t="s">
        <v>22</v>
      </c>
      <c r="L3038">
        <v>2.5</v>
      </c>
      <c r="M3038" t="s">
        <v>31</v>
      </c>
      <c r="N3038">
        <v>2.2599999999999998</v>
      </c>
      <c r="O3038">
        <v>12</v>
      </c>
    </row>
    <row r="3039" spans="1:15">
      <c r="A3039" t="s">
        <v>8651</v>
      </c>
      <c r="B3039" s="1">
        <v>45776</v>
      </c>
      <c r="C3039" t="s">
        <v>79</v>
      </c>
      <c r="D3039" t="s">
        <v>8652</v>
      </c>
      <c r="E3039" t="s">
        <v>8653</v>
      </c>
      <c r="F3039" t="s">
        <v>51</v>
      </c>
      <c r="G3039" t="s">
        <v>42</v>
      </c>
      <c r="H3039" t="s">
        <v>20</v>
      </c>
      <c r="I3039">
        <v>17.11</v>
      </c>
      <c r="J3039" s="2">
        <v>420.55</v>
      </c>
      <c r="K3039" t="s">
        <v>67</v>
      </c>
      <c r="L3039">
        <v>3.1</v>
      </c>
      <c r="M3039" t="s">
        <v>23</v>
      </c>
      <c r="N3039">
        <v>2.0699999999999998</v>
      </c>
      <c r="O3039">
        <v>15</v>
      </c>
    </row>
    <row r="3040" spans="1:15">
      <c r="A3040" t="s">
        <v>8654</v>
      </c>
      <c r="B3040" s="1">
        <v>45722</v>
      </c>
      <c r="C3040" t="s">
        <v>38</v>
      </c>
      <c r="D3040" t="s">
        <v>4609</v>
      </c>
      <c r="E3040" t="s">
        <v>8655</v>
      </c>
      <c r="F3040" t="s">
        <v>60</v>
      </c>
      <c r="G3040" t="s">
        <v>42</v>
      </c>
      <c r="H3040" t="s">
        <v>52</v>
      </c>
      <c r="I3040">
        <v>19.84</v>
      </c>
      <c r="J3040" s="2">
        <v>526.27</v>
      </c>
      <c r="K3040" t="s">
        <v>47</v>
      </c>
      <c r="L3040">
        <v>4.5999999999999996</v>
      </c>
      <c r="M3040" t="s">
        <v>23</v>
      </c>
      <c r="N3040">
        <v>1.68</v>
      </c>
      <c r="O3040">
        <v>9</v>
      </c>
    </row>
    <row r="3041" spans="1:15">
      <c r="A3041" t="s">
        <v>8656</v>
      </c>
      <c r="B3041" s="1">
        <v>45733</v>
      </c>
      <c r="C3041" t="s">
        <v>79</v>
      </c>
      <c r="D3041" t="s">
        <v>8657</v>
      </c>
      <c r="E3041" t="s">
        <v>8658</v>
      </c>
      <c r="F3041" t="s">
        <v>71</v>
      </c>
      <c r="G3041" t="s">
        <v>52</v>
      </c>
      <c r="H3041" t="s">
        <v>46</v>
      </c>
      <c r="I3041">
        <v>12.46</v>
      </c>
      <c r="J3041" s="2">
        <v>250.58</v>
      </c>
      <c r="K3041" t="s">
        <v>22</v>
      </c>
      <c r="L3041">
        <v>3.4</v>
      </c>
      <c r="M3041" t="s">
        <v>23</v>
      </c>
      <c r="N3041">
        <v>2.4700000000000002</v>
      </c>
      <c r="O3041">
        <v>3</v>
      </c>
    </row>
    <row r="3042" spans="1:15">
      <c r="A3042" t="s">
        <v>8659</v>
      </c>
      <c r="B3042" s="1">
        <v>45723</v>
      </c>
      <c r="C3042" t="s">
        <v>25</v>
      </c>
      <c r="D3042" t="s">
        <v>8660</v>
      </c>
      <c r="E3042" t="s">
        <v>8661</v>
      </c>
      <c r="F3042" t="s">
        <v>71</v>
      </c>
      <c r="G3042" t="s">
        <v>21</v>
      </c>
      <c r="H3042" t="s">
        <v>21</v>
      </c>
      <c r="I3042">
        <v>4.1500000000000004</v>
      </c>
      <c r="J3042" s="2">
        <v>184.42</v>
      </c>
      <c r="K3042" t="s">
        <v>22</v>
      </c>
      <c r="L3042">
        <v>3</v>
      </c>
      <c r="M3042" t="s">
        <v>23</v>
      </c>
      <c r="N3042">
        <v>1.63</v>
      </c>
      <c r="O3042">
        <v>7</v>
      </c>
    </row>
    <row r="3043" spans="1:15">
      <c r="A3043" t="s">
        <v>8662</v>
      </c>
      <c r="B3043" s="1">
        <v>45818</v>
      </c>
      <c r="C3043" t="s">
        <v>16</v>
      </c>
      <c r="D3043" t="s">
        <v>8663</v>
      </c>
      <c r="E3043" t="s">
        <v>8664</v>
      </c>
      <c r="F3043" t="s">
        <v>19</v>
      </c>
      <c r="G3043" t="s">
        <v>42</v>
      </c>
      <c r="H3043" t="s">
        <v>41</v>
      </c>
      <c r="I3043">
        <v>6.79</v>
      </c>
      <c r="J3043" s="2">
        <v>298.81</v>
      </c>
      <c r="K3043" t="s">
        <v>67</v>
      </c>
      <c r="L3043">
        <v>3.9</v>
      </c>
      <c r="M3043" t="s">
        <v>31</v>
      </c>
      <c r="N3043">
        <v>1.73</v>
      </c>
      <c r="O3043">
        <v>1</v>
      </c>
    </row>
    <row r="3044" spans="1:15">
      <c r="A3044" t="s">
        <v>8665</v>
      </c>
      <c r="B3044" s="1">
        <v>45724</v>
      </c>
      <c r="C3044" t="s">
        <v>16</v>
      </c>
      <c r="D3044" t="s">
        <v>8666</v>
      </c>
      <c r="E3044" t="s">
        <v>8667</v>
      </c>
      <c r="F3044" t="s">
        <v>71</v>
      </c>
      <c r="G3044" t="s">
        <v>41</v>
      </c>
      <c r="H3044" t="s">
        <v>52</v>
      </c>
      <c r="I3044">
        <v>12.16</v>
      </c>
      <c r="J3044" s="2">
        <v>222.29</v>
      </c>
      <c r="K3044" t="s">
        <v>30</v>
      </c>
      <c r="L3044">
        <v>4.8</v>
      </c>
      <c r="M3044" t="s">
        <v>36</v>
      </c>
      <c r="N3044">
        <v>1.22</v>
      </c>
      <c r="O3044">
        <v>4</v>
      </c>
    </row>
    <row r="3045" spans="1:15">
      <c r="A3045" t="s">
        <v>8668</v>
      </c>
      <c r="B3045" s="1">
        <v>45719</v>
      </c>
      <c r="C3045" t="s">
        <v>38</v>
      </c>
      <c r="D3045" t="s">
        <v>8669</v>
      </c>
      <c r="E3045" t="s">
        <v>8670</v>
      </c>
      <c r="F3045" t="s">
        <v>71</v>
      </c>
      <c r="G3045" t="s">
        <v>41</v>
      </c>
      <c r="H3045" t="s">
        <v>20</v>
      </c>
      <c r="I3045">
        <v>6.78</v>
      </c>
      <c r="J3045" s="2">
        <v>142.55000000000001</v>
      </c>
      <c r="K3045" t="s">
        <v>30</v>
      </c>
      <c r="L3045">
        <v>3.5</v>
      </c>
      <c r="M3045" t="s">
        <v>31</v>
      </c>
      <c r="N3045">
        <v>1.4</v>
      </c>
      <c r="O3045">
        <v>13</v>
      </c>
    </row>
    <row r="3046" spans="1:15">
      <c r="A3046" t="s">
        <v>8671</v>
      </c>
      <c r="B3046" s="1">
        <v>45726</v>
      </c>
      <c r="C3046" t="s">
        <v>33</v>
      </c>
      <c r="D3046" t="s">
        <v>3158</v>
      </c>
      <c r="E3046" t="s">
        <v>8672</v>
      </c>
      <c r="F3046" t="s">
        <v>51</v>
      </c>
      <c r="G3046" t="s">
        <v>29</v>
      </c>
      <c r="H3046" t="s">
        <v>21</v>
      </c>
      <c r="I3046">
        <v>24.04</v>
      </c>
      <c r="J3046" s="2">
        <v>506.19</v>
      </c>
      <c r="K3046" t="s">
        <v>30</v>
      </c>
      <c r="L3046">
        <v>3.1</v>
      </c>
      <c r="M3046" t="s">
        <v>23</v>
      </c>
      <c r="N3046">
        <v>1.54</v>
      </c>
      <c r="O3046">
        <v>14</v>
      </c>
    </row>
    <row r="3047" spans="1:15">
      <c r="A3047" t="s">
        <v>8673</v>
      </c>
      <c r="B3047" s="1">
        <v>45808</v>
      </c>
      <c r="C3047" t="s">
        <v>38</v>
      </c>
      <c r="D3047" t="s">
        <v>8674</v>
      </c>
      <c r="E3047" t="s">
        <v>8675</v>
      </c>
      <c r="F3047" t="s">
        <v>28</v>
      </c>
      <c r="G3047" t="s">
        <v>46</v>
      </c>
      <c r="H3047" t="s">
        <v>41</v>
      </c>
      <c r="I3047">
        <v>2.83</v>
      </c>
      <c r="J3047" s="2">
        <v>158.38999999999999</v>
      </c>
      <c r="K3047" t="s">
        <v>47</v>
      </c>
      <c r="L3047">
        <v>5</v>
      </c>
      <c r="M3047" t="s">
        <v>23</v>
      </c>
      <c r="N3047">
        <v>1.03</v>
      </c>
      <c r="O3047">
        <v>2</v>
      </c>
    </row>
    <row r="3048" spans="1:15">
      <c r="A3048" t="s">
        <v>8676</v>
      </c>
      <c r="B3048" s="1">
        <v>45740</v>
      </c>
      <c r="C3048" t="s">
        <v>57</v>
      </c>
      <c r="D3048" t="s">
        <v>8677</v>
      </c>
      <c r="E3048" t="s">
        <v>8678</v>
      </c>
      <c r="F3048" t="s">
        <v>19</v>
      </c>
      <c r="G3048" t="s">
        <v>41</v>
      </c>
      <c r="H3048" t="s">
        <v>42</v>
      </c>
      <c r="I3048">
        <v>19.95</v>
      </c>
      <c r="J3048" s="2">
        <v>90.62</v>
      </c>
      <c r="K3048" t="s">
        <v>22</v>
      </c>
      <c r="L3048">
        <v>4.8</v>
      </c>
      <c r="M3048" t="s">
        <v>31</v>
      </c>
      <c r="N3048">
        <v>1.64</v>
      </c>
      <c r="O3048">
        <v>6</v>
      </c>
    </row>
    <row r="3049" spans="1:15">
      <c r="A3049" t="s">
        <v>8679</v>
      </c>
      <c r="B3049" s="1">
        <v>45681</v>
      </c>
      <c r="C3049" t="s">
        <v>16</v>
      </c>
      <c r="D3049" t="s">
        <v>8680</v>
      </c>
      <c r="E3049" t="s">
        <v>8681</v>
      </c>
      <c r="F3049" t="s">
        <v>60</v>
      </c>
      <c r="G3049" t="s">
        <v>21</v>
      </c>
      <c r="H3049" t="s">
        <v>41</v>
      </c>
      <c r="I3049">
        <v>4.33</v>
      </c>
      <c r="J3049" s="2">
        <v>358.35</v>
      </c>
      <c r="K3049" t="s">
        <v>47</v>
      </c>
      <c r="L3049">
        <v>3.8</v>
      </c>
      <c r="M3049" t="s">
        <v>36</v>
      </c>
      <c r="N3049">
        <v>1.51</v>
      </c>
      <c r="O3049">
        <v>15</v>
      </c>
    </row>
    <row r="3050" spans="1:15">
      <c r="A3050" t="s">
        <v>8682</v>
      </c>
      <c r="B3050" s="1">
        <v>45737</v>
      </c>
      <c r="C3050" t="s">
        <v>33</v>
      </c>
      <c r="D3050" t="s">
        <v>8683</v>
      </c>
      <c r="E3050" t="s">
        <v>8684</v>
      </c>
      <c r="F3050" t="s">
        <v>51</v>
      </c>
      <c r="G3050" t="s">
        <v>46</v>
      </c>
      <c r="H3050" t="s">
        <v>20</v>
      </c>
      <c r="I3050">
        <v>23.5</v>
      </c>
      <c r="J3050" s="2">
        <v>596.63</v>
      </c>
      <c r="K3050" t="s">
        <v>30</v>
      </c>
      <c r="L3050">
        <v>3.2</v>
      </c>
      <c r="M3050" t="s">
        <v>23</v>
      </c>
      <c r="N3050">
        <v>1.1499999999999999</v>
      </c>
      <c r="O3050">
        <v>16</v>
      </c>
    </row>
    <row r="3051" spans="1:15">
      <c r="A3051" t="s">
        <v>8685</v>
      </c>
      <c r="B3051" s="1">
        <v>45738</v>
      </c>
      <c r="C3051" t="s">
        <v>25</v>
      </c>
      <c r="D3051" t="s">
        <v>1474</v>
      </c>
      <c r="E3051" t="s">
        <v>8686</v>
      </c>
      <c r="F3051" t="s">
        <v>60</v>
      </c>
      <c r="G3051" t="s">
        <v>46</v>
      </c>
      <c r="H3051" t="s">
        <v>52</v>
      </c>
      <c r="I3051">
        <v>23.14</v>
      </c>
      <c r="J3051" s="2">
        <v>487.94</v>
      </c>
      <c r="K3051" t="s">
        <v>22</v>
      </c>
      <c r="L3051">
        <v>4.8</v>
      </c>
      <c r="M3051" t="s">
        <v>36</v>
      </c>
      <c r="N3051">
        <v>1.2</v>
      </c>
      <c r="O3051">
        <v>12</v>
      </c>
    </row>
    <row r="3052" spans="1:15">
      <c r="A3052" t="s">
        <v>8687</v>
      </c>
      <c r="B3052" s="1">
        <v>45788</v>
      </c>
      <c r="C3052" t="s">
        <v>38</v>
      </c>
      <c r="D3052" t="s">
        <v>8688</v>
      </c>
      <c r="E3052" t="s">
        <v>8689</v>
      </c>
      <c r="F3052" t="s">
        <v>19</v>
      </c>
      <c r="G3052" t="s">
        <v>29</v>
      </c>
      <c r="H3052" t="s">
        <v>20</v>
      </c>
      <c r="I3052">
        <v>9.91</v>
      </c>
      <c r="J3052" s="2">
        <v>466.26</v>
      </c>
      <c r="K3052" t="s">
        <v>67</v>
      </c>
      <c r="L3052">
        <v>4.8</v>
      </c>
      <c r="M3052" t="s">
        <v>23</v>
      </c>
      <c r="N3052">
        <v>1.97</v>
      </c>
      <c r="O3052">
        <v>13</v>
      </c>
    </row>
    <row r="3053" spans="1:15">
      <c r="A3053" t="s">
        <v>8690</v>
      </c>
      <c r="B3053" s="1">
        <v>45730</v>
      </c>
      <c r="C3053" t="s">
        <v>33</v>
      </c>
      <c r="D3053" t="s">
        <v>8691</v>
      </c>
      <c r="E3053" t="s">
        <v>8692</v>
      </c>
      <c r="F3053" t="s">
        <v>71</v>
      </c>
      <c r="G3053" t="s">
        <v>21</v>
      </c>
      <c r="H3053" t="s">
        <v>29</v>
      </c>
      <c r="I3053">
        <v>12.96</v>
      </c>
      <c r="J3053" s="2">
        <v>129.02000000000001</v>
      </c>
      <c r="K3053" t="s">
        <v>67</v>
      </c>
      <c r="L3053">
        <v>4.5999999999999996</v>
      </c>
      <c r="M3053" t="s">
        <v>36</v>
      </c>
      <c r="N3053">
        <v>2.37</v>
      </c>
      <c r="O3053">
        <v>9</v>
      </c>
    </row>
    <row r="3054" spans="1:15">
      <c r="A3054" t="s">
        <v>8693</v>
      </c>
      <c r="B3054" s="1">
        <v>45694</v>
      </c>
      <c r="C3054" t="s">
        <v>79</v>
      </c>
      <c r="D3054" t="s">
        <v>2985</v>
      </c>
      <c r="E3054" t="s">
        <v>8694</v>
      </c>
      <c r="F3054" t="s">
        <v>51</v>
      </c>
      <c r="G3054" t="s">
        <v>46</v>
      </c>
      <c r="H3054" t="s">
        <v>20</v>
      </c>
      <c r="I3054">
        <v>14.41</v>
      </c>
      <c r="J3054" s="2">
        <v>309.60000000000002</v>
      </c>
      <c r="K3054" t="s">
        <v>47</v>
      </c>
      <c r="L3054">
        <v>4.5999999999999996</v>
      </c>
      <c r="M3054" t="s">
        <v>23</v>
      </c>
      <c r="N3054">
        <v>1.95</v>
      </c>
      <c r="O3054">
        <v>10</v>
      </c>
    </row>
    <row r="3055" spans="1:15">
      <c r="A3055" t="s">
        <v>8695</v>
      </c>
      <c r="B3055" s="1">
        <v>45661</v>
      </c>
      <c r="C3055" t="s">
        <v>16</v>
      </c>
      <c r="D3055" t="s">
        <v>8696</v>
      </c>
      <c r="E3055" t="s">
        <v>8697</v>
      </c>
      <c r="F3055" t="s">
        <v>51</v>
      </c>
      <c r="G3055" t="s">
        <v>41</v>
      </c>
      <c r="H3055" t="s">
        <v>29</v>
      </c>
      <c r="I3055">
        <v>16.25</v>
      </c>
      <c r="J3055" s="2">
        <v>241.71</v>
      </c>
      <c r="K3055" t="s">
        <v>22</v>
      </c>
      <c r="L3055">
        <v>4.2</v>
      </c>
      <c r="M3055" t="s">
        <v>36</v>
      </c>
      <c r="N3055">
        <v>1.96</v>
      </c>
      <c r="O3055">
        <v>14</v>
      </c>
    </row>
    <row r="3056" spans="1:15">
      <c r="A3056" t="s">
        <v>8698</v>
      </c>
      <c r="B3056" s="1">
        <v>45808</v>
      </c>
      <c r="C3056" t="s">
        <v>38</v>
      </c>
      <c r="D3056" t="s">
        <v>8699</v>
      </c>
      <c r="E3056" t="s">
        <v>8700</v>
      </c>
      <c r="F3056" t="s">
        <v>60</v>
      </c>
      <c r="G3056" t="s">
        <v>52</v>
      </c>
      <c r="H3056" t="s">
        <v>41</v>
      </c>
      <c r="I3056">
        <v>4.4400000000000004</v>
      </c>
      <c r="J3056" s="2">
        <v>378.42</v>
      </c>
      <c r="K3056" t="s">
        <v>22</v>
      </c>
      <c r="L3056">
        <v>4.5999999999999996</v>
      </c>
      <c r="M3056" t="s">
        <v>31</v>
      </c>
      <c r="N3056">
        <v>2.21</v>
      </c>
      <c r="O3056">
        <v>19</v>
      </c>
    </row>
    <row r="3057" spans="1:15">
      <c r="A3057" t="s">
        <v>8701</v>
      </c>
      <c r="B3057" s="1">
        <v>45778</v>
      </c>
      <c r="C3057" t="s">
        <v>33</v>
      </c>
      <c r="D3057" t="s">
        <v>8702</v>
      </c>
      <c r="E3057" t="s">
        <v>8703</v>
      </c>
      <c r="F3057" t="s">
        <v>19</v>
      </c>
      <c r="G3057" t="s">
        <v>42</v>
      </c>
      <c r="H3057" t="s">
        <v>52</v>
      </c>
      <c r="I3057">
        <v>8.2899999999999991</v>
      </c>
      <c r="J3057" s="2">
        <v>219.2</v>
      </c>
      <c r="K3057" t="s">
        <v>67</v>
      </c>
      <c r="L3057">
        <v>4.9000000000000004</v>
      </c>
      <c r="M3057" t="s">
        <v>23</v>
      </c>
      <c r="N3057">
        <v>1.68</v>
      </c>
      <c r="O3057">
        <v>18</v>
      </c>
    </row>
    <row r="3058" spans="1:15">
      <c r="A3058" t="s">
        <v>8704</v>
      </c>
      <c r="B3058" s="1">
        <v>45795</v>
      </c>
      <c r="C3058" t="s">
        <v>25</v>
      </c>
      <c r="D3058" t="s">
        <v>8705</v>
      </c>
      <c r="E3058" t="s">
        <v>8706</v>
      </c>
      <c r="F3058" t="s">
        <v>19</v>
      </c>
      <c r="G3058" t="s">
        <v>21</v>
      </c>
      <c r="H3058" t="s">
        <v>42</v>
      </c>
      <c r="I3058">
        <v>23.62</v>
      </c>
      <c r="J3058" s="2">
        <v>427.13</v>
      </c>
      <c r="K3058" t="s">
        <v>22</v>
      </c>
      <c r="L3058">
        <v>3</v>
      </c>
      <c r="M3058" t="s">
        <v>36</v>
      </c>
      <c r="N3058">
        <v>1.29</v>
      </c>
      <c r="O3058">
        <v>17</v>
      </c>
    </row>
    <row r="3059" spans="1:15">
      <c r="A3059" t="s">
        <v>8707</v>
      </c>
      <c r="B3059" s="1">
        <v>45752</v>
      </c>
      <c r="C3059" t="s">
        <v>25</v>
      </c>
      <c r="D3059" t="s">
        <v>6310</v>
      </c>
      <c r="E3059" t="s">
        <v>8708</v>
      </c>
      <c r="F3059" t="s">
        <v>28</v>
      </c>
      <c r="G3059" t="s">
        <v>21</v>
      </c>
      <c r="H3059" t="s">
        <v>20</v>
      </c>
      <c r="I3059">
        <v>2.86</v>
      </c>
      <c r="J3059" s="2">
        <v>407.86</v>
      </c>
      <c r="K3059" t="s">
        <v>30</v>
      </c>
      <c r="L3059">
        <v>4.5</v>
      </c>
      <c r="M3059" t="s">
        <v>36</v>
      </c>
      <c r="N3059">
        <v>1.81</v>
      </c>
      <c r="O3059">
        <v>7</v>
      </c>
    </row>
    <row r="3060" spans="1:15">
      <c r="A3060" t="s">
        <v>8709</v>
      </c>
      <c r="B3060" s="1">
        <v>45733</v>
      </c>
      <c r="C3060" t="s">
        <v>33</v>
      </c>
      <c r="D3060" t="s">
        <v>8710</v>
      </c>
      <c r="E3060" t="s">
        <v>8711</v>
      </c>
      <c r="F3060" t="s">
        <v>51</v>
      </c>
      <c r="G3060" t="s">
        <v>46</v>
      </c>
      <c r="H3060" t="s">
        <v>41</v>
      </c>
      <c r="I3060">
        <v>14.34</v>
      </c>
      <c r="J3060" s="2">
        <v>243.63</v>
      </c>
      <c r="K3060" t="s">
        <v>22</v>
      </c>
      <c r="L3060">
        <v>4.0999999999999996</v>
      </c>
      <c r="M3060" t="s">
        <v>23</v>
      </c>
      <c r="N3060">
        <v>1.1299999999999999</v>
      </c>
      <c r="O3060">
        <v>9</v>
      </c>
    </row>
    <row r="3061" spans="1:15">
      <c r="A3061" t="s">
        <v>8712</v>
      </c>
      <c r="B3061" s="1">
        <v>45742</v>
      </c>
      <c r="C3061" t="s">
        <v>16</v>
      </c>
      <c r="D3061" t="s">
        <v>8713</v>
      </c>
      <c r="E3061" t="s">
        <v>8714</v>
      </c>
      <c r="F3061" t="s">
        <v>51</v>
      </c>
      <c r="G3061" t="s">
        <v>41</v>
      </c>
      <c r="H3061" t="s">
        <v>20</v>
      </c>
      <c r="I3061">
        <v>6.28</v>
      </c>
      <c r="J3061" s="2">
        <v>221.29</v>
      </c>
      <c r="K3061" t="s">
        <v>67</v>
      </c>
      <c r="L3061">
        <v>3.5</v>
      </c>
      <c r="M3061" t="s">
        <v>31</v>
      </c>
      <c r="N3061">
        <v>1.48</v>
      </c>
      <c r="O3061">
        <v>3</v>
      </c>
    </row>
    <row r="3062" spans="1:15">
      <c r="A3062" t="s">
        <v>8715</v>
      </c>
      <c r="B3062" s="1">
        <v>45713</v>
      </c>
      <c r="C3062" t="s">
        <v>25</v>
      </c>
      <c r="D3062" t="s">
        <v>1471</v>
      </c>
      <c r="E3062" t="s">
        <v>8716</v>
      </c>
      <c r="F3062" t="s">
        <v>19</v>
      </c>
      <c r="G3062" t="s">
        <v>29</v>
      </c>
      <c r="H3062" t="s">
        <v>46</v>
      </c>
      <c r="I3062">
        <v>10.77</v>
      </c>
      <c r="J3062" s="2">
        <v>285.89</v>
      </c>
      <c r="K3062" t="s">
        <v>67</v>
      </c>
      <c r="L3062">
        <v>4.0999999999999996</v>
      </c>
      <c r="M3062" t="s">
        <v>23</v>
      </c>
      <c r="N3062">
        <v>1.07</v>
      </c>
      <c r="O3062">
        <v>18</v>
      </c>
    </row>
    <row r="3063" spans="1:15">
      <c r="A3063" t="s">
        <v>8717</v>
      </c>
      <c r="B3063" s="1">
        <v>45664</v>
      </c>
      <c r="C3063" t="s">
        <v>79</v>
      </c>
      <c r="D3063" t="s">
        <v>8718</v>
      </c>
      <c r="E3063" t="s">
        <v>8719</v>
      </c>
      <c r="F3063" t="s">
        <v>60</v>
      </c>
      <c r="G3063" t="s">
        <v>42</v>
      </c>
      <c r="H3063" t="s">
        <v>41</v>
      </c>
      <c r="I3063">
        <v>24.79</v>
      </c>
      <c r="J3063" s="2">
        <v>316.27</v>
      </c>
      <c r="K3063" t="s">
        <v>22</v>
      </c>
      <c r="L3063">
        <v>4.2</v>
      </c>
      <c r="M3063" t="s">
        <v>31</v>
      </c>
      <c r="N3063">
        <v>1.54</v>
      </c>
      <c r="O3063">
        <v>18</v>
      </c>
    </row>
    <row r="3064" spans="1:15">
      <c r="A3064" t="s">
        <v>8720</v>
      </c>
      <c r="B3064" s="1">
        <v>45718</v>
      </c>
      <c r="C3064" t="s">
        <v>38</v>
      </c>
      <c r="D3064" t="s">
        <v>8721</v>
      </c>
      <c r="E3064" t="s">
        <v>8722</v>
      </c>
      <c r="F3064" t="s">
        <v>19</v>
      </c>
      <c r="G3064" t="s">
        <v>21</v>
      </c>
      <c r="H3064" t="s">
        <v>46</v>
      </c>
      <c r="I3064">
        <v>10.32</v>
      </c>
      <c r="J3064" s="2">
        <v>136.6</v>
      </c>
      <c r="K3064" t="s">
        <v>30</v>
      </c>
      <c r="L3064">
        <v>3</v>
      </c>
      <c r="M3064" t="s">
        <v>31</v>
      </c>
      <c r="N3064">
        <v>2.11</v>
      </c>
      <c r="O3064">
        <v>17</v>
      </c>
    </row>
    <row r="3065" spans="1:15">
      <c r="A3065" t="s">
        <v>8723</v>
      </c>
      <c r="B3065" s="1">
        <v>45779</v>
      </c>
      <c r="C3065" t="s">
        <v>57</v>
      </c>
      <c r="D3065" t="s">
        <v>8724</v>
      </c>
      <c r="E3065" t="s">
        <v>8725</v>
      </c>
      <c r="F3065" t="s">
        <v>28</v>
      </c>
      <c r="G3065" t="s">
        <v>46</v>
      </c>
      <c r="H3065" t="s">
        <v>20</v>
      </c>
      <c r="I3065">
        <v>7.35</v>
      </c>
      <c r="J3065" s="2">
        <v>320.10000000000002</v>
      </c>
      <c r="K3065" t="s">
        <v>30</v>
      </c>
      <c r="L3065">
        <v>4.7</v>
      </c>
      <c r="M3065" t="s">
        <v>23</v>
      </c>
      <c r="N3065">
        <v>1.62</v>
      </c>
      <c r="O3065">
        <v>2</v>
      </c>
    </row>
    <row r="3066" spans="1:15">
      <c r="A3066" t="s">
        <v>8726</v>
      </c>
      <c r="B3066" s="1">
        <v>45735</v>
      </c>
      <c r="C3066" t="s">
        <v>38</v>
      </c>
      <c r="D3066" t="s">
        <v>8727</v>
      </c>
      <c r="E3066" t="s">
        <v>8728</v>
      </c>
      <c r="F3066" t="s">
        <v>19</v>
      </c>
      <c r="G3066" t="s">
        <v>46</v>
      </c>
      <c r="H3066" t="s">
        <v>29</v>
      </c>
      <c r="I3066">
        <v>10.33</v>
      </c>
      <c r="J3066" s="2">
        <v>524.69000000000005</v>
      </c>
      <c r="K3066" t="s">
        <v>30</v>
      </c>
      <c r="L3066">
        <v>4.4000000000000004</v>
      </c>
      <c r="M3066" t="s">
        <v>23</v>
      </c>
      <c r="N3066">
        <v>1.08</v>
      </c>
      <c r="O3066">
        <v>18</v>
      </c>
    </row>
    <row r="3067" spans="1:15">
      <c r="A3067" t="s">
        <v>8729</v>
      </c>
      <c r="B3067" s="1">
        <v>45837</v>
      </c>
      <c r="C3067" t="s">
        <v>38</v>
      </c>
      <c r="D3067" t="s">
        <v>854</v>
      </c>
      <c r="E3067" t="s">
        <v>66</v>
      </c>
      <c r="F3067" t="s">
        <v>28</v>
      </c>
      <c r="G3067" t="s">
        <v>29</v>
      </c>
      <c r="H3067" t="s">
        <v>41</v>
      </c>
      <c r="I3067">
        <v>7.19</v>
      </c>
      <c r="J3067" s="2">
        <v>553.85</v>
      </c>
      <c r="K3067" t="s">
        <v>22</v>
      </c>
      <c r="L3067">
        <v>3</v>
      </c>
      <c r="M3067" t="s">
        <v>23</v>
      </c>
      <c r="N3067">
        <v>1.2</v>
      </c>
      <c r="O3067">
        <v>14</v>
      </c>
    </row>
    <row r="3068" spans="1:15">
      <c r="A3068" t="s">
        <v>8730</v>
      </c>
      <c r="B3068" s="1">
        <v>45718</v>
      </c>
      <c r="C3068" t="s">
        <v>16</v>
      </c>
      <c r="D3068" t="s">
        <v>8731</v>
      </c>
      <c r="E3068" t="s">
        <v>8732</v>
      </c>
      <c r="F3068" t="s">
        <v>60</v>
      </c>
      <c r="G3068" t="s">
        <v>42</v>
      </c>
      <c r="H3068" t="s">
        <v>41</v>
      </c>
      <c r="I3068">
        <v>20.96</v>
      </c>
      <c r="J3068" s="2">
        <v>389.38</v>
      </c>
      <c r="K3068" t="s">
        <v>47</v>
      </c>
      <c r="L3068">
        <v>4</v>
      </c>
      <c r="M3068" t="s">
        <v>23</v>
      </c>
      <c r="N3068">
        <v>1.87</v>
      </c>
      <c r="O3068">
        <v>6</v>
      </c>
    </row>
    <row r="3069" spans="1:15">
      <c r="A3069" t="s">
        <v>8733</v>
      </c>
      <c r="B3069" s="1">
        <v>45687</v>
      </c>
      <c r="C3069" t="s">
        <v>16</v>
      </c>
      <c r="D3069" t="s">
        <v>3532</v>
      </c>
      <c r="E3069" t="s">
        <v>8734</v>
      </c>
      <c r="F3069" t="s">
        <v>51</v>
      </c>
      <c r="G3069" t="s">
        <v>41</v>
      </c>
      <c r="H3069" t="s">
        <v>52</v>
      </c>
      <c r="I3069">
        <v>19.63</v>
      </c>
      <c r="J3069" s="2">
        <v>89.68</v>
      </c>
      <c r="K3069" t="s">
        <v>30</v>
      </c>
      <c r="L3069">
        <v>4.5999999999999996</v>
      </c>
      <c r="M3069" t="s">
        <v>23</v>
      </c>
      <c r="N3069">
        <v>1.69</v>
      </c>
      <c r="O3069">
        <v>18</v>
      </c>
    </row>
    <row r="3070" spans="1:15">
      <c r="A3070" t="s">
        <v>8735</v>
      </c>
      <c r="B3070" s="1">
        <v>45824</v>
      </c>
      <c r="C3070" t="s">
        <v>33</v>
      </c>
      <c r="D3070" t="s">
        <v>8736</v>
      </c>
      <c r="E3070" t="s">
        <v>8737</v>
      </c>
      <c r="F3070" t="s">
        <v>51</v>
      </c>
      <c r="G3070" t="s">
        <v>52</v>
      </c>
      <c r="H3070" t="s">
        <v>41</v>
      </c>
      <c r="I3070">
        <v>17.37</v>
      </c>
      <c r="J3070" s="2">
        <v>244.02</v>
      </c>
      <c r="K3070" t="s">
        <v>67</v>
      </c>
      <c r="L3070">
        <v>2.6</v>
      </c>
      <c r="M3070" t="s">
        <v>23</v>
      </c>
      <c r="N3070">
        <v>1.47</v>
      </c>
      <c r="O3070">
        <v>10</v>
      </c>
    </row>
    <row r="3071" spans="1:15">
      <c r="A3071" t="s">
        <v>8738</v>
      </c>
      <c r="B3071" s="1">
        <v>45671</v>
      </c>
      <c r="C3071" t="s">
        <v>79</v>
      </c>
      <c r="D3071" t="s">
        <v>8739</v>
      </c>
      <c r="E3071" t="s">
        <v>8740</v>
      </c>
      <c r="F3071" t="s">
        <v>28</v>
      </c>
      <c r="G3071" t="s">
        <v>21</v>
      </c>
      <c r="H3071" t="s">
        <v>21</v>
      </c>
      <c r="I3071">
        <v>12.86</v>
      </c>
      <c r="J3071" s="2">
        <v>265.31</v>
      </c>
      <c r="K3071" t="s">
        <v>30</v>
      </c>
      <c r="L3071">
        <v>3</v>
      </c>
      <c r="M3071" t="s">
        <v>23</v>
      </c>
      <c r="N3071">
        <v>1.1399999999999999</v>
      </c>
      <c r="O3071">
        <v>13</v>
      </c>
    </row>
    <row r="3072" spans="1:15">
      <c r="A3072" t="s">
        <v>8741</v>
      </c>
      <c r="B3072" s="1">
        <v>45738</v>
      </c>
      <c r="C3072" t="s">
        <v>79</v>
      </c>
      <c r="D3072" t="s">
        <v>8742</v>
      </c>
      <c r="E3072" t="s">
        <v>8743</v>
      </c>
      <c r="F3072" t="s">
        <v>60</v>
      </c>
      <c r="G3072" t="s">
        <v>42</v>
      </c>
      <c r="H3072" t="s">
        <v>52</v>
      </c>
      <c r="I3072">
        <v>12.53</v>
      </c>
      <c r="J3072" s="2">
        <v>55.61</v>
      </c>
      <c r="K3072" t="s">
        <v>22</v>
      </c>
      <c r="L3072">
        <v>3.6</v>
      </c>
      <c r="M3072" t="s">
        <v>36</v>
      </c>
      <c r="N3072">
        <v>1.69</v>
      </c>
      <c r="O3072">
        <v>17</v>
      </c>
    </row>
    <row r="3073" spans="1:15">
      <c r="A3073" t="s">
        <v>8744</v>
      </c>
      <c r="B3073" s="1">
        <v>45830</v>
      </c>
      <c r="C3073" t="s">
        <v>38</v>
      </c>
      <c r="D3073" t="s">
        <v>7045</v>
      </c>
      <c r="E3073" t="s">
        <v>8745</v>
      </c>
      <c r="F3073" t="s">
        <v>60</v>
      </c>
      <c r="G3073" t="s">
        <v>29</v>
      </c>
      <c r="H3073" t="s">
        <v>29</v>
      </c>
      <c r="I3073">
        <v>16.36</v>
      </c>
      <c r="J3073" s="2">
        <v>267.5</v>
      </c>
      <c r="K3073" t="s">
        <v>30</v>
      </c>
      <c r="L3073">
        <v>2.7</v>
      </c>
      <c r="M3073" t="s">
        <v>36</v>
      </c>
      <c r="N3073">
        <v>1.17</v>
      </c>
      <c r="O3073">
        <v>8</v>
      </c>
    </row>
    <row r="3074" spans="1:15">
      <c r="A3074" t="s">
        <v>8746</v>
      </c>
      <c r="B3074" s="1">
        <v>45817</v>
      </c>
      <c r="C3074" t="s">
        <v>33</v>
      </c>
      <c r="D3074" t="s">
        <v>8747</v>
      </c>
      <c r="E3074" t="s">
        <v>8748</v>
      </c>
      <c r="F3074" t="s">
        <v>19</v>
      </c>
      <c r="G3074" t="s">
        <v>21</v>
      </c>
      <c r="H3074" t="s">
        <v>46</v>
      </c>
      <c r="I3074">
        <v>12.08</v>
      </c>
      <c r="J3074" s="2">
        <v>577.03</v>
      </c>
      <c r="K3074" t="s">
        <v>67</v>
      </c>
      <c r="L3074">
        <v>5</v>
      </c>
      <c r="M3074" t="s">
        <v>31</v>
      </c>
      <c r="N3074">
        <v>1.24</v>
      </c>
      <c r="O3074">
        <v>3</v>
      </c>
    </row>
    <row r="3075" spans="1:15">
      <c r="A3075" t="s">
        <v>8749</v>
      </c>
      <c r="B3075" s="1">
        <v>45813</v>
      </c>
      <c r="C3075" t="s">
        <v>57</v>
      </c>
      <c r="D3075" t="s">
        <v>8750</v>
      </c>
      <c r="E3075" t="s">
        <v>8751</v>
      </c>
      <c r="F3075" t="s">
        <v>60</v>
      </c>
      <c r="G3075" t="s">
        <v>46</v>
      </c>
      <c r="H3075" t="s">
        <v>46</v>
      </c>
      <c r="I3075">
        <v>12.88</v>
      </c>
      <c r="J3075" s="2">
        <v>287.08999999999997</v>
      </c>
      <c r="K3075" t="s">
        <v>67</v>
      </c>
      <c r="L3075">
        <v>2.7</v>
      </c>
      <c r="M3075" t="s">
        <v>23</v>
      </c>
      <c r="N3075">
        <v>2.1800000000000002</v>
      </c>
      <c r="O3075">
        <v>4</v>
      </c>
    </row>
    <row r="3076" spans="1:15">
      <c r="A3076" t="s">
        <v>8752</v>
      </c>
      <c r="B3076" s="1">
        <v>45753</v>
      </c>
      <c r="C3076" t="s">
        <v>79</v>
      </c>
      <c r="D3076" t="s">
        <v>8753</v>
      </c>
      <c r="E3076" t="s">
        <v>8754</v>
      </c>
      <c r="F3076" t="s">
        <v>51</v>
      </c>
      <c r="G3076" t="s">
        <v>52</v>
      </c>
      <c r="H3076" t="s">
        <v>52</v>
      </c>
      <c r="I3076">
        <v>10.95</v>
      </c>
      <c r="J3076" s="2">
        <v>373.62</v>
      </c>
      <c r="K3076" t="s">
        <v>22</v>
      </c>
      <c r="L3076">
        <v>3.3</v>
      </c>
      <c r="M3076" t="s">
        <v>23</v>
      </c>
      <c r="N3076">
        <v>1.95</v>
      </c>
      <c r="O3076">
        <v>2</v>
      </c>
    </row>
    <row r="3077" spans="1:15">
      <c r="A3077" t="s">
        <v>8755</v>
      </c>
      <c r="B3077" s="1">
        <v>45700</v>
      </c>
      <c r="C3077" t="s">
        <v>38</v>
      </c>
      <c r="D3077" t="s">
        <v>8756</v>
      </c>
      <c r="E3077" t="s">
        <v>8757</v>
      </c>
      <c r="F3077" t="s">
        <v>28</v>
      </c>
      <c r="G3077" t="s">
        <v>21</v>
      </c>
      <c r="H3077" t="s">
        <v>52</v>
      </c>
      <c r="I3077">
        <v>17.7</v>
      </c>
      <c r="J3077" s="2">
        <v>427.3</v>
      </c>
      <c r="K3077" t="s">
        <v>22</v>
      </c>
      <c r="L3077">
        <v>3.2</v>
      </c>
      <c r="M3077" t="s">
        <v>36</v>
      </c>
      <c r="N3077">
        <v>1.1499999999999999</v>
      </c>
      <c r="O3077">
        <v>8</v>
      </c>
    </row>
    <row r="3078" spans="1:15">
      <c r="A3078" t="s">
        <v>8758</v>
      </c>
      <c r="B3078" s="1">
        <v>45726</v>
      </c>
      <c r="C3078" t="s">
        <v>25</v>
      </c>
      <c r="D3078" t="s">
        <v>7661</v>
      </c>
      <c r="E3078" t="s">
        <v>8759</v>
      </c>
      <c r="F3078" t="s">
        <v>28</v>
      </c>
      <c r="G3078" t="s">
        <v>42</v>
      </c>
      <c r="H3078" t="s">
        <v>41</v>
      </c>
      <c r="I3078">
        <v>6.57</v>
      </c>
      <c r="J3078" s="2">
        <v>125.78</v>
      </c>
      <c r="K3078" t="s">
        <v>67</v>
      </c>
      <c r="L3078">
        <v>3.6</v>
      </c>
      <c r="M3078" t="s">
        <v>23</v>
      </c>
      <c r="N3078">
        <v>1.1100000000000001</v>
      </c>
      <c r="O3078">
        <v>14</v>
      </c>
    </row>
    <row r="3079" spans="1:15">
      <c r="A3079" t="s">
        <v>8760</v>
      </c>
      <c r="B3079" s="1">
        <v>45798</v>
      </c>
      <c r="C3079" t="s">
        <v>79</v>
      </c>
      <c r="D3079" t="s">
        <v>8761</v>
      </c>
      <c r="E3079" t="s">
        <v>8762</v>
      </c>
      <c r="F3079" t="s">
        <v>71</v>
      </c>
      <c r="G3079" t="s">
        <v>41</v>
      </c>
      <c r="H3079" t="s">
        <v>42</v>
      </c>
      <c r="I3079">
        <v>15.93</v>
      </c>
      <c r="J3079" s="2">
        <v>562.01</v>
      </c>
      <c r="K3079" t="s">
        <v>22</v>
      </c>
      <c r="L3079">
        <v>2.7</v>
      </c>
      <c r="M3079" t="s">
        <v>31</v>
      </c>
      <c r="N3079">
        <v>1.96</v>
      </c>
      <c r="O3079">
        <v>7</v>
      </c>
    </row>
    <row r="3080" spans="1:15">
      <c r="A3080" t="s">
        <v>8763</v>
      </c>
      <c r="B3080" s="1">
        <v>45740</v>
      </c>
      <c r="C3080" t="s">
        <v>38</v>
      </c>
      <c r="D3080" t="s">
        <v>4740</v>
      </c>
      <c r="E3080" t="s">
        <v>8764</v>
      </c>
      <c r="F3080" t="s">
        <v>51</v>
      </c>
      <c r="G3080" t="s">
        <v>41</v>
      </c>
      <c r="H3080" t="s">
        <v>41</v>
      </c>
      <c r="I3080">
        <v>7.94</v>
      </c>
      <c r="J3080" s="2">
        <v>176.1</v>
      </c>
      <c r="K3080" t="s">
        <v>47</v>
      </c>
      <c r="L3080">
        <v>3.4</v>
      </c>
      <c r="M3080" t="s">
        <v>31</v>
      </c>
      <c r="N3080">
        <v>1.18</v>
      </c>
      <c r="O3080">
        <v>15</v>
      </c>
    </row>
    <row r="3081" spans="1:15">
      <c r="A3081" t="s">
        <v>8765</v>
      </c>
      <c r="B3081" s="1">
        <v>45824</v>
      </c>
      <c r="C3081" t="s">
        <v>33</v>
      </c>
      <c r="D3081" t="s">
        <v>8766</v>
      </c>
      <c r="E3081" t="s">
        <v>8767</v>
      </c>
      <c r="F3081" t="s">
        <v>28</v>
      </c>
      <c r="G3081" t="s">
        <v>29</v>
      </c>
      <c r="H3081" t="s">
        <v>46</v>
      </c>
      <c r="I3081">
        <v>10.08</v>
      </c>
      <c r="J3081" s="2">
        <v>506.97</v>
      </c>
      <c r="K3081" t="s">
        <v>67</v>
      </c>
      <c r="L3081">
        <v>4.4000000000000004</v>
      </c>
      <c r="M3081" t="s">
        <v>36</v>
      </c>
      <c r="N3081">
        <v>1.45</v>
      </c>
      <c r="O3081">
        <v>8</v>
      </c>
    </row>
    <row r="3082" spans="1:15">
      <c r="A3082" t="s">
        <v>8768</v>
      </c>
      <c r="B3082" s="1">
        <v>45758</v>
      </c>
      <c r="C3082" t="s">
        <v>33</v>
      </c>
      <c r="D3082" t="s">
        <v>8769</v>
      </c>
      <c r="E3082" t="s">
        <v>8770</v>
      </c>
      <c r="F3082" t="s">
        <v>60</v>
      </c>
      <c r="G3082" t="s">
        <v>52</v>
      </c>
      <c r="H3082" t="s">
        <v>29</v>
      </c>
      <c r="I3082">
        <v>22.55</v>
      </c>
      <c r="J3082" s="2">
        <v>260.61</v>
      </c>
      <c r="K3082" t="s">
        <v>47</v>
      </c>
      <c r="L3082">
        <v>2.9</v>
      </c>
      <c r="M3082" t="s">
        <v>23</v>
      </c>
      <c r="N3082">
        <v>2.36</v>
      </c>
      <c r="O3082">
        <v>4</v>
      </c>
    </row>
    <row r="3083" spans="1:15">
      <c r="A3083" t="s">
        <v>8771</v>
      </c>
      <c r="B3083" s="1">
        <v>45825</v>
      </c>
      <c r="C3083" t="s">
        <v>57</v>
      </c>
      <c r="D3083" t="s">
        <v>7750</v>
      </c>
      <c r="E3083" t="s">
        <v>8772</v>
      </c>
      <c r="F3083" t="s">
        <v>19</v>
      </c>
      <c r="G3083" t="s">
        <v>52</v>
      </c>
      <c r="H3083" t="s">
        <v>21</v>
      </c>
      <c r="I3083">
        <v>17.02</v>
      </c>
      <c r="J3083" s="2">
        <v>183.92</v>
      </c>
      <c r="K3083" t="s">
        <v>30</v>
      </c>
      <c r="L3083">
        <v>4.5</v>
      </c>
      <c r="M3083" t="s">
        <v>23</v>
      </c>
      <c r="N3083">
        <v>2.11</v>
      </c>
      <c r="O3083">
        <v>15</v>
      </c>
    </row>
    <row r="3084" spans="1:15">
      <c r="A3084" t="s">
        <v>8773</v>
      </c>
      <c r="B3084" s="1">
        <v>45719</v>
      </c>
      <c r="C3084" t="s">
        <v>57</v>
      </c>
      <c r="D3084" t="s">
        <v>8774</v>
      </c>
      <c r="E3084" t="s">
        <v>8775</v>
      </c>
      <c r="F3084" t="s">
        <v>51</v>
      </c>
      <c r="G3084" t="s">
        <v>20</v>
      </c>
      <c r="H3084" t="s">
        <v>52</v>
      </c>
      <c r="I3084">
        <v>11.15</v>
      </c>
      <c r="J3084" s="2">
        <v>572</v>
      </c>
      <c r="K3084" t="s">
        <v>47</v>
      </c>
      <c r="L3084">
        <v>4.0999999999999996</v>
      </c>
      <c r="M3084" t="s">
        <v>23</v>
      </c>
      <c r="N3084">
        <v>1.71</v>
      </c>
      <c r="O3084">
        <v>9</v>
      </c>
    </row>
    <row r="3085" spans="1:15">
      <c r="A3085" t="s">
        <v>8776</v>
      </c>
      <c r="B3085" s="1">
        <v>45752</v>
      </c>
      <c r="C3085" t="s">
        <v>79</v>
      </c>
      <c r="D3085" t="s">
        <v>8777</v>
      </c>
      <c r="E3085" t="s">
        <v>8778</v>
      </c>
      <c r="F3085" t="s">
        <v>60</v>
      </c>
      <c r="G3085" t="s">
        <v>29</v>
      </c>
      <c r="H3085" t="s">
        <v>41</v>
      </c>
      <c r="I3085">
        <v>15.47</v>
      </c>
      <c r="J3085" s="2">
        <v>120.13</v>
      </c>
      <c r="K3085" t="s">
        <v>67</v>
      </c>
      <c r="L3085">
        <v>2.7</v>
      </c>
      <c r="M3085" t="s">
        <v>23</v>
      </c>
      <c r="N3085">
        <v>1.42</v>
      </c>
      <c r="O3085">
        <v>19</v>
      </c>
    </row>
    <row r="3086" spans="1:15">
      <c r="A3086" t="s">
        <v>8779</v>
      </c>
      <c r="B3086" s="1">
        <v>45807</v>
      </c>
      <c r="C3086" t="s">
        <v>79</v>
      </c>
      <c r="D3086" t="s">
        <v>8780</v>
      </c>
      <c r="E3086" t="s">
        <v>8781</v>
      </c>
      <c r="F3086" t="s">
        <v>60</v>
      </c>
      <c r="G3086" t="s">
        <v>21</v>
      </c>
      <c r="H3086" t="s">
        <v>52</v>
      </c>
      <c r="I3086">
        <v>19.68</v>
      </c>
      <c r="J3086" s="2">
        <v>514.28</v>
      </c>
      <c r="K3086" t="s">
        <v>47</v>
      </c>
      <c r="L3086">
        <v>4.5</v>
      </c>
      <c r="M3086" t="s">
        <v>23</v>
      </c>
      <c r="N3086">
        <v>1.83</v>
      </c>
      <c r="O3086">
        <v>15</v>
      </c>
    </row>
    <row r="3087" spans="1:15">
      <c r="A3087" t="s">
        <v>8782</v>
      </c>
      <c r="B3087" s="1">
        <v>45708</v>
      </c>
      <c r="C3087" t="s">
        <v>79</v>
      </c>
      <c r="D3087" t="s">
        <v>8783</v>
      </c>
      <c r="E3087" t="s">
        <v>8784</v>
      </c>
      <c r="F3087" t="s">
        <v>28</v>
      </c>
      <c r="G3087" t="s">
        <v>46</v>
      </c>
      <c r="H3087" t="s">
        <v>21</v>
      </c>
      <c r="I3087">
        <v>2.4700000000000002</v>
      </c>
      <c r="J3087" s="2">
        <v>378.88</v>
      </c>
      <c r="K3087" t="s">
        <v>30</v>
      </c>
      <c r="L3087">
        <v>4.3</v>
      </c>
      <c r="M3087" t="s">
        <v>23</v>
      </c>
      <c r="N3087">
        <v>1.58</v>
      </c>
      <c r="O3087">
        <v>18</v>
      </c>
    </row>
    <row r="3088" spans="1:15">
      <c r="A3088" t="s">
        <v>8785</v>
      </c>
      <c r="B3088" s="1">
        <v>45822</v>
      </c>
      <c r="C3088" t="s">
        <v>57</v>
      </c>
      <c r="D3088" t="s">
        <v>4073</v>
      </c>
      <c r="E3088" t="s">
        <v>8786</v>
      </c>
      <c r="F3088" t="s">
        <v>19</v>
      </c>
      <c r="G3088" t="s">
        <v>20</v>
      </c>
      <c r="H3088" t="s">
        <v>46</v>
      </c>
      <c r="I3088">
        <v>21.96</v>
      </c>
      <c r="J3088" s="2">
        <v>379.59</v>
      </c>
      <c r="K3088" t="s">
        <v>30</v>
      </c>
      <c r="L3088">
        <v>3.6</v>
      </c>
      <c r="M3088" t="s">
        <v>23</v>
      </c>
      <c r="N3088">
        <v>2.14</v>
      </c>
      <c r="O3088">
        <v>14</v>
      </c>
    </row>
    <row r="3089" spans="1:15">
      <c r="A3089" t="s">
        <v>8787</v>
      </c>
      <c r="B3089" s="1">
        <v>45699</v>
      </c>
      <c r="C3089" t="s">
        <v>38</v>
      </c>
      <c r="D3089" t="s">
        <v>8788</v>
      </c>
      <c r="E3089" t="s">
        <v>8789</v>
      </c>
      <c r="F3089" t="s">
        <v>60</v>
      </c>
      <c r="G3089" t="s">
        <v>52</v>
      </c>
      <c r="H3089" t="s">
        <v>52</v>
      </c>
      <c r="I3089">
        <v>16.47</v>
      </c>
      <c r="J3089" s="2">
        <v>102.8</v>
      </c>
      <c r="K3089" t="s">
        <v>22</v>
      </c>
      <c r="L3089">
        <v>4.0999999999999996</v>
      </c>
      <c r="M3089" t="s">
        <v>36</v>
      </c>
      <c r="N3089">
        <v>1.57</v>
      </c>
      <c r="O3089">
        <v>8</v>
      </c>
    </row>
    <row r="3090" spans="1:15">
      <c r="A3090" t="s">
        <v>8790</v>
      </c>
      <c r="B3090" s="1">
        <v>45784</v>
      </c>
      <c r="C3090" t="s">
        <v>79</v>
      </c>
      <c r="D3090" t="s">
        <v>1673</v>
      </c>
      <c r="E3090" t="s">
        <v>8791</v>
      </c>
      <c r="F3090" t="s">
        <v>19</v>
      </c>
      <c r="G3090" t="s">
        <v>46</v>
      </c>
      <c r="H3090" t="s">
        <v>41</v>
      </c>
      <c r="I3090">
        <v>7.74</v>
      </c>
      <c r="J3090" s="2">
        <v>190.82</v>
      </c>
      <c r="K3090" t="s">
        <v>67</v>
      </c>
      <c r="L3090">
        <v>2.6</v>
      </c>
      <c r="M3090" t="s">
        <v>23</v>
      </c>
      <c r="N3090">
        <v>1.07</v>
      </c>
      <c r="O3090">
        <v>14</v>
      </c>
    </row>
    <row r="3091" spans="1:15">
      <c r="A3091" t="s">
        <v>8792</v>
      </c>
      <c r="B3091" s="1">
        <v>45802</v>
      </c>
      <c r="C3091" t="s">
        <v>25</v>
      </c>
      <c r="D3091" t="s">
        <v>2140</v>
      </c>
      <c r="E3091" t="s">
        <v>8793</v>
      </c>
      <c r="F3091" t="s">
        <v>51</v>
      </c>
      <c r="G3091" t="s">
        <v>29</v>
      </c>
      <c r="H3091" t="s">
        <v>29</v>
      </c>
      <c r="I3091">
        <v>3.46</v>
      </c>
      <c r="J3091" s="2">
        <v>424.97</v>
      </c>
      <c r="K3091" t="s">
        <v>22</v>
      </c>
      <c r="L3091">
        <v>4.5</v>
      </c>
      <c r="M3091" t="s">
        <v>36</v>
      </c>
      <c r="N3091">
        <v>1.94</v>
      </c>
      <c r="O3091">
        <v>5</v>
      </c>
    </row>
    <row r="3092" spans="1:15">
      <c r="A3092" t="s">
        <v>8794</v>
      </c>
      <c r="B3092" s="1">
        <v>45815</v>
      </c>
      <c r="C3092" t="s">
        <v>57</v>
      </c>
      <c r="D3092" t="s">
        <v>4551</v>
      </c>
      <c r="E3092" t="s">
        <v>8795</v>
      </c>
      <c r="F3092" t="s">
        <v>51</v>
      </c>
      <c r="G3092" t="s">
        <v>41</v>
      </c>
      <c r="H3092" t="s">
        <v>41</v>
      </c>
      <c r="I3092">
        <v>19.36</v>
      </c>
      <c r="J3092" s="2">
        <v>353.72</v>
      </c>
      <c r="K3092" t="s">
        <v>47</v>
      </c>
      <c r="L3092">
        <v>4</v>
      </c>
      <c r="M3092" t="s">
        <v>23</v>
      </c>
      <c r="N3092">
        <v>2.2999999999999998</v>
      </c>
      <c r="O3092">
        <v>16</v>
      </c>
    </row>
    <row r="3093" spans="1:15">
      <c r="A3093" t="s">
        <v>8796</v>
      </c>
      <c r="B3093" s="1">
        <v>45725</v>
      </c>
      <c r="C3093" t="s">
        <v>79</v>
      </c>
      <c r="D3093" t="s">
        <v>8797</v>
      </c>
      <c r="E3093" t="s">
        <v>4358</v>
      </c>
      <c r="F3093" t="s">
        <v>19</v>
      </c>
      <c r="G3093" t="s">
        <v>46</v>
      </c>
      <c r="H3093" t="s">
        <v>21</v>
      </c>
      <c r="I3093">
        <v>9.51</v>
      </c>
      <c r="J3093" s="2">
        <v>456.35</v>
      </c>
      <c r="K3093" t="s">
        <v>67</v>
      </c>
      <c r="L3093">
        <v>2.9</v>
      </c>
      <c r="M3093" t="s">
        <v>23</v>
      </c>
      <c r="N3093">
        <v>1.22</v>
      </c>
      <c r="O3093">
        <v>4</v>
      </c>
    </row>
    <row r="3094" spans="1:15">
      <c r="A3094" t="s">
        <v>8798</v>
      </c>
      <c r="B3094" s="1">
        <v>45716</v>
      </c>
      <c r="C3094" t="s">
        <v>38</v>
      </c>
      <c r="D3094" t="s">
        <v>8799</v>
      </c>
      <c r="E3094" t="s">
        <v>8800</v>
      </c>
      <c r="F3094" t="s">
        <v>51</v>
      </c>
      <c r="G3094" t="s">
        <v>42</v>
      </c>
      <c r="H3094" t="s">
        <v>29</v>
      </c>
      <c r="I3094">
        <v>4.79</v>
      </c>
      <c r="J3094" s="2">
        <v>122.21</v>
      </c>
      <c r="K3094" t="s">
        <v>22</v>
      </c>
      <c r="L3094">
        <v>4</v>
      </c>
      <c r="M3094" t="s">
        <v>23</v>
      </c>
      <c r="N3094">
        <v>2.29</v>
      </c>
      <c r="O3094">
        <v>13</v>
      </c>
    </row>
    <row r="3095" spans="1:15">
      <c r="A3095" t="s">
        <v>8801</v>
      </c>
      <c r="B3095" s="1">
        <v>45667</v>
      </c>
      <c r="C3095" t="s">
        <v>79</v>
      </c>
      <c r="D3095" t="s">
        <v>8802</v>
      </c>
      <c r="E3095" t="s">
        <v>1248</v>
      </c>
      <c r="F3095" t="s">
        <v>19</v>
      </c>
      <c r="G3095" t="s">
        <v>21</v>
      </c>
      <c r="H3095" t="s">
        <v>20</v>
      </c>
      <c r="I3095">
        <v>5.07</v>
      </c>
      <c r="J3095" s="2">
        <v>381.39</v>
      </c>
      <c r="K3095" t="s">
        <v>47</v>
      </c>
      <c r="L3095">
        <v>3.5</v>
      </c>
      <c r="M3095" t="s">
        <v>31</v>
      </c>
      <c r="N3095">
        <v>1.75</v>
      </c>
      <c r="O3095">
        <v>13</v>
      </c>
    </row>
    <row r="3096" spans="1:15">
      <c r="A3096" t="s">
        <v>8803</v>
      </c>
      <c r="B3096" s="1">
        <v>45703</v>
      </c>
      <c r="C3096" t="s">
        <v>38</v>
      </c>
      <c r="D3096" t="s">
        <v>8804</v>
      </c>
      <c r="E3096" t="s">
        <v>8805</v>
      </c>
      <c r="F3096" t="s">
        <v>51</v>
      </c>
      <c r="G3096" t="s">
        <v>52</v>
      </c>
      <c r="H3096" t="s">
        <v>42</v>
      </c>
      <c r="I3096">
        <v>11.39</v>
      </c>
      <c r="J3096" s="2">
        <v>415.05</v>
      </c>
      <c r="K3096" t="s">
        <v>47</v>
      </c>
      <c r="L3096">
        <v>4.8</v>
      </c>
      <c r="M3096" t="s">
        <v>31</v>
      </c>
      <c r="N3096">
        <v>2.0299999999999998</v>
      </c>
      <c r="O3096">
        <v>14</v>
      </c>
    </row>
    <row r="3097" spans="1:15">
      <c r="A3097" t="s">
        <v>8806</v>
      </c>
      <c r="B3097" s="1">
        <v>45713</v>
      </c>
      <c r="C3097" t="s">
        <v>33</v>
      </c>
      <c r="D3097" t="s">
        <v>8807</v>
      </c>
      <c r="E3097" t="s">
        <v>8808</v>
      </c>
      <c r="F3097" t="s">
        <v>60</v>
      </c>
      <c r="G3097" t="s">
        <v>52</v>
      </c>
      <c r="H3097" t="s">
        <v>21</v>
      </c>
      <c r="I3097">
        <v>24.73</v>
      </c>
      <c r="J3097" s="2">
        <v>345.06</v>
      </c>
      <c r="K3097" t="s">
        <v>30</v>
      </c>
      <c r="L3097">
        <v>3.3</v>
      </c>
      <c r="M3097" t="s">
        <v>36</v>
      </c>
      <c r="N3097">
        <v>2.04</v>
      </c>
      <c r="O3097">
        <v>13</v>
      </c>
    </row>
    <row r="3098" spans="1:15">
      <c r="A3098" t="s">
        <v>8809</v>
      </c>
      <c r="B3098" s="1">
        <v>45797</v>
      </c>
      <c r="C3098" t="s">
        <v>33</v>
      </c>
      <c r="D3098" t="s">
        <v>8810</v>
      </c>
      <c r="E3098" t="s">
        <v>8811</v>
      </c>
      <c r="F3098" t="s">
        <v>51</v>
      </c>
      <c r="G3098" t="s">
        <v>42</v>
      </c>
      <c r="H3098" t="s">
        <v>21</v>
      </c>
      <c r="I3098">
        <v>11.38</v>
      </c>
      <c r="J3098" s="2">
        <v>79.08</v>
      </c>
      <c r="K3098" t="s">
        <v>47</v>
      </c>
      <c r="L3098">
        <v>3.2</v>
      </c>
      <c r="M3098" t="s">
        <v>23</v>
      </c>
      <c r="N3098">
        <v>1</v>
      </c>
      <c r="O3098">
        <v>11</v>
      </c>
    </row>
    <row r="3099" spans="1:15">
      <c r="A3099" t="s">
        <v>8812</v>
      </c>
      <c r="B3099" s="1">
        <v>45788</v>
      </c>
      <c r="C3099" t="s">
        <v>16</v>
      </c>
      <c r="D3099" t="s">
        <v>8813</v>
      </c>
      <c r="E3099" t="s">
        <v>8814</v>
      </c>
      <c r="F3099" t="s">
        <v>51</v>
      </c>
      <c r="G3099" t="s">
        <v>52</v>
      </c>
      <c r="H3099" t="s">
        <v>41</v>
      </c>
      <c r="I3099">
        <v>10.9</v>
      </c>
      <c r="J3099" s="2">
        <v>145.22999999999999</v>
      </c>
      <c r="K3099" t="s">
        <v>67</v>
      </c>
      <c r="L3099">
        <v>3.6</v>
      </c>
      <c r="M3099" t="s">
        <v>23</v>
      </c>
      <c r="N3099">
        <v>2.4500000000000002</v>
      </c>
      <c r="O3099">
        <v>9</v>
      </c>
    </row>
    <row r="3100" spans="1:15">
      <c r="A3100" t="s">
        <v>8815</v>
      </c>
      <c r="B3100" s="1">
        <v>45739</v>
      </c>
      <c r="C3100" t="s">
        <v>16</v>
      </c>
      <c r="D3100" t="s">
        <v>319</v>
      </c>
      <c r="E3100" t="s">
        <v>8816</v>
      </c>
      <c r="F3100" t="s">
        <v>60</v>
      </c>
      <c r="G3100" t="s">
        <v>52</v>
      </c>
      <c r="H3100" t="s">
        <v>42</v>
      </c>
      <c r="I3100">
        <v>7.39</v>
      </c>
      <c r="J3100" s="2">
        <v>86.84</v>
      </c>
      <c r="K3100" t="s">
        <v>30</v>
      </c>
      <c r="L3100">
        <v>3.9</v>
      </c>
      <c r="M3100" t="s">
        <v>31</v>
      </c>
      <c r="N3100">
        <v>1.49</v>
      </c>
      <c r="O3100">
        <v>10</v>
      </c>
    </row>
    <row r="3101" spans="1:15">
      <c r="A3101" t="s">
        <v>8817</v>
      </c>
      <c r="B3101" s="1">
        <v>45719</v>
      </c>
      <c r="C3101" t="s">
        <v>57</v>
      </c>
      <c r="D3101" t="s">
        <v>854</v>
      </c>
      <c r="E3101" t="s">
        <v>8818</v>
      </c>
      <c r="F3101" t="s">
        <v>71</v>
      </c>
      <c r="G3101" t="s">
        <v>41</v>
      </c>
      <c r="H3101" t="s">
        <v>52</v>
      </c>
      <c r="I3101">
        <v>4.3</v>
      </c>
      <c r="J3101" s="2">
        <v>441.83</v>
      </c>
      <c r="K3101" t="s">
        <v>22</v>
      </c>
      <c r="L3101">
        <v>5</v>
      </c>
      <c r="M3101" t="s">
        <v>23</v>
      </c>
      <c r="N3101">
        <v>1.72</v>
      </c>
      <c r="O3101">
        <v>12</v>
      </c>
    </row>
    <row r="3102" spans="1:15">
      <c r="A3102" t="s">
        <v>8819</v>
      </c>
      <c r="B3102" s="1">
        <v>45771</v>
      </c>
      <c r="C3102" t="s">
        <v>57</v>
      </c>
      <c r="D3102" t="s">
        <v>8820</v>
      </c>
      <c r="E3102" t="s">
        <v>8821</v>
      </c>
      <c r="F3102" t="s">
        <v>60</v>
      </c>
      <c r="G3102" t="s">
        <v>42</v>
      </c>
      <c r="H3102" t="s">
        <v>46</v>
      </c>
      <c r="I3102">
        <v>12.83</v>
      </c>
      <c r="J3102" s="2">
        <v>201.6</v>
      </c>
      <c r="K3102" t="s">
        <v>30</v>
      </c>
      <c r="L3102">
        <v>4.5999999999999996</v>
      </c>
      <c r="M3102" t="s">
        <v>23</v>
      </c>
      <c r="N3102">
        <v>2.21</v>
      </c>
      <c r="O3102">
        <v>7</v>
      </c>
    </row>
    <row r="3103" spans="1:15">
      <c r="A3103" t="s">
        <v>8822</v>
      </c>
      <c r="B3103" s="1">
        <v>45823</v>
      </c>
      <c r="C3103" t="s">
        <v>57</v>
      </c>
      <c r="D3103" t="s">
        <v>8823</v>
      </c>
      <c r="E3103" t="s">
        <v>8824</v>
      </c>
      <c r="F3103" t="s">
        <v>51</v>
      </c>
      <c r="G3103" t="s">
        <v>42</v>
      </c>
      <c r="H3103" t="s">
        <v>46</v>
      </c>
      <c r="I3103">
        <v>2.54</v>
      </c>
      <c r="J3103" s="2">
        <v>513.47</v>
      </c>
      <c r="K3103" t="s">
        <v>67</v>
      </c>
      <c r="L3103">
        <v>4.5999999999999996</v>
      </c>
      <c r="M3103" t="s">
        <v>23</v>
      </c>
      <c r="N3103">
        <v>2.04</v>
      </c>
      <c r="O3103">
        <v>7</v>
      </c>
    </row>
    <row r="3104" spans="1:15">
      <c r="A3104" t="s">
        <v>8825</v>
      </c>
      <c r="B3104" s="1">
        <v>45812</v>
      </c>
      <c r="C3104" t="s">
        <v>33</v>
      </c>
      <c r="D3104" t="s">
        <v>8826</v>
      </c>
      <c r="E3104" t="s">
        <v>8827</v>
      </c>
      <c r="F3104" t="s">
        <v>60</v>
      </c>
      <c r="G3104" t="s">
        <v>41</v>
      </c>
      <c r="H3104" t="s">
        <v>46</v>
      </c>
      <c r="I3104">
        <v>16.39</v>
      </c>
      <c r="J3104" s="2">
        <v>223.02</v>
      </c>
      <c r="K3104" t="s">
        <v>47</v>
      </c>
      <c r="L3104">
        <v>2.8</v>
      </c>
      <c r="M3104" t="s">
        <v>23</v>
      </c>
      <c r="N3104">
        <v>1.49</v>
      </c>
      <c r="O3104">
        <v>8</v>
      </c>
    </row>
    <row r="3105" spans="1:15">
      <c r="A3105" t="s">
        <v>8828</v>
      </c>
      <c r="B3105" s="1">
        <v>45682</v>
      </c>
      <c r="C3105" t="s">
        <v>79</v>
      </c>
      <c r="D3105" t="s">
        <v>4328</v>
      </c>
      <c r="E3105" t="s">
        <v>8829</v>
      </c>
      <c r="F3105" t="s">
        <v>60</v>
      </c>
      <c r="G3105" t="s">
        <v>41</v>
      </c>
      <c r="H3105" t="s">
        <v>21</v>
      </c>
      <c r="I3105">
        <v>21.93</v>
      </c>
      <c r="J3105" s="2">
        <v>79.040000000000006</v>
      </c>
      <c r="K3105" t="s">
        <v>22</v>
      </c>
      <c r="L3105">
        <v>3.2</v>
      </c>
      <c r="M3105" t="s">
        <v>31</v>
      </c>
      <c r="N3105">
        <v>2</v>
      </c>
      <c r="O3105">
        <v>19</v>
      </c>
    </row>
    <row r="3106" spans="1:15">
      <c r="A3106" t="s">
        <v>8830</v>
      </c>
      <c r="B3106" s="1">
        <v>45819</v>
      </c>
      <c r="C3106" t="s">
        <v>16</v>
      </c>
      <c r="D3106" t="s">
        <v>8831</v>
      </c>
      <c r="E3106" t="s">
        <v>8832</v>
      </c>
      <c r="F3106" t="s">
        <v>60</v>
      </c>
      <c r="G3106" t="s">
        <v>41</v>
      </c>
      <c r="H3106" t="s">
        <v>46</v>
      </c>
      <c r="I3106">
        <v>24.06</v>
      </c>
      <c r="J3106" s="2">
        <v>114.94</v>
      </c>
      <c r="K3106" t="s">
        <v>47</v>
      </c>
      <c r="L3106">
        <v>2.8</v>
      </c>
      <c r="M3106" t="s">
        <v>23</v>
      </c>
      <c r="N3106">
        <v>1.66</v>
      </c>
      <c r="O3106">
        <v>14</v>
      </c>
    </row>
    <row r="3107" spans="1:15">
      <c r="A3107" t="s">
        <v>8833</v>
      </c>
      <c r="B3107" s="1">
        <v>45800</v>
      </c>
      <c r="C3107" t="s">
        <v>16</v>
      </c>
      <c r="D3107" t="s">
        <v>8834</v>
      </c>
      <c r="E3107" t="s">
        <v>8835</v>
      </c>
      <c r="F3107" t="s">
        <v>28</v>
      </c>
      <c r="G3107" t="s">
        <v>41</v>
      </c>
      <c r="H3107" t="s">
        <v>20</v>
      </c>
      <c r="I3107">
        <v>4.1399999999999997</v>
      </c>
      <c r="J3107" s="2">
        <v>198.52</v>
      </c>
      <c r="K3107" t="s">
        <v>22</v>
      </c>
      <c r="L3107">
        <v>4.8</v>
      </c>
      <c r="M3107" t="s">
        <v>36</v>
      </c>
      <c r="N3107">
        <v>1.78</v>
      </c>
      <c r="O3107">
        <v>11</v>
      </c>
    </row>
    <row r="3108" spans="1:15">
      <c r="A3108" t="s">
        <v>8836</v>
      </c>
      <c r="B3108" s="1">
        <v>45800</v>
      </c>
      <c r="C3108" t="s">
        <v>33</v>
      </c>
      <c r="D3108" t="s">
        <v>8837</v>
      </c>
      <c r="E3108" t="s">
        <v>8838</v>
      </c>
      <c r="F3108" t="s">
        <v>51</v>
      </c>
      <c r="G3108" t="s">
        <v>46</v>
      </c>
      <c r="H3108" t="s">
        <v>46</v>
      </c>
      <c r="I3108">
        <v>16.39</v>
      </c>
      <c r="J3108" s="2">
        <v>243.61</v>
      </c>
      <c r="K3108" t="s">
        <v>47</v>
      </c>
      <c r="L3108">
        <v>4.4000000000000004</v>
      </c>
      <c r="M3108" t="s">
        <v>23</v>
      </c>
      <c r="N3108">
        <v>1.04</v>
      </c>
      <c r="O3108">
        <v>11</v>
      </c>
    </row>
    <row r="3109" spans="1:15">
      <c r="A3109" t="s">
        <v>8839</v>
      </c>
      <c r="B3109" s="1">
        <v>45688</v>
      </c>
      <c r="C3109" t="s">
        <v>16</v>
      </c>
      <c r="D3109" t="s">
        <v>8840</v>
      </c>
      <c r="E3109" t="s">
        <v>8620</v>
      </c>
      <c r="F3109" t="s">
        <v>19</v>
      </c>
      <c r="G3109" t="s">
        <v>21</v>
      </c>
      <c r="H3109" t="s">
        <v>42</v>
      </c>
      <c r="I3109">
        <v>16.739999999999998</v>
      </c>
      <c r="J3109" s="2">
        <v>478.05</v>
      </c>
      <c r="K3109" t="s">
        <v>30</v>
      </c>
      <c r="L3109">
        <v>3.9</v>
      </c>
      <c r="M3109" t="s">
        <v>23</v>
      </c>
      <c r="N3109">
        <v>1.88</v>
      </c>
      <c r="O3109">
        <v>6</v>
      </c>
    </row>
    <row r="3110" spans="1:15">
      <c r="A3110" t="s">
        <v>8841</v>
      </c>
      <c r="B3110" s="1">
        <v>45818</v>
      </c>
      <c r="C3110" t="s">
        <v>25</v>
      </c>
      <c r="D3110" t="s">
        <v>8842</v>
      </c>
      <c r="E3110" t="s">
        <v>8843</v>
      </c>
      <c r="F3110" t="s">
        <v>28</v>
      </c>
      <c r="G3110" t="s">
        <v>46</v>
      </c>
      <c r="H3110" t="s">
        <v>21</v>
      </c>
      <c r="I3110">
        <v>1.43</v>
      </c>
      <c r="J3110" s="2">
        <v>589.96</v>
      </c>
      <c r="K3110" t="s">
        <v>67</v>
      </c>
      <c r="L3110">
        <v>3.6</v>
      </c>
      <c r="M3110" t="s">
        <v>36</v>
      </c>
      <c r="N3110">
        <v>1.47</v>
      </c>
      <c r="O3110">
        <v>17</v>
      </c>
    </row>
    <row r="3111" spans="1:15">
      <c r="A3111" t="s">
        <v>8844</v>
      </c>
      <c r="B3111" s="1">
        <v>45831</v>
      </c>
      <c r="C3111" t="s">
        <v>38</v>
      </c>
      <c r="D3111" t="s">
        <v>8845</v>
      </c>
      <c r="E3111" t="s">
        <v>8846</v>
      </c>
      <c r="F3111" t="s">
        <v>60</v>
      </c>
      <c r="G3111" t="s">
        <v>52</v>
      </c>
      <c r="H3111" t="s">
        <v>52</v>
      </c>
      <c r="I3111">
        <v>13.11</v>
      </c>
      <c r="J3111" s="2">
        <v>441.29</v>
      </c>
      <c r="K3111" t="s">
        <v>30</v>
      </c>
      <c r="L3111">
        <v>4.9000000000000004</v>
      </c>
      <c r="M3111" t="s">
        <v>23</v>
      </c>
      <c r="N3111">
        <v>1.07</v>
      </c>
      <c r="O3111">
        <v>12</v>
      </c>
    </row>
    <row r="3112" spans="1:15">
      <c r="A3112" t="s">
        <v>8847</v>
      </c>
      <c r="B3112" s="1">
        <v>45780</v>
      </c>
      <c r="C3112" t="s">
        <v>79</v>
      </c>
      <c r="D3112" t="s">
        <v>8848</v>
      </c>
      <c r="E3112" t="s">
        <v>8849</v>
      </c>
      <c r="F3112" t="s">
        <v>71</v>
      </c>
      <c r="G3112" t="s">
        <v>46</v>
      </c>
      <c r="H3112" t="s">
        <v>41</v>
      </c>
      <c r="I3112">
        <v>9.6300000000000008</v>
      </c>
      <c r="J3112" s="2">
        <v>132.62</v>
      </c>
      <c r="K3112" t="s">
        <v>22</v>
      </c>
      <c r="L3112">
        <v>3.8</v>
      </c>
      <c r="M3112" t="s">
        <v>23</v>
      </c>
      <c r="N3112">
        <v>2.15</v>
      </c>
      <c r="O3112">
        <v>19</v>
      </c>
    </row>
    <row r="3113" spans="1:15">
      <c r="A3113" t="s">
        <v>8850</v>
      </c>
      <c r="B3113" s="1">
        <v>45768</v>
      </c>
      <c r="C3113" t="s">
        <v>33</v>
      </c>
      <c r="D3113" t="s">
        <v>8851</v>
      </c>
      <c r="E3113" t="s">
        <v>8852</v>
      </c>
      <c r="F3113" t="s">
        <v>19</v>
      </c>
      <c r="G3113" t="s">
        <v>46</v>
      </c>
      <c r="H3113" t="s">
        <v>46</v>
      </c>
      <c r="I3113">
        <v>14.5</v>
      </c>
      <c r="J3113" s="2">
        <v>386.47</v>
      </c>
      <c r="K3113" t="s">
        <v>30</v>
      </c>
      <c r="L3113">
        <v>3.3</v>
      </c>
      <c r="M3113" t="s">
        <v>23</v>
      </c>
      <c r="N3113">
        <v>1.57</v>
      </c>
      <c r="O3113">
        <v>9</v>
      </c>
    </row>
    <row r="3114" spans="1:15">
      <c r="A3114" t="s">
        <v>8853</v>
      </c>
      <c r="B3114" s="1">
        <v>45692</v>
      </c>
      <c r="C3114" t="s">
        <v>16</v>
      </c>
      <c r="D3114" t="s">
        <v>8854</v>
      </c>
      <c r="E3114" t="s">
        <v>8855</v>
      </c>
      <c r="F3114" t="s">
        <v>28</v>
      </c>
      <c r="G3114" t="s">
        <v>42</v>
      </c>
      <c r="H3114" t="s">
        <v>21</v>
      </c>
      <c r="I3114">
        <v>21.31</v>
      </c>
      <c r="J3114" s="2">
        <v>126.96</v>
      </c>
      <c r="K3114" t="s">
        <v>30</v>
      </c>
      <c r="L3114">
        <v>3.6</v>
      </c>
      <c r="M3114" t="s">
        <v>31</v>
      </c>
      <c r="N3114">
        <v>1.52</v>
      </c>
      <c r="O3114">
        <v>13</v>
      </c>
    </row>
    <row r="3115" spans="1:15">
      <c r="A3115" t="s">
        <v>8856</v>
      </c>
      <c r="B3115" s="1">
        <v>45700</v>
      </c>
      <c r="C3115" t="s">
        <v>33</v>
      </c>
      <c r="D3115" t="s">
        <v>8857</v>
      </c>
      <c r="E3115" t="s">
        <v>8858</v>
      </c>
      <c r="F3115" t="s">
        <v>60</v>
      </c>
      <c r="G3115" t="s">
        <v>46</v>
      </c>
      <c r="H3115" t="s">
        <v>21</v>
      </c>
      <c r="I3115">
        <v>2.67</v>
      </c>
      <c r="J3115" s="2">
        <v>570.55999999999995</v>
      </c>
      <c r="K3115" t="s">
        <v>22</v>
      </c>
      <c r="L3115">
        <v>3.9</v>
      </c>
      <c r="M3115" t="s">
        <v>36</v>
      </c>
      <c r="N3115">
        <v>2.3199999999999998</v>
      </c>
      <c r="O3115">
        <v>1</v>
      </c>
    </row>
    <row r="3116" spans="1:15">
      <c r="A3116" t="s">
        <v>8859</v>
      </c>
      <c r="B3116" s="1">
        <v>45783</v>
      </c>
      <c r="C3116" t="s">
        <v>38</v>
      </c>
      <c r="D3116" t="s">
        <v>6190</v>
      </c>
      <c r="E3116" t="s">
        <v>8860</v>
      </c>
      <c r="F3116" t="s">
        <v>28</v>
      </c>
      <c r="G3116" t="s">
        <v>52</v>
      </c>
      <c r="H3116" t="s">
        <v>42</v>
      </c>
      <c r="I3116">
        <v>13.33</v>
      </c>
      <c r="J3116" s="2">
        <v>443.32</v>
      </c>
      <c r="K3116" t="s">
        <v>67</v>
      </c>
      <c r="L3116">
        <v>4.0999999999999996</v>
      </c>
      <c r="M3116" t="s">
        <v>23</v>
      </c>
      <c r="N3116">
        <v>1.88</v>
      </c>
      <c r="O3116">
        <v>3</v>
      </c>
    </row>
    <row r="3117" spans="1:15">
      <c r="A3117" t="s">
        <v>8861</v>
      </c>
      <c r="B3117" s="1">
        <v>45687</v>
      </c>
      <c r="C3117" t="s">
        <v>79</v>
      </c>
      <c r="D3117" t="s">
        <v>8862</v>
      </c>
      <c r="E3117" t="s">
        <v>8863</v>
      </c>
      <c r="F3117" t="s">
        <v>19</v>
      </c>
      <c r="G3117" t="s">
        <v>42</v>
      </c>
      <c r="H3117" t="s">
        <v>21</v>
      </c>
      <c r="I3117">
        <v>23.89</v>
      </c>
      <c r="J3117" s="2">
        <v>429.98</v>
      </c>
      <c r="K3117" t="s">
        <v>30</v>
      </c>
      <c r="L3117">
        <v>4.3</v>
      </c>
      <c r="M3117" t="s">
        <v>23</v>
      </c>
      <c r="N3117">
        <v>2.37</v>
      </c>
      <c r="O3117">
        <v>19</v>
      </c>
    </row>
    <row r="3118" spans="1:15">
      <c r="A3118" t="s">
        <v>8864</v>
      </c>
      <c r="B3118" s="1">
        <v>45689</v>
      </c>
      <c r="C3118" t="s">
        <v>25</v>
      </c>
      <c r="D3118" t="s">
        <v>1688</v>
      </c>
      <c r="E3118" t="s">
        <v>8865</v>
      </c>
      <c r="F3118" t="s">
        <v>71</v>
      </c>
      <c r="G3118" t="s">
        <v>42</v>
      </c>
      <c r="H3118" t="s">
        <v>41</v>
      </c>
      <c r="I3118">
        <v>13.9</v>
      </c>
      <c r="J3118" s="2">
        <v>145.86000000000001</v>
      </c>
      <c r="K3118" t="s">
        <v>47</v>
      </c>
      <c r="L3118">
        <v>2.9</v>
      </c>
      <c r="M3118" t="s">
        <v>36</v>
      </c>
      <c r="N3118">
        <v>1.25</v>
      </c>
      <c r="O3118">
        <v>11</v>
      </c>
    </row>
    <row r="3119" spans="1:15">
      <c r="A3119" t="s">
        <v>8866</v>
      </c>
      <c r="B3119" s="1">
        <v>45725</v>
      </c>
      <c r="C3119" t="s">
        <v>79</v>
      </c>
      <c r="D3119" t="s">
        <v>8867</v>
      </c>
      <c r="E3119" t="s">
        <v>8868</v>
      </c>
      <c r="F3119" t="s">
        <v>60</v>
      </c>
      <c r="G3119" t="s">
        <v>52</v>
      </c>
      <c r="H3119" t="s">
        <v>46</v>
      </c>
      <c r="I3119">
        <v>12.17</v>
      </c>
      <c r="J3119" s="2">
        <v>221.72</v>
      </c>
      <c r="K3119" t="s">
        <v>47</v>
      </c>
      <c r="L3119">
        <v>4.2</v>
      </c>
      <c r="M3119" t="s">
        <v>23</v>
      </c>
      <c r="N3119">
        <v>2.1</v>
      </c>
      <c r="O3119">
        <v>2</v>
      </c>
    </row>
    <row r="3120" spans="1:15">
      <c r="A3120" t="s">
        <v>8869</v>
      </c>
      <c r="B3120" s="1">
        <v>45697</v>
      </c>
      <c r="C3120" t="s">
        <v>79</v>
      </c>
      <c r="D3120" t="s">
        <v>8870</v>
      </c>
      <c r="E3120" t="s">
        <v>8871</v>
      </c>
      <c r="F3120" t="s">
        <v>71</v>
      </c>
      <c r="G3120" t="s">
        <v>41</v>
      </c>
      <c r="H3120" t="s">
        <v>42</v>
      </c>
      <c r="I3120">
        <v>14.78</v>
      </c>
      <c r="J3120" s="2">
        <v>65.760000000000005</v>
      </c>
      <c r="K3120" t="s">
        <v>30</v>
      </c>
      <c r="L3120">
        <v>4.5</v>
      </c>
      <c r="M3120" t="s">
        <v>36</v>
      </c>
      <c r="N3120">
        <v>1.1599999999999999</v>
      </c>
      <c r="O3120">
        <v>10</v>
      </c>
    </row>
    <row r="3121" spans="1:15">
      <c r="A3121" t="s">
        <v>8872</v>
      </c>
      <c r="B3121" s="1">
        <v>45801</v>
      </c>
      <c r="C3121" t="s">
        <v>16</v>
      </c>
      <c r="D3121" t="s">
        <v>8873</v>
      </c>
      <c r="E3121" t="s">
        <v>8874</v>
      </c>
      <c r="F3121" t="s">
        <v>51</v>
      </c>
      <c r="G3121" t="s">
        <v>21</v>
      </c>
      <c r="H3121" t="s">
        <v>21</v>
      </c>
      <c r="I3121">
        <v>17.3</v>
      </c>
      <c r="J3121" s="2">
        <v>413.9</v>
      </c>
      <c r="K3121" t="s">
        <v>67</v>
      </c>
      <c r="L3121">
        <v>3.3</v>
      </c>
      <c r="M3121" t="s">
        <v>23</v>
      </c>
      <c r="N3121">
        <v>2.2599999999999998</v>
      </c>
      <c r="O3121">
        <v>2</v>
      </c>
    </row>
    <row r="3122" spans="1:15">
      <c r="A3122" t="s">
        <v>8875</v>
      </c>
      <c r="B3122" s="1">
        <v>45683</v>
      </c>
      <c r="C3122" t="s">
        <v>79</v>
      </c>
      <c r="D3122" t="s">
        <v>3586</v>
      </c>
      <c r="E3122" t="s">
        <v>6063</v>
      </c>
      <c r="F3122" t="s">
        <v>28</v>
      </c>
      <c r="G3122" t="s">
        <v>52</v>
      </c>
      <c r="H3122" t="s">
        <v>46</v>
      </c>
      <c r="J3122" s="2">
        <v>488.17</v>
      </c>
      <c r="K3122" t="s">
        <v>30</v>
      </c>
      <c r="L3122">
        <v>3.2</v>
      </c>
      <c r="M3122" t="s">
        <v>31</v>
      </c>
      <c r="N3122">
        <v>2.42</v>
      </c>
      <c r="O3122">
        <v>10</v>
      </c>
    </row>
    <row r="3123" spans="1:15">
      <c r="A3123" t="s">
        <v>8876</v>
      </c>
      <c r="B3123" s="1">
        <v>45702</v>
      </c>
      <c r="C3123" t="s">
        <v>33</v>
      </c>
      <c r="D3123" t="s">
        <v>8877</v>
      </c>
      <c r="E3123" t="s">
        <v>8878</v>
      </c>
      <c r="F3123" t="s">
        <v>71</v>
      </c>
      <c r="G3123" t="s">
        <v>29</v>
      </c>
      <c r="H3123" t="s">
        <v>41</v>
      </c>
      <c r="I3123">
        <v>16.940000000000001</v>
      </c>
      <c r="J3123" s="2">
        <v>139.91</v>
      </c>
      <c r="K3123" t="s">
        <v>30</v>
      </c>
      <c r="L3123">
        <v>4.8</v>
      </c>
      <c r="M3123" t="s">
        <v>31</v>
      </c>
      <c r="N3123">
        <v>1.98</v>
      </c>
      <c r="O3123">
        <v>9</v>
      </c>
    </row>
    <row r="3124" spans="1:15">
      <c r="A3124" t="s">
        <v>8879</v>
      </c>
      <c r="B3124" s="1">
        <v>45696</v>
      </c>
      <c r="C3124" t="s">
        <v>33</v>
      </c>
      <c r="D3124" t="s">
        <v>8880</v>
      </c>
      <c r="E3124" t="s">
        <v>8881</v>
      </c>
      <c r="F3124" t="s">
        <v>60</v>
      </c>
      <c r="G3124" t="s">
        <v>42</v>
      </c>
      <c r="H3124" t="s">
        <v>21</v>
      </c>
      <c r="I3124">
        <v>15.57</v>
      </c>
      <c r="J3124" s="2">
        <v>322.22000000000003</v>
      </c>
      <c r="K3124" t="s">
        <v>30</v>
      </c>
      <c r="L3124">
        <v>5</v>
      </c>
      <c r="M3124" t="s">
        <v>36</v>
      </c>
      <c r="N3124">
        <v>1.02</v>
      </c>
      <c r="O3124">
        <v>8</v>
      </c>
    </row>
    <row r="3125" spans="1:15">
      <c r="A3125" t="s">
        <v>8882</v>
      </c>
      <c r="B3125" s="1">
        <v>45837</v>
      </c>
      <c r="C3125" t="s">
        <v>16</v>
      </c>
      <c r="D3125" t="s">
        <v>8883</v>
      </c>
      <c r="E3125" t="s">
        <v>8884</v>
      </c>
      <c r="F3125" t="s">
        <v>71</v>
      </c>
      <c r="G3125" t="s">
        <v>20</v>
      </c>
      <c r="H3125" t="s">
        <v>29</v>
      </c>
      <c r="I3125">
        <v>22</v>
      </c>
      <c r="J3125" s="2">
        <v>149.03</v>
      </c>
      <c r="K3125" t="s">
        <v>67</v>
      </c>
      <c r="L3125">
        <v>3.6</v>
      </c>
      <c r="M3125" t="s">
        <v>23</v>
      </c>
      <c r="N3125">
        <v>2.1</v>
      </c>
      <c r="O3125">
        <v>5</v>
      </c>
    </row>
    <row r="3126" spans="1:15">
      <c r="A3126" t="s">
        <v>8885</v>
      </c>
      <c r="B3126" s="1">
        <v>45702</v>
      </c>
      <c r="C3126" t="s">
        <v>79</v>
      </c>
      <c r="D3126" t="s">
        <v>6820</v>
      </c>
      <c r="E3126" t="s">
        <v>8169</v>
      </c>
      <c r="F3126" t="s">
        <v>19</v>
      </c>
      <c r="G3126" t="s">
        <v>29</v>
      </c>
      <c r="H3126" t="s">
        <v>29</v>
      </c>
      <c r="I3126">
        <v>20.13</v>
      </c>
      <c r="J3126" s="2">
        <v>351.36</v>
      </c>
      <c r="K3126" t="s">
        <v>30</v>
      </c>
      <c r="L3126">
        <v>3.3</v>
      </c>
      <c r="M3126" t="s">
        <v>23</v>
      </c>
      <c r="N3126">
        <v>2.4300000000000002</v>
      </c>
      <c r="O3126">
        <v>14</v>
      </c>
    </row>
    <row r="3127" spans="1:15">
      <c r="A3127" t="s">
        <v>8886</v>
      </c>
      <c r="B3127" s="1">
        <v>45748</v>
      </c>
      <c r="C3127" t="s">
        <v>25</v>
      </c>
      <c r="D3127" t="s">
        <v>8887</v>
      </c>
      <c r="E3127" t="s">
        <v>8888</v>
      </c>
      <c r="F3127" t="s">
        <v>19</v>
      </c>
      <c r="G3127" t="s">
        <v>21</v>
      </c>
      <c r="H3127" t="s">
        <v>46</v>
      </c>
      <c r="I3127">
        <v>12.69</v>
      </c>
      <c r="J3127" s="2">
        <v>237.36</v>
      </c>
      <c r="K3127" t="s">
        <v>67</v>
      </c>
      <c r="L3127">
        <v>3.6</v>
      </c>
      <c r="M3127" t="s">
        <v>36</v>
      </c>
      <c r="N3127">
        <v>1.38</v>
      </c>
      <c r="O3127">
        <v>18</v>
      </c>
    </row>
    <row r="3128" spans="1:15">
      <c r="A3128" t="s">
        <v>8889</v>
      </c>
      <c r="B3128" s="1">
        <v>45835</v>
      </c>
      <c r="C3128" t="s">
        <v>38</v>
      </c>
      <c r="D3128" t="s">
        <v>5798</v>
      </c>
      <c r="E3128" t="s">
        <v>8890</v>
      </c>
      <c r="F3128" t="s">
        <v>51</v>
      </c>
      <c r="G3128" t="s">
        <v>21</v>
      </c>
      <c r="H3128" t="s">
        <v>42</v>
      </c>
      <c r="I3128">
        <v>11.11</v>
      </c>
      <c r="J3128" s="2">
        <v>208.99</v>
      </c>
      <c r="K3128" t="s">
        <v>67</v>
      </c>
      <c r="L3128">
        <v>3.5</v>
      </c>
      <c r="M3128" t="s">
        <v>23</v>
      </c>
      <c r="N3128">
        <v>1.36</v>
      </c>
      <c r="O3128">
        <v>3</v>
      </c>
    </row>
    <row r="3129" spans="1:15">
      <c r="A3129" t="s">
        <v>8891</v>
      </c>
      <c r="B3129" s="1">
        <v>45771</v>
      </c>
      <c r="C3129" t="s">
        <v>79</v>
      </c>
      <c r="D3129" t="s">
        <v>8892</v>
      </c>
      <c r="E3129" t="s">
        <v>8893</v>
      </c>
      <c r="F3129" t="s">
        <v>28</v>
      </c>
      <c r="G3129" t="s">
        <v>21</v>
      </c>
      <c r="H3129" t="s">
        <v>46</v>
      </c>
      <c r="I3129">
        <v>19.78</v>
      </c>
      <c r="J3129" s="2">
        <v>549.30999999999995</v>
      </c>
      <c r="K3129" t="s">
        <v>22</v>
      </c>
      <c r="L3129">
        <v>4.3</v>
      </c>
      <c r="M3129" t="s">
        <v>31</v>
      </c>
      <c r="N3129">
        <v>2.3199999999999998</v>
      </c>
      <c r="O3129">
        <v>17</v>
      </c>
    </row>
    <row r="3130" spans="1:15">
      <c r="A3130" t="s">
        <v>8894</v>
      </c>
      <c r="B3130" s="1">
        <v>45704</v>
      </c>
      <c r="C3130" t="s">
        <v>25</v>
      </c>
      <c r="D3130" t="s">
        <v>8895</v>
      </c>
      <c r="E3130" t="s">
        <v>8896</v>
      </c>
      <c r="F3130" t="s">
        <v>28</v>
      </c>
      <c r="G3130" t="s">
        <v>52</v>
      </c>
      <c r="H3130" t="s">
        <v>42</v>
      </c>
      <c r="I3130">
        <v>3.17</v>
      </c>
      <c r="J3130" s="2">
        <v>485.33</v>
      </c>
      <c r="K3130" t="s">
        <v>30</v>
      </c>
      <c r="L3130">
        <v>2.9</v>
      </c>
      <c r="M3130" t="s">
        <v>23</v>
      </c>
      <c r="N3130">
        <v>1.86</v>
      </c>
      <c r="O3130">
        <v>4</v>
      </c>
    </row>
    <row r="3131" spans="1:15">
      <c r="A3131" t="s">
        <v>8897</v>
      </c>
      <c r="B3131" s="1">
        <v>45814</v>
      </c>
      <c r="C3131" t="s">
        <v>38</v>
      </c>
      <c r="D3131" t="s">
        <v>8898</v>
      </c>
      <c r="E3131" t="s">
        <v>8899</v>
      </c>
      <c r="F3131" t="s">
        <v>28</v>
      </c>
      <c r="G3131" t="s">
        <v>29</v>
      </c>
      <c r="H3131" t="s">
        <v>29</v>
      </c>
      <c r="I3131">
        <v>22.31</v>
      </c>
      <c r="J3131" s="2">
        <v>496.92</v>
      </c>
      <c r="K3131" t="s">
        <v>67</v>
      </c>
      <c r="L3131">
        <v>3.7</v>
      </c>
      <c r="M3131" t="s">
        <v>31</v>
      </c>
      <c r="N3131">
        <v>2.25</v>
      </c>
      <c r="O3131">
        <v>16</v>
      </c>
    </row>
    <row r="3132" spans="1:15">
      <c r="A3132" t="s">
        <v>8900</v>
      </c>
      <c r="B3132" s="1">
        <v>45835</v>
      </c>
      <c r="C3132" t="s">
        <v>79</v>
      </c>
      <c r="D3132" t="s">
        <v>8901</v>
      </c>
      <c r="E3132" t="s">
        <v>8902</v>
      </c>
      <c r="F3132" t="s">
        <v>51</v>
      </c>
      <c r="G3132" t="s">
        <v>42</v>
      </c>
      <c r="H3132" t="s">
        <v>29</v>
      </c>
      <c r="I3132">
        <v>16.11</v>
      </c>
      <c r="J3132" s="2">
        <v>143.09</v>
      </c>
      <c r="K3132" t="s">
        <v>67</v>
      </c>
      <c r="L3132">
        <v>4.2</v>
      </c>
      <c r="M3132" t="s">
        <v>23</v>
      </c>
      <c r="N3132">
        <v>1.06</v>
      </c>
      <c r="O3132">
        <v>17</v>
      </c>
    </row>
    <row r="3133" spans="1:15">
      <c r="A3133" t="s">
        <v>8903</v>
      </c>
      <c r="B3133" s="1">
        <v>45760</v>
      </c>
      <c r="C3133" t="s">
        <v>79</v>
      </c>
      <c r="D3133" t="s">
        <v>8904</v>
      </c>
      <c r="E3133" t="s">
        <v>8905</v>
      </c>
      <c r="F3133" t="s">
        <v>51</v>
      </c>
      <c r="G3133" t="s">
        <v>42</v>
      </c>
      <c r="H3133" t="s">
        <v>52</v>
      </c>
      <c r="I3133">
        <v>17.899999999999999</v>
      </c>
      <c r="J3133" s="2">
        <v>260.43</v>
      </c>
      <c r="K3133" t="s">
        <v>30</v>
      </c>
      <c r="L3133">
        <v>4.9000000000000004</v>
      </c>
      <c r="M3133" t="s">
        <v>23</v>
      </c>
      <c r="N3133">
        <v>1.27</v>
      </c>
      <c r="O3133">
        <v>15</v>
      </c>
    </row>
    <row r="3134" spans="1:15">
      <c r="A3134" t="s">
        <v>8906</v>
      </c>
      <c r="B3134" s="1">
        <v>45679</v>
      </c>
      <c r="C3134" t="s">
        <v>38</v>
      </c>
      <c r="D3134" t="s">
        <v>8907</v>
      </c>
      <c r="E3134" t="s">
        <v>8908</v>
      </c>
      <c r="F3134" t="s">
        <v>60</v>
      </c>
      <c r="G3134" t="s">
        <v>42</v>
      </c>
      <c r="H3134" t="s">
        <v>46</v>
      </c>
      <c r="I3134">
        <v>10.54</v>
      </c>
      <c r="J3134" s="2">
        <v>128.88</v>
      </c>
      <c r="K3134" t="s">
        <v>47</v>
      </c>
      <c r="L3134">
        <v>2.9</v>
      </c>
      <c r="M3134" t="s">
        <v>36</v>
      </c>
      <c r="N3134">
        <v>1.67</v>
      </c>
      <c r="O3134">
        <v>19</v>
      </c>
    </row>
    <row r="3135" spans="1:15">
      <c r="A3135" t="s">
        <v>8909</v>
      </c>
      <c r="B3135" s="1">
        <v>45725</v>
      </c>
      <c r="C3135" t="s">
        <v>25</v>
      </c>
      <c r="D3135" t="s">
        <v>1759</v>
      </c>
      <c r="E3135" t="s">
        <v>8910</v>
      </c>
      <c r="F3135" t="s">
        <v>19</v>
      </c>
      <c r="G3135" t="s">
        <v>42</v>
      </c>
      <c r="H3135" t="s">
        <v>29</v>
      </c>
      <c r="I3135">
        <v>20.8</v>
      </c>
      <c r="J3135" s="2">
        <v>331.38</v>
      </c>
      <c r="K3135" t="s">
        <v>30</v>
      </c>
      <c r="L3135">
        <v>4.5</v>
      </c>
      <c r="M3135" t="s">
        <v>31</v>
      </c>
      <c r="N3135">
        <v>2.13</v>
      </c>
      <c r="O3135">
        <v>17</v>
      </c>
    </row>
    <row r="3136" spans="1:15">
      <c r="A3136" t="s">
        <v>8911</v>
      </c>
      <c r="B3136" s="1">
        <v>45707</v>
      </c>
      <c r="C3136" t="s">
        <v>38</v>
      </c>
      <c r="D3136" t="s">
        <v>7585</v>
      </c>
      <c r="E3136" t="s">
        <v>8912</v>
      </c>
      <c r="F3136" t="s">
        <v>28</v>
      </c>
      <c r="G3136" t="s">
        <v>41</v>
      </c>
      <c r="H3136" t="s">
        <v>46</v>
      </c>
      <c r="I3136">
        <v>22.39</v>
      </c>
      <c r="J3136" s="2">
        <v>464.34</v>
      </c>
      <c r="K3136" t="s">
        <v>30</v>
      </c>
      <c r="L3136">
        <v>2.5</v>
      </c>
      <c r="M3136" t="s">
        <v>23</v>
      </c>
      <c r="N3136">
        <v>2.27</v>
      </c>
      <c r="O3136">
        <v>10</v>
      </c>
    </row>
    <row r="3137" spans="1:15">
      <c r="A3137" t="s">
        <v>8913</v>
      </c>
      <c r="B3137" s="1">
        <v>45666</v>
      </c>
      <c r="C3137" t="s">
        <v>57</v>
      </c>
      <c r="D3137" t="s">
        <v>8914</v>
      </c>
      <c r="E3137" t="s">
        <v>8915</v>
      </c>
      <c r="F3137" t="s">
        <v>19</v>
      </c>
      <c r="G3137" t="s">
        <v>21</v>
      </c>
      <c r="H3137" t="s">
        <v>52</v>
      </c>
      <c r="I3137">
        <v>11.7</v>
      </c>
      <c r="J3137" s="2">
        <v>194.95</v>
      </c>
      <c r="K3137" t="s">
        <v>47</v>
      </c>
      <c r="L3137">
        <v>3.5</v>
      </c>
      <c r="M3137" t="s">
        <v>31</v>
      </c>
      <c r="N3137">
        <v>1.58</v>
      </c>
      <c r="O3137">
        <v>4</v>
      </c>
    </row>
    <row r="3138" spans="1:15">
      <c r="A3138" t="s">
        <v>8916</v>
      </c>
      <c r="B3138" s="1">
        <v>45799</v>
      </c>
      <c r="C3138" t="s">
        <v>25</v>
      </c>
      <c r="D3138" t="s">
        <v>1835</v>
      </c>
      <c r="E3138" t="s">
        <v>8917</v>
      </c>
      <c r="F3138" t="s">
        <v>19</v>
      </c>
      <c r="G3138" t="s">
        <v>20</v>
      </c>
      <c r="H3138" t="s">
        <v>21</v>
      </c>
      <c r="I3138">
        <v>4.1100000000000003</v>
      </c>
      <c r="J3138" s="2">
        <v>519.5</v>
      </c>
      <c r="K3138" t="s">
        <v>47</v>
      </c>
      <c r="L3138">
        <v>4.9000000000000004</v>
      </c>
      <c r="M3138" t="s">
        <v>31</v>
      </c>
      <c r="N3138">
        <v>2.2799999999999998</v>
      </c>
      <c r="O3138">
        <v>14</v>
      </c>
    </row>
    <row r="3139" spans="1:15">
      <c r="A3139" t="s">
        <v>8918</v>
      </c>
      <c r="B3139" s="1">
        <v>45793</v>
      </c>
      <c r="C3139" t="s">
        <v>79</v>
      </c>
      <c r="D3139" t="s">
        <v>8237</v>
      </c>
      <c r="E3139" t="s">
        <v>8919</v>
      </c>
      <c r="F3139" t="s">
        <v>71</v>
      </c>
      <c r="G3139" t="s">
        <v>42</v>
      </c>
      <c r="H3139" t="s">
        <v>52</v>
      </c>
      <c r="I3139">
        <v>20.81</v>
      </c>
      <c r="J3139" s="2">
        <v>539.89</v>
      </c>
      <c r="K3139" t="s">
        <v>47</v>
      </c>
      <c r="L3139">
        <v>3.1</v>
      </c>
      <c r="M3139" t="s">
        <v>23</v>
      </c>
      <c r="N3139">
        <v>2.2599999999999998</v>
      </c>
      <c r="O3139">
        <v>17</v>
      </c>
    </row>
    <row r="3140" spans="1:15">
      <c r="A3140" t="s">
        <v>8920</v>
      </c>
      <c r="B3140" s="1">
        <v>45761</v>
      </c>
      <c r="C3140" t="s">
        <v>38</v>
      </c>
      <c r="D3140" t="s">
        <v>8921</v>
      </c>
      <c r="E3140" t="s">
        <v>8922</v>
      </c>
      <c r="F3140" t="s">
        <v>28</v>
      </c>
      <c r="G3140" t="s">
        <v>41</v>
      </c>
      <c r="H3140" t="s">
        <v>52</v>
      </c>
      <c r="I3140">
        <v>21.86</v>
      </c>
      <c r="J3140" s="2">
        <v>127.49</v>
      </c>
      <c r="K3140" t="s">
        <v>67</v>
      </c>
      <c r="L3140">
        <v>3.1</v>
      </c>
      <c r="M3140" t="s">
        <v>23</v>
      </c>
      <c r="N3140">
        <v>1.32</v>
      </c>
      <c r="O3140">
        <v>3</v>
      </c>
    </row>
    <row r="3141" spans="1:15">
      <c r="A3141" t="s">
        <v>8923</v>
      </c>
      <c r="B3141" s="1">
        <v>45802</v>
      </c>
      <c r="C3141" t="s">
        <v>57</v>
      </c>
      <c r="D3141" t="s">
        <v>8924</v>
      </c>
      <c r="E3141" t="s">
        <v>8925</v>
      </c>
      <c r="F3141" t="s">
        <v>60</v>
      </c>
      <c r="G3141" t="s">
        <v>29</v>
      </c>
      <c r="H3141" t="s">
        <v>52</v>
      </c>
      <c r="I3141">
        <v>24.78</v>
      </c>
      <c r="J3141" s="2">
        <v>227.51</v>
      </c>
      <c r="K3141" t="s">
        <v>30</v>
      </c>
      <c r="L3141">
        <v>2.9</v>
      </c>
      <c r="M3141" t="s">
        <v>36</v>
      </c>
      <c r="N3141">
        <v>1.99</v>
      </c>
      <c r="O3141">
        <v>6</v>
      </c>
    </row>
    <row r="3142" spans="1:15">
      <c r="A3142" t="s">
        <v>8926</v>
      </c>
      <c r="B3142" s="1">
        <v>45665</v>
      </c>
      <c r="C3142" t="s">
        <v>79</v>
      </c>
      <c r="D3142" t="s">
        <v>8465</v>
      </c>
      <c r="E3142" t="s">
        <v>4283</v>
      </c>
      <c r="F3142" t="s">
        <v>19</v>
      </c>
      <c r="G3142" t="s">
        <v>52</v>
      </c>
      <c r="H3142" t="s">
        <v>52</v>
      </c>
      <c r="I3142">
        <v>9.4</v>
      </c>
      <c r="J3142" s="2">
        <v>211.64</v>
      </c>
      <c r="K3142" t="s">
        <v>22</v>
      </c>
      <c r="L3142">
        <v>4.2</v>
      </c>
      <c r="M3142" t="s">
        <v>31</v>
      </c>
      <c r="N3142">
        <v>1.01</v>
      </c>
      <c r="O3142">
        <v>17</v>
      </c>
    </row>
    <row r="3143" spans="1:15">
      <c r="A3143" t="s">
        <v>8927</v>
      </c>
      <c r="B3143" s="1">
        <v>45812</v>
      </c>
      <c r="C3143" t="s">
        <v>57</v>
      </c>
      <c r="D3143" t="s">
        <v>8928</v>
      </c>
      <c r="E3143" t="s">
        <v>8929</v>
      </c>
      <c r="F3143" t="s">
        <v>51</v>
      </c>
      <c r="G3143" t="s">
        <v>20</v>
      </c>
      <c r="H3143" t="s">
        <v>21</v>
      </c>
      <c r="I3143">
        <v>23.58</v>
      </c>
      <c r="J3143" s="2">
        <v>324.60000000000002</v>
      </c>
      <c r="K3143" t="s">
        <v>30</v>
      </c>
      <c r="L3143">
        <v>4.7</v>
      </c>
      <c r="M3143" t="s">
        <v>31</v>
      </c>
      <c r="N3143">
        <v>2.17</v>
      </c>
      <c r="O3143">
        <v>2</v>
      </c>
    </row>
    <row r="3144" spans="1:15">
      <c r="A3144" t="s">
        <v>8930</v>
      </c>
      <c r="B3144" s="1">
        <v>45791</v>
      </c>
      <c r="C3144" t="s">
        <v>25</v>
      </c>
      <c r="D3144" t="s">
        <v>3398</v>
      </c>
      <c r="E3144" t="s">
        <v>8931</v>
      </c>
      <c r="F3144" t="s">
        <v>51</v>
      </c>
      <c r="G3144" t="s">
        <v>42</v>
      </c>
      <c r="H3144" t="s">
        <v>42</v>
      </c>
      <c r="I3144">
        <v>10.31</v>
      </c>
      <c r="J3144" s="2">
        <v>476.1</v>
      </c>
      <c r="K3144" t="s">
        <v>30</v>
      </c>
      <c r="L3144">
        <v>2.7</v>
      </c>
      <c r="M3144" t="s">
        <v>31</v>
      </c>
      <c r="N3144">
        <v>1.52</v>
      </c>
      <c r="O3144">
        <v>6</v>
      </c>
    </row>
    <row r="3145" spans="1:15">
      <c r="A3145" t="s">
        <v>8932</v>
      </c>
      <c r="B3145" s="1">
        <v>45819</v>
      </c>
      <c r="C3145" t="s">
        <v>38</v>
      </c>
      <c r="D3145" t="s">
        <v>8933</v>
      </c>
      <c r="E3145" t="s">
        <v>8934</v>
      </c>
      <c r="F3145" t="s">
        <v>19</v>
      </c>
      <c r="G3145" t="s">
        <v>41</v>
      </c>
      <c r="H3145" t="s">
        <v>29</v>
      </c>
      <c r="I3145">
        <v>3.09</v>
      </c>
      <c r="J3145" s="2">
        <v>228.14</v>
      </c>
      <c r="K3145" t="s">
        <v>67</v>
      </c>
      <c r="L3145">
        <v>2.7</v>
      </c>
      <c r="M3145" t="s">
        <v>23</v>
      </c>
      <c r="N3145">
        <v>2.35</v>
      </c>
      <c r="O3145">
        <v>17</v>
      </c>
    </row>
    <row r="3146" spans="1:15">
      <c r="A3146" t="s">
        <v>8935</v>
      </c>
      <c r="B3146" s="1">
        <v>45778</v>
      </c>
      <c r="C3146" t="s">
        <v>25</v>
      </c>
      <c r="D3146" t="s">
        <v>8936</v>
      </c>
      <c r="E3146" t="s">
        <v>8937</v>
      </c>
      <c r="F3146" t="s">
        <v>60</v>
      </c>
      <c r="G3146" t="s">
        <v>21</v>
      </c>
      <c r="H3146" t="s">
        <v>29</v>
      </c>
      <c r="I3146">
        <v>13.23</v>
      </c>
      <c r="J3146" s="2">
        <v>285.91000000000003</v>
      </c>
      <c r="K3146" t="s">
        <v>22</v>
      </c>
      <c r="L3146">
        <v>2.7</v>
      </c>
      <c r="M3146" t="s">
        <v>31</v>
      </c>
      <c r="N3146">
        <v>2.16</v>
      </c>
      <c r="O3146">
        <v>7</v>
      </c>
    </row>
    <row r="3147" spans="1:15">
      <c r="A3147" t="s">
        <v>8938</v>
      </c>
      <c r="B3147" s="1">
        <v>45766</v>
      </c>
      <c r="C3147" t="s">
        <v>57</v>
      </c>
      <c r="D3147" t="s">
        <v>1670</v>
      </c>
      <c r="E3147" t="s">
        <v>8939</v>
      </c>
      <c r="F3147" t="s">
        <v>51</v>
      </c>
      <c r="G3147" t="s">
        <v>46</v>
      </c>
      <c r="H3147" t="s">
        <v>42</v>
      </c>
      <c r="I3147">
        <v>8.76</v>
      </c>
      <c r="J3147" s="2">
        <v>449.34</v>
      </c>
      <c r="K3147" t="s">
        <v>47</v>
      </c>
      <c r="L3147">
        <v>3.3</v>
      </c>
      <c r="M3147" t="s">
        <v>23</v>
      </c>
      <c r="N3147">
        <v>2.1800000000000002</v>
      </c>
      <c r="O3147">
        <v>7</v>
      </c>
    </row>
    <row r="3148" spans="1:15">
      <c r="A3148" t="s">
        <v>8940</v>
      </c>
      <c r="B3148" s="1">
        <v>45823</v>
      </c>
      <c r="C3148" t="s">
        <v>25</v>
      </c>
      <c r="D3148" t="s">
        <v>5490</v>
      </c>
      <c r="E3148" t="s">
        <v>8941</v>
      </c>
      <c r="F3148" t="s">
        <v>60</v>
      </c>
      <c r="G3148" t="s">
        <v>42</v>
      </c>
      <c r="H3148" t="s">
        <v>20</v>
      </c>
      <c r="I3148">
        <v>16.600000000000001</v>
      </c>
      <c r="J3148" s="2">
        <v>345.67</v>
      </c>
      <c r="K3148" t="s">
        <v>67</v>
      </c>
      <c r="L3148">
        <v>4.2</v>
      </c>
      <c r="M3148" t="s">
        <v>36</v>
      </c>
      <c r="N3148">
        <v>1.42</v>
      </c>
      <c r="O3148">
        <v>2</v>
      </c>
    </row>
    <row r="3149" spans="1:15">
      <c r="A3149" t="s">
        <v>8942</v>
      </c>
      <c r="B3149" s="1">
        <v>45745</v>
      </c>
      <c r="C3149" t="s">
        <v>38</v>
      </c>
      <c r="D3149" t="s">
        <v>8943</v>
      </c>
      <c r="E3149" t="s">
        <v>8944</v>
      </c>
      <c r="F3149" t="s">
        <v>51</v>
      </c>
      <c r="G3149" t="s">
        <v>52</v>
      </c>
      <c r="H3149" t="s">
        <v>52</v>
      </c>
      <c r="I3149">
        <v>4.4400000000000004</v>
      </c>
      <c r="J3149" s="2">
        <v>210.12</v>
      </c>
      <c r="K3149" t="s">
        <v>67</v>
      </c>
      <c r="L3149">
        <v>5</v>
      </c>
      <c r="M3149" t="s">
        <v>23</v>
      </c>
      <c r="N3149">
        <v>2.2799999999999998</v>
      </c>
      <c r="O3149">
        <v>19</v>
      </c>
    </row>
    <row r="3150" spans="1:15">
      <c r="A3150" t="s">
        <v>8945</v>
      </c>
      <c r="B3150" s="1">
        <v>45692</v>
      </c>
      <c r="C3150" t="s">
        <v>16</v>
      </c>
      <c r="D3150" t="s">
        <v>3685</v>
      </c>
      <c r="E3150" t="s">
        <v>8946</v>
      </c>
      <c r="F3150" t="s">
        <v>28</v>
      </c>
      <c r="G3150" t="s">
        <v>46</v>
      </c>
      <c r="H3150" t="s">
        <v>20</v>
      </c>
      <c r="I3150">
        <v>17.12</v>
      </c>
      <c r="J3150" s="2">
        <v>585.61</v>
      </c>
      <c r="K3150" t="s">
        <v>30</v>
      </c>
      <c r="L3150">
        <v>3.4</v>
      </c>
      <c r="M3150" t="s">
        <v>23</v>
      </c>
      <c r="N3150">
        <v>2.29</v>
      </c>
      <c r="O3150">
        <v>7</v>
      </c>
    </row>
    <row r="3151" spans="1:15">
      <c r="A3151" t="s">
        <v>8947</v>
      </c>
      <c r="B3151" s="1">
        <v>45720</v>
      </c>
      <c r="C3151" t="s">
        <v>33</v>
      </c>
      <c r="D3151" t="s">
        <v>247</v>
      </c>
      <c r="E3151" t="s">
        <v>8948</v>
      </c>
      <c r="F3151" t="s">
        <v>51</v>
      </c>
      <c r="G3151" t="s">
        <v>42</v>
      </c>
      <c r="H3151" t="s">
        <v>41</v>
      </c>
      <c r="I3151">
        <v>7.28</v>
      </c>
      <c r="J3151" s="2">
        <v>144.18</v>
      </c>
      <c r="K3151" t="s">
        <v>67</v>
      </c>
      <c r="L3151">
        <v>4.2</v>
      </c>
      <c r="M3151" t="s">
        <v>23</v>
      </c>
      <c r="N3151">
        <v>1.36</v>
      </c>
      <c r="O3151">
        <v>8</v>
      </c>
    </row>
    <row r="3152" spans="1:15">
      <c r="A3152" t="s">
        <v>8949</v>
      </c>
      <c r="B3152" s="1">
        <v>45704</v>
      </c>
      <c r="C3152" t="s">
        <v>25</v>
      </c>
      <c r="D3152" t="s">
        <v>8950</v>
      </c>
      <c r="E3152" t="s">
        <v>8951</v>
      </c>
      <c r="F3152" t="s">
        <v>60</v>
      </c>
      <c r="G3152" t="s">
        <v>41</v>
      </c>
      <c r="H3152" t="s">
        <v>29</v>
      </c>
      <c r="I3152">
        <v>22.37</v>
      </c>
      <c r="J3152" s="2">
        <v>306.57</v>
      </c>
      <c r="K3152" t="s">
        <v>47</v>
      </c>
      <c r="L3152">
        <v>4.9000000000000004</v>
      </c>
      <c r="M3152" t="s">
        <v>23</v>
      </c>
      <c r="N3152">
        <v>1.67</v>
      </c>
      <c r="O3152">
        <v>18</v>
      </c>
    </row>
    <row r="3153" spans="1:15">
      <c r="A3153" t="s">
        <v>8952</v>
      </c>
      <c r="B3153" s="1">
        <v>45669</v>
      </c>
      <c r="C3153" t="s">
        <v>79</v>
      </c>
      <c r="D3153" t="s">
        <v>8953</v>
      </c>
      <c r="E3153" t="s">
        <v>8954</v>
      </c>
      <c r="F3153" t="s">
        <v>51</v>
      </c>
      <c r="G3153" t="s">
        <v>42</v>
      </c>
      <c r="H3153" t="s">
        <v>29</v>
      </c>
      <c r="I3153">
        <v>15.2</v>
      </c>
      <c r="J3153" s="2">
        <v>295.95</v>
      </c>
      <c r="K3153" t="s">
        <v>22</v>
      </c>
      <c r="L3153">
        <v>4.0999999999999996</v>
      </c>
      <c r="M3153" t="s">
        <v>31</v>
      </c>
      <c r="N3153">
        <v>1.23</v>
      </c>
      <c r="O3153">
        <v>15</v>
      </c>
    </row>
    <row r="3154" spans="1:15">
      <c r="A3154" t="s">
        <v>8955</v>
      </c>
      <c r="B3154" s="1">
        <v>45770</v>
      </c>
      <c r="C3154" t="s">
        <v>16</v>
      </c>
      <c r="D3154" t="s">
        <v>8956</v>
      </c>
      <c r="E3154" t="s">
        <v>8957</v>
      </c>
      <c r="F3154" t="s">
        <v>19</v>
      </c>
      <c r="G3154" t="s">
        <v>20</v>
      </c>
      <c r="H3154" t="s">
        <v>46</v>
      </c>
      <c r="I3154">
        <v>1.65</v>
      </c>
      <c r="J3154" s="2">
        <v>177.69</v>
      </c>
      <c r="K3154" t="s">
        <v>30</v>
      </c>
      <c r="L3154">
        <v>4.2</v>
      </c>
      <c r="M3154" t="s">
        <v>36</v>
      </c>
      <c r="N3154">
        <v>1.34</v>
      </c>
      <c r="O3154">
        <v>12</v>
      </c>
    </row>
    <row r="3155" spans="1:15">
      <c r="A3155" t="s">
        <v>8958</v>
      </c>
      <c r="B3155" s="1">
        <v>45738</v>
      </c>
      <c r="C3155" t="s">
        <v>25</v>
      </c>
      <c r="D3155" t="s">
        <v>8959</v>
      </c>
      <c r="E3155" t="s">
        <v>8960</v>
      </c>
      <c r="F3155" t="s">
        <v>19</v>
      </c>
      <c r="G3155" t="s">
        <v>41</v>
      </c>
      <c r="H3155" t="s">
        <v>21</v>
      </c>
      <c r="I3155">
        <v>3.3</v>
      </c>
      <c r="J3155" s="2">
        <v>287.61</v>
      </c>
      <c r="K3155" t="s">
        <v>47</v>
      </c>
      <c r="L3155">
        <v>3.1</v>
      </c>
      <c r="M3155" t="s">
        <v>36</v>
      </c>
      <c r="N3155">
        <v>1.68</v>
      </c>
      <c r="O3155">
        <v>16</v>
      </c>
    </row>
    <row r="3156" spans="1:15">
      <c r="A3156" t="s">
        <v>8961</v>
      </c>
      <c r="B3156" s="1">
        <v>45752</v>
      </c>
      <c r="C3156" t="s">
        <v>25</v>
      </c>
      <c r="D3156" t="s">
        <v>2971</v>
      </c>
      <c r="E3156" t="s">
        <v>8962</v>
      </c>
      <c r="F3156" t="s">
        <v>28</v>
      </c>
      <c r="G3156" t="s">
        <v>42</v>
      </c>
      <c r="H3156" t="s">
        <v>52</v>
      </c>
      <c r="I3156">
        <v>3.56</v>
      </c>
      <c r="J3156" s="2">
        <v>194.57</v>
      </c>
      <c r="K3156" t="s">
        <v>30</v>
      </c>
      <c r="L3156">
        <v>4.0999999999999996</v>
      </c>
      <c r="M3156" t="s">
        <v>36</v>
      </c>
      <c r="N3156">
        <v>1.0900000000000001</v>
      </c>
      <c r="O3156">
        <v>8</v>
      </c>
    </row>
    <row r="3157" spans="1:15">
      <c r="A3157" t="s">
        <v>8963</v>
      </c>
      <c r="B3157" s="1">
        <v>45668</v>
      </c>
      <c r="C3157" t="s">
        <v>16</v>
      </c>
      <c r="D3157" t="s">
        <v>8964</v>
      </c>
      <c r="E3157" t="s">
        <v>8965</v>
      </c>
      <c r="F3157" t="s">
        <v>19</v>
      </c>
      <c r="G3157" t="s">
        <v>41</v>
      </c>
      <c r="H3157" t="s">
        <v>20</v>
      </c>
      <c r="I3157">
        <v>12.38</v>
      </c>
      <c r="J3157" s="2">
        <v>287.47000000000003</v>
      </c>
      <c r="K3157" t="s">
        <v>22</v>
      </c>
      <c r="L3157">
        <v>5</v>
      </c>
      <c r="M3157" t="s">
        <v>31</v>
      </c>
      <c r="N3157">
        <v>1.32</v>
      </c>
      <c r="O3157">
        <v>11</v>
      </c>
    </row>
    <row r="3158" spans="1:15">
      <c r="A3158" t="s">
        <v>8966</v>
      </c>
      <c r="B3158" s="1">
        <v>45699</v>
      </c>
      <c r="C3158" t="s">
        <v>25</v>
      </c>
      <c r="D3158" t="s">
        <v>5627</v>
      </c>
      <c r="E3158" t="s">
        <v>8967</v>
      </c>
      <c r="F3158" t="s">
        <v>71</v>
      </c>
      <c r="G3158" t="s">
        <v>29</v>
      </c>
      <c r="H3158" t="s">
        <v>46</v>
      </c>
      <c r="I3158">
        <v>14.33</v>
      </c>
      <c r="J3158" s="2">
        <v>592.82000000000005</v>
      </c>
      <c r="K3158" t="s">
        <v>47</v>
      </c>
      <c r="L3158">
        <v>3.5</v>
      </c>
      <c r="M3158" t="s">
        <v>31</v>
      </c>
      <c r="N3158">
        <v>1.87</v>
      </c>
      <c r="O3158">
        <v>19</v>
      </c>
    </row>
    <row r="3159" spans="1:15">
      <c r="A3159" t="s">
        <v>8968</v>
      </c>
      <c r="B3159" s="1">
        <v>45762</v>
      </c>
      <c r="C3159" t="s">
        <v>79</v>
      </c>
      <c r="D3159" t="s">
        <v>8969</v>
      </c>
      <c r="E3159" t="s">
        <v>8970</v>
      </c>
      <c r="F3159" t="s">
        <v>19</v>
      </c>
      <c r="G3159" t="s">
        <v>29</v>
      </c>
      <c r="H3159" t="s">
        <v>41</v>
      </c>
      <c r="I3159">
        <v>10.08</v>
      </c>
      <c r="J3159" s="2">
        <v>559.27</v>
      </c>
      <c r="K3159" t="s">
        <v>67</v>
      </c>
      <c r="L3159">
        <v>4.3</v>
      </c>
      <c r="M3159" t="s">
        <v>36</v>
      </c>
      <c r="N3159">
        <v>1.33</v>
      </c>
      <c r="O3159">
        <v>8</v>
      </c>
    </row>
    <row r="3160" spans="1:15">
      <c r="A3160" t="s">
        <v>8971</v>
      </c>
      <c r="B3160" s="1">
        <v>45685</v>
      </c>
      <c r="C3160" t="s">
        <v>25</v>
      </c>
      <c r="D3160" t="s">
        <v>1829</v>
      </c>
      <c r="E3160" t="s">
        <v>8972</v>
      </c>
      <c r="F3160" t="s">
        <v>19</v>
      </c>
      <c r="G3160" t="s">
        <v>20</v>
      </c>
      <c r="H3160" t="s">
        <v>42</v>
      </c>
      <c r="I3160">
        <v>22.35</v>
      </c>
      <c r="J3160" s="2">
        <v>301.36</v>
      </c>
      <c r="K3160" t="s">
        <v>22</v>
      </c>
      <c r="L3160">
        <v>4.2</v>
      </c>
      <c r="M3160" t="s">
        <v>23</v>
      </c>
      <c r="N3160">
        <v>2.02</v>
      </c>
      <c r="O3160">
        <v>4</v>
      </c>
    </row>
    <row r="3161" spans="1:15">
      <c r="A3161" t="s">
        <v>8973</v>
      </c>
      <c r="B3161" s="1">
        <v>45797</v>
      </c>
      <c r="C3161" t="s">
        <v>57</v>
      </c>
      <c r="D3161" t="s">
        <v>1682</v>
      </c>
      <c r="E3161" t="s">
        <v>8974</v>
      </c>
      <c r="F3161" t="s">
        <v>60</v>
      </c>
      <c r="G3161" t="s">
        <v>46</v>
      </c>
      <c r="H3161" t="s">
        <v>20</v>
      </c>
      <c r="I3161">
        <v>18.149999999999999</v>
      </c>
      <c r="J3161" s="2">
        <v>96.38</v>
      </c>
      <c r="K3161" t="s">
        <v>30</v>
      </c>
      <c r="L3161">
        <v>3.2</v>
      </c>
      <c r="M3161" t="s">
        <v>36</v>
      </c>
      <c r="N3161">
        <v>1.57</v>
      </c>
      <c r="O3161">
        <v>16</v>
      </c>
    </row>
    <row r="3162" spans="1:15">
      <c r="A3162" t="s">
        <v>8975</v>
      </c>
      <c r="B3162" s="1">
        <v>45825</v>
      </c>
      <c r="C3162" t="s">
        <v>25</v>
      </c>
      <c r="D3162" t="s">
        <v>8976</v>
      </c>
      <c r="E3162" t="s">
        <v>8977</v>
      </c>
      <c r="F3162" t="s">
        <v>71</v>
      </c>
      <c r="G3162" t="s">
        <v>41</v>
      </c>
      <c r="H3162" t="s">
        <v>20</v>
      </c>
      <c r="I3162">
        <v>9.19</v>
      </c>
      <c r="J3162" s="2">
        <v>250.04</v>
      </c>
      <c r="K3162" t="s">
        <v>22</v>
      </c>
      <c r="L3162">
        <v>3.8</v>
      </c>
      <c r="M3162" t="s">
        <v>31</v>
      </c>
      <c r="N3162">
        <v>2.1</v>
      </c>
      <c r="O3162">
        <v>9</v>
      </c>
    </row>
    <row r="3163" spans="1:15">
      <c r="A3163" t="s">
        <v>8978</v>
      </c>
      <c r="B3163" s="1">
        <v>45744</v>
      </c>
      <c r="C3163" t="s">
        <v>79</v>
      </c>
      <c r="D3163" t="s">
        <v>5689</v>
      </c>
      <c r="E3163" t="s">
        <v>8979</v>
      </c>
      <c r="F3163" t="s">
        <v>19</v>
      </c>
      <c r="G3163" t="s">
        <v>20</v>
      </c>
      <c r="H3163" t="s">
        <v>52</v>
      </c>
      <c r="I3163">
        <v>24.25</v>
      </c>
      <c r="J3163" s="2">
        <v>369.55</v>
      </c>
      <c r="K3163" t="s">
        <v>47</v>
      </c>
      <c r="L3163">
        <v>3</v>
      </c>
      <c r="M3163" t="s">
        <v>36</v>
      </c>
      <c r="N3163">
        <v>2.0499999999999998</v>
      </c>
      <c r="O3163">
        <v>14</v>
      </c>
    </row>
    <row r="3164" spans="1:15">
      <c r="A3164" t="s">
        <v>8980</v>
      </c>
      <c r="B3164" s="1">
        <v>45756</v>
      </c>
      <c r="C3164" t="s">
        <v>79</v>
      </c>
      <c r="D3164" t="s">
        <v>8981</v>
      </c>
      <c r="E3164" t="s">
        <v>8982</v>
      </c>
      <c r="F3164" t="s">
        <v>28</v>
      </c>
      <c r="G3164" t="s">
        <v>42</v>
      </c>
      <c r="H3164" t="s">
        <v>29</v>
      </c>
      <c r="I3164">
        <v>10.31</v>
      </c>
      <c r="J3164" s="2">
        <v>106.29</v>
      </c>
      <c r="K3164" t="s">
        <v>30</v>
      </c>
      <c r="L3164">
        <v>4.5999999999999996</v>
      </c>
      <c r="M3164" t="s">
        <v>36</v>
      </c>
      <c r="N3164">
        <v>2.37</v>
      </c>
      <c r="O3164">
        <v>5</v>
      </c>
    </row>
    <row r="3165" spans="1:15">
      <c r="A3165" t="s">
        <v>8983</v>
      </c>
      <c r="B3165" s="1">
        <v>45706</v>
      </c>
      <c r="C3165" t="s">
        <v>16</v>
      </c>
      <c r="D3165" t="s">
        <v>8984</v>
      </c>
      <c r="E3165" t="s">
        <v>8985</v>
      </c>
      <c r="F3165" t="s">
        <v>71</v>
      </c>
      <c r="G3165" t="s">
        <v>41</v>
      </c>
      <c r="H3165" t="s">
        <v>41</v>
      </c>
      <c r="I3165">
        <v>20.28</v>
      </c>
      <c r="J3165" s="2">
        <v>557.57000000000005</v>
      </c>
      <c r="K3165" t="s">
        <v>67</v>
      </c>
      <c r="L3165">
        <v>3.1</v>
      </c>
      <c r="M3165" t="s">
        <v>23</v>
      </c>
      <c r="N3165">
        <v>2.48</v>
      </c>
      <c r="O3165">
        <v>1</v>
      </c>
    </row>
    <row r="3166" spans="1:15">
      <c r="A3166" t="s">
        <v>8986</v>
      </c>
      <c r="B3166" s="1">
        <v>45824</v>
      </c>
      <c r="C3166" t="s">
        <v>79</v>
      </c>
      <c r="D3166" t="s">
        <v>8987</v>
      </c>
      <c r="E3166" t="s">
        <v>8988</v>
      </c>
      <c r="F3166" t="s">
        <v>51</v>
      </c>
      <c r="G3166" t="s">
        <v>46</v>
      </c>
      <c r="H3166" t="s">
        <v>42</v>
      </c>
      <c r="I3166">
        <v>7.35</v>
      </c>
      <c r="J3166" s="2">
        <v>274.83</v>
      </c>
      <c r="K3166" t="s">
        <v>47</v>
      </c>
      <c r="L3166">
        <v>3.1</v>
      </c>
      <c r="M3166" t="s">
        <v>31</v>
      </c>
      <c r="N3166">
        <v>1.75</v>
      </c>
      <c r="O3166">
        <v>10</v>
      </c>
    </row>
    <row r="3167" spans="1:15">
      <c r="A3167" t="s">
        <v>8989</v>
      </c>
      <c r="B3167" s="1">
        <v>45816</v>
      </c>
      <c r="C3167" t="s">
        <v>25</v>
      </c>
      <c r="D3167" t="s">
        <v>5490</v>
      </c>
      <c r="E3167" t="s">
        <v>8990</v>
      </c>
      <c r="F3167" t="s">
        <v>19</v>
      </c>
      <c r="G3167" t="s">
        <v>42</v>
      </c>
      <c r="H3167" t="s">
        <v>46</v>
      </c>
      <c r="I3167">
        <v>21.71</v>
      </c>
      <c r="J3167" s="2">
        <v>558.64</v>
      </c>
      <c r="K3167" t="s">
        <v>30</v>
      </c>
      <c r="L3167">
        <v>3.9</v>
      </c>
      <c r="M3167" t="s">
        <v>23</v>
      </c>
      <c r="N3167">
        <v>1.41</v>
      </c>
      <c r="O3167">
        <v>3</v>
      </c>
    </row>
    <row r="3168" spans="1:15">
      <c r="A3168" t="s">
        <v>8991</v>
      </c>
      <c r="B3168" s="1">
        <v>45667</v>
      </c>
      <c r="C3168" t="s">
        <v>16</v>
      </c>
      <c r="D3168" t="s">
        <v>8992</v>
      </c>
      <c r="E3168" t="s">
        <v>8993</v>
      </c>
      <c r="F3168" t="s">
        <v>28</v>
      </c>
      <c r="G3168" t="s">
        <v>42</v>
      </c>
      <c r="H3168" t="s">
        <v>20</v>
      </c>
      <c r="I3168">
        <v>24.09</v>
      </c>
      <c r="J3168" s="2">
        <v>232.91</v>
      </c>
      <c r="K3168" t="s">
        <v>47</v>
      </c>
      <c r="L3168">
        <v>4.4000000000000004</v>
      </c>
      <c r="M3168" t="s">
        <v>23</v>
      </c>
      <c r="N3168">
        <v>1.23</v>
      </c>
      <c r="O3168">
        <v>10</v>
      </c>
    </row>
    <row r="3169" spans="1:15">
      <c r="A3169" t="s">
        <v>8994</v>
      </c>
      <c r="B3169" s="1">
        <v>45739</v>
      </c>
      <c r="C3169" t="s">
        <v>57</v>
      </c>
      <c r="D3169" t="s">
        <v>8995</v>
      </c>
      <c r="E3169" t="s">
        <v>8996</v>
      </c>
      <c r="F3169" t="s">
        <v>60</v>
      </c>
      <c r="G3169" t="s">
        <v>41</v>
      </c>
      <c r="H3169" t="s">
        <v>46</v>
      </c>
      <c r="I3169">
        <v>22.36</v>
      </c>
      <c r="J3169" s="2">
        <v>112.13</v>
      </c>
      <c r="K3169" t="s">
        <v>22</v>
      </c>
      <c r="L3169">
        <v>3.8</v>
      </c>
      <c r="M3169" t="s">
        <v>36</v>
      </c>
      <c r="N3169">
        <v>1.47</v>
      </c>
      <c r="O3169">
        <v>11</v>
      </c>
    </row>
    <row r="3170" spans="1:15">
      <c r="A3170" t="s">
        <v>8997</v>
      </c>
      <c r="B3170" s="1">
        <v>45836</v>
      </c>
      <c r="C3170" t="s">
        <v>57</v>
      </c>
      <c r="D3170" t="s">
        <v>8998</v>
      </c>
      <c r="E3170" t="s">
        <v>8999</v>
      </c>
      <c r="F3170" t="s">
        <v>19</v>
      </c>
      <c r="G3170" t="s">
        <v>20</v>
      </c>
      <c r="H3170" t="s">
        <v>46</v>
      </c>
      <c r="I3170">
        <v>8.48</v>
      </c>
      <c r="J3170" s="2">
        <v>177.99</v>
      </c>
      <c r="K3170" t="s">
        <v>47</v>
      </c>
      <c r="L3170">
        <v>2.8</v>
      </c>
      <c r="M3170" t="s">
        <v>23</v>
      </c>
      <c r="N3170">
        <v>2.11</v>
      </c>
      <c r="O3170">
        <v>2</v>
      </c>
    </row>
    <row r="3171" spans="1:15">
      <c r="A3171" t="s">
        <v>9000</v>
      </c>
      <c r="B3171" s="1">
        <v>45660</v>
      </c>
      <c r="C3171" t="s">
        <v>79</v>
      </c>
      <c r="D3171" t="s">
        <v>9001</v>
      </c>
      <c r="E3171" t="s">
        <v>9002</v>
      </c>
      <c r="F3171" t="s">
        <v>60</v>
      </c>
      <c r="G3171" t="s">
        <v>29</v>
      </c>
      <c r="H3171" t="s">
        <v>52</v>
      </c>
      <c r="I3171">
        <v>12.8</v>
      </c>
      <c r="J3171" s="2">
        <v>331.1</v>
      </c>
      <c r="K3171" t="s">
        <v>47</v>
      </c>
      <c r="L3171">
        <v>3.8</v>
      </c>
      <c r="M3171" t="s">
        <v>23</v>
      </c>
      <c r="N3171">
        <v>2.0099999999999998</v>
      </c>
      <c r="O3171">
        <v>5</v>
      </c>
    </row>
    <row r="3172" spans="1:15">
      <c r="A3172" t="s">
        <v>9003</v>
      </c>
      <c r="B3172" s="1">
        <v>45750</v>
      </c>
      <c r="C3172" t="s">
        <v>38</v>
      </c>
      <c r="D3172" t="s">
        <v>9004</v>
      </c>
      <c r="E3172" t="s">
        <v>9005</v>
      </c>
      <c r="F3172" t="s">
        <v>51</v>
      </c>
      <c r="G3172" t="s">
        <v>52</v>
      </c>
      <c r="H3172" t="s">
        <v>52</v>
      </c>
      <c r="I3172">
        <v>7.7</v>
      </c>
      <c r="J3172" s="2">
        <v>376.84</v>
      </c>
      <c r="K3172" t="s">
        <v>22</v>
      </c>
      <c r="L3172">
        <v>4.5999999999999996</v>
      </c>
      <c r="M3172" t="s">
        <v>23</v>
      </c>
      <c r="N3172">
        <v>1.86</v>
      </c>
      <c r="O3172">
        <v>2</v>
      </c>
    </row>
    <row r="3173" spans="1:15">
      <c r="A3173" t="s">
        <v>9006</v>
      </c>
      <c r="B3173" s="1">
        <v>45831</v>
      </c>
      <c r="C3173" t="s">
        <v>25</v>
      </c>
      <c r="D3173" t="s">
        <v>2350</v>
      </c>
      <c r="E3173" t="s">
        <v>9007</v>
      </c>
      <c r="F3173" t="s">
        <v>51</v>
      </c>
      <c r="G3173" t="s">
        <v>42</v>
      </c>
      <c r="H3173" t="s">
        <v>46</v>
      </c>
      <c r="I3173">
        <v>3.05</v>
      </c>
      <c r="J3173" s="2">
        <v>208.41</v>
      </c>
      <c r="K3173" t="s">
        <v>67</v>
      </c>
      <c r="L3173">
        <v>3.9</v>
      </c>
      <c r="M3173" t="s">
        <v>31</v>
      </c>
      <c r="N3173">
        <v>2.36</v>
      </c>
      <c r="O3173">
        <v>4</v>
      </c>
    </row>
    <row r="3174" spans="1:15">
      <c r="A3174" t="s">
        <v>9008</v>
      </c>
      <c r="B3174" s="1">
        <v>45745</v>
      </c>
      <c r="C3174" t="s">
        <v>79</v>
      </c>
      <c r="D3174" t="s">
        <v>3250</v>
      </c>
      <c r="E3174" t="s">
        <v>9009</v>
      </c>
      <c r="F3174" t="s">
        <v>60</v>
      </c>
      <c r="G3174" t="s">
        <v>42</v>
      </c>
      <c r="H3174" t="s">
        <v>20</v>
      </c>
      <c r="I3174">
        <v>18.420000000000002</v>
      </c>
      <c r="J3174" s="2">
        <v>262.91000000000003</v>
      </c>
      <c r="K3174" t="s">
        <v>22</v>
      </c>
      <c r="L3174">
        <v>4.2</v>
      </c>
      <c r="M3174" t="s">
        <v>23</v>
      </c>
      <c r="N3174">
        <v>1.7</v>
      </c>
      <c r="O3174">
        <v>5</v>
      </c>
    </row>
    <row r="3175" spans="1:15">
      <c r="A3175" t="s">
        <v>9010</v>
      </c>
      <c r="B3175" s="1">
        <v>45710</v>
      </c>
      <c r="C3175" t="s">
        <v>38</v>
      </c>
      <c r="D3175" t="s">
        <v>9011</v>
      </c>
      <c r="E3175" t="s">
        <v>9012</v>
      </c>
      <c r="F3175" t="s">
        <v>60</v>
      </c>
      <c r="G3175" t="s">
        <v>29</v>
      </c>
      <c r="H3175" t="s">
        <v>52</v>
      </c>
      <c r="I3175">
        <v>22.08</v>
      </c>
      <c r="J3175" s="2">
        <v>347.09</v>
      </c>
      <c r="K3175" t="s">
        <v>30</v>
      </c>
      <c r="L3175">
        <v>3.9</v>
      </c>
      <c r="M3175" t="s">
        <v>23</v>
      </c>
      <c r="N3175">
        <v>2.3199999999999998</v>
      </c>
      <c r="O3175">
        <v>1</v>
      </c>
    </row>
    <row r="3176" spans="1:15">
      <c r="A3176" t="s">
        <v>9013</v>
      </c>
      <c r="B3176" s="1">
        <v>45692</v>
      </c>
      <c r="C3176" t="s">
        <v>16</v>
      </c>
      <c r="D3176" t="s">
        <v>4145</v>
      </c>
      <c r="E3176" t="s">
        <v>9014</v>
      </c>
      <c r="F3176" t="s">
        <v>19</v>
      </c>
      <c r="G3176" t="s">
        <v>42</v>
      </c>
      <c r="H3176" t="s">
        <v>29</v>
      </c>
      <c r="I3176">
        <v>11.92</v>
      </c>
      <c r="J3176" s="2">
        <v>283.32</v>
      </c>
      <c r="K3176" t="s">
        <v>47</v>
      </c>
      <c r="L3176">
        <v>3.9</v>
      </c>
      <c r="M3176" t="s">
        <v>31</v>
      </c>
      <c r="N3176">
        <v>2.11</v>
      </c>
      <c r="O3176">
        <v>16</v>
      </c>
    </row>
    <row r="3177" spans="1:15">
      <c r="A3177" t="s">
        <v>9015</v>
      </c>
      <c r="B3177" s="1">
        <v>45729</v>
      </c>
      <c r="C3177" t="s">
        <v>33</v>
      </c>
      <c r="D3177" t="s">
        <v>9016</v>
      </c>
      <c r="E3177" t="s">
        <v>9017</v>
      </c>
      <c r="F3177" t="s">
        <v>28</v>
      </c>
      <c r="G3177" t="s">
        <v>46</v>
      </c>
      <c r="H3177" t="s">
        <v>46</v>
      </c>
      <c r="I3177">
        <v>11.85</v>
      </c>
      <c r="J3177" s="2">
        <v>346.74</v>
      </c>
      <c r="K3177" t="s">
        <v>47</v>
      </c>
      <c r="L3177">
        <v>4.0999999999999996</v>
      </c>
      <c r="M3177" t="s">
        <v>31</v>
      </c>
      <c r="N3177">
        <v>1.39</v>
      </c>
      <c r="O3177">
        <v>12</v>
      </c>
    </row>
    <row r="3178" spans="1:15">
      <c r="A3178" t="s">
        <v>9018</v>
      </c>
      <c r="B3178" s="1">
        <v>45719</v>
      </c>
      <c r="C3178" t="s">
        <v>25</v>
      </c>
      <c r="D3178" t="s">
        <v>3569</v>
      </c>
      <c r="E3178" t="s">
        <v>9019</v>
      </c>
      <c r="F3178" t="s">
        <v>71</v>
      </c>
      <c r="G3178" t="s">
        <v>29</v>
      </c>
      <c r="H3178" t="s">
        <v>52</v>
      </c>
      <c r="I3178">
        <v>14.61</v>
      </c>
      <c r="J3178" s="2">
        <v>411.82</v>
      </c>
      <c r="K3178" t="s">
        <v>22</v>
      </c>
      <c r="L3178">
        <v>4.4000000000000004</v>
      </c>
      <c r="M3178" t="s">
        <v>36</v>
      </c>
      <c r="N3178">
        <v>1.44</v>
      </c>
      <c r="O3178">
        <v>13</v>
      </c>
    </row>
    <row r="3179" spans="1:15">
      <c r="A3179" t="s">
        <v>9020</v>
      </c>
      <c r="B3179" s="1">
        <v>45750</v>
      </c>
      <c r="C3179" t="s">
        <v>25</v>
      </c>
      <c r="D3179" t="s">
        <v>9021</v>
      </c>
      <c r="E3179" t="s">
        <v>9022</v>
      </c>
      <c r="F3179" t="s">
        <v>51</v>
      </c>
      <c r="G3179" t="s">
        <v>20</v>
      </c>
      <c r="H3179" t="s">
        <v>20</v>
      </c>
      <c r="I3179">
        <v>12.75</v>
      </c>
      <c r="J3179" s="2">
        <v>495.03</v>
      </c>
      <c r="K3179" t="s">
        <v>47</v>
      </c>
      <c r="L3179">
        <v>3.4</v>
      </c>
      <c r="M3179" t="s">
        <v>23</v>
      </c>
      <c r="N3179">
        <v>1.58</v>
      </c>
      <c r="O3179">
        <v>13</v>
      </c>
    </row>
    <row r="3180" spans="1:15">
      <c r="A3180" t="s">
        <v>9023</v>
      </c>
      <c r="B3180" s="1">
        <v>45670</v>
      </c>
      <c r="C3180" t="s">
        <v>33</v>
      </c>
      <c r="D3180" t="s">
        <v>9024</v>
      </c>
      <c r="E3180" t="s">
        <v>9025</v>
      </c>
      <c r="F3180" t="s">
        <v>51</v>
      </c>
      <c r="G3180" t="s">
        <v>42</v>
      </c>
      <c r="H3180" t="s">
        <v>21</v>
      </c>
      <c r="I3180">
        <v>17.079999999999998</v>
      </c>
      <c r="J3180" s="2">
        <v>419.87</v>
      </c>
      <c r="K3180" t="s">
        <v>22</v>
      </c>
      <c r="L3180">
        <v>2.6</v>
      </c>
      <c r="M3180" t="s">
        <v>23</v>
      </c>
      <c r="N3180">
        <v>2.4</v>
      </c>
      <c r="O3180">
        <v>16</v>
      </c>
    </row>
    <row r="3181" spans="1:15">
      <c r="A3181" t="s">
        <v>9026</v>
      </c>
      <c r="B3181" s="1">
        <v>45666</v>
      </c>
      <c r="C3181" t="s">
        <v>57</v>
      </c>
      <c r="D3181" t="s">
        <v>9027</v>
      </c>
      <c r="E3181" t="s">
        <v>9028</v>
      </c>
      <c r="F3181" t="s">
        <v>19</v>
      </c>
      <c r="G3181" t="s">
        <v>20</v>
      </c>
      <c r="H3181" t="s">
        <v>20</v>
      </c>
      <c r="I3181">
        <v>24.82</v>
      </c>
      <c r="J3181" s="2">
        <v>243.89</v>
      </c>
      <c r="K3181" t="s">
        <v>67</v>
      </c>
      <c r="L3181">
        <v>4.4000000000000004</v>
      </c>
      <c r="M3181" t="s">
        <v>23</v>
      </c>
      <c r="N3181">
        <v>2.09</v>
      </c>
      <c r="O3181">
        <v>9</v>
      </c>
    </row>
    <row r="3182" spans="1:15">
      <c r="A3182" t="s">
        <v>9029</v>
      </c>
      <c r="B3182" s="1">
        <v>45778</v>
      </c>
      <c r="C3182" t="s">
        <v>57</v>
      </c>
      <c r="D3182" t="s">
        <v>9030</v>
      </c>
      <c r="E3182" t="s">
        <v>9031</v>
      </c>
      <c r="F3182" t="s">
        <v>71</v>
      </c>
      <c r="G3182" t="s">
        <v>20</v>
      </c>
      <c r="H3182" t="s">
        <v>29</v>
      </c>
      <c r="I3182">
        <v>5.48</v>
      </c>
      <c r="J3182" s="2">
        <v>345.94</v>
      </c>
      <c r="K3182" t="s">
        <v>22</v>
      </c>
      <c r="L3182">
        <v>3.6</v>
      </c>
      <c r="M3182" t="s">
        <v>23</v>
      </c>
      <c r="N3182">
        <v>2.37</v>
      </c>
      <c r="O3182">
        <v>5</v>
      </c>
    </row>
    <row r="3183" spans="1:15">
      <c r="A3183" t="s">
        <v>9032</v>
      </c>
      <c r="B3183" s="1">
        <v>45800</v>
      </c>
      <c r="C3183" t="s">
        <v>16</v>
      </c>
      <c r="D3183" t="s">
        <v>9033</v>
      </c>
      <c r="E3183" t="s">
        <v>9034</v>
      </c>
      <c r="F3183" t="s">
        <v>60</v>
      </c>
      <c r="G3183" t="s">
        <v>29</v>
      </c>
      <c r="H3183" t="s">
        <v>52</v>
      </c>
      <c r="I3183">
        <v>24.1</v>
      </c>
      <c r="J3183" s="2">
        <v>102.67</v>
      </c>
      <c r="K3183" t="s">
        <v>47</v>
      </c>
      <c r="L3183">
        <v>2.9</v>
      </c>
      <c r="M3183" t="s">
        <v>31</v>
      </c>
      <c r="N3183">
        <v>1.45</v>
      </c>
      <c r="O3183">
        <v>8</v>
      </c>
    </row>
    <row r="3184" spans="1:15">
      <c r="A3184" t="s">
        <v>9035</v>
      </c>
      <c r="B3184" s="1">
        <v>45717</v>
      </c>
      <c r="C3184" t="s">
        <v>25</v>
      </c>
      <c r="D3184" t="s">
        <v>9036</v>
      </c>
      <c r="E3184" t="s">
        <v>9037</v>
      </c>
      <c r="F3184" t="s">
        <v>28</v>
      </c>
      <c r="G3184" t="s">
        <v>42</v>
      </c>
      <c r="H3184" t="s">
        <v>20</v>
      </c>
      <c r="I3184">
        <v>5.82</v>
      </c>
      <c r="J3184" s="2">
        <v>360.83</v>
      </c>
      <c r="K3184" t="s">
        <v>67</v>
      </c>
      <c r="L3184">
        <v>2.6</v>
      </c>
      <c r="M3184" t="s">
        <v>31</v>
      </c>
      <c r="N3184">
        <v>2.11</v>
      </c>
      <c r="O3184">
        <v>12</v>
      </c>
    </row>
    <row r="3185" spans="1:15">
      <c r="A3185" t="s">
        <v>9038</v>
      </c>
      <c r="B3185" s="1">
        <v>45771</v>
      </c>
      <c r="C3185" t="s">
        <v>16</v>
      </c>
      <c r="D3185" t="s">
        <v>9039</v>
      </c>
      <c r="E3185" t="s">
        <v>9040</v>
      </c>
      <c r="F3185" t="s">
        <v>71</v>
      </c>
      <c r="G3185" t="s">
        <v>21</v>
      </c>
      <c r="H3185" t="s">
        <v>29</v>
      </c>
      <c r="I3185">
        <v>18.88</v>
      </c>
      <c r="J3185" s="2">
        <v>293.62</v>
      </c>
      <c r="K3185" t="s">
        <v>47</v>
      </c>
      <c r="L3185">
        <v>3.1</v>
      </c>
      <c r="M3185" t="s">
        <v>23</v>
      </c>
      <c r="N3185">
        <v>1.48</v>
      </c>
      <c r="O3185">
        <v>13</v>
      </c>
    </row>
    <row r="3186" spans="1:15">
      <c r="A3186" t="s">
        <v>9041</v>
      </c>
      <c r="B3186" s="1">
        <v>45703</v>
      </c>
      <c r="C3186" t="s">
        <v>79</v>
      </c>
      <c r="D3186" t="s">
        <v>9042</v>
      </c>
      <c r="E3186" t="s">
        <v>9043</v>
      </c>
      <c r="F3186" t="s">
        <v>28</v>
      </c>
      <c r="G3186" t="s">
        <v>41</v>
      </c>
      <c r="H3186" t="s">
        <v>21</v>
      </c>
      <c r="I3186">
        <v>15.56</v>
      </c>
      <c r="J3186" s="2">
        <v>291.55</v>
      </c>
      <c r="K3186" t="s">
        <v>47</v>
      </c>
      <c r="L3186">
        <v>3.5</v>
      </c>
      <c r="M3186" t="s">
        <v>36</v>
      </c>
      <c r="N3186">
        <v>2.25</v>
      </c>
      <c r="O3186">
        <v>9</v>
      </c>
    </row>
    <row r="3187" spans="1:15">
      <c r="A3187" t="s">
        <v>9044</v>
      </c>
      <c r="B3187" s="1">
        <v>45663</v>
      </c>
      <c r="C3187" t="s">
        <v>79</v>
      </c>
      <c r="D3187" t="s">
        <v>9045</v>
      </c>
      <c r="E3187" t="s">
        <v>9046</v>
      </c>
      <c r="F3187" t="s">
        <v>51</v>
      </c>
      <c r="G3187" t="s">
        <v>46</v>
      </c>
      <c r="H3187" t="s">
        <v>21</v>
      </c>
      <c r="I3187">
        <v>2.59</v>
      </c>
      <c r="J3187" s="2">
        <v>395.02</v>
      </c>
      <c r="K3187" t="s">
        <v>67</v>
      </c>
      <c r="L3187">
        <v>4.3</v>
      </c>
      <c r="M3187" t="s">
        <v>23</v>
      </c>
      <c r="N3187">
        <v>2.2799999999999998</v>
      </c>
      <c r="O3187">
        <v>15</v>
      </c>
    </row>
    <row r="3188" spans="1:15">
      <c r="A3188" t="s">
        <v>9047</v>
      </c>
      <c r="B3188" s="1">
        <v>45714</v>
      </c>
      <c r="C3188" t="s">
        <v>25</v>
      </c>
      <c r="D3188" t="s">
        <v>9048</v>
      </c>
      <c r="E3188" t="s">
        <v>9049</v>
      </c>
      <c r="F3188" t="s">
        <v>71</v>
      </c>
      <c r="G3188" t="s">
        <v>52</v>
      </c>
      <c r="H3188" t="s">
        <v>20</v>
      </c>
      <c r="I3188">
        <v>18.93</v>
      </c>
      <c r="J3188" s="2">
        <v>576.76</v>
      </c>
      <c r="K3188" t="s">
        <v>22</v>
      </c>
      <c r="L3188">
        <v>3.1</v>
      </c>
      <c r="M3188" t="s">
        <v>36</v>
      </c>
      <c r="N3188">
        <v>1.0900000000000001</v>
      </c>
      <c r="O3188">
        <v>19</v>
      </c>
    </row>
    <row r="3189" spans="1:15">
      <c r="A3189" t="s">
        <v>9050</v>
      </c>
      <c r="B3189" s="1">
        <v>45686</v>
      </c>
      <c r="C3189" t="s">
        <v>79</v>
      </c>
      <c r="D3189" t="s">
        <v>9051</v>
      </c>
      <c r="E3189" t="s">
        <v>9052</v>
      </c>
      <c r="F3189" t="s">
        <v>60</v>
      </c>
      <c r="G3189" t="s">
        <v>42</v>
      </c>
      <c r="H3189" t="s">
        <v>41</v>
      </c>
      <c r="I3189">
        <v>15.32</v>
      </c>
      <c r="J3189" s="2">
        <v>520.23</v>
      </c>
      <c r="K3189" t="s">
        <v>67</v>
      </c>
      <c r="L3189">
        <v>3</v>
      </c>
      <c r="M3189" t="s">
        <v>23</v>
      </c>
      <c r="N3189">
        <v>1.05</v>
      </c>
      <c r="O3189">
        <v>19</v>
      </c>
    </row>
    <row r="3190" spans="1:15">
      <c r="A3190" t="s">
        <v>9053</v>
      </c>
      <c r="B3190" s="1">
        <v>45830</v>
      </c>
      <c r="C3190" t="s">
        <v>57</v>
      </c>
      <c r="D3190" t="s">
        <v>8984</v>
      </c>
      <c r="E3190" t="s">
        <v>9054</v>
      </c>
      <c r="F3190" t="s">
        <v>19</v>
      </c>
      <c r="G3190" t="s">
        <v>21</v>
      </c>
      <c r="H3190" t="s">
        <v>20</v>
      </c>
      <c r="I3190">
        <v>15.51</v>
      </c>
      <c r="J3190" s="2">
        <v>418.22</v>
      </c>
      <c r="K3190" t="s">
        <v>22</v>
      </c>
      <c r="L3190">
        <v>3.3</v>
      </c>
      <c r="M3190" t="s">
        <v>23</v>
      </c>
      <c r="N3190">
        <v>2</v>
      </c>
      <c r="O3190">
        <v>15</v>
      </c>
    </row>
    <row r="3191" spans="1:15">
      <c r="A3191" t="s">
        <v>9055</v>
      </c>
      <c r="B3191" s="1">
        <v>45685</v>
      </c>
      <c r="C3191" t="s">
        <v>38</v>
      </c>
      <c r="D3191" t="s">
        <v>9056</v>
      </c>
      <c r="E3191" t="s">
        <v>9057</v>
      </c>
      <c r="F3191" t="s">
        <v>71</v>
      </c>
      <c r="G3191" t="s">
        <v>46</v>
      </c>
      <c r="H3191" t="s">
        <v>29</v>
      </c>
      <c r="I3191">
        <v>2.92</v>
      </c>
      <c r="J3191" s="2">
        <v>513.29</v>
      </c>
      <c r="K3191" t="s">
        <v>67</v>
      </c>
      <c r="L3191">
        <v>3.5</v>
      </c>
      <c r="M3191" t="s">
        <v>23</v>
      </c>
      <c r="N3191">
        <v>1.32</v>
      </c>
      <c r="O3191">
        <v>16</v>
      </c>
    </row>
    <row r="3192" spans="1:15">
      <c r="A3192" t="s">
        <v>9058</v>
      </c>
      <c r="B3192" s="1">
        <v>45661</v>
      </c>
      <c r="C3192" t="s">
        <v>16</v>
      </c>
      <c r="D3192" t="s">
        <v>509</v>
      </c>
      <c r="E3192" t="s">
        <v>9059</v>
      </c>
      <c r="F3192" t="s">
        <v>71</v>
      </c>
      <c r="G3192" t="s">
        <v>52</v>
      </c>
      <c r="H3192" t="s">
        <v>46</v>
      </c>
      <c r="I3192">
        <v>11.65</v>
      </c>
      <c r="J3192" s="2">
        <v>571.29</v>
      </c>
      <c r="K3192" t="s">
        <v>22</v>
      </c>
      <c r="L3192">
        <v>2.7</v>
      </c>
      <c r="M3192" t="s">
        <v>23</v>
      </c>
      <c r="N3192">
        <v>1.51</v>
      </c>
      <c r="O3192">
        <v>9</v>
      </c>
    </row>
    <row r="3193" spans="1:15">
      <c r="A3193" t="s">
        <v>9060</v>
      </c>
      <c r="B3193" s="1">
        <v>45762</v>
      </c>
      <c r="C3193" t="s">
        <v>57</v>
      </c>
      <c r="D3193" t="s">
        <v>1238</v>
      </c>
      <c r="E3193" t="s">
        <v>9061</v>
      </c>
      <c r="F3193" t="s">
        <v>28</v>
      </c>
      <c r="G3193" t="s">
        <v>52</v>
      </c>
      <c r="H3193" t="s">
        <v>42</v>
      </c>
      <c r="I3193">
        <v>13.34</v>
      </c>
      <c r="J3193" s="2">
        <v>593.72</v>
      </c>
      <c r="K3193" t="s">
        <v>47</v>
      </c>
      <c r="L3193">
        <v>2.7</v>
      </c>
      <c r="M3193" t="s">
        <v>23</v>
      </c>
      <c r="N3193">
        <v>2.44</v>
      </c>
      <c r="O3193">
        <v>5</v>
      </c>
    </row>
    <row r="3194" spans="1:15">
      <c r="A3194" t="s">
        <v>9062</v>
      </c>
      <c r="B3194" s="1">
        <v>45752</v>
      </c>
      <c r="C3194" t="s">
        <v>38</v>
      </c>
      <c r="D3194" t="s">
        <v>3846</v>
      </c>
      <c r="E3194" t="s">
        <v>9063</v>
      </c>
      <c r="F3194" t="s">
        <v>19</v>
      </c>
      <c r="G3194" t="s">
        <v>46</v>
      </c>
      <c r="H3194" t="s">
        <v>21</v>
      </c>
      <c r="J3194" s="2">
        <v>93.46</v>
      </c>
      <c r="K3194" t="s">
        <v>22</v>
      </c>
      <c r="L3194">
        <v>3.8</v>
      </c>
      <c r="M3194" t="s">
        <v>31</v>
      </c>
      <c r="N3194">
        <v>2.38</v>
      </c>
      <c r="O3194">
        <v>18</v>
      </c>
    </row>
    <row r="3195" spans="1:15">
      <c r="A3195" t="s">
        <v>9064</v>
      </c>
      <c r="B3195" s="1">
        <v>45682</v>
      </c>
      <c r="C3195" t="s">
        <v>33</v>
      </c>
      <c r="D3195" t="s">
        <v>9065</v>
      </c>
      <c r="E3195" t="s">
        <v>9066</v>
      </c>
      <c r="F3195" t="s">
        <v>28</v>
      </c>
      <c r="G3195" t="s">
        <v>20</v>
      </c>
      <c r="H3195" t="s">
        <v>29</v>
      </c>
      <c r="I3195">
        <v>18.7</v>
      </c>
      <c r="J3195" s="2">
        <v>267.7</v>
      </c>
      <c r="K3195" t="s">
        <v>47</v>
      </c>
      <c r="L3195">
        <v>3</v>
      </c>
      <c r="M3195" t="s">
        <v>31</v>
      </c>
      <c r="N3195">
        <v>2.04</v>
      </c>
      <c r="O3195">
        <v>10</v>
      </c>
    </row>
    <row r="3196" spans="1:15">
      <c r="A3196" t="s">
        <v>9067</v>
      </c>
      <c r="B3196" s="1">
        <v>45686</v>
      </c>
      <c r="C3196" t="s">
        <v>57</v>
      </c>
      <c r="D3196" t="s">
        <v>9068</v>
      </c>
      <c r="E3196" t="s">
        <v>9069</v>
      </c>
      <c r="F3196" t="s">
        <v>19</v>
      </c>
      <c r="G3196" t="s">
        <v>52</v>
      </c>
      <c r="H3196" t="s">
        <v>29</v>
      </c>
      <c r="I3196">
        <v>6.65</v>
      </c>
      <c r="J3196" s="2">
        <v>109.05</v>
      </c>
      <c r="K3196" t="s">
        <v>22</v>
      </c>
      <c r="L3196">
        <v>4.5</v>
      </c>
      <c r="M3196" t="s">
        <v>31</v>
      </c>
      <c r="N3196">
        <v>2.12</v>
      </c>
      <c r="O3196">
        <v>13</v>
      </c>
    </row>
    <row r="3197" spans="1:15">
      <c r="A3197" t="s">
        <v>9070</v>
      </c>
      <c r="B3197" s="1">
        <v>45719</v>
      </c>
      <c r="C3197" t="s">
        <v>33</v>
      </c>
      <c r="D3197" t="s">
        <v>9071</v>
      </c>
      <c r="E3197" t="s">
        <v>9072</v>
      </c>
      <c r="F3197" t="s">
        <v>51</v>
      </c>
      <c r="G3197" t="s">
        <v>41</v>
      </c>
      <c r="H3197" t="s">
        <v>41</v>
      </c>
      <c r="I3197">
        <v>4</v>
      </c>
      <c r="J3197" s="2">
        <v>95.9</v>
      </c>
      <c r="K3197" t="s">
        <v>30</v>
      </c>
      <c r="L3197">
        <v>3.8</v>
      </c>
      <c r="M3197" t="s">
        <v>23</v>
      </c>
      <c r="N3197">
        <v>2.44</v>
      </c>
      <c r="O3197">
        <v>10</v>
      </c>
    </row>
    <row r="3198" spans="1:15">
      <c r="A3198" t="s">
        <v>9073</v>
      </c>
      <c r="B3198" s="1">
        <v>45698</v>
      </c>
      <c r="C3198" t="s">
        <v>38</v>
      </c>
      <c r="D3198" t="s">
        <v>3427</v>
      </c>
      <c r="E3198" t="s">
        <v>5277</v>
      </c>
      <c r="F3198" t="s">
        <v>51</v>
      </c>
      <c r="G3198" t="s">
        <v>46</v>
      </c>
      <c r="H3198" t="s">
        <v>46</v>
      </c>
      <c r="I3198">
        <v>7.43</v>
      </c>
      <c r="J3198" s="2">
        <v>390.04</v>
      </c>
      <c r="K3198" t="s">
        <v>30</v>
      </c>
      <c r="L3198">
        <v>2.9</v>
      </c>
      <c r="M3198" t="s">
        <v>31</v>
      </c>
      <c r="N3198">
        <v>1.43</v>
      </c>
      <c r="O3198">
        <v>6</v>
      </c>
    </row>
    <row r="3199" spans="1:15">
      <c r="A3199" t="s">
        <v>9074</v>
      </c>
      <c r="B3199" s="1">
        <v>45784</v>
      </c>
      <c r="C3199" t="s">
        <v>79</v>
      </c>
      <c r="D3199" t="s">
        <v>9075</v>
      </c>
      <c r="E3199" t="s">
        <v>9076</v>
      </c>
      <c r="F3199" t="s">
        <v>60</v>
      </c>
      <c r="G3199" t="s">
        <v>29</v>
      </c>
      <c r="H3199" t="s">
        <v>21</v>
      </c>
      <c r="I3199">
        <v>21.63</v>
      </c>
      <c r="J3199" s="2">
        <v>209.34</v>
      </c>
      <c r="K3199" t="s">
        <v>30</v>
      </c>
      <c r="L3199">
        <v>4.9000000000000004</v>
      </c>
      <c r="M3199" t="s">
        <v>36</v>
      </c>
      <c r="N3199">
        <v>1.55</v>
      </c>
      <c r="O3199">
        <v>17</v>
      </c>
    </row>
    <row r="3200" spans="1:15">
      <c r="A3200" t="s">
        <v>9077</v>
      </c>
      <c r="B3200" s="1">
        <v>45760</v>
      </c>
      <c r="C3200" t="s">
        <v>16</v>
      </c>
      <c r="D3200" t="s">
        <v>9078</v>
      </c>
      <c r="E3200" t="s">
        <v>9079</v>
      </c>
      <c r="F3200" t="s">
        <v>19</v>
      </c>
      <c r="G3200" t="s">
        <v>29</v>
      </c>
      <c r="H3200" t="s">
        <v>52</v>
      </c>
      <c r="I3200">
        <v>23.74</v>
      </c>
      <c r="J3200" s="2">
        <v>258.70999999999998</v>
      </c>
      <c r="K3200" t="s">
        <v>47</v>
      </c>
      <c r="L3200">
        <v>3.8</v>
      </c>
      <c r="M3200" t="s">
        <v>23</v>
      </c>
      <c r="N3200">
        <v>1.0900000000000001</v>
      </c>
      <c r="O3200">
        <v>15</v>
      </c>
    </row>
    <row r="3201" spans="1:15">
      <c r="A3201" t="s">
        <v>9080</v>
      </c>
      <c r="B3201" s="1">
        <v>45797</v>
      </c>
      <c r="C3201" t="s">
        <v>33</v>
      </c>
      <c r="D3201" t="s">
        <v>9081</v>
      </c>
      <c r="E3201" t="s">
        <v>9082</v>
      </c>
      <c r="F3201" t="s">
        <v>28</v>
      </c>
      <c r="G3201" t="s">
        <v>46</v>
      </c>
      <c r="H3201" t="s">
        <v>20</v>
      </c>
      <c r="I3201">
        <v>7.26</v>
      </c>
      <c r="J3201" s="2">
        <v>231.3</v>
      </c>
      <c r="K3201" t="s">
        <v>30</v>
      </c>
      <c r="L3201">
        <v>3.5</v>
      </c>
      <c r="M3201" t="s">
        <v>23</v>
      </c>
      <c r="N3201">
        <v>1.92</v>
      </c>
      <c r="O3201">
        <v>12</v>
      </c>
    </row>
    <row r="3202" spans="1:15">
      <c r="A3202" t="s">
        <v>9083</v>
      </c>
      <c r="B3202" s="1">
        <v>45673</v>
      </c>
      <c r="C3202" t="s">
        <v>57</v>
      </c>
      <c r="D3202" t="s">
        <v>7361</v>
      </c>
      <c r="E3202" t="s">
        <v>9084</v>
      </c>
      <c r="F3202" t="s">
        <v>71</v>
      </c>
      <c r="G3202" t="s">
        <v>21</v>
      </c>
      <c r="H3202" t="s">
        <v>42</v>
      </c>
      <c r="I3202">
        <v>15.72</v>
      </c>
      <c r="J3202" s="2">
        <v>322.95999999999998</v>
      </c>
      <c r="K3202" t="s">
        <v>30</v>
      </c>
      <c r="L3202">
        <v>4</v>
      </c>
      <c r="M3202" t="s">
        <v>36</v>
      </c>
      <c r="N3202">
        <v>2.37</v>
      </c>
      <c r="O3202">
        <v>18</v>
      </c>
    </row>
    <row r="3203" spans="1:15">
      <c r="A3203" t="s">
        <v>9085</v>
      </c>
      <c r="B3203" s="1">
        <v>45767</v>
      </c>
      <c r="C3203" t="s">
        <v>57</v>
      </c>
      <c r="D3203" t="s">
        <v>4943</v>
      </c>
      <c r="E3203" t="s">
        <v>9086</v>
      </c>
      <c r="F3203" t="s">
        <v>28</v>
      </c>
      <c r="G3203" t="s">
        <v>29</v>
      </c>
      <c r="H3203" t="s">
        <v>20</v>
      </c>
      <c r="I3203">
        <v>15.95</v>
      </c>
      <c r="J3203" s="2">
        <v>113.57</v>
      </c>
      <c r="K3203" t="s">
        <v>30</v>
      </c>
      <c r="L3203">
        <v>3.7</v>
      </c>
      <c r="M3203" t="s">
        <v>31</v>
      </c>
      <c r="N3203">
        <v>1.1499999999999999</v>
      </c>
      <c r="O3203">
        <v>15</v>
      </c>
    </row>
    <row r="3204" spans="1:15">
      <c r="A3204" t="s">
        <v>9087</v>
      </c>
      <c r="B3204" s="1">
        <v>45819</v>
      </c>
      <c r="C3204" t="s">
        <v>33</v>
      </c>
      <c r="D3204" t="s">
        <v>9088</v>
      </c>
      <c r="E3204" t="s">
        <v>9089</v>
      </c>
      <c r="F3204" t="s">
        <v>71</v>
      </c>
      <c r="G3204" t="s">
        <v>29</v>
      </c>
      <c r="H3204" t="s">
        <v>41</v>
      </c>
      <c r="I3204">
        <v>11.6</v>
      </c>
      <c r="J3204" s="2">
        <v>544.04999999999995</v>
      </c>
      <c r="K3204" t="s">
        <v>47</v>
      </c>
      <c r="L3204">
        <v>4.8</v>
      </c>
      <c r="M3204" t="s">
        <v>23</v>
      </c>
      <c r="N3204">
        <v>1.51</v>
      </c>
      <c r="O3204">
        <v>14</v>
      </c>
    </row>
    <row r="3205" spans="1:15">
      <c r="A3205" t="s">
        <v>9090</v>
      </c>
      <c r="B3205" s="1">
        <v>45822</v>
      </c>
      <c r="C3205" t="s">
        <v>16</v>
      </c>
      <c r="D3205" t="s">
        <v>5496</v>
      </c>
      <c r="E3205" t="s">
        <v>9091</v>
      </c>
      <c r="F3205" t="s">
        <v>71</v>
      </c>
      <c r="G3205" t="s">
        <v>52</v>
      </c>
      <c r="H3205" t="s">
        <v>21</v>
      </c>
      <c r="I3205">
        <v>19.36</v>
      </c>
      <c r="J3205" s="2">
        <v>502.25</v>
      </c>
      <c r="K3205" t="s">
        <v>22</v>
      </c>
      <c r="L3205">
        <v>4.5999999999999996</v>
      </c>
      <c r="M3205" t="s">
        <v>23</v>
      </c>
      <c r="N3205">
        <v>1.19</v>
      </c>
      <c r="O3205">
        <v>7</v>
      </c>
    </row>
    <row r="3206" spans="1:15">
      <c r="A3206" t="s">
        <v>9092</v>
      </c>
      <c r="B3206" s="1">
        <v>45700</v>
      </c>
      <c r="C3206" t="s">
        <v>33</v>
      </c>
      <c r="D3206" t="s">
        <v>6846</v>
      </c>
      <c r="E3206" t="s">
        <v>9093</v>
      </c>
      <c r="F3206" t="s">
        <v>60</v>
      </c>
      <c r="G3206" t="s">
        <v>29</v>
      </c>
      <c r="H3206" t="s">
        <v>20</v>
      </c>
      <c r="I3206">
        <v>6.2</v>
      </c>
      <c r="J3206" s="2">
        <v>574.39</v>
      </c>
      <c r="K3206" t="s">
        <v>47</v>
      </c>
      <c r="L3206">
        <v>3.3</v>
      </c>
      <c r="M3206" t="s">
        <v>23</v>
      </c>
      <c r="N3206">
        <v>1.23</v>
      </c>
      <c r="O3206">
        <v>18</v>
      </c>
    </row>
    <row r="3207" spans="1:15">
      <c r="A3207" t="s">
        <v>9094</v>
      </c>
      <c r="B3207" s="1">
        <v>45712</v>
      </c>
      <c r="C3207" t="s">
        <v>33</v>
      </c>
      <c r="D3207" t="s">
        <v>9095</v>
      </c>
      <c r="E3207" t="s">
        <v>9096</v>
      </c>
      <c r="F3207" t="s">
        <v>28</v>
      </c>
      <c r="G3207" t="s">
        <v>52</v>
      </c>
      <c r="H3207" t="s">
        <v>46</v>
      </c>
      <c r="I3207">
        <v>12.07</v>
      </c>
      <c r="J3207" s="2">
        <v>130.01</v>
      </c>
      <c r="K3207" t="s">
        <v>47</v>
      </c>
      <c r="L3207">
        <v>3.7</v>
      </c>
      <c r="M3207" t="s">
        <v>31</v>
      </c>
      <c r="N3207">
        <v>2.14</v>
      </c>
      <c r="O3207">
        <v>10</v>
      </c>
    </row>
    <row r="3208" spans="1:15">
      <c r="A3208" t="s">
        <v>9097</v>
      </c>
      <c r="B3208" s="1">
        <v>45665</v>
      </c>
      <c r="C3208" t="s">
        <v>38</v>
      </c>
      <c r="D3208" t="s">
        <v>4357</v>
      </c>
      <c r="E3208" t="s">
        <v>9098</v>
      </c>
      <c r="F3208" t="s">
        <v>28</v>
      </c>
      <c r="G3208" t="s">
        <v>21</v>
      </c>
      <c r="H3208" t="s">
        <v>20</v>
      </c>
      <c r="I3208">
        <v>23.45</v>
      </c>
      <c r="J3208" s="2">
        <v>413.38</v>
      </c>
      <c r="K3208" t="s">
        <v>67</v>
      </c>
      <c r="L3208">
        <v>3.1</v>
      </c>
      <c r="M3208" t="s">
        <v>36</v>
      </c>
      <c r="N3208">
        <v>1.67</v>
      </c>
      <c r="O3208">
        <v>16</v>
      </c>
    </row>
    <row r="3209" spans="1:15">
      <c r="A3209" t="s">
        <v>9099</v>
      </c>
      <c r="B3209" s="1">
        <v>45695</v>
      </c>
      <c r="C3209" t="s">
        <v>25</v>
      </c>
      <c r="D3209" t="s">
        <v>9100</v>
      </c>
      <c r="E3209" t="s">
        <v>9101</v>
      </c>
      <c r="F3209" t="s">
        <v>51</v>
      </c>
      <c r="G3209" t="s">
        <v>46</v>
      </c>
      <c r="H3209" t="s">
        <v>52</v>
      </c>
      <c r="I3209">
        <v>17.97</v>
      </c>
      <c r="J3209" s="2">
        <v>366.53</v>
      </c>
      <c r="K3209" t="s">
        <v>67</v>
      </c>
      <c r="L3209">
        <v>2.6</v>
      </c>
      <c r="M3209" t="s">
        <v>23</v>
      </c>
      <c r="N3209">
        <v>1.67</v>
      </c>
      <c r="O3209">
        <v>9</v>
      </c>
    </row>
    <row r="3210" spans="1:15">
      <c r="A3210" t="s">
        <v>9102</v>
      </c>
      <c r="B3210" s="1">
        <v>45704</v>
      </c>
      <c r="C3210" t="s">
        <v>25</v>
      </c>
      <c r="D3210" t="s">
        <v>9103</v>
      </c>
      <c r="E3210" t="s">
        <v>9104</v>
      </c>
      <c r="F3210" t="s">
        <v>28</v>
      </c>
      <c r="G3210" t="s">
        <v>46</v>
      </c>
      <c r="H3210" t="s">
        <v>29</v>
      </c>
      <c r="I3210">
        <v>23.03</v>
      </c>
      <c r="J3210" s="2">
        <v>282.02999999999997</v>
      </c>
      <c r="K3210" t="s">
        <v>30</v>
      </c>
      <c r="L3210">
        <v>2.6</v>
      </c>
      <c r="M3210" t="s">
        <v>23</v>
      </c>
      <c r="N3210">
        <v>2.2400000000000002</v>
      </c>
      <c r="O3210">
        <v>6</v>
      </c>
    </row>
    <row r="3211" spans="1:15">
      <c r="A3211" t="s">
        <v>9105</v>
      </c>
      <c r="B3211" s="1">
        <v>45833</v>
      </c>
      <c r="C3211" t="s">
        <v>33</v>
      </c>
      <c r="D3211" t="s">
        <v>7144</v>
      </c>
      <c r="E3211" t="s">
        <v>9106</v>
      </c>
      <c r="F3211" t="s">
        <v>71</v>
      </c>
      <c r="G3211" t="s">
        <v>46</v>
      </c>
      <c r="H3211" t="s">
        <v>52</v>
      </c>
      <c r="I3211">
        <v>15.92</v>
      </c>
      <c r="J3211" s="2">
        <v>139.52000000000001</v>
      </c>
      <c r="K3211" t="s">
        <v>30</v>
      </c>
      <c r="L3211">
        <v>3.1</v>
      </c>
      <c r="M3211" t="s">
        <v>31</v>
      </c>
      <c r="N3211">
        <v>2.06</v>
      </c>
      <c r="O3211">
        <v>14</v>
      </c>
    </row>
    <row r="3212" spans="1:15">
      <c r="A3212" t="s">
        <v>9107</v>
      </c>
      <c r="B3212" s="1">
        <v>45784</v>
      </c>
      <c r="C3212" t="s">
        <v>38</v>
      </c>
      <c r="D3212" t="s">
        <v>9108</v>
      </c>
      <c r="E3212" t="s">
        <v>9109</v>
      </c>
      <c r="F3212" t="s">
        <v>71</v>
      </c>
      <c r="G3212" t="s">
        <v>42</v>
      </c>
      <c r="H3212" t="s">
        <v>46</v>
      </c>
      <c r="I3212">
        <v>22.68</v>
      </c>
      <c r="J3212" s="2">
        <v>365.78</v>
      </c>
      <c r="K3212" t="s">
        <v>22</v>
      </c>
      <c r="L3212">
        <v>3.1</v>
      </c>
      <c r="M3212" t="s">
        <v>23</v>
      </c>
      <c r="N3212">
        <v>2.33</v>
      </c>
      <c r="O3212">
        <v>2</v>
      </c>
    </row>
    <row r="3213" spans="1:15">
      <c r="A3213" t="s">
        <v>9110</v>
      </c>
      <c r="B3213" s="1">
        <v>45746</v>
      </c>
      <c r="C3213" t="s">
        <v>25</v>
      </c>
      <c r="D3213" t="s">
        <v>9111</v>
      </c>
      <c r="E3213" t="s">
        <v>9112</v>
      </c>
      <c r="F3213" t="s">
        <v>71</v>
      </c>
      <c r="G3213" t="s">
        <v>42</v>
      </c>
      <c r="H3213" t="s">
        <v>20</v>
      </c>
      <c r="I3213">
        <v>1.53</v>
      </c>
      <c r="J3213" s="2">
        <v>565.44000000000005</v>
      </c>
      <c r="K3213" t="s">
        <v>67</v>
      </c>
      <c r="L3213">
        <v>3.9</v>
      </c>
      <c r="M3213" t="s">
        <v>23</v>
      </c>
      <c r="N3213">
        <v>2.1800000000000002</v>
      </c>
      <c r="O3213">
        <v>17</v>
      </c>
    </row>
    <row r="3214" spans="1:15">
      <c r="A3214" t="s">
        <v>9113</v>
      </c>
      <c r="B3214" s="1">
        <v>45660</v>
      </c>
      <c r="C3214" t="s">
        <v>79</v>
      </c>
      <c r="D3214" t="s">
        <v>9114</v>
      </c>
      <c r="E3214" t="s">
        <v>9115</v>
      </c>
      <c r="F3214" t="s">
        <v>71</v>
      </c>
      <c r="G3214" t="s">
        <v>21</v>
      </c>
      <c r="H3214" t="s">
        <v>42</v>
      </c>
      <c r="I3214">
        <v>14.21</v>
      </c>
      <c r="J3214" s="2">
        <v>57.42</v>
      </c>
      <c r="K3214" t="s">
        <v>22</v>
      </c>
      <c r="L3214">
        <v>2.8</v>
      </c>
      <c r="M3214" t="s">
        <v>36</v>
      </c>
      <c r="N3214">
        <v>2.37</v>
      </c>
      <c r="O3214">
        <v>6</v>
      </c>
    </row>
    <row r="3215" spans="1:15">
      <c r="A3215" t="s">
        <v>9116</v>
      </c>
      <c r="B3215" s="1">
        <v>45716</v>
      </c>
      <c r="C3215" t="s">
        <v>38</v>
      </c>
      <c r="D3215" t="s">
        <v>9117</v>
      </c>
      <c r="E3215" t="s">
        <v>9118</v>
      </c>
      <c r="F3215" t="s">
        <v>60</v>
      </c>
      <c r="G3215" t="s">
        <v>20</v>
      </c>
      <c r="H3215" t="s">
        <v>42</v>
      </c>
      <c r="I3215">
        <v>20.2</v>
      </c>
      <c r="J3215" s="2">
        <v>409.91</v>
      </c>
      <c r="K3215" t="s">
        <v>22</v>
      </c>
      <c r="L3215">
        <v>3.9</v>
      </c>
      <c r="M3215" t="s">
        <v>36</v>
      </c>
      <c r="N3215">
        <v>1.52</v>
      </c>
      <c r="O3215">
        <v>18</v>
      </c>
    </row>
    <row r="3216" spans="1:15">
      <c r="A3216" t="s">
        <v>9119</v>
      </c>
      <c r="B3216" s="1">
        <v>45710</v>
      </c>
      <c r="C3216" t="s">
        <v>79</v>
      </c>
      <c r="D3216" t="s">
        <v>9120</v>
      </c>
      <c r="E3216" t="s">
        <v>9121</v>
      </c>
      <c r="F3216" t="s">
        <v>60</v>
      </c>
      <c r="G3216" t="s">
        <v>42</v>
      </c>
      <c r="H3216" t="s">
        <v>29</v>
      </c>
      <c r="I3216">
        <v>8.18</v>
      </c>
      <c r="J3216" s="2">
        <v>130.24</v>
      </c>
      <c r="K3216" t="s">
        <v>22</v>
      </c>
      <c r="L3216">
        <v>3.3</v>
      </c>
      <c r="M3216" t="s">
        <v>31</v>
      </c>
      <c r="N3216">
        <v>1.89</v>
      </c>
      <c r="O3216">
        <v>15</v>
      </c>
    </row>
    <row r="3217" spans="1:15">
      <c r="A3217" t="s">
        <v>9122</v>
      </c>
      <c r="B3217" s="1">
        <v>45712</v>
      </c>
      <c r="C3217" t="s">
        <v>79</v>
      </c>
      <c r="D3217" t="s">
        <v>137</v>
      </c>
      <c r="E3217" t="s">
        <v>9123</v>
      </c>
      <c r="F3217" t="s">
        <v>51</v>
      </c>
      <c r="G3217" t="s">
        <v>52</v>
      </c>
      <c r="H3217" t="s">
        <v>46</v>
      </c>
      <c r="I3217">
        <v>1.54</v>
      </c>
      <c r="J3217" s="2">
        <v>283.97000000000003</v>
      </c>
      <c r="K3217" t="s">
        <v>67</v>
      </c>
      <c r="L3217">
        <v>2.8</v>
      </c>
      <c r="M3217" t="s">
        <v>23</v>
      </c>
      <c r="N3217">
        <v>1.29</v>
      </c>
      <c r="O3217">
        <v>18</v>
      </c>
    </row>
    <row r="3218" spans="1:15">
      <c r="A3218" t="s">
        <v>9124</v>
      </c>
      <c r="B3218" s="1">
        <v>45760</v>
      </c>
      <c r="C3218" t="s">
        <v>79</v>
      </c>
      <c r="D3218" t="s">
        <v>9125</v>
      </c>
      <c r="E3218" t="s">
        <v>9126</v>
      </c>
      <c r="F3218" t="s">
        <v>19</v>
      </c>
      <c r="G3218" t="s">
        <v>46</v>
      </c>
      <c r="H3218" t="s">
        <v>46</v>
      </c>
      <c r="I3218">
        <v>13.48</v>
      </c>
      <c r="J3218" s="2">
        <v>556.13</v>
      </c>
      <c r="K3218" t="s">
        <v>30</v>
      </c>
      <c r="L3218">
        <v>2.6</v>
      </c>
      <c r="M3218" t="s">
        <v>31</v>
      </c>
      <c r="N3218">
        <v>2.0299999999999998</v>
      </c>
      <c r="O3218">
        <v>10</v>
      </c>
    </row>
    <row r="3219" spans="1:15">
      <c r="A3219" t="s">
        <v>9127</v>
      </c>
      <c r="B3219" s="1">
        <v>45720</v>
      </c>
      <c r="C3219" t="s">
        <v>57</v>
      </c>
      <c r="D3219" t="s">
        <v>9128</v>
      </c>
      <c r="E3219" t="s">
        <v>9129</v>
      </c>
      <c r="F3219" t="s">
        <v>19</v>
      </c>
      <c r="G3219" t="s">
        <v>29</v>
      </c>
      <c r="H3219" t="s">
        <v>20</v>
      </c>
      <c r="I3219">
        <v>2.34</v>
      </c>
      <c r="J3219" s="2">
        <v>479.35</v>
      </c>
      <c r="K3219" t="s">
        <v>47</v>
      </c>
      <c r="L3219">
        <v>3.8</v>
      </c>
      <c r="M3219" t="s">
        <v>36</v>
      </c>
      <c r="N3219">
        <v>2.2000000000000002</v>
      </c>
      <c r="O3219">
        <v>12</v>
      </c>
    </row>
    <row r="3220" spans="1:15">
      <c r="A3220" t="s">
        <v>9130</v>
      </c>
      <c r="B3220" s="1">
        <v>45727</v>
      </c>
      <c r="C3220" t="s">
        <v>33</v>
      </c>
      <c r="D3220" t="s">
        <v>909</v>
      </c>
      <c r="E3220" t="s">
        <v>9131</v>
      </c>
      <c r="F3220" t="s">
        <v>60</v>
      </c>
      <c r="G3220" t="s">
        <v>52</v>
      </c>
      <c r="H3220" t="s">
        <v>21</v>
      </c>
      <c r="I3220">
        <v>13.4</v>
      </c>
      <c r="J3220" s="2">
        <v>262.89999999999998</v>
      </c>
      <c r="K3220" t="s">
        <v>30</v>
      </c>
      <c r="L3220">
        <v>4.4000000000000004</v>
      </c>
      <c r="M3220" t="s">
        <v>36</v>
      </c>
      <c r="N3220">
        <v>2.19</v>
      </c>
      <c r="O3220">
        <v>5</v>
      </c>
    </row>
    <row r="3221" spans="1:15">
      <c r="A3221" t="s">
        <v>9132</v>
      </c>
      <c r="B3221" s="1">
        <v>45741</v>
      </c>
      <c r="C3221" t="s">
        <v>33</v>
      </c>
      <c r="D3221" t="s">
        <v>9133</v>
      </c>
      <c r="E3221" t="s">
        <v>9134</v>
      </c>
      <c r="F3221" t="s">
        <v>19</v>
      </c>
      <c r="G3221" t="s">
        <v>52</v>
      </c>
      <c r="H3221" t="s">
        <v>21</v>
      </c>
      <c r="I3221">
        <v>4.4800000000000004</v>
      </c>
      <c r="J3221" s="2">
        <v>599.29</v>
      </c>
      <c r="K3221" t="s">
        <v>67</v>
      </c>
      <c r="L3221">
        <v>4.7</v>
      </c>
      <c r="M3221" t="s">
        <v>23</v>
      </c>
      <c r="N3221">
        <v>1.39</v>
      </c>
      <c r="O3221">
        <v>4</v>
      </c>
    </row>
    <row r="3222" spans="1:15">
      <c r="A3222" t="s">
        <v>9135</v>
      </c>
      <c r="B3222" s="1">
        <v>45794</v>
      </c>
      <c r="C3222" t="s">
        <v>79</v>
      </c>
      <c r="D3222" t="s">
        <v>9136</v>
      </c>
      <c r="E3222" t="s">
        <v>9137</v>
      </c>
      <c r="F3222" t="s">
        <v>60</v>
      </c>
      <c r="G3222" t="s">
        <v>46</v>
      </c>
      <c r="H3222" t="s">
        <v>29</v>
      </c>
      <c r="I3222">
        <v>5.3</v>
      </c>
      <c r="J3222" s="2">
        <v>523.24</v>
      </c>
      <c r="K3222" t="s">
        <v>47</v>
      </c>
      <c r="L3222">
        <v>4.5</v>
      </c>
      <c r="M3222" t="s">
        <v>23</v>
      </c>
      <c r="N3222">
        <v>1.64</v>
      </c>
      <c r="O3222">
        <v>7</v>
      </c>
    </row>
    <row r="3223" spans="1:15">
      <c r="A3223" t="s">
        <v>9138</v>
      </c>
      <c r="B3223" s="1">
        <v>45760</v>
      </c>
      <c r="C3223" t="s">
        <v>79</v>
      </c>
      <c r="D3223" t="s">
        <v>9139</v>
      </c>
      <c r="E3223" t="s">
        <v>9140</v>
      </c>
      <c r="F3223" t="s">
        <v>28</v>
      </c>
      <c r="G3223" t="s">
        <v>52</v>
      </c>
      <c r="H3223" t="s">
        <v>46</v>
      </c>
      <c r="I3223">
        <v>15.13</v>
      </c>
      <c r="J3223" s="2">
        <v>537</v>
      </c>
      <c r="K3223" t="s">
        <v>22</v>
      </c>
      <c r="L3223">
        <v>3.5</v>
      </c>
      <c r="M3223" t="s">
        <v>23</v>
      </c>
      <c r="N3223">
        <v>2.12</v>
      </c>
      <c r="O3223">
        <v>14</v>
      </c>
    </row>
    <row r="3224" spans="1:15">
      <c r="A3224" t="s">
        <v>9141</v>
      </c>
      <c r="B3224" s="1">
        <v>45818</v>
      </c>
      <c r="C3224" t="s">
        <v>79</v>
      </c>
      <c r="D3224" t="s">
        <v>9142</v>
      </c>
      <c r="E3224" t="s">
        <v>9143</v>
      </c>
      <c r="F3224" t="s">
        <v>71</v>
      </c>
      <c r="G3224" t="s">
        <v>20</v>
      </c>
      <c r="H3224" t="s">
        <v>29</v>
      </c>
      <c r="I3224">
        <v>10.58</v>
      </c>
      <c r="J3224" s="2">
        <v>495.28</v>
      </c>
      <c r="K3224" t="s">
        <v>47</v>
      </c>
      <c r="L3224">
        <v>3.2</v>
      </c>
      <c r="M3224" t="s">
        <v>36</v>
      </c>
      <c r="N3224">
        <v>2.2000000000000002</v>
      </c>
      <c r="O3224">
        <v>17</v>
      </c>
    </row>
    <row r="3225" spans="1:15">
      <c r="A3225" t="s">
        <v>9144</v>
      </c>
      <c r="B3225" s="1">
        <v>45765</v>
      </c>
      <c r="C3225" t="s">
        <v>33</v>
      </c>
      <c r="D3225" t="s">
        <v>9145</v>
      </c>
      <c r="E3225" t="s">
        <v>9146</v>
      </c>
      <c r="F3225" t="s">
        <v>60</v>
      </c>
      <c r="G3225" t="s">
        <v>42</v>
      </c>
      <c r="H3225" t="s">
        <v>46</v>
      </c>
      <c r="I3225">
        <v>17.93</v>
      </c>
      <c r="J3225" s="2">
        <v>207.17</v>
      </c>
      <c r="K3225" t="s">
        <v>67</v>
      </c>
      <c r="L3225">
        <v>4.0999999999999996</v>
      </c>
      <c r="M3225" t="s">
        <v>23</v>
      </c>
      <c r="N3225">
        <v>1.83</v>
      </c>
      <c r="O3225">
        <v>7</v>
      </c>
    </row>
    <row r="3226" spans="1:15">
      <c r="A3226" t="s">
        <v>9147</v>
      </c>
      <c r="B3226" s="1">
        <v>45779</v>
      </c>
      <c r="C3226" t="s">
        <v>79</v>
      </c>
      <c r="D3226" t="s">
        <v>9148</v>
      </c>
      <c r="E3226" t="s">
        <v>9149</v>
      </c>
      <c r="F3226" t="s">
        <v>71</v>
      </c>
      <c r="G3226" t="s">
        <v>20</v>
      </c>
      <c r="H3226" t="s">
        <v>29</v>
      </c>
      <c r="I3226">
        <v>6.98</v>
      </c>
      <c r="J3226" s="2">
        <v>278.85000000000002</v>
      </c>
      <c r="K3226" t="s">
        <v>22</v>
      </c>
      <c r="L3226">
        <v>3.4</v>
      </c>
      <c r="M3226" t="s">
        <v>31</v>
      </c>
      <c r="N3226">
        <v>1.75</v>
      </c>
      <c r="O3226">
        <v>14</v>
      </c>
    </row>
    <row r="3227" spans="1:15">
      <c r="A3227" t="s">
        <v>9150</v>
      </c>
      <c r="B3227" s="1">
        <v>45698</v>
      </c>
      <c r="C3227" t="s">
        <v>57</v>
      </c>
      <c r="D3227" t="s">
        <v>7200</v>
      </c>
      <c r="E3227" t="s">
        <v>9151</v>
      </c>
      <c r="F3227" t="s">
        <v>60</v>
      </c>
      <c r="G3227" t="s">
        <v>42</v>
      </c>
      <c r="H3227" t="s">
        <v>52</v>
      </c>
      <c r="I3227">
        <v>22.14</v>
      </c>
      <c r="J3227" s="2">
        <v>496.96</v>
      </c>
      <c r="K3227" t="s">
        <v>30</v>
      </c>
      <c r="L3227">
        <v>3.7</v>
      </c>
      <c r="M3227" t="s">
        <v>23</v>
      </c>
      <c r="N3227">
        <v>1.79</v>
      </c>
      <c r="O3227">
        <v>15</v>
      </c>
    </row>
    <row r="3228" spans="1:15">
      <c r="A3228" t="s">
        <v>9152</v>
      </c>
      <c r="B3228" s="1">
        <v>45669</v>
      </c>
      <c r="C3228" t="s">
        <v>79</v>
      </c>
      <c r="D3228" t="s">
        <v>9153</v>
      </c>
      <c r="E3228" t="s">
        <v>9154</v>
      </c>
      <c r="F3228" t="s">
        <v>28</v>
      </c>
      <c r="G3228" t="s">
        <v>21</v>
      </c>
      <c r="H3228" t="s">
        <v>42</v>
      </c>
      <c r="I3228">
        <v>9.65</v>
      </c>
      <c r="J3228" s="2">
        <v>382.71</v>
      </c>
      <c r="K3228" t="s">
        <v>30</v>
      </c>
      <c r="L3228">
        <v>2.8</v>
      </c>
      <c r="M3228" t="s">
        <v>31</v>
      </c>
      <c r="N3228">
        <v>1.1299999999999999</v>
      </c>
      <c r="O3228">
        <v>19</v>
      </c>
    </row>
    <row r="3229" spans="1:15">
      <c r="A3229" t="s">
        <v>9155</v>
      </c>
      <c r="B3229" s="1">
        <v>45786</v>
      </c>
      <c r="C3229" t="s">
        <v>38</v>
      </c>
      <c r="D3229" t="s">
        <v>8021</v>
      </c>
      <c r="E3229" t="s">
        <v>9156</v>
      </c>
      <c r="F3229" t="s">
        <v>60</v>
      </c>
      <c r="G3229" t="s">
        <v>46</v>
      </c>
      <c r="H3229" t="s">
        <v>41</v>
      </c>
      <c r="I3229">
        <v>9.4</v>
      </c>
      <c r="J3229" s="2">
        <v>596.55999999999995</v>
      </c>
      <c r="K3229" t="s">
        <v>30</v>
      </c>
      <c r="L3229">
        <v>4.4000000000000004</v>
      </c>
      <c r="M3229" t="s">
        <v>36</v>
      </c>
      <c r="N3229">
        <v>1.27</v>
      </c>
      <c r="O3229">
        <v>15</v>
      </c>
    </row>
    <row r="3230" spans="1:15">
      <c r="A3230" t="s">
        <v>9157</v>
      </c>
      <c r="B3230" s="1">
        <v>45687</v>
      </c>
      <c r="C3230" t="s">
        <v>38</v>
      </c>
      <c r="D3230" t="s">
        <v>9158</v>
      </c>
      <c r="E3230" t="s">
        <v>9159</v>
      </c>
      <c r="F3230" t="s">
        <v>19</v>
      </c>
      <c r="G3230" t="s">
        <v>21</v>
      </c>
      <c r="H3230" t="s">
        <v>29</v>
      </c>
      <c r="I3230">
        <v>4.45</v>
      </c>
      <c r="J3230" s="2">
        <v>301.82</v>
      </c>
      <c r="K3230" t="s">
        <v>30</v>
      </c>
      <c r="L3230">
        <v>3.8</v>
      </c>
      <c r="M3230" t="s">
        <v>36</v>
      </c>
      <c r="N3230">
        <v>2.2400000000000002</v>
      </c>
      <c r="O3230">
        <v>6</v>
      </c>
    </row>
    <row r="3231" spans="1:15">
      <c r="A3231" t="s">
        <v>9160</v>
      </c>
      <c r="B3231" s="1">
        <v>45800</v>
      </c>
      <c r="C3231" t="s">
        <v>57</v>
      </c>
      <c r="D3231" t="s">
        <v>7862</v>
      </c>
      <c r="E3231" t="s">
        <v>9161</v>
      </c>
      <c r="F3231" t="s">
        <v>60</v>
      </c>
      <c r="G3231" t="s">
        <v>20</v>
      </c>
      <c r="H3231" t="s">
        <v>20</v>
      </c>
      <c r="I3231">
        <v>23.35</v>
      </c>
      <c r="J3231" s="2">
        <v>524.62</v>
      </c>
      <c r="K3231" t="s">
        <v>22</v>
      </c>
      <c r="L3231">
        <v>3.6</v>
      </c>
      <c r="M3231" t="s">
        <v>36</v>
      </c>
      <c r="N3231">
        <v>2.1800000000000002</v>
      </c>
      <c r="O3231">
        <v>12</v>
      </c>
    </row>
    <row r="3232" spans="1:15">
      <c r="A3232" t="s">
        <v>9162</v>
      </c>
      <c r="B3232" s="1">
        <v>45826</v>
      </c>
      <c r="C3232" t="s">
        <v>79</v>
      </c>
      <c r="D3232" t="s">
        <v>5770</v>
      </c>
      <c r="E3232" t="s">
        <v>9163</v>
      </c>
      <c r="F3232" t="s">
        <v>71</v>
      </c>
      <c r="G3232" t="s">
        <v>20</v>
      </c>
      <c r="H3232" t="s">
        <v>42</v>
      </c>
      <c r="I3232">
        <v>5.35</v>
      </c>
      <c r="J3232" s="2">
        <v>336</v>
      </c>
      <c r="K3232" t="s">
        <v>30</v>
      </c>
      <c r="L3232">
        <v>4.9000000000000004</v>
      </c>
      <c r="M3232" t="s">
        <v>23</v>
      </c>
      <c r="N3232">
        <v>1.03</v>
      </c>
      <c r="O3232">
        <v>1</v>
      </c>
    </row>
    <row r="3233" spans="1:15">
      <c r="A3233" t="s">
        <v>9164</v>
      </c>
      <c r="B3233" s="1">
        <v>45742</v>
      </c>
      <c r="C3233" t="s">
        <v>79</v>
      </c>
      <c r="D3233" t="s">
        <v>9165</v>
      </c>
      <c r="E3233" t="s">
        <v>9166</v>
      </c>
      <c r="F3233" t="s">
        <v>51</v>
      </c>
      <c r="G3233" t="s">
        <v>46</v>
      </c>
      <c r="H3233" t="s">
        <v>41</v>
      </c>
      <c r="I3233">
        <v>24.64</v>
      </c>
      <c r="J3233" s="2">
        <v>272.67</v>
      </c>
      <c r="K3233" t="s">
        <v>47</v>
      </c>
      <c r="L3233">
        <v>2.6</v>
      </c>
      <c r="M3233" t="s">
        <v>23</v>
      </c>
      <c r="N3233">
        <v>2.13</v>
      </c>
      <c r="O3233">
        <v>16</v>
      </c>
    </row>
    <row r="3234" spans="1:15">
      <c r="A3234" t="s">
        <v>9167</v>
      </c>
      <c r="B3234" s="1">
        <v>45808</v>
      </c>
      <c r="C3234" t="s">
        <v>57</v>
      </c>
      <c r="D3234" t="s">
        <v>9168</v>
      </c>
      <c r="E3234" t="s">
        <v>5356</v>
      </c>
      <c r="F3234" t="s">
        <v>28</v>
      </c>
      <c r="G3234" t="s">
        <v>52</v>
      </c>
      <c r="H3234" t="s">
        <v>21</v>
      </c>
      <c r="I3234">
        <v>24.81</v>
      </c>
      <c r="J3234" s="2">
        <v>204.03</v>
      </c>
      <c r="K3234" t="s">
        <v>47</v>
      </c>
      <c r="L3234">
        <v>4.7</v>
      </c>
      <c r="M3234" t="s">
        <v>23</v>
      </c>
      <c r="N3234">
        <v>2.2000000000000002</v>
      </c>
      <c r="O3234">
        <v>16</v>
      </c>
    </row>
    <row r="3235" spans="1:15">
      <c r="A3235" t="s">
        <v>9169</v>
      </c>
      <c r="B3235" s="1">
        <v>45753</v>
      </c>
      <c r="C3235" t="s">
        <v>33</v>
      </c>
      <c r="D3235" t="s">
        <v>9170</v>
      </c>
      <c r="E3235" t="s">
        <v>9171</v>
      </c>
      <c r="F3235" t="s">
        <v>28</v>
      </c>
      <c r="G3235" t="s">
        <v>41</v>
      </c>
      <c r="H3235" t="s">
        <v>46</v>
      </c>
      <c r="I3235">
        <v>18.350000000000001</v>
      </c>
      <c r="J3235" s="2">
        <v>212.55</v>
      </c>
      <c r="K3235" t="s">
        <v>30</v>
      </c>
      <c r="L3235">
        <v>4.5999999999999996</v>
      </c>
      <c r="M3235" t="s">
        <v>23</v>
      </c>
      <c r="N3235">
        <v>1.77</v>
      </c>
      <c r="O3235">
        <v>17</v>
      </c>
    </row>
    <row r="3236" spans="1:15">
      <c r="A3236" t="s">
        <v>9172</v>
      </c>
      <c r="B3236" s="1">
        <v>45828</v>
      </c>
      <c r="C3236" t="s">
        <v>38</v>
      </c>
      <c r="D3236" t="s">
        <v>9173</v>
      </c>
      <c r="E3236" t="s">
        <v>9174</v>
      </c>
      <c r="F3236" t="s">
        <v>28</v>
      </c>
      <c r="G3236" t="s">
        <v>21</v>
      </c>
      <c r="H3236" t="s">
        <v>46</v>
      </c>
      <c r="I3236">
        <v>4.37</v>
      </c>
      <c r="J3236" s="2">
        <v>195.9</v>
      </c>
      <c r="K3236" t="s">
        <v>22</v>
      </c>
      <c r="L3236">
        <v>3.7</v>
      </c>
      <c r="M3236" t="s">
        <v>31</v>
      </c>
      <c r="N3236">
        <v>1.37</v>
      </c>
      <c r="O3236">
        <v>18</v>
      </c>
    </row>
    <row r="3237" spans="1:15">
      <c r="A3237" t="s">
        <v>9175</v>
      </c>
      <c r="B3237" s="1">
        <v>45770</v>
      </c>
      <c r="C3237" t="s">
        <v>33</v>
      </c>
      <c r="D3237" t="s">
        <v>9176</v>
      </c>
      <c r="E3237" t="s">
        <v>9177</v>
      </c>
      <c r="F3237" t="s">
        <v>28</v>
      </c>
      <c r="G3237" t="s">
        <v>46</v>
      </c>
      <c r="H3237" t="s">
        <v>21</v>
      </c>
      <c r="I3237">
        <v>19.399999999999999</v>
      </c>
      <c r="J3237" s="2">
        <v>299.24</v>
      </c>
      <c r="K3237" t="s">
        <v>47</v>
      </c>
      <c r="L3237">
        <v>5</v>
      </c>
      <c r="M3237" t="s">
        <v>23</v>
      </c>
      <c r="N3237">
        <v>1.99</v>
      </c>
      <c r="O3237">
        <v>16</v>
      </c>
    </row>
    <row r="3238" spans="1:15">
      <c r="A3238" t="s">
        <v>9178</v>
      </c>
      <c r="B3238" s="1">
        <v>45710</v>
      </c>
      <c r="C3238" t="s">
        <v>57</v>
      </c>
      <c r="D3238" t="s">
        <v>9179</v>
      </c>
      <c r="E3238" t="s">
        <v>9180</v>
      </c>
      <c r="F3238" t="s">
        <v>19</v>
      </c>
      <c r="G3238" t="s">
        <v>20</v>
      </c>
      <c r="H3238" t="s">
        <v>42</v>
      </c>
      <c r="J3238" s="2">
        <v>494.23</v>
      </c>
      <c r="K3238" t="s">
        <v>67</v>
      </c>
      <c r="L3238">
        <v>4.5</v>
      </c>
      <c r="M3238" t="s">
        <v>23</v>
      </c>
      <c r="N3238">
        <v>2.25</v>
      </c>
      <c r="O3238">
        <v>3</v>
      </c>
    </row>
    <row r="3239" spans="1:15">
      <c r="A3239" t="s">
        <v>9181</v>
      </c>
      <c r="B3239" s="1">
        <v>45786</v>
      </c>
      <c r="C3239" t="s">
        <v>25</v>
      </c>
      <c r="D3239" t="s">
        <v>2656</v>
      </c>
      <c r="E3239" t="s">
        <v>9182</v>
      </c>
      <c r="F3239" t="s">
        <v>28</v>
      </c>
      <c r="G3239" t="s">
        <v>29</v>
      </c>
      <c r="H3239" t="s">
        <v>41</v>
      </c>
      <c r="I3239">
        <v>8.86</v>
      </c>
      <c r="J3239" s="2">
        <v>141.18</v>
      </c>
      <c r="K3239" t="s">
        <v>30</v>
      </c>
      <c r="L3239">
        <v>4.5</v>
      </c>
      <c r="M3239" t="s">
        <v>23</v>
      </c>
      <c r="N3239">
        <v>2.0299999999999998</v>
      </c>
      <c r="O3239">
        <v>17</v>
      </c>
    </row>
    <row r="3240" spans="1:15">
      <c r="A3240" t="s">
        <v>9183</v>
      </c>
      <c r="B3240" s="1">
        <v>45816</v>
      </c>
      <c r="C3240" t="s">
        <v>57</v>
      </c>
      <c r="D3240" t="s">
        <v>9184</v>
      </c>
      <c r="E3240" t="s">
        <v>9185</v>
      </c>
      <c r="F3240" t="s">
        <v>71</v>
      </c>
      <c r="G3240" t="s">
        <v>52</v>
      </c>
      <c r="H3240" t="s">
        <v>42</v>
      </c>
      <c r="I3240">
        <v>2.58</v>
      </c>
      <c r="J3240" s="2">
        <v>89.13</v>
      </c>
      <c r="K3240" t="s">
        <v>30</v>
      </c>
      <c r="L3240">
        <v>2.7</v>
      </c>
      <c r="M3240" t="s">
        <v>31</v>
      </c>
      <c r="N3240">
        <v>2.4700000000000002</v>
      </c>
      <c r="O3240">
        <v>1</v>
      </c>
    </row>
    <row r="3241" spans="1:15">
      <c r="A3241" t="s">
        <v>9186</v>
      </c>
      <c r="B3241" s="1">
        <v>45774</v>
      </c>
      <c r="C3241" t="s">
        <v>38</v>
      </c>
      <c r="D3241" t="s">
        <v>1558</v>
      </c>
      <c r="E3241" t="s">
        <v>9187</v>
      </c>
      <c r="F3241" t="s">
        <v>71</v>
      </c>
      <c r="G3241" t="s">
        <v>29</v>
      </c>
      <c r="H3241" t="s">
        <v>52</v>
      </c>
      <c r="I3241">
        <v>21.14</v>
      </c>
      <c r="J3241" s="2">
        <v>81.42</v>
      </c>
      <c r="K3241" t="s">
        <v>30</v>
      </c>
      <c r="L3241">
        <v>3.8</v>
      </c>
      <c r="M3241" t="s">
        <v>23</v>
      </c>
      <c r="N3241">
        <v>1.68</v>
      </c>
      <c r="O3241">
        <v>19</v>
      </c>
    </row>
    <row r="3242" spans="1:15">
      <c r="A3242" t="s">
        <v>9188</v>
      </c>
      <c r="B3242" s="1">
        <v>45684</v>
      </c>
      <c r="C3242" t="s">
        <v>79</v>
      </c>
      <c r="D3242" t="s">
        <v>9189</v>
      </c>
      <c r="E3242" t="s">
        <v>9190</v>
      </c>
      <c r="F3242" t="s">
        <v>51</v>
      </c>
      <c r="G3242" t="s">
        <v>52</v>
      </c>
      <c r="H3242" t="s">
        <v>41</v>
      </c>
      <c r="I3242">
        <v>6.36</v>
      </c>
      <c r="J3242" s="2">
        <v>56.28</v>
      </c>
      <c r="K3242" t="s">
        <v>30</v>
      </c>
      <c r="L3242">
        <v>2.6</v>
      </c>
      <c r="M3242" t="s">
        <v>23</v>
      </c>
      <c r="N3242">
        <v>1.51</v>
      </c>
      <c r="O3242">
        <v>7</v>
      </c>
    </row>
    <row r="3243" spans="1:15">
      <c r="A3243" t="s">
        <v>9191</v>
      </c>
      <c r="B3243" s="1">
        <v>45827</v>
      </c>
      <c r="C3243" t="s">
        <v>79</v>
      </c>
      <c r="D3243" t="s">
        <v>9192</v>
      </c>
      <c r="E3243" t="s">
        <v>9193</v>
      </c>
      <c r="F3243" t="s">
        <v>19</v>
      </c>
      <c r="G3243" t="s">
        <v>21</v>
      </c>
      <c r="H3243" t="s">
        <v>41</v>
      </c>
      <c r="I3243">
        <v>18.47</v>
      </c>
      <c r="J3243" s="2">
        <v>215.16</v>
      </c>
      <c r="K3243" t="s">
        <v>67</v>
      </c>
      <c r="L3243">
        <v>3.3</v>
      </c>
      <c r="M3243" t="s">
        <v>23</v>
      </c>
      <c r="N3243">
        <v>1.1299999999999999</v>
      </c>
      <c r="O3243">
        <v>19</v>
      </c>
    </row>
    <row r="3244" spans="1:15">
      <c r="A3244" t="s">
        <v>9194</v>
      </c>
      <c r="B3244" s="1">
        <v>45795</v>
      </c>
      <c r="C3244" t="s">
        <v>16</v>
      </c>
      <c r="D3244" t="s">
        <v>9195</v>
      </c>
      <c r="E3244" t="s">
        <v>9196</v>
      </c>
      <c r="F3244" t="s">
        <v>28</v>
      </c>
      <c r="G3244" t="s">
        <v>52</v>
      </c>
      <c r="H3244" t="s">
        <v>21</v>
      </c>
      <c r="I3244">
        <v>9.92</v>
      </c>
      <c r="J3244" s="2">
        <v>218.64</v>
      </c>
      <c r="K3244" t="s">
        <v>47</v>
      </c>
      <c r="L3244">
        <v>3.5</v>
      </c>
      <c r="M3244" t="s">
        <v>23</v>
      </c>
      <c r="N3244">
        <v>2.0099999999999998</v>
      </c>
      <c r="O3244">
        <v>1</v>
      </c>
    </row>
    <row r="3245" spans="1:15">
      <c r="A3245" t="s">
        <v>9197</v>
      </c>
      <c r="B3245" s="1">
        <v>45789</v>
      </c>
      <c r="C3245" t="s">
        <v>25</v>
      </c>
      <c r="D3245" t="s">
        <v>9198</v>
      </c>
      <c r="E3245" t="s">
        <v>9199</v>
      </c>
      <c r="F3245" t="s">
        <v>71</v>
      </c>
      <c r="G3245" t="s">
        <v>41</v>
      </c>
      <c r="H3245" t="s">
        <v>20</v>
      </c>
      <c r="I3245">
        <v>9.91</v>
      </c>
      <c r="J3245" s="2">
        <v>584.36</v>
      </c>
      <c r="K3245" t="s">
        <v>30</v>
      </c>
      <c r="L3245">
        <v>4.5</v>
      </c>
      <c r="M3245" t="s">
        <v>36</v>
      </c>
      <c r="N3245">
        <v>2.2200000000000002</v>
      </c>
      <c r="O3245">
        <v>18</v>
      </c>
    </row>
    <row r="3246" spans="1:15">
      <c r="A3246" t="s">
        <v>9200</v>
      </c>
      <c r="B3246" s="1">
        <v>45693</v>
      </c>
      <c r="C3246" t="s">
        <v>38</v>
      </c>
      <c r="D3246" t="s">
        <v>9201</v>
      </c>
      <c r="E3246" t="s">
        <v>9202</v>
      </c>
      <c r="F3246" t="s">
        <v>60</v>
      </c>
      <c r="G3246" t="s">
        <v>52</v>
      </c>
      <c r="H3246" t="s">
        <v>46</v>
      </c>
      <c r="I3246">
        <v>18.86</v>
      </c>
      <c r="J3246" s="2">
        <v>112.63</v>
      </c>
      <c r="K3246" t="s">
        <v>47</v>
      </c>
      <c r="L3246">
        <v>2.9</v>
      </c>
      <c r="M3246" t="s">
        <v>23</v>
      </c>
      <c r="N3246">
        <v>2.0699999999999998</v>
      </c>
      <c r="O3246">
        <v>6</v>
      </c>
    </row>
    <row r="3247" spans="1:15">
      <c r="A3247" t="s">
        <v>9203</v>
      </c>
      <c r="B3247" s="1">
        <v>45740</v>
      </c>
      <c r="C3247" t="s">
        <v>33</v>
      </c>
      <c r="D3247" t="s">
        <v>9204</v>
      </c>
      <c r="E3247" t="s">
        <v>9205</v>
      </c>
      <c r="F3247" t="s">
        <v>71</v>
      </c>
      <c r="G3247" t="s">
        <v>46</v>
      </c>
      <c r="H3247" t="s">
        <v>29</v>
      </c>
      <c r="I3247">
        <v>15.56</v>
      </c>
      <c r="J3247" s="2">
        <v>496.91</v>
      </c>
      <c r="K3247" t="s">
        <v>67</v>
      </c>
      <c r="L3247">
        <v>4.3</v>
      </c>
      <c r="M3247" t="s">
        <v>36</v>
      </c>
      <c r="N3247">
        <v>1.25</v>
      </c>
      <c r="O3247">
        <v>8</v>
      </c>
    </row>
    <row r="3248" spans="1:15">
      <c r="A3248" t="s">
        <v>9206</v>
      </c>
      <c r="B3248" s="1">
        <v>45799</v>
      </c>
      <c r="C3248" t="s">
        <v>25</v>
      </c>
      <c r="D3248" t="s">
        <v>9207</v>
      </c>
      <c r="E3248" t="s">
        <v>9208</v>
      </c>
      <c r="F3248" t="s">
        <v>71</v>
      </c>
      <c r="G3248" t="s">
        <v>52</v>
      </c>
      <c r="H3248" t="s">
        <v>42</v>
      </c>
      <c r="I3248">
        <v>21.78</v>
      </c>
      <c r="J3248" s="2">
        <v>489.8</v>
      </c>
      <c r="K3248" t="s">
        <v>22</v>
      </c>
      <c r="L3248">
        <v>4.4000000000000004</v>
      </c>
      <c r="M3248" t="s">
        <v>23</v>
      </c>
      <c r="N3248">
        <v>1.1599999999999999</v>
      </c>
      <c r="O3248">
        <v>7</v>
      </c>
    </row>
    <row r="3249" spans="1:15">
      <c r="A3249" t="s">
        <v>9209</v>
      </c>
      <c r="B3249" s="1">
        <v>45742</v>
      </c>
      <c r="C3249" t="s">
        <v>38</v>
      </c>
      <c r="D3249" t="s">
        <v>3807</v>
      </c>
      <c r="E3249" t="s">
        <v>9210</v>
      </c>
      <c r="F3249" t="s">
        <v>71</v>
      </c>
      <c r="G3249" t="s">
        <v>21</v>
      </c>
      <c r="H3249" t="s">
        <v>46</v>
      </c>
      <c r="I3249">
        <v>9.34</v>
      </c>
      <c r="J3249" s="2">
        <v>413.08</v>
      </c>
      <c r="K3249" t="s">
        <v>22</v>
      </c>
      <c r="L3249">
        <v>3.9</v>
      </c>
      <c r="M3249" t="s">
        <v>36</v>
      </c>
      <c r="N3249">
        <v>2.11</v>
      </c>
      <c r="O3249">
        <v>10</v>
      </c>
    </row>
    <row r="3250" spans="1:15">
      <c r="A3250" t="s">
        <v>9211</v>
      </c>
      <c r="B3250" s="1">
        <v>45724</v>
      </c>
      <c r="C3250" t="s">
        <v>38</v>
      </c>
      <c r="D3250" t="s">
        <v>9212</v>
      </c>
      <c r="E3250" t="s">
        <v>9213</v>
      </c>
      <c r="F3250" t="s">
        <v>28</v>
      </c>
      <c r="G3250" t="s">
        <v>46</v>
      </c>
      <c r="H3250" t="s">
        <v>46</v>
      </c>
      <c r="I3250">
        <v>4.22</v>
      </c>
      <c r="J3250" s="2">
        <v>338.93</v>
      </c>
      <c r="K3250" t="s">
        <v>22</v>
      </c>
      <c r="L3250">
        <v>3.4</v>
      </c>
      <c r="M3250" t="s">
        <v>23</v>
      </c>
      <c r="N3250">
        <v>2.23</v>
      </c>
      <c r="O3250">
        <v>2</v>
      </c>
    </row>
    <row r="3251" spans="1:15">
      <c r="A3251" t="s">
        <v>9214</v>
      </c>
      <c r="B3251" s="1">
        <v>45770</v>
      </c>
      <c r="C3251" t="s">
        <v>79</v>
      </c>
      <c r="D3251" t="s">
        <v>2839</v>
      </c>
      <c r="E3251" t="s">
        <v>9215</v>
      </c>
      <c r="F3251" t="s">
        <v>19</v>
      </c>
      <c r="G3251" t="s">
        <v>46</v>
      </c>
      <c r="H3251" t="s">
        <v>42</v>
      </c>
      <c r="I3251">
        <v>10.95</v>
      </c>
      <c r="J3251" s="2">
        <v>341</v>
      </c>
      <c r="K3251" t="s">
        <v>67</v>
      </c>
      <c r="L3251">
        <v>2.6</v>
      </c>
      <c r="M3251" t="s">
        <v>23</v>
      </c>
      <c r="N3251">
        <v>2.3199999999999998</v>
      </c>
      <c r="O3251">
        <v>16</v>
      </c>
    </row>
    <row r="3252" spans="1:15">
      <c r="A3252" t="s">
        <v>9216</v>
      </c>
      <c r="B3252" s="1">
        <v>45776</v>
      </c>
      <c r="C3252" t="s">
        <v>33</v>
      </c>
      <c r="D3252" t="s">
        <v>9217</v>
      </c>
      <c r="E3252" t="s">
        <v>9218</v>
      </c>
      <c r="F3252" t="s">
        <v>19</v>
      </c>
      <c r="G3252" t="s">
        <v>29</v>
      </c>
      <c r="H3252" t="s">
        <v>52</v>
      </c>
      <c r="I3252">
        <v>12.4</v>
      </c>
      <c r="J3252" s="2">
        <v>414.82</v>
      </c>
      <c r="K3252" t="s">
        <v>30</v>
      </c>
      <c r="L3252">
        <v>3.6</v>
      </c>
      <c r="M3252" t="s">
        <v>23</v>
      </c>
      <c r="N3252">
        <v>2.08</v>
      </c>
      <c r="O3252">
        <v>16</v>
      </c>
    </row>
    <row r="3253" spans="1:15">
      <c r="A3253" t="s">
        <v>9219</v>
      </c>
      <c r="B3253" s="1">
        <v>45729</v>
      </c>
      <c r="C3253" t="s">
        <v>79</v>
      </c>
      <c r="D3253" t="s">
        <v>9220</v>
      </c>
      <c r="E3253" t="s">
        <v>9221</v>
      </c>
      <c r="F3253" t="s">
        <v>51</v>
      </c>
      <c r="G3253" t="s">
        <v>20</v>
      </c>
      <c r="H3253" t="s">
        <v>21</v>
      </c>
      <c r="I3253">
        <v>5.0599999999999996</v>
      </c>
      <c r="J3253" s="2">
        <v>461.32</v>
      </c>
      <c r="K3253" t="s">
        <v>30</v>
      </c>
      <c r="L3253">
        <v>3.7</v>
      </c>
      <c r="M3253" t="s">
        <v>36</v>
      </c>
      <c r="N3253">
        <v>1.44</v>
      </c>
      <c r="O3253">
        <v>8</v>
      </c>
    </row>
    <row r="3254" spans="1:15">
      <c r="A3254" t="s">
        <v>9222</v>
      </c>
      <c r="B3254" s="1">
        <v>45777</v>
      </c>
      <c r="C3254" t="s">
        <v>57</v>
      </c>
      <c r="D3254" t="s">
        <v>1658</v>
      </c>
      <c r="E3254" t="s">
        <v>9223</v>
      </c>
      <c r="F3254" t="s">
        <v>60</v>
      </c>
      <c r="G3254" t="s">
        <v>46</v>
      </c>
      <c r="H3254" t="s">
        <v>46</v>
      </c>
      <c r="I3254">
        <v>14.29</v>
      </c>
      <c r="J3254" s="2">
        <v>407.31</v>
      </c>
      <c r="K3254" t="s">
        <v>22</v>
      </c>
      <c r="M3254" t="s">
        <v>23</v>
      </c>
      <c r="N3254">
        <v>1.92</v>
      </c>
      <c r="O3254">
        <v>10</v>
      </c>
    </row>
    <row r="3255" spans="1:15">
      <c r="A3255" t="s">
        <v>9224</v>
      </c>
      <c r="B3255" s="1">
        <v>45826</v>
      </c>
      <c r="C3255" t="s">
        <v>25</v>
      </c>
      <c r="D3255" t="s">
        <v>9225</v>
      </c>
      <c r="E3255" t="s">
        <v>9226</v>
      </c>
      <c r="F3255" t="s">
        <v>51</v>
      </c>
      <c r="G3255" t="s">
        <v>42</v>
      </c>
      <c r="H3255" t="s">
        <v>21</v>
      </c>
      <c r="I3255">
        <v>2.92</v>
      </c>
      <c r="J3255" s="2">
        <v>97</v>
      </c>
      <c r="K3255" t="s">
        <v>22</v>
      </c>
      <c r="L3255">
        <v>2.7</v>
      </c>
      <c r="M3255" t="s">
        <v>23</v>
      </c>
      <c r="N3255">
        <v>1.35</v>
      </c>
      <c r="O3255">
        <v>11</v>
      </c>
    </row>
    <row r="3256" spans="1:15">
      <c r="A3256" t="s">
        <v>9227</v>
      </c>
      <c r="B3256" s="1">
        <v>45834</v>
      </c>
      <c r="C3256" t="s">
        <v>79</v>
      </c>
      <c r="D3256" t="s">
        <v>9001</v>
      </c>
      <c r="E3256" t="s">
        <v>9228</v>
      </c>
      <c r="F3256" t="s">
        <v>28</v>
      </c>
      <c r="G3256" t="s">
        <v>46</v>
      </c>
      <c r="H3256" t="s">
        <v>41</v>
      </c>
      <c r="I3256">
        <v>21.13</v>
      </c>
      <c r="J3256" s="2">
        <v>285</v>
      </c>
      <c r="K3256" t="s">
        <v>22</v>
      </c>
      <c r="L3256">
        <v>3.2</v>
      </c>
      <c r="M3256" t="s">
        <v>23</v>
      </c>
      <c r="N3256">
        <v>2.13</v>
      </c>
      <c r="O3256">
        <v>10</v>
      </c>
    </row>
    <row r="3257" spans="1:15">
      <c r="A3257" t="s">
        <v>9229</v>
      </c>
      <c r="B3257" s="1">
        <v>45695</v>
      </c>
      <c r="C3257" t="s">
        <v>33</v>
      </c>
      <c r="D3257" t="s">
        <v>1160</v>
      </c>
      <c r="E3257" t="s">
        <v>1571</v>
      </c>
      <c r="F3257" t="s">
        <v>19</v>
      </c>
      <c r="G3257" t="s">
        <v>21</v>
      </c>
      <c r="H3257" t="s">
        <v>42</v>
      </c>
      <c r="I3257">
        <v>18.55</v>
      </c>
      <c r="J3257" s="2">
        <v>196.24</v>
      </c>
      <c r="K3257" t="s">
        <v>67</v>
      </c>
      <c r="L3257">
        <v>4.9000000000000004</v>
      </c>
      <c r="M3257" t="s">
        <v>23</v>
      </c>
      <c r="N3257">
        <v>1.21</v>
      </c>
      <c r="O3257">
        <v>17</v>
      </c>
    </row>
    <row r="3258" spans="1:15">
      <c r="A3258" t="s">
        <v>9230</v>
      </c>
      <c r="B3258" s="1">
        <v>45838</v>
      </c>
      <c r="C3258" t="s">
        <v>79</v>
      </c>
      <c r="D3258" t="s">
        <v>2882</v>
      </c>
      <c r="E3258" t="s">
        <v>9231</v>
      </c>
      <c r="F3258" t="s">
        <v>71</v>
      </c>
      <c r="G3258" t="s">
        <v>20</v>
      </c>
      <c r="H3258" t="s">
        <v>52</v>
      </c>
      <c r="I3258">
        <v>3.99</v>
      </c>
      <c r="J3258" s="2">
        <v>154.88</v>
      </c>
      <c r="K3258" t="s">
        <v>22</v>
      </c>
      <c r="L3258">
        <v>4.4000000000000004</v>
      </c>
      <c r="M3258" t="s">
        <v>23</v>
      </c>
      <c r="N3258">
        <v>1.81</v>
      </c>
      <c r="O3258">
        <v>15</v>
      </c>
    </row>
    <row r="3259" spans="1:15">
      <c r="A3259" t="s">
        <v>9232</v>
      </c>
      <c r="B3259" s="1">
        <v>45812</v>
      </c>
      <c r="C3259" t="s">
        <v>25</v>
      </c>
      <c r="D3259" t="s">
        <v>9233</v>
      </c>
      <c r="E3259" t="s">
        <v>9234</v>
      </c>
      <c r="F3259" t="s">
        <v>19</v>
      </c>
      <c r="G3259" t="s">
        <v>46</v>
      </c>
      <c r="H3259" t="s">
        <v>42</v>
      </c>
      <c r="I3259">
        <v>8.93</v>
      </c>
      <c r="J3259" s="2">
        <v>182.04</v>
      </c>
      <c r="K3259" t="s">
        <v>47</v>
      </c>
      <c r="L3259">
        <v>3.1</v>
      </c>
      <c r="M3259" t="s">
        <v>23</v>
      </c>
      <c r="N3259">
        <v>2.0699999999999998</v>
      </c>
      <c r="O3259">
        <v>18</v>
      </c>
    </row>
    <row r="3260" spans="1:15">
      <c r="A3260" t="s">
        <v>9235</v>
      </c>
      <c r="B3260" s="1">
        <v>45734</v>
      </c>
      <c r="C3260" t="s">
        <v>25</v>
      </c>
      <c r="D3260" t="s">
        <v>9236</v>
      </c>
      <c r="E3260" t="s">
        <v>2138</v>
      </c>
      <c r="F3260" t="s">
        <v>28</v>
      </c>
      <c r="G3260" t="s">
        <v>52</v>
      </c>
      <c r="H3260" t="s">
        <v>29</v>
      </c>
      <c r="I3260">
        <v>22.28</v>
      </c>
      <c r="J3260" s="2">
        <v>359.98</v>
      </c>
      <c r="K3260" t="s">
        <v>47</v>
      </c>
      <c r="L3260">
        <v>3.9</v>
      </c>
      <c r="M3260" t="s">
        <v>23</v>
      </c>
      <c r="N3260">
        <v>1.4</v>
      </c>
      <c r="O3260">
        <v>9</v>
      </c>
    </row>
    <row r="3261" spans="1:15">
      <c r="A3261" t="s">
        <v>9237</v>
      </c>
      <c r="B3261" s="1">
        <v>45681</v>
      </c>
      <c r="C3261" t="s">
        <v>33</v>
      </c>
      <c r="D3261" t="s">
        <v>8810</v>
      </c>
      <c r="E3261" t="s">
        <v>9238</v>
      </c>
      <c r="F3261" t="s">
        <v>19</v>
      </c>
      <c r="G3261" t="s">
        <v>41</v>
      </c>
      <c r="H3261" t="s">
        <v>21</v>
      </c>
      <c r="I3261">
        <v>4.21</v>
      </c>
      <c r="J3261" s="2">
        <v>462.81</v>
      </c>
      <c r="K3261" t="s">
        <v>22</v>
      </c>
      <c r="L3261">
        <v>4.0999999999999996</v>
      </c>
      <c r="M3261" t="s">
        <v>23</v>
      </c>
      <c r="N3261">
        <v>2.16</v>
      </c>
      <c r="O3261">
        <v>5</v>
      </c>
    </row>
    <row r="3262" spans="1:15">
      <c r="A3262" t="s">
        <v>9239</v>
      </c>
      <c r="B3262" s="1">
        <v>45820</v>
      </c>
      <c r="C3262" t="s">
        <v>33</v>
      </c>
      <c r="D3262" t="s">
        <v>9240</v>
      </c>
      <c r="E3262" t="s">
        <v>9241</v>
      </c>
      <c r="F3262" t="s">
        <v>19</v>
      </c>
      <c r="G3262" t="s">
        <v>20</v>
      </c>
      <c r="H3262" t="s">
        <v>21</v>
      </c>
      <c r="I3262">
        <v>7.55</v>
      </c>
      <c r="J3262" s="2">
        <v>240.24</v>
      </c>
      <c r="K3262" t="s">
        <v>22</v>
      </c>
      <c r="L3262">
        <v>4.5999999999999996</v>
      </c>
      <c r="M3262" t="s">
        <v>23</v>
      </c>
      <c r="N3262">
        <v>1.1299999999999999</v>
      </c>
      <c r="O3262">
        <v>5</v>
      </c>
    </row>
    <row r="3263" spans="1:15">
      <c r="A3263" t="s">
        <v>9242</v>
      </c>
      <c r="B3263" s="1">
        <v>45790</v>
      </c>
      <c r="C3263" t="s">
        <v>33</v>
      </c>
      <c r="D3263" t="s">
        <v>9243</v>
      </c>
      <c r="E3263" t="s">
        <v>9244</v>
      </c>
      <c r="F3263" t="s">
        <v>28</v>
      </c>
      <c r="G3263" t="s">
        <v>41</v>
      </c>
      <c r="H3263" t="s">
        <v>46</v>
      </c>
      <c r="I3263">
        <v>16.18</v>
      </c>
      <c r="J3263" s="2">
        <v>125.51</v>
      </c>
      <c r="K3263" t="s">
        <v>22</v>
      </c>
      <c r="L3263">
        <v>4.9000000000000004</v>
      </c>
      <c r="M3263" t="s">
        <v>23</v>
      </c>
      <c r="N3263">
        <v>1.1599999999999999</v>
      </c>
      <c r="O3263">
        <v>12</v>
      </c>
    </row>
    <row r="3264" spans="1:15">
      <c r="A3264" t="s">
        <v>9245</v>
      </c>
      <c r="B3264" s="1">
        <v>45743</v>
      </c>
      <c r="C3264" t="s">
        <v>25</v>
      </c>
      <c r="D3264" t="s">
        <v>6759</v>
      </c>
      <c r="E3264" t="s">
        <v>9246</v>
      </c>
      <c r="F3264" t="s">
        <v>19</v>
      </c>
      <c r="G3264" t="s">
        <v>21</v>
      </c>
      <c r="H3264" t="s">
        <v>46</v>
      </c>
      <c r="I3264">
        <v>24.5</v>
      </c>
      <c r="J3264" s="2">
        <v>137.47</v>
      </c>
      <c r="K3264" t="s">
        <v>22</v>
      </c>
      <c r="L3264">
        <v>2.8</v>
      </c>
      <c r="M3264" t="s">
        <v>31</v>
      </c>
      <c r="N3264">
        <v>1.03</v>
      </c>
      <c r="O3264">
        <v>6</v>
      </c>
    </row>
    <row r="3265" spans="1:15">
      <c r="A3265" t="s">
        <v>9247</v>
      </c>
      <c r="B3265" s="1">
        <v>45798</v>
      </c>
      <c r="C3265" t="s">
        <v>16</v>
      </c>
      <c r="D3265" t="s">
        <v>9248</v>
      </c>
      <c r="E3265" t="s">
        <v>9249</v>
      </c>
      <c r="F3265" t="s">
        <v>19</v>
      </c>
      <c r="G3265" t="s">
        <v>21</v>
      </c>
      <c r="H3265" t="s">
        <v>41</v>
      </c>
      <c r="I3265">
        <v>10.17</v>
      </c>
      <c r="J3265" s="2">
        <v>129.57</v>
      </c>
      <c r="K3265" t="s">
        <v>22</v>
      </c>
      <c r="L3265">
        <v>2.9</v>
      </c>
      <c r="M3265" t="s">
        <v>23</v>
      </c>
      <c r="N3265">
        <v>1.86</v>
      </c>
      <c r="O3265">
        <v>10</v>
      </c>
    </row>
    <row r="3266" spans="1:15">
      <c r="A3266" t="s">
        <v>9250</v>
      </c>
      <c r="B3266" s="1">
        <v>45712</v>
      </c>
      <c r="C3266" t="s">
        <v>79</v>
      </c>
      <c r="D3266" t="s">
        <v>9251</v>
      </c>
      <c r="E3266" t="s">
        <v>9252</v>
      </c>
      <c r="F3266" t="s">
        <v>71</v>
      </c>
      <c r="G3266" t="s">
        <v>42</v>
      </c>
      <c r="H3266" t="s">
        <v>42</v>
      </c>
      <c r="I3266">
        <v>22.56</v>
      </c>
      <c r="J3266" s="2">
        <v>565.20000000000005</v>
      </c>
      <c r="K3266" t="s">
        <v>67</v>
      </c>
      <c r="L3266">
        <v>4.0999999999999996</v>
      </c>
      <c r="M3266" t="s">
        <v>23</v>
      </c>
      <c r="N3266">
        <v>1.79</v>
      </c>
      <c r="O3266">
        <v>11</v>
      </c>
    </row>
    <row r="3267" spans="1:15">
      <c r="A3267" t="s">
        <v>9253</v>
      </c>
      <c r="B3267" s="1">
        <v>45789</v>
      </c>
      <c r="C3267" t="s">
        <v>79</v>
      </c>
      <c r="D3267" t="s">
        <v>5517</v>
      </c>
      <c r="E3267" t="s">
        <v>9254</v>
      </c>
      <c r="F3267" t="s">
        <v>28</v>
      </c>
      <c r="G3267" t="s">
        <v>46</v>
      </c>
      <c r="H3267" t="s">
        <v>29</v>
      </c>
      <c r="I3267">
        <v>7.42</v>
      </c>
      <c r="J3267" s="2">
        <v>403.07</v>
      </c>
      <c r="K3267" t="s">
        <v>22</v>
      </c>
      <c r="L3267">
        <v>3.4</v>
      </c>
      <c r="M3267" t="s">
        <v>23</v>
      </c>
      <c r="N3267">
        <v>1.1599999999999999</v>
      </c>
      <c r="O3267">
        <v>15</v>
      </c>
    </row>
    <row r="3268" spans="1:15">
      <c r="A3268" t="s">
        <v>9255</v>
      </c>
      <c r="B3268" s="1">
        <v>45749</v>
      </c>
      <c r="C3268" t="s">
        <v>33</v>
      </c>
      <c r="D3268" t="s">
        <v>7974</v>
      </c>
      <c r="E3268" t="s">
        <v>9256</v>
      </c>
      <c r="F3268" t="s">
        <v>71</v>
      </c>
      <c r="G3268" t="s">
        <v>46</v>
      </c>
      <c r="H3268" t="s">
        <v>42</v>
      </c>
      <c r="I3268">
        <v>16.04</v>
      </c>
      <c r="J3268" s="2">
        <v>494.33</v>
      </c>
      <c r="K3268" t="s">
        <v>67</v>
      </c>
      <c r="L3268">
        <v>3.8</v>
      </c>
      <c r="M3268" t="s">
        <v>31</v>
      </c>
      <c r="N3268">
        <v>2.35</v>
      </c>
      <c r="O3268">
        <v>12</v>
      </c>
    </row>
    <row r="3269" spans="1:15">
      <c r="A3269" t="s">
        <v>9257</v>
      </c>
      <c r="B3269" s="1">
        <v>45716</v>
      </c>
      <c r="C3269" t="s">
        <v>16</v>
      </c>
      <c r="D3269" t="s">
        <v>9258</v>
      </c>
      <c r="E3269" t="s">
        <v>9259</v>
      </c>
      <c r="F3269" t="s">
        <v>28</v>
      </c>
      <c r="G3269" t="s">
        <v>41</v>
      </c>
      <c r="H3269" t="s">
        <v>41</v>
      </c>
      <c r="I3269">
        <v>15.6</v>
      </c>
      <c r="J3269" s="2">
        <v>415.78</v>
      </c>
      <c r="K3269" t="s">
        <v>67</v>
      </c>
      <c r="L3269">
        <v>4</v>
      </c>
      <c r="M3269" t="s">
        <v>23</v>
      </c>
      <c r="N3269">
        <v>2.0699999999999998</v>
      </c>
      <c r="O3269">
        <v>2</v>
      </c>
    </row>
    <row r="3270" spans="1:15">
      <c r="A3270" t="s">
        <v>9260</v>
      </c>
      <c r="B3270" s="1">
        <v>45784</v>
      </c>
      <c r="C3270" t="s">
        <v>38</v>
      </c>
      <c r="D3270" t="s">
        <v>5857</v>
      </c>
      <c r="E3270" t="s">
        <v>9261</v>
      </c>
      <c r="F3270" t="s">
        <v>51</v>
      </c>
      <c r="G3270" t="s">
        <v>20</v>
      </c>
      <c r="H3270" t="s">
        <v>20</v>
      </c>
      <c r="I3270">
        <v>1.88</v>
      </c>
      <c r="J3270" s="2">
        <v>497.56</v>
      </c>
      <c r="K3270" t="s">
        <v>47</v>
      </c>
      <c r="L3270">
        <v>2.5</v>
      </c>
      <c r="M3270" t="s">
        <v>23</v>
      </c>
      <c r="N3270">
        <v>2.0099999999999998</v>
      </c>
      <c r="O3270">
        <v>14</v>
      </c>
    </row>
    <row r="3271" spans="1:15">
      <c r="A3271" t="s">
        <v>9262</v>
      </c>
      <c r="B3271" s="1">
        <v>45791</v>
      </c>
      <c r="C3271" t="s">
        <v>25</v>
      </c>
      <c r="D3271" t="s">
        <v>9263</v>
      </c>
      <c r="E3271" t="s">
        <v>9264</v>
      </c>
      <c r="F3271" t="s">
        <v>71</v>
      </c>
      <c r="G3271" t="s">
        <v>21</v>
      </c>
      <c r="H3271" t="s">
        <v>46</v>
      </c>
      <c r="I3271">
        <v>15.47</v>
      </c>
      <c r="J3271" s="2">
        <v>158.21</v>
      </c>
      <c r="K3271" t="s">
        <v>30</v>
      </c>
      <c r="L3271">
        <v>4.7</v>
      </c>
      <c r="M3271" t="s">
        <v>23</v>
      </c>
      <c r="N3271">
        <v>1.32</v>
      </c>
      <c r="O3271">
        <v>18</v>
      </c>
    </row>
    <row r="3272" spans="1:15">
      <c r="A3272" t="s">
        <v>9265</v>
      </c>
      <c r="B3272" s="1">
        <v>45723</v>
      </c>
      <c r="C3272" t="s">
        <v>79</v>
      </c>
      <c r="D3272" t="s">
        <v>9266</v>
      </c>
      <c r="E3272" t="s">
        <v>9267</v>
      </c>
      <c r="F3272" t="s">
        <v>60</v>
      </c>
      <c r="G3272" t="s">
        <v>52</v>
      </c>
      <c r="H3272" t="s">
        <v>41</v>
      </c>
      <c r="J3272" s="2">
        <v>472.97</v>
      </c>
      <c r="K3272" t="s">
        <v>67</v>
      </c>
      <c r="L3272">
        <v>3.3</v>
      </c>
      <c r="M3272" t="s">
        <v>23</v>
      </c>
      <c r="N3272">
        <v>1.2</v>
      </c>
      <c r="O3272">
        <v>19</v>
      </c>
    </row>
    <row r="3273" spans="1:15">
      <c r="A3273" t="s">
        <v>9268</v>
      </c>
      <c r="B3273" s="1">
        <v>45802</v>
      </c>
      <c r="C3273" t="s">
        <v>25</v>
      </c>
      <c r="D3273" t="s">
        <v>5024</v>
      </c>
      <c r="E3273" t="s">
        <v>9269</v>
      </c>
      <c r="F3273" t="s">
        <v>51</v>
      </c>
      <c r="G3273" t="s">
        <v>46</v>
      </c>
      <c r="H3273" t="s">
        <v>29</v>
      </c>
      <c r="I3273">
        <v>7.6</v>
      </c>
      <c r="J3273" s="2">
        <v>70.010000000000005</v>
      </c>
      <c r="K3273" t="s">
        <v>30</v>
      </c>
      <c r="L3273">
        <v>2.6</v>
      </c>
      <c r="M3273" t="s">
        <v>31</v>
      </c>
      <c r="N3273">
        <v>1.02</v>
      </c>
      <c r="O3273">
        <v>12</v>
      </c>
    </row>
    <row r="3274" spans="1:15">
      <c r="A3274" t="s">
        <v>9270</v>
      </c>
      <c r="B3274" s="1">
        <v>45735</v>
      </c>
      <c r="C3274" t="s">
        <v>16</v>
      </c>
      <c r="D3274" t="s">
        <v>9271</v>
      </c>
      <c r="E3274" t="s">
        <v>9272</v>
      </c>
      <c r="F3274" t="s">
        <v>60</v>
      </c>
      <c r="G3274" t="s">
        <v>52</v>
      </c>
      <c r="H3274" t="s">
        <v>42</v>
      </c>
      <c r="I3274">
        <v>4.32</v>
      </c>
      <c r="J3274" s="2">
        <v>144.9</v>
      </c>
      <c r="K3274" t="s">
        <v>47</v>
      </c>
      <c r="L3274">
        <v>2.7</v>
      </c>
      <c r="M3274" t="s">
        <v>36</v>
      </c>
      <c r="N3274">
        <v>1.07</v>
      </c>
      <c r="O3274">
        <v>19</v>
      </c>
    </row>
    <row r="3275" spans="1:15">
      <c r="A3275" t="s">
        <v>9273</v>
      </c>
      <c r="B3275" s="1">
        <v>45706</v>
      </c>
      <c r="C3275" t="s">
        <v>57</v>
      </c>
      <c r="D3275" t="s">
        <v>9274</v>
      </c>
      <c r="E3275" t="s">
        <v>9275</v>
      </c>
      <c r="F3275" t="s">
        <v>51</v>
      </c>
      <c r="G3275" t="s">
        <v>29</v>
      </c>
      <c r="H3275" t="s">
        <v>20</v>
      </c>
      <c r="I3275">
        <v>17.28</v>
      </c>
      <c r="J3275" s="2">
        <v>286.2</v>
      </c>
      <c r="K3275" t="s">
        <v>30</v>
      </c>
      <c r="L3275">
        <v>4.5999999999999996</v>
      </c>
      <c r="M3275" t="s">
        <v>31</v>
      </c>
      <c r="N3275">
        <v>2.2000000000000002</v>
      </c>
      <c r="O3275">
        <v>17</v>
      </c>
    </row>
    <row r="3276" spans="1:15">
      <c r="A3276" t="s">
        <v>9276</v>
      </c>
      <c r="B3276" s="1">
        <v>45762</v>
      </c>
      <c r="C3276" t="s">
        <v>38</v>
      </c>
      <c r="D3276" t="s">
        <v>9277</v>
      </c>
      <c r="E3276" t="s">
        <v>9278</v>
      </c>
      <c r="F3276" t="s">
        <v>60</v>
      </c>
      <c r="G3276" t="s">
        <v>52</v>
      </c>
      <c r="H3276" t="s">
        <v>52</v>
      </c>
      <c r="I3276">
        <v>1.1200000000000001</v>
      </c>
      <c r="J3276" s="2">
        <v>358.24</v>
      </c>
      <c r="K3276" t="s">
        <v>22</v>
      </c>
      <c r="L3276">
        <v>3.7</v>
      </c>
      <c r="M3276" t="s">
        <v>36</v>
      </c>
      <c r="N3276">
        <v>1.69</v>
      </c>
      <c r="O3276">
        <v>13</v>
      </c>
    </row>
    <row r="3277" spans="1:15">
      <c r="A3277" t="s">
        <v>9279</v>
      </c>
      <c r="B3277" s="1">
        <v>45675</v>
      </c>
      <c r="C3277" t="s">
        <v>57</v>
      </c>
      <c r="D3277" t="s">
        <v>9280</v>
      </c>
      <c r="E3277" t="s">
        <v>9281</v>
      </c>
      <c r="F3277" t="s">
        <v>51</v>
      </c>
      <c r="G3277" t="s">
        <v>42</v>
      </c>
      <c r="H3277" t="s">
        <v>41</v>
      </c>
      <c r="I3277">
        <v>24.5</v>
      </c>
      <c r="J3277" s="2">
        <v>78.72</v>
      </c>
      <c r="K3277" t="s">
        <v>30</v>
      </c>
      <c r="L3277">
        <v>4.8</v>
      </c>
      <c r="M3277" t="s">
        <v>31</v>
      </c>
      <c r="N3277">
        <v>2.39</v>
      </c>
      <c r="O3277">
        <v>10</v>
      </c>
    </row>
    <row r="3278" spans="1:15">
      <c r="A3278" t="s">
        <v>9282</v>
      </c>
      <c r="B3278" s="1">
        <v>45781</v>
      </c>
      <c r="C3278" t="s">
        <v>79</v>
      </c>
      <c r="D3278" t="s">
        <v>9283</v>
      </c>
      <c r="E3278" t="s">
        <v>9284</v>
      </c>
      <c r="F3278" t="s">
        <v>60</v>
      </c>
      <c r="G3278" t="s">
        <v>46</v>
      </c>
      <c r="H3278" t="s">
        <v>46</v>
      </c>
      <c r="I3278">
        <v>18.89</v>
      </c>
      <c r="J3278" s="2">
        <v>576.57000000000005</v>
      </c>
      <c r="K3278" t="s">
        <v>47</v>
      </c>
      <c r="L3278">
        <v>3.6</v>
      </c>
      <c r="M3278" t="s">
        <v>23</v>
      </c>
      <c r="N3278">
        <v>1.21</v>
      </c>
      <c r="O3278">
        <v>17</v>
      </c>
    </row>
    <row r="3279" spans="1:15">
      <c r="A3279" t="s">
        <v>9285</v>
      </c>
      <c r="B3279" s="1">
        <v>45730</v>
      </c>
      <c r="C3279" t="s">
        <v>25</v>
      </c>
      <c r="D3279" t="s">
        <v>9286</v>
      </c>
      <c r="E3279" t="s">
        <v>9287</v>
      </c>
      <c r="F3279" t="s">
        <v>51</v>
      </c>
      <c r="G3279" t="s">
        <v>52</v>
      </c>
      <c r="H3279" t="s">
        <v>42</v>
      </c>
      <c r="I3279">
        <v>7.52</v>
      </c>
      <c r="J3279" s="2">
        <v>228.22</v>
      </c>
      <c r="K3279" t="s">
        <v>30</v>
      </c>
      <c r="L3279">
        <v>4.0999999999999996</v>
      </c>
      <c r="M3279" t="s">
        <v>36</v>
      </c>
      <c r="N3279">
        <v>2.25</v>
      </c>
      <c r="O3279">
        <v>12</v>
      </c>
    </row>
    <row r="3280" spans="1:15">
      <c r="A3280" t="s">
        <v>9288</v>
      </c>
      <c r="B3280" s="1">
        <v>45749</v>
      </c>
      <c r="C3280" t="s">
        <v>57</v>
      </c>
      <c r="D3280" t="s">
        <v>9289</v>
      </c>
      <c r="E3280" t="s">
        <v>9290</v>
      </c>
      <c r="F3280" t="s">
        <v>71</v>
      </c>
      <c r="G3280" t="s">
        <v>42</v>
      </c>
      <c r="H3280" t="s">
        <v>52</v>
      </c>
      <c r="I3280">
        <v>8.5299999999999994</v>
      </c>
      <c r="J3280" s="2">
        <v>109.35</v>
      </c>
      <c r="K3280" t="s">
        <v>67</v>
      </c>
      <c r="L3280">
        <v>3.9</v>
      </c>
      <c r="M3280" t="s">
        <v>23</v>
      </c>
      <c r="N3280">
        <v>1.81</v>
      </c>
      <c r="O3280">
        <v>3</v>
      </c>
    </row>
    <row r="3281" spans="1:15">
      <c r="A3281" t="s">
        <v>9291</v>
      </c>
      <c r="B3281" s="1">
        <v>45833</v>
      </c>
      <c r="C3281" t="s">
        <v>79</v>
      </c>
      <c r="D3281" t="s">
        <v>9292</v>
      </c>
      <c r="E3281" t="s">
        <v>9293</v>
      </c>
      <c r="F3281" t="s">
        <v>19</v>
      </c>
      <c r="G3281" t="s">
        <v>29</v>
      </c>
      <c r="H3281" t="s">
        <v>42</v>
      </c>
      <c r="I3281">
        <v>11.3</v>
      </c>
      <c r="J3281" s="2">
        <v>528.54999999999995</v>
      </c>
      <c r="K3281" t="s">
        <v>30</v>
      </c>
      <c r="L3281">
        <v>2.8</v>
      </c>
      <c r="M3281" t="s">
        <v>36</v>
      </c>
      <c r="N3281">
        <v>1.5</v>
      </c>
      <c r="O3281">
        <v>15</v>
      </c>
    </row>
    <row r="3282" spans="1:15">
      <c r="A3282" t="s">
        <v>9294</v>
      </c>
      <c r="B3282" s="1">
        <v>45770</v>
      </c>
      <c r="C3282" t="s">
        <v>33</v>
      </c>
      <c r="D3282" t="s">
        <v>9295</v>
      </c>
      <c r="E3282" t="s">
        <v>9296</v>
      </c>
      <c r="F3282" t="s">
        <v>60</v>
      </c>
      <c r="G3282" t="s">
        <v>42</v>
      </c>
      <c r="H3282" t="s">
        <v>41</v>
      </c>
      <c r="I3282">
        <v>16.03</v>
      </c>
      <c r="J3282" s="2">
        <v>216.35</v>
      </c>
      <c r="K3282" t="s">
        <v>30</v>
      </c>
      <c r="L3282">
        <v>3.3</v>
      </c>
      <c r="M3282" t="s">
        <v>31</v>
      </c>
      <c r="N3282">
        <v>2.37</v>
      </c>
      <c r="O3282">
        <v>6</v>
      </c>
    </row>
    <row r="3283" spans="1:15">
      <c r="A3283" t="s">
        <v>9297</v>
      </c>
      <c r="B3283" s="1">
        <v>45806</v>
      </c>
      <c r="C3283" t="s">
        <v>16</v>
      </c>
      <c r="D3283" t="s">
        <v>9298</v>
      </c>
      <c r="E3283" t="s">
        <v>9299</v>
      </c>
      <c r="F3283" t="s">
        <v>71</v>
      </c>
      <c r="G3283" t="s">
        <v>52</v>
      </c>
      <c r="H3283" t="s">
        <v>46</v>
      </c>
      <c r="I3283">
        <v>2.61</v>
      </c>
      <c r="J3283" s="2">
        <v>202.38</v>
      </c>
      <c r="K3283" t="s">
        <v>22</v>
      </c>
      <c r="L3283">
        <v>4.8</v>
      </c>
      <c r="M3283" t="s">
        <v>23</v>
      </c>
      <c r="N3283">
        <v>2.4500000000000002</v>
      </c>
      <c r="O3283">
        <v>11</v>
      </c>
    </row>
    <row r="3284" spans="1:15">
      <c r="A3284" t="s">
        <v>9300</v>
      </c>
      <c r="B3284" s="1">
        <v>45678</v>
      </c>
      <c r="C3284" t="s">
        <v>57</v>
      </c>
      <c r="D3284" t="s">
        <v>9301</v>
      </c>
      <c r="E3284" t="s">
        <v>9302</v>
      </c>
      <c r="F3284" t="s">
        <v>71</v>
      </c>
      <c r="G3284" t="s">
        <v>21</v>
      </c>
      <c r="H3284" t="s">
        <v>21</v>
      </c>
      <c r="I3284">
        <v>23.59</v>
      </c>
      <c r="J3284" s="2">
        <v>259.77</v>
      </c>
      <c r="K3284" t="s">
        <v>30</v>
      </c>
      <c r="L3284">
        <v>4.5</v>
      </c>
      <c r="M3284" t="s">
        <v>23</v>
      </c>
      <c r="N3284">
        <v>1.04</v>
      </c>
      <c r="O3284">
        <v>18</v>
      </c>
    </row>
    <row r="3285" spans="1:15">
      <c r="A3285" t="s">
        <v>9303</v>
      </c>
      <c r="B3285" s="1">
        <v>45793</v>
      </c>
      <c r="C3285" t="s">
        <v>57</v>
      </c>
      <c r="D3285" t="s">
        <v>9304</v>
      </c>
      <c r="E3285" t="s">
        <v>3020</v>
      </c>
      <c r="F3285" t="s">
        <v>51</v>
      </c>
      <c r="G3285" t="s">
        <v>29</v>
      </c>
      <c r="H3285" t="s">
        <v>20</v>
      </c>
      <c r="I3285">
        <v>17.52</v>
      </c>
      <c r="J3285" s="2">
        <v>88.93</v>
      </c>
      <c r="K3285" t="s">
        <v>30</v>
      </c>
      <c r="L3285">
        <v>3.5</v>
      </c>
      <c r="M3285" t="s">
        <v>23</v>
      </c>
      <c r="N3285">
        <v>2.19</v>
      </c>
      <c r="O3285">
        <v>14</v>
      </c>
    </row>
    <row r="3286" spans="1:15">
      <c r="A3286" t="s">
        <v>9305</v>
      </c>
      <c r="B3286" s="1">
        <v>45800</v>
      </c>
      <c r="C3286" t="s">
        <v>25</v>
      </c>
      <c r="D3286" t="s">
        <v>9306</v>
      </c>
      <c r="E3286" t="s">
        <v>9307</v>
      </c>
      <c r="F3286" t="s">
        <v>28</v>
      </c>
      <c r="G3286" t="s">
        <v>52</v>
      </c>
      <c r="H3286" t="s">
        <v>52</v>
      </c>
      <c r="I3286">
        <v>14.05</v>
      </c>
      <c r="J3286" s="2">
        <v>390.46</v>
      </c>
      <c r="K3286" t="s">
        <v>30</v>
      </c>
      <c r="L3286">
        <v>4.9000000000000004</v>
      </c>
      <c r="M3286" t="s">
        <v>23</v>
      </c>
      <c r="N3286">
        <v>2.16</v>
      </c>
      <c r="O3286">
        <v>16</v>
      </c>
    </row>
    <row r="3287" spans="1:15">
      <c r="A3287" t="s">
        <v>9308</v>
      </c>
      <c r="B3287" s="1">
        <v>45720</v>
      </c>
      <c r="C3287" t="s">
        <v>16</v>
      </c>
      <c r="D3287" t="s">
        <v>9309</v>
      </c>
      <c r="E3287" t="s">
        <v>9310</v>
      </c>
      <c r="F3287" t="s">
        <v>28</v>
      </c>
      <c r="G3287" t="s">
        <v>52</v>
      </c>
      <c r="H3287" t="s">
        <v>52</v>
      </c>
      <c r="I3287">
        <v>15.35</v>
      </c>
      <c r="J3287" s="2">
        <v>225.56</v>
      </c>
      <c r="K3287" t="s">
        <v>47</v>
      </c>
      <c r="L3287">
        <v>3.8</v>
      </c>
      <c r="M3287" t="s">
        <v>31</v>
      </c>
      <c r="N3287">
        <v>1.22</v>
      </c>
      <c r="O3287">
        <v>16</v>
      </c>
    </row>
    <row r="3288" spans="1:15">
      <c r="A3288" t="s">
        <v>9311</v>
      </c>
      <c r="B3288" s="1">
        <v>45658</v>
      </c>
      <c r="C3288" t="s">
        <v>33</v>
      </c>
      <c r="D3288" t="s">
        <v>9312</v>
      </c>
      <c r="E3288" t="s">
        <v>9313</v>
      </c>
      <c r="F3288" t="s">
        <v>51</v>
      </c>
      <c r="G3288" t="s">
        <v>21</v>
      </c>
      <c r="H3288" t="s">
        <v>42</v>
      </c>
      <c r="I3288">
        <v>1.83</v>
      </c>
      <c r="J3288" s="2">
        <v>91.66</v>
      </c>
      <c r="K3288" t="s">
        <v>22</v>
      </c>
      <c r="L3288">
        <v>4.3</v>
      </c>
      <c r="M3288" t="s">
        <v>23</v>
      </c>
      <c r="N3288">
        <v>1.47</v>
      </c>
      <c r="O3288">
        <v>7</v>
      </c>
    </row>
    <row r="3289" spans="1:15">
      <c r="A3289" t="s">
        <v>9314</v>
      </c>
      <c r="B3289" s="1">
        <v>45809</v>
      </c>
      <c r="C3289" t="s">
        <v>16</v>
      </c>
      <c r="D3289" t="s">
        <v>9315</v>
      </c>
      <c r="E3289" t="s">
        <v>9316</v>
      </c>
      <c r="F3289" t="s">
        <v>60</v>
      </c>
      <c r="G3289" t="s">
        <v>46</v>
      </c>
      <c r="H3289" t="s">
        <v>52</v>
      </c>
      <c r="I3289">
        <v>5.81</v>
      </c>
      <c r="J3289" s="2">
        <v>98.39</v>
      </c>
      <c r="K3289" t="s">
        <v>67</v>
      </c>
      <c r="L3289">
        <v>3.4</v>
      </c>
      <c r="M3289" t="s">
        <v>23</v>
      </c>
      <c r="N3289">
        <v>2.34</v>
      </c>
      <c r="O3289">
        <v>16</v>
      </c>
    </row>
    <row r="3290" spans="1:15">
      <c r="A3290" t="s">
        <v>9317</v>
      </c>
      <c r="B3290" s="1">
        <v>45835</v>
      </c>
      <c r="C3290" t="s">
        <v>16</v>
      </c>
      <c r="D3290" t="s">
        <v>9318</v>
      </c>
      <c r="E3290" t="s">
        <v>9319</v>
      </c>
      <c r="F3290" t="s">
        <v>71</v>
      </c>
      <c r="G3290" t="s">
        <v>42</v>
      </c>
      <c r="H3290" t="s">
        <v>41</v>
      </c>
      <c r="I3290">
        <v>17.72</v>
      </c>
      <c r="J3290" s="2">
        <v>103.61</v>
      </c>
      <c r="K3290" t="s">
        <v>30</v>
      </c>
      <c r="L3290">
        <v>3.8</v>
      </c>
      <c r="M3290" t="s">
        <v>23</v>
      </c>
      <c r="N3290">
        <v>2.42</v>
      </c>
      <c r="O3290">
        <v>9</v>
      </c>
    </row>
    <row r="3291" spans="1:15">
      <c r="A3291" t="s">
        <v>9320</v>
      </c>
      <c r="B3291" s="1">
        <v>45678</v>
      </c>
      <c r="C3291" t="s">
        <v>33</v>
      </c>
      <c r="D3291" t="s">
        <v>9321</v>
      </c>
      <c r="E3291" t="s">
        <v>9322</v>
      </c>
      <c r="F3291" t="s">
        <v>51</v>
      </c>
      <c r="G3291" t="s">
        <v>21</v>
      </c>
      <c r="H3291" t="s">
        <v>42</v>
      </c>
      <c r="I3291">
        <v>16.27</v>
      </c>
      <c r="J3291" s="2">
        <v>258.97000000000003</v>
      </c>
      <c r="K3291" t="s">
        <v>47</v>
      </c>
      <c r="L3291">
        <v>3.5</v>
      </c>
      <c r="M3291" t="s">
        <v>31</v>
      </c>
      <c r="N3291">
        <v>1.42</v>
      </c>
      <c r="O3291">
        <v>1</v>
      </c>
    </row>
    <row r="3292" spans="1:15">
      <c r="A3292" t="s">
        <v>9323</v>
      </c>
      <c r="B3292" s="1">
        <v>45695</v>
      </c>
      <c r="C3292" t="s">
        <v>79</v>
      </c>
      <c r="D3292" t="s">
        <v>9324</v>
      </c>
      <c r="E3292" t="s">
        <v>9325</v>
      </c>
      <c r="F3292" t="s">
        <v>60</v>
      </c>
      <c r="G3292" t="s">
        <v>46</v>
      </c>
      <c r="H3292" t="s">
        <v>52</v>
      </c>
      <c r="I3292">
        <v>8.4</v>
      </c>
      <c r="J3292" s="2">
        <v>359.78</v>
      </c>
      <c r="K3292" t="s">
        <v>47</v>
      </c>
      <c r="L3292">
        <v>4.5</v>
      </c>
      <c r="M3292" t="s">
        <v>36</v>
      </c>
      <c r="N3292">
        <v>1.97</v>
      </c>
      <c r="O3292">
        <v>13</v>
      </c>
    </row>
    <row r="3293" spans="1:15">
      <c r="A3293" t="s">
        <v>9326</v>
      </c>
      <c r="B3293" s="1">
        <v>45677</v>
      </c>
      <c r="C3293" t="s">
        <v>57</v>
      </c>
      <c r="D3293" t="s">
        <v>1784</v>
      </c>
      <c r="E3293" t="s">
        <v>9327</v>
      </c>
      <c r="F3293" t="s">
        <v>51</v>
      </c>
      <c r="G3293" t="s">
        <v>20</v>
      </c>
      <c r="H3293" t="s">
        <v>41</v>
      </c>
      <c r="I3293">
        <v>11.32</v>
      </c>
      <c r="J3293" s="2">
        <v>233.11</v>
      </c>
      <c r="K3293" t="s">
        <v>30</v>
      </c>
      <c r="L3293">
        <v>4.8</v>
      </c>
      <c r="M3293" t="s">
        <v>23</v>
      </c>
      <c r="N3293">
        <v>1.69</v>
      </c>
      <c r="O3293">
        <v>14</v>
      </c>
    </row>
    <row r="3294" spans="1:15">
      <c r="A3294" t="s">
        <v>9328</v>
      </c>
      <c r="B3294" s="1">
        <v>45745</v>
      </c>
      <c r="C3294" t="s">
        <v>25</v>
      </c>
      <c r="D3294" t="s">
        <v>9329</v>
      </c>
      <c r="E3294" t="s">
        <v>9330</v>
      </c>
      <c r="F3294" t="s">
        <v>60</v>
      </c>
      <c r="G3294" t="s">
        <v>46</v>
      </c>
      <c r="H3294" t="s">
        <v>20</v>
      </c>
      <c r="I3294">
        <v>15.23</v>
      </c>
      <c r="J3294" s="2">
        <v>282.54000000000002</v>
      </c>
      <c r="K3294" t="s">
        <v>47</v>
      </c>
      <c r="L3294">
        <v>4.7</v>
      </c>
      <c r="M3294" t="s">
        <v>23</v>
      </c>
      <c r="N3294">
        <v>1.36</v>
      </c>
      <c r="O3294">
        <v>13</v>
      </c>
    </row>
    <row r="3295" spans="1:15">
      <c r="A3295" t="s">
        <v>9331</v>
      </c>
      <c r="B3295" s="1">
        <v>45720</v>
      </c>
      <c r="C3295" t="s">
        <v>25</v>
      </c>
      <c r="D3295" t="s">
        <v>4393</v>
      </c>
      <c r="E3295" t="s">
        <v>9332</v>
      </c>
      <c r="F3295" t="s">
        <v>19</v>
      </c>
      <c r="G3295" t="s">
        <v>52</v>
      </c>
      <c r="H3295" t="s">
        <v>20</v>
      </c>
      <c r="I3295">
        <v>2.31</v>
      </c>
      <c r="J3295" s="2">
        <v>107.13</v>
      </c>
      <c r="K3295" t="s">
        <v>47</v>
      </c>
      <c r="L3295">
        <v>2.6</v>
      </c>
      <c r="M3295" t="s">
        <v>23</v>
      </c>
      <c r="N3295">
        <v>1.61</v>
      </c>
      <c r="O3295">
        <v>6</v>
      </c>
    </row>
    <row r="3296" spans="1:15">
      <c r="A3296" t="s">
        <v>9333</v>
      </c>
      <c r="B3296" s="1">
        <v>45807</v>
      </c>
      <c r="C3296" t="s">
        <v>57</v>
      </c>
      <c r="D3296" t="s">
        <v>9334</v>
      </c>
      <c r="E3296" t="s">
        <v>9335</v>
      </c>
      <c r="F3296" t="s">
        <v>51</v>
      </c>
      <c r="G3296" t="s">
        <v>20</v>
      </c>
      <c r="H3296" t="s">
        <v>21</v>
      </c>
      <c r="I3296">
        <v>16.39</v>
      </c>
      <c r="J3296" s="2">
        <v>585.46</v>
      </c>
      <c r="K3296" t="s">
        <v>30</v>
      </c>
      <c r="L3296">
        <v>4.8</v>
      </c>
      <c r="M3296" t="s">
        <v>23</v>
      </c>
      <c r="N3296">
        <v>1.79</v>
      </c>
      <c r="O3296">
        <v>14</v>
      </c>
    </row>
    <row r="3297" spans="1:15">
      <c r="A3297" t="s">
        <v>9336</v>
      </c>
      <c r="B3297" s="1">
        <v>45838</v>
      </c>
      <c r="C3297" t="s">
        <v>33</v>
      </c>
      <c r="D3297" t="s">
        <v>9337</v>
      </c>
      <c r="E3297" t="s">
        <v>9338</v>
      </c>
      <c r="F3297" t="s">
        <v>60</v>
      </c>
      <c r="G3297" t="s">
        <v>46</v>
      </c>
      <c r="H3297" t="s">
        <v>42</v>
      </c>
      <c r="I3297">
        <v>15.8</v>
      </c>
      <c r="J3297" s="2">
        <v>56.7</v>
      </c>
      <c r="K3297" t="s">
        <v>22</v>
      </c>
      <c r="L3297">
        <v>3.7</v>
      </c>
      <c r="M3297" t="s">
        <v>23</v>
      </c>
      <c r="N3297">
        <v>1.44</v>
      </c>
      <c r="O3297">
        <v>17</v>
      </c>
    </row>
    <row r="3298" spans="1:15">
      <c r="A3298" t="s">
        <v>9339</v>
      </c>
      <c r="B3298" s="1">
        <v>45802</v>
      </c>
      <c r="C3298" t="s">
        <v>38</v>
      </c>
      <c r="D3298" t="s">
        <v>9340</v>
      </c>
      <c r="E3298" t="s">
        <v>9341</v>
      </c>
      <c r="F3298" t="s">
        <v>60</v>
      </c>
      <c r="G3298" t="s">
        <v>21</v>
      </c>
      <c r="H3298" t="s">
        <v>52</v>
      </c>
      <c r="J3298" s="2">
        <v>374.31</v>
      </c>
      <c r="K3298" t="s">
        <v>22</v>
      </c>
      <c r="L3298">
        <v>4.4000000000000004</v>
      </c>
      <c r="M3298" t="s">
        <v>36</v>
      </c>
      <c r="N3298">
        <v>2.2999999999999998</v>
      </c>
      <c r="O3298">
        <v>11</v>
      </c>
    </row>
    <row r="3299" spans="1:15">
      <c r="A3299" t="s">
        <v>9342</v>
      </c>
      <c r="B3299" s="1">
        <v>45669</v>
      </c>
      <c r="C3299" t="s">
        <v>38</v>
      </c>
      <c r="D3299" t="s">
        <v>9343</v>
      </c>
      <c r="E3299" t="s">
        <v>9344</v>
      </c>
      <c r="F3299" t="s">
        <v>60</v>
      </c>
      <c r="G3299" t="s">
        <v>21</v>
      </c>
      <c r="H3299" t="s">
        <v>42</v>
      </c>
      <c r="I3299">
        <v>6.94</v>
      </c>
      <c r="J3299" s="2">
        <v>264.2</v>
      </c>
      <c r="K3299" t="s">
        <v>67</v>
      </c>
      <c r="L3299">
        <v>4.8</v>
      </c>
      <c r="M3299" t="s">
        <v>36</v>
      </c>
      <c r="N3299">
        <v>1.63</v>
      </c>
      <c r="O3299">
        <v>6</v>
      </c>
    </row>
    <row r="3300" spans="1:15">
      <c r="A3300" t="s">
        <v>9345</v>
      </c>
      <c r="B3300" s="1">
        <v>45790</v>
      </c>
      <c r="C3300" t="s">
        <v>33</v>
      </c>
      <c r="D3300" t="s">
        <v>2464</v>
      </c>
      <c r="E3300" t="s">
        <v>9346</v>
      </c>
      <c r="F3300" t="s">
        <v>60</v>
      </c>
      <c r="G3300" t="s">
        <v>41</v>
      </c>
      <c r="H3300" t="s">
        <v>41</v>
      </c>
      <c r="I3300">
        <v>15.66</v>
      </c>
      <c r="J3300" s="2">
        <v>168.22</v>
      </c>
      <c r="K3300" t="s">
        <v>30</v>
      </c>
      <c r="L3300">
        <v>3.3</v>
      </c>
      <c r="M3300" t="s">
        <v>31</v>
      </c>
      <c r="N3300">
        <v>2.42</v>
      </c>
      <c r="O3300">
        <v>12</v>
      </c>
    </row>
    <row r="3301" spans="1:15">
      <c r="A3301" t="s">
        <v>9347</v>
      </c>
      <c r="B3301" s="1">
        <v>45735</v>
      </c>
      <c r="C3301" t="s">
        <v>25</v>
      </c>
      <c r="D3301" t="s">
        <v>9348</v>
      </c>
      <c r="E3301" t="s">
        <v>9349</v>
      </c>
      <c r="F3301" t="s">
        <v>28</v>
      </c>
      <c r="G3301" t="s">
        <v>52</v>
      </c>
      <c r="H3301" t="s">
        <v>21</v>
      </c>
      <c r="I3301">
        <v>3.47</v>
      </c>
      <c r="J3301" s="2">
        <v>114.19</v>
      </c>
      <c r="K3301" t="s">
        <v>22</v>
      </c>
      <c r="L3301">
        <v>3.5</v>
      </c>
      <c r="M3301" t="s">
        <v>23</v>
      </c>
      <c r="N3301">
        <v>1.7</v>
      </c>
      <c r="O3301">
        <v>10</v>
      </c>
    </row>
    <row r="3302" spans="1:15">
      <c r="A3302" t="s">
        <v>9350</v>
      </c>
      <c r="B3302" s="1">
        <v>45736</v>
      </c>
      <c r="C3302" t="s">
        <v>33</v>
      </c>
      <c r="D3302" t="s">
        <v>9329</v>
      </c>
      <c r="E3302" t="s">
        <v>9351</v>
      </c>
      <c r="F3302" t="s">
        <v>71</v>
      </c>
      <c r="G3302" t="s">
        <v>20</v>
      </c>
      <c r="H3302" t="s">
        <v>20</v>
      </c>
      <c r="I3302">
        <v>8.2200000000000006</v>
      </c>
      <c r="J3302" s="2">
        <v>470.15</v>
      </c>
      <c r="K3302" t="s">
        <v>67</v>
      </c>
      <c r="L3302">
        <v>4.0999999999999996</v>
      </c>
      <c r="M3302" t="s">
        <v>36</v>
      </c>
      <c r="N3302">
        <v>1.82</v>
      </c>
      <c r="O3302">
        <v>2</v>
      </c>
    </row>
    <row r="3303" spans="1:15">
      <c r="A3303" t="s">
        <v>9352</v>
      </c>
      <c r="B3303" s="1">
        <v>45794</v>
      </c>
      <c r="C3303" t="s">
        <v>38</v>
      </c>
      <c r="D3303" t="s">
        <v>9353</v>
      </c>
      <c r="E3303" t="s">
        <v>9354</v>
      </c>
      <c r="F3303" t="s">
        <v>71</v>
      </c>
      <c r="G3303" t="s">
        <v>21</v>
      </c>
      <c r="H3303" t="s">
        <v>42</v>
      </c>
      <c r="I3303">
        <v>23.41</v>
      </c>
      <c r="J3303" s="2">
        <v>164.31</v>
      </c>
      <c r="K3303" t="s">
        <v>22</v>
      </c>
      <c r="L3303">
        <v>4.0999999999999996</v>
      </c>
      <c r="M3303" t="s">
        <v>23</v>
      </c>
      <c r="N3303">
        <v>1.51</v>
      </c>
      <c r="O3303">
        <v>10</v>
      </c>
    </row>
    <row r="3304" spans="1:15">
      <c r="A3304" t="s">
        <v>9355</v>
      </c>
      <c r="B3304" s="1">
        <v>45740</v>
      </c>
      <c r="C3304" t="s">
        <v>25</v>
      </c>
      <c r="D3304" t="s">
        <v>1036</v>
      </c>
      <c r="E3304" t="s">
        <v>9066</v>
      </c>
      <c r="F3304" t="s">
        <v>60</v>
      </c>
      <c r="G3304" t="s">
        <v>46</v>
      </c>
      <c r="H3304" t="s">
        <v>21</v>
      </c>
      <c r="I3304">
        <v>8.56</v>
      </c>
      <c r="J3304" s="2">
        <v>188.9</v>
      </c>
      <c r="K3304" t="s">
        <v>47</v>
      </c>
      <c r="L3304">
        <v>4.4000000000000004</v>
      </c>
      <c r="M3304" t="s">
        <v>23</v>
      </c>
      <c r="N3304">
        <v>2.1</v>
      </c>
      <c r="O3304">
        <v>16</v>
      </c>
    </row>
    <row r="3305" spans="1:15">
      <c r="A3305" t="s">
        <v>9356</v>
      </c>
      <c r="B3305" s="1">
        <v>45676</v>
      </c>
      <c r="C3305" t="s">
        <v>25</v>
      </c>
      <c r="D3305" t="s">
        <v>9357</v>
      </c>
      <c r="E3305" t="s">
        <v>9358</v>
      </c>
      <c r="F3305" t="s">
        <v>28</v>
      </c>
      <c r="G3305" t="s">
        <v>21</v>
      </c>
      <c r="H3305" t="s">
        <v>46</v>
      </c>
      <c r="I3305">
        <v>5.13</v>
      </c>
      <c r="J3305" s="2">
        <v>565.80999999999995</v>
      </c>
      <c r="K3305" t="s">
        <v>47</v>
      </c>
      <c r="L3305">
        <v>3.5</v>
      </c>
      <c r="M3305" t="s">
        <v>23</v>
      </c>
      <c r="N3305">
        <v>1.21</v>
      </c>
      <c r="O3305">
        <v>16</v>
      </c>
    </row>
    <row r="3306" spans="1:15">
      <c r="A3306" t="s">
        <v>9359</v>
      </c>
      <c r="B3306" s="1">
        <v>45680</v>
      </c>
      <c r="C3306" t="s">
        <v>38</v>
      </c>
      <c r="D3306" t="s">
        <v>9360</v>
      </c>
      <c r="E3306" t="s">
        <v>9361</v>
      </c>
      <c r="F3306" t="s">
        <v>60</v>
      </c>
      <c r="G3306" t="s">
        <v>46</v>
      </c>
      <c r="H3306" t="s">
        <v>41</v>
      </c>
      <c r="I3306">
        <v>6.82</v>
      </c>
      <c r="J3306" s="2">
        <v>365.64</v>
      </c>
      <c r="K3306" t="s">
        <v>67</v>
      </c>
      <c r="L3306">
        <v>3.3</v>
      </c>
      <c r="M3306" t="s">
        <v>23</v>
      </c>
      <c r="N3306">
        <v>1.62</v>
      </c>
      <c r="O3306">
        <v>7</v>
      </c>
    </row>
    <row r="3307" spans="1:15">
      <c r="A3307" t="s">
        <v>9362</v>
      </c>
      <c r="B3307" s="1">
        <v>45693</v>
      </c>
      <c r="C3307" t="s">
        <v>57</v>
      </c>
      <c r="D3307" t="s">
        <v>5692</v>
      </c>
      <c r="E3307" t="s">
        <v>9363</v>
      </c>
      <c r="F3307" t="s">
        <v>60</v>
      </c>
      <c r="G3307" t="s">
        <v>52</v>
      </c>
      <c r="H3307" t="s">
        <v>42</v>
      </c>
      <c r="I3307">
        <v>6.63</v>
      </c>
      <c r="J3307" s="2">
        <v>202.29</v>
      </c>
      <c r="K3307" t="s">
        <v>47</v>
      </c>
      <c r="L3307">
        <v>4.5999999999999996</v>
      </c>
      <c r="M3307" t="s">
        <v>23</v>
      </c>
      <c r="N3307">
        <v>2.38</v>
      </c>
      <c r="O3307">
        <v>10</v>
      </c>
    </row>
    <row r="3308" spans="1:15">
      <c r="A3308" t="s">
        <v>9364</v>
      </c>
      <c r="B3308" s="1">
        <v>45748</v>
      </c>
      <c r="C3308" t="s">
        <v>16</v>
      </c>
      <c r="D3308" t="s">
        <v>9365</v>
      </c>
      <c r="E3308" t="s">
        <v>9366</v>
      </c>
      <c r="F3308" t="s">
        <v>71</v>
      </c>
      <c r="G3308" t="s">
        <v>52</v>
      </c>
      <c r="H3308" t="s">
        <v>52</v>
      </c>
      <c r="I3308">
        <v>3.65</v>
      </c>
      <c r="J3308" s="2">
        <v>514.29999999999995</v>
      </c>
      <c r="K3308" t="s">
        <v>47</v>
      </c>
      <c r="L3308">
        <v>4.0999999999999996</v>
      </c>
      <c r="M3308" t="s">
        <v>23</v>
      </c>
      <c r="N3308">
        <v>2.33</v>
      </c>
      <c r="O3308">
        <v>6</v>
      </c>
    </row>
    <row r="3309" spans="1:15">
      <c r="A3309" t="s">
        <v>9367</v>
      </c>
      <c r="B3309" s="1">
        <v>45718</v>
      </c>
      <c r="C3309" t="s">
        <v>38</v>
      </c>
      <c r="D3309" t="s">
        <v>9368</v>
      </c>
      <c r="E3309" t="s">
        <v>9369</v>
      </c>
      <c r="F3309" t="s">
        <v>51</v>
      </c>
      <c r="G3309" t="s">
        <v>42</v>
      </c>
      <c r="H3309" t="s">
        <v>52</v>
      </c>
      <c r="I3309">
        <v>10.38</v>
      </c>
      <c r="J3309" s="2">
        <v>339.94</v>
      </c>
      <c r="K3309" t="s">
        <v>47</v>
      </c>
      <c r="L3309">
        <v>2.9</v>
      </c>
      <c r="M3309" t="s">
        <v>23</v>
      </c>
      <c r="N3309">
        <v>1.86</v>
      </c>
      <c r="O3309">
        <v>14</v>
      </c>
    </row>
    <row r="3310" spans="1:15">
      <c r="A3310" t="s">
        <v>9370</v>
      </c>
      <c r="B3310" s="1">
        <v>45753</v>
      </c>
      <c r="C3310" t="s">
        <v>33</v>
      </c>
      <c r="D3310" t="s">
        <v>9371</v>
      </c>
      <c r="E3310" t="s">
        <v>9372</v>
      </c>
      <c r="F3310" t="s">
        <v>19</v>
      </c>
      <c r="G3310" t="s">
        <v>20</v>
      </c>
      <c r="H3310" t="s">
        <v>20</v>
      </c>
      <c r="I3310">
        <v>11.76</v>
      </c>
      <c r="J3310" s="2">
        <v>348.5</v>
      </c>
      <c r="K3310" t="s">
        <v>30</v>
      </c>
      <c r="L3310">
        <v>2.5</v>
      </c>
      <c r="M3310" t="s">
        <v>23</v>
      </c>
      <c r="N3310">
        <v>2</v>
      </c>
      <c r="O3310">
        <v>17</v>
      </c>
    </row>
    <row r="3311" spans="1:15">
      <c r="A3311" t="s">
        <v>9373</v>
      </c>
      <c r="B3311" s="1">
        <v>45826</v>
      </c>
      <c r="C3311" t="s">
        <v>57</v>
      </c>
      <c r="D3311" t="s">
        <v>1054</v>
      </c>
      <c r="E3311" t="s">
        <v>9374</v>
      </c>
      <c r="F3311" t="s">
        <v>71</v>
      </c>
      <c r="G3311" t="s">
        <v>46</v>
      </c>
      <c r="H3311" t="s">
        <v>29</v>
      </c>
      <c r="I3311">
        <v>16.55</v>
      </c>
      <c r="J3311" s="2">
        <v>565.57000000000005</v>
      </c>
      <c r="K3311" t="s">
        <v>22</v>
      </c>
      <c r="L3311">
        <v>4</v>
      </c>
      <c r="M3311" t="s">
        <v>36</v>
      </c>
      <c r="N3311">
        <v>1.31</v>
      </c>
      <c r="O3311">
        <v>10</v>
      </c>
    </row>
    <row r="3312" spans="1:15">
      <c r="A3312" t="s">
        <v>9375</v>
      </c>
      <c r="B3312" s="1">
        <v>45686</v>
      </c>
      <c r="C3312" t="s">
        <v>25</v>
      </c>
      <c r="D3312" t="s">
        <v>989</v>
      </c>
      <c r="E3312" t="s">
        <v>9376</v>
      </c>
      <c r="F3312" t="s">
        <v>60</v>
      </c>
      <c r="G3312" t="s">
        <v>21</v>
      </c>
      <c r="H3312" t="s">
        <v>42</v>
      </c>
      <c r="I3312">
        <v>13.73</v>
      </c>
      <c r="J3312" s="2">
        <v>194.55</v>
      </c>
      <c r="K3312" t="s">
        <v>67</v>
      </c>
      <c r="L3312">
        <v>4.0999999999999996</v>
      </c>
      <c r="M3312" t="s">
        <v>36</v>
      </c>
      <c r="N3312">
        <v>1.68</v>
      </c>
      <c r="O3312">
        <v>17</v>
      </c>
    </row>
    <row r="3313" spans="1:15">
      <c r="A3313" t="s">
        <v>9377</v>
      </c>
      <c r="B3313" s="1">
        <v>45664</v>
      </c>
      <c r="C3313" t="s">
        <v>33</v>
      </c>
      <c r="D3313" t="s">
        <v>9378</v>
      </c>
      <c r="E3313" t="s">
        <v>9379</v>
      </c>
      <c r="F3313" t="s">
        <v>60</v>
      </c>
      <c r="G3313" t="s">
        <v>20</v>
      </c>
      <c r="H3313" t="s">
        <v>46</v>
      </c>
      <c r="I3313">
        <v>14.35</v>
      </c>
      <c r="J3313" s="2">
        <v>144.37</v>
      </c>
      <c r="K3313" t="s">
        <v>30</v>
      </c>
      <c r="L3313">
        <v>3.4</v>
      </c>
      <c r="M3313" t="s">
        <v>36</v>
      </c>
      <c r="N3313">
        <v>1.54</v>
      </c>
      <c r="O3313">
        <v>14</v>
      </c>
    </row>
    <row r="3314" spans="1:15">
      <c r="A3314" t="s">
        <v>9380</v>
      </c>
      <c r="B3314" s="1">
        <v>45697</v>
      </c>
      <c r="C3314" t="s">
        <v>79</v>
      </c>
      <c r="D3314" t="s">
        <v>9381</v>
      </c>
      <c r="E3314" t="s">
        <v>9382</v>
      </c>
      <c r="F3314" t="s">
        <v>28</v>
      </c>
      <c r="G3314" t="s">
        <v>42</v>
      </c>
      <c r="H3314" t="s">
        <v>29</v>
      </c>
      <c r="I3314">
        <v>24.27</v>
      </c>
      <c r="J3314" s="2">
        <v>282.08</v>
      </c>
      <c r="K3314" t="s">
        <v>67</v>
      </c>
      <c r="L3314">
        <v>4.0999999999999996</v>
      </c>
      <c r="M3314" t="s">
        <v>31</v>
      </c>
      <c r="N3314">
        <v>1.58</v>
      </c>
      <c r="O3314">
        <v>14</v>
      </c>
    </row>
    <row r="3315" spans="1:15">
      <c r="A3315" t="s">
        <v>9383</v>
      </c>
      <c r="B3315" s="1">
        <v>45797</v>
      </c>
      <c r="C3315" t="s">
        <v>33</v>
      </c>
      <c r="D3315" t="s">
        <v>9384</v>
      </c>
      <c r="E3315" t="s">
        <v>9385</v>
      </c>
      <c r="F3315" t="s">
        <v>60</v>
      </c>
      <c r="G3315" t="s">
        <v>46</v>
      </c>
      <c r="H3315" t="s">
        <v>29</v>
      </c>
      <c r="I3315">
        <v>16.14</v>
      </c>
      <c r="J3315" s="2">
        <v>347.74</v>
      </c>
      <c r="K3315" t="s">
        <v>22</v>
      </c>
      <c r="L3315">
        <v>4</v>
      </c>
      <c r="M3315" t="s">
        <v>31</v>
      </c>
      <c r="N3315">
        <v>1.42</v>
      </c>
      <c r="O3315">
        <v>9</v>
      </c>
    </row>
    <row r="3316" spans="1:15">
      <c r="A3316" t="s">
        <v>9386</v>
      </c>
      <c r="B3316" s="1">
        <v>45788</v>
      </c>
      <c r="C3316" t="s">
        <v>25</v>
      </c>
      <c r="D3316" t="s">
        <v>4433</v>
      </c>
      <c r="E3316" t="s">
        <v>9387</v>
      </c>
      <c r="F3316" t="s">
        <v>51</v>
      </c>
      <c r="G3316" t="s">
        <v>21</v>
      </c>
      <c r="H3316" t="s">
        <v>29</v>
      </c>
      <c r="I3316">
        <v>7.6</v>
      </c>
      <c r="J3316" s="2">
        <v>113.9</v>
      </c>
      <c r="K3316" t="s">
        <v>47</v>
      </c>
      <c r="L3316">
        <v>3</v>
      </c>
      <c r="M3316" t="s">
        <v>23</v>
      </c>
      <c r="N3316">
        <v>2.16</v>
      </c>
      <c r="O3316">
        <v>17</v>
      </c>
    </row>
    <row r="3317" spans="1:15">
      <c r="A3317" t="s">
        <v>9388</v>
      </c>
      <c r="B3317" s="1">
        <v>45672</v>
      </c>
      <c r="C3317" t="s">
        <v>16</v>
      </c>
      <c r="D3317" t="s">
        <v>9389</v>
      </c>
      <c r="E3317" t="s">
        <v>9390</v>
      </c>
      <c r="F3317" t="s">
        <v>51</v>
      </c>
      <c r="G3317" t="s">
        <v>21</v>
      </c>
      <c r="H3317" t="s">
        <v>20</v>
      </c>
      <c r="I3317">
        <v>11.04</v>
      </c>
      <c r="J3317" s="2">
        <v>300.58999999999997</v>
      </c>
      <c r="K3317" t="s">
        <v>47</v>
      </c>
      <c r="L3317">
        <v>4.8</v>
      </c>
      <c r="M3317" t="s">
        <v>23</v>
      </c>
      <c r="N3317">
        <v>1.82</v>
      </c>
      <c r="O3317">
        <v>19</v>
      </c>
    </row>
    <row r="3318" spans="1:15">
      <c r="A3318" t="s">
        <v>9391</v>
      </c>
      <c r="B3318" s="1">
        <v>45782</v>
      </c>
      <c r="C3318" t="s">
        <v>16</v>
      </c>
      <c r="D3318" t="s">
        <v>5438</v>
      </c>
      <c r="E3318" t="s">
        <v>9392</v>
      </c>
      <c r="F3318" t="s">
        <v>60</v>
      </c>
      <c r="G3318" t="s">
        <v>41</v>
      </c>
      <c r="H3318" t="s">
        <v>29</v>
      </c>
      <c r="I3318">
        <v>5.14</v>
      </c>
      <c r="J3318" s="2">
        <v>555.45000000000005</v>
      </c>
      <c r="K3318" t="s">
        <v>22</v>
      </c>
      <c r="L3318">
        <v>4.2</v>
      </c>
      <c r="M3318" t="s">
        <v>31</v>
      </c>
      <c r="N3318">
        <v>1.48</v>
      </c>
      <c r="O3318">
        <v>6</v>
      </c>
    </row>
    <row r="3319" spans="1:15">
      <c r="A3319" t="s">
        <v>9393</v>
      </c>
      <c r="B3319" s="1">
        <v>45734</v>
      </c>
      <c r="C3319" t="s">
        <v>38</v>
      </c>
      <c r="D3319" t="s">
        <v>9394</v>
      </c>
      <c r="E3319" t="s">
        <v>9395</v>
      </c>
      <c r="F3319" t="s">
        <v>71</v>
      </c>
      <c r="G3319" t="s">
        <v>21</v>
      </c>
      <c r="H3319" t="s">
        <v>20</v>
      </c>
      <c r="I3319">
        <v>5.19</v>
      </c>
      <c r="J3319" s="2">
        <v>541.1</v>
      </c>
      <c r="K3319" t="s">
        <v>67</v>
      </c>
      <c r="L3319">
        <v>4.8</v>
      </c>
      <c r="M3319" t="s">
        <v>31</v>
      </c>
      <c r="N3319">
        <v>2.35</v>
      </c>
      <c r="O3319">
        <v>16</v>
      </c>
    </row>
    <row r="3320" spans="1:15">
      <c r="A3320" t="s">
        <v>9396</v>
      </c>
      <c r="B3320" s="1">
        <v>45750</v>
      </c>
      <c r="C3320" t="s">
        <v>57</v>
      </c>
      <c r="D3320" t="s">
        <v>9397</v>
      </c>
      <c r="E3320" t="s">
        <v>9398</v>
      </c>
      <c r="F3320" t="s">
        <v>19</v>
      </c>
      <c r="G3320" t="s">
        <v>29</v>
      </c>
      <c r="H3320" t="s">
        <v>42</v>
      </c>
      <c r="I3320">
        <v>1.1499999999999999</v>
      </c>
      <c r="J3320" s="2">
        <v>170.4</v>
      </c>
      <c r="K3320" t="s">
        <v>30</v>
      </c>
      <c r="M3320" t="s">
        <v>31</v>
      </c>
      <c r="N3320">
        <v>1.46</v>
      </c>
      <c r="O3320">
        <v>17</v>
      </c>
    </row>
    <row r="3321" spans="1:15">
      <c r="A3321" t="s">
        <v>9399</v>
      </c>
      <c r="B3321" s="1">
        <v>45699</v>
      </c>
      <c r="C3321" t="s">
        <v>38</v>
      </c>
      <c r="D3321" t="s">
        <v>9400</v>
      </c>
      <c r="E3321" t="s">
        <v>9401</v>
      </c>
      <c r="F3321" t="s">
        <v>28</v>
      </c>
      <c r="G3321" t="s">
        <v>42</v>
      </c>
      <c r="H3321" t="s">
        <v>29</v>
      </c>
      <c r="I3321">
        <v>7.74</v>
      </c>
      <c r="J3321" s="2">
        <v>503.88</v>
      </c>
      <c r="K3321" t="s">
        <v>67</v>
      </c>
      <c r="L3321">
        <v>2.5</v>
      </c>
      <c r="M3321" t="s">
        <v>23</v>
      </c>
      <c r="N3321">
        <v>1.58</v>
      </c>
      <c r="O3321">
        <v>8</v>
      </c>
    </row>
    <row r="3322" spans="1:15">
      <c r="A3322" t="s">
        <v>9402</v>
      </c>
      <c r="B3322" s="1">
        <v>45837</v>
      </c>
      <c r="C3322" t="s">
        <v>16</v>
      </c>
      <c r="D3322" t="s">
        <v>5895</v>
      </c>
      <c r="E3322" t="s">
        <v>9403</v>
      </c>
      <c r="F3322" t="s">
        <v>19</v>
      </c>
      <c r="G3322" t="s">
        <v>29</v>
      </c>
      <c r="H3322" t="s">
        <v>52</v>
      </c>
      <c r="I3322">
        <v>21.71</v>
      </c>
      <c r="J3322" s="2">
        <v>432.03</v>
      </c>
      <c r="K3322" t="s">
        <v>47</v>
      </c>
      <c r="L3322">
        <v>4.3</v>
      </c>
      <c r="M3322" t="s">
        <v>36</v>
      </c>
      <c r="N3322">
        <v>1.49</v>
      </c>
      <c r="O3322">
        <v>4</v>
      </c>
    </row>
    <row r="3323" spans="1:15">
      <c r="A3323" t="s">
        <v>9404</v>
      </c>
      <c r="B3323" s="1">
        <v>45801</v>
      </c>
      <c r="C3323" t="s">
        <v>16</v>
      </c>
      <c r="D3323" t="s">
        <v>9405</v>
      </c>
      <c r="E3323" t="s">
        <v>9406</v>
      </c>
      <c r="F3323" t="s">
        <v>19</v>
      </c>
      <c r="G3323" t="s">
        <v>46</v>
      </c>
      <c r="H3323" t="s">
        <v>42</v>
      </c>
      <c r="I3323">
        <v>4.9400000000000004</v>
      </c>
      <c r="J3323" s="2">
        <v>353.36</v>
      </c>
      <c r="K3323" t="s">
        <v>47</v>
      </c>
      <c r="L3323">
        <v>3.5</v>
      </c>
      <c r="M3323" t="s">
        <v>23</v>
      </c>
      <c r="N3323">
        <v>1.24</v>
      </c>
      <c r="O3323">
        <v>3</v>
      </c>
    </row>
    <row r="3324" spans="1:15">
      <c r="A3324" t="s">
        <v>9407</v>
      </c>
      <c r="B3324" s="1">
        <v>45732</v>
      </c>
      <c r="C3324" t="s">
        <v>33</v>
      </c>
      <c r="D3324" t="s">
        <v>9408</v>
      </c>
      <c r="E3324" t="s">
        <v>9409</v>
      </c>
      <c r="F3324" t="s">
        <v>71</v>
      </c>
      <c r="G3324" t="s">
        <v>20</v>
      </c>
      <c r="H3324" t="s">
        <v>46</v>
      </c>
      <c r="I3324">
        <v>13.03</v>
      </c>
      <c r="J3324" s="2">
        <v>445.55</v>
      </c>
      <c r="K3324" t="s">
        <v>47</v>
      </c>
      <c r="L3324">
        <v>3.1</v>
      </c>
      <c r="M3324" t="s">
        <v>23</v>
      </c>
      <c r="N3324">
        <v>2</v>
      </c>
      <c r="O3324">
        <v>11</v>
      </c>
    </row>
    <row r="3325" spans="1:15">
      <c r="A3325" t="s">
        <v>9410</v>
      </c>
      <c r="B3325" s="1">
        <v>45757</v>
      </c>
      <c r="C3325" t="s">
        <v>16</v>
      </c>
      <c r="D3325" t="s">
        <v>9411</v>
      </c>
      <c r="E3325" t="s">
        <v>9412</v>
      </c>
      <c r="F3325" t="s">
        <v>71</v>
      </c>
      <c r="G3325" t="s">
        <v>29</v>
      </c>
      <c r="H3325" t="s">
        <v>42</v>
      </c>
      <c r="I3325">
        <v>9.69</v>
      </c>
      <c r="J3325" s="2">
        <v>372.76</v>
      </c>
      <c r="K3325" t="s">
        <v>67</v>
      </c>
      <c r="L3325">
        <v>3.1</v>
      </c>
      <c r="M3325" t="s">
        <v>31</v>
      </c>
      <c r="N3325">
        <v>2.46</v>
      </c>
      <c r="O3325">
        <v>5</v>
      </c>
    </row>
    <row r="3326" spans="1:15">
      <c r="A3326" t="s">
        <v>9413</v>
      </c>
      <c r="B3326" s="1">
        <v>45716</v>
      </c>
      <c r="C3326" t="s">
        <v>79</v>
      </c>
      <c r="D3326" t="s">
        <v>9414</v>
      </c>
      <c r="E3326" t="s">
        <v>9415</v>
      </c>
      <c r="F3326" t="s">
        <v>28</v>
      </c>
      <c r="G3326" t="s">
        <v>41</v>
      </c>
      <c r="H3326" t="s">
        <v>20</v>
      </c>
      <c r="I3326">
        <v>2.61</v>
      </c>
      <c r="J3326" s="2">
        <v>457.61</v>
      </c>
      <c r="K3326" t="s">
        <v>67</v>
      </c>
      <c r="L3326">
        <v>2.7</v>
      </c>
      <c r="M3326" t="s">
        <v>23</v>
      </c>
      <c r="N3326">
        <v>1.51</v>
      </c>
      <c r="O3326">
        <v>9</v>
      </c>
    </row>
    <row r="3327" spans="1:15">
      <c r="A3327" t="s">
        <v>9416</v>
      </c>
      <c r="B3327" s="1">
        <v>45807</v>
      </c>
      <c r="C3327" t="s">
        <v>57</v>
      </c>
      <c r="D3327" t="s">
        <v>9417</v>
      </c>
      <c r="E3327" t="s">
        <v>9418</v>
      </c>
      <c r="F3327" t="s">
        <v>71</v>
      </c>
      <c r="G3327" t="s">
        <v>41</v>
      </c>
      <c r="H3327" t="s">
        <v>41</v>
      </c>
      <c r="I3327">
        <v>19.190000000000001</v>
      </c>
      <c r="J3327" s="2">
        <v>490.28</v>
      </c>
      <c r="K3327" t="s">
        <v>30</v>
      </c>
      <c r="L3327">
        <v>2.9</v>
      </c>
      <c r="M3327" t="s">
        <v>23</v>
      </c>
      <c r="N3327">
        <v>1.38</v>
      </c>
      <c r="O3327">
        <v>4</v>
      </c>
    </row>
    <row r="3328" spans="1:15">
      <c r="A3328" t="s">
        <v>9419</v>
      </c>
      <c r="B3328" s="1">
        <v>45751</v>
      </c>
      <c r="C3328" t="s">
        <v>33</v>
      </c>
      <c r="D3328" t="s">
        <v>9420</v>
      </c>
      <c r="E3328" t="s">
        <v>9421</v>
      </c>
      <c r="F3328" t="s">
        <v>19</v>
      </c>
      <c r="G3328" t="s">
        <v>42</v>
      </c>
      <c r="H3328" t="s">
        <v>41</v>
      </c>
      <c r="I3328">
        <v>21.22</v>
      </c>
      <c r="J3328" s="2">
        <v>208.54</v>
      </c>
      <c r="K3328" t="s">
        <v>67</v>
      </c>
      <c r="L3328">
        <v>4.0999999999999996</v>
      </c>
      <c r="M3328" t="s">
        <v>23</v>
      </c>
      <c r="N3328">
        <v>2.25</v>
      </c>
      <c r="O3328">
        <v>14</v>
      </c>
    </row>
    <row r="3329" spans="1:15">
      <c r="A3329" t="s">
        <v>9422</v>
      </c>
      <c r="B3329" s="1">
        <v>45819</v>
      </c>
      <c r="C3329" t="s">
        <v>79</v>
      </c>
      <c r="D3329" t="s">
        <v>6561</v>
      </c>
      <c r="E3329" t="s">
        <v>9423</v>
      </c>
      <c r="F3329" t="s">
        <v>28</v>
      </c>
      <c r="G3329" t="s">
        <v>29</v>
      </c>
      <c r="H3329" t="s">
        <v>46</v>
      </c>
      <c r="I3329">
        <v>22.23</v>
      </c>
      <c r="J3329" s="2">
        <v>385.78</v>
      </c>
      <c r="K3329" t="s">
        <v>47</v>
      </c>
      <c r="L3329">
        <v>3.5</v>
      </c>
      <c r="M3329" t="s">
        <v>23</v>
      </c>
      <c r="N3329">
        <v>2.2400000000000002</v>
      </c>
      <c r="O3329">
        <v>4</v>
      </c>
    </row>
    <row r="3330" spans="1:15">
      <c r="A3330" t="s">
        <v>9424</v>
      </c>
      <c r="B3330" s="1">
        <v>45796</v>
      </c>
      <c r="C3330" t="s">
        <v>79</v>
      </c>
      <c r="D3330" t="s">
        <v>9425</v>
      </c>
      <c r="E3330" t="s">
        <v>9426</v>
      </c>
      <c r="F3330" t="s">
        <v>28</v>
      </c>
      <c r="G3330" t="s">
        <v>21</v>
      </c>
      <c r="H3330" t="s">
        <v>21</v>
      </c>
      <c r="I3330">
        <v>11.19</v>
      </c>
      <c r="J3330" s="2">
        <v>301.87</v>
      </c>
      <c r="K3330" t="s">
        <v>22</v>
      </c>
      <c r="L3330">
        <v>4.4000000000000004</v>
      </c>
      <c r="M3330" t="s">
        <v>31</v>
      </c>
      <c r="N3330">
        <v>2.39</v>
      </c>
      <c r="O3330">
        <v>4</v>
      </c>
    </row>
    <row r="3331" spans="1:15">
      <c r="A3331" t="s">
        <v>9427</v>
      </c>
      <c r="B3331" s="1">
        <v>45712</v>
      </c>
      <c r="C3331" t="s">
        <v>79</v>
      </c>
      <c r="D3331" t="s">
        <v>9428</v>
      </c>
      <c r="E3331" t="s">
        <v>9429</v>
      </c>
      <c r="F3331" t="s">
        <v>60</v>
      </c>
      <c r="G3331" t="s">
        <v>52</v>
      </c>
      <c r="H3331" t="s">
        <v>46</v>
      </c>
      <c r="I3331">
        <v>11.75</v>
      </c>
      <c r="J3331" s="2">
        <v>276.54000000000002</v>
      </c>
      <c r="K3331" t="s">
        <v>67</v>
      </c>
      <c r="L3331">
        <v>4.7</v>
      </c>
      <c r="M3331" t="s">
        <v>31</v>
      </c>
      <c r="N3331">
        <v>1.45</v>
      </c>
      <c r="O3331">
        <v>12</v>
      </c>
    </row>
    <row r="3332" spans="1:15">
      <c r="A3332" t="s">
        <v>9430</v>
      </c>
      <c r="B3332" s="1">
        <v>45781</v>
      </c>
      <c r="C3332" t="s">
        <v>38</v>
      </c>
      <c r="D3332" t="s">
        <v>9431</v>
      </c>
      <c r="E3332" t="s">
        <v>9432</v>
      </c>
      <c r="F3332" t="s">
        <v>19</v>
      </c>
      <c r="G3332" t="s">
        <v>21</v>
      </c>
      <c r="H3332" t="s">
        <v>29</v>
      </c>
      <c r="I3332">
        <v>5.37</v>
      </c>
      <c r="J3332" s="2">
        <v>303.66000000000003</v>
      </c>
      <c r="K3332" t="s">
        <v>47</v>
      </c>
      <c r="L3332">
        <v>3.4</v>
      </c>
      <c r="M3332" t="s">
        <v>23</v>
      </c>
      <c r="N3332">
        <v>2.02</v>
      </c>
      <c r="O3332">
        <v>3</v>
      </c>
    </row>
    <row r="3333" spans="1:15">
      <c r="A3333" t="s">
        <v>9433</v>
      </c>
      <c r="B3333" s="1">
        <v>45822</v>
      </c>
      <c r="C3333" t="s">
        <v>38</v>
      </c>
      <c r="D3333" t="s">
        <v>9434</v>
      </c>
      <c r="E3333" t="s">
        <v>9435</v>
      </c>
      <c r="F3333" t="s">
        <v>51</v>
      </c>
      <c r="G3333" t="s">
        <v>29</v>
      </c>
      <c r="H3333" t="s">
        <v>46</v>
      </c>
      <c r="I3333">
        <v>18.96</v>
      </c>
      <c r="J3333" s="2">
        <v>260.29000000000002</v>
      </c>
      <c r="K3333" t="s">
        <v>67</v>
      </c>
      <c r="L3333">
        <v>3.8</v>
      </c>
      <c r="M3333" t="s">
        <v>23</v>
      </c>
      <c r="N3333">
        <v>1.71</v>
      </c>
      <c r="O3333">
        <v>4</v>
      </c>
    </row>
    <row r="3334" spans="1:15">
      <c r="A3334" t="s">
        <v>9436</v>
      </c>
      <c r="B3334" s="1">
        <v>45773</v>
      </c>
      <c r="C3334" t="s">
        <v>38</v>
      </c>
      <c r="D3334" t="s">
        <v>9437</v>
      </c>
      <c r="E3334" t="s">
        <v>9438</v>
      </c>
      <c r="F3334" t="s">
        <v>28</v>
      </c>
      <c r="G3334" t="s">
        <v>41</v>
      </c>
      <c r="H3334" t="s">
        <v>20</v>
      </c>
      <c r="I3334">
        <v>8.67</v>
      </c>
      <c r="J3334" s="2">
        <v>582.91</v>
      </c>
      <c r="K3334" t="s">
        <v>30</v>
      </c>
      <c r="L3334">
        <v>3.2</v>
      </c>
      <c r="M3334" t="s">
        <v>23</v>
      </c>
      <c r="N3334">
        <v>1.32</v>
      </c>
      <c r="O3334">
        <v>12</v>
      </c>
    </row>
    <row r="3335" spans="1:15">
      <c r="A3335" t="s">
        <v>9439</v>
      </c>
      <c r="B3335" s="1">
        <v>45761</v>
      </c>
      <c r="C3335" t="s">
        <v>33</v>
      </c>
      <c r="D3335" t="s">
        <v>9440</v>
      </c>
      <c r="E3335" t="s">
        <v>9441</v>
      </c>
      <c r="F3335" t="s">
        <v>19</v>
      </c>
      <c r="G3335" t="s">
        <v>21</v>
      </c>
      <c r="H3335" t="s">
        <v>41</v>
      </c>
      <c r="I3335">
        <v>13.31</v>
      </c>
      <c r="J3335" s="2">
        <v>515.78</v>
      </c>
      <c r="K3335" t="s">
        <v>47</v>
      </c>
      <c r="L3335">
        <v>4.2</v>
      </c>
      <c r="M3335" t="s">
        <v>23</v>
      </c>
      <c r="N3335">
        <v>2.35</v>
      </c>
      <c r="O3335">
        <v>18</v>
      </c>
    </row>
    <row r="3336" spans="1:15">
      <c r="A3336" t="s">
        <v>9442</v>
      </c>
      <c r="B3336" s="1">
        <v>45703</v>
      </c>
      <c r="C3336" t="s">
        <v>57</v>
      </c>
      <c r="D3336" t="s">
        <v>9443</v>
      </c>
      <c r="E3336" t="s">
        <v>9444</v>
      </c>
      <c r="F3336" t="s">
        <v>60</v>
      </c>
      <c r="G3336" t="s">
        <v>20</v>
      </c>
      <c r="H3336" t="s">
        <v>41</v>
      </c>
      <c r="I3336">
        <v>17.690000000000001</v>
      </c>
      <c r="J3336" s="2">
        <v>546.80999999999995</v>
      </c>
      <c r="K3336" t="s">
        <v>67</v>
      </c>
      <c r="L3336">
        <v>4.7</v>
      </c>
      <c r="M3336" t="s">
        <v>23</v>
      </c>
      <c r="N3336">
        <v>2.42</v>
      </c>
      <c r="O3336">
        <v>1</v>
      </c>
    </row>
    <row r="3337" spans="1:15">
      <c r="A3337" t="s">
        <v>9445</v>
      </c>
      <c r="B3337" s="1">
        <v>45819</v>
      </c>
      <c r="C3337" t="s">
        <v>33</v>
      </c>
      <c r="D3337" t="s">
        <v>9446</v>
      </c>
      <c r="E3337" t="s">
        <v>9447</v>
      </c>
      <c r="F3337" t="s">
        <v>19</v>
      </c>
      <c r="G3337" t="s">
        <v>20</v>
      </c>
      <c r="H3337" t="s">
        <v>41</v>
      </c>
      <c r="I3337">
        <v>6.21</v>
      </c>
      <c r="J3337" s="2">
        <v>188.62</v>
      </c>
      <c r="K3337" t="s">
        <v>47</v>
      </c>
      <c r="L3337">
        <v>5</v>
      </c>
      <c r="M3337" t="s">
        <v>23</v>
      </c>
      <c r="N3337">
        <v>2.2200000000000002</v>
      </c>
      <c r="O3337">
        <v>18</v>
      </c>
    </row>
    <row r="3338" spans="1:15">
      <c r="A3338" t="s">
        <v>9448</v>
      </c>
      <c r="B3338" s="1">
        <v>45762</v>
      </c>
      <c r="C3338" t="s">
        <v>33</v>
      </c>
      <c r="D3338" t="s">
        <v>980</v>
      </c>
      <c r="E3338" t="s">
        <v>9449</v>
      </c>
      <c r="F3338" t="s">
        <v>60</v>
      </c>
      <c r="G3338" t="s">
        <v>46</v>
      </c>
      <c r="H3338" t="s">
        <v>41</v>
      </c>
      <c r="I3338">
        <v>9.15</v>
      </c>
      <c r="K3338" t="s">
        <v>67</v>
      </c>
      <c r="L3338">
        <v>4.2</v>
      </c>
      <c r="M3338" t="s">
        <v>23</v>
      </c>
      <c r="N3338">
        <v>2.4900000000000002</v>
      </c>
      <c r="O3338">
        <v>4</v>
      </c>
    </row>
    <row r="3339" spans="1:15">
      <c r="A3339" t="s">
        <v>9450</v>
      </c>
      <c r="B3339" s="1">
        <v>45743</v>
      </c>
      <c r="C3339" t="s">
        <v>25</v>
      </c>
      <c r="D3339" t="s">
        <v>8699</v>
      </c>
      <c r="E3339" t="s">
        <v>7612</v>
      </c>
      <c r="F3339" t="s">
        <v>28</v>
      </c>
      <c r="G3339" t="s">
        <v>46</v>
      </c>
      <c r="H3339" t="s">
        <v>52</v>
      </c>
      <c r="I3339">
        <v>13.88</v>
      </c>
      <c r="J3339" s="2">
        <v>449.03</v>
      </c>
      <c r="K3339" t="s">
        <v>47</v>
      </c>
      <c r="L3339">
        <v>3.5</v>
      </c>
      <c r="M3339" t="s">
        <v>23</v>
      </c>
      <c r="N3339">
        <v>1.27</v>
      </c>
      <c r="O3339">
        <v>18</v>
      </c>
    </row>
    <row r="3340" spans="1:15">
      <c r="A3340" t="s">
        <v>9451</v>
      </c>
      <c r="B3340" s="1">
        <v>45707</v>
      </c>
      <c r="C3340" t="s">
        <v>33</v>
      </c>
      <c r="D3340" t="s">
        <v>9417</v>
      </c>
      <c r="E3340" t="s">
        <v>9452</v>
      </c>
      <c r="F3340" t="s">
        <v>71</v>
      </c>
      <c r="G3340" t="s">
        <v>21</v>
      </c>
      <c r="H3340" t="s">
        <v>41</v>
      </c>
      <c r="I3340">
        <v>13.23</v>
      </c>
      <c r="J3340" s="2">
        <v>357.76</v>
      </c>
      <c r="K3340" t="s">
        <v>47</v>
      </c>
      <c r="L3340">
        <v>2.7</v>
      </c>
      <c r="M3340" t="s">
        <v>36</v>
      </c>
      <c r="N3340">
        <v>1.43</v>
      </c>
      <c r="O3340">
        <v>8</v>
      </c>
    </row>
    <row r="3341" spans="1:15">
      <c r="A3341" t="s">
        <v>9453</v>
      </c>
      <c r="B3341" s="1">
        <v>45715</v>
      </c>
      <c r="C3341" t="s">
        <v>25</v>
      </c>
      <c r="D3341" t="s">
        <v>5577</v>
      </c>
      <c r="E3341" t="s">
        <v>9454</v>
      </c>
      <c r="F3341" t="s">
        <v>51</v>
      </c>
      <c r="G3341" t="s">
        <v>41</v>
      </c>
      <c r="H3341" t="s">
        <v>46</v>
      </c>
      <c r="I3341">
        <v>22.39</v>
      </c>
      <c r="J3341" s="2">
        <v>587.36</v>
      </c>
      <c r="K3341" t="s">
        <v>30</v>
      </c>
      <c r="L3341">
        <v>5</v>
      </c>
      <c r="M3341" t="s">
        <v>23</v>
      </c>
      <c r="N3341">
        <v>1.22</v>
      </c>
      <c r="O3341">
        <v>2</v>
      </c>
    </row>
    <row r="3342" spans="1:15">
      <c r="A3342" t="s">
        <v>9455</v>
      </c>
      <c r="B3342" s="1">
        <v>45754</v>
      </c>
      <c r="C3342" t="s">
        <v>38</v>
      </c>
      <c r="D3342" t="s">
        <v>5010</v>
      </c>
      <c r="E3342" t="s">
        <v>9456</v>
      </c>
      <c r="F3342" t="s">
        <v>28</v>
      </c>
      <c r="G3342" t="s">
        <v>46</v>
      </c>
      <c r="H3342" t="s">
        <v>20</v>
      </c>
      <c r="I3342">
        <v>10.17</v>
      </c>
      <c r="J3342" s="2">
        <v>559.61</v>
      </c>
      <c r="K3342" t="s">
        <v>22</v>
      </c>
      <c r="L3342">
        <v>3.9</v>
      </c>
      <c r="M3342" t="s">
        <v>23</v>
      </c>
      <c r="N3342">
        <v>1.25</v>
      </c>
      <c r="O3342">
        <v>6</v>
      </c>
    </row>
    <row r="3343" spans="1:15">
      <c r="A3343" t="s">
        <v>9457</v>
      </c>
      <c r="B3343" s="1">
        <v>45693</v>
      </c>
      <c r="C3343" t="s">
        <v>79</v>
      </c>
      <c r="D3343" t="s">
        <v>9458</v>
      </c>
      <c r="E3343" t="s">
        <v>9459</v>
      </c>
      <c r="F3343" t="s">
        <v>60</v>
      </c>
      <c r="G3343" t="s">
        <v>20</v>
      </c>
      <c r="H3343" t="s">
        <v>29</v>
      </c>
      <c r="I3343">
        <v>7.5</v>
      </c>
      <c r="J3343" s="2">
        <v>221.53</v>
      </c>
      <c r="K3343" t="s">
        <v>67</v>
      </c>
      <c r="L3343">
        <v>3.5</v>
      </c>
      <c r="M3343" t="s">
        <v>23</v>
      </c>
      <c r="N3343">
        <v>2.35</v>
      </c>
      <c r="O3343">
        <v>2</v>
      </c>
    </row>
    <row r="3344" spans="1:15">
      <c r="A3344" t="s">
        <v>9460</v>
      </c>
      <c r="B3344" s="1">
        <v>45822</v>
      </c>
      <c r="C3344" t="s">
        <v>33</v>
      </c>
      <c r="D3344" t="s">
        <v>7596</v>
      </c>
      <c r="E3344" t="s">
        <v>9461</v>
      </c>
      <c r="F3344" t="s">
        <v>60</v>
      </c>
      <c r="G3344" t="s">
        <v>29</v>
      </c>
      <c r="H3344" t="s">
        <v>46</v>
      </c>
      <c r="I3344">
        <v>13.71</v>
      </c>
      <c r="J3344" s="2">
        <v>75.78</v>
      </c>
      <c r="K3344" t="s">
        <v>22</v>
      </c>
      <c r="L3344">
        <v>3.4</v>
      </c>
      <c r="M3344" t="s">
        <v>23</v>
      </c>
      <c r="N3344">
        <v>1.78</v>
      </c>
      <c r="O3344">
        <v>5</v>
      </c>
    </row>
    <row r="3345" spans="1:15">
      <c r="A3345" t="s">
        <v>9462</v>
      </c>
      <c r="B3345" s="1">
        <v>45681</v>
      </c>
      <c r="C3345" t="s">
        <v>57</v>
      </c>
      <c r="D3345" t="s">
        <v>1805</v>
      </c>
      <c r="E3345" t="s">
        <v>9463</v>
      </c>
      <c r="F3345" t="s">
        <v>28</v>
      </c>
      <c r="G3345" t="s">
        <v>20</v>
      </c>
      <c r="H3345" t="s">
        <v>42</v>
      </c>
      <c r="I3345">
        <v>3.32</v>
      </c>
      <c r="J3345" s="2">
        <v>493.27</v>
      </c>
      <c r="K3345" t="s">
        <v>47</v>
      </c>
      <c r="L3345">
        <v>2.8</v>
      </c>
      <c r="M3345" t="s">
        <v>23</v>
      </c>
      <c r="N3345">
        <v>2.4700000000000002</v>
      </c>
      <c r="O3345">
        <v>6</v>
      </c>
    </row>
    <row r="3346" spans="1:15">
      <c r="A3346" t="s">
        <v>9464</v>
      </c>
      <c r="B3346" s="1">
        <v>45725</v>
      </c>
      <c r="C3346" t="s">
        <v>79</v>
      </c>
      <c r="D3346" t="s">
        <v>9465</v>
      </c>
      <c r="E3346" t="s">
        <v>9466</v>
      </c>
      <c r="F3346" t="s">
        <v>51</v>
      </c>
      <c r="G3346" t="s">
        <v>21</v>
      </c>
      <c r="H3346" t="s">
        <v>42</v>
      </c>
      <c r="I3346">
        <v>20.34</v>
      </c>
      <c r="J3346" s="2">
        <v>292.18</v>
      </c>
      <c r="K3346" t="s">
        <v>67</v>
      </c>
      <c r="L3346">
        <v>2.9</v>
      </c>
      <c r="M3346" t="s">
        <v>36</v>
      </c>
      <c r="N3346">
        <v>2.0499999999999998</v>
      </c>
      <c r="O3346">
        <v>6</v>
      </c>
    </row>
    <row r="3347" spans="1:15">
      <c r="A3347" t="s">
        <v>9467</v>
      </c>
      <c r="B3347" s="1">
        <v>45737</v>
      </c>
      <c r="C3347" t="s">
        <v>57</v>
      </c>
      <c r="D3347" t="s">
        <v>2032</v>
      </c>
      <c r="E3347" t="s">
        <v>9468</v>
      </c>
      <c r="F3347" t="s">
        <v>71</v>
      </c>
      <c r="G3347" t="s">
        <v>52</v>
      </c>
      <c r="H3347" t="s">
        <v>29</v>
      </c>
      <c r="I3347">
        <v>18.440000000000001</v>
      </c>
      <c r="J3347" s="2">
        <v>272.62</v>
      </c>
      <c r="K3347" t="s">
        <v>30</v>
      </c>
      <c r="L3347">
        <v>4.2</v>
      </c>
      <c r="M3347" t="s">
        <v>23</v>
      </c>
      <c r="N3347">
        <v>2.31</v>
      </c>
      <c r="O3347">
        <v>3</v>
      </c>
    </row>
    <row r="3348" spans="1:15">
      <c r="A3348" t="s">
        <v>9469</v>
      </c>
      <c r="B3348" s="1">
        <v>45668</v>
      </c>
      <c r="C3348" t="s">
        <v>16</v>
      </c>
      <c r="D3348" t="s">
        <v>2888</v>
      </c>
      <c r="E3348" t="s">
        <v>9470</v>
      </c>
      <c r="F3348" t="s">
        <v>71</v>
      </c>
      <c r="G3348" t="s">
        <v>21</v>
      </c>
      <c r="H3348" t="s">
        <v>21</v>
      </c>
      <c r="I3348">
        <v>19.739999999999998</v>
      </c>
      <c r="J3348" s="2">
        <v>551.41</v>
      </c>
      <c r="K3348" t="s">
        <v>47</v>
      </c>
      <c r="L3348">
        <v>4</v>
      </c>
      <c r="M3348" t="s">
        <v>36</v>
      </c>
      <c r="N3348">
        <v>1.2</v>
      </c>
      <c r="O3348">
        <v>13</v>
      </c>
    </row>
    <row r="3349" spans="1:15">
      <c r="A3349" t="s">
        <v>9471</v>
      </c>
      <c r="B3349" s="1">
        <v>45802</v>
      </c>
      <c r="C3349" t="s">
        <v>33</v>
      </c>
      <c r="D3349" t="s">
        <v>9472</v>
      </c>
      <c r="E3349" t="s">
        <v>9473</v>
      </c>
      <c r="F3349" t="s">
        <v>71</v>
      </c>
      <c r="G3349" t="s">
        <v>29</v>
      </c>
      <c r="H3349" t="s">
        <v>20</v>
      </c>
      <c r="I3349">
        <v>15.5</v>
      </c>
      <c r="J3349" s="2">
        <v>452.94</v>
      </c>
      <c r="K3349" t="s">
        <v>67</v>
      </c>
      <c r="L3349">
        <v>3.2</v>
      </c>
      <c r="M3349" t="s">
        <v>23</v>
      </c>
      <c r="N3349">
        <v>1.1299999999999999</v>
      </c>
      <c r="O3349">
        <v>1</v>
      </c>
    </row>
    <row r="3350" spans="1:15">
      <c r="A3350" t="s">
        <v>9474</v>
      </c>
      <c r="B3350" s="1">
        <v>45679</v>
      </c>
      <c r="C3350" t="s">
        <v>33</v>
      </c>
      <c r="D3350" t="s">
        <v>4987</v>
      </c>
      <c r="E3350" t="s">
        <v>9475</v>
      </c>
      <c r="F3350" t="s">
        <v>60</v>
      </c>
      <c r="G3350" t="s">
        <v>46</v>
      </c>
      <c r="H3350" t="s">
        <v>20</v>
      </c>
      <c r="I3350">
        <v>8.7899999999999991</v>
      </c>
      <c r="J3350" s="2">
        <v>180.2</v>
      </c>
      <c r="K3350" t="s">
        <v>47</v>
      </c>
      <c r="L3350">
        <v>4.7</v>
      </c>
      <c r="M3350" t="s">
        <v>23</v>
      </c>
      <c r="N3350">
        <v>2.09</v>
      </c>
      <c r="O3350">
        <v>2</v>
      </c>
    </row>
    <row r="3351" spans="1:15">
      <c r="A3351" t="s">
        <v>9476</v>
      </c>
      <c r="B3351" s="1">
        <v>45790</v>
      </c>
      <c r="C3351" t="s">
        <v>79</v>
      </c>
      <c r="D3351" t="s">
        <v>9477</v>
      </c>
      <c r="E3351" t="s">
        <v>9478</v>
      </c>
      <c r="F3351" t="s">
        <v>71</v>
      </c>
      <c r="G3351" t="s">
        <v>52</v>
      </c>
      <c r="H3351" t="s">
        <v>21</v>
      </c>
      <c r="I3351">
        <v>18.57</v>
      </c>
      <c r="J3351" s="2">
        <v>511.46</v>
      </c>
      <c r="K3351" t="s">
        <v>67</v>
      </c>
      <c r="L3351">
        <v>3.5</v>
      </c>
      <c r="M3351" t="s">
        <v>23</v>
      </c>
      <c r="N3351">
        <v>1.38</v>
      </c>
      <c r="O3351">
        <v>4</v>
      </c>
    </row>
    <row r="3352" spans="1:15">
      <c r="A3352" t="s">
        <v>9479</v>
      </c>
      <c r="B3352" s="1">
        <v>45791</v>
      </c>
      <c r="C3352" t="s">
        <v>79</v>
      </c>
      <c r="D3352" t="s">
        <v>9480</v>
      </c>
      <c r="E3352" t="s">
        <v>9481</v>
      </c>
      <c r="F3352" t="s">
        <v>28</v>
      </c>
      <c r="G3352" t="s">
        <v>41</v>
      </c>
      <c r="H3352" t="s">
        <v>29</v>
      </c>
      <c r="I3352">
        <v>23.81</v>
      </c>
      <c r="J3352" s="2">
        <v>589.95000000000005</v>
      </c>
      <c r="K3352" t="s">
        <v>67</v>
      </c>
      <c r="L3352">
        <v>3.8</v>
      </c>
      <c r="M3352" t="s">
        <v>23</v>
      </c>
      <c r="N3352">
        <v>2.04</v>
      </c>
      <c r="O3352">
        <v>5</v>
      </c>
    </row>
    <row r="3353" spans="1:15">
      <c r="A3353" t="s">
        <v>9482</v>
      </c>
      <c r="B3353" s="1">
        <v>45798</v>
      </c>
      <c r="C3353" t="s">
        <v>25</v>
      </c>
      <c r="D3353" t="s">
        <v>9483</v>
      </c>
      <c r="E3353" t="s">
        <v>9484</v>
      </c>
      <c r="F3353" t="s">
        <v>51</v>
      </c>
      <c r="G3353" t="s">
        <v>52</v>
      </c>
      <c r="H3353" t="s">
        <v>20</v>
      </c>
      <c r="I3353">
        <v>6.97</v>
      </c>
      <c r="J3353" s="2">
        <v>498.41</v>
      </c>
      <c r="K3353" t="s">
        <v>47</v>
      </c>
      <c r="L3353">
        <v>4.4000000000000004</v>
      </c>
      <c r="M3353" t="s">
        <v>31</v>
      </c>
      <c r="N3353">
        <v>1.35</v>
      </c>
      <c r="O3353">
        <v>15</v>
      </c>
    </row>
    <row r="3354" spans="1:15">
      <c r="A3354" t="s">
        <v>9485</v>
      </c>
      <c r="B3354" s="1">
        <v>45713</v>
      </c>
      <c r="C3354" t="s">
        <v>16</v>
      </c>
      <c r="D3354" t="s">
        <v>7544</v>
      </c>
      <c r="E3354" t="s">
        <v>9486</v>
      </c>
      <c r="F3354" t="s">
        <v>51</v>
      </c>
      <c r="G3354" t="s">
        <v>46</v>
      </c>
      <c r="H3354" t="s">
        <v>52</v>
      </c>
      <c r="I3354">
        <v>10.26</v>
      </c>
      <c r="J3354" s="2">
        <v>531.70000000000005</v>
      </c>
      <c r="K3354" t="s">
        <v>30</v>
      </c>
      <c r="L3354">
        <v>3.2</v>
      </c>
      <c r="M3354" t="s">
        <v>31</v>
      </c>
      <c r="N3354">
        <v>2.25</v>
      </c>
      <c r="O3354">
        <v>16</v>
      </c>
    </row>
    <row r="3355" spans="1:15">
      <c r="A3355" t="s">
        <v>9487</v>
      </c>
      <c r="B3355" s="1">
        <v>45827</v>
      </c>
      <c r="C3355" t="s">
        <v>38</v>
      </c>
      <c r="D3355" t="s">
        <v>9488</v>
      </c>
      <c r="E3355" t="s">
        <v>9489</v>
      </c>
      <c r="F3355" t="s">
        <v>71</v>
      </c>
      <c r="G3355" t="s">
        <v>29</v>
      </c>
      <c r="H3355" t="s">
        <v>29</v>
      </c>
      <c r="I3355">
        <v>14.14</v>
      </c>
      <c r="J3355" s="2">
        <v>186.03</v>
      </c>
      <c r="K3355" t="s">
        <v>47</v>
      </c>
      <c r="L3355">
        <v>2.7</v>
      </c>
      <c r="M3355" t="s">
        <v>23</v>
      </c>
      <c r="N3355">
        <v>2.14</v>
      </c>
      <c r="O3355">
        <v>7</v>
      </c>
    </row>
    <row r="3356" spans="1:15">
      <c r="A3356" t="s">
        <v>9490</v>
      </c>
      <c r="B3356" s="1">
        <v>45675</v>
      </c>
      <c r="C3356" t="s">
        <v>25</v>
      </c>
      <c r="D3356" t="s">
        <v>5113</v>
      </c>
      <c r="E3356" t="s">
        <v>9491</v>
      </c>
      <c r="F3356" t="s">
        <v>60</v>
      </c>
      <c r="G3356" t="s">
        <v>21</v>
      </c>
      <c r="H3356" t="s">
        <v>52</v>
      </c>
      <c r="I3356">
        <v>12.08</v>
      </c>
      <c r="J3356" s="2">
        <v>296.24</v>
      </c>
      <c r="K3356" t="s">
        <v>47</v>
      </c>
      <c r="L3356">
        <v>4.8</v>
      </c>
      <c r="M3356" t="s">
        <v>23</v>
      </c>
      <c r="N3356">
        <v>2.16</v>
      </c>
      <c r="O3356">
        <v>17</v>
      </c>
    </row>
    <row r="3357" spans="1:15">
      <c r="A3357" t="s">
        <v>9492</v>
      </c>
      <c r="B3357" s="1">
        <v>45794</v>
      </c>
      <c r="C3357" t="s">
        <v>16</v>
      </c>
      <c r="D3357" t="s">
        <v>9493</v>
      </c>
      <c r="E3357" t="s">
        <v>1322</v>
      </c>
      <c r="F3357" t="s">
        <v>51</v>
      </c>
      <c r="G3357" t="s">
        <v>42</v>
      </c>
      <c r="H3357" t="s">
        <v>46</v>
      </c>
      <c r="I3357">
        <v>5.26</v>
      </c>
      <c r="J3357" s="2">
        <v>493.2</v>
      </c>
      <c r="K3357" t="s">
        <v>22</v>
      </c>
      <c r="L3357">
        <v>4.9000000000000004</v>
      </c>
      <c r="M3357" t="s">
        <v>36</v>
      </c>
      <c r="N3357">
        <v>1.23</v>
      </c>
      <c r="O3357">
        <v>3</v>
      </c>
    </row>
    <row r="3358" spans="1:15">
      <c r="A3358" t="s">
        <v>9494</v>
      </c>
      <c r="B3358" s="1">
        <v>45672</v>
      </c>
      <c r="C3358" t="s">
        <v>38</v>
      </c>
      <c r="D3358" t="s">
        <v>9078</v>
      </c>
      <c r="E3358" t="s">
        <v>9495</v>
      </c>
      <c r="F3358" t="s">
        <v>19</v>
      </c>
      <c r="G3358" t="s">
        <v>29</v>
      </c>
      <c r="H3358" t="s">
        <v>41</v>
      </c>
      <c r="I3358">
        <v>14.68</v>
      </c>
      <c r="J3358" s="2">
        <v>246.32</v>
      </c>
      <c r="K3358" t="s">
        <v>22</v>
      </c>
      <c r="L3358">
        <v>5</v>
      </c>
      <c r="M3358" t="s">
        <v>23</v>
      </c>
      <c r="N3358">
        <v>1.95</v>
      </c>
      <c r="O3358">
        <v>15</v>
      </c>
    </row>
    <row r="3359" spans="1:15">
      <c r="A3359" t="s">
        <v>9496</v>
      </c>
      <c r="B3359" s="1">
        <v>45725</v>
      </c>
      <c r="C3359" t="s">
        <v>79</v>
      </c>
      <c r="D3359" t="s">
        <v>9497</v>
      </c>
      <c r="E3359" t="s">
        <v>6503</v>
      </c>
      <c r="F3359" t="s">
        <v>60</v>
      </c>
      <c r="G3359" t="s">
        <v>46</v>
      </c>
      <c r="H3359" t="s">
        <v>41</v>
      </c>
      <c r="I3359">
        <v>22.36</v>
      </c>
      <c r="J3359" s="2">
        <v>302.20999999999998</v>
      </c>
      <c r="K3359" t="s">
        <v>67</v>
      </c>
      <c r="L3359">
        <v>3.5</v>
      </c>
      <c r="M3359" t="s">
        <v>36</v>
      </c>
      <c r="N3359">
        <v>1.69</v>
      </c>
      <c r="O3359">
        <v>8</v>
      </c>
    </row>
    <row r="3360" spans="1:15">
      <c r="A3360" t="s">
        <v>9498</v>
      </c>
      <c r="B3360" s="1">
        <v>45747</v>
      </c>
      <c r="C3360" t="s">
        <v>38</v>
      </c>
      <c r="D3360" t="s">
        <v>9499</v>
      </c>
      <c r="E3360" t="s">
        <v>9500</v>
      </c>
      <c r="F3360" t="s">
        <v>19</v>
      </c>
      <c r="G3360" t="s">
        <v>42</v>
      </c>
      <c r="H3360" t="s">
        <v>52</v>
      </c>
      <c r="I3360">
        <v>22.24</v>
      </c>
      <c r="J3360" s="2">
        <v>505.49</v>
      </c>
      <c r="K3360" t="s">
        <v>22</v>
      </c>
      <c r="L3360">
        <v>4.3</v>
      </c>
      <c r="M3360" t="s">
        <v>23</v>
      </c>
      <c r="N3360">
        <v>1.53</v>
      </c>
      <c r="O3360">
        <v>10</v>
      </c>
    </row>
    <row r="3361" spans="1:15">
      <c r="A3361" t="s">
        <v>9501</v>
      </c>
      <c r="B3361" s="1">
        <v>45762</v>
      </c>
      <c r="C3361" t="s">
        <v>79</v>
      </c>
      <c r="D3361" t="s">
        <v>9502</v>
      </c>
      <c r="E3361" t="s">
        <v>9503</v>
      </c>
      <c r="F3361" t="s">
        <v>51</v>
      </c>
      <c r="G3361" t="s">
        <v>42</v>
      </c>
      <c r="H3361" t="s">
        <v>46</v>
      </c>
      <c r="I3361">
        <v>13.96</v>
      </c>
      <c r="J3361" s="2">
        <v>165.16</v>
      </c>
      <c r="K3361" t="s">
        <v>30</v>
      </c>
      <c r="L3361">
        <v>3.1</v>
      </c>
      <c r="M3361" t="s">
        <v>31</v>
      </c>
      <c r="N3361">
        <v>1.02</v>
      </c>
      <c r="O3361">
        <v>7</v>
      </c>
    </row>
    <row r="3362" spans="1:15">
      <c r="A3362" t="s">
        <v>9504</v>
      </c>
      <c r="B3362" s="1">
        <v>45787</v>
      </c>
      <c r="C3362" t="s">
        <v>33</v>
      </c>
      <c r="D3362" t="s">
        <v>6933</v>
      </c>
      <c r="E3362" t="s">
        <v>9505</v>
      </c>
      <c r="F3362" t="s">
        <v>71</v>
      </c>
      <c r="G3362" t="s">
        <v>52</v>
      </c>
      <c r="H3362" t="s">
        <v>46</v>
      </c>
      <c r="I3362">
        <v>21.59</v>
      </c>
      <c r="J3362" s="2">
        <v>186.6</v>
      </c>
      <c r="K3362" t="s">
        <v>47</v>
      </c>
      <c r="L3362">
        <v>3.5</v>
      </c>
      <c r="M3362" t="s">
        <v>36</v>
      </c>
      <c r="N3362">
        <v>1.85</v>
      </c>
      <c r="O3362">
        <v>15</v>
      </c>
    </row>
    <row r="3363" spans="1:15">
      <c r="A3363" t="s">
        <v>9506</v>
      </c>
      <c r="B3363" s="1">
        <v>45758</v>
      </c>
      <c r="C3363" t="s">
        <v>33</v>
      </c>
      <c r="D3363" t="s">
        <v>1966</v>
      </c>
      <c r="E3363" t="s">
        <v>9507</v>
      </c>
      <c r="F3363" t="s">
        <v>71</v>
      </c>
      <c r="G3363" t="s">
        <v>41</v>
      </c>
      <c r="H3363" t="s">
        <v>21</v>
      </c>
      <c r="I3363">
        <v>10.96</v>
      </c>
      <c r="J3363" s="2">
        <v>574.72</v>
      </c>
      <c r="K3363" t="s">
        <v>67</v>
      </c>
      <c r="L3363">
        <v>3.9</v>
      </c>
      <c r="M3363" t="s">
        <v>23</v>
      </c>
      <c r="N3363">
        <v>2.1800000000000002</v>
      </c>
      <c r="O3363">
        <v>7</v>
      </c>
    </row>
    <row r="3364" spans="1:15">
      <c r="A3364" t="s">
        <v>9508</v>
      </c>
      <c r="B3364" s="1">
        <v>45712</v>
      </c>
      <c r="C3364" t="s">
        <v>57</v>
      </c>
      <c r="D3364" t="s">
        <v>9509</v>
      </c>
      <c r="E3364" t="s">
        <v>9510</v>
      </c>
      <c r="F3364" t="s">
        <v>51</v>
      </c>
      <c r="G3364" t="s">
        <v>41</v>
      </c>
      <c r="H3364" t="s">
        <v>20</v>
      </c>
      <c r="I3364">
        <v>2.27</v>
      </c>
      <c r="J3364" s="2">
        <v>479.07</v>
      </c>
      <c r="K3364" t="s">
        <v>30</v>
      </c>
      <c r="L3364">
        <v>5</v>
      </c>
      <c r="M3364" t="s">
        <v>23</v>
      </c>
      <c r="N3364">
        <v>1.82</v>
      </c>
      <c r="O3364">
        <v>13</v>
      </c>
    </row>
    <row r="3365" spans="1:15">
      <c r="A3365" t="s">
        <v>9511</v>
      </c>
      <c r="B3365" s="1">
        <v>45823</v>
      </c>
      <c r="C3365" t="s">
        <v>57</v>
      </c>
      <c r="D3365" t="s">
        <v>5231</v>
      </c>
      <c r="E3365" t="s">
        <v>9512</v>
      </c>
      <c r="F3365" t="s">
        <v>71</v>
      </c>
      <c r="G3365" t="s">
        <v>52</v>
      </c>
      <c r="H3365" t="s">
        <v>46</v>
      </c>
      <c r="I3365">
        <v>16.79</v>
      </c>
      <c r="J3365" s="2">
        <v>81.47</v>
      </c>
      <c r="K3365" t="s">
        <v>22</v>
      </c>
      <c r="L3365">
        <v>3.5</v>
      </c>
      <c r="M3365" t="s">
        <v>31</v>
      </c>
      <c r="N3365">
        <v>2.0299999999999998</v>
      </c>
      <c r="O3365">
        <v>6</v>
      </c>
    </row>
    <row r="3366" spans="1:15">
      <c r="A3366" t="s">
        <v>9513</v>
      </c>
      <c r="B3366" s="1">
        <v>45754</v>
      </c>
      <c r="C3366" t="s">
        <v>33</v>
      </c>
      <c r="D3366" t="s">
        <v>9514</v>
      </c>
      <c r="E3366" t="s">
        <v>9515</v>
      </c>
      <c r="F3366" t="s">
        <v>19</v>
      </c>
      <c r="G3366" t="s">
        <v>20</v>
      </c>
      <c r="H3366" t="s">
        <v>52</v>
      </c>
      <c r="I3366">
        <v>19.14</v>
      </c>
      <c r="J3366" s="2">
        <v>133.58000000000001</v>
      </c>
      <c r="K3366" t="s">
        <v>22</v>
      </c>
      <c r="L3366">
        <v>3.6</v>
      </c>
      <c r="M3366" t="s">
        <v>23</v>
      </c>
      <c r="N3366">
        <v>1.81</v>
      </c>
      <c r="O3366">
        <v>2</v>
      </c>
    </row>
    <row r="3367" spans="1:15">
      <c r="A3367" t="s">
        <v>9516</v>
      </c>
      <c r="B3367" s="1">
        <v>45798</v>
      </c>
      <c r="C3367" t="s">
        <v>16</v>
      </c>
      <c r="D3367" t="s">
        <v>1116</v>
      </c>
      <c r="E3367" t="s">
        <v>9517</v>
      </c>
      <c r="F3367" t="s">
        <v>60</v>
      </c>
      <c r="G3367" t="s">
        <v>29</v>
      </c>
      <c r="H3367" t="s">
        <v>41</v>
      </c>
      <c r="I3367">
        <v>5.78</v>
      </c>
      <c r="J3367" s="2">
        <v>312.77999999999997</v>
      </c>
      <c r="K3367" t="s">
        <v>67</v>
      </c>
      <c r="L3367">
        <v>2.8</v>
      </c>
      <c r="M3367" t="s">
        <v>31</v>
      </c>
      <c r="N3367">
        <v>1.49</v>
      </c>
      <c r="O3367">
        <v>18</v>
      </c>
    </row>
    <row r="3368" spans="1:15">
      <c r="A3368" t="s">
        <v>9518</v>
      </c>
      <c r="B3368" s="1">
        <v>45724</v>
      </c>
      <c r="C3368" t="s">
        <v>79</v>
      </c>
      <c r="D3368" t="s">
        <v>9519</v>
      </c>
      <c r="E3368" t="s">
        <v>9520</v>
      </c>
      <c r="F3368" t="s">
        <v>60</v>
      </c>
      <c r="G3368" t="s">
        <v>46</v>
      </c>
      <c r="H3368" t="s">
        <v>21</v>
      </c>
      <c r="I3368">
        <v>24.98</v>
      </c>
      <c r="J3368" s="2">
        <v>155.43</v>
      </c>
      <c r="K3368" t="s">
        <v>47</v>
      </c>
      <c r="L3368">
        <v>3</v>
      </c>
      <c r="M3368" t="s">
        <v>23</v>
      </c>
      <c r="N3368">
        <v>1.07</v>
      </c>
      <c r="O3368">
        <v>10</v>
      </c>
    </row>
    <row r="3369" spans="1:15">
      <c r="A3369" t="s">
        <v>9521</v>
      </c>
      <c r="B3369" s="1">
        <v>45772</v>
      </c>
      <c r="C3369" t="s">
        <v>57</v>
      </c>
      <c r="D3369" t="s">
        <v>9522</v>
      </c>
      <c r="E3369" t="s">
        <v>9523</v>
      </c>
      <c r="F3369" t="s">
        <v>28</v>
      </c>
      <c r="G3369" t="s">
        <v>29</v>
      </c>
      <c r="H3369" t="s">
        <v>52</v>
      </c>
      <c r="I3369">
        <v>4.1900000000000004</v>
      </c>
      <c r="J3369" s="2">
        <v>59.08</v>
      </c>
      <c r="K3369" t="s">
        <v>47</v>
      </c>
      <c r="L3369">
        <v>4.0999999999999996</v>
      </c>
      <c r="M3369" t="s">
        <v>23</v>
      </c>
      <c r="N3369">
        <v>1.39</v>
      </c>
      <c r="O3369">
        <v>1</v>
      </c>
    </row>
    <row r="3370" spans="1:15">
      <c r="A3370" t="s">
        <v>9524</v>
      </c>
      <c r="B3370" s="1">
        <v>45687</v>
      </c>
      <c r="C3370" t="s">
        <v>25</v>
      </c>
      <c r="D3370" t="s">
        <v>9525</v>
      </c>
      <c r="E3370" t="s">
        <v>9526</v>
      </c>
      <c r="F3370" t="s">
        <v>60</v>
      </c>
      <c r="G3370" t="s">
        <v>21</v>
      </c>
      <c r="H3370" t="s">
        <v>29</v>
      </c>
      <c r="I3370">
        <v>9.0500000000000007</v>
      </c>
      <c r="J3370" s="2">
        <v>253.36</v>
      </c>
      <c r="K3370" t="s">
        <v>47</v>
      </c>
      <c r="L3370">
        <v>4.5</v>
      </c>
      <c r="M3370" t="s">
        <v>23</v>
      </c>
      <c r="N3370">
        <v>1.33</v>
      </c>
      <c r="O3370">
        <v>10</v>
      </c>
    </row>
    <row r="3371" spans="1:15">
      <c r="A3371" t="s">
        <v>9527</v>
      </c>
      <c r="B3371" s="1">
        <v>45803</v>
      </c>
      <c r="C3371" t="s">
        <v>25</v>
      </c>
      <c r="D3371" t="s">
        <v>9528</v>
      </c>
      <c r="E3371" t="s">
        <v>9529</v>
      </c>
      <c r="F3371" t="s">
        <v>19</v>
      </c>
      <c r="G3371" t="s">
        <v>46</v>
      </c>
      <c r="H3371" t="s">
        <v>52</v>
      </c>
      <c r="I3371">
        <v>1.72</v>
      </c>
      <c r="J3371" s="2">
        <v>355.16</v>
      </c>
      <c r="K3371" t="s">
        <v>30</v>
      </c>
      <c r="L3371">
        <v>3.6</v>
      </c>
      <c r="M3371" t="s">
        <v>23</v>
      </c>
      <c r="N3371">
        <v>2.02</v>
      </c>
      <c r="O3371">
        <v>8</v>
      </c>
    </row>
    <row r="3372" spans="1:15">
      <c r="A3372" t="s">
        <v>9530</v>
      </c>
      <c r="B3372" s="1">
        <v>45769</v>
      </c>
      <c r="C3372" t="s">
        <v>33</v>
      </c>
      <c r="D3372" t="s">
        <v>9531</v>
      </c>
      <c r="E3372" t="s">
        <v>9532</v>
      </c>
      <c r="F3372" t="s">
        <v>19</v>
      </c>
      <c r="G3372" t="s">
        <v>41</v>
      </c>
      <c r="H3372" t="s">
        <v>46</v>
      </c>
      <c r="I3372">
        <v>21.86</v>
      </c>
      <c r="J3372" s="2">
        <v>558.4</v>
      </c>
      <c r="K3372" t="s">
        <v>47</v>
      </c>
      <c r="L3372">
        <v>4.7</v>
      </c>
      <c r="M3372" t="s">
        <v>23</v>
      </c>
      <c r="N3372">
        <v>1.93</v>
      </c>
      <c r="O3372">
        <v>17</v>
      </c>
    </row>
    <row r="3373" spans="1:15">
      <c r="A3373" t="s">
        <v>9533</v>
      </c>
      <c r="B3373" s="1">
        <v>45670</v>
      </c>
      <c r="C3373" t="s">
        <v>57</v>
      </c>
      <c r="D3373" t="s">
        <v>9217</v>
      </c>
      <c r="E3373" t="s">
        <v>9534</v>
      </c>
      <c r="F3373" t="s">
        <v>71</v>
      </c>
      <c r="G3373" t="s">
        <v>20</v>
      </c>
      <c r="H3373" t="s">
        <v>41</v>
      </c>
      <c r="I3373">
        <v>18.54</v>
      </c>
      <c r="J3373" s="2">
        <v>231.25</v>
      </c>
      <c r="K3373" t="s">
        <v>47</v>
      </c>
      <c r="L3373">
        <v>3</v>
      </c>
      <c r="M3373" t="s">
        <v>23</v>
      </c>
      <c r="N3373">
        <v>1.49</v>
      </c>
      <c r="O3373">
        <v>2</v>
      </c>
    </row>
    <row r="3374" spans="1:15">
      <c r="A3374" t="s">
        <v>9535</v>
      </c>
      <c r="B3374" s="1">
        <v>45717</v>
      </c>
      <c r="C3374" t="s">
        <v>79</v>
      </c>
      <c r="D3374" t="s">
        <v>9536</v>
      </c>
      <c r="E3374" t="s">
        <v>9537</v>
      </c>
      <c r="F3374" t="s">
        <v>51</v>
      </c>
      <c r="G3374" t="s">
        <v>46</v>
      </c>
      <c r="H3374" t="s">
        <v>52</v>
      </c>
      <c r="I3374">
        <v>19.02</v>
      </c>
      <c r="J3374" s="2">
        <v>408.59</v>
      </c>
      <c r="K3374" t="s">
        <v>47</v>
      </c>
      <c r="L3374">
        <v>3.8</v>
      </c>
      <c r="M3374" t="s">
        <v>23</v>
      </c>
      <c r="N3374">
        <v>1.24</v>
      </c>
      <c r="O3374">
        <v>16</v>
      </c>
    </row>
    <row r="3375" spans="1:15">
      <c r="A3375" t="s">
        <v>9538</v>
      </c>
      <c r="B3375" s="1">
        <v>45831</v>
      </c>
      <c r="C3375" t="s">
        <v>38</v>
      </c>
      <c r="D3375" t="s">
        <v>9539</v>
      </c>
      <c r="E3375" t="s">
        <v>9540</v>
      </c>
      <c r="F3375" t="s">
        <v>71</v>
      </c>
      <c r="G3375" t="s">
        <v>52</v>
      </c>
      <c r="H3375" t="s">
        <v>29</v>
      </c>
      <c r="I3375">
        <v>22.15</v>
      </c>
      <c r="J3375" s="2">
        <v>407.63</v>
      </c>
      <c r="K3375" t="s">
        <v>67</v>
      </c>
      <c r="L3375">
        <v>3.4</v>
      </c>
      <c r="M3375" t="s">
        <v>36</v>
      </c>
      <c r="N3375">
        <v>2.09</v>
      </c>
      <c r="O3375">
        <v>15</v>
      </c>
    </row>
    <row r="3376" spans="1:15">
      <c r="A3376" t="s">
        <v>9541</v>
      </c>
      <c r="B3376" s="1">
        <v>45666</v>
      </c>
      <c r="C3376" t="s">
        <v>25</v>
      </c>
      <c r="D3376" t="s">
        <v>9542</v>
      </c>
      <c r="E3376" t="s">
        <v>9543</v>
      </c>
      <c r="F3376" t="s">
        <v>51</v>
      </c>
      <c r="G3376" t="s">
        <v>21</v>
      </c>
      <c r="H3376" t="s">
        <v>20</v>
      </c>
      <c r="I3376">
        <v>11.59</v>
      </c>
      <c r="J3376" s="2">
        <v>78.27</v>
      </c>
      <c r="K3376" t="s">
        <v>22</v>
      </c>
      <c r="L3376">
        <v>4.2</v>
      </c>
      <c r="M3376" t="s">
        <v>23</v>
      </c>
      <c r="N3376">
        <v>1.39</v>
      </c>
      <c r="O3376">
        <v>12</v>
      </c>
    </row>
    <row r="3377" spans="1:15">
      <c r="A3377" t="s">
        <v>9544</v>
      </c>
      <c r="B3377" s="1">
        <v>45685</v>
      </c>
      <c r="C3377" t="s">
        <v>38</v>
      </c>
      <c r="D3377" t="s">
        <v>9545</v>
      </c>
      <c r="E3377" t="s">
        <v>9546</v>
      </c>
      <c r="F3377" t="s">
        <v>51</v>
      </c>
      <c r="G3377" t="s">
        <v>52</v>
      </c>
      <c r="H3377" t="s">
        <v>42</v>
      </c>
      <c r="I3377">
        <v>10.33</v>
      </c>
      <c r="J3377" s="2">
        <v>543.83000000000004</v>
      </c>
      <c r="K3377" t="s">
        <v>67</v>
      </c>
      <c r="L3377">
        <v>3.8</v>
      </c>
      <c r="M3377" t="s">
        <v>23</v>
      </c>
      <c r="N3377">
        <v>2.17</v>
      </c>
      <c r="O3377">
        <v>15</v>
      </c>
    </row>
    <row r="3378" spans="1:15">
      <c r="A3378" t="s">
        <v>9547</v>
      </c>
      <c r="B3378" s="1">
        <v>45685</v>
      </c>
      <c r="C3378" t="s">
        <v>16</v>
      </c>
      <c r="D3378" t="s">
        <v>6376</v>
      </c>
      <c r="E3378" t="s">
        <v>9548</v>
      </c>
      <c r="F3378" t="s">
        <v>19</v>
      </c>
      <c r="G3378" t="s">
        <v>52</v>
      </c>
      <c r="H3378" t="s">
        <v>29</v>
      </c>
      <c r="I3378">
        <v>22.96</v>
      </c>
      <c r="J3378" s="2">
        <v>351.18</v>
      </c>
      <c r="K3378" t="s">
        <v>47</v>
      </c>
      <c r="L3378">
        <v>4.5</v>
      </c>
      <c r="M3378" t="s">
        <v>23</v>
      </c>
      <c r="N3378">
        <v>2.4</v>
      </c>
      <c r="O3378">
        <v>17</v>
      </c>
    </row>
    <row r="3379" spans="1:15">
      <c r="A3379" t="s">
        <v>9549</v>
      </c>
      <c r="B3379" s="1">
        <v>45731</v>
      </c>
      <c r="C3379" t="s">
        <v>25</v>
      </c>
      <c r="D3379" t="s">
        <v>2223</v>
      </c>
      <c r="E3379" t="s">
        <v>9550</v>
      </c>
      <c r="F3379" t="s">
        <v>19</v>
      </c>
      <c r="G3379" t="s">
        <v>20</v>
      </c>
      <c r="H3379" t="s">
        <v>52</v>
      </c>
      <c r="I3379">
        <v>2.66</v>
      </c>
      <c r="J3379" s="2">
        <v>69.67</v>
      </c>
      <c r="K3379" t="s">
        <v>47</v>
      </c>
      <c r="L3379">
        <v>5</v>
      </c>
      <c r="M3379" t="s">
        <v>36</v>
      </c>
      <c r="N3379">
        <v>1.53</v>
      </c>
      <c r="O3379">
        <v>14</v>
      </c>
    </row>
    <row r="3380" spans="1:15">
      <c r="A3380" t="s">
        <v>9551</v>
      </c>
      <c r="B3380" s="1">
        <v>45784</v>
      </c>
      <c r="C3380" t="s">
        <v>79</v>
      </c>
      <c r="D3380" t="s">
        <v>6139</v>
      </c>
      <c r="E3380" t="s">
        <v>9552</v>
      </c>
      <c r="F3380" t="s">
        <v>19</v>
      </c>
      <c r="G3380" t="s">
        <v>52</v>
      </c>
      <c r="H3380" t="s">
        <v>21</v>
      </c>
      <c r="I3380">
        <v>7.55</v>
      </c>
      <c r="J3380" s="2">
        <v>530.88</v>
      </c>
      <c r="K3380" t="s">
        <v>22</v>
      </c>
      <c r="L3380">
        <v>3.5</v>
      </c>
      <c r="M3380" t="s">
        <v>23</v>
      </c>
      <c r="N3380">
        <v>2.23</v>
      </c>
      <c r="O3380">
        <v>18</v>
      </c>
    </row>
    <row r="3381" spans="1:15">
      <c r="A3381" t="s">
        <v>9553</v>
      </c>
      <c r="B3381" s="1">
        <v>45745</v>
      </c>
      <c r="C3381" t="s">
        <v>16</v>
      </c>
      <c r="D3381" t="s">
        <v>98</v>
      </c>
      <c r="E3381" t="s">
        <v>9554</v>
      </c>
      <c r="F3381" t="s">
        <v>71</v>
      </c>
      <c r="G3381" t="s">
        <v>21</v>
      </c>
      <c r="H3381" t="s">
        <v>52</v>
      </c>
      <c r="I3381">
        <v>17.27</v>
      </c>
      <c r="J3381" s="2">
        <v>378.27</v>
      </c>
      <c r="K3381" t="s">
        <v>47</v>
      </c>
      <c r="L3381">
        <v>2.5</v>
      </c>
      <c r="M3381" t="s">
        <v>31</v>
      </c>
      <c r="N3381">
        <v>1.55</v>
      </c>
      <c r="O3381">
        <v>13</v>
      </c>
    </row>
    <row r="3382" spans="1:15">
      <c r="A3382" t="s">
        <v>9555</v>
      </c>
      <c r="B3382" s="1">
        <v>45775</v>
      </c>
      <c r="C3382" t="s">
        <v>16</v>
      </c>
      <c r="D3382" t="s">
        <v>9556</v>
      </c>
      <c r="E3382" t="s">
        <v>9557</v>
      </c>
      <c r="F3382" t="s">
        <v>28</v>
      </c>
      <c r="G3382" t="s">
        <v>42</v>
      </c>
      <c r="H3382" t="s">
        <v>41</v>
      </c>
      <c r="I3382">
        <v>10.68</v>
      </c>
      <c r="J3382" s="2">
        <v>290.70999999999998</v>
      </c>
      <c r="K3382" t="s">
        <v>67</v>
      </c>
      <c r="L3382">
        <v>4.4000000000000004</v>
      </c>
      <c r="M3382" t="s">
        <v>36</v>
      </c>
      <c r="N3382">
        <v>2.48</v>
      </c>
      <c r="O3382">
        <v>15</v>
      </c>
    </row>
    <row r="3383" spans="1:15">
      <c r="A3383" t="s">
        <v>9558</v>
      </c>
      <c r="B3383" s="1">
        <v>45785</v>
      </c>
      <c r="C3383" t="s">
        <v>33</v>
      </c>
      <c r="D3383" t="s">
        <v>9559</v>
      </c>
      <c r="E3383" t="s">
        <v>9560</v>
      </c>
      <c r="F3383" t="s">
        <v>19</v>
      </c>
      <c r="G3383" t="s">
        <v>52</v>
      </c>
      <c r="H3383" t="s">
        <v>41</v>
      </c>
      <c r="I3383">
        <v>12.36</v>
      </c>
      <c r="J3383" s="2">
        <v>316.06</v>
      </c>
      <c r="K3383" t="s">
        <v>47</v>
      </c>
      <c r="L3383">
        <v>2.6</v>
      </c>
      <c r="M3383" t="s">
        <v>23</v>
      </c>
      <c r="N3383">
        <v>1.9</v>
      </c>
      <c r="O3383">
        <v>5</v>
      </c>
    </row>
    <row r="3384" spans="1:15">
      <c r="A3384" t="s">
        <v>9561</v>
      </c>
      <c r="B3384" s="1">
        <v>45760</v>
      </c>
      <c r="C3384" t="s">
        <v>79</v>
      </c>
      <c r="D3384" t="s">
        <v>816</v>
      </c>
      <c r="E3384" t="s">
        <v>9562</v>
      </c>
      <c r="F3384" t="s">
        <v>28</v>
      </c>
      <c r="G3384" t="s">
        <v>29</v>
      </c>
      <c r="H3384" t="s">
        <v>42</v>
      </c>
      <c r="I3384">
        <v>12.93</v>
      </c>
      <c r="J3384" s="2">
        <v>248.76</v>
      </c>
      <c r="K3384" t="s">
        <v>67</v>
      </c>
      <c r="L3384">
        <v>4.7</v>
      </c>
      <c r="M3384" t="s">
        <v>23</v>
      </c>
      <c r="N3384">
        <v>1.88</v>
      </c>
      <c r="O3384">
        <v>1</v>
      </c>
    </row>
    <row r="3385" spans="1:15">
      <c r="A3385" t="s">
        <v>9563</v>
      </c>
      <c r="B3385" s="1">
        <v>45809</v>
      </c>
      <c r="C3385" t="s">
        <v>33</v>
      </c>
      <c r="D3385" t="s">
        <v>9564</v>
      </c>
      <c r="E3385" t="s">
        <v>9565</v>
      </c>
      <c r="F3385" t="s">
        <v>71</v>
      </c>
      <c r="G3385" t="s">
        <v>41</v>
      </c>
      <c r="H3385" t="s">
        <v>46</v>
      </c>
      <c r="I3385">
        <v>12.49</v>
      </c>
      <c r="J3385" s="2">
        <v>470.43</v>
      </c>
      <c r="K3385" t="s">
        <v>47</v>
      </c>
      <c r="L3385">
        <v>4.5999999999999996</v>
      </c>
      <c r="M3385" t="s">
        <v>31</v>
      </c>
      <c r="N3385">
        <v>2.31</v>
      </c>
      <c r="O3385">
        <v>13</v>
      </c>
    </row>
    <row r="3386" spans="1:15">
      <c r="A3386" t="s">
        <v>9566</v>
      </c>
      <c r="B3386" s="1">
        <v>45711</v>
      </c>
      <c r="C3386" t="s">
        <v>79</v>
      </c>
      <c r="D3386" t="s">
        <v>9567</v>
      </c>
      <c r="E3386" t="s">
        <v>9568</v>
      </c>
      <c r="F3386" t="s">
        <v>19</v>
      </c>
      <c r="G3386" t="s">
        <v>21</v>
      </c>
      <c r="H3386" t="s">
        <v>52</v>
      </c>
      <c r="I3386">
        <v>7.71</v>
      </c>
      <c r="J3386" s="2">
        <v>385.41</v>
      </c>
      <c r="K3386" t="s">
        <v>47</v>
      </c>
      <c r="L3386">
        <v>4.0999999999999996</v>
      </c>
      <c r="M3386" t="s">
        <v>23</v>
      </c>
      <c r="N3386">
        <v>1.4</v>
      </c>
      <c r="O3386">
        <v>16</v>
      </c>
    </row>
    <row r="3387" spans="1:15">
      <c r="A3387" t="s">
        <v>9569</v>
      </c>
      <c r="B3387" s="1">
        <v>45738</v>
      </c>
      <c r="C3387" t="s">
        <v>38</v>
      </c>
      <c r="D3387" t="s">
        <v>3822</v>
      </c>
      <c r="E3387" t="s">
        <v>9570</v>
      </c>
      <c r="F3387" t="s">
        <v>60</v>
      </c>
      <c r="G3387" t="s">
        <v>29</v>
      </c>
      <c r="H3387" t="s">
        <v>29</v>
      </c>
      <c r="I3387">
        <v>14.67</v>
      </c>
      <c r="J3387" s="2">
        <v>71.64</v>
      </c>
      <c r="K3387" t="s">
        <v>30</v>
      </c>
      <c r="L3387">
        <v>4</v>
      </c>
      <c r="M3387" t="s">
        <v>23</v>
      </c>
      <c r="N3387">
        <v>2.23</v>
      </c>
      <c r="O3387">
        <v>11</v>
      </c>
    </row>
    <row r="3388" spans="1:15">
      <c r="A3388" t="s">
        <v>9571</v>
      </c>
      <c r="B3388" s="1">
        <v>45739</v>
      </c>
      <c r="C3388" t="s">
        <v>79</v>
      </c>
      <c r="D3388" t="s">
        <v>9572</v>
      </c>
      <c r="E3388" t="s">
        <v>9573</v>
      </c>
      <c r="F3388" t="s">
        <v>60</v>
      </c>
      <c r="G3388" t="s">
        <v>41</v>
      </c>
      <c r="H3388" t="s">
        <v>42</v>
      </c>
      <c r="I3388">
        <v>22.84</v>
      </c>
      <c r="J3388" s="2">
        <v>55.89</v>
      </c>
      <c r="K3388" t="s">
        <v>67</v>
      </c>
      <c r="L3388">
        <v>3.6</v>
      </c>
      <c r="M3388" t="s">
        <v>23</v>
      </c>
      <c r="N3388">
        <v>1.18</v>
      </c>
      <c r="O3388">
        <v>3</v>
      </c>
    </row>
    <row r="3389" spans="1:15">
      <c r="A3389" t="s">
        <v>9574</v>
      </c>
      <c r="B3389" s="1">
        <v>45817</v>
      </c>
      <c r="C3389" t="s">
        <v>38</v>
      </c>
      <c r="D3389" t="s">
        <v>9575</v>
      </c>
      <c r="E3389" t="s">
        <v>9576</v>
      </c>
      <c r="F3389" t="s">
        <v>60</v>
      </c>
      <c r="G3389" t="s">
        <v>52</v>
      </c>
      <c r="H3389" t="s">
        <v>41</v>
      </c>
      <c r="I3389">
        <v>15.46</v>
      </c>
      <c r="J3389" s="2">
        <v>367.06</v>
      </c>
      <c r="K3389" t="s">
        <v>47</v>
      </c>
      <c r="L3389">
        <v>3.7</v>
      </c>
      <c r="M3389" t="s">
        <v>23</v>
      </c>
      <c r="N3389">
        <v>1.43</v>
      </c>
      <c r="O3389">
        <v>3</v>
      </c>
    </row>
    <row r="3390" spans="1:15">
      <c r="A3390" t="s">
        <v>9577</v>
      </c>
      <c r="B3390" s="1">
        <v>45792</v>
      </c>
      <c r="C3390" t="s">
        <v>57</v>
      </c>
      <c r="D3390" t="s">
        <v>5912</v>
      </c>
      <c r="E3390" t="s">
        <v>6365</v>
      </c>
      <c r="F3390" t="s">
        <v>19</v>
      </c>
      <c r="G3390" t="s">
        <v>42</v>
      </c>
      <c r="H3390" t="s">
        <v>46</v>
      </c>
      <c r="I3390">
        <v>21.12</v>
      </c>
      <c r="J3390" s="2">
        <v>214.99</v>
      </c>
      <c r="K3390" t="s">
        <v>30</v>
      </c>
      <c r="L3390">
        <v>3.6</v>
      </c>
      <c r="M3390" t="s">
        <v>23</v>
      </c>
      <c r="N3390">
        <v>1.53</v>
      </c>
      <c r="O3390">
        <v>9</v>
      </c>
    </row>
    <row r="3391" spans="1:15">
      <c r="A3391" t="s">
        <v>9578</v>
      </c>
      <c r="B3391" s="1">
        <v>45771</v>
      </c>
      <c r="C3391" t="s">
        <v>16</v>
      </c>
      <c r="D3391" t="s">
        <v>9579</v>
      </c>
      <c r="E3391" t="s">
        <v>9580</v>
      </c>
      <c r="F3391" t="s">
        <v>19</v>
      </c>
      <c r="G3391" t="s">
        <v>52</v>
      </c>
      <c r="H3391" t="s">
        <v>20</v>
      </c>
      <c r="I3391">
        <v>22.37</v>
      </c>
      <c r="J3391" s="2">
        <v>266.52999999999997</v>
      </c>
      <c r="K3391" t="s">
        <v>47</v>
      </c>
      <c r="L3391">
        <v>2.6</v>
      </c>
      <c r="M3391" t="s">
        <v>23</v>
      </c>
      <c r="N3391">
        <v>1.86</v>
      </c>
      <c r="O3391">
        <v>18</v>
      </c>
    </row>
    <row r="3392" spans="1:15">
      <c r="A3392" t="s">
        <v>9581</v>
      </c>
      <c r="B3392" s="1">
        <v>45811</v>
      </c>
      <c r="C3392" t="s">
        <v>79</v>
      </c>
      <c r="D3392" t="s">
        <v>9582</v>
      </c>
      <c r="E3392" t="s">
        <v>9583</v>
      </c>
      <c r="F3392" t="s">
        <v>19</v>
      </c>
      <c r="G3392" t="s">
        <v>21</v>
      </c>
      <c r="H3392" t="s">
        <v>41</v>
      </c>
      <c r="I3392">
        <v>14.06</v>
      </c>
      <c r="J3392" s="2">
        <v>160.30000000000001</v>
      </c>
      <c r="K3392" t="s">
        <v>67</v>
      </c>
      <c r="L3392">
        <v>4.3</v>
      </c>
      <c r="M3392" t="s">
        <v>23</v>
      </c>
      <c r="N3392">
        <v>1.1399999999999999</v>
      </c>
      <c r="O3392">
        <v>6</v>
      </c>
    </row>
    <row r="3393" spans="1:15">
      <c r="A3393" t="s">
        <v>9584</v>
      </c>
      <c r="B3393" s="1">
        <v>45740</v>
      </c>
      <c r="C3393" t="s">
        <v>25</v>
      </c>
      <c r="D3393" t="s">
        <v>1863</v>
      </c>
      <c r="E3393" t="s">
        <v>9585</v>
      </c>
      <c r="F3393" t="s">
        <v>19</v>
      </c>
      <c r="G3393" t="s">
        <v>41</v>
      </c>
      <c r="H3393" t="s">
        <v>41</v>
      </c>
      <c r="I3393">
        <v>8.8800000000000008</v>
      </c>
      <c r="J3393" s="2">
        <v>406.65</v>
      </c>
      <c r="K3393" t="s">
        <v>30</v>
      </c>
      <c r="L3393">
        <v>2.9</v>
      </c>
      <c r="M3393" t="s">
        <v>23</v>
      </c>
      <c r="N3393">
        <v>2.1</v>
      </c>
      <c r="O3393">
        <v>12</v>
      </c>
    </row>
    <row r="3394" spans="1:15">
      <c r="A3394" t="s">
        <v>9586</v>
      </c>
      <c r="B3394" s="1">
        <v>45795</v>
      </c>
      <c r="C3394" t="s">
        <v>33</v>
      </c>
      <c r="D3394" t="s">
        <v>9587</v>
      </c>
      <c r="E3394" t="s">
        <v>9588</v>
      </c>
      <c r="F3394" t="s">
        <v>51</v>
      </c>
      <c r="G3394" t="s">
        <v>21</v>
      </c>
      <c r="H3394" t="s">
        <v>46</v>
      </c>
      <c r="I3394">
        <v>11.64</v>
      </c>
      <c r="J3394" s="2">
        <v>95.7</v>
      </c>
      <c r="K3394" t="s">
        <v>22</v>
      </c>
      <c r="L3394">
        <v>3</v>
      </c>
      <c r="M3394" t="s">
        <v>23</v>
      </c>
      <c r="N3394">
        <v>1.84</v>
      </c>
      <c r="O3394">
        <v>16</v>
      </c>
    </row>
    <row r="3395" spans="1:15">
      <c r="A3395" t="s">
        <v>9589</v>
      </c>
      <c r="B3395" s="1">
        <v>45729</v>
      </c>
      <c r="C3395" t="s">
        <v>16</v>
      </c>
      <c r="D3395" t="s">
        <v>9590</v>
      </c>
      <c r="E3395" t="s">
        <v>9591</v>
      </c>
      <c r="F3395" t="s">
        <v>71</v>
      </c>
      <c r="G3395" t="s">
        <v>29</v>
      </c>
      <c r="H3395" t="s">
        <v>20</v>
      </c>
      <c r="I3395">
        <v>23.89</v>
      </c>
      <c r="J3395" s="2">
        <v>549.76</v>
      </c>
      <c r="K3395" t="s">
        <v>22</v>
      </c>
      <c r="L3395">
        <v>4.9000000000000004</v>
      </c>
      <c r="M3395" t="s">
        <v>23</v>
      </c>
      <c r="N3395">
        <v>1.67</v>
      </c>
      <c r="O3395">
        <v>7</v>
      </c>
    </row>
    <row r="3396" spans="1:15">
      <c r="A3396" t="s">
        <v>9592</v>
      </c>
      <c r="B3396" s="1">
        <v>45800</v>
      </c>
      <c r="C3396" t="s">
        <v>38</v>
      </c>
      <c r="D3396" t="s">
        <v>6316</v>
      </c>
      <c r="E3396" t="s">
        <v>9593</v>
      </c>
      <c r="F3396" t="s">
        <v>71</v>
      </c>
      <c r="G3396" t="s">
        <v>29</v>
      </c>
      <c r="H3396" t="s">
        <v>21</v>
      </c>
      <c r="I3396">
        <v>20.03</v>
      </c>
      <c r="J3396" s="2">
        <v>487.82</v>
      </c>
      <c r="K3396" t="s">
        <v>47</v>
      </c>
      <c r="L3396">
        <v>4.4000000000000004</v>
      </c>
      <c r="M3396" t="s">
        <v>23</v>
      </c>
      <c r="N3396">
        <v>1.79</v>
      </c>
      <c r="O3396">
        <v>5</v>
      </c>
    </row>
    <row r="3397" spans="1:15">
      <c r="A3397" t="s">
        <v>9594</v>
      </c>
      <c r="B3397" s="1">
        <v>45735</v>
      </c>
      <c r="C3397" t="s">
        <v>57</v>
      </c>
      <c r="D3397" t="s">
        <v>9595</v>
      </c>
      <c r="E3397" t="s">
        <v>9596</v>
      </c>
      <c r="F3397" t="s">
        <v>71</v>
      </c>
      <c r="G3397" t="s">
        <v>20</v>
      </c>
      <c r="H3397" t="s">
        <v>41</v>
      </c>
      <c r="J3397" s="2">
        <v>401.33</v>
      </c>
      <c r="K3397" t="s">
        <v>47</v>
      </c>
      <c r="L3397">
        <v>3.4</v>
      </c>
      <c r="M3397" t="s">
        <v>36</v>
      </c>
      <c r="N3397">
        <v>1.62</v>
      </c>
      <c r="O3397">
        <v>13</v>
      </c>
    </row>
    <row r="3398" spans="1:15">
      <c r="A3398" t="s">
        <v>9597</v>
      </c>
      <c r="B3398" s="1">
        <v>45808</v>
      </c>
      <c r="C3398" t="s">
        <v>25</v>
      </c>
      <c r="D3398" t="s">
        <v>9598</v>
      </c>
      <c r="E3398" t="s">
        <v>9599</v>
      </c>
      <c r="F3398" t="s">
        <v>60</v>
      </c>
      <c r="G3398" t="s">
        <v>52</v>
      </c>
      <c r="H3398" t="s">
        <v>41</v>
      </c>
      <c r="I3398">
        <v>11.53</v>
      </c>
      <c r="J3398" s="2">
        <v>64.31</v>
      </c>
      <c r="K3398" t="s">
        <v>47</v>
      </c>
      <c r="L3398">
        <v>3.9</v>
      </c>
      <c r="M3398" t="s">
        <v>23</v>
      </c>
      <c r="N3398">
        <v>1.1100000000000001</v>
      </c>
      <c r="O3398">
        <v>9</v>
      </c>
    </row>
    <row r="3399" spans="1:15">
      <c r="A3399" t="s">
        <v>9600</v>
      </c>
      <c r="B3399" s="1">
        <v>45819</v>
      </c>
      <c r="C3399" t="s">
        <v>38</v>
      </c>
      <c r="D3399" t="s">
        <v>9601</v>
      </c>
      <c r="E3399" t="s">
        <v>9602</v>
      </c>
      <c r="F3399" t="s">
        <v>19</v>
      </c>
      <c r="G3399" t="s">
        <v>41</v>
      </c>
      <c r="H3399" t="s">
        <v>42</v>
      </c>
      <c r="I3399">
        <v>9.7899999999999991</v>
      </c>
      <c r="J3399" s="2">
        <v>346.11</v>
      </c>
      <c r="K3399" t="s">
        <v>22</v>
      </c>
      <c r="L3399">
        <v>4.0999999999999996</v>
      </c>
      <c r="M3399" t="s">
        <v>31</v>
      </c>
      <c r="N3399">
        <v>1.92</v>
      </c>
      <c r="O3399">
        <v>3</v>
      </c>
    </row>
    <row r="3400" spans="1:15">
      <c r="A3400" t="s">
        <v>9603</v>
      </c>
      <c r="B3400" s="1">
        <v>45680</v>
      </c>
      <c r="C3400" t="s">
        <v>38</v>
      </c>
      <c r="D3400" t="s">
        <v>9604</v>
      </c>
      <c r="E3400" t="s">
        <v>9605</v>
      </c>
      <c r="F3400" t="s">
        <v>60</v>
      </c>
      <c r="G3400" t="s">
        <v>46</v>
      </c>
      <c r="H3400" t="s">
        <v>21</v>
      </c>
      <c r="I3400">
        <v>7.87</v>
      </c>
      <c r="J3400" s="2">
        <v>246.8</v>
      </c>
      <c r="K3400" t="s">
        <v>30</v>
      </c>
      <c r="L3400">
        <v>3.6</v>
      </c>
      <c r="M3400" t="s">
        <v>23</v>
      </c>
      <c r="N3400">
        <v>1.23</v>
      </c>
      <c r="O3400">
        <v>18</v>
      </c>
    </row>
    <row r="3401" spans="1:15">
      <c r="A3401" t="s">
        <v>9606</v>
      </c>
      <c r="B3401" s="1">
        <v>45684</v>
      </c>
      <c r="C3401" t="s">
        <v>16</v>
      </c>
      <c r="D3401" t="s">
        <v>9607</v>
      </c>
      <c r="E3401" t="s">
        <v>9608</v>
      </c>
      <c r="F3401" t="s">
        <v>51</v>
      </c>
      <c r="G3401" t="s">
        <v>42</v>
      </c>
      <c r="H3401" t="s">
        <v>52</v>
      </c>
      <c r="I3401">
        <v>4.5</v>
      </c>
      <c r="J3401" s="2">
        <v>461.18</v>
      </c>
      <c r="K3401" t="s">
        <v>47</v>
      </c>
      <c r="M3401" t="s">
        <v>36</v>
      </c>
      <c r="N3401">
        <v>2.2400000000000002</v>
      </c>
      <c r="O3401">
        <v>17</v>
      </c>
    </row>
    <row r="3402" spans="1:15">
      <c r="A3402" t="s">
        <v>9609</v>
      </c>
      <c r="B3402" s="1">
        <v>45742</v>
      </c>
      <c r="C3402" t="s">
        <v>25</v>
      </c>
      <c r="D3402" t="s">
        <v>9610</v>
      </c>
      <c r="E3402" t="s">
        <v>9611</v>
      </c>
      <c r="F3402" t="s">
        <v>71</v>
      </c>
      <c r="G3402" t="s">
        <v>42</v>
      </c>
      <c r="H3402" t="s">
        <v>41</v>
      </c>
      <c r="I3402">
        <v>24.04</v>
      </c>
      <c r="J3402" s="2">
        <v>430.76</v>
      </c>
      <c r="K3402" t="s">
        <v>30</v>
      </c>
      <c r="L3402">
        <v>4.3</v>
      </c>
      <c r="M3402" t="s">
        <v>23</v>
      </c>
      <c r="N3402">
        <v>2.35</v>
      </c>
      <c r="O3402">
        <v>12</v>
      </c>
    </row>
    <row r="3403" spans="1:15">
      <c r="A3403" t="s">
        <v>9612</v>
      </c>
      <c r="B3403" s="1">
        <v>45825</v>
      </c>
      <c r="C3403" t="s">
        <v>79</v>
      </c>
      <c r="D3403" t="s">
        <v>2161</v>
      </c>
      <c r="E3403" t="s">
        <v>9613</v>
      </c>
      <c r="F3403" t="s">
        <v>60</v>
      </c>
      <c r="G3403" t="s">
        <v>21</v>
      </c>
      <c r="H3403" t="s">
        <v>29</v>
      </c>
      <c r="I3403">
        <v>17.829999999999998</v>
      </c>
      <c r="J3403" s="2">
        <v>329.57</v>
      </c>
      <c r="K3403" t="s">
        <v>30</v>
      </c>
      <c r="L3403">
        <v>4.5999999999999996</v>
      </c>
      <c r="M3403" t="s">
        <v>36</v>
      </c>
      <c r="N3403">
        <v>2.2200000000000002</v>
      </c>
      <c r="O3403">
        <v>3</v>
      </c>
    </row>
    <row r="3404" spans="1:15">
      <c r="A3404" t="s">
        <v>9614</v>
      </c>
      <c r="B3404" s="1">
        <v>45680</v>
      </c>
      <c r="C3404" t="s">
        <v>38</v>
      </c>
      <c r="D3404" t="s">
        <v>1712</v>
      </c>
      <c r="E3404" t="s">
        <v>9615</v>
      </c>
      <c r="F3404" t="s">
        <v>71</v>
      </c>
      <c r="G3404" t="s">
        <v>21</v>
      </c>
      <c r="H3404" t="s">
        <v>29</v>
      </c>
      <c r="I3404">
        <v>11.03</v>
      </c>
      <c r="J3404" s="2">
        <v>555.22</v>
      </c>
      <c r="K3404" t="s">
        <v>67</v>
      </c>
      <c r="L3404">
        <v>3.5</v>
      </c>
      <c r="M3404" t="s">
        <v>23</v>
      </c>
      <c r="N3404">
        <v>2.35</v>
      </c>
      <c r="O3404">
        <v>13</v>
      </c>
    </row>
    <row r="3405" spans="1:15">
      <c r="A3405" t="s">
        <v>9616</v>
      </c>
      <c r="B3405" s="1">
        <v>45696</v>
      </c>
      <c r="C3405" t="s">
        <v>38</v>
      </c>
      <c r="D3405" t="s">
        <v>9617</v>
      </c>
      <c r="E3405" t="s">
        <v>9618</v>
      </c>
      <c r="F3405" t="s">
        <v>60</v>
      </c>
      <c r="G3405" t="s">
        <v>20</v>
      </c>
      <c r="H3405" t="s">
        <v>41</v>
      </c>
      <c r="I3405">
        <v>19.12</v>
      </c>
      <c r="J3405" s="2">
        <v>352.7</v>
      </c>
      <c r="K3405" t="s">
        <v>30</v>
      </c>
      <c r="L3405">
        <v>2.6</v>
      </c>
      <c r="M3405" t="s">
        <v>23</v>
      </c>
      <c r="N3405">
        <v>2.2599999999999998</v>
      </c>
      <c r="O3405">
        <v>12</v>
      </c>
    </row>
    <row r="3406" spans="1:15">
      <c r="A3406" t="s">
        <v>9619</v>
      </c>
      <c r="B3406" s="1">
        <v>45697</v>
      </c>
      <c r="C3406" t="s">
        <v>33</v>
      </c>
      <c r="D3406" t="s">
        <v>9620</v>
      </c>
      <c r="E3406" t="s">
        <v>9621</v>
      </c>
      <c r="F3406" t="s">
        <v>51</v>
      </c>
      <c r="G3406" t="s">
        <v>46</v>
      </c>
      <c r="H3406" t="s">
        <v>52</v>
      </c>
      <c r="I3406">
        <v>9.56</v>
      </c>
      <c r="J3406" s="2">
        <v>450.07</v>
      </c>
      <c r="K3406" t="s">
        <v>47</v>
      </c>
      <c r="L3406">
        <v>3.2</v>
      </c>
      <c r="M3406" t="s">
        <v>31</v>
      </c>
      <c r="N3406">
        <v>1.91</v>
      </c>
      <c r="O3406">
        <v>2</v>
      </c>
    </row>
    <row r="3407" spans="1:15">
      <c r="A3407" t="s">
        <v>9622</v>
      </c>
      <c r="B3407" s="1">
        <v>45809</v>
      </c>
      <c r="C3407" t="s">
        <v>16</v>
      </c>
      <c r="D3407" t="s">
        <v>9623</v>
      </c>
      <c r="E3407" t="s">
        <v>8791</v>
      </c>
      <c r="F3407" t="s">
        <v>51</v>
      </c>
      <c r="G3407" t="s">
        <v>21</v>
      </c>
      <c r="H3407" t="s">
        <v>52</v>
      </c>
      <c r="I3407">
        <v>11.17</v>
      </c>
      <c r="J3407" s="2">
        <v>102.94</v>
      </c>
      <c r="K3407" t="s">
        <v>47</v>
      </c>
      <c r="M3407" t="s">
        <v>23</v>
      </c>
      <c r="N3407">
        <v>2.3199999999999998</v>
      </c>
      <c r="O3407">
        <v>14</v>
      </c>
    </row>
    <row r="3408" spans="1:15">
      <c r="A3408" t="s">
        <v>9624</v>
      </c>
      <c r="B3408" s="1">
        <v>45814</v>
      </c>
      <c r="C3408" t="s">
        <v>25</v>
      </c>
      <c r="D3408" t="s">
        <v>4687</v>
      </c>
      <c r="E3408" t="s">
        <v>9625</v>
      </c>
      <c r="F3408" t="s">
        <v>51</v>
      </c>
      <c r="G3408" t="s">
        <v>42</v>
      </c>
      <c r="H3408" t="s">
        <v>21</v>
      </c>
      <c r="I3408">
        <v>20.92</v>
      </c>
      <c r="J3408" s="2">
        <v>483.01</v>
      </c>
      <c r="K3408" t="s">
        <v>30</v>
      </c>
      <c r="L3408">
        <v>4.2</v>
      </c>
      <c r="M3408" t="s">
        <v>23</v>
      </c>
      <c r="N3408">
        <v>1.63</v>
      </c>
      <c r="O3408">
        <v>9</v>
      </c>
    </row>
    <row r="3409" spans="1:15">
      <c r="A3409" t="s">
        <v>9626</v>
      </c>
      <c r="B3409" s="1">
        <v>45680</v>
      </c>
      <c r="C3409" t="s">
        <v>25</v>
      </c>
      <c r="D3409" t="s">
        <v>9627</v>
      </c>
      <c r="E3409" t="s">
        <v>9628</v>
      </c>
      <c r="F3409" t="s">
        <v>60</v>
      </c>
      <c r="G3409" t="s">
        <v>46</v>
      </c>
      <c r="H3409" t="s">
        <v>20</v>
      </c>
      <c r="I3409">
        <v>21.4</v>
      </c>
      <c r="J3409" s="2">
        <v>536.09</v>
      </c>
      <c r="K3409" t="s">
        <v>47</v>
      </c>
      <c r="L3409">
        <v>4.0999999999999996</v>
      </c>
      <c r="M3409" t="s">
        <v>36</v>
      </c>
      <c r="N3409">
        <v>2.23</v>
      </c>
      <c r="O3409">
        <v>8</v>
      </c>
    </row>
    <row r="3410" spans="1:15">
      <c r="A3410" t="s">
        <v>9629</v>
      </c>
      <c r="B3410" s="1">
        <v>45738</v>
      </c>
      <c r="C3410" t="s">
        <v>38</v>
      </c>
      <c r="D3410" t="s">
        <v>5317</v>
      </c>
      <c r="E3410" t="s">
        <v>9630</v>
      </c>
      <c r="F3410" t="s">
        <v>28</v>
      </c>
      <c r="G3410" t="s">
        <v>41</v>
      </c>
      <c r="H3410" t="s">
        <v>42</v>
      </c>
      <c r="I3410">
        <v>12.73</v>
      </c>
      <c r="J3410" s="2">
        <v>433.2</v>
      </c>
      <c r="K3410" t="s">
        <v>22</v>
      </c>
      <c r="L3410">
        <v>4.7</v>
      </c>
      <c r="M3410" t="s">
        <v>31</v>
      </c>
      <c r="N3410">
        <v>1.45</v>
      </c>
      <c r="O3410">
        <v>1</v>
      </c>
    </row>
    <row r="3411" spans="1:15">
      <c r="A3411" t="s">
        <v>9631</v>
      </c>
      <c r="B3411" s="1">
        <v>45770</v>
      </c>
      <c r="C3411" t="s">
        <v>79</v>
      </c>
      <c r="D3411" t="s">
        <v>9632</v>
      </c>
      <c r="E3411" t="s">
        <v>9633</v>
      </c>
      <c r="F3411" t="s">
        <v>60</v>
      </c>
      <c r="G3411" t="s">
        <v>29</v>
      </c>
      <c r="H3411" t="s">
        <v>20</v>
      </c>
      <c r="I3411">
        <v>13.62</v>
      </c>
      <c r="J3411" s="2">
        <v>191.1</v>
      </c>
      <c r="K3411" t="s">
        <v>47</v>
      </c>
      <c r="L3411">
        <v>3.1</v>
      </c>
      <c r="M3411" t="s">
        <v>23</v>
      </c>
      <c r="N3411">
        <v>1.76</v>
      </c>
      <c r="O3411">
        <v>9</v>
      </c>
    </row>
    <row r="3412" spans="1:15">
      <c r="A3412" t="s">
        <v>9634</v>
      </c>
      <c r="B3412" s="1">
        <v>45717</v>
      </c>
      <c r="C3412" t="s">
        <v>79</v>
      </c>
      <c r="D3412" t="s">
        <v>9635</v>
      </c>
      <c r="E3412" t="s">
        <v>9636</v>
      </c>
      <c r="F3412" t="s">
        <v>60</v>
      </c>
      <c r="G3412" t="s">
        <v>52</v>
      </c>
      <c r="H3412" t="s">
        <v>20</v>
      </c>
      <c r="I3412">
        <v>7.41</v>
      </c>
      <c r="J3412" s="2">
        <v>283.61</v>
      </c>
      <c r="K3412" t="s">
        <v>67</v>
      </c>
      <c r="L3412">
        <v>3.5</v>
      </c>
      <c r="M3412" t="s">
        <v>23</v>
      </c>
      <c r="N3412">
        <v>2.31</v>
      </c>
      <c r="O3412">
        <v>10</v>
      </c>
    </row>
    <row r="3413" spans="1:15">
      <c r="A3413" t="s">
        <v>9637</v>
      </c>
      <c r="B3413" s="1">
        <v>45694</v>
      </c>
      <c r="C3413" t="s">
        <v>16</v>
      </c>
      <c r="D3413" t="s">
        <v>9271</v>
      </c>
      <c r="E3413" t="s">
        <v>9638</v>
      </c>
      <c r="F3413" t="s">
        <v>71</v>
      </c>
      <c r="G3413" t="s">
        <v>42</v>
      </c>
      <c r="H3413" t="s">
        <v>46</v>
      </c>
      <c r="I3413">
        <v>19.73</v>
      </c>
      <c r="J3413" s="2">
        <v>74.709999999999994</v>
      </c>
      <c r="K3413" t="s">
        <v>47</v>
      </c>
      <c r="L3413">
        <v>4.2</v>
      </c>
      <c r="M3413" t="s">
        <v>23</v>
      </c>
      <c r="N3413">
        <v>1.28</v>
      </c>
      <c r="O3413">
        <v>11</v>
      </c>
    </row>
    <row r="3414" spans="1:15">
      <c r="A3414" t="s">
        <v>9639</v>
      </c>
      <c r="B3414" s="1">
        <v>45823</v>
      </c>
      <c r="C3414" t="s">
        <v>33</v>
      </c>
      <c r="D3414" t="s">
        <v>7404</v>
      </c>
      <c r="E3414" t="s">
        <v>9640</v>
      </c>
      <c r="F3414" t="s">
        <v>71</v>
      </c>
      <c r="G3414" t="s">
        <v>21</v>
      </c>
      <c r="H3414" t="s">
        <v>46</v>
      </c>
      <c r="I3414">
        <v>20.62</v>
      </c>
      <c r="J3414" s="2">
        <v>206.75</v>
      </c>
      <c r="K3414" t="s">
        <v>47</v>
      </c>
      <c r="L3414">
        <v>3</v>
      </c>
      <c r="M3414" t="s">
        <v>23</v>
      </c>
      <c r="N3414">
        <v>2.11</v>
      </c>
      <c r="O3414">
        <v>10</v>
      </c>
    </row>
    <row r="3415" spans="1:15">
      <c r="A3415" t="s">
        <v>9641</v>
      </c>
      <c r="B3415" s="1">
        <v>45776</v>
      </c>
      <c r="C3415" t="s">
        <v>38</v>
      </c>
      <c r="D3415" t="s">
        <v>9642</v>
      </c>
      <c r="E3415" t="s">
        <v>9643</v>
      </c>
      <c r="F3415" t="s">
        <v>71</v>
      </c>
      <c r="G3415" t="s">
        <v>41</v>
      </c>
      <c r="H3415" t="s">
        <v>52</v>
      </c>
      <c r="I3415">
        <v>16.72</v>
      </c>
      <c r="J3415" s="2">
        <v>66.63</v>
      </c>
      <c r="K3415" t="s">
        <v>30</v>
      </c>
      <c r="L3415">
        <v>3.5</v>
      </c>
      <c r="M3415" t="s">
        <v>23</v>
      </c>
      <c r="N3415">
        <v>1.77</v>
      </c>
      <c r="O3415">
        <v>15</v>
      </c>
    </row>
    <row r="3416" spans="1:15">
      <c r="A3416" t="s">
        <v>9644</v>
      </c>
      <c r="B3416" s="1">
        <v>45757</v>
      </c>
      <c r="C3416" t="s">
        <v>79</v>
      </c>
      <c r="D3416" t="s">
        <v>9645</v>
      </c>
      <c r="E3416" t="s">
        <v>9646</v>
      </c>
      <c r="F3416" t="s">
        <v>19</v>
      </c>
      <c r="G3416" t="s">
        <v>41</v>
      </c>
      <c r="H3416" t="s">
        <v>52</v>
      </c>
      <c r="I3416">
        <v>12.03</v>
      </c>
      <c r="J3416" s="2">
        <v>116.29</v>
      </c>
      <c r="K3416" t="s">
        <v>47</v>
      </c>
      <c r="L3416">
        <v>4.9000000000000004</v>
      </c>
      <c r="M3416" t="s">
        <v>23</v>
      </c>
      <c r="N3416">
        <v>2.15</v>
      </c>
      <c r="O3416">
        <v>6</v>
      </c>
    </row>
    <row r="3417" spans="1:15">
      <c r="A3417" t="s">
        <v>9647</v>
      </c>
      <c r="B3417" s="1">
        <v>45757</v>
      </c>
      <c r="C3417" t="s">
        <v>33</v>
      </c>
      <c r="D3417" t="s">
        <v>6616</v>
      </c>
      <c r="E3417" t="s">
        <v>9648</v>
      </c>
      <c r="F3417" t="s">
        <v>28</v>
      </c>
      <c r="G3417" t="s">
        <v>21</v>
      </c>
      <c r="H3417" t="s">
        <v>21</v>
      </c>
      <c r="I3417">
        <v>8.0399999999999991</v>
      </c>
      <c r="J3417" s="2">
        <v>234.7</v>
      </c>
      <c r="K3417" t="s">
        <v>30</v>
      </c>
      <c r="L3417">
        <v>3.7</v>
      </c>
      <c r="M3417" t="s">
        <v>23</v>
      </c>
      <c r="N3417">
        <v>1.56</v>
      </c>
      <c r="O3417">
        <v>8</v>
      </c>
    </row>
    <row r="3418" spans="1:15">
      <c r="A3418" t="s">
        <v>9649</v>
      </c>
      <c r="B3418" s="1">
        <v>45836</v>
      </c>
      <c r="C3418" t="s">
        <v>16</v>
      </c>
      <c r="D3418" t="s">
        <v>9650</v>
      </c>
      <c r="E3418" t="s">
        <v>9651</v>
      </c>
      <c r="F3418" t="s">
        <v>19</v>
      </c>
      <c r="G3418" t="s">
        <v>29</v>
      </c>
      <c r="H3418" t="s">
        <v>20</v>
      </c>
      <c r="I3418">
        <v>9.42</v>
      </c>
      <c r="J3418" s="2">
        <v>542.19000000000005</v>
      </c>
      <c r="K3418" t="s">
        <v>30</v>
      </c>
      <c r="L3418">
        <v>4.7</v>
      </c>
      <c r="M3418" t="s">
        <v>23</v>
      </c>
      <c r="N3418">
        <v>1.76</v>
      </c>
      <c r="O3418">
        <v>15</v>
      </c>
    </row>
    <row r="3419" spans="1:15">
      <c r="A3419" t="s">
        <v>9652</v>
      </c>
      <c r="B3419" s="1">
        <v>45738</v>
      </c>
      <c r="C3419" t="s">
        <v>33</v>
      </c>
      <c r="D3419" t="s">
        <v>8303</v>
      </c>
      <c r="E3419" t="s">
        <v>9653</v>
      </c>
      <c r="F3419" t="s">
        <v>28</v>
      </c>
      <c r="G3419" t="s">
        <v>29</v>
      </c>
      <c r="H3419" t="s">
        <v>41</v>
      </c>
      <c r="I3419">
        <v>2.78</v>
      </c>
      <c r="J3419" s="2">
        <v>203.74</v>
      </c>
      <c r="K3419" t="s">
        <v>47</v>
      </c>
      <c r="L3419">
        <v>4</v>
      </c>
      <c r="M3419" t="s">
        <v>23</v>
      </c>
      <c r="N3419">
        <v>1.66</v>
      </c>
      <c r="O3419">
        <v>17</v>
      </c>
    </row>
    <row r="3420" spans="1:15">
      <c r="A3420" t="s">
        <v>9654</v>
      </c>
      <c r="B3420" s="1">
        <v>45671</v>
      </c>
      <c r="C3420" t="s">
        <v>38</v>
      </c>
      <c r="D3420" t="s">
        <v>6511</v>
      </c>
      <c r="E3420" t="s">
        <v>9655</v>
      </c>
      <c r="F3420" t="s">
        <v>71</v>
      </c>
      <c r="G3420" t="s">
        <v>29</v>
      </c>
      <c r="H3420" t="s">
        <v>21</v>
      </c>
      <c r="I3420">
        <v>15.67</v>
      </c>
      <c r="J3420" s="2">
        <v>490.36</v>
      </c>
      <c r="K3420" t="s">
        <v>67</v>
      </c>
      <c r="L3420">
        <v>2.9</v>
      </c>
      <c r="M3420" t="s">
        <v>23</v>
      </c>
      <c r="N3420">
        <v>2.02</v>
      </c>
      <c r="O3420">
        <v>5</v>
      </c>
    </row>
    <row r="3421" spans="1:15">
      <c r="A3421" t="s">
        <v>9656</v>
      </c>
      <c r="B3421" s="1">
        <v>45824</v>
      </c>
      <c r="C3421" t="s">
        <v>25</v>
      </c>
      <c r="D3421" t="s">
        <v>9657</v>
      </c>
      <c r="E3421" t="s">
        <v>9658</v>
      </c>
      <c r="F3421" t="s">
        <v>19</v>
      </c>
      <c r="G3421" t="s">
        <v>52</v>
      </c>
      <c r="H3421" t="s">
        <v>42</v>
      </c>
      <c r="I3421">
        <v>14.71</v>
      </c>
      <c r="J3421" s="2">
        <v>368.88</v>
      </c>
      <c r="K3421" t="s">
        <v>67</v>
      </c>
      <c r="L3421">
        <v>2.8</v>
      </c>
      <c r="M3421" t="s">
        <v>23</v>
      </c>
      <c r="N3421">
        <v>1.67</v>
      </c>
      <c r="O3421">
        <v>6</v>
      </c>
    </row>
    <row r="3422" spans="1:15">
      <c r="A3422" t="s">
        <v>9659</v>
      </c>
      <c r="B3422" s="1">
        <v>45691</v>
      </c>
      <c r="C3422" t="s">
        <v>33</v>
      </c>
      <c r="D3422" t="s">
        <v>1762</v>
      </c>
      <c r="E3422" t="s">
        <v>9660</v>
      </c>
      <c r="F3422" t="s">
        <v>60</v>
      </c>
      <c r="G3422" t="s">
        <v>41</v>
      </c>
      <c r="H3422" t="s">
        <v>52</v>
      </c>
      <c r="I3422">
        <v>5.58</v>
      </c>
      <c r="J3422" s="2">
        <v>53.03</v>
      </c>
      <c r="K3422" t="s">
        <v>22</v>
      </c>
      <c r="L3422">
        <v>3.3</v>
      </c>
      <c r="M3422" t="s">
        <v>36</v>
      </c>
      <c r="N3422">
        <v>1.05</v>
      </c>
      <c r="O3422">
        <v>9</v>
      </c>
    </row>
    <row r="3423" spans="1:15">
      <c r="A3423" t="s">
        <v>9661</v>
      </c>
      <c r="B3423" s="1">
        <v>45797</v>
      </c>
      <c r="C3423" t="s">
        <v>33</v>
      </c>
      <c r="D3423" t="s">
        <v>9662</v>
      </c>
      <c r="E3423" t="s">
        <v>9663</v>
      </c>
      <c r="F3423" t="s">
        <v>71</v>
      </c>
      <c r="G3423" t="s">
        <v>20</v>
      </c>
      <c r="H3423" t="s">
        <v>20</v>
      </c>
      <c r="I3423">
        <v>1.57</v>
      </c>
      <c r="J3423" s="2">
        <v>340.99</v>
      </c>
      <c r="K3423" t="s">
        <v>30</v>
      </c>
      <c r="L3423">
        <v>3.4</v>
      </c>
      <c r="M3423" t="s">
        <v>23</v>
      </c>
      <c r="N3423">
        <v>2.33</v>
      </c>
      <c r="O3423">
        <v>3</v>
      </c>
    </row>
    <row r="3424" spans="1:15">
      <c r="A3424" t="s">
        <v>9664</v>
      </c>
      <c r="B3424" s="1">
        <v>45682</v>
      </c>
      <c r="C3424" t="s">
        <v>25</v>
      </c>
      <c r="D3424" t="s">
        <v>9665</v>
      </c>
      <c r="E3424" t="s">
        <v>9666</v>
      </c>
      <c r="F3424" t="s">
        <v>28</v>
      </c>
      <c r="G3424" t="s">
        <v>52</v>
      </c>
      <c r="H3424" t="s">
        <v>52</v>
      </c>
      <c r="I3424">
        <v>24.67</v>
      </c>
      <c r="J3424" s="2">
        <v>567.17999999999995</v>
      </c>
      <c r="K3424" t="s">
        <v>22</v>
      </c>
      <c r="L3424">
        <v>4.3</v>
      </c>
      <c r="M3424" t="s">
        <v>36</v>
      </c>
      <c r="N3424">
        <v>1.37</v>
      </c>
      <c r="O3424">
        <v>1</v>
      </c>
    </row>
    <row r="3425" spans="1:15">
      <c r="A3425" t="s">
        <v>9667</v>
      </c>
      <c r="B3425" s="1">
        <v>45774</v>
      </c>
      <c r="C3425" t="s">
        <v>33</v>
      </c>
      <c r="D3425" t="s">
        <v>9668</v>
      </c>
      <c r="E3425" t="s">
        <v>9669</v>
      </c>
      <c r="F3425" t="s">
        <v>71</v>
      </c>
      <c r="G3425" t="s">
        <v>20</v>
      </c>
      <c r="H3425" t="s">
        <v>29</v>
      </c>
      <c r="I3425">
        <v>7.26</v>
      </c>
      <c r="J3425" s="2">
        <v>292.45</v>
      </c>
      <c r="K3425" t="s">
        <v>30</v>
      </c>
      <c r="L3425">
        <v>3.1</v>
      </c>
      <c r="M3425" t="s">
        <v>31</v>
      </c>
      <c r="N3425">
        <v>1.58</v>
      </c>
      <c r="O3425">
        <v>11</v>
      </c>
    </row>
    <row r="3426" spans="1:15">
      <c r="A3426" t="s">
        <v>9670</v>
      </c>
      <c r="B3426" s="1">
        <v>45751</v>
      </c>
      <c r="C3426" t="s">
        <v>57</v>
      </c>
      <c r="D3426" t="s">
        <v>9671</v>
      </c>
      <c r="E3426" t="s">
        <v>9672</v>
      </c>
      <c r="F3426" t="s">
        <v>71</v>
      </c>
      <c r="G3426" t="s">
        <v>21</v>
      </c>
      <c r="H3426" t="s">
        <v>46</v>
      </c>
      <c r="I3426">
        <v>13.82</v>
      </c>
      <c r="J3426" s="2">
        <v>169.16</v>
      </c>
      <c r="K3426" t="s">
        <v>47</v>
      </c>
      <c r="L3426">
        <v>4.2</v>
      </c>
      <c r="M3426" t="s">
        <v>36</v>
      </c>
      <c r="N3426">
        <v>1.69</v>
      </c>
      <c r="O3426">
        <v>1</v>
      </c>
    </row>
    <row r="3427" spans="1:15">
      <c r="A3427" t="s">
        <v>9673</v>
      </c>
      <c r="B3427" s="1">
        <v>45755</v>
      </c>
      <c r="C3427" t="s">
        <v>79</v>
      </c>
      <c r="D3427" t="s">
        <v>9674</v>
      </c>
      <c r="E3427" t="s">
        <v>9675</v>
      </c>
      <c r="F3427" t="s">
        <v>19</v>
      </c>
      <c r="G3427" t="s">
        <v>29</v>
      </c>
      <c r="H3427" t="s">
        <v>21</v>
      </c>
      <c r="I3427">
        <v>14.97</v>
      </c>
      <c r="J3427" s="2">
        <v>219.02</v>
      </c>
      <c r="K3427" t="s">
        <v>30</v>
      </c>
      <c r="L3427">
        <v>4.4000000000000004</v>
      </c>
      <c r="M3427" t="s">
        <v>23</v>
      </c>
      <c r="N3427">
        <v>2.16</v>
      </c>
      <c r="O3427">
        <v>12</v>
      </c>
    </row>
    <row r="3428" spans="1:15">
      <c r="A3428" t="s">
        <v>9676</v>
      </c>
      <c r="B3428" s="1">
        <v>45814</v>
      </c>
      <c r="C3428" t="s">
        <v>33</v>
      </c>
      <c r="D3428" t="s">
        <v>3321</v>
      </c>
      <c r="E3428" t="s">
        <v>9677</v>
      </c>
      <c r="F3428" t="s">
        <v>71</v>
      </c>
      <c r="G3428" t="s">
        <v>29</v>
      </c>
      <c r="H3428" t="s">
        <v>20</v>
      </c>
      <c r="I3428">
        <v>22.1</v>
      </c>
      <c r="J3428" s="2">
        <v>51.5</v>
      </c>
      <c r="K3428" t="s">
        <v>30</v>
      </c>
      <c r="L3428">
        <v>3.2</v>
      </c>
      <c r="M3428" t="s">
        <v>23</v>
      </c>
      <c r="N3428">
        <v>1.74</v>
      </c>
      <c r="O3428">
        <v>1</v>
      </c>
    </row>
    <row r="3429" spans="1:15">
      <c r="A3429" t="s">
        <v>9678</v>
      </c>
      <c r="B3429" s="1">
        <v>45683</v>
      </c>
      <c r="C3429" t="s">
        <v>33</v>
      </c>
      <c r="D3429" t="s">
        <v>9679</v>
      </c>
      <c r="E3429" t="s">
        <v>9680</v>
      </c>
      <c r="F3429" t="s">
        <v>28</v>
      </c>
      <c r="G3429" t="s">
        <v>21</v>
      </c>
      <c r="H3429" t="s">
        <v>21</v>
      </c>
      <c r="I3429">
        <v>21.86</v>
      </c>
      <c r="J3429" s="2">
        <v>271.68</v>
      </c>
      <c r="K3429" t="s">
        <v>67</v>
      </c>
      <c r="L3429">
        <v>4.3</v>
      </c>
      <c r="M3429" t="s">
        <v>23</v>
      </c>
      <c r="N3429">
        <v>1.55</v>
      </c>
      <c r="O3429">
        <v>6</v>
      </c>
    </row>
    <row r="3430" spans="1:15">
      <c r="A3430" t="s">
        <v>9681</v>
      </c>
      <c r="B3430" s="1">
        <v>45812</v>
      </c>
      <c r="C3430" t="s">
        <v>38</v>
      </c>
      <c r="D3430" t="s">
        <v>9682</v>
      </c>
      <c r="E3430" t="s">
        <v>9683</v>
      </c>
      <c r="F3430" t="s">
        <v>71</v>
      </c>
      <c r="G3430" t="s">
        <v>41</v>
      </c>
      <c r="H3430" t="s">
        <v>52</v>
      </c>
      <c r="J3430" s="2">
        <v>115.99</v>
      </c>
      <c r="K3430" t="s">
        <v>47</v>
      </c>
      <c r="L3430">
        <v>4</v>
      </c>
      <c r="M3430" t="s">
        <v>23</v>
      </c>
      <c r="N3430">
        <v>1.83</v>
      </c>
      <c r="O3430">
        <v>19</v>
      </c>
    </row>
    <row r="3431" spans="1:15">
      <c r="A3431" t="s">
        <v>9684</v>
      </c>
      <c r="B3431" s="1">
        <v>45703</v>
      </c>
      <c r="C3431" t="s">
        <v>33</v>
      </c>
      <c r="D3431" t="s">
        <v>9685</v>
      </c>
      <c r="E3431" t="s">
        <v>9686</v>
      </c>
      <c r="F3431" t="s">
        <v>19</v>
      </c>
      <c r="G3431" t="s">
        <v>29</v>
      </c>
      <c r="H3431" t="s">
        <v>21</v>
      </c>
      <c r="I3431">
        <v>8.27</v>
      </c>
      <c r="J3431" s="2">
        <v>223.13</v>
      </c>
      <c r="K3431" t="s">
        <v>22</v>
      </c>
      <c r="L3431">
        <v>4.4000000000000004</v>
      </c>
      <c r="M3431" t="s">
        <v>31</v>
      </c>
      <c r="N3431">
        <v>1.66</v>
      </c>
      <c r="O3431">
        <v>19</v>
      </c>
    </row>
    <row r="3432" spans="1:15">
      <c r="A3432" t="s">
        <v>9687</v>
      </c>
      <c r="B3432" s="1">
        <v>45754</v>
      </c>
      <c r="C3432" t="s">
        <v>25</v>
      </c>
      <c r="D3432" t="s">
        <v>9688</v>
      </c>
      <c r="E3432" t="s">
        <v>9689</v>
      </c>
      <c r="F3432" t="s">
        <v>19</v>
      </c>
      <c r="G3432" t="s">
        <v>21</v>
      </c>
      <c r="H3432" t="s">
        <v>29</v>
      </c>
      <c r="I3432">
        <v>14.2</v>
      </c>
      <c r="J3432" s="2">
        <v>456.94</v>
      </c>
      <c r="K3432" t="s">
        <v>22</v>
      </c>
      <c r="L3432">
        <v>4.0999999999999996</v>
      </c>
      <c r="M3432" t="s">
        <v>31</v>
      </c>
      <c r="N3432">
        <v>2.13</v>
      </c>
      <c r="O3432">
        <v>14</v>
      </c>
    </row>
    <row r="3433" spans="1:15">
      <c r="A3433" t="s">
        <v>9690</v>
      </c>
      <c r="B3433" s="1">
        <v>45782</v>
      </c>
      <c r="C3433" t="s">
        <v>33</v>
      </c>
      <c r="D3433" t="s">
        <v>9497</v>
      </c>
      <c r="E3433" t="s">
        <v>9691</v>
      </c>
      <c r="F3433" t="s">
        <v>51</v>
      </c>
      <c r="G3433" t="s">
        <v>46</v>
      </c>
      <c r="H3433" t="s">
        <v>21</v>
      </c>
      <c r="I3433">
        <v>7.57</v>
      </c>
      <c r="J3433" s="2">
        <v>252.64</v>
      </c>
      <c r="K3433" t="s">
        <v>67</v>
      </c>
      <c r="L3433">
        <v>3.2</v>
      </c>
      <c r="M3433" t="s">
        <v>23</v>
      </c>
      <c r="N3433">
        <v>1.42</v>
      </c>
      <c r="O3433">
        <v>2</v>
      </c>
    </row>
    <row r="3434" spans="1:15">
      <c r="A3434" t="s">
        <v>9692</v>
      </c>
      <c r="B3434" s="1">
        <v>45744</v>
      </c>
      <c r="C3434" t="s">
        <v>57</v>
      </c>
      <c r="D3434" t="s">
        <v>9693</v>
      </c>
      <c r="E3434" t="s">
        <v>9694</v>
      </c>
      <c r="F3434" t="s">
        <v>60</v>
      </c>
      <c r="G3434" t="s">
        <v>46</v>
      </c>
      <c r="H3434" t="s">
        <v>20</v>
      </c>
      <c r="I3434">
        <v>22.34</v>
      </c>
      <c r="J3434" s="2">
        <v>195.94</v>
      </c>
      <c r="K3434" t="s">
        <v>22</v>
      </c>
      <c r="L3434">
        <v>3.6</v>
      </c>
      <c r="M3434" t="s">
        <v>23</v>
      </c>
      <c r="N3434">
        <v>1.62</v>
      </c>
      <c r="O3434">
        <v>12</v>
      </c>
    </row>
    <row r="3435" spans="1:15">
      <c r="A3435" t="s">
        <v>9695</v>
      </c>
      <c r="B3435" s="1">
        <v>45686</v>
      </c>
      <c r="C3435" t="s">
        <v>57</v>
      </c>
      <c r="D3435" t="s">
        <v>5989</v>
      </c>
      <c r="E3435" t="s">
        <v>9696</v>
      </c>
      <c r="F3435" t="s">
        <v>71</v>
      </c>
      <c r="G3435" t="s">
        <v>29</v>
      </c>
      <c r="H3435" t="s">
        <v>21</v>
      </c>
      <c r="I3435">
        <v>23.88</v>
      </c>
      <c r="J3435" s="2">
        <v>140.01</v>
      </c>
      <c r="K3435" t="s">
        <v>30</v>
      </c>
      <c r="L3435">
        <v>4.7</v>
      </c>
      <c r="M3435" t="s">
        <v>23</v>
      </c>
      <c r="N3435">
        <v>1.1000000000000001</v>
      </c>
      <c r="O3435">
        <v>15</v>
      </c>
    </row>
    <row r="3436" spans="1:15">
      <c r="A3436" t="s">
        <v>9697</v>
      </c>
      <c r="B3436" s="1">
        <v>45830</v>
      </c>
      <c r="C3436" t="s">
        <v>38</v>
      </c>
      <c r="D3436" t="s">
        <v>9698</v>
      </c>
      <c r="E3436" t="s">
        <v>9699</v>
      </c>
      <c r="F3436" t="s">
        <v>71</v>
      </c>
      <c r="G3436" t="s">
        <v>21</v>
      </c>
      <c r="H3436" t="s">
        <v>52</v>
      </c>
      <c r="I3436">
        <v>18.600000000000001</v>
      </c>
      <c r="J3436" s="2">
        <v>525.37</v>
      </c>
      <c r="K3436" t="s">
        <v>67</v>
      </c>
      <c r="L3436">
        <v>3.8</v>
      </c>
      <c r="M3436" t="s">
        <v>36</v>
      </c>
      <c r="N3436">
        <v>1.97</v>
      </c>
      <c r="O3436">
        <v>15</v>
      </c>
    </row>
    <row r="3437" spans="1:15">
      <c r="A3437" t="s">
        <v>9700</v>
      </c>
      <c r="B3437" s="1">
        <v>45724</v>
      </c>
      <c r="C3437" t="s">
        <v>25</v>
      </c>
      <c r="D3437" t="s">
        <v>9701</v>
      </c>
      <c r="E3437" t="s">
        <v>9702</v>
      </c>
      <c r="F3437" t="s">
        <v>60</v>
      </c>
      <c r="G3437" t="s">
        <v>29</v>
      </c>
      <c r="H3437" t="s">
        <v>29</v>
      </c>
      <c r="I3437">
        <v>3.59</v>
      </c>
      <c r="J3437" s="2">
        <v>493.93</v>
      </c>
      <c r="K3437" t="s">
        <v>47</v>
      </c>
      <c r="L3437">
        <v>2.6</v>
      </c>
      <c r="M3437" t="s">
        <v>31</v>
      </c>
      <c r="N3437">
        <v>1.65</v>
      </c>
      <c r="O3437">
        <v>10</v>
      </c>
    </row>
    <row r="3438" spans="1:15">
      <c r="A3438" t="s">
        <v>9703</v>
      </c>
      <c r="B3438" s="1">
        <v>45706</v>
      </c>
      <c r="C3438" t="s">
        <v>33</v>
      </c>
      <c r="D3438" t="s">
        <v>9704</v>
      </c>
      <c r="E3438" t="s">
        <v>9705</v>
      </c>
      <c r="F3438" t="s">
        <v>28</v>
      </c>
      <c r="G3438" t="s">
        <v>42</v>
      </c>
      <c r="H3438" t="s">
        <v>21</v>
      </c>
      <c r="I3438">
        <v>11.12</v>
      </c>
      <c r="J3438" s="2">
        <v>392.68</v>
      </c>
      <c r="K3438" t="s">
        <v>30</v>
      </c>
      <c r="L3438">
        <v>4.2</v>
      </c>
      <c r="M3438" t="s">
        <v>23</v>
      </c>
      <c r="N3438">
        <v>1.72</v>
      </c>
      <c r="O3438">
        <v>6</v>
      </c>
    </row>
    <row r="3439" spans="1:15">
      <c r="A3439" t="s">
        <v>9706</v>
      </c>
      <c r="B3439" s="1">
        <v>45682</v>
      </c>
      <c r="C3439" t="s">
        <v>57</v>
      </c>
      <c r="D3439" t="s">
        <v>452</v>
      </c>
      <c r="E3439" t="s">
        <v>9707</v>
      </c>
      <c r="F3439" t="s">
        <v>71</v>
      </c>
      <c r="G3439" t="s">
        <v>29</v>
      </c>
      <c r="H3439" t="s">
        <v>42</v>
      </c>
      <c r="I3439">
        <v>24.26</v>
      </c>
      <c r="J3439" s="2">
        <v>165.75</v>
      </c>
      <c r="K3439" t="s">
        <v>67</v>
      </c>
      <c r="L3439">
        <v>2.9</v>
      </c>
      <c r="M3439" t="s">
        <v>23</v>
      </c>
      <c r="N3439">
        <v>1.47</v>
      </c>
      <c r="O3439">
        <v>6</v>
      </c>
    </row>
    <row r="3440" spans="1:15">
      <c r="A3440" t="s">
        <v>9708</v>
      </c>
      <c r="B3440" s="1">
        <v>45755</v>
      </c>
      <c r="C3440" t="s">
        <v>57</v>
      </c>
      <c r="D3440" t="s">
        <v>9709</v>
      </c>
      <c r="E3440" t="s">
        <v>9710</v>
      </c>
      <c r="F3440" t="s">
        <v>60</v>
      </c>
      <c r="G3440" t="s">
        <v>52</v>
      </c>
      <c r="H3440" t="s">
        <v>52</v>
      </c>
      <c r="I3440">
        <v>15.74</v>
      </c>
      <c r="J3440" s="2">
        <v>132.16</v>
      </c>
      <c r="K3440" t="s">
        <v>22</v>
      </c>
      <c r="L3440">
        <v>4.8</v>
      </c>
      <c r="M3440" t="s">
        <v>23</v>
      </c>
      <c r="N3440">
        <v>1.37</v>
      </c>
      <c r="O3440">
        <v>16</v>
      </c>
    </row>
    <row r="3441" spans="1:15">
      <c r="A3441" t="s">
        <v>9711</v>
      </c>
      <c r="B3441" s="1">
        <v>45731</v>
      </c>
      <c r="C3441" t="s">
        <v>79</v>
      </c>
      <c r="D3441" t="s">
        <v>9712</v>
      </c>
      <c r="E3441" t="s">
        <v>9713</v>
      </c>
      <c r="F3441" t="s">
        <v>28</v>
      </c>
      <c r="G3441" t="s">
        <v>42</v>
      </c>
      <c r="H3441" t="s">
        <v>20</v>
      </c>
      <c r="I3441">
        <v>23.31</v>
      </c>
      <c r="J3441" s="2">
        <v>531.48</v>
      </c>
      <c r="K3441" t="s">
        <v>30</v>
      </c>
      <c r="L3441">
        <v>2.7</v>
      </c>
      <c r="M3441" t="s">
        <v>36</v>
      </c>
      <c r="N3441">
        <v>1.43</v>
      </c>
      <c r="O3441">
        <v>15</v>
      </c>
    </row>
    <row r="3442" spans="1:15">
      <c r="A3442" t="s">
        <v>9714</v>
      </c>
      <c r="B3442" s="1">
        <v>45684</v>
      </c>
      <c r="C3442" t="s">
        <v>57</v>
      </c>
      <c r="D3442" t="s">
        <v>9715</v>
      </c>
      <c r="E3442" t="s">
        <v>9716</v>
      </c>
      <c r="F3442" t="s">
        <v>71</v>
      </c>
      <c r="G3442" t="s">
        <v>42</v>
      </c>
      <c r="H3442" t="s">
        <v>46</v>
      </c>
      <c r="I3442">
        <v>14.12</v>
      </c>
      <c r="J3442" s="2">
        <v>337.81</v>
      </c>
      <c r="K3442" t="s">
        <v>30</v>
      </c>
      <c r="L3442">
        <v>2.9</v>
      </c>
      <c r="M3442" t="s">
        <v>23</v>
      </c>
      <c r="N3442">
        <v>1.77</v>
      </c>
      <c r="O3442">
        <v>14</v>
      </c>
    </row>
    <row r="3443" spans="1:15">
      <c r="A3443" t="s">
        <v>9717</v>
      </c>
      <c r="B3443" s="1">
        <v>45753</v>
      </c>
      <c r="C3443" t="s">
        <v>57</v>
      </c>
      <c r="D3443" t="s">
        <v>9718</v>
      </c>
      <c r="E3443" t="s">
        <v>9719</v>
      </c>
      <c r="F3443" t="s">
        <v>51</v>
      </c>
      <c r="G3443" t="s">
        <v>46</v>
      </c>
      <c r="H3443" t="s">
        <v>21</v>
      </c>
      <c r="I3443">
        <v>20.53</v>
      </c>
      <c r="J3443" s="2">
        <v>515.71</v>
      </c>
      <c r="K3443" t="s">
        <v>67</v>
      </c>
      <c r="L3443">
        <v>3.5</v>
      </c>
      <c r="M3443" t="s">
        <v>31</v>
      </c>
      <c r="N3443">
        <v>1.21</v>
      </c>
      <c r="O3443">
        <v>1</v>
      </c>
    </row>
    <row r="3444" spans="1:15">
      <c r="A3444" t="s">
        <v>9720</v>
      </c>
      <c r="B3444" s="1">
        <v>45755</v>
      </c>
      <c r="C3444" t="s">
        <v>38</v>
      </c>
      <c r="D3444" t="s">
        <v>9721</v>
      </c>
      <c r="E3444" t="s">
        <v>2695</v>
      </c>
      <c r="F3444" t="s">
        <v>51</v>
      </c>
      <c r="G3444" t="s">
        <v>21</v>
      </c>
      <c r="H3444" t="s">
        <v>20</v>
      </c>
      <c r="I3444">
        <v>21.44</v>
      </c>
      <c r="J3444" s="2">
        <v>521.45000000000005</v>
      </c>
      <c r="K3444" t="s">
        <v>47</v>
      </c>
      <c r="L3444">
        <v>2.6</v>
      </c>
      <c r="M3444" t="s">
        <v>36</v>
      </c>
      <c r="N3444">
        <v>1.2</v>
      </c>
      <c r="O3444">
        <v>4</v>
      </c>
    </row>
    <row r="3445" spans="1:15">
      <c r="A3445" t="s">
        <v>9722</v>
      </c>
      <c r="B3445" s="1">
        <v>45714</v>
      </c>
      <c r="C3445" t="s">
        <v>57</v>
      </c>
      <c r="D3445" t="s">
        <v>9723</v>
      </c>
      <c r="E3445" t="s">
        <v>9724</v>
      </c>
      <c r="F3445" t="s">
        <v>51</v>
      </c>
      <c r="G3445" t="s">
        <v>20</v>
      </c>
      <c r="H3445" t="s">
        <v>42</v>
      </c>
      <c r="I3445">
        <v>18.98</v>
      </c>
      <c r="J3445" s="2">
        <v>292.62</v>
      </c>
      <c r="K3445" t="s">
        <v>22</v>
      </c>
      <c r="L3445">
        <v>3.3</v>
      </c>
      <c r="M3445" t="s">
        <v>23</v>
      </c>
      <c r="N3445">
        <v>2.15</v>
      </c>
      <c r="O3445">
        <v>8</v>
      </c>
    </row>
    <row r="3446" spans="1:15">
      <c r="A3446" t="s">
        <v>9725</v>
      </c>
      <c r="B3446" s="1">
        <v>45721</v>
      </c>
      <c r="C3446" t="s">
        <v>33</v>
      </c>
      <c r="D3446" t="s">
        <v>7552</v>
      </c>
      <c r="E3446" t="s">
        <v>9726</v>
      </c>
      <c r="F3446" t="s">
        <v>60</v>
      </c>
      <c r="G3446" t="s">
        <v>20</v>
      </c>
      <c r="H3446" t="s">
        <v>46</v>
      </c>
      <c r="I3446">
        <v>6.35</v>
      </c>
      <c r="J3446" s="2">
        <v>483.51</v>
      </c>
      <c r="K3446" t="s">
        <v>67</v>
      </c>
      <c r="L3446">
        <v>2.7</v>
      </c>
      <c r="M3446" t="s">
        <v>23</v>
      </c>
      <c r="N3446">
        <v>2.46</v>
      </c>
      <c r="O3446">
        <v>3</v>
      </c>
    </row>
    <row r="3447" spans="1:15">
      <c r="A3447" t="s">
        <v>9727</v>
      </c>
      <c r="B3447" s="1">
        <v>45711</v>
      </c>
      <c r="C3447" t="s">
        <v>25</v>
      </c>
      <c r="D3447" t="s">
        <v>9728</v>
      </c>
      <c r="E3447" t="s">
        <v>9729</v>
      </c>
      <c r="F3447" t="s">
        <v>71</v>
      </c>
      <c r="G3447" t="s">
        <v>41</v>
      </c>
      <c r="H3447" t="s">
        <v>20</v>
      </c>
      <c r="I3447">
        <v>11.67</v>
      </c>
      <c r="J3447" s="2">
        <v>536.76</v>
      </c>
      <c r="K3447" t="s">
        <v>67</v>
      </c>
      <c r="L3447">
        <v>4.4000000000000004</v>
      </c>
      <c r="M3447" t="s">
        <v>23</v>
      </c>
      <c r="N3447">
        <v>1.37</v>
      </c>
      <c r="O3447">
        <v>6</v>
      </c>
    </row>
    <row r="3448" spans="1:15">
      <c r="A3448" t="s">
        <v>9730</v>
      </c>
      <c r="B3448" s="1">
        <v>45795</v>
      </c>
      <c r="C3448" t="s">
        <v>38</v>
      </c>
      <c r="D3448" t="s">
        <v>9731</v>
      </c>
      <c r="E3448" t="s">
        <v>9732</v>
      </c>
      <c r="F3448" t="s">
        <v>28</v>
      </c>
      <c r="G3448" t="s">
        <v>41</v>
      </c>
      <c r="H3448" t="s">
        <v>46</v>
      </c>
      <c r="I3448">
        <v>7.4</v>
      </c>
      <c r="J3448" s="2">
        <v>488.58</v>
      </c>
      <c r="K3448" t="s">
        <v>47</v>
      </c>
      <c r="L3448">
        <v>2.8</v>
      </c>
      <c r="M3448" t="s">
        <v>31</v>
      </c>
      <c r="N3448">
        <v>2.13</v>
      </c>
      <c r="O3448">
        <v>8</v>
      </c>
    </row>
    <row r="3449" spans="1:15">
      <c r="A3449" t="s">
        <v>9733</v>
      </c>
      <c r="B3449" s="1">
        <v>45659</v>
      </c>
      <c r="C3449" t="s">
        <v>33</v>
      </c>
      <c r="D3449" t="s">
        <v>5915</v>
      </c>
      <c r="E3449" t="s">
        <v>9734</v>
      </c>
      <c r="F3449" t="s">
        <v>60</v>
      </c>
      <c r="G3449" t="s">
        <v>46</v>
      </c>
      <c r="H3449" t="s">
        <v>46</v>
      </c>
      <c r="I3449">
        <v>18.48</v>
      </c>
      <c r="J3449" s="2">
        <v>400.06</v>
      </c>
      <c r="K3449" t="s">
        <v>67</v>
      </c>
      <c r="L3449">
        <v>5</v>
      </c>
      <c r="M3449" t="s">
        <v>23</v>
      </c>
      <c r="N3449">
        <v>1.53</v>
      </c>
      <c r="O3449">
        <v>19</v>
      </c>
    </row>
    <row r="3450" spans="1:15">
      <c r="A3450" t="s">
        <v>9735</v>
      </c>
      <c r="B3450" s="1">
        <v>45722</v>
      </c>
      <c r="C3450" t="s">
        <v>16</v>
      </c>
      <c r="D3450" t="s">
        <v>9736</v>
      </c>
      <c r="E3450" t="s">
        <v>9737</v>
      </c>
      <c r="F3450" t="s">
        <v>51</v>
      </c>
      <c r="G3450" t="s">
        <v>52</v>
      </c>
      <c r="H3450" t="s">
        <v>42</v>
      </c>
      <c r="I3450">
        <v>8.42</v>
      </c>
      <c r="J3450" s="2">
        <v>241.19</v>
      </c>
      <c r="K3450" t="s">
        <v>47</v>
      </c>
      <c r="L3450">
        <v>3.3</v>
      </c>
      <c r="M3450" t="s">
        <v>23</v>
      </c>
      <c r="N3450">
        <v>1.19</v>
      </c>
      <c r="O3450">
        <v>18</v>
      </c>
    </row>
    <row r="3451" spans="1:15">
      <c r="A3451" t="s">
        <v>9738</v>
      </c>
      <c r="B3451" s="1">
        <v>45818</v>
      </c>
      <c r="C3451" t="s">
        <v>16</v>
      </c>
      <c r="D3451" t="s">
        <v>3825</v>
      </c>
      <c r="E3451" t="s">
        <v>9739</v>
      </c>
      <c r="F3451" t="s">
        <v>28</v>
      </c>
      <c r="G3451" t="s">
        <v>20</v>
      </c>
      <c r="H3451" t="s">
        <v>52</v>
      </c>
      <c r="I3451">
        <v>4.24</v>
      </c>
      <c r="J3451" s="2">
        <v>464.64</v>
      </c>
      <c r="K3451" t="s">
        <v>47</v>
      </c>
      <c r="L3451">
        <v>2.7</v>
      </c>
      <c r="M3451" t="s">
        <v>23</v>
      </c>
      <c r="N3451">
        <v>2.0299999999999998</v>
      </c>
      <c r="O3451">
        <v>8</v>
      </c>
    </row>
    <row r="3452" spans="1:15">
      <c r="A3452" t="s">
        <v>9740</v>
      </c>
      <c r="B3452" s="1">
        <v>45728</v>
      </c>
      <c r="C3452" t="s">
        <v>57</v>
      </c>
      <c r="D3452" t="s">
        <v>9741</v>
      </c>
      <c r="E3452" t="s">
        <v>9742</v>
      </c>
      <c r="F3452" t="s">
        <v>51</v>
      </c>
      <c r="G3452" t="s">
        <v>42</v>
      </c>
      <c r="H3452" t="s">
        <v>41</v>
      </c>
      <c r="I3452">
        <v>8.61</v>
      </c>
      <c r="J3452" s="2">
        <v>594</v>
      </c>
      <c r="K3452" t="s">
        <v>47</v>
      </c>
      <c r="L3452">
        <v>4.5999999999999996</v>
      </c>
      <c r="M3452" t="s">
        <v>23</v>
      </c>
      <c r="N3452">
        <v>1.1599999999999999</v>
      </c>
      <c r="O3452">
        <v>4</v>
      </c>
    </row>
    <row r="3453" spans="1:15">
      <c r="A3453" t="s">
        <v>9743</v>
      </c>
      <c r="B3453" s="1">
        <v>45787</v>
      </c>
      <c r="C3453" t="s">
        <v>79</v>
      </c>
      <c r="D3453" t="s">
        <v>9431</v>
      </c>
      <c r="E3453" t="s">
        <v>9744</v>
      </c>
      <c r="F3453" t="s">
        <v>60</v>
      </c>
      <c r="G3453" t="s">
        <v>42</v>
      </c>
      <c r="H3453" t="s">
        <v>46</v>
      </c>
      <c r="I3453">
        <v>21.97</v>
      </c>
      <c r="J3453" s="2">
        <v>307.64</v>
      </c>
      <c r="K3453" t="s">
        <v>30</v>
      </c>
      <c r="L3453">
        <v>3.4</v>
      </c>
      <c r="M3453" t="s">
        <v>31</v>
      </c>
      <c r="N3453">
        <v>1.29</v>
      </c>
      <c r="O3453">
        <v>6</v>
      </c>
    </row>
    <row r="3454" spans="1:15">
      <c r="A3454" t="s">
        <v>9745</v>
      </c>
      <c r="B3454" s="1">
        <v>45827</v>
      </c>
      <c r="C3454" t="s">
        <v>79</v>
      </c>
      <c r="D3454" t="s">
        <v>5358</v>
      </c>
      <c r="E3454" t="s">
        <v>9746</v>
      </c>
      <c r="F3454" t="s">
        <v>28</v>
      </c>
      <c r="G3454" t="s">
        <v>42</v>
      </c>
      <c r="H3454" t="s">
        <v>20</v>
      </c>
      <c r="I3454">
        <v>24.37</v>
      </c>
      <c r="J3454" s="2">
        <v>599.63</v>
      </c>
      <c r="K3454" t="s">
        <v>47</v>
      </c>
      <c r="L3454">
        <v>4</v>
      </c>
      <c r="M3454" t="s">
        <v>23</v>
      </c>
      <c r="N3454">
        <v>2.0699999999999998</v>
      </c>
      <c r="O3454">
        <v>18</v>
      </c>
    </row>
    <row r="3455" spans="1:15">
      <c r="A3455" t="s">
        <v>9747</v>
      </c>
      <c r="B3455" s="1">
        <v>45759</v>
      </c>
      <c r="C3455" t="s">
        <v>79</v>
      </c>
      <c r="D3455" t="s">
        <v>3884</v>
      </c>
      <c r="E3455" t="s">
        <v>9748</v>
      </c>
      <c r="F3455" t="s">
        <v>60</v>
      </c>
      <c r="G3455" t="s">
        <v>20</v>
      </c>
      <c r="H3455" t="s">
        <v>46</v>
      </c>
      <c r="I3455">
        <v>10.97</v>
      </c>
      <c r="J3455" s="2">
        <v>79.28</v>
      </c>
      <c r="K3455" t="s">
        <v>22</v>
      </c>
      <c r="L3455">
        <v>3.5</v>
      </c>
      <c r="M3455" t="s">
        <v>36</v>
      </c>
      <c r="N3455">
        <v>2.1800000000000002</v>
      </c>
      <c r="O3455">
        <v>6</v>
      </c>
    </row>
    <row r="3456" spans="1:15">
      <c r="A3456" t="s">
        <v>9749</v>
      </c>
      <c r="B3456" s="1">
        <v>45674</v>
      </c>
      <c r="C3456" t="s">
        <v>16</v>
      </c>
      <c r="D3456" t="s">
        <v>7850</v>
      </c>
      <c r="E3456" t="s">
        <v>9750</v>
      </c>
      <c r="F3456" t="s">
        <v>60</v>
      </c>
      <c r="G3456" t="s">
        <v>46</v>
      </c>
      <c r="H3456" t="s">
        <v>20</v>
      </c>
      <c r="I3456">
        <v>9.08</v>
      </c>
      <c r="J3456" s="2">
        <v>379.42</v>
      </c>
      <c r="K3456" t="s">
        <v>67</v>
      </c>
      <c r="L3456">
        <v>4.8</v>
      </c>
      <c r="M3456" t="s">
        <v>23</v>
      </c>
      <c r="N3456">
        <v>1.66</v>
      </c>
      <c r="O3456">
        <v>9</v>
      </c>
    </row>
    <row r="3457" spans="1:15">
      <c r="A3457" t="s">
        <v>9751</v>
      </c>
      <c r="B3457" s="1">
        <v>45810</v>
      </c>
      <c r="C3457" t="s">
        <v>38</v>
      </c>
      <c r="D3457" t="s">
        <v>9752</v>
      </c>
      <c r="E3457" t="s">
        <v>9753</v>
      </c>
      <c r="F3457" t="s">
        <v>71</v>
      </c>
      <c r="G3457" t="s">
        <v>20</v>
      </c>
      <c r="H3457" t="s">
        <v>21</v>
      </c>
      <c r="I3457">
        <v>14.84</v>
      </c>
      <c r="J3457" s="2">
        <v>447.32</v>
      </c>
      <c r="K3457" t="s">
        <v>67</v>
      </c>
      <c r="L3457">
        <v>4.5999999999999996</v>
      </c>
      <c r="M3457" t="s">
        <v>36</v>
      </c>
      <c r="N3457">
        <v>1.91</v>
      </c>
      <c r="O3457">
        <v>6</v>
      </c>
    </row>
    <row r="3458" spans="1:15">
      <c r="A3458" t="s">
        <v>9754</v>
      </c>
      <c r="B3458" s="1">
        <v>45669</v>
      </c>
      <c r="C3458" t="s">
        <v>25</v>
      </c>
      <c r="D3458" t="s">
        <v>7777</v>
      </c>
      <c r="E3458" t="s">
        <v>9755</v>
      </c>
      <c r="F3458" t="s">
        <v>71</v>
      </c>
      <c r="G3458" t="s">
        <v>41</v>
      </c>
      <c r="H3458" t="s">
        <v>29</v>
      </c>
      <c r="I3458">
        <v>10.41</v>
      </c>
      <c r="J3458" s="2">
        <v>150.22</v>
      </c>
      <c r="K3458" t="s">
        <v>30</v>
      </c>
      <c r="L3458">
        <v>2.7</v>
      </c>
      <c r="M3458" t="s">
        <v>23</v>
      </c>
      <c r="N3458">
        <v>1.46</v>
      </c>
      <c r="O3458">
        <v>5</v>
      </c>
    </row>
    <row r="3459" spans="1:15">
      <c r="A3459" t="s">
        <v>9756</v>
      </c>
      <c r="B3459" s="1">
        <v>45683</v>
      </c>
      <c r="C3459" t="s">
        <v>25</v>
      </c>
      <c r="D3459" t="s">
        <v>9757</v>
      </c>
      <c r="E3459" t="s">
        <v>9758</v>
      </c>
      <c r="F3459" t="s">
        <v>28</v>
      </c>
      <c r="G3459" t="s">
        <v>46</v>
      </c>
      <c r="H3459" t="s">
        <v>41</v>
      </c>
      <c r="I3459">
        <v>19.850000000000001</v>
      </c>
      <c r="J3459" s="2">
        <v>183.39</v>
      </c>
      <c r="K3459" t="s">
        <v>47</v>
      </c>
      <c r="L3459">
        <v>3.3</v>
      </c>
      <c r="M3459" t="s">
        <v>23</v>
      </c>
      <c r="N3459">
        <v>1.72</v>
      </c>
      <c r="O3459">
        <v>14</v>
      </c>
    </row>
    <row r="3460" spans="1:15">
      <c r="A3460" t="s">
        <v>9759</v>
      </c>
      <c r="B3460" s="1">
        <v>45668</v>
      </c>
      <c r="C3460" t="s">
        <v>16</v>
      </c>
      <c r="D3460" t="s">
        <v>9760</v>
      </c>
      <c r="E3460" t="s">
        <v>9761</v>
      </c>
      <c r="F3460" t="s">
        <v>60</v>
      </c>
      <c r="G3460" t="s">
        <v>46</v>
      </c>
      <c r="H3460" t="s">
        <v>46</v>
      </c>
      <c r="I3460">
        <v>2.85</v>
      </c>
      <c r="J3460" s="2">
        <v>367.29</v>
      </c>
      <c r="K3460" t="s">
        <v>47</v>
      </c>
      <c r="L3460">
        <v>4.8</v>
      </c>
      <c r="M3460" t="s">
        <v>36</v>
      </c>
      <c r="N3460">
        <v>1.2</v>
      </c>
      <c r="O3460">
        <v>17</v>
      </c>
    </row>
    <row r="3461" spans="1:15">
      <c r="A3461" t="s">
        <v>9762</v>
      </c>
      <c r="B3461" s="1">
        <v>45727</v>
      </c>
      <c r="C3461" t="s">
        <v>57</v>
      </c>
      <c r="D3461" t="s">
        <v>9763</v>
      </c>
      <c r="E3461" t="s">
        <v>9764</v>
      </c>
      <c r="F3461" t="s">
        <v>51</v>
      </c>
      <c r="G3461" t="s">
        <v>41</v>
      </c>
      <c r="H3461" t="s">
        <v>29</v>
      </c>
      <c r="I3461">
        <v>12.63</v>
      </c>
      <c r="J3461" s="2">
        <v>533.52</v>
      </c>
      <c r="K3461" t="s">
        <v>67</v>
      </c>
      <c r="L3461">
        <v>4.9000000000000004</v>
      </c>
      <c r="M3461" t="s">
        <v>23</v>
      </c>
      <c r="N3461">
        <v>2.2599999999999998</v>
      </c>
      <c r="O3461">
        <v>15</v>
      </c>
    </row>
    <row r="3462" spans="1:15">
      <c r="A3462" t="s">
        <v>9765</v>
      </c>
      <c r="B3462" s="1">
        <v>45694</v>
      </c>
      <c r="C3462" t="s">
        <v>57</v>
      </c>
      <c r="D3462" t="s">
        <v>9766</v>
      </c>
      <c r="E3462" t="s">
        <v>9767</v>
      </c>
      <c r="F3462" t="s">
        <v>51</v>
      </c>
      <c r="G3462" t="s">
        <v>21</v>
      </c>
      <c r="H3462" t="s">
        <v>21</v>
      </c>
      <c r="I3462">
        <v>15.06</v>
      </c>
      <c r="J3462" s="2">
        <v>247.05</v>
      </c>
      <c r="K3462" t="s">
        <v>67</v>
      </c>
      <c r="L3462">
        <v>4.4000000000000004</v>
      </c>
      <c r="M3462" t="s">
        <v>31</v>
      </c>
      <c r="N3462">
        <v>1.02</v>
      </c>
      <c r="O3462">
        <v>19</v>
      </c>
    </row>
    <row r="3463" spans="1:15">
      <c r="A3463" t="s">
        <v>9768</v>
      </c>
      <c r="B3463" s="1">
        <v>45823</v>
      </c>
      <c r="C3463" t="s">
        <v>57</v>
      </c>
      <c r="D3463" t="s">
        <v>9769</v>
      </c>
      <c r="E3463" t="s">
        <v>9770</v>
      </c>
      <c r="F3463" t="s">
        <v>28</v>
      </c>
      <c r="G3463" t="s">
        <v>21</v>
      </c>
      <c r="H3463" t="s">
        <v>52</v>
      </c>
      <c r="I3463">
        <v>14.56</v>
      </c>
      <c r="K3463" t="s">
        <v>22</v>
      </c>
      <c r="L3463">
        <v>4.0999999999999996</v>
      </c>
      <c r="M3463" t="s">
        <v>23</v>
      </c>
      <c r="N3463">
        <v>1.08</v>
      </c>
      <c r="O3463">
        <v>14</v>
      </c>
    </row>
    <row r="3464" spans="1:15">
      <c r="A3464" t="s">
        <v>9771</v>
      </c>
      <c r="B3464" s="1">
        <v>45817</v>
      </c>
      <c r="C3464" t="s">
        <v>16</v>
      </c>
      <c r="D3464" t="s">
        <v>9772</v>
      </c>
      <c r="E3464" t="s">
        <v>9773</v>
      </c>
      <c r="F3464" t="s">
        <v>19</v>
      </c>
      <c r="G3464" t="s">
        <v>20</v>
      </c>
      <c r="H3464" t="s">
        <v>21</v>
      </c>
      <c r="I3464">
        <v>7.54</v>
      </c>
      <c r="J3464" s="2">
        <v>357.58</v>
      </c>
      <c r="K3464" t="s">
        <v>47</v>
      </c>
      <c r="L3464">
        <v>3.4</v>
      </c>
      <c r="M3464" t="s">
        <v>23</v>
      </c>
      <c r="N3464">
        <v>2.0699999999999998</v>
      </c>
      <c r="O3464">
        <v>4</v>
      </c>
    </row>
    <row r="3465" spans="1:15">
      <c r="A3465" t="s">
        <v>9774</v>
      </c>
      <c r="B3465" s="1">
        <v>45754</v>
      </c>
      <c r="C3465" t="s">
        <v>25</v>
      </c>
      <c r="D3465" t="s">
        <v>9775</v>
      </c>
      <c r="E3465" t="s">
        <v>9776</v>
      </c>
      <c r="F3465" t="s">
        <v>28</v>
      </c>
      <c r="G3465" t="s">
        <v>29</v>
      </c>
      <c r="H3465" t="s">
        <v>41</v>
      </c>
      <c r="I3465">
        <v>6.79</v>
      </c>
      <c r="J3465" s="2">
        <v>402.13</v>
      </c>
      <c r="K3465" t="s">
        <v>22</v>
      </c>
      <c r="L3465">
        <v>4.3</v>
      </c>
      <c r="M3465" t="s">
        <v>36</v>
      </c>
      <c r="N3465">
        <v>1.49</v>
      </c>
      <c r="O3465">
        <v>11</v>
      </c>
    </row>
    <row r="3466" spans="1:15">
      <c r="A3466" t="s">
        <v>9777</v>
      </c>
      <c r="B3466" s="1">
        <v>45732</v>
      </c>
      <c r="C3466" t="s">
        <v>16</v>
      </c>
      <c r="D3466" t="s">
        <v>9778</v>
      </c>
      <c r="E3466" t="s">
        <v>9779</v>
      </c>
      <c r="F3466" t="s">
        <v>60</v>
      </c>
      <c r="G3466" t="s">
        <v>41</v>
      </c>
      <c r="H3466" t="s">
        <v>52</v>
      </c>
      <c r="I3466">
        <v>22.42</v>
      </c>
      <c r="J3466" s="2">
        <v>598.96</v>
      </c>
      <c r="K3466" t="s">
        <v>30</v>
      </c>
      <c r="L3466">
        <v>3.1</v>
      </c>
      <c r="M3466" t="s">
        <v>23</v>
      </c>
      <c r="N3466">
        <v>2.3199999999999998</v>
      </c>
      <c r="O3466">
        <v>9</v>
      </c>
    </row>
    <row r="3467" spans="1:15">
      <c r="A3467" t="s">
        <v>9780</v>
      </c>
      <c r="B3467" s="1">
        <v>45723</v>
      </c>
      <c r="C3467" t="s">
        <v>33</v>
      </c>
      <c r="D3467" t="s">
        <v>9781</v>
      </c>
      <c r="E3467" t="s">
        <v>9782</v>
      </c>
      <c r="F3467" t="s">
        <v>19</v>
      </c>
      <c r="G3467" t="s">
        <v>42</v>
      </c>
      <c r="H3467" t="s">
        <v>42</v>
      </c>
      <c r="I3467">
        <v>21.92</v>
      </c>
      <c r="J3467" s="2">
        <v>372.77</v>
      </c>
      <c r="K3467" t="s">
        <v>47</v>
      </c>
      <c r="L3467">
        <v>4.5999999999999996</v>
      </c>
      <c r="M3467" t="s">
        <v>36</v>
      </c>
      <c r="N3467">
        <v>1.1299999999999999</v>
      </c>
      <c r="O3467">
        <v>15</v>
      </c>
    </row>
    <row r="3468" spans="1:15">
      <c r="A3468" t="s">
        <v>9783</v>
      </c>
      <c r="B3468" s="1">
        <v>45765</v>
      </c>
      <c r="C3468" t="s">
        <v>38</v>
      </c>
      <c r="D3468" t="s">
        <v>6843</v>
      </c>
      <c r="E3468" t="s">
        <v>9784</v>
      </c>
      <c r="F3468" t="s">
        <v>60</v>
      </c>
      <c r="G3468" t="s">
        <v>41</v>
      </c>
      <c r="H3468" t="s">
        <v>21</v>
      </c>
      <c r="I3468">
        <v>14.39</v>
      </c>
      <c r="J3468" s="2">
        <v>171.02</v>
      </c>
      <c r="K3468" t="s">
        <v>22</v>
      </c>
      <c r="L3468">
        <v>4.3</v>
      </c>
      <c r="M3468" t="s">
        <v>31</v>
      </c>
      <c r="N3468">
        <v>2.13</v>
      </c>
      <c r="O3468">
        <v>6</v>
      </c>
    </row>
    <row r="3469" spans="1:15">
      <c r="A3469" t="s">
        <v>9785</v>
      </c>
      <c r="B3469" s="1">
        <v>45688</v>
      </c>
      <c r="C3469" t="s">
        <v>33</v>
      </c>
      <c r="D3469" t="s">
        <v>9786</v>
      </c>
      <c r="E3469" t="s">
        <v>9787</v>
      </c>
      <c r="F3469" t="s">
        <v>19</v>
      </c>
      <c r="G3469" t="s">
        <v>42</v>
      </c>
      <c r="H3469" t="s">
        <v>42</v>
      </c>
      <c r="I3469">
        <v>1.02</v>
      </c>
      <c r="J3469" s="2">
        <v>359.69</v>
      </c>
      <c r="K3469" t="s">
        <v>47</v>
      </c>
      <c r="L3469">
        <v>4.5999999999999996</v>
      </c>
      <c r="M3469" t="s">
        <v>23</v>
      </c>
      <c r="N3469">
        <v>1.52</v>
      </c>
      <c r="O3469">
        <v>15</v>
      </c>
    </row>
    <row r="3470" spans="1:15">
      <c r="A3470" t="s">
        <v>9788</v>
      </c>
      <c r="B3470" s="1">
        <v>45821</v>
      </c>
      <c r="C3470" t="s">
        <v>38</v>
      </c>
      <c r="D3470" t="s">
        <v>9789</v>
      </c>
      <c r="E3470" t="s">
        <v>9790</v>
      </c>
      <c r="F3470" t="s">
        <v>71</v>
      </c>
      <c r="G3470" t="s">
        <v>46</v>
      </c>
      <c r="H3470" t="s">
        <v>29</v>
      </c>
      <c r="I3470">
        <v>11.12</v>
      </c>
      <c r="J3470" s="2">
        <v>593.58000000000004</v>
      </c>
      <c r="K3470" t="s">
        <v>47</v>
      </c>
      <c r="L3470">
        <v>4.7</v>
      </c>
      <c r="M3470" t="s">
        <v>23</v>
      </c>
      <c r="N3470">
        <v>2.38</v>
      </c>
      <c r="O3470">
        <v>17</v>
      </c>
    </row>
    <row r="3471" spans="1:15">
      <c r="A3471" t="s">
        <v>9791</v>
      </c>
      <c r="B3471" s="1">
        <v>45806</v>
      </c>
      <c r="C3471" t="s">
        <v>57</v>
      </c>
      <c r="D3471" t="s">
        <v>9792</v>
      </c>
      <c r="E3471" t="s">
        <v>9793</v>
      </c>
      <c r="F3471" t="s">
        <v>28</v>
      </c>
      <c r="G3471" t="s">
        <v>52</v>
      </c>
      <c r="H3471" t="s">
        <v>20</v>
      </c>
      <c r="I3471">
        <v>13.28</v>
      </c>
      <c r="J3471" s="2">
        <v>281.20999999999998</v>
      </c>
      <c r="K3471" t="s">
        <v>47</v>
      </c>
      <c r="L3471">
        <v>2.9</v>
      </c>
      <c r="M3471" t="s">
        <v>23</v>
      </c>
      <c r="N3471">
        <v>1.71</v>
      </c>
      <c r="O3471">
        <v>16</v>
      </c>
    </row>
    <row r="3472" spans="1:15">
      <c r="A3472" t="s">
        <v>9794</v>
      </c>
      <c r="B3472" s="1">
        <v>45773</v>
      </c>
      <c r="C3472" t="s">
        <v>38</v>
      </c>
      <c r="D3472" t="s">
        <v>9795</v>
      </c>
      <c r="E3472" t="s">
        <v>9796</v>
      </c>
      <c r="F3472" t="s">
        <v>28</v>
      </c>
      <c r="G3472" t="s">
        <v>52</v>
      </c>
      <c r="H3472" t="s">
        <v>46</v>
      </c>
      <c r="I3472">
        <v>23.91</v>
      </c>
      <c r="J3472" s="2">
        <v>77.819999999999993</v>
      </c>
      <c r="K3472" t="s">
        <v>22</v>
      </c>
      <c r="L3472">
        <v>4.0999999999999996</v>
      </c>
      <c r="M3472" t="s">
        <v>23</v>
      </c>
      <c r="N3472">
        <v>1.03</v>
      </c>
      <c r="O3472">
        <v>5</v>
      </c>
    </row>
    <row r="3473" spans="1:15">
      <c r="A3473" t="s">
        <v>9797</v>
      </c>
      <c r="B3473" s="1">
        <v>45778</v>
      </c>
      <c r="C3473" t="s">
        <v>25</v>
      </c>
      <c r="D3473" t="s">
        <v>2413</v>
      </c>
      <c r="E3473" t="s">
        <v>9798</v>
      </c>
      <c r="F3473" t="s">
        <v>60</v>
      </c>
      <c r="G3473" t="s">
        <v>20</v>
      </c>
      <c r="H3473" t="s">
        <v>52</v>
      </c>
      <c r="I3473">
        <v>16.62</v>
      </c>
      <c r="J3473" s="2">
        <v>379.84</v>
      </c>
      <c r="K3473" t="s">
        <v>22</v>
      </c>
      <c r="L3473">
        <v>4.4000000000000004</v>
      </c>
      <c r="M3473" t="s">
        <v>23</v>
      </c>
      <c r="N3473">
        <v>2.39</v>
      </c>
      <c r="O3473">
        <v>4</v>
      </c>
    </row>
    <row r="3474" spans="1:15">
      <c r="A3474" t="s">
        <v>9799</v>
      </c>
      <c r="B3474" s="1">
        <v>45712</v>
      </c>
      <c r="C3474" t="s">
        <v>33</v>
      </c>
      <c r="D3474" t="s">
        <v>6414</v>
      </c>
      <c r="E3474" t="s">
        <v>9800</v>
      </c>
      <c r="F3474" t="s">
        <v>60</v>
      </c>
      <c r="G3474" t="s">
        <v>41</v>
      </c>
      <c r="H3474" t="s">
        <v>41</v>
      </c>
      <c r="I3474">
        <v>2.38</v>
      </c>
      <c r="J3474" s="2">
        <v>437.54</v>
      </c>
      <c r="K3474" t="s">
        <v>47</v>
      </c>
      <c r="L3474">
        <v>4.2</v>
      </c>
      <c r="M3474" t="s">
        <v>23</v>
      </c>
      <c r="N3474">
        <v>1.1599999999999999</v>
      </c>
      <c r="O3474">
        <v>13</v>
      </c>
    </row>
    <row r="3475" spans="1:15">
      <c r="A3475" t="s">
        <v>9801</v>
      </c>
      <c r="B3475" s="1">
        <v>45831</v>
      </c>
      <c r="C3475" t="s">
        <v>79</v>
      </c>
      <c r="D3475" t="s">
        <v>9802</v>
      </c>
      <c r="E3475" t="s">
        <v>9803</v>
      </c>
      <c r="F3475" t="s">
        <v>71</v>
      </c>
      <c r="G3475" t="s">
        <v>52</v>
      </c>
      <c r="H3475" t="s">
        <v>41</v>
      </c>
      <c r="I3475">
        <v>10.19</v>
      </c>
      <c r="J3475" s="2">
        <v>280.7</v>
      </c>
      <c r="K3475" t="s">
        <v>22</v>
      </c>
      <c r="L3475">
        <v>3.9</v>
      </c>
      <c r="M3475" t="s">
        <v>23</v>
      </c>
      <c r="N3475">
        <v>2.0499999999999998</v>
      </c>
      <c r="O3475">
        <v>8</v>
      </c>
    </row>
    <row r="3476" spans="1:15">
      <c r="A3476" t="s">
        <v>9804</v>
      </c>
      <c r="B3476" s="1">
        <v>45814</v>
      </c>
      <c r="C3476" t="s">
        <v>16</v>
      </c>
      <c r="D3476" t="s">
        <v>9805</v>
      </c>
      <c r="E3476" t="s">
        <v>9806</v>
      </c>
      <c r="F3476" t="s">
        <v>51</v>
      </c>
      <c r="G3476" t="s">
        <v>21</v>
      </c>
      <c r="H3476" t="s">
        <v>21</v>
      </c>
      <c r="I3476">
        <v>4.53</v>
      </c>
      <c r="J3476" s="2">
        <v>86.14</v>
      </c>
      <c r="K3476" t="s">
        <v>47</v>
      </c>
      <c r="L3476">
        <v>3.7</v>
      </c>
      <c r="M3476" t="s">
        <v>23</v>
      </c>
      <c r="N3476">
        <v>1.0900000000000001</v>
      </c>
      <c r="O3476">
        <v>10</v>
      </c>
    </row>
    <row r="3477" spans="1:15">
      <c r="A3477" t="s">
        <v>9807</v>
      </c>
      <c r="B3477" s="1">
        <v>45717</v>
      </c>
      <c r="C3477" t="s">
        <v>79</v>
      </c>
      <c r="D3477" t="s">
        <v>9808</v>
      </c>
      <c r="E3477" t="s">
        <v>9809</v>
      </c>
      <c r="F3477" t="s">
        <v>51</v>
      </c>
      <c r="G3477" t="s">
        <v>41</v>
      </c>
      <c r="H3477" t="s">
        <v>29</v>
      </c>
      <c r="I3477">
        <v>13.42</v>
      </c>
      <c r="J3477" s="2">
        <v>411.15</v>
      </c>
      <c r="K3477" t="s">
        <v>30</v>
      </c>
      <c r="L3477">
        <v>3.3</v>
      </c>
      <c r="M3477" t="s">
        <v>23</v>
      </c>
      <c r="N3477">
        <v>1.66</v>
      </c>
      <c r="O3477">
        <v>9</v>
      </c>
    </row>
    <row r="3478" spans="1:15">
      <c r="A3478" t="s">
        <v>9810</v>
      </c>
      <c r="B3478" s="1">
        <v>45758</v>
      </c>
      <c r="C3478" t="s">
        <v>25</v>
      </c>
      <c r="D3478" t="s">
        <v>9811</v>
      </c>
      <c r="E3478" t="s">
        <v>9812</v>
      </c>
      <c r="F3478" t="s">
        <v>28</v>
      </c>
      <c r="G3478" t="s">
        <v>42</v>
      </c>
      <c r="H3478" t="s">
        <v>52</v>
      </c>
      <c r="I3478">
        <v>14.4</v>
      </c>
      <c r="J3478" s="2">
        <v>511.64</v>
      </c>
      <c r="K3478" t="s">
        <v>67</v>
      </c>
      <c r="L3478">
        <v>4.2</v>
      </c>
      <c r="M3478" t="s">
        <v>31</v>
      </c>
      <c r="N3478">
        <v>1.05</v>
      </c>
      <c r="O3478">
        <v>7</v>
      </c>
    </row>
    <row r="3479" spans="1:15">
      <c r="A3479" t="s">
        <v>9813</v>
      </c>
      <c r="B3479" s="1">
        <v>45782</v>
      </c>
      <c r="C3479" t="s">
        <v>38</v>
      </c>
      <c r="D3479" t="s">
        <v>9814</v>
      </c>
      <c r="E3479" t="s">
        <v>9815</v>
      </c>
      <c r="F3479" t="s">
        <v>60</v>
      </c>
      <c r="G3479" t="s">
        <v>42</v>
      </c>
      <c r="H3479" t="s">
        <v>41</v>
      </c>
      <c r="I3479">
        <v>19.16</v>
      </c>
      <c r="J3479" s="2">
        <v>423.97</v>
      </c>
      <c r="K3479" t="s">
        <v>30</v>
      </c>
      <c r="L3479">
        <v>4.4000000000000004</v>
      </c>
      <c r="M3479" t="s">
        <v>23</v>
      </c>
      <c r="N3479">
        <v>1.66</v>
      </c>
      <c r="O3479">
        <v>1</v>
      </c>
    </row>
    <row r="3480" spans="1:15">
      <c r="A3480" t="s">
        <v>9816</v>
      </c>
      <c r="B3480" s="1">
        <v>45682</v>
      </c>
      <c r="C3480" t="s">
        <v>33</v>
      </c>
      <c r="D3480" t="s">
        <v>9817</v>
      </c>
      <c r="E3480" t="s">
        <v>9818</v>
      </c>
      <c r="F3480" t="s">
        <v>60</v>
      </c>
      <c r="G3480" t="s">
        <v>41</v>
      </c>
      <c r="H3480" t="s">
        <v>46</v>
      </c>
      <c r="I3480">
        <v>3.92</v>
      </c>
      <c r="J3480" s="2">
        <v>539.77</v>
      </c>
      <c r="K3480" t="s">
        <v>47</v>
      </c>
      <c r="L3480">
        <v>3.8</v>
      </c>
      <c r="M3480" t="s">
        <v>36</v>
      </c>
      <c r="N3480">
        <v>1.1100000000000001</v>
      </c>
      <c r="O3480">
        <v>3</v>
      </c>
    </row>
    <row r="3481" spans="1:15">
      <c r="A3481" t="s">
        <v>9819</v>
      </c>
      <c r="B3481" s="1">
        <v>45667</v>
      </c>
      <c r="C3481" t="s">
        <v>57</v>
      </c>
      <c r="D3481" t="s">
        <v>9820</v>
      </c>
      <c r="E3481" t="s">
        <v>9821</v>
      </c>
      <c r="F3481" t="s">
        <v>71</v>
      </c>
      <c r="G3481" t="s">
        <v>41</v>
      </c>
      <c r="H3481" t="s">
        <v>20</v>
      </c>
      <c r="I3481">
        <v>14.78</v>
      </c>
      <c r="J3481" s="2">
        <v>478.83</v>
      </c>
      <c r="K3481" t="s">
        <v>22</v>
      </c>
      <c r="L3481">
        <v>3.9</v>
      </c>
      <c r="M3481" t="s">
        <v>23</v>
      </c>
      <c r="N3481">
        <v>2.17</v>
      </c>
      <c r="O3481">
        <v>7</v>
      </c>
    </row>
    <row r="3482" spans="1:15">
      <c r="A3482" t="s">
        <v>9822</v>
      </c>
      <c r="B3482" s="1">
        <v>45769</v>
      </c>
      <c r="C3482" t="s">
        <v>25</v>
      </c>
      <c r="D3482" t="s">
        <v>9823</v>
      </c>
      <c r="E3482" t="s">
        <v>9824</v>
      </c>
      <c r="F3482" t="s">
        <v>60</v>
      </c>
      <c r="G3482" t="s">
        <v>21</v>
      </c>
      <c r="H3482" t="s">
        <v>29</v>
      </c>
      <c r="I3482">
        <v>16.010000000000002</v>
      </c>
      <c r="J3482" s="2">
        <v>65.150000000000006</v>
      </c>
      <c r="K3482" t="s">
        <v>47</v>
      </c>
      <c r="L3482">
        <v>4.3</v>
      </c>
      <c r="M3482" t="s">
        <v>31</v>
      </c>
      <c r="N3482">
        <v>2.02</v>
      </c>
      <c r="O3482">
        <v>5</v>
      </c>
    </row>
    <row r="3483" spans="1:15">
      <c r="A3483" t="s">
        <v>9825</v>
      </c>
      <c r="B3483" s="1">
        <v>45670</v>
      </c>
      <c r="C3483" t="s">
        <v>16</v>
      </c>
      <c r="D3483" t="s">
        <v>9826</v>
      </c>
      <c r="E3483" t="s">
        <v>9827</v>
      </c>
      <c r="F3483" t="s">
        <v>60</v>
      </c>
      <c r="G3483" t="s">
        <v>46</v>
      </c>
      <c r="H3483" t="s">
        <v>42</v>
      </c>
      <c r="I3483">
        <v>3.49</v>
      </c>
      <c r="J3483" s="2">
        <v>582.6</v>
      </c>
      <c r="K3483" t="s">
        <v>30</v>
      </c>
      <c r="L3483">
        <v>3.9</v>
      </c>
      <c r="M3483" t="s">
        <v>31</v>
      </c>
      <c r="N3483">
        <v>1.0900000000000001</v>
      </c>
      <c r="O3483">
        <v>15</v>
      </c>
    </row>
    <row r="3484" spans="1:15">
      <c r="A3484" t="s">
        <v>9828</v>
      </c>
      <c r="B3484" s="1">
        <v>45769</v>
      </c>
      <c r="C3484" t="s">
        <v>79</v>
      </c>
      <c r="D3484" t="s">
        <v>5301</v>
      </c>
      <c r="E3484" t="s">
        <v>9829</v>
      </c>
      <c r="F3484" t="s">
        <v>51</v>
      </c>
      <c r="G3484" t="s">
        <v>42</v>
      </c>
      <c r="H3484" t="s">
        <v>29</v>
      </c>
      <c r="I3484">
        <v>22.44</v>
      </c>
      <c r="J3484" s="2">
        <v>292.67</v>
      </c>
      <c r="K3484" t="s">
        <v>67</v>
      </c>
      <c r="L3484">
        <v>4</v>
      </c>
      <c r="M3484" t="s">
        <v>31</v>
      </c>
      <c r="N3484">
        <v>2.46</v>
      </c>
      <c r="O3484">
        <v>11</v>
      </c>
    </row>
    <row r="3485" spans="1:15">
      <c r="A3485" t="s">
        <v>9830</v>
      </c>
      <c r="B3485" s="1">
        <v>45766</v>
      </c>
      <c r="C3485" t="s">
        <v>16</v>
      </c>
      <c r="D3485" t="s">
        <v>9831</v>
      </c>
      <c r="E3485" t="s">
        <v>9832</v>
      </c>
      <c r="F3485" t="s">
        <v>19</v>
      </c>
      <c r="G3485" t="s">
        <v>41</v>
      </c>
      <c r="H3485" t="s">
        <v>20</v>
      </c>
      <c r="I3485">
        <v>8.39</v>
      </c>
      <c r="J3485" s="2">
        <v>81.709999999999994</v>
      </c>
      <c r="K3485" t="s">
        <v>47</v>
      </c>
      <c r="L3485">
        <v>2.7</v>
      </c>
      <c r="M3485" t="s">
        <v>23</v>
      </c>
      <c r="N3485">
        <v>1.1499999999999999</v>
      </c>
      <c r="O3485">
        <v>5</v>
      </c>
    </row>
    <row r="3486" spans="1:15">
      <c r="A3486" t="s">
        <v>9833</v>
      </c>
      <c r="B3486" s="1">
        <v>45725</v>
      </c>
      <c r="C3486" t="s">
        <v>79</v>
      </c>
      <c r="D3486" t="s">
        <v>9834</v>
      </c>
      <c r="E3486" t="s">
        <v>9835</v>
      </c>
      <c r="F3486" t="s">
        <v>60</v>
      </c>
      <c r="G3486" t="s">
        <v>21</v>
      </c>
      <c r="H3486" t="s">
        <v>21</v>
      </c>
      <c r="I3486">
        <v>13.1</v>
      </c>
      <c r="J3486" s="2">
        <v>508.57</v>
      </c>
      <c r="K3486" t="s">
        <v>30</v>
      </c>
      <c r="L3486">
        <v>3.4</v>
      </c>
      <c r="M3486" t="s">
        <v>23</v>
      </c>
      <c r="N3486">
        <v>1.77</v>
      </c>
      <c r="O3486">
        <v>14</v>
      </c>
    </row>
    <row r="3487" spans="1:15">
      <c r="A3487" t="s">
        <v>9836</v>
      </c>
      <c r="B3487" s="1">
        <v>45659</v>
      </c>
      <c r="C3487" t="s">
        <v>79</v>
      </c>
      <c r="D3487" t="s">
        <v>9701</v>
      </c>
      <c r="E3487" t="s">
        <v>9837</v>
      </c>
      <c r="F3487" t="s">
        <v>51</v>
      </c>
      <c r="G3487" t="s">
        <v>20</v>
      </c>
      <c r="H3487" t="s">
        <v>41</v>
      </c>
      <c r="I3487">
        <v>18.190000000000001</v>
      </c>
      <c r="J3487" s="2">
        <v>209.64</v>
      </c>
      <c r="K3487" t="s">
        <v>67</v>
      </c>
      <c r="L3487">
        <v>3</v>
      </c>
      <c r="M3487" t="s">
        <v>31</v>
      </c>
      <c r="N3487">
        <v>1</v>
      </c>
      <c r="O3487">
        <v>16</v>
      </c>
    </row>
    <row r="3488" spans="1:15">
      <c r="A3488" t="s">
        <v>9838</v>
      </c>
      <c r="B3488" s="1">
        <v>45774</v>
      </c>
      <c r="C3488" t="s">
        <v>79</v>
      </c>
      <c r="D3488" t="s">
        <v>9839</v>
      </c>
      <c r="E3488" t="s">
        <v>9840</v>
      </c>
      <c r="F3488" t="s">
        <v>60</v>
      </c>
      <c r="G3488" t="s">
        <v>20</v>
      </c>
      <c r="H3488" t="s">
        <v>20</v>
      </c>
      <c r="I3488">
        <v>12.67</v>
      </c>
      <c r="J3488" s="2">
        <v>596.61</v>
      </c>
      <c r="K3488" t="s">
        <v>22</v>
      </c>
      <c r="L3488">
        <v>4.0999999999999996</v>
      </c>
      <c r="M3488" t="s">
        <v>23</v>
      </c>
      <c r="N3488">
        <v>2.2000000000000002</v>
      </c>
      <c r="O3488">
        <v>7</v>
      </c>
    </row>
    <row r="3489" spans="1:15">
      <c r="A3489" t="s">
        <v>9841</v>
      </c>
      <c r="B3489" s="1">
        <v>45675</v>
      </c>
      <c r="C3489" t="s">
        <v>33</v>
      </c>
      <c r="D3489" t="s">
        <v>9842</v>
      </c>
      <c r="E3489" t="s">
        <v>9843</v>
      </c>
      <c r="F3489" t="s">
        <v>51</v>
      </c>
      <c r="G3489" t="s">
        <v>21</v>
      </c>
      <c r="H3489" t="s">
        <v>29</v>
      </c>
      <c r="I3489">
        <v>9.61</v>
      </c>
      <c r="J3489" s="2">
        <v>250.92</v>
      </c>
      <c r="K3489" t="s">
        <v>30</v>
      </c>
      <c r="L3489">
        <v>4.2</v>
      </c>
      <c r="M3489" t="s">
        <v>36</v>
      </c>
      <c r="N3489">
        <v>1.29</v>
      </c>
      <c r="O3489">
        <v>14</v>
      </c>
    </row>
    <row r="3490" spans="1:15">
      <c r="A3490" t="s">
        <v>9844</v>
      </c>
      <c r="B3490" s="1">
        <v>45727</v>
      </c>
      <c r="C3490" t="s">
        <v>16</v>
      </c>
      <c r="D3490" t="s">
        <v>9845</v>
      </c>
      <c r="E3490" t="s">
        <v>9846</v>
      </c>
      <c r="F3490" t="s">
        <v>19</v>
      </c>
      <c r="G3490" t="s">
        <v>46</v>
      </c>
      <c r="H3490" t="s">
        <v>29</v>
      </c>
      <c r="I3490">
        <v>18.39</v>
      </c>
      <c r="J3490" s="2">
        <v>262.83999999999997</v>
      </c>
      <c r="K3490" t="s">
        <v>22</v>
      </c>
      <c r="L3490">
        <v>4.8</v>
      </c>
      <c r="M3490" t="s">
        <v>36</v>
      </c>
      <c r="N3490">
        <v>1.97</v>
      </c>
      <c r="O3490">
        <v>11</v>
      </c>
    </row>
    <row r="3491" spans="1:15">
      <c r="A3491" t="s">
        <v>9847</v>
      </c>
      <c r="B3491" s="1">
        <v>45723</v>
      </c>
      <c r="C3491" t="s">
        <v>79</v>
      </c>
      <c r="D3491" t="s">
        <v>4984</v>
      </c>
      <c r="E3491" t="s">
        <v>9848</v>
      </c>
      <c r="F3491" t="s">
        <v>71</v>
      </c>
      <c r="G3491" t="s">
        <v>21</v>
      </c>
      <c r="H3491" t="s">
        <v>41</v>
      </c>
      <c r="I3491">
        <v>13.07</v>
      </c>
      <c r="J3491" s="2">
        <v>535.98</v>
      </c>
      <c r="K3491" t="s">
        <v>22</v>
      </c>
      <c r="L3491">
        <v>4.8</v>
      </c>
      <c r="M3491" t="s">
        <v>23</v>
      </c>
      <c r="N3491">
        <v>2.12</v>
      </c>
      <c r="O3491">
        <v>12</v>
      </c>
    </row>
    <row r="3492" spans="1:15">
      <c r="A3492" t="s">
        <v>9849</v>
      </c>
      <c r="B3492" s="1">
        <v>45681</v>
      </c>
      <c r="C3492" t="s">
        <v>16</v>
      </c>
      <c r="D3492" t="s">
        <v>9850</v>
      </c>
      <c r="E3492" t="s">
        <v>9851</v>
      </c>
      <c r="F3492" t="s">
        <v>28</v>
      </c>
      <c r="G3492" t="s">
        <v>21</v>
      </c>
      <c r="H3492" t="s">
        <v>42</v>
      </c>
      <c r="I3492">
        <v>6.57</v>
      </c>
      <c r="J3492" s="2">
        <v>127.63</v>
      </c>
      <c r="K3492" t="s">
        <v>30</v>
      </c>
      <c r="L3492">
        <v>3.6</v>
      </c>
      <c r="M3492" t="s">
        <v>36</v>
      </c>
      <c r="N3492">
        <v>2.06</v>
      </c>
      <c r="O3492">
        <v>1</v>
      </c>
    </row>
    <row r="3493" spans="1:15">
      <c r="A3493" t="s">
        <v>9852</v>
      </c>
      <c r="B3493" s="1">
        <v>45761</v>
      </c>
      <c r="C3493" t="s">
        <v>33</v>
      </c>
      <c r="D3493" t="s">
        <v>3034</v>
      </c>
      <c r="E3493" t="s">
        <v>9853</v>
      </c>
      <c r="F3493" t="s">
        <v>71</v>
      </c>
      <c r="G3493" t="s">
        <v>20</v>
      </c>
      <c r="H3493" t="s">
        <v>41</v>
      </c>
      <c r="I3493">
        <v>18.47</v>
      </c>
      <c r="J3493" s="2">
        <v>61.49</v>
      </c>
      <c r="K3493" t="s">
        <v>22</v>
      </c>
      <c r="L3493">
        <v>2.9</v>
      </c>
      <c r="M3493" t="s">
        <v>23</v>
      </c>
      <c r="N3493">
        <v>2.35</v>
      </c>
      <c r="O3493">
        <v>2</v>
      </c>
    </row>
    <row r="3494" spans="1:15">
      <c r="A3494" t="s">
        <v>9854</v>
      </c>
      <c r="B3494" s="1">
        <v>45700</v>
      </c>
      <c r="C3494" t="s">
        <v>25</v>
      </c>
      <c r="D3494" t="s">
        <v>3737</v>
      </c>
      <c r="E3494" t="s">
        <v>9855</v>
      </c>
      <c r="F3494" t="s">
        <v>28</v>
      </c>
      <c r="G3494" t="s">
        <v>41</v>
      </c>
      <c r="H3494" t="s">
        <v>21</v>
      </c>
      <c r="I3494">
        <v>5.0999999999999996</v>
      </c>
      <c r="J3494" s="2">
        <v>546.02</v>
      </c>
      <c r="K3494" t="s">
        <v>67</v>
      </c>
      <c r="L3494">
        <v>4.5</v>
      </c>
      <c r="M3494" t="s">
        <v>36</v>
      </c>
      <c r="N3494">
        <v>2.16</v>
      </c>
      <c r="O3494">
        <v>3</v>
      </c>
    </row>
    <row r="3495" spans="1:15">
      <c r="A3495" t="s">
        <v>9856</v>
      </c>
      <c r="B3495" s="1">
        <v>45757</v>
      </c>
      <c r="C3495" t="s">
        <v>16</v>
      </c>
      <c r="D3495" t="s">
        <v>9857</v>
      </c>
      <c r="E3495" t="s">
        <v>9858</v>
      </c>
      <c r="F3495" t="s">
        <v>28</v>
      </c>
      <c r="G3495" t="s">
        <v>41</v>
      </c>
      <c r="H3495" t="s">
        <v>29</v>
      </c>
      <c r="I3495">
        <v>8.89</v>
      </c>
      <c r="J3495" s="2">
        <v>522.23</v>
      </c>
      <c r="K3495" t="s">
        <v>30</v>
      </c>
      <c r="L3495">
        <v>4.4000000000000004</v>
      </c>
      <c r="M3495" t="s">
        <v>31</v>
      </c>
      <c r="N3495">
        <v>1.52</v>
      </c>
      <c r="O3495">
        <v>19</v>
      </c>
    </row>
    <row r="3496" spans="1:15">
      <c r="A3496" t="s">
        <v>9859</v>
      </c>
      <c r="B3496" s="1">
        <v>45746</v>
      </c>
      <c r="C3496" t="s">
        <v>25</v>
      </c>
      <c r="D3496" t="s">
        <v>9860</v>
      </c>
      <c r="E3496" t="s">
        <v>9861</v>
      </c>
      <c r="F3496" t="s">
        <v>19</v>
      </c>
      <c r="G3496" t="s">
        <v>42</v>
      </c>
      <c r="H3496" t="s">
        <v>46</v>
      </c>
      <c r="I3496">
        <v>16.2</v>
      </c>
      <c r="J3496" s="2">
        <v>236.48</v>
      </c>
      <c r="K3496" t="s">
        <v>47</v>
      </c>
      <c r="L3496">
        <v>4.4000000000000004</v>
      </c>
      <c r="M3496" t="s">
        <v>31</v>
      </c>
      <c r="N3496">
        <v>1.43</v>
      </c>
      <c r="O3496">
        <v>16</v>
      </c>
    </row>
    <row r="3497" spans="1:15">
      <c r="A3497" t="s">
        <v>9862</v>
      </c>
      <c r="B3497" s="1">
        <v>45743</v>
      </c>
      <c r="C3497" t="s">
        <v>25</v>
      </c>
      <c r="D3497" t="s">
        <v>9863</v>
      </c>
      <c r="E3497" t="s">
        <v>9864</v>
      </c>
      <c r="F3497" t="s">
        <v>60</v>
      </c>
      <c r="G3497" t="s">
        <v>21</v>
      </c>
      <c r="H3497" t="s">
        <v>21</v>
      </c>
      <c r="I3497">
        <v>8.84</v>
      </c>
      <c r="J3497" s="2">
        <v>52.86</v>
      </c>
      <c r="K3497" t="s">
        <v>22</v>
      </c>
      <c r="L3497">
        <v>3.3</v>
      </c>
      <c r="M3497" t="s">
        <v>31</v>
      </c>
      <c r="N3497">
        <v>2.31</v>
      </c>
      <c r="O3497">
        <v>8</v>
      </c>
    </row>
    <row r="3498" spans="1:15">
      <c r="A3498" t="s">
        <v>9865</v>
      </c>
      <c r="B3498" s="1">
        <v>45714</v>
      </c>
      <c r="C3498" t="s">
        <v>16</v>
      </c>
      <c r="D3498" t="s">
        <v>9866</v>
      </c>
      <c r="E3498" t="s">
        <v>9867</v>
      </c>
      <c r="F3498" t="s">
        <v>71</v>
      </c>
      <c r="G3498" t="s">
        <v>42</v>
      </c>
      <c r="H3498" t="s">
        <v>46</v>
      </c>
      <c r="I3498">
        <v>18.809999999999999</v>
      </c>
      <c r="J3498" s="2">
        <v>519.65</v>
      </c>
      <c r="K3498" t="s">
        <v>22</v>
      </c>
      <c r="L3498">
        <v>3.1</v>
      </c>
      <c r="M3498" t="s">
        <v>23</v>
      </c>
      <c r="N3498">
        <v>2.29</v>
      </c>
      <c r="O3498">
        <v>14</v>
      </c>
    </row>
    <row r="3499" spans="1:15">
      <c r="A3499" t="s">
        <v>9868</v>
      </c>
      <c r="B3499" s="1">
        <v>45757</v>
      </c>
      <c r="C3499" t="s">
        <v>38</v>
      </c>
      <c r="D3499" t="s">
        <v>9869</v>
      </c>
      <c r="E3499" t="s">
        <v>9870</v>
      </c>
      <c r="F3499" t="s">
        <v>51</v>
      </c>
      <c r="G3499" t="s">
        <v>41</v>
      </c>
      <c r="H3499" t="s">
        <v>41</v>
      </c>
      <c r="I3499">
        <v>2.79</v>
      </c>
      <c r="J3499" s="2">
        <v>185.79</v>
      </c>
      <c r="K3499" t="s">
        <v>67</v>
      </c>
      <c r="L3499">
        <v>3.5</v>
      </c>
      <c r="M3499" t="s">
        <v>23</v>
      </c>
      <c r="N3499">
        <v>2.5</v>
      </c>
      <c r="O3499">
        <v>13</v>
      </c>
    </row>
    <row r="3500" spans="1:15">
      <c r="A3500" t="s">
        <v>9871</v>
      </c>
      <c r="B3500" s="1">
        <v>45790</v>
      </c>
      <c r="C3500" t="s">
        <v>57</v>
      </c>
      <c r="D3500" t="s">
        <v>9872</v>
      </c>
      <c r="E3500" t="s">
        <v>9873</v>
      </c>
      <c r="F3500" t="s">
        <v>71</v>
      </c>
      <c r="G3500" t="s">
        <v>21</v>
      </c>
      <c r="H3500" t="s">
        <v>52</v>
      </c>
      <c r="I3500">
        <v>3.13</v>
      </c>
      <c r="J3500" s="2">
        <v>195.16</v>
      </c>
      <c r="K3500" t="s">
        <v>47</v>
      </c>
      <c r="L3500">
        <v>3.5</v>
      </c>
      <c r="M3500" t="s">
        <v>31</v>
      </c>
      <c r="N3500">
        <v>1.69</v>
      </c>
      <c r="O3500">
        <v>16</v>
      </c>
    </row>
    <row r="3501" spans="1:15">
      <c r="A3501" t="s">
        <v>9874</v>
      </c>
      <c r="B3501" s="1">
        <v>45775</v>
      </c>
      <c r="C3501" t="s">
        <v>33</v>
      </c>
      <c r="D3501" t="s">
        <v>9875</v>
      </c>
      <c r="E3501" t="s">
        <v>9876</v>
      </c>
      <c r="F3501" t="s">
        <v>60</v>
      </c>
      <c r="G3501" t="s">
        <v>29</v>
      </c>
      <c r="H3501" t="s">
        <v>29</v>
      </c>
      <c r="I3501">
        <v>7.82</v>
      </c>
      <c r="J3501" s="2">
        <v>171.23</v>
      </c>
      <c r="K3501" t="s">
        <v>47</v>
      </c>
      <c r="L3501">
        <v>3.6</v>
      </c>
      <c r="M3501" t="s">
        <v>23</v>
      </c>
      <c r="N3501">
        <v>1.71</v>
      </c>
      <c r="O3501">
        <v>5</v>
      </c>
    </row>
    <row r="3502" spans="1:15">
      <c r="A3502" t="s">
        <v>9877</v>
      </c>
      <c r="B3502" s="1">
        <v>45721</v>
      </c>
      <c r="C3502" t="s">
        <v>33</v>
      </c>
      <c r="D3502" t="s">
        <v>9878</v>
      </c>
      <c r="E3502" t="s">
        <v>9879</v>
      </c>
      <c r="F3502" t="s">
        <v>19</v>
      </c>
      <c r="G3502" t="s">
        <v>21</v>
      </c>
      <c r="H3502" t="s">
        <v>29</v>
      </c>
      <c r="I3502">
        <v>19.86</v>
      </c>
      <c r="J3502" s="2">
        <v>294.06</v>
      </c>
      <c r="K3502" t="s">
        <v>22</v>
      </c>
      <c r="L3502">
        <v>2.7</v>
      </c>
      <c r="M3502" t="s">
        <v>31</v>
      </c>
      <c r="N3502">
        <v>1.87</v>
      </c>
      <c r="O3502">
        <v>1</v>
      </c>
    </row>
    <row r="3503" spans="1:15">
      <c r="A3503" t="s">
        <v>9880</v>
      </c>
      <c r="B3503" s="1">
        <v>45711</v>
      </c>
      <c r="C3503" t="s">
        <v>38</v>
      </c>
      <c r="D3503" t="s">
        <v>9881</v>
      </c>
      <c r="E3503" t="s">
        <v>9882</v>
      </c>
      <c r="F3503" t="s">
        <v>60</v>
      </c>
      <c r="G3503" t="s">
        <v>29</v>
      </c>
      <c r="H3503" t="s">
        <v>46</v>
      </c>
      <c r="I3503">
        <v>8.67</v>
      </c>
      <c r="J3503" s="2">
        <v>278.89</v>
      </c>
      <c r="K3503" t="s">
        <v>67</v>
      </c>
      <c r="L3503">
        <v>3.3</v>
      </c>
      <c r="M3503" t="s">
        <v>23</v>
      </c>
      <c r="N3503">
        <v>1.89</v>
      </c>
      <c r="O3503">
        <v>3</v>
      </c>
    </row>
    <row r="3504" spans="1:15">
      <c r="A3504" t="s">
        <v>9883</v>
      </c>
      <c r="B3504" s="1">
        <v>45751</v>
      </c>
      <c r="C3504" t="s">
        <v>25</v>
      </c>
      <c r="D3504" t="s">
        <v>9884</v>
      </c>
      <c r="E3504" t="s">
        <v>9885</v>
      </c>
      <c r="F3504" t="s">
        <v>71</v>
      </c>
      <c r="G3504" t="s">
        <v>52</v>
      </c>
      <c r="H3504" t="s">
        <v>41</v>
      </c>
      <c r="I3504">
        <v>6.13</v>
      </c>
      <c r="J3504" s="2">
        <v>152.65</v>
      </c>
      <c r="K3504" t="s">
        <v>22</v>
      </c>
      <c r="L3504">
        <v>2.9</v>
      </c>
      <c r="M3504" t="s">
        <v>23</v>
      </c>
      <c r="N3504">
        <v>2.3199999999999998</v>
      </c>
      <c r="O3504">
        <v>7</v>
      </c>
    </row>
    <row r="3505" spans="1:15">
      <c r="A3505" t="s">
        <v>9886</v>
      </c>
      <c r="B3505" s="1">
        <v>45705</v>
      </c>
      <c r="C3505" t="s">
        <v>16</v>
      </c>
      <c r="D3505" t="s">
        <v>9887</v>
      </c>
      <c r="E3505" t="s">
        <v>9888</v>
      </c>
      <c r="F3505" t="s">
        <v>28</v>
      </c>
      <c r="G3505" t="s">
        <v>41</v>
      </c>
      <c r="H3505" t="s">
        <v>41</v>
      </c>
      <c r="I3505">
        <v>9.1199999999999992</v>
      </c>
      <c r="J3505" s="2">
        <v>371.24</v>
      </c>
      <c r="K3505" t="s">
        <v>67</v>
      </c>
      <c r="L3505">
        <v>2.7</v>
      </c>
      <c r="M3505" t="s">
        <v>23</v>
      </c>
      <c r="N3505">
        <v>1.24</v>
      </c>
      <c r="O3505">
        <v>11</v>
      </c>
    </row>
    <row r="3506" spans="1:15">
      <c r="A3506" t="s">
        <v>9889</v>
      </c>
      <c r="B3506" s="1">
        <v>45790</v>
      </c>
      <c r="C3506" t="s">
        <v>25</v>
      </c>
      <c r="D3506" t="s">
        <v>376</v>
      </c>
      <c r="E3506" t="s">
        <v>9890</v>
      </c>
      <c r="F3506" t="s">
        <v>28</v>
      </c>
      <c r="G3506" t="s">
        <v>41</v>
      </c>
      <c r="H3506" t="s">
        <v>41</v>
      </c>
      <c r="I3506">
        <v>9.49</v>
      </c>
      <c r="J3506" s="2">
        <v>279.97000000000003</v>
      </c>
      <c r="K3506" t="s">
        <v>67</v>
      </c>
      <c r="L3506">
        <v>3.7</v>
      </c>
      <c r="M3506" t="s">
        <v>36</v>
      </c>
      <c r="N3506">
        <v>2.31</v>
      </c>
      <c r="O3506">
        <v>10</v>
      </c>
    </row>
    <row r="3507" spans="1:15">
      <c r="A3507" t="s">
        <v>9891</v>
      </c>
      <c r="B3507" s="1">
        <v>45785</v>
      </c>
      <c r="C3507" t="s">
        <v>57</v>
      </c>
      <c r="D3507" t="s">
        <v>9892</v>
      </c>
      <c r="E3507" t="s">
        <v>9893</v>
      </c>
      <c r="F3507" t="s">
        <v>60</v>
      </c>
      <c r="G3507" t="s">
        <v>20</v>
      </c>
      <c r="H3507" t="s">
        <v>46</v>
      </c>
      <c r="I3507">
        <v>11.06</v>
      </c>
      <c r="J3507" s="2">
        <v>458.16</v>
      </c>
      <c r="K3507" t="s">
        <v>22</v>
      </c>
      <c r="L3507">
        <v>4.8</v>
      </c>
      <c r="M3507" t="s">
        <v>31</v>
      </c>
      <c r="N3507">
        <v>1.32</v>
      </c>
      <c r="O3507">
        <v>13</v>
      </c>
    </row>
    <row r="3508" spans="1:15">
      <c r="A3508" t="s">
        <v>9894</v>
      </c>
      <c r="B3508" s="1">
        <v>45824</v>
      </c>
      <c r="C3508" t="s">
        <v>33</v>
      </c>
      <c r="D3508" t="s">
        <v>9895</v>
      </c>
      <c r="E3508" t="s">
        <v>9896</v>
      </c>
      <c r="F3508" t="s">
        <v>71</v>
      </c>
      <c r="G3508" t="s">
        <v>29</v>
      </c>
      <c r="H3508" t="s">
        <v>52</v>
      </c>
      <c r="I3508">
        <v>17.21</v>
      </c>
      <c r="J3508" s="2">
        <v>123.56</v>
      </c>
      <c r="K3508" t="s">
        <v>22</v>
      </c>
      <c r="L3508">
        <v>2.6</v>
      </c>
      <c r="M3508" t="s">
        <v>23</v>
      </c>
      <c r="N3508">
        <v>2.19</v>
      </c>
      <c r="O3508">
        <v>4</v>
      </c>
    </row>
    <row r="3509" spans="1:15">
      <c r="A3509" t="s">
        <v>9897</v>
      </c>
      <c r="B3509" s="1">
        <v>45810</v>
      </c>
      <c r="C3509" t="s">
        <v>38</v>
      </c>
      <c r="D3509" t="s">
        <v>9898</v>
      </c>
      <c r="E3509" t="s">
        <v>9899</v>
      </c>
      <c r="F3509" t="s">
        <v>51</v>
      </c>
      <c r="G3509" t="s">
        <v>21</v>
      </c>
      <c r="H3509" t="s">
        <v>41</v>
      </c>
      <c r="I3509">
        <v>18.899999999999999</v>
      </c>
      <c r="J3509" s="2">
        <v>560.42999999999995</v>
      </c>
      <c r="K3509" t="s">
        <v>30</v>
      </c>
      <c r="L3509">
        <v>4.5</v>
      </c>
      <c r="M3509" t="s">
        <v>36</v>
      </c>
      <c r="N3509">
        <v>1.32</v>
      </c>
      <c r="O3509">
        <v>19</v>
      </c>
    </row>
    <row r="3510" spans="1:15">
      <c r="A3510" t="s">
        <v>9900</v>
      </c>
      <c r="B3510" s="1">
        <v>45736</v>
      </c>
      <c r="C3510" t="s">
        <v>25</v>
      </c>
      <c r="D3510" t="s">
        <v>9901</v>
      </c>
      <c r="E3510" t="s">
        <v>9902</v>
      </c>
      <c r="F3510" t="s">
        <v>71</v>
      </c>
      <c r="G3510" t="s">
        <v>41</v>
      </c>
      <c r="H3510" t="s">
        <v>46</v>
      </c>
      <c r="I3510">
        <v>6.64</v>
      </c>
      <c r="J3510" s="2">
        <v>584.03</v>
      </c>
      <c r="K3510" t="s">
        <v>47</v>
      </c>
      <c r="L3510">
        <v>4.3</v>
      </c>
      <c r="M3510" t="s">
        <v>36</v>
      </c>
      <c r="N3510">
        <v>1.82</v>
      </c>
      <c r="O3510">
        <v>19</v>
      </c>
    </row>
    <row r="3511" spans="1:15">
      <c r="A3511" t="s">
        <v>9903</v>
      </c>
      <c r="B3511" s="1">
        <v>45680</v>
      </c>
      <c r="C3511" t="s">
        <v>33</v>
      </c>
      <c r="D3511" t="s">
        <v>9904</v>
      </c>
      <c r="E3511" t="s">
        <v>9905</v>
      </c>
      <c r="F3511" t="s">
        <v>51</v>
      </c>
      <c r="G3511" t="s">
        <v>21</v>
      </c>
      <c r="H3511" t="s">
        <v>52</v>
      </c>
      <c r="I3511">
        <v>7.4</v>
      </c>
      <c r="J3511" s="2">
        <v>496.88</v>
      </c>
      <c r="K3511" t="s">
        <v>47</v>
      </c>
      <c r="L3511">
        <v>2.6</v>
      </c>
      <c r="M3511" t="s">
        <v>23</v>
      </c>
      <c r="N3511">
        <v>2.08</v>
      </c>
      <c r="O3511">
        <v>9</v>
      </c>
    </row>
    <row r="3512" spans="1:15">
      <c r="A3512" t="s">
        <v>9906</v>
      </c>
      <c r="B3512" s="1">
        <v>45659</v>
      </c>
      <c r="C3512" t="s">
        <v>25</v>
      </c>
      <c r="D3512" t="s">
        <v>9907</v>
      </c>
      <c r="E3512" t="s">
        <v>9908</v>
      </c>
      <c r="F3512" t="s">
        <v>51</v>
      </c>
      <c r="G3512" t="s">
        <v>52</v>
      </c>
      <c r="H3512" t="s">
        <v>41</v>
      </c>
      <c r="I3512">
        <v>14.9</v>
      </c>
      <c r="J3512" s="2">
        <v>523.6</v>
      </c>
      <c r="K3512" t="s">
        <v>47</v>
      </c>
      <c r="L3512">
        <v>3.2</v>
      </c>
      <c r="M3512" t="s">
        <v>23</v>
      </c>
      <c r="N3512">
        <v>1.94</v>
      </c>
      <c r="O3512">
        <v>1</v>
      </c>
    </row>
    <row r="3513" spans="1:15">
      <c r="A3513" t="s">
        <v>9909</v>
      </c>
      <c r="B3513" s="1">
        <v>45760</v>
      </c>
      <c r="C3513" t="s">
        <v>25</v>
      </c>
      <c r="D3513" t="s">
        <v>9910</v>
      </c>
      <c r="E3513" t="s">
        <v>9911</v>
      </c>
      <c r="F3513" t="s">
        <v>28</v>
      </c>
      <c r="G3513" t="s">
        <v>21</v>
      </c>
      <c r="H3513" t="s">
        <v>46</v>
      </c>
      <c r="I3513">
        <v>1.87</v>
      </c>
      <c r="J3513" s="2">
        <v>292.27999999999997</v>
      </c>
      <c r="K3513" t="s">
        <v>30</v>
      </c>
      <c r="L3513">
        <v>3.2</v>
      </c>
      <c r="M3513" t="s">
        <v>23</v>
      </c>
      <c r="N3513">
        <v>1.46</v>
      </c>
      <c r="O3513">
        <v>17</v>
      </c>
    </row>
    <row r="3514" spans="1:15">
      <c r="A3514" t="s">
        <v>9912</v>
      </c>
      <c r="B3514" s="1">
        <v>45698</v>
      </c>
      <c r="C3514" t="s">
        <v>33</v>
      </c>
      <c r="D3514" t="s">
        <v>1850</v>
      </c>
      <c r="E3514" t="s">
        <v>9913</v>
      </c>
      <c r="F3514" t="s">
        <v>60</v>
      </c>
      <c r="G3514" t="s">
        <v>29</v>
      </c>
      <c r="H3514" t="s">
        <v>46</v>
      </c>
      <c r="I3514">
        <v>8.14</v>
      </c>
      <c r="J3514" s="2">
        <v>233.8</v>
      </c>
      <c r="K3514" t="s">
        <v>30</v>
      </c>
      <c r="L3514">
        <v>2.6</v>
      </c>
      <c r="M3514" t="s">
        <v>36</v>
      </c>
      <c r="N3514">
        <v>2.33</v>
      </c>
      <c r="O3514">
        <v>6</v>
      </c>
    </row>
    <row r="3515" spans="1:15">
      <c r="A3515" t="s">
        <v>9914</v>
      </c>
      <c r="B3515" s="1">
        <v>45722</v>
      </c>
      <c r="C3515" t="s">
        <v>25</v>
      </c>
      <c r="D3515" t="s">
        <v>2259</v>
      </c>
      <c r="E3515" t="s">
        <v>9915</v>
      </c>
      <c r="F3515" t="s">
        <v>51</v>
      </c>
      <c r="G3515" t="s">
        <v>41</v>
      </c>
      <c r="H3515" t="s">
        <v>29</v>
      </c>
      <c r="I3515">
        <v>14.12</v>
      </c>
      <c r="J3515" s="2">
        <v>197.12</v>
      </c>
      <c r="K3515" t="s">
        <v>22</v>
      </c>
      <c r="L3515">
        <v>4.5</v>
      </c>
      <c r="M3515" t="s">
        <v>36</v>
      </c>
      <c r="N3515">
        <v>1.64</v>
      </c>
      <c r="O3515">
        <v>6</v>
      </c>
    </row>
    <row r="3516" spans="1:15">
      <c r="A3516" t="s">
        <v>9916</v>
      </c>
      <c r="B3516" s="1">
        <v>45673</v>
      </c>
      <c r="C3516" t="s">
        <v>25</v>
      </c>
      <c r="D3516" t="s">
        <v>9917</v>
      </c>
      <c r="E3516" t="s">
        <v>9918</v>
      </c>
      <c r="F3516" t="s">
        <v>51</v>
      </c>
      <c r="G3516" t="s">
        <v>21</v>
      </c>
      <c r="H3516" t="s">
        <v>21</v>
      </c>
      <c r="I3516">
        <v>12.55</v>
      </c>
      <c r="J3516" s="2">
        <v>556.54</v>
      </c>
      <c r="K3516" t="s">
        <v>22</v>
      </c>
      <c r="L3516">
        <v>4.2</v>
      </c>
      <c r="M3516" t="s">
        <v>23</v>
      </c>
      <c r="N3516">
        <v>2</v>
      </c>
      <c r="O3516">
        <v>6</v>
      </c>
    </row>
    <row r="3517" spans="1:15">
      <c r="A3517" t="s">
        <v>9919</v>
      </c>
      <c r="B3517" s="1">
        <v>45738</v>
      </c>
      <c r="C3517" t="s">
        <v>79</v>
      </c>
      <c r="D3517" t="s">
        <v>646</v>
      </c>
      <c r="E3517" t="s">
        <v>9920</v>
      </c>
      <c r="F3517" t="s">
        <v>60</v>
      </c>
      <c r="G3517" t="s">
        <v>20</v>
      </c>
      <c r="H3517" t="s">
        <v>46</v>
      </c>
      <c r="I3517">
        <v>21.02</v>
      </c>
      <c r="J3517" s="2">
        <v>57.95</v>
      </c>
      <c r="K3517" t="s">
        <v>30</v>
      </c>
      <c r="L3517">
        <v>3.8</v>
      </c>
      <c r="M3517" t="s">
        <v>23</v>
      </c>
      <c r="N3517">
        <v>2.16</v>
      </c>
      <c r="O3517">
        <v>14</v>
      </c>
    </row>
    <row r="3518" spans="1:15">
      <c r="A3518" t="s">
        <v>9921</v>
      </c>
      <c r="B3518" s="1">
        <v>45772</v>
      </c>
      <c r="C3518" t="s">
        <v>57</v>
      </c>
      <c r="D3518" t="s">
        <v>9922</v>
      </c>
      <c r="E3518" t="s">
        <v>9923</v>
      </c>
      <c r="F3518" t="s">
        <v>28</v>
      </c>
      <c r="G3518" t="s">
        <v>52</v>
      </c>
      <c r="H3518" t="s">
        <v>20</v>
      </c>
      <c r="I3518">
        <v>23.95</v>
      </c>
      <c r="J3518" s="2">
        <v>555.02</v>
      </c>
      <c r="K3518" t="s">
        <v>30</v>
      </c>
      <c r="L3518">
        <v>4</v>
      </c>
      <c r="M3518" t="s">
        <v>31</v>
      </c>
      <c r="N3518">
        <v>1.03</v>
      </c>
      <c r="O3518">
        <v>8</v>
      </c>
    </row>
    <row r="3519" spans="1:15">
      <c r="A3519" t="s">
        <v>9924</v>
      </c>
      <c r="B3519" s="1">
        <v>45808</v>
      </c>
      <c r="C3519" t="s">
        <v>57</v>
      </c>
      <c r="D3519" t="s">
        <v>9925</v>
      </c>
      <c r="E3519" t="s">
        <v>9926</v>
      </c>
      <c r="F3519" t="s">
        <v>60</v>
      </c>
      <c r="G3519" t="s">
        <v>52</v>
      </c>
      <c r="H3519" t="s">
        <v>29</v>
      </c>
      <c r="I3519">
        <v>12.17</v>
      </c>
      <c r="J3519" s="2">
        <v>164.46</v>
      </c>
      <c r="K3519" t="s">
        <v>67</v>
      </c>
      <c r="L3519">
        <v>3.5</v>
      </c>
      <c r="M3519" t="s">
        <v>31</v>
      </c>
      <c r="N3519">
        <v>2.1800000000000002</v>
      </c>
      <c r="O3519">
        <v>4</v>
      </c>
    </row>
    <row r="3520" spans="1:15">
      <c r="A3520" t="s">
        <v>9927</v>
      </c>
      <c r="B3520" s="1">
        <v>45785</v>
      </c>
      <c r="C3520" t="s">
        <v>38</v>
      </c>
      <c r="D3520" t="s">
        <v>1570</v>
      </c>
      <c r="E3520" t="s">
        <v>9928</v>
      </c>
      <c r="F3520" t="s">
        <v>28</v>
      </c>
      <c r="G3520" t="s">
        <v>42</v>
      </c>
      <c r="H3520" t="s">
        <v>20</v>
      </c>
      <c r="I3520">
        <v>6.26</v>
      </c>
      <c r="J3520" s="2">
        <v>561.02</v>
      </c>
      <c r="K3520" t="s">
        <v>47</v>
      </c>
      <c r="M3520" t="s">
        <v>23</v>
      </c>
      <c r="N3520">
        <v>1.58</v>
      </c>
      <c r="O3520">
        <v>3</v>
      </c>
    </row>
    <row r="3521" spans="1:15">
      <c r="A3521" t="s">
        <v>9929</v>
      </c>
      <c r="B3521" s="1">
        <v>45659</v>
      </c>
      <c r="C3521" t="s">
        <v>25</v>
      </c>
      <c r="D3521" t="s">
        <v>9930</v>
      </c>
      <c r="E3521" t="s">
        <v>4923</v>
      </c>
      <c r="F3521" t="s">
        <v>51</v>
      </c>
      <c r="G3521" t="s">
        <v>21</v>
      </c>
      <c r="H3521" t="s">
        <v>46</v>
      </c>
      <c r="I3521">
        <v>9.64</v>
      </c>
      <c r="J3521" s="2">
        <v>114.98</v>
      </c>
      <c r="K3521" t="s">
        <v>67</v>
      </c>
      <c r="L3521">
        <v>2.7</v>
      </c>
      <c r="M3521" t="s">
        <v>36</v>
      </c>
      <c r="N3521">
        <v>1.23</v>
      </c>
      <c r="O3521">
        <v>10</v>
      </c>
    </row>
    <row r="3522" spans="1:15">
      <c r="A3522" t="s">
        <v>9931</v>
      </c>
      <c r="B3522" s="1">
        <v>45749</v>
      </c>
      <c r="C3522" t="s">
        <v>16</v>
      </c>
      <c r="D3522" t="s">
        <v>9932</v>
      </c>
      <c r="E3522" t="s">
        <v>9933</v>
      </c>
      <c r="F3522" t="s">
        <v>28</v>
      </c>
      <c r="G3522" t="s">
        <v>52</v>
      </c>
      <c r="H3522" t="s">
        <v>42</v>
      </c>
      <c r="I3522">
        <v>4.7300000000000004</v>
      </c>
      <c r="J3522" s="2">
        <v>560.16999999999996</v>
      </c>
      <c r="K3522" t="s">
        <v>67</v>
      </c>
      <c r="L3522">
        <v>3.9</v>
      </c>
      <c r="M3522" t="s">
        <v>23</v>
      </c>
      <c r="N3522">
        <v>1.88</v>
      </c>
      <c r="O3522">
        <v>14</v>
      </c>
    </row>
    <row r="3523" spans="1:15">
      <c r="A3523" t="s">
        <v>9934</v>
      </c>
      <c r="B3523" s="1">
        <v>45713</v>
      </c>
      <c r="C3523" t="s">
        <v>33</v>
      </c>
      <c r="D3523" t="s">
        <v>9935</v>
      </c>
      <c r="E3523" t="s">
        <v>9936</v>
      </c>
      <c r="F3523" t="s">
        <v>71</v>
      </c>
      <c r="G3523" t="s">
        <v>29</v>
      </c>
      <c r="H3523" t="s">
        <v>41</v>
      </c>
      <c r="I3523">
        <v>5.92</v>
      </c>
      <c r="J3523" s="2">
        <v>344.4</v>
      </c>
      <c r="K3523" t="s">
        <v>30</v>
      </c>
      <c r="L3523">
        <v>3.4</v>
      </c>
      <c r="M3523" t="s">
        <v>36</v>
      </c>
      <c r="N3523">
        <v>1.1100000000000001</v>
      </c>
      <c r="O3523">
        <v>15</v>
      </c>
    </row>
    <row r="3524" spans="1:15">
      <c r="A3524" t="s">
        <v>9937</v>
      </c>
      <c r="B3524" s="1">
        <v>45797</v>
      </c>
      <c r="C3524" t="s">
        <v>38</v>
      </c>
      <c r="D3524" t="s">
        <v>9938</v>
      </c>
      <c r="E3524" t="s">
        <v>9939</v>
      </c>
      <c r="F3524" t="s">
        <v>71</v>
      </c>
      <c r="G3524" t="s">
        <v>52</v>
      </c>
      <c r="H3524" t="s">
        <v>41</v>
      </c>
      <c r="I3524">
        <v>19.5</v>
      </c>
      <c r="J3524" s="2">
        <v>383.05</v>
      </c>
      <c r="K3524" t="s">
        <v>47</v>
      </c>
      <c r="L3524">
        <v>4.8</v>
      </c>
      <c r="M3524" t="s">
        <v>23</v>
      </c>
      <c r="N3524">
        <v>2.13</v>
      </c>
      <c r="O3524">
        <v>2</v>
      </c>
    </row>
    <row r="3525" spans="1:15">
      <c r="A3525" t="s">
        <v>9940</v>
      </c>
      <c r="B3525" s="1">
        <v>45784</v>
      </c>
      <c r="C3525" t="s">
        <v>25</v>
      </c>
      <c r="D3525" t="s">
        <v>9941</v>
      </c>
      <c r="E3525" t="s">
        <v>9942</v>
      </c>
      <c r="F3525" t="s">
        <v>19</v>
      </c>
      <c r="G3525" t="s">
        <v>42</v>
      </c>
      <c r="H3525" t="s">
        <v>29</v>
      </c>
      <c r="I3525">
        <v>11.39</v>
      </c>
      <c r="J3525" s="2">
        <v>422.59</v>
      </c>
      <c r="K3525" t="s">
        <v>30</v>
      </c>
      <c r="L3525">
        <v>4.3</v>
      </c>
      <c r="M3525" t="s">
        <v>23</v>
      </c>
      <c r="N3525">
        <v>2.17</v>
      </c>
      <c r="O3525">
        <v>19</v>
      </c>
    </row>
    <row r="3526" spans="1:15">
      <c r="A3526" t="s">
        <v>9943</v>
      </c>
      <c r="B3526" s="1">
        <v>45803</v>
      </c>
      <c r="C3526" t="s">
        <v>79</v>
      </c>
      <c r="D3526" t="s">
        <v>9944</v>
      </c>
      <c r="E3526" t="s">
        <v>9945</v>
      </c>
      <c r="F3526" t="s">
        <v>28</v>
      </c>
      <c r="G3526" t="s">
        <v>46</v>
      </c>
      <c r="H3526" t="s">
        <v>41</v>
      </c>
      <c r="I3526">
        <v>12.1</v>
      </c>
      <c r="J3526" s="2">
        <v>342.98</v>
      </c>
      <c r="K3526" t="s">
        <v>67</v>
      </c>
      <c r="L3526">
        <v>3.1</v>
      </c>
      <c r="M3526" t="s">
        <v>36</v>
      </c>
      <c r="N3526">
        <v>1.81</v>
      </c>
      <c r="O3526">
        <v>2</v>
      </c>
    </row>
    <row r="3527" spans="1:15">
      <c r="A3527" t="s">
        <v>9946</v>
      </c>
      <c r="B3527" s="1">
        <v>45677</v>
      </c>
      <c r="C3527" t="s">
        <v>33</v>
      </c>
      <c r="D3527" t="s">
        <v>9947</v>
      </c>
      <c r="E3527" t="s">
        <v>9948</v>
      </c>
      <c r="F3527" t="s">
        <v>51</v>
      </c>
      <c r="G3527" t="s">
        <v>46</v>
      </c>
      <c r="H3527" t="s">
        <v>42</v>
      </c>
      <c r="I3527">
        <v>10.53</v>
      </c>
      <c r="J3527" s="2">
        <v>295.08</v>
      </c>
      <c r="K3527" t="s">
        <v>22</v>
      </c>
      <c r="L3527">
        <v>2.7</v>
      </c>
      <c r="M3527" t="s">
        <v>23</v>
      </c>
      <c r="N3527">
        <v>1.84</v>
      </c>
      <c r="O3527">
        <v>12</v>
      </c>
    </row>
    <row r="3528" spans="1:15">
      <c r="A3528" t="s">
        <v>9949</v>
      </c>
      <c r="B3528" s="1">
        <v>45766</v>
      </c>
      <c r="C3528" t="s">
        <v>57</v>
      </c>
      <c r="D3528" t="s">
        <v>3312</v>
      </c>
      <c r="E3528" t="s">
        <v>9950</v>
      </c>
      <c r="F3528" t="s">
        <v>28</v>
      </c>
      <c r="G3528" t="s">
        <v>20</v>
      </c>
      <c r="H3528" t="s">
        <v>29</v>
      </c>
      <c r="I3528">
        <v>2.2599999999999998</v>
      </c>
      <c r="J3528" s="2">
        <v>343.37</v>
      </c>
      <c r="K3528" t="s">
        <v>30</v>
      </c>
      <c r="L3528">
        <v>3.9</v>
      </c>
      <c r="M3528" t="s">
        <v>23</v>
      </c>
      <c r="N3528">
        <v>1.78</v>
      </c>
      <c r="O3528">
        <v>17</v>
      </c>
    </row>
    <row r="3529" spans="1:15">
      <c r="A3529" t="s">
        <v>9951</v>
      </c>
      <c r="B3529" s="1">
        <v>45692</v>
      </c>
      <c r="C3529" t="s">
        <v>79</v>
      </c>
      <c r="D3529" t="s">
        <v>9952</v>
      </c>
      <c r="E3529" t="s">
        <v>9953</v>
      </c>
      <c r="F3529" t="s">
        <v>51</v>
      </c>
      <c r="G3529" t="s">
        <v>20</v>
      </c>
      <c r="H3529" t="s">
        <v>42</v>
      </c>
      <c r="I3529">
        <v>9.68</v>
      </c>
      <c r="J3529" s="2">
        <v>248.37</v>
      </c>
      <c r="K3529" t="s">
        <v>30</v>
      </c>
      <c r="L3529">
        <v>4.9000000000000004</v>
      </c>
      <c r="M3529" t="s">
        <v>31</v>
      </c>
      <c r="N3529">
        <v>1.32</v>
      </c>
      <c r="O3529">
        <v>4</v>
      </c>
    </row>
    <row r="3530" spans="1:15">
      <c r="A3530" t="s">
        <v>9954</v>
      </c>
      <c r="B3530" s="1">
        <v>45700</v>
      </c>
      <c r="C3530" t="s">
        <v>16</v>
      </c>
      <c r="D3530" t="s">
        <v>9955</v>
      </c>
      <c r="E3530" t="s">
        <v>9956</v>
      </c>
      <c r="F3530" t="s">
        <v>19</v>
      </c>
      <c r="G3530" t="s">
        <v>46</v>
      </c>
      <c r="H3530" t="s">
        <v>52</v>
      </c>
      <c r="I3530">
        <v>20.43</v>
      </c>
      <c r="J3530" s="2">
        <v>100.59</v>
      </c>
      <c r="K3530" t="s">
        <v>30</v>
      </c>
      <c r="L3530">
        <v>3.3</v>
      </c>
      <c r="M3530" t="s">
        <v>36</v>
      </c>
      <c r="N3530">
        <v>1.41</v>
      </c>
      <c r="O3530">
        <v>9</v>
      </c>
    </row>
    <row r="3531" spans="1:15">
      <c r="A3531" t="s">
        <v>9957</v>
      </c>
      <c r="B3531" s="1">
        <v>45779</v>
      </c>
      <c r="C3531" t="s">
        <v>79</v>
      </c>
      <c r="D3531" t="s">
        <v>2209</v>
      </c>
      <c r="E3531" t="s">
        <v>9958</v>
      </c>
      <c r="F3531" t="s">
        <v>71</v>
      </c>
      <c r="G3531" t="s">
        <v>20</v>
      </c>
      <c r="H3531" t="s">
        <v>46</v>
      </c>
      <c r="I3531">
        <v>5.24</v>
      </c>
      <c r="J3531" s="2">
        <v>149.91</v>
      </c>
      <c r="K3531" t="s">
        <v>22</v>
      </c>
      <c r="L3531">
        <v>3.8</v>
      </c>
      <c r="M3531" t="s">
        <v>23</v>
      </c>
      <c r="N3531">
        <v>2.0299999999999998</v>
      </c>
      <c r="O3531">
        <v>5</v>
      </c>
    </row>
    <row r="3532" spans="1:15">
      <c r="A3532" t="s">
        <v>9959</v>
      </c>
      <c r="B3532" s="1">
        <v>45705</v>
      </c>
      <c r="C3532" t="s">
        <v>33</v>
      </c>
      <c r="D3532" t="s">
        <v>9960</v>
      </c>
      <c r="E3532" t="s">
        <v>9961</v>
      </c>
      <c r="F3532" t="s">
        <v>28</v>
      </c>
      <c r="G3532" t="s">
        <v>52</v>
      </c>
      <c r="H3532" t="s">
        <v>52</v>
      </c>
      <c r="I3532">
        <v>3.93</v>
      </c>
      <c r="J3532" s="2">
        <v>92.62</v>
      </c>
      <c r="K3532" t="s">
        <v>22</v>
      </c>
      <c r="L3532">
        <v>3.6</v>
      </c>
      <c r="M3532" t="s">
        <v>23</v>
      </c>
      <c r="N3532">
        <v>2.46</v>
      </c>
      <c r="O3532">
        <v>3</v>
      </c>
    </row>
    <row r="3533" spans="1:15">
      <c r="A3533" t="s">
        <v>9962</v>
      </c>
      <c r="B3533" s="1">
        <v>45724</v>
      </c>
      <c r="C3533" t="s">
        <v>79</v>
      </c>
      <c r="D3533" t="s">
        <v>9963</v>
      </c>
      <c r="E3533" t="s">
        <v>9964</v>
      </c>
      <c r="F3533" t="s">
        <v>19</v>
      </c>
      <c r="G3533" t="s">
        <v>52</v>
      </c>
      <c r="H3533" t="s">
        <v>29</v>
      </c>
      <c r="I3533">
        <v>5.97</v>
      </c>
      <c r="J3533" s="2">
        <v>273.92</v>
      </c>
      <c r="K3533" t="s">
        <v>30</v>
      </c>
      <c r="L3533">
        <v>4.9000000000000004</v>
      </c>
      <c r="M3533" t="s">
        <v>36</v>
      </c>
      <c r="N3533">
        <v>1.3</v>
      </c>
      <c r="O3533">
        <v>19</v>
      </c>
    </row>
    <row r="3534" spans="1:15">
      <c r="A3534" t="s">
        <v>9965</v>
      </c>
      <c r="B3534" s="1">
        <v>45797</v>
      </c>
      <c r="C3534" t="s">
        <v>57</v>
      </c>
      <c r="D3534" t="s">
        <v>9966</v>
      </c>
      <c r="E3534" t="s">
        <v>9967</v>
      </c>
      <c r="F3534" t="s">
        <v>19</v>
      </c>
      <c r="G3534" t="s">
        <v>46</v>
      </c>
      <c r="H3534" t="s">
        <v>29</v>
      </c>
      <c r="I3534">
        <v>12.23</v>
      </c>
      <c r="J3534" s="2">
        <v>142.99</v>
      </c>
      <c r="K3534" t="s">
        <v>67</v>
      </c>
      <c r="L3534">
        <v>3.2</v>
      </c>
      <c r="M3534" t="s">
        <v>23</v>
      </c>
      <c r="N3534">
        <v>2.31</v>
      </c>
      <c r="O3534">
        <v>9</v>
      </c>
    </row>
    <row r="3535" spans="1:15">
      <c r="A3535" t="s">
        <v>9968</v>
      </c>
      <c r="B3535" s="1">
        <v>45823</v>
      </c>
      <c r="C3535" t="s">
        <v>38</v>
      </c>
      <c r="D3535" t="s">
        <v>7160</v>
      </c>
      <c r="E3535" t="s">
        <v>9969</v>
      </c>
      <c r="F3535" t="s">
        <v>51</v>
      </c>
      <c r="G3535" t="s">
        <v>52</v>
      </c>
      <c r="H3535" t="s">
        <v>46</v>
      </c>
      <c r="I3535">
        <v>24.27</v>
      </c>
      <c r="J3535" s="2">
        <v>163.66999999999999</v>
      </c>
      <c r="K3535" t="s">
        <v>30</v>
      </c>
      <c r="L3535">
        <v>3.5</v>
      </c>
      <c r="M3535" t="s">
        <v>23</v>
      </c>
      <c r="N3535">
        <v>1.03</v>
      </c>
      <c r="O3535">
        <v>7</v>
      </c>
    </row>
    <row r="3536" spans="1:15">
      <c r="A3536" t="s">
        <v>9970</v>
      </c>
      <c r="B3536" s="1">
        <v>45738</v>
      </c>
      <c r="C3536" t="s">
        <v>16</v>
      </c>
      <c r="D3536" t="s">
        <v>5854</v>
      </c>
      <c r="E3536" t="s">
        <v>9971</v>
      </c>
      <c r="F3536" t="s">
        <v>28</v>
      </c>
      <c r="G3536" t="s">
        <v>21</v>
      </c>
      <c r="H3536" t="s">
        <v>29</v>
      </c>
      <c r="I3536">
        <v>8.7200000000000006</v>
      </c>
      <c r="J3536" s="2">
        <v>576.84</v>
      </c>
      <c r="K3536" t="s">
        <v>67</v>
      </c>
      <c r="L3536">
        <v>3.7</v>
      </c>
      <c r="M3536" t="s">
        <v>36</v>
      </c>
      <c r="N3536">
        <v>1.23</v>
      </c>
      <c r="O3536">
        <v>1</v>
      </c>
    </row>
    <row r="3537" spans="1:15">
      <c r="A3537" t="s">
        <v>9972</v>
      </c>
      <c r="B3537" s="1">
        <v>45719</v>
      </c>
      <c r="C3537" t="s">
        <v>25</v>
      </c>
      <c r="D3537" t="s">
        <v>9973</v>
      </c>
      <c r="E3537" t="s">
        <v>9974</v>
      </c>
      <c r="F3537" t="s">
        <v>71</v>
      </c>
      <c r="G3537" t="s">
        <v>29</v>
      </c>
      <c r="H3537" t="s">
        <v>46</v>
      </c>
      <c r="I3537">
        <v>15.04</v>
      </c>
      <c r="J3537" s="2">
        <v>255.62</v>
      </c>
      <c r="K3537" t="s">
        <v>67</v>
      </c>
      <c r="L3537">
        <v>3.9</v>
      </c>
      <c r="M3537" t="s">
        <v>23</v>
      </c>
      <c r="N3537">
        <v>2.16</v>
      </c>
      <c r="O3537">
        <v>4</v>
      </c>
    </row>
    <row r="3538" spans="1:15">
      <c r="A3538" t="s">
        <v>9975</v>
      </c>
      <c r="B3538" s="1">
        <v>45664</v>
      </c>
      <c r="C3538" t="s">
        <v>33</v>
      </c>
      <c r="D3538" t="s">
        <v>9976</v>
      </c>
      <c r="E3538" t="s">
        <v>9977</v>
      </c>
      <c r="F3538" t="s">
        <v>51</v>
      </c>
      <c r="G3538" t="s">
        <v>21</v>
      </c>
      <c r="H3538" t="s">
        <v>21</v>
      </c>
      <c r="I3538">
        <v>11.91</v>
      </c>
      <c r="J3538" s="2">
        <v>335.22</v>
      </c>
      <c r="K3538" t="s">
        <v>47</v>
      </c>
      <c r="L3538">
        <v>4.0999999999999996</v>
      </c>
      <c r="M3538" t="s">
        <v>36</v>
      </c>
      <c r="N3538">
        <v>1.6</v>
      </c>
      <c r="O3538">
        <v>15</v>
      </c>
    </row>
    <row r="3539" spans="1:15">
      <c r="A3539" t="s">
        <v>9978</v>
      </c>
      <c r="B3539" s="1">
        <v>45780</v>
      </c>
      <c r="C3539" t="s">
        <v>38</v>
      </c>
      <c r="D3539" t="s">
        <v>9979</v>
      </c>
      <c r="E3539" t="s">
        <v>9980</v>
      </c>
      <c r="F3539" t="s">
        <v>60</v>
      </c>
      <c r="G3539" t="s">
        <v>42</v>
      </c>
      <c r="H3539" t="s">
        <v>52</v>
      </c>
      <c r="I3539">
        <v>16.96</v>
      </c>
      <c r="J3539" s="2">
        <v>444.3</v>
      </c>
      <c r="K3539" t="s">
        <v>30</v>
      </c>
      <c r="L3539">
        <v>3.9</v>
      </c>
      <c r="M3539" t="s">
        <v>36</v>
      </c>
      <c r="N3539">
        <v>2.06</v>
      </c>
      <c r="O3539">
        <v>10</v>
      </c>
    </row>
    <row r="3540" spans="1:15">
      <c r="A3540" t="s">
        <v>9981</v>
      </c>
      <c r="B3540" s="1">
        <v>45730</v>
      </c>
      <c r="C3540" t="s">
        <v>25</v>
      </c>
      <c r="D3540" t="s">
        <v>9982</v>
      </c>
      <c r="E3540" t="s">
        <v>9983</v>
      </c>
      <c r="F3540" t="s">
        <v>19</v>
      </c>
      <c r="G3540" t="s">
        <v>42</v>
      </c>
      <c r="H3540" t="s">
        <v>42</v>
      </c>
      <c r="I3540">
        <v>2.5099999999999998</v>
      </c>
      <c r="J3540" s="2">
        <v>446.87</v>
      </c>
      <c r="K3540" t="s">
        <v>22</v>
      </c>
      <c r="L3540">
        <v>4</v>
      </c>
      <c r="M3540" t="s">
        <v>23</v>
      </c>
      <c r="N3540">
        <v>1.51</v>
      </c>
      <c r="O3540">
        <v>18</v>
      </c>
    </row>
    <row r="3541" spans="1:15">
      <c r="A3541" t="s">
        <v>9984</v>
      </c>
      <c r="B3541" s="1">
        <v>45779</v>
      </c>
      <c r="C3541" t="s">
        <v>25</v>
      </c>
      <c r="D3541" t="s">
        <v>9985</v>
      </c>
      <c r="E3541" t="s">
        <v>9986</v>
      </c>
      <c r="F3541" t="s">
        <v>51</v>
      </c>
      <c r="G3541" t="s">
        <v>29</v>
      </c>
      <c r="H3541" t="s">
        <v>52</v>
      </c>
      <c r="I3541">
        <v>16.46</v>
      </c>
      <c r="J3541" s="2">
        <v>516.85</v>
      </c>
      <c r="K3541" t="s">
        <v>30</v>
      </c>
      <c r="L3541">
        <v>4.7</v>
      </c>
      <c r="M3541" t="s">
        <v>31</v>
      </c>
      <c r="N3541">
        <v>1.63</v>
      </c>
      <c r="O3541">
        <v>13</v>
      </c>
    </row>
    <row r="3542" spans="1:15">
      <c r="A3542" t="s">
        <v>9987</v>
      </c>
      <c r="B3542" s="1">
        <v>45682</v>
      </c>
      <c r="C3542" t="s">
        <v>33</v>
      </c>
      <c r="D3542" t="s">
        <v>4357</v>
      </c>
      <c r="E3542" t="s">
        <v>9429</v>
      </c>
      <c r="F3542" t="s">
        <v>51</v>
      </c>
      <c r="G3542" t="s">
        <v>20</v>
      </c>
      <c r="H3542" t="s">
        <v>42</v>
      </c>
      <c r="I3542">
        <v>13.96</v>
      </c>
      <c r="J3542" s="2">
        <v>59.25</v>
      </c>
      <c r="K3542" t="s">
        <v>67</v>
      </c>
      <c r="L3542">
        <v>3.4</v>
      </c>
      <c r="M3542" t="s">
        <v>31</v>
      </c>
      <c r="N3542">
        <v>1.52</v>
      </c>
      <c r="O3542">
        <v>13</v>
      </c>
    </row>
    <row r="3543" spans="1:15">
      <c r="A3543" t="s">
        <v>9988</v>
      </c>
      <c r="B3543" s="1">
        <v>45658</v>
      </c>
      <c r="C3543" t="s">
        <v>25</v>
      </c>
      <c r="D3543" t="s">
        <v>2146</v>
      </c>
      <c r="E3543" t="s">
        <v>9989</v>
      </c>
      <c r="F3543" t="s">
        <v>28</v>
      </c>
      <c r="G3543" t="s">
        <v>21</v>
      </c>
      <c r="H3543" t="s">
        <v>29</v>
      </c>
      <c r="I3543">
        <v>23.75</v>
      </c>
      <c r="J3543" s="2">
        <v>210.63</v>
      </c>
      <c r="K3543" t="s">
        <v>22</v>
      </c>
      <c r="L3543">
        <v>3.3</v>
      </c>
      <c r="M3543" t="s">
        <v>36</v>
      </c>
      <c r="N3543">
        <v>1.52</v>
      </c>
      <c r="O3543">
        <v>17</v>
      </c>
    </row>
    <row r="3544" spans="1:15">
      <c r="A3544" t="s">
        <v>9990</v>
      </c>
      <c r="B3544" s="1">
        <v>45795</v>
      </c>
      <c r="C3544" t="s">
        <v>33</v>
      </c>
      <c r="D3544" t="s">
        <v>9991</v>
      </c>
      <c r="E3544" t="s">
        <v>9992</v>
      </c>
      <c r="F3544" t="s">
        <v>71</v>
      </c>
      <c r="G3544" t="s">
        <v>21</v>
      </c>
      <c r="H3544" t="s">
        <v>42</v>
      </c>
      <c r="I3544">
        <v>4.62</v>
      </c>
      <c r="J3544" s="2">
        <v>147.43</v>
      </c>
      <c r="K3544" t="s">
        <v>30</v>
      </c>
      <c r="L3544">
        <v>4.4000000000000004</v>
      </c>
      <c r="M3544" t="s">
        <v>23</v>
      </c>
      <c r="N3544">
        <v>1.52</v>
      </c>
      <c r="O3544">
        <v>9</v>
      </c>
    </row>
    <row r="3545" spans="1:15">
      <c r="A3545" t="s">
        <v>9993</v>
      </c>
      <c r="B3545" s="1">
        <v>45787</v>
      </c>
      <c r="C3545" t="s">
        <v>33</v>
      </c>
      <c r="D3545" t="s">
        <v>4925</v>
      </c>
      <c r="E3545" t="s">
        <v>9994</v>
      </c>
      <c r="F3545" t="s">
        <v>28</v>
      </c>
      <c r="G3545" t="s">
        <v>29</v>
      </c>
      <c r="H3545" t="s">
        <v>46</v>
      </c>
      <c r="I3545">
        <v>10.74</v>
      </c>
      <c r="J3545" s="2">
        <v>347.32</v>
      </c>
      <c r="K3545" t="s">
        <v>67</v>
      </c>
      <c r="L3545">
        <v>4</v>
      </c>
      <c r="M3545" t="s">
        <v>36</v>
      </c>
      <c r="N3545">
        <v>2.13</v>
      </c>
      <c r="O3545">
        <v>8</v>
      </c>
    </row>
    <row r="3546" spans="1:15">
      <c r="A3546" t="s">
        <v>9995</v>
      </c>
      <c r="B3546" s="1">
        <v>45723</v>
      </c>
      <c r="C3546" t="s">
        <v>79</v>
      </c>
      <c r="D3546" t="s">
        <v>9996</v>
      </c>
      <c r="E3546" t="s">
        <v>9997</v>
      </c>
      <c r="F3546" t="s">
        <v>28</v>
      </c>
      <c r="G3546" t="s">
        <v>41</v>
      </c>
      <c r="H3546" t="s">
        <v>20</v>
      </c>
      <c r="I3546">
        <v>19.170000000000002</v>
      </c>
      <c r="J3546" s="2">
        <v>432.87</v>
      </c>
      <c r="K3546" t="s">
        <v>67</v>
      </c>
      <c r="L3546">
        <v>3</v>
      </c>
      <c r="M3546" t="s">
        <v>31</v>
      </c>
      <c r="N3546">
        <v>1.54</v>
      </c>
      <c r="O3546">
        <v>15</v>
      </c>
    </row>
    <row r="3547" spans="1:15">
      <c r="A3547" t="s">
        <v>9998</v>
      </c>
      <c r="B3547" s="1">
        <v>45726</v>
      </c>
      <c r="C3547" t="s">
        <v>33</v>
      </c>
      <c r="D3547" t="s">
        <v>9999</v>
      </c>
      <c r="E3547" t="s">
        <v>10000</v>
      </c>
      <c r="F3547" t="s">
        <v>19</v>
      </c>
      <c r="G3547" t="s">
        <v>20</v>
      </c>
      <c r="H3547" t="s">
        <v>20</v>
      </c>
      <c r="I3547">
        <v>7.28</v>
      </c>
      <c r="J3547" s="2">
        <v>115.13</v>
      </c>
      <c r="K3547" t="s">
        <v>30</v>
      </c>
      <c r="L3547">
        <v>4</v>
      </c>
      <c r="M3547" t="s">
        <v>36</v>
      </c>
      <c r="N3547">
        <v>1.8</v>
      </c>
      <c r="O3547">
        <v>4</v>
      </c>
    </row>
    <row r="3548" spans="1:15">
      <c r="A3548" t="s">
        <v>10001</v>
      </c>
      <c r="B3548" s="1">
        <v>45819</v>
      </c>
      <c r="C3548" t="s">
        <v>57</v>
      </c>
      <c r="D3548" t="s">
        <v>5995</v>
      </c>
      <c r="E3548" t="s">
        <v>10002</v>
      </c>
      <c r="F3548" t="s">
        <v>60</v>
      </c>
      <c r="G3548" t="s">
        <v>21</v>
      </c>
      <c r="H3548" t="s">
        <v>52</v>
      </c>
      <c r="I3548">
        <v>18.13</v>
      </c>
      <c r="J3548" s="2">
        <v>178.52</v>
      </c>
      <c r="K3548" t="s">
        <v>67</v>
      </c>
      <c r="L3548">
        <v>2.8</v>
      </c>
      <c r="M3548" t="s">
        <v>23</v>
      </c>
      <c r="N3548">
        <v>1.17</v>
      </c>
      <c r="O3548">
        <v>6</v>
      </c>
    </row>
    <row r="3549" spans="1:15">
      <c r="A3549" t="s">
        <v>10003</v>
      </c>
      <c r="B3549" s="1">
        <v>45683</v>
      </c>
      <c r="C3549" t="s">
        <v>33</v>
      </c>
      <c r="D3549" t="s">
        <v>10004</v>
      </c>
      <c r="E3549" t="s">
        <v>6306</v>
      </c>
      <c r="F3549" t="s">
        <v>60</v>
      </c>
      <c r="G3549" t="s">
        <v>46</v>
      </c>
      <c r="H3549" t="s">
        <v>29</v>
      </c>
      <c r="I3549">
        <v>10.28</v>
      </c>
      <c r="J3549" s="2">
        <v>442.88</v>
      </c>
      <c r="K3549" t="s">
        <v>67</v>
      </c>
      <c r="L3549">
        <v>2.5</v>
      </c>
      <c r="M3549" t="s">
        <v>23</v>
      </c>
      <c r="N3549">
        <v>2.2799999999999998</v>
      </c>
      <c r="O3549">
        <v>16</v>
      </c>
    </row>
    <row r="3550" spans="1:15">
      <c r="A3550" t="s">
        <v>10005</v>
      </c>
      <c r="B3550" s="1">
        <v>45823</v>
      </c>
      <c r="C3550" t="s">
        <v>25</v>
      </c>
      <c r="D3550" t="s">
        <v>3439</v>
      </c>
      <c r="E3550" t="s">
        <v>10006</v>
      </c>
      <c r="F3550" t="s">
        <v>51</v>
      </c>
      <c r="G3550" t="s">
        <v>46</v>
      </c>
      <c r="H3550" t="s">
        <v>41</v>
      </c>
      <c r="I3550">
        <v>6.5</v>
      </c>
      <c r="J3550" s="2">
        <v>501.27</v>
      </c>
      <c r="K3550" t="s">
        <v>47</v>
      </c>
      <c r="M3550" t="s">
        <v>23</v>
      </c>
      <c r="N3550">
        <v>1.89</v>
      </c>
      <c r="O3550">
        <v>18</v>
      </c>
    </row>
    <row r="3551" spans="1:15">
      <c r="A3551" t="s">
        <v>10007</v>
      </c>
      <c r="B3551" s="1">
        <v>45818</v>
      </c>
      <c r="C3551" t="s">
        <v>25</v>
      </c>
      <c r="D3551" t="s">
        <v>10008</v>
      </c>
      <c r="E3551" t="s">
        <v>10009</v>
      </c>
      <c r="F3551" t="s">
        <v>19</v>
      </c>
      <c r="G3551" t="s">
        <v>52</v>
      </c>
      <c r="H3551" t="s">
        <v>46</v>
      </c>
      <c r="I3551">
        <v>5.91</v>
      </c>
      <c r="J3551" s="2">
        <v>508.6</v>
      </c>
      <c r="K3551" t="s">
        <v>47</v>
      </c>
      <c r="L3551">
        <v>4.9000000000000004</v>
      </c>
      <c r="M3551" t="s">
        <v>36</v>
      </c>
      <c r="N3551">
        <v>2.0499999999999998</v>
      </c>
      <c r="O3551">
        <v>6</v>
      </c>
    </row>
    <row r="3552" spans="1:15">
      <c r="A3552" t="s">
        <v>10010</v>
      </c>
      <c r="B3552" s="1">
        <v>45689</v>
      </c>
      <c r="C3552" t="s">
        <v>16</v>
      </c>
      <c r="D3552" t="s">
        <v>10011</v>
      </c>
      <c r="E3552" t="s">
        <v>10012</v>
      </c>
      <c r="F3552" t="s">
        <v>51</v>
      </c>
      <c r="G3552" t="s">
        <v>21</v>
      </c>
      <c r="H3552" t="s">
        <v>41</v>
      </c>
      <c r="I3552">
        <v>17.96</v>
      </c>
      <c r="J3552" s="2">
        <v>405.25</v>
      </c>
      <c r="K3552" t="s">
        <v>67</v>
      </c>
      <c r="L3552">
        <v>4.4000000000000004</v>
      </c>
      <c r="M3552" t="s">
        <v>23</v>
      </c>
      <c r="N3552">
        <v>2.1</v>
      </c>
      <c r="O3552">
        <v>12</v>
      </c>
    </row>
    <row r="3553" spans="1:15">
      <c r="A3553" t="s">
        <v>10013</v>
      </c>
      <c r="B3553" s="1">
        <v>45706</v>
      </c>
      <c r="C3553" t="s">
        <v>38</v>
      </c>
      <c r="D3553" t="s">
        <v>10014</v>
      </c>
      <c r="E3553" t="s">
        <v>10015</v>
      </c>
      <c r="F3553" t="s">
        <v>28</v>
      </c>
      <c r="G3553" t="s">
        <v>52</v>
      </c>
      <c r="H3553" t="s">
        <v>21</v>
      </c>
      <c r="I3553">
        <v>17.059999999999999</v>
      </c>
      <c r="J3553" s="2">
        <v>532.26</v>
      </c>
      <c r="K3553" t="s">
        <v>30</v>
      </c>
      <c r="L3553">
        <v>3.4</v>
      </c>
      <c r="M3553" t="s">
        <v>31</v>
      </c>
      <c r="N3553">
        <v>1.1299999999999999</v>
      </c>
      <c r="O3553">
        <v>7</v>
      </c>
    </row>
    <row r="3554" spans="1:15">
      <c r="A3554" t="s">
        <v>10016</v>
      </c>
      <c r="B3554" s="1">
        <v>45677</v>
      </c>
      <c r="C3554" t="s">
        <v>57</v>
      </c>
      <c r="D3554" t="s">
        <v>10017</v>
      </c>
      <c r="E3554" t="s">
        <v>10018</v>
      </c>
      <c r="F3554" t="s">
        <v>19</v>
      </c>
      <c r="G3554" t="s">
        <v>21</v>
      </c>
      <c r="H3554" t="s">
        <v>20</v>
      </c>
      <c r="I3554">
        <v>6.85</v>
      </c>
      <c r="J3554" s="2">
        <v>184.46</v>
      </c>
      <c r="K3554" t="s">
        <v>67</v>
      </c>
      <c r="L3554">
        <v>3.4</v>
      </c>
      <c r="M3554" t="s">
        <v>31</v>
      </c>
      <c r="N3554">
        <v>1.93</v>
      </c>
      <c r="O3554">
        <v>2</v>
      </c>
    </row>
    <row r="3555" spans="1:15">
      <c r="A3555" t="s">
        <v>10019</v>
      </c>
      <c r="B3555" s="1">
        <v>45706</v>
      </c>
      <c r="C3555" t="s">
        <v>79</v>
      </c>
      <c r="D3555" t="s">
        <v>10020</v>
      </c>
      <c r="E3555" t="s">
        <v>10021</v>
      </c>
      <c r="F3555" t="s">
        <v>19</v>
      </c>
      <c r="G3555" t="s">
        <v>46</v>
      </c>
      <c r="H3555" t="s">
        <v>29</v>
      </c>
      <c r="I3555">
        <v>1.99</v>
      </c>
      <c r="J3555" s="2">
        <v>306.93</v>
      </c>
      <c r="K3555" t="s">
        <v>22</v>
      </c>
      <c r="L3555">
        <v>2.7</v>
      </c>
      <c r="M3555" t="s">
        <v>23</v>
      </c>
      <c r="N3555">
        <v>1.46</v>
      </c>
      <c r="O3555">
        <v>6</v>
      </c>
    </row>
    <row r="3556" spans="1:15">
      <c r="A3556" t="s">
        <v>10022</v>
      </c>
      <c r="B3556" s="1">
        <v>45817</v>
      </c>
      <c r="C3556" t="s">
        <v>38</v>
      </c>
      <c r="D3556" t="s">
        <v>8904</v>
      </c>
      <c r="E3556" t="s">
        <v>10023</v>
      </c>
      <c r="F3556" t="s">
        <v>19</v>
      </c>
      <c r="G3556" t="s">
        <v>42</v>
      </c>
      <c r="H3556" t="s">
        <v>20</v>
      </c>
      <c r="I3556">
        <v>1.41</v>
      </c>
      <c r="J3556" s="2">
        <v>541.4</v>
      </c>
      <c r="K3556" t="s">
        <v>22</v>
      </c>
      <c r="L3556">
        <v>3.8</v>
      </c>
      <c r="M3556" t="s">
        <v>23</v>
      </c>
      <c r="N3556">
        <v>1.48</v>
      </c>
      <c r="O3556">
        <v>7</v>
      </c>
    </row>
    <row r="3557" spans="1:15">
      <c r="A3557" t="s">
        <v>10024</v>
      </c>
      <c r="B3557" s="1">
        <v>45680</v>
      </c>
      <c r="C3557" t="s">
        <v>25</v>
      </c>
      <c r="D3557" t="s">
        <v>10025</v>
      </c>
      <c r="E3557" t="s">
        <v>10026</v>
      </c>
      <c r="F3557" t="s">
        <v>28</v>
      </c>
      <c r="G3557" t="s">
        <v>46</v>
      </c>
      <c r="H3557" t="s">
        <v>41</v>
      </c>
      <c r="I3557">
        <v>13.24</v>
      </c>
      <c r="J3557" s="2">
        <v>480.07</v>
      </c>
      <c r="K3557" t="s">
        <v>67</v>
      </c>
      <c r="L3557">
        <v>4.4000000000000004</v>
      </c>
      <c r="M3557" t="s">
        <v>23</v>
      </c>
      <c r="N3557">
        <v>1.03</v>
      </c>
      <c r="O3557">
        <v>18</v>
      </c>
    </row>
    <row r="3558" spans="1:15">
      <c r="A3558" t="s">
        <v>10027</v>
      </c>
      <c r="B3558" s="1">
        <v>45830</v>
      </c>
      <c r="C3558" t="s">
        <v>79</v>
      </c>
      <c r="D3558" t="s">
        <v>8386</v>
      </c>
      <c r="E3558" t="s">
        <v>10028</v>
      </c>
      <c r="F3558" t="s">
        <v>19</v>
      </c>
      <c r="G3558" t="s">
        <v>29</v>
      </c>
      <c r="H3558" t="s">
        <v>52</v>
      </c>
      <c r="I3558">
        <v>9.5500000000000007</v>
      </c>
      <c r="J3558" s="2">
        <v>373.57</v>
      </c>
      <c r="K3558" t="s">
        <v>30</v>
      </c>
      <c r="L3558">
        <v>2.8</v>
      </c>
      <c r="M3558" t="s">
        <v>31</v>
      </c>
      <c r="N3558">
        <v>1.1200000000000001</v>
      </c>
      <c r="O3558">
        <v>13</v>
      </c>
    </row>
    <row r="3559" spans="1:15">
      <c r="A3559" t="s">
        <v>10029</v>
      </c>
      <c r="B3559" s="1">
        <v>45662</v>
      </c>
      <c r="C3559" t="s">
        <v>38</v>
      </c>
      <c r="D3559" t="s">
        <v>10030</v>
      </c>
      <c r="E3559" t="s">
        <v>10031</v>
      </c>
      <c r="F3559" t="s">
        <v>51</v>
      </c>
      <c r="G3559" t="s">
        <v>29</v>
      </c>
      <c r="H3559" t="s">
        <v>46</v>
      </c>
      <c r="I3559">
        <v>7.6</v>
      </c>
      <c r="J3559" s="2">
        <v>223.42</v>
      </c>
      <c r="K3559" t="s">
        <v>22</v>
      </c>
      <c r="L3559">
        <v>4.3</v>
      </c>
      <c r="M3559" t="s">
        <v>23</v>
      </c>
      <c r="N3559">
        <v>1.1399999999999999</v>
      </c>
      <c r="O3559">
        <v>11</v>
      </c>
    </row>
    <row r="3560" spans="1:15">
      <c r="A3560" t="s">
        <v>10032</v>
      </c>
      <c r="B3560" s="1">
        <v>45826</v>
      </c>
      <c r="C3560" t="s">
        <v>38</v>
      </c>
      <c r="D3560" t="s">
        <v>10033</v>
      </c>
      <c r="E3560" t="s">
        <v>10034</v>
      </c>
      <c r="F3560" t="s">
        <v>60</v>
      </c>
      <c r="G3560" t="s">
        <v>46</v>
      </c>
      <c r="H3560" t="s">
        <v>52</v>
      </c>
      <c r="I3560">
        <v>15.3</v>
      </c>
      <c r="J3560" s="2">
        <v>455.57</v>
      </c>
      <c r="K3560" t="s">
        <v>30</v>
      </c>
      <c r="L3560">
        <v>4.9000000000000004</v>
      </c>
      <c r="M3560" t="s">
        <v>23</v>
      </c>
      <c r="N3560">
        <v>1.81</v>
      </c>
      <c r="O3560">
        <v>18</v>
      </c>
    </row>
    <row r="3561" spans="1:15">
      <c r="A3561" t="s">
        <v>10035</v>
      </c>
      <c r="B3561" s="1">
        <v>45710</v>
      </c>
      <c r="C3561" t="s">
        <v>79</v>
      </c>
      <c r="D3561" t="s">
        <v>9662</v>
      </c>
      <c r="E3561" t="s">
        <v>10036</v>
      </c>
      <c r="F3561" t="s">
        <v>19</v>
      </c>
      <c r="G3561" t="s">
        <v>41</v>
      </c>
      <c r="H3561" t="s">
        <v>41</v>
      </c>
      <c r="I3561">
        <v>22.94</v>
      </c>
      <c r="J3561" s="2">
        <v>512.19000000000005</v>
      </c>
      <c r="K3561" t="s">
        <v>30</v>
      </c>
      <c r="M3561" t="s">
        <v>36</v>
      </c>
      <c r="N3561">
        <v>1.72</v>
      </c>
      <c r="O3561">
        <v>11</v>
      </c>
    </row>
    <row r="3562" spans="1:15">
      <c r="A3562" t="s">
        <v>10037</v>
      </c>
      <c r="B3562" s="1">
        <v>45761</v>
      </c>
      <c r="C3562" t="s">
        <v>79</v>
      </c>
      <c r="D3562" t="s">
        <v>10038</v>
      </c>
      <c r="E3562" t="s">
        <v>10039</v>
      </c>
      <c r="F3562" t="s">
        <v>19</v>
      </c>
      <c r="G3562" t="s">
        <v>41</v>
      </c>
      <c r="H3562" t="s">
        <v>21</v>
      </c>
      <c r="I3562">
        <v>7.81</v>
      </c>
      <c r="J3562" s="2">
        <v>536.64</v>
      </c>
      <c r="K3562" t="s">
        <v>47</v>
      </c>
      <c r="L3562">
        <v>3.9</v>
      </c>
      <c r="M3562" t="s">
        <v>23</v>
      </c>
      <c r="N3562">
        <v>1.1399999999999999</v>
      </c>
      <c r="O3562">
        <v>11</v>
      </c>
    </row>
    <row r="3563" spans="1:15">
      <c r="A3563" t="s">
        <v>10040</v>
      </c>
      <c r="B3563" s="1">
        <v>45815</v>
      </c>
      <c r="C3563" t="s">
        <v>79</v>
      </c>
      <c r="D3563" t="s">
        <v>10041</v>
      </c>
      <c r="E3563" t="s">
        <v>10042</v>
      </c>
      <c r="F3563" t="s">
        <v>19</v>
      </c>
      <c r="G3563" t="s">
        <v>41</v>
      </c>
      <c r="H3563" t="s">
        <v>20</v>
      </c>
      <c r="I3563">
        <v>23.32</v>
      </c>
      <c r="J3563" s="2">
        <v>383.85</v>
      </c>
      <c r="K3563" t="s">
        <v>30</v>
      </c>
      <c r="L3563">
        <v>3</v>
      </c>
      <c r="M3563" t="s">
        <v>36</v>
      </c>
      <c r="N3563">
        <v>1.35</v>
      </c>
      <c r="O3563">
        <v>13</v>
      </c>
    </row>
    <row r="3564" spans="1:15">
      <c r="A3564" t="s">
        <v>10043</v>
      </c>
      <c r="B3564" s="1">
        <v>45781</v>
      </c>
      <c r="C3564" t="s">
        <v>57</v>
      </c>
      <c r="D3564" t="s">
        <v>10044</v>
      </c>
      <c r="E3564" t="s">
        <v>10045</v>
      </c>
      <c r="F3564" t="s">
        <v>51</v>
      </c>
      <c r="G3564" t="s">
        <v>29</v>
      </c>
      <c r="H3564" t="s">
        <v>41</v>
      </c>
      <c r="I3564">
        <v>2.1800000000000002</v>
      </c>
      <c r="J3564" s="2">
        <v>276.36</v>
      </c>
      <c r="K3564" t="s">
        <v>30</v>
      </c>
      <c r="L3564">
        <v>3.3</v>
      </c>
      <c r="M3564" t="s">
        <v>23</v>
      </c>
      <c r="N3564">
        <v>1.72</v>
      </c>
      <c r="O3564">
        <v>6</v>
      </c>
    </row>
    <row r="3565" spans="1:15">
      <c r="A3565" t="s">
        <v>10046</v>
      </c>
      <c r="B3565" s="1">
        <v>45750</v>
      </c>
      <c r="C3565" t="s">
        <v>33</v>
      </c>
      <c r="D3565" t="s">
        <v>10047</v>
      </c>
      <c r="E3565" t="s">
        <v>10048</v>
      </c>
      <c r="F3565" t="s">
        <v>19</v>
      </c>
      <c r="G3565" t="s">
        <v>46</v>
      </c>
      <c r="H3565" t="s">
        <v>41</v>
      </c>
      <c r="I3565">
        <v>14.64</v>
      </c>
      <c r="J3565" s="2">
        <v>507.74</v>
      </c>
      <c r="K3565" t="s">
        <v>22</v>
      </c>
      <c r="L3565">
        <v>2.9</v>
      </c>
      <c r="M3565" t="s">
        <v>36</v>
      </c>
      <c r="N3565">
        <v>2.2999999999999998</v>
      </c>
      <c r="O3565">
        <v>19</v>
      </c>
    </row>
    <row r="3566" spans="1:15">
      <c r="A3566" t="s">
        <v>10049</v>
      </c>
      <c r="B3566" s="1">
        <v>45723</v>
      </c>
      <c r="C3566" t="s">
        <v>16</v>
      </c>
      <c r="D3566" t="s">
        <v>10050</v>
      </c>
      <c r="E3566" t="s">
        <v>10051</v>
      </c>
      <c r="F3566" t="s">
        <v>28</v>
      </c>
      <c r="G3566" t="s">
        <v>21</v>
      </c>
      <c r="H3566" t="s">
        <v>29</v>
      </c>
      <c r="I3566">
        <v>7.54</v>
      </c>
      <c r="J3566" s="2">
        <v>132.16</v>
      </c>
      <c r="K3566" t="s">
        <v>47</v>
      </c>
      <c r="L3566">
        <v>4.9000000000000004</v>
      </c>
      <c r="M3566" t="s">
        <v>36</v>
      </c>
      <c r="N3566">
        <v>1.85</v>
      </c>
      <c r="O3566">
        <v>11</v>
      </c>
    </row>
    <row r="3567" spans="1:15">
      <c r="A3567" t="s">
        <v>10052</v>
      </c>
      <c r="B3567" s="1">
        <v>45747</v>
      </c>
      <c r="C3567" t="s">
        <v>16</v>
      </c>
      <c r="D3567" t="s">
        <v>5015</v>
      </c>
      <c r="E3567" t="s">
        <v>10053</v>
      </c>
      <c r="F3567" t="s">
        <v>71</v>
      </c>
      <c r="G3567" t="s">
        <v>42</v>
      </c>
      <c r="H3567" t="s">
        <v>46</v>
      </c>
      <c r="I3567">
        <v>12.48</v>
      </c>
      <c r="J3567" s="2">
        <v>276.64</v>
      </c>
      <c r="K3567" t="s">
        <v>22</v>
      </c>
      <c r="L3567">
        <v>3.6</v>
      </c>
      <c r="M3567" t="s">
        <v>36</v>
      </c>
      <c r="N3567">
        <v>1.39</v>
      </c>
      <c r="O3567">
        <v>3</v>
      </c>
    </row>
    <row r="3568" spans="1:15">
      <c r="A3568" t="s">
        <v>10054</v>
      </c>
      <c r="B3568" s="1">
        <v>45824</v>
      </c>
      <c r="C3568" t="s">
        <v>57</v>
      </c>
      <c r="D3568" t="s">
        <v>10055</v>
      </c>
      <c r="E3568" t="s">
        <v>10056</v>
      </c>
      <c r="F3568" t="s">
        <v>60</v>
      </c>
      <c r="G3568" t="s">
        <v>42</v>
      </c>
      <c r="H3568" t="s">
        <v>42</v>
      </c>
      <c r="I3568">
        <v>16.739999999999998</v>
      </c>
      <c r="J3568" s="2">
        <v>182.78</v>
      </c>
      <c r="K3568" t="s">
        <v>30</v>
      </c>
      <c r="L3568">
        <v>4.8</v>
      </c>
      <c r="M3568" t="s">
        <v>23</v>
      </c>
      <c r="N3568">
        <v>1.45</v>
      </c>
      <c r="O3568">
        <v>1</v>
      </c>
    </row>
    <row r="3569" spans="1:15">
      <c r="A3569" t="s">
        <v>10057</v>
      </c>
      <c r="B3569" s="1">
        <v>45753</v>
      </c>
      <c r="C3569" t="s">
        <v>33</v>
      </c>
      <c r="D3569" t="s">
        <v>10058</v>
      </c>
      <c r="E3569" t="s">
        <v>10059</v>
      </c>
      <c r="F3569" t="s">
        <v>71</v>
      </c>
      <c r="G3569" t="s">
        <v>20</v>
      </c>
      <c r="H3569" t="s">
        <v>20</v>
      </c>
      <c r="I3569">
        <v>23.86</v>
      </c>
      <c r="J3569" s="2">
        <v>142.09</v>
      </c>
      <c r="K3569" t="s">
        <v>67</v>
      </c>
      <c r="L3569">
        <v>3.6</v>
      </c>
      <c r="M3569" t="s">
        <v>23</v>
      </c>
      <c r="N3569">
        <v>2.3199999999999998</v>
      </c>
      <c r="O3569">
        <v>3</v>
      </c>
    </row>
    <row r="3570" spans="1:15">
      <c r="A3570" t="s">
        <v>10060</v>
      </c>
      <c r="B3570" s="1">
        <v>45712</v>
      </c>
      <c r="C3570" t="s">
        <v>57</v>
      </c>
      <c r="D3570" t="s">
        <v>8262</v>
      </c>
      <c r="E3570" t="s">
        <v>10061</v>
      </c>
      <c r="F3570" t="s">
        <v>51</v>
      </c>
      <c r="G3570" t="s">
        <v>21</v>
      </c>
      <c r="H3570" t="s">
        <v>52</v>
      </c>
      <c r="I3570">
        <v>23.27</v>
      </c>
      <c r="J3570" s="2">
        <v>267.98</v>
      </c>
      <c r="K3570" t="s">
        <v>22</v>
      </c>
      <c r="L3570">
        <v>4</v>
      </c>
      <c r="M3570" t="s">
        <v>31</v>
      </c>
      <c r="N3570">
        <v>1.89</v>
      </c>
      <c r="O3570">
        <v>5</v>
      </c>
    </row>
    <row r="3571" spans="1:15">
      <c r="A3571" t="s">
        <v>10062</v>
      </c>
      <c r="B3571" s="1">
        <v>45731</v>
      </c>
      <c r="C3571" t="s">
        <v>25</v>
      </c>
      <c r="D3571" t="s">
        <v>10063</v>
      </c>
      <c r="E3571" t="s">
        <v>10064</v>
      </c>
      <c r="F3571" t="s">
        <v>51</v>
      </c>
      <c r="G3571" t="s">
        <v>20</v>
      </c>
      <c r="H3571" t="s">
        <v>52</v>
      </c>
      <c r="I3571">
        <v>6.67</v>
      </c>
      <c r="J3571" s="2">
        <v>117.37</v>
      </c>
      <c r="K3571" t="s">
        <v>22</v>
      </c>
      <c r="L3571">
        <v>2.9</v>
      </c>
      <c r="M3571" t="s">
        <v>36</v>
      </c>
      <c r="N3571">
        <v>1.23</v>
      </c>
      <c r="O3571">
        <v>4</v>
      </c>
    </row>
    <row r="3572" spans="1:15">
      <c r="A3572" t="s">
        <v>10065</v>
      </c>
      <c r="B3572" s="1">
        <v>45755</v>
      </c>
      <c r="C3572" t="s">
        <v>38</v>
      </c>
      <c r="D3572" t="s">
        <v>10066</v>
      </c>
      <c r="E3572" t="s">
        <v>10067</v>
      </c>
      <c r="F3572" t="s">
        <v>60</v>
      </c>
      <c r="G3572" t="s">
        <v>41</v>
      </c>
      <c r="H3572" t="s">
        <v>20</v>
      </c>
      <c r="I3572">
        <v>2.2999999999999998</v>
      </c>
      <c r="J3572" s="2">
        <v>379.28</v>
      </c>
      <c r="K3572" t="s">
        <v>30</v>
      </c>
      <c r="L3572">
        <v>3.5</v>
      </c>
      <c r="M3572" t="s">
        <v>23</v>
      </c>
      <c r="N3572">
        <v>2.38</v>
      </c>
      <c r="O3572">
        <v>1</v>
      </c>
    </row>
    <row r="3573" spans="1:15">
      <c r="A3573" t="s">
        <v>10068</v>
      </c>
      <c r="B3573" s="1">
        <v>45750</v>
      </c>
      <c r="C3573" t="s">
        <v>33</v>
      </c>
      <c r="D3573" t="s">
        <v>10069</v>
      </c>
      <c r="E3573" t="s">
        <v>10070</v>
      </c>
      <c r="F3573" t="s">
        <v>28</v>
      </c>
      <c r="G3573" t="s">
        <v>42</v>
      </c>
      <c r="H3573" t="s">
        <v>41</v>
      </c>
      <c r="I3573">
        <v>23.71</v>
      </c>
      <c r="J3573" s="2">
        <v>384.76</v>
      </c>
      <c r="K3573" t="s">
        <v>47</v>
      </c>
      <c r="L3573">
        <v>3</v>
      </c>
      <c r="M3573" t="s">
        <v>23</v>
      </c>
      <c r="N3573">
        <v>1.1599999999999999</v>
      </c>
      <c r="O3573">
        <v>5</v>
      </c>
    </row>
    <row r="3574" spans="1:15">
      <c r="A3574" t="s">
        <v>10071</v>
      </c>
      <c r="B3574" s="1">
        <v>45815</v>
      </c>
      <c r="C3574" t="s">
        <v>25</v>
      </c>
      <c r="D3574" t="s">
        <v>10072</v>
      </c>
      <c r="E3574" t="s">
        <v>10073</v>
      </c>
      <c r="F3574" t="s">
        <v>19</v>
      </c>
      <c r="G3574" t="s">
        <v>21</v>
      </c>
      <c r="H3574" t="s">
        <v>41</v>
      </c>
      <c r="I3574">
        <v>9.1</v>
      </c>
      <c r="J3574" s="2">
        <v>100.71</v>
      </c>
      <c r="K3574" t="s">
        <v>67</v>
      </c>
      <c r="L3574">
        <v>3</v>
      </c>
      <c r="M3574" t="s">
        <v>31</v>
      </c>
      <c r="N3574">
        <v>1.91</v>
      </c>
      <c r="O3574">
        <v>17</v>
      </c>
    </row>
    <row r="3575" spans="1:15">
      <c r="A3575" t="s">
        <v>10074</v>
      </c>
      <c r="B3575" s="1">
        <v>45778</v>
      </c>
      <c r="C3575" t="s">
        <v>79</v>
      </c>
      <c r="D3575" t="s">
        <v>2516</v>
      </c>
      <c r="E3575" t="s">
        <v>10075</v>
      </c>
      <c r="F3575" t="s">
        <v>60</v>
      </c>
      <c r="G3575" t="s">
        <v>21</v>
      </c>
      <c r="H3575" t="s">
        <v>41</v>
      </c>
      <c r="I3575">
        <v>5.86</v>
      </c>
      <c r="J3575" s="2">
        <v>455.05</v>
      </c>
      <c r="K3575" t="s">
        <v>30</v>
      </c>
      <c r="L3575">
        <v>3.5</v>
      </c>
      <c r="M3575" t="s">
        <v>36</v>
      </c>
      <c r="N3575">
        <v>1.38</v>
      </c>
      <c r="O3575">
        <v>12</v>
      </c>
    </row>
    <row r="3576" spans="1:15">
      <c r="A3576" t="s">
        <v>10076</v>
      </c>
      <c r="B3576" s="1">
        <v>45680</v>
      </c>
      <c r="C3576" t="s">
        <v>16</v>
      </c>
      <c r="D3576" t="s">
        <v>4456</v>
      </c>
      <c r="E3576" t="s">
        <v>10077</v>
      </c>
      <c r="F3576" t="s">
        <v>60</v>
      </c>
      <c r="G3576" t="s">
        <v>41</v>
      </c>
      <c r="H3576" t="s">
        <v>42</v>
      </c>
      <c r="I3576">
        <v>1.73</v>
      </c>
      <c r="J3576" s="2">
        <v>391.93</v>
      </c>
      <c r="K3576" t="s">
        <v>30</v>
      </c>
      <c r="L3576">
        <v>4.0999999999999996</v>
      </c>
      <c r="M3576" t="s">
        <v>36</v>
      </c>
      <c r="N3576">
        <v>1.04</v>
      </c>
      <c r="O3576">
        <v>2</v>
      </c>
    </row>
    <row r="3577" spans="1:15">
      <c r="A3577" t="s">
        <v>10078</v>
      </c>
      <c r="B3577" s="1">
        <v>45833</v>
      </c>
      <c r="C3577" t="s">
        <v>16</v>
      </c>
      <c r="D3577" t="s">
        <v>10079</v>
      </c>
      <c r="E3577" t="s">
        <v>10080</v>
      </c>
      <c r="F3577" t="s">
        <v>19</v>
      </c>
      <c r="G3577" t="s">
        <v>46</v>
      </c>
      <c r="H3577" t="s">
        <v>21</v>
      </c>
      <c r="I3577">
        <v>12.32</v>
      </c>
      <c r="J3577" s="2">
        <v>255.86</v>
      </c>
      <c r="K3577" t="s">
        <v>67</v>
      </c>
      <c r="L3577">
        <v>4.9000000000000004</v>
      </c>
      <c r="M3577" t="s">
        <v>23</v>
      </c>
      <c r="N3577">
        <v>2.17</v>
      </c>
      <c r="O3577">
        <v>9</v>
      </c>
    </row>
    <row r="3578" spans="1:15">
      <c r="A3578" t="s">
        <v>10081</v>
      </c>
      <c r="B3578" s="1">
        <v>45683</v>
      </c>
      <c r="C3578" t="s">
        <v>16</v>
      </c>
      <c r="D3578" t="s">
        <v>2294</v>
      </c>
      <c r="E3578" t="s">
        <v>10082</v>
      </c>
      <c r="F3578" t="s">
        <v>60</v>
      </c>
      <c r="G3578" t="s">
        <v>42</v>
      </c>
      <c r="H3578" t="s">
        <v>46</v>
      </c>
      <c r="I3578">
        <v>9.33</v>
      </c>
      <c r="J3578" s="2">
        <v>463.81</v>
      </c>
      <c r="K3578" t="s">
        <v>67</v>
      </c>
      <c r="L3578">
        <v>4.7</v>
      </c>
      <c r="M3578" t="s">
        <v>36</v>
      </c>
      <c r="N3578">
        <v>1.9</v>
      </c>
      <c r="O3578">
        <v>5</v>
      </c>
    </row>
    <row r="3579" spans="1:15">
      <c r="A3579" t="s">
        <v>10083</v>
      </c>
      <c r="B3579" s="1">
        <v>45757</v>
      </c>
      <c r="C3579" t="s">
        <v>57</v>
      </c>
      <c r="D3579" t="s">
        <v>10084</v>
      </c>
      <c r="E3579" t="s">
        <v>10085</v>
      </c>
      <c r="F3579" t="s">
        <v>60</v>
      </c>
      <c r="G3579" t="s">
        <v>21</v>
      </c>
      <c r="H3579" t="s">
        <v>21</v>
      </c>
      <c r="I3579">
        <v>21.78</v>
      </c>
      <c r="J3579" s="2">
        <v>526.91999999999996</v>
      </c>
      <c r="K3579" t="s">
        <v>47</v>
      </c>
      <c r="L3579">
        <v>3.1</v>
      </c>
      <c r="M3579" t="s">
        <v>23</v>
      </c>
      <c r="N3579">
        <v>2.09</v>
      </c>
      <c r="O3579">
        <v>17</v>
      </c>
    </row>
    <row r="3580" spans="1:15">
      <c r="A3580" t="s">
        <v>10086</v>
      </c>
      <c r="B3580" s="1">
        <v>45659</v>
      </c>
      <c r="C3580" t="s">
        <v>38</v>
      </c>
      <c r="D3580" t="s">
        <v>10087</v>
      </c>
      <c r="E3580" t="s">
        <v>10088</v>
      </c>
      <c r="F3580" t="s">
        <v>71</v>
      </c>
      <c r="G3580" t="s">
        <v>42</v>
      </c>
      <c r="H3580" t="s">
        <v>29</v>
      </c>
      <c r="I3580">
        <v>9.92</v>
      </c>
      <c r="J3580" s="2">
        <v>232.75</v>
      </c>
      <c r="K3580" t="s">
        <v>47</v>
      </c>
      <c r="L3580">
        <v>4.0999999999999996</v>
      </c>
      <c r="M3580" t="s">
        <v>36</v>
      </c>
      <c r="N3580">
        <v>1.21</v>
      </c>
      <c r="O3580">
        <v>13</v>
      </c>
    </row>
    <row r="3581" spans="1:15">
      <c r="A3581" t="s">
        <v>10089</v>
      </c>
      <c r="B3581" s="1">
        <v>45692</v>
      </c>
      <c r="C3581" t="s">
        <v>16</v>
      </c>
      <c r="D3581" t="s">
        <v>10090</v>
      </c>
      <c r="E3581" t="s">
        <v>10091</v>
      </c>
      <c r="F3581" t="s">
        <v>28</v>
      </c>
      <c r="G3581" t="s">
        <v>41</v>
      </c>
      <c r="H3581" t="s">
        <v>52</v>
      </c>
      <c r="I3581">
        <v>2.09</v>
      </c>
      <c r="J3581" s="2">
        <v>571.22</v>
      </c>
      <c r="K3581" t="s">
        <v>22</v>
      </c>
      <c r="L3581">
        <v>2.8</v>
      </c>
      <c r="M3581" t="s">
        <v>23</v>
      </c>
      <c r="N3581">
        <v>1.35</v>
      </c>
      <c r="O3581">
        <v>10</v>
      </c>
    </row>
    <row r="3582" spans="1:15">
      <c r="A3582" t="s">
        <v>10092</v>
      </c>
      <c r="B3582" s="1">
        <v>45673</v>
      </c>
      <c r="C3582" t="s">
        <v>16</v>
      </c>
      <c r="D3582" t="s">
        <v>10093</v>
      </c>
      <c r="E3582" t="s">
        <v>10094</v>
      </c>
      <c r="F3582" t="s">
        <v>28</v>
      </c>
      <c r="G3582" t="s">
        <v>52</v>
      </c>
      <c r="H3582" t="s">
        <v>52</v>
      </c>
      <c r="I3582">
        <v>24.79</v>
      </c>
      <c r="J3582" s="2">
        <v>364.06</v>
      </c>
      <c r="K3582" t="s">
        <v>22</v>
      </c>
      <c r="L3582">
        <v>4.5</v>
      </c>
      <c r="M3582" t="s">
        <v>31</v>
      </c>
      <c r="N3582">
        <v>1.57</v>
      </c>
      <c r="O3582">
        <v>9</v>
      </c>
    </row>
    <row r="3583" spans="1:15">
      <c r="A3583" t="s">
        <v>10095</v>
      </c>
      <c r="B3583" s="1">
        <v>45802</v>
      </c>
      <c r="C3583" t="s">
        <v>16</v>
      </c>
      <c r="D3583" t="s">
        <v>10096</v>
      </c>
      <c r="E3583" t="s">
        <v>10097</v>
      </c>
      <c r="F3583" t="s">
        <v>28</v>
      </c>
      <c r="G3583" t="s">
        <v>52</v>
      </c>
      <c r="H3583" t="s">
        <v>29</v>
      </c>
      <c r="I3583">
        <v>6.95</v>
      </c>
      <c r="J3583" s="2">
        <v>467.59</v>
      </c>
      <c r="K3583" t="s">
        <v>22</v>
      </c>
      <c r="L3583">
        <v>3.9</v>
      </c>
      <c r="M3583" t="s">
        <v>23</v>
      </c>
      <c r="N3583">
        <v>2.23</v>
      </c>
      <c r="O3583">
        <v>14</v>
      </c>
    </row>
    <row r="3584" spans="1:15">
      <c r="A3584" t="s">
        <v>10098</v>
      </c>
      <c r="B3584" s="1">
        <v>45698</v>
      </c>
      <c r="C3584" t="s">
        <v>16</v>
      </c>
      <c r="D3584" t="s">
        <v>9721</v>
      </c>
      <c r="E3584" t="s">
        <v>10099</v>
      </c>
      <c r="F3584" t="s">
        <v>19</v>
      </c>
      <c r="G3584" t="s">
        <v>42</v>
      </c>
      <c r="H3584" t="s">
        <v>52</v>
      </c>
      <c r="I3584">
        <v>21.7</v>
      </c>
      <c r="J3584" s="2">
        <v>502.96</v>
      </c>
      <c r="K3584" t="s">
        <v>67</v>
      </c>
      <c r="L3584">
        <v>3</v>
      </c>
      <c r="M3584" t="s">
        <v>23</v>
      </c>
      <c r="N3584">
        <v>1.97</v>
      </c>
      <c r="O3584">
        <v>6</v>
      </c>
    </row>
    <row r="3585" spans="1:15">
      <c r="A3585" t="s">
        <v>10100</v>
      </c>
      <c r="B3585" s="1">
        <v>45747</v>
      </c>
      <c r="C3585" t="s">
        <v>38</v>
      </c>
      <c r="D3585" t="s">
        <v>10101</v>
      </c>
      <c r="E3585" t="s">
        <v>10102</v>
      </c>
      <c r="F3585" t="s">
        <v>51</v>
      </c>
      <c r="G3585" t="s">
        <v>42</v>
      </c>
      <c r="H3585" t="s">
        <v>52</v>
      </c>
      <c r="I3585">
        <v>8.44</v>
      </c>
      <c r="J3585" s="2">
        <v>529.87</v>
      </c>
      <c r="K3585" t="s">
        <v>30</v>
      </c>
      <c r="L3585">
        <v>4.0999999999999996</v>
      </c>
      <c r="M3585" t="s">
        <v>23</v>
      </c>
      <c r="N3585">
        <v>2.0699999999999998</v>
      </c>
      <c r="O3585">
        <v>12</v>
      </c>
    </row>
    <row r="3586" spans="1:15">
      <c r="A3586" t="s">
        <v>10103</v>
      </c>
      <c r="B3586" s="1">
        <v>45750</v>
      </c>
      <c r="C3586" t="s">
        <v>38</v>
      </c>
      <c r="D3586" t="s">
        <v>10104</v>
      </c>
      <c r="E3586" t="s">
        <v>10105</v>
      </c>
      <c r="F3586" t="s">
        <v>28</v>
      </c>
      <c r="G3586" t="s">
        <v>42</v>
      </c>
      <c r="H3586" t="s">
        <v>29</v>
      </c>
      <c r="I3586">
        <v>15.62</v>
      </c>
      <c r="J3586" s="2">
        <v>87.15</v>
      </c>
      <c r="K3586" t="s">
        <v>22</v>
      </c>
      <c r="L3586">
        <v>4.9000000000000004</v>
      </c>
      <c r="M3586" t="s">
        <v>23</v>
      </c>
      <c r="N3586">
        <v>2.2000000000000002</v>
      </c>
      <c r="O3586">
        <v>12</v>
      </c>
    </row>
    <row r="3587" spans="1:15">
      <c r="A3587" t="s">
        <v>10106</v>
      </c>
      <c r="B3587" s="1">
        <v>45768</v>
      </c>
      <c r="C3587" t="s">
        <v>33</v>
      </c>
      <c r="D3587" t="s">
        <v>10107</v>
      </c>
      <c r="E3587" t="s">
        <v>10108</v>
      </c>
      <c r="F3587" t="s">
        <v>71</v>
      </c>
      <c r="G3587" t="s">
        <v>52</v>
      </c>
      <c r="H3587" t="s">
        <v>41</v>
      </c>
      <c r="I3587">
        <v>12.39</v>
      </c>
      <c r="J3587" s="2">
        <v>590.08000000000004</v>
      </c>
      <c r="K3587" t="s">
        <v>67</v>
      </c>
      <c r="L3587">
        <v>2.9</v>
      </c>
      <c r="M3587" t="s">
        <v>23</v>
      </c>
      <c r="N3587">
        <v>2.39</v>
      </c>
      <c r="O3587">
        <v>9</v>
      </c>
    </row>
    <row r="3588" spans="1:15">
      <c r="A3588" t="s">
        <v>10109</v>
      </c>
      <c r="B3588" s="1">
        <v>45736</v>
      </c>
      <c r="C3588" t="s">
        <v>38</v>
      </c>
      <c r="D3588" t="s">
        <v>10110</v>
      </c>
      <c r="E3588" t="s">
        <v>10111</v>
      </c>
      <c r="F3588" t="s">
        <v>51</v>
      </c>
      <c r="G3588" t="s">
        <v>20</v>
      </c>
      <c r="H3588" t="s">
        <v>42</v>
      </c>
      <c r="I3588">
        <v>16.61</v>
      </c>
      <c r="J3588" s="2">
        <v>111.24</v>
      </c>
      <c r="K3588" t="s">
        <v>30</v>
      </c>
      <c r="L3588">
        <v>3.7</v>
      </c>
      <c r="M3588" t="s">
        <v>36</v>
      </c>
      <c r="N3588">
        <v>1.23</v>
      </c>
      <c r="O3588">
        <v>16</v>
      </c>
    </row>
    <row r="3589" spans="1:15">
      <c r="A3589" t="s">
        <v>10112</v>
      </c>
      <c r="B3589" s="1">
        <v>45749</v>
      </c>
      <c r="C3589" t="s">
        <v>57</v>
      </c>
      <c r="D3589" t="s">
        <v>10113</v>
      </c>
      <c r="E3589" t="s">
        <v>10114</v>
      </c>
      <c r="F3589" t="s">
        <v>71</v>
      </c>
      <c r="G3589" t="s">
        <v>29</v>
      </c>
      <c r="H3589" t="s">
        <v>41</v>
      </c>
      <c r="I3589">
        <v>19.739999999999998</v>
      </c>
      <c r="J3589" s="2">
        <v>521.21</v>
      </c>
      <c r="K3589" t="s">
        <v>67</v>
      </c>
      <c r="L3589">
        <v>2.9</v>
      </c>
      <c r="M3589" t="s">
        <v>23</v>
      </c>
      <c r="N3589">
        <v>2.11</v>
      </c>
      <c r="O3589">
        <v>9</v>
      </c>
    </row>
    <row r="3590" spans="1:15">
      <c r="A3590" t="s">
        <v>10115</v>
      </c>
      <c r="B3590" s="1">
        <v>45820</v>
      </c>
      <c r="C3590" t="s">
        <v>38</v>
      </c>
      <c r="D3590" t="s">
        <v>1588</v>
      </c>
      <c r="E3590" t="s">
        <v>10116</v>
      </c>
      <c r="F3590" t="s">
        <v>51</v>
      </c>
      <c r="G3590" t="s">
        <v>52</v>
      </c>
      <c r="H3590" t="s">
        <v>42</v>
      </c>
      <c r="I3590">
        <v>9.7200000000000006</v>
      </c>
      <c r="J3590" s="2">
        <v>366.8</v>
      </c>
      <c r="K3590" t="s">
        <v>22</v>
      </c>
      <c r="L3590">
        <v>2.9</v>
      </c>
      <c r="M3590" t="s">
        <v>23</v>
      </c>
      <c r="N3590">
        <v>2.17</v>
      </c>
      <c r="O3590">
        <v>13</v>
      </c>
    </row>
    <row r="3591" spans="1:15">
      <c r="A3591" t="s">
        <v>10117</v>
      </c>
      <c r="B3591" s="1">
        <v>45805</v>
      </c>
      <c r="C3591" t="s">
        <v>33</v>
      </c>
      <c r="D3591" t="s">
        <v>10118</v>
      </c>
      <c r="E3591" t="s">
        <v>10119</v>
      </c>
      <c r="F3591" t="s">
        <v>28</v>
      </c>
      <c r="G3591" t="s">
        <v>41</v>
      </c>
      <c r="H3591" t="s">
        <v>52</v>
      </c>
      <c r="I3591">
        <v>19.91</v>
      </c>
      <c r="J3591" s="2">
        <v>387.14</v>
      </c>
      <c r="K3591" t="s">
        <v>30</v>
      </c>
      <c r="L3591">
        <v>3.4</v>
      </c>
      <c r="M3591" t="s">
        <v>36</v>
      </c>
      <c r="N3591">
        <v>1.36</v>
      </c>
      <c r="O3591">
        <v>17</v>
      </c>
    </row>
    <row r="3592" spans="1:15">
      <c r="A3592" t="s">
        <v>10120</v>
      </c>
      <c r="B3592" s="1">
        <v>45758</v>
      </c>
      <c r="C3592" t="s">
        <v>79</v>
      </c>
      <c r="D3592" t="s">
        <v>6367</v>
      </c>
      <c r="E3592" t="s">
        <v>10121</v>
      </c>
      <c r="F3592" t="s">
        <v>19</v>
      </c>
      <c r="G3592" t="s">
        <v>46</v>
      </c>
      <c r="H3592" t="s">
        <v>20</v>
      </c>
      <c r="I3592">
        <v>24.47</v>
      </c>
      <c r="J3592" s="2">
        <v>197.96</v>
      </c>
      <c r="K3592" t="s">
        <v>47</v>
      </c>
      <c r="L3592">
        <v>3.9</v>
      </c>
      <c r="M3592" t="s">
        <v>31</v>
      </c>
      <c r="N3592">
        <v>2.06</v>
      </c>
      <c r="O3592">
        <v>5</v>
      </c>
    </row>
    <row r="3593" spans="1:15">
      <c r="A3593" t="s">
        <v>10122</v>
      </c>
      <c r="B3593" s="1">
        <v>45663</v>
      </c>
      <c r="C3593" t="s">
        <v>38</v>
      </c>
      <c r="D3593" t="s">
        <v>3700</v>
      </c>
      <c r="E3593" t="s">
        <v>10123</v>
      </c>
      <c r="F3593" t="s">
        <v>19</v>
      </c>
      <c r="G3593" t="s">
        <v>52</v>
      </c>
      <c r="H3593" t="s">
        <v>20</v>
      </c>
      <c r="I3593">
        <v>8.1199999999999992</v>
      </c>
      <c r="J3593" s="2">
        <v>391.8</v>
      </c>
      <c r="K3593" t="s">
        <v>22</v>
      </c>
      <c r="L3593">
        <v>3.9</v>
      </c>
      <c r="M3593" t="s">
        <v>23</v>
      </c>
      <c r="N3593">
        <v>1.68</v>
      </c>
      <c r="O3593">
        <v>6</v>
      </c>
    </row>
    <row r="3594" spans="1:15">
      <c r="A3594" t="s">
        <v>10124</v>
      </c>
      <c r="B3594" s="1">
        <v>45783</v>
      </c>
      <c r="C3594" t="s">
        <v>38</v>
      </c>
      <c r="D3594" t="s">
        <v>10125</v>
      </c>
      <c r="E3594" t="s">
        <v>10126</v>
      </c>
      <c r="F3594" t="s">
        <v>60</v>
      </c>
      <c r="G3594" t="s">
        <v>29</v>
      </c>
      <c r="H3594" t="s">
        <v>41</v>
      </c>
      <c r="I3594">
        <v>13.7</v>
      </c>
      <c r="J3594" s="2">
        <v>598.52</v>
      </c>
      <c r="K3594" t="s">
        <v>22</v>
      </c>
      <c r="L3594">
        <v>3.3</v>
      </c>
      <c r="M3594" t="s">
        <v>23</v>
      </c>
      <c r="N3594">
        <v>2.0699999999999998</v>
      </c>
      <c r="O3594">
        <v>11</v>
      </c>
    </row>
    <row r="3595" spans="1:15">
      <c r="A3595" t="s">
        <v>10127</v>
      </c>
      <c r="B3595" s="1">
        <v>45711</v>
      </c>
      <c r="C3595" t="s">
        <v>25</v>
      </c>
      <c r="D3595" t="s">
        <v>4345</v>
      </c>
      <c r="E3595" t="s">
        <v>10128</v>
      </c>
      <c r="F3595" t="s">
        <v>60</v>
      </c>
      <c r="G3595" t="s">
        <v>52</v>
      </c>
      <c r="H3595" t="s">
        <v>21</v>
      </c>
      <c r="I3595">
        <v>19.850000000000001</v>
      </c>
      <c r="J3595" s="2">
        <v>429.14</v>
      </c>
      <c r="K3595" t="s">
        <v>22</v>
      </c>
      <c r="L3595">
        <v>3.2</v>
      </c>
      <c r="M3595" t="s">
        <v>23</v>
      </c>
      <c r="N3595">
        <v>2.35</v>
      </c>
      <c r="O3595">
        <v>13</v>
      </c>
    </row>
    <row r="3596" spans="1:15">
      <c r="A3596" t="s">
        <v>10129</v>
      </c>
      <c r="B3596" s="1">
        <v>45762</v>
      </c>
      <c r="C3596" t="s">
        <v>33</v>
      </c>
      <c r="D3596" t="s">
        <v>5747</v>
      </c>
      <c r="E3596" t="s">
        <v>10130</v>
      </c>
      <c r="F3596" t="s">
        <v>71</v>
      </c>
      <c r="G3596" t="s">
        <v>42</v>
      </c>
      <c r="H3596" t="s">
        <v>29</v>
      </c>
      <c r="I3596">
        <v>20.100000000000001</v>
      </c>
      <c r="J3596" s="2">
        <v>470.59</v>
      </c>
      <c r="K3596" t="s">
        <v>22</v>
      </c>
      <c r="L3596">
        <v>5</v>
      </c>
      <c r="M3596" t="s">
        <v>31</v>
      </c>
      <c r="N3596">
        <v>1.04</v>
      </c>
      <c r="O3596">
        <v>9</v>
      </c>
    </row>
    <row r="3597" spans="1:15">
      <c r="A3597" t="s">
        <v>10131</v>
      </c>
      <c r="B3597" s="1">
        <v>45796</v>
      </c>
      <c r="C3597" t="s">
        <v>57</v>
      </c>
      <c r="D3597" t="s">
        <v>8004</v>
      </c>
      <c r="E3597" t="s">
        <v>10132</v>
      </c>
      <c r="F3597" t="s">
        <v>60</v>
      </c>
      <c r="G3597" t="s">
        <v>42</v>
      </c>
      <c r="H3597" t="s">
        <v>46</v>
      </c>
      <c r="I3597">
        <v>6.87</v>
      </c>
      <c r="J3597" s="2">
        <v>83.88</v>
      </c>
      <c r="K3597" t="s">
        <v>47</v>
      </c>
      <c r="L3597">
        <v>4.7</v>
      </c>
      <c r="M3597" t="s">
        <v>23</v>
      </c>
      <c r="N3597">
        <v>1.59</v>
      </c>
      <c r="O3597">
        <v>12</v>
      </c>
    </row>
    <row r="3598" spans="1:15">
      <c r="A3598" t="s">
        <v>10133</v>
      </c>
      <c r="B3598" s="1">
        <v>45697</v>
      </c>
      <c r="C3598" t="s">
        <v>79</v>
      </c>
      <c r="D3598" t="s">
        <v>10134</v>
      </c>
      <c r="E3598" t="s">
        <v>10135</v>
      </c>
      <c r="F3598" t="s">
        <v>60</v>
      </c>
      <c r="G3598" t="s">
        <v>29</v>
      </c>
      <c r="H3598" t="s">
        <v>46</v>
      </c>
      <c r="I3598">
        <v>4</v>
      </c>
      <c r="J3598" s="2">
        <v>553.41</v>
      </c>
      <c r="K3598" t="s">
        <v>47</v>
      </c>
      <c r="L3598">
        <v>3.1</v>
      </c>
      <c r="M3598" t="s">
        <v>36</v>
      </c>
      <c r="N3598">
        <v>1.73</v>
      </c>
      <c r="O3598">
        <v>14</v>
      </c>
    </row>
    <row r="3599" spans="1:15">
      <c r="A3599" t="s">
        <v>10136</v>
      </c>
      <c r="B3599" s="1">
        <v>45831</v>
      </c>
      <c r="C3599" t="s">
        <v>57</v>
      </c>
      <c r="D3599" t="s">
        <v>10137</v>
      </c>
      <c r="E3599" t="s">
        <v>10138</v>
      </c>
      <c r="F3599" t="s">
        <v>71</v>
      </c>
      <c r="G3599" t="s">
        <v>41</v>
      </c>
      <c r="H3599" t="s">
        <v>46</v>
      </c>
      <c r="I3599">
        <v>20.260000000000002</v>
      </c>
      <c r="K3599" t="s">
        <v>30</v>
      </c>
      <c r="L3599">
        <v>3.3</v>
      </c>
      <c r="M3599" t="s">
        <v>23</v>
      </c>
      <c r="N3599">
        <v>2.13</v>
      </c>
      <c r="O3599">
        <v>12</v>
      </c>
    </row>
    <row r="3600" spans="1:15">
      <c r="A3600" t="s">
        <v>10139</v>
      </c>
      <c r="B3600" s="1">
        <v>45705</v>
      </c>
      <c r="C3600" t="s">
        <v>79</v>
      </c>
      <c r="D3600" t="s">
        <v>2575</v>
      </c>
      <c r="E3600" t="s">
        <v>10140</v>
      </c>
      <c r="F3600" t="s">
        <v>71</v>
      </c>
      <c r="G3600" t="s">
        <v>46</v>
      </c>
      <c r="H3600" t="s">
        <v>41</v>
      </c>
      <c r="I3600">
        <v>16.13</v>
      </c>
      <c r="J3600" s="2">
        <v>417.47</v>
      </c>
      <c r="K3600" t="s">
        <v>30</v>
      </c>
      <c r="L3600">
        <v>3.8</v>
      </c>
      <c r="M3600" t="s">
        <v>23</v>
      </c>
      <c r="N3600">
        <v>1.04</v>
      </c>
      <c r="O3600">
        <v>1</v>
      </c>
    </row>
    <row r="3601" spans="1:15">
      <c r="A3601" t="s">
        <v>10141</v>
      </c>
      <c r="B3601" s="1">
        <v>45711</v>
      </c>
      <c r="C3601" t="s">
        <v>25</v>
      </c>
      <c r="D3601" t="s">
        <v>10142</v>
      </c>
      <c r="E3601" t="s">
        <v>10143</v>
      </c>
      <c r="F3601" t="s">
        <v>19</v>
      </c>
      <c r="G3601" t="s">
        <v>42</v>
      </c>
      <c r="H3601" t="s">
        <v>29</v>
      </c>
      <c r="I3601">
        <v>17.760000000000002</v>
      </c>
      <c r="J3601" s="2">
        <v>593.19000000000005</v>
      </c>
      <c r="K3601" t="s">
        <v>67</v>
      </c>
      <c r="L3601">
        <v>4.4000000000000004</v>
      </c>
      <c r="M3601" t="s">
        <v>23</v>
      </c>
      <c r="N3601">
        <v>2.13</v>
      </c>
      <c r="O3601">
        <v>7</v>
      </c>
    </row>
    <row r="3602" spans="1:15">
      <c r="A3602" t="s">
        <v>10144</v>
      </c>
      <c r="B3602" s="1">
        <v>45722</v>
      </c>
      <c r="C3602" t="s">
        <v>79</v>
      </c>
      <c r="D3602" t="s">
        <v>10145</v>
      </c>
      <c r="E3602" t="s">
        <v>10146</v>
      </c>
      <c r="F3602" t="s">
        <v>19</v>
      </c>
      <c r="G3602" t="s">
        <v>21</v>
      </c>
      <c r="H3602" t="s">
        <v>20</v>
      </c>
      <c r="I3602">
        <v>1.35</v>
      </c>
      <c r="J3602" s="2">
        <v>355.69</v>
      </c>
      <c r="K3602" t="s">
        <v>47</v>
      </c>
      <c r="L3602">
        <v>3</v>
      </c>
      <c r="M3602" t="s">
        <v>23</v>
      </c>
      <c r="N3602">
        <v>1.05</v>
      </c>
      <c r="O3602">
        <v>13</v>
      </c>
    </row>
    <row r="3603" spans="1:15">
      <c r="A3603" t="s">
        <v>10147</v>
      </c>
      <c r="B3603" s="1">
        <v>45800</v>
      </c>
      <c r="C3603" t="s">
        <v>38</v>
      </c>
      <c r="D3603" t="s">
        <v>10148</v>
      </c>
      <c r="E3603" t="s">
        <v>10149</v>
      </c>
      <c r="F3603" t="s">
        <v>71</v>
      </c>
      <c r="G3603" t="s">
        <v>42</v>
      </c>
      <c r="H3603" t="s">
        <v>52</v>
      </c>
      <c r="I3603">
        <v>9.09</v>
      </c>
      <c r="J3603" s="2">
        <v>202.74</v>
      </c>
      <c r="K3603" t="s">
        <v>22</v>
      </c>
      <c r="L3603">
        <v>3.2</v>
      </c>
      <c r="M3603" t="s">
        <v>23</v>
      </c>
      <c r="N3603">
        <v>1.87</v>
      </c>
      <c r="O3603">
        <v>15</v>
      </c>
    </row>
    <row r="3604" spans="1:15">
      <c r="A3604" t="s">
        <v>10150</v>
      </c>
      <c r="B3604" s="1">
        <v>45676</v>
      </c>
      <c r="C3604" t="s">
        <v>25</v>
      </c>
      <c r="D3604" t="s">
        <v>10151</v>
      </c>
      <c r="E3604" t="s">
        <v>10152</v>
      </c>
      <c r="F3604" t="s">
        <v>28</v>
      </c>
      <c r="G3604" t="s">
        <v>52</v>
      </c>
      <c r="H3604" t="s">
        <v>46</v>
      </c>
      <c r="I3604">
        <v>21.5</v>
      </c>
      <c r="J3604" s="2">
        <v>327.73</v>
      </c>
      <c r="K3604" t="s">
        <v>67</v>
      </c>
      <c r="L3604">
        <v>4.9000000000000004</v>
      </c>
      <c r="M3604" t="s">
        <v>23</v>
      </c>
      <c r="N3604">
        <v>1.1399999999999999</v>
      </c>
      <c r="O3604">
        <v>19</v>
      </c>
    </row>
    <row r="3605" spans="1:15">
      <c r="A3605" t="s">
        <v>10153</v>
      </c>
      <c r="B3605" s="1">
        <v>45675</v>
      </c>
      <c r="C3605" t="s">
        <v>79</v>
      </c>
      <c r="D3605" t="s">
        <v>10154</v>
      </c>
      <c r="E3605" t="s">
        <v>10155</v>
      </c>
      <c r="F3605" t="s">
        <v>19</v>
      </c>
      <c r="G3605" t="s">
        <v>41</v>
      </c>
      <c r="H3605" t="s">
        <v>20</v>
      </c>
      <c r="I3605">
        <v>4.45</v>
      </c>
      <c r="J3605" s="2">
        <v>114.81</v>
      </c>
      <c r="K3605" t="s">
        <v>30</v>
      </c>
      <c r="L3605">
        <v>4.5</v>
      </c>
      <c r="M3605" t="s">
        <v>36</v>
      </c>
      <c r="N3605">
        <v>1.78</v>
      </c>
      <c r="O3605">
        <v>6</v>
      </c>
    </row>
    <row r="3606" spans="1:15">
      <c r="A3606" t="s">
        <v>10156</v>
      </c>
      <c r="B3606" s="1">
        <v>45681</v>
      </c>
      <c r="C3606" t="s">
        <v>79</v>
      </c>
      <c r="D3606" t="s">
        <v>8756</v>
      </c>
      <c r="E3606" t="s">
        <v>10157</v>
      </c>
      <c r="F3606" t="s">
        <v>60</v>
      </c>
      <c r="G3606" t="s">
        <v>41</v>
      </c>
      <c r="H3606" t="s">
        <v>21</v>
      </c>
      <c r="I3606">
        <v>18.649999999999999</v>
      </c>
      <c r="J3606" s="2">
        <v>124.68</v>
      </c>
      <c r="K3606" t="s">
        <v>67</v>
      </c>
      <c r="L3606">
        <v>3.9</v>
      </c>
      <c r="M3606" t="s">
        <v>23</v>
      </c>
      <c r="N3606">
        <v>1.84</v>
      </c>
      <c r="O3606">
        <v>14</v>
      </c>
    </row>
    <row r="3607" spans="1:15">
      <c r="A3607" t="s">
        <v>10158</v>
      </c>
      <c r="B3607" s="1">
        <v>45691</v>
      </c>
      <c r="C3607" t="s">
        <v>16</v>
      </c>
      <c r="D3607" t="s">
        <v>10159</v>
      </c>
      <c r="E3607" t="s">
        <v>10160</v>
      </c>
      <c r="F3607" t="s">
        <v>60</v>
      </c>
      <c r="G3607" t="s">
        <v>41</v>
      </c>
      <c r="H3607" t="s">
        <v>29</v>
      </c>
      <c r="I3607">
        <v>3.37</v>
      </c>
      <c r="J3607" s="2">
        <v>461.35</v>
      </c>
      <c r="K3607" t="s">
        <v>67</v>
      </c>
      <c r="L3607">
        <v>4.8</v>
      </c>
      <c r="M3607" t="s">
        <v>23</v>
      </c>
      <c r="N3607">
        <v>1.28</v>
      </c>
      <c r="O3607">
        <v>7</v>
      </c>
    </row>
    <row r="3608" spans="1:15">
      <c r="A3608" t="s">
        <v>10161</v>
      </c>
      <c r="B3608" s="1">
        <v>45784</v>
      </c>
      <c r="C3608" t="s">
        <v>16</v>
      </c>
      <c r="D3608" t="s">
        <v>2758</v>
      </c>
      <c r="E3608" t="s">
        <v>10162</v>
      </c>
      <c r="F3608" t="s">
        <v>19</v>
      </c>
      <c r="G3608" t="s">
        <v>41</v>
      </c>
      <c r="H3608" t="s">
        <v>41</v>
      </c>
      <c r="I3608">
        <v>20.43</v>
      </c>
      <c r="J3608" s="2">
        <v>365.04</v>
      </c>
      <c r="K3608" t="s">
        <v>67</v>
      </c>
      <c r="L3608">
        <v>2.9</v>
      </c>
      <c r="M3608" t="s">
        <v>31</v>
      </c>
      <c r="N3608">
        <v>2.0299999999999998</v>
      </c>
      <c r="O3608">
        <v>7</v>
      </c>
    </row>
    <row r="3609" spans="1:15">
      <c r="A3609" t="s">
        <v>10163</v>
      </c>
      <c r="B3609" s="1">
        <v>45754</v>
      </c>
      <c r="C3609" t="s">
        <v>33</v>
      </c>
      <c r="D3609" t="s">
        <v>3752</v>
      </c>
      <c r="E3609" t="s">
        <v>10164</v>
      </c>
      <c r="F3609" t="s">
        <v>51</v>
      </c>
      <c r="G3609" t="s">
        <v>41</v>
      </c>
      <c r="H3609" t="s">
        <v>21</v>
      </c>
      <c r="I3609">
        <v>19.7</v>
      </c>
      <c r="J3609" s="2">
        <v>230.09</v>
      </c>
      <c r="K3609" t="s">
        <v>30</v>
      </c>
      <c r="L3609">
        <v>3</v>
      </c>
      <c r="M3609" t="s">
        <v>23</v>
      </c>
      <c r="N3609">
        <v>1.83</v>
      </c>
      <c r="O3609">
        <v>12</v>
      </c>
    </row>
    <row r="3610" spans="1:15">
      <c r="A3610" t="s">
        <v>10165</v>
      </c>
      <c r="B3610" s="1">
        <v>45715</v>
      </c>
      <c r="C3610" t="s">
        <v>33</v>
      </c>
      <c r="D3610" t="s">
        <v>10166</v>
      </c>
      <c r="E3610" t="s">
        <v>10167</v>
      </c>
      <c r="F3610" t="s">
        <v>51</v>
      </c>
      <c r="G3610" t="s">
        <v>29</v>
      </c>
      <c r="H3610" t="s">
        <v>41</v>
      </c>
      <c r="I3610">
        <v>4.5199999999999996</v>
      </c>
      <c r="J3610" s="2">
        <v>168.07</v>
      </c>
      <c r="K3610" t="s">
        <v>22</v>
      </c>
      <c r="L3610">
        <v>3.8</v>
      </c>
      <c r="M3610" t="s">
        <v>23</v>
      </c>
      <c r="N3610">
        <v>2.2999999999999998</v>
      </c>
      <c r="O3610">
        <v>2</v>
      </c>
    </row>
    <row r="3611" spans="1:15">
      <c r="A3611" t="s">
        <v>10168</v>
      </c>
      <c r="B3611" s="1">
        <v>45780</v>
      </c>
      <c r="C3611" t="s">
        <v>25</v>
      </c>
      <c r="D3611" t="s">
        <v>10169</v>
      </c>
      <c r="E3611" t="s">
        <v>10170</v>
      </c>
      <c r="F3611" t="s">
        <v>51</v>
      </c>
      <c r="G3611" t="s">
        <v>21</v>
      </c>
      <c r="H3611" t="s">
        <v>21</v>
      </c>
      <c r="I3611">
        <v>18.559999999999999</v>
      </c>
      <c r="J3611" s="2">
        <v>267.52999999999997</v>
      </c>
      <c r="K3611" t="s">
        <v>22</v>
      </c>
      <c r="L3611">
        <v>4.7</v>
      </c>
      <c r="M3611" t="s">
        <v>23</v>
      </c>
      <c r="N3611">
        <v>1.66</v>
      </c>
      <c r="O3611">
        <v>10</v>
      </c>
    </row>
    <row r="3612" spans="1:15">
      <c r="A3612" t="s">
        <v>10171</v>
      </c>
      <c r="B3612" s="1">
        <v>45784</v>
      </c>
      <c r="C3612" t="s">
        <v>38</v>
      </c>
      <c r="D3612" t="s">
        <v>10172</v>
      </c>
      <c r="E3612" t="s">
        <v>10173</v>
      </c>
      <c r="F3612" t="s">
        <v>51</v>
      </c>
      <c r="G3612" t="s">
        <v>29</v>
      </c>
      <c r="H3612" t="s">
        <v>20</v>
      </c>
      <c r="I3612">
        <v>9.69</v>
      </c>
      <c r="J3612" s="2">
        <v>67.02</v>
      </c>
      <c r="K3612" t="s">
        <v>67</v>
      </c>
      <c r="L3612">
        <v>2.7</v>
      </c>
      <c r="M3612" t="s">
        <v>31</v>
      </c>
      <c r="N3612">
        <v>1.87</v>
      </c>
      <c r="O3612">
        <v>13</v>
      </c>
    </row>
    <row r="3613" spans="1:15">
      <c r="A3613" t="s">
        <v>10174</v>
      </c>
      <c r="B3613" s="1">
        <v>45676</v>
      </c>
      <c r="C3613" t="s">
        <v>25</v>
      </c>
      <c r="D3613" t="s">
        <v>10175</v>
      </c>
      <c r="E3613" t="s">
        <v>10176</v>
      </c>
      <c r="F3613" t="s">
        <v>19</v>
      </c>
      <c r="G3613" t="s">
        <v>41</v>
      </c>
      <c r="H3613" t="s">
        <v>29</v>
      </c>
      <c r="I3613">
        <v>24.44</v>
      </c>
      <c r="J3613" s="2">
        <v>171.38</v>
      </c>
      <c r="K3613" t="s">
        <v>30</v>
      </c>
      <c r="L3613">
        <v>3.9</v>
      </c>
      <c r="M3613" t="s">
        <v>23</v>
      </c>
      <c r="N3613">
        <v>2.48</v>
      </c>
      <c r="O3613">
        <v>12</v>
      </c>
    </row>
    <row r="3614" spans="1:15">
      <c r="A3614" t="s">
        <v>10177</v>
      </c>
      <c r="B3614" s="1">
        <v>45784</v>
      </c>
      <c r="C3614" t="s">
        <v>38</v>
      </c>
      <c r="D3614" t="s">
        <v>10178</v>
      </c>
      <c r="E3614" t="s">
        <v>10179</v>
      </c>
      <c r="F3614" t="s">
        <v>71</v>
      </c>
      <c r="G3614" t="s">
        <v>41</v>
      </c>
      <c r="H3614" t="s">
        <v>29</v>
      </c>
      <c r="I3614">
        <v>3.67</v>
      </c>
      <c r="J3614" s="2">
        <v>334.4</v>
      </c>
      <c r="K3614" t="s">
        <v>22</v>
      </c>
      <c r="L3614">
        <v>3.6</v>
      </c>
      <c r="M3614" t="s">
        <v>23</v>
      </c>
      <c r="N3614">
        <v>2.11</v>
      </c>
      <c r="O3614">
        <v>14</v>
      </c>
    </row>
    <row r="3615" spans="1:15">
      <c r="A3615" t="s">
        <v>10180</v>
      </c>
      <c r="B3615" s="1">
        <v>45743</v>
      </c>
      <c r="C3615" t="s">
        <v>79</v>
      </c>
      <c r="D3615" t="s">
        <v>10181</v>
      </c>
      <c r="E3615" t="s">
        <v>10182</v>
      </c>
      <c r="F3615" t="s">
        <v>19</v>
      </c>
      <c r="G3615" t="s">
        <v>46</v>
      </c>
      <c r="H3615" t="s">
        <v>29</v>
      </c>
      <c r="I3615">
        <v>2.86</v>
      </c>
      <c r="J3615" s="2">
        <v>485.08</v>
      </c>
      <c r="K3615" t="s">
        <v>22</v>
      </c>
      <c r="L3615">
        <v>3.8</v>
      </c>
      <c r="M3615" t="s">
        <v>36</v>
      </c>
      <c r="N3615">
        <v>2.13</v>
      </c>
      <c r="O3615">
        <v>8</v>
      </c>
    </row>
    <row r="3616" spans="1:15">
      <c r="A3616" t="s">
        <v>10183</v>
      </c>
      <c r="B3616" s="1">
        <v>45813</v>
      </c>
      <c r="C3616" t="s">
        <v>57</v>
      </c>
      <c r="D3616" t="s">
        <v>10184</v>
      </c>
      <c r="E3616" t="s">
        <v>10185</v>
      </c>
      <c r="F3616" t="s">
        <v>28</v>
      </c>
      <c r="G3616" t="s">
        <v>21</v>
      </c>
      <c r="H3616" t="s">
        <v>41</v>
      </c>
      <c r="I3616">
        <v>11.16</v>
      </c>
      <c r="J3616" s="2">
        <v>51.66</v>
      </c>
      <c r="K3616" t="s">
        <v>47</v>
      </c>
      <c r="L3616">
        <v>4.9000000000000004</v>
      </c>
      <c r="M3616" t="s">
        <v>31</v>
      </c>
      <c r="N3616">
        <v>2.31</v>
      </c>
      <c r="O3616">
        <v>8</v>
      </c>
    </row>
    <row r="3617" spans="1:15">
      <c r="A3617" t="s">
        <v>10186</v>
      </c>
      <c r="B3617" s="1">
        <v>45797</v>
      </c>
      <c r="C3617" t="s">
        <v>16</v>
      </c>
      <c r="D3617" t="s">
        <v>10187</v>
      </c>
      <c r="E3617" t="s">
        <v>10188</v>
      </c>
      <c r="F3617" t="s">
        <v>60</v>
      </c>
      <c r="G3617" t="s">
        <v>20</v>
      </c>
      <c r="H3617" t="s">
        <v>42</v>
      </c>
      <c r="I3617">
        <v>5.65</v>
      </c>
      <c r="J3617" s="2">
        <v>522.26</v>
      </c>
      <c r="K3617" t="s">
        <v>47</v>
      </c>
      <c r="L3617">
        <v>3.6</v>
      </c>
      <c r="M3617" t="s">
        <v>23</v>
      </c>
      <c r="N3617">
        <v>1.1399999999999999</v>
      </c>
      <c r="O3617">
        <v>9</v>
      </c>
    </row>
    <row r="3618" spans="1:15">
      <c r="A3618" t="s">
        <v>10189</v>
      </c>
      <c r="B3618" s="1">
        <v>45696</v>
      </c>
      <c r="C3618" t="s">
        <v>57</v>
      </c>
      <c r="D3618" t="s">
        <v>10190</v>
      </c>
      <c r="E3618" t="s">
        <v>10191</v>
      </c>
      <c r="F3618" t="s">
        <v>71</v>
      </c>
      <c r="G3618" t="s">
        <v>20</v>
      </c>
      <c r="H3618" t="s">
        <v>46</v>
      </c>
      <c r="I3618">
        <v>7.11</v>
      </c>
      <c r="J3618" s="2">
        <v>110.07</v>
      </c>
      <c r="K3618" t="s">
        <v>67</v>
      </c>
      <c r="L3618">
        <v>3.6</v>
      </c>
      <c r="M3618" t="s">
        <v>23</v>
      </c>
      <c r="N3618">
        <v>1.48</v>
      </c>
      <c r="O3618">
        <v>14</v>
      </c>
    </row>
    <row r="3619" spans="1:15">
      <c r="A3619" t="s">
        <v>10192</v>
      </c>
      <c r="B3619" s="1">
        <v>45762</v>
      </c>
      <c r="C3619" t="s">
        <v>33</v>
      </c>
      <c r="D3619" t="s">
        <v>10193</v>
      </c>
      <c r="E3619" t="s">
        <v>10194</v>
      </c>
      <c r="F3619" t="s">
        <v>28</v>
      </c>
      <c r="G3619" t="s">
        <v>46</v>
      </c>
      <c r="H3619" t="s">
        <v>21</v>
      </c>
      <c r="I3619">
        <v>22.87</v>
      </c>
      <c r="J3619" s="2">
        <v>314.89999999999998</v>
      </c>
      <c r="K3619" t="s">
        <v>22</v>
      </c>
      <c r="L3619">
        <v>4.2</v>
      </c>
      <c r="M3619" t="s">
        <v>23</v>
      </c>
      <c r="N3619">
        <v>2.04</v>
      </c>
      <c r="O3619">
        <v>15</v>
      </c>
    </row>
    <row r="3620" spans="1:15">
      <c r="A3620" t="s">
        <v>10195</v>
      </c>
      <c r="B3620" s="1">
        <v>45664</v>
      </c>
      <c r="C3620" t="s">
        <v>57</v>
      </c>
      <c r="D3620" t="s">
        <v>8333</v>
      </c>
      <c r="E3620" t="s">
        <v>10196</v>
      </c>
      <c r="F3620" t="s">
        <v>71</v>
      </c>
      <c r="G3620" t="s">
        <v>21</v>
      </c>
      <c r="H3620" t="s">
        <v>41</v>
      </c>
      <c r="I3620">
        <v>21.58</v>
      </c>
      <c r="J3620" s="2">
        <v>196.34</v>
      </c>
      <c r="K3620" t="s">
        <v>47</v>
      </c>
      <c r="L3620">
        <v>2.7</v>
      </c>
      <c r="M3620" t="s">
        <v>31</v>
      </c>
      <c r="N3620">
        <v>2.2799999999999998</v>
      </c>
      <c r="O3620">
        <v>12</v>
      </c>
    </row>
    <row r="3621" spans="1:15">
      <c r="A3621" t="s">
        <v>10197</v>
      </c>
      <c r="B3621" s="1">
        <v>45837</v>
      </c>
      <c r="C3621" t="s">
        <v>33</v>
      </c>
      <c r="D3621" t="s">
        <v>10198</v>
      </c>
      <c r="E3621" t="s">
        <v>10199</v>
      </c>
      <c r="F3621" t="s">
        <v>51</v>
      </c>
      <c r="G3621" t="s">
        <v>46</v>
      </c>
      <c r="H3621" t="s">
        <v>41</v>
      </c>
      <c r="I3621">
        <v>12.06</v>
      </c>
      <c r="J3621" s="2">
        <v>404.15</v>
      </c>
      <c r="K3621" t="s">
        <v>67</v>
      </c>
      <c r="L3621">
        <v>3.4</v>
      </c>
      <c r="M3621" t="s">
        <v>23</v>
      </c>
      <c r="N3621">
        <v>2.48</v>
      </c>
      <c r="O3621">
        <v>12</v>
      </c>
    </row>
    <row r="3622" spans="1:15">
      <c r="A3622" t="s">
        <v>10200</v>
      </c>
      <c r="B3622" s="1">
        <v>45758</v>
      </c>
      <c r="C3622" t="s">
        <v>79</v>
      </c>
      <c r="D3622" t="s">
        <v>10201</v>
      </c>
      <c r="E3622" t="s">
        <v>10202</v>
      </c>
      <c r="F3622" t="s">
        <v>71</v>
      </c>
      <c r="G3622" t="s">
        <v>20</v>
      </c>
      <c r="H3622" t="s">
        <v>29</v>
      </c>
      <c r="I3622">
        <v>24.64</v>
      </c>
      <c r="J3622" s="2">
        <v>220.63</v>
      </c>
      <c r="K3622" t="s">
        <v>22</v>
      </c>
      <c r="L3622">
        <v>4.9000000000000004</v>
      </c>
      <c r="M3622" t="s">
        <v>31</v>
      </c>
      <c r="N3622">
        <v>1.07</v>
      </c>
      <c r="O3622">
        <v>12</v>
      </c>
    </row>
    <row r="3623" spans="1:15">
      <c r="A3623" t="s">
        <v>10203</v>
      </c>
      <c r="B3623" s="1">
        <v>45746</v>
      </c>
      <c r="C3623" t="s">
        <v>16</v>
      </c>
      <c r="D3623" t="s">
        <v>10204</v>
      </c>
      <c r="E3623" t="s">
        <v>10205</v>
      </c>
      <c r="F3623" t="s">
        <v>28</v>
      </c>
      <c r="G3623" t="s">
        <v>29</v>
      </c>
      <c r="H3623" t="s">
        <v>52</v>
      </c>
      <c r="I3623">
        <v>13.36</v>
      </c>
      <c r="J3623" s="2">
        <v>493.72</v>
      </c>
      <c r="K3623" t="s">
        <v>22</v>
      </c>
      <c r="L3623">
        <v>3.8</v>
      </c>
      <c r="M3623" t="s">
        <v>23</v>
      </c>
      <c r="N3623">
        <v>1.49</v>
      </c>
      <c r="O3623">
        <v>7</v>
      </c>
    </row>
    <row r="3624" spans="1:15">
      <c r="A3624" t="s">
        <v>10206</v>
      </c>
      <c r="B3624" s="1">
        <v>45710</v>
      </c>
      <c r="C3624" t="s">
        <v>33</v>
      </c>
      <c r="D3624" t="s">
        <v>10207</v>
      </c>
      <c r="E3624" t="s">
        <v>10208</v>
      </c>
      <c r="F3624" t="s">
        <v>71</v>
      </c>
      <c r="G3624" t="s">
        <v>20</v>
      </c>
      <c r="H3624" t="s">
        <v>42</v>
      </c>
      <c r="I3624">
        <v>10.74</v>
      </c>
      <c r="J3624" s="2">
        <v>570.48</v>
      </c>
      <c r="K3624" t="s">
        <v>30</v>
      </c>
      <c r="L3624">
        <v>3.1</v>
      </c>
      <c r="M3624" t="s">
        <v>36</v>
      </c>
      <c r="N3624">
        <v>1.95</v>
      </c>
      <c r="O3624">
        <v>16</v>
      </c>
    </row>
    <row r="3625" spans="1:15">
      <c r="A3625" t="s">
        <v>10209</v>
      </c>
      <c r="B3625" s="1">
        <v>45702</v>
      </c>
      <c r="C3625" t="s">
        <v>33</v>
      </c>
      <c r="D3625" t="s">
        <v>10210</v>
      </c>
      <c r="E3625" t="s">
        <v>10211</v>
      </c>
      <c r="F3625" t="s">
        <v>71</v>
      </c>
      <c r="G3625" t="s">
        <v>52</v>
      </c>
      <c r="H3625" t="s">
        <v>21</v>
      </c>
      <c r="I3625">
        <v>16.03</v>
      </c>
      <c r="J3625" s="2">
        <v>459.61</v>
      </c>
      <c r="K3625" t="s">
        <v>47</v>
      </c>
      <c r="L3625">
        <v>4.8</v>
      </c>
      <c r="M3625" t="s">
        <v>23</v>
      </c>
      <c r="N3625">
        <v>1.18</v>
      </c>
      <c r="O3625">
        <v>16</v>
      </c>
    </row>
    <row r="3626" spans="1:15">
      <c r="A3626" t="s">
        <v>10212</v>
      </c>
      <c r="B3626" s="1">
        <v>45660</v>
      </c>
      <c r="C3626" t="s">
        <v>57</v>
      </c>
      <c r="D3626" t="s">
        <v>4591</v>
      </c>
      <c r="E3626" t="s">
        <v>10213</v>
      </c>
      <c r="F3626" t="s">
        <v>60</v>
      </c>
      <c r="G3626" t="s">
        <v>46</v>
      </c>
      <c r="H3626" t="s">
        <v>42</v>
      </c>
      <c r="I3626">
        <v>12.39</v>
      </c>
      <c r="J3626" s="2">
        <v>176.4</v>
      </c>
      <c r="K3626" t="s">
        <v>47</v>
      </c>
      <c r="L3626">
        <v>2.9</v>
      </c>
      <c r="M3626" t="s">
        <v>31</v>
      </c>
      <c r="N3626">
        <v>2.0299999999999998</v>
      </c>
      <c r="O3626">
        <v>11</v>
      </c>
    </row>
    <row r="3627" spans="1:15">
      <c r="A3627" t="s">
        <v>10214</v>
      </c>
      <c r="B3627" s="1">
        <v>45704</v>
      </c>
      <c r="C3627" t="s">
        <v>79</v>
      </c>
      <c r="D3627" t="s">
        <v>7626</v>
      </c>
      <c r="E3627" t="s">
        <v>10215</v>
      </c>
      <c r="F3627" t="s">
        <v>19</v>
      </c>
      <c r="G3627" t="s">
        <v>42</v>
      </c>
      <c r="H3627" t="s">
        <v>52</v>
      </c>
      <c r="I3627">
        <v>2.95</v>
      </c>
      <c r="J3627" s="2">
        <v>217.7</v>
      </c>
      <c r="K3627" t="s">
        <v>47</v>
      </c>
      <c r="L3627">
        <v>2.6</v>
      </c>
      <c r="M3627" t="s">
        <v>31</v>
      </c>
      <c r="N3627">
        <v>1.74</v>
      </c>
      <c r="O3627">
        <v>10</v>
      </c>
    </row>
    <row r="3628" spans="1:15">
      <c r="A3628" t="s">
        <v>10216</v>
      </c>
      <c r="B3628" s="1">
        <v>45719</v>
      </c>
      <c r="C3628" t="s">
        <v>57</v>
      </c>
      <c r="D3628" t="s">
        <v>10217</v>
      </c>
      <c r="E3628" t="s">
        <v>10218</v>
      </c>
      <c r="F3628" t="s">
        <v>51</v>
      </c>
      <c r="G3628" t="s">
        <v>42</v>
      </c>
      <c r="H3628" t="s">
        <v>21</v>
      </c>
      <c r="I3628">
        <v>7.16</v>
      </c>
      <c r="J3628" s="2">
        <v>506.44</v>
      </c>
      <c r="K3628" t="s">
        <v>47</v>
      </c>
      <c r="L3628">
        <v>3.5</v>
      </c>
      <c r="M3628" t="s">
        <v>23</v>
      </c>
      <c r="N3628">
        <v>1.86</v>
      </c>
      <c r="O3628">
        <v>19</v>
      </c>
    </row>
    <row r="3629" spans="1:15">
      <c r="A3629" t="s">
        <v>10219</v>
      </c>
      <c r="B3629" s="1">
        <v>45658</v>
      </c>
      <c r="C3629" t="s">
        <v>33</v>
      </c>
      <c r="D3629" t="s">
        <v>10220</v>
      </c>
      <c r="E3629" t="s">
        <v>10221</v>
      </c>
      <c r="F3629" t="s">
        <v>60</v>
      </c>
      <c r="G3629" t="s">
        <v>29</v>
      </c>
      <c r="H3629" t="s">
        <v>21</v>
      </c>
      <c r="I3629">
        <v>19.84</v>
      </c>
      <c r="J3629" s="2">
        <v>579.29999999999995</v>
      </c>
      <c r="K3629" t="s">
        <v>22</v>
      </c>
      <c r="L3629">
        <v>3.9</v>
      </c>
      <c r="M3629" t="s">
        <v>23</v>
      </c>
      <c r="N3629">
        <v>2.2400000000000002</v>
      </c>
      <c r="O3629">
        <v>7</v>
      </c>
    </row>
    <row r="3630" spans="1:15">
      <c r="A3630" t="s">
        <v>10222</v>
      </c>
      <c r="B3630" s="1">
        <v>45812</v>
      </c>
      <c r="C3630" t="s">
        <v>25</v>
      </c>
      <c r="D3630" t="s">
        <v>10223</v>
      </c>
      <c r="E3630" t="s">
        <v>10224</v>
      </c>
      <c r="F3630" t="s">
        <v>28</v>
      </c>
      <c r="G3630" t="s">
        <v>20</v>
      </c>
      <c r="H3630" t="s">
        <v>20</v>
      </c>
      <c r="I3630">
        <v>16.05</v>
      </c>
      <c r="J3630" s="2">
        <v>296.48</v>
      </c>
      <c r="K3630" t="s">
        <v>22</v>
      </c>
      <c r="L3630">
        <v>4.7</v>
      </c>
      <c r="M3630" t="s">
        <v>31</v>
      </c>
      <c r="N3630">
        <v>1.59</v>
      </c>
      <c r="O3630">
        <v>14</v>
      </c>
    </row>
    <row r="3631" spans="1:15">
      <c r="A3631" t="s">
        <v>10225</v>
      </c>
      <c r="B3631" s="1">
        <v>45801</v>
      </c>
      <c r="C3631" t="s">
        <v>57</v>
      </c>
      <c r="D3631" t="s">
        <v>10226</v>
      </c>
      <c r="E3631" t="s">
        <v>10227</v>
      </c>
      <c r="F3631" t="s">
        <v>60</v>
      </c>
      <c r="G3631" t="s">
        <v>21</v>
      </c>
      <c r="H3631" t="s">
        <v>21</v>
      </c>
      <c r="I3631">
        <v>4.21</v>
      </c>
      <c r="J3631" s="2">
        <v>272.02999999999997</v>
      </c>
      <c r="K3631" t="s">
        <v>47</v>
      </c>
      <c r="L3631">
        <v>4.5</v>
      </c>
      <c r="M3631" t="s">
        <v>23</v>
      </c>
      <c r="N3631">
        <v>1.82</v>
      </c>
      <c r="O3631">
        <v>2</v>
      </c>
    </row>
    <row r="3632" spans="1:15">
      <c r="A3632" t="s">
        <v>10228</v>
      </c>
      <c r="B3632" s="1">
        <v>45674</v>
      </c>
      <c r="C3632" t="s">
        <v>16</v>
      </c>
      <c r="D3632" t="s">
        <v>9528</v>
      </c>
      <c r="E3632" t="s">
        <v>10229</v>
      </c>
      <c r="F3632" t="s">
        <v>19</v>
      </c>
      <c r="G3632" t="s">
        <v>46</v>
      </c>
      <c r="H3632" t="s">
        <v>29</v>
      </c>
      <c r="J3632" s="2">
        <v>589.6</v>
      </c>
      <c r="K3632" t="s">
        <v>47</v>
      </c>
      <c r="L3632">
        <v>4.5999999999999996</v>
      </c>
      <c r="M3632" t="s">
        <v>31</v>
      </c>
      <c r="N3632">
        <v>1.32</v>
      </c>
      <c r="O3632">
        <v>9</v>
      </c>
    </row>
    <row r="3633" spans="1:15">
      <c r="A3633" t="s">
        <v>10230</v>
      </c>
      <c r="B3633" s="1">
        <v>45782</v>
      </c>
      <c r="C3633" t="s">
        <v>33</v>
      </c>
      <c r="D3633" t="s">
        <v>8453</v>
      </c>
      <c r="E3633" t="s">
        <v>10231</v>
      </c>
      <c r="F3633" t="s">
        <v>60</v>
      </c>
      <c r="G3633" t="s">
        <v>29</v>
      </c>
      <c r="H3633" t="s">
        <v>21</v>
      </c>
      <c r="I3633">
        <v>20.23</v>
      </c>
      <c r="J3633" s="2">
        <v>223.31</v>
      </c>
      <c r="K3633" t="s">
        <v>47</v>
      </c>
      <c r="L3633">
        <v>3.9</v>
      </c>
      <c r="M3633" t="s">
        <v>36</v>
      </c>
      <c r="N3633">
        <v>1.26</v>
      </c>
      <c r="O3633">
        <v>11</v>
      </c>
    </row>
    <row r="3634" spans="1:15">
      <c r="A3634" t="s">
        <v>10232</v>
      </c>
      <c r="B3634" s="1">
        <v>45734</v>
      </c>
      <c r="C3634" t="s">
        <v>25</v>
      </c>
      <c r="D3634" t="s">
        <v>10233</v>
      </c>
      <c r="E3634" t="s">
        <v>10234</v>
      </c>
      <c r="F3634" t="s">
        <v>51</v>
      </c>
      <c r="G3634" t="s">
        <v>52</v>
      </c>
      <c r="H3634" t="s">
        <v>29</v>
      </c>
      <c r="I3634">
        <v>10.34</v>
      </c>
      <c r="J3634" s="2">
        <v>350.46</v>
      </c>
      <c r="K3634" t="s">
        <v>67</v>
      </c>
      <c r="L3634">
        <v>4.5999999999999996</v>
      </c>
      <c r="M3634" t="s">
        <v>23</v>
      </c>
      <c r="N3634">
        <v>1.45</v>
      </c>
      <c r="O3634">
        <v>3</v>
      </c>
    </row>
    <row r="3635" spans="1:15">
      <c r="A3635" t="s">
        <v>10235</v>
      </c>
      <c r="B3635" s="1">
        <v>45767</v>
      </c>
      <c r="C3635" t="s">
        <v>16</v>
      </c>
      <c r="D3635" t="s">
        <v>5237</v>
      </c>
      <c r="E3635" t="s">
        <v>10236</v>
      </c>
      <c r="F3635" t="s">
        <v>60</v>
      </c>
      <c r="G3635" t="s">
        <v>21</v>
      </c>
      <c r="H3635" t="s">
        <v>29</v>
      </c>
      <c r="I3635">
        <v>5.38</v>
      </c>
      <c r="J3635" s="2">
        <v>513.62</v>
      </c>
      <c r="K3635" t="s">
        <v>30</v>
      </c>
      <c r="L3635">
        <v>4.5999999999999996</v>
      </c>
      <c r="M3635" t="s">
        <v>36</v>
      </c>
      <c r="N3635">
        <v>2.41</v>
      </c>
      <c r="O3635">
        <v>16</v>
      </c>
    </row>
    <row r="3636" spans="1:15">
      <c r="A3636" t="s">
        <v>10237</v>
      </c>
      <c r="B3636" s="1">
        <v>45832</v>
      </c>
      <c r="C3636" t="s">
        <v>57</v>
      </c>
      <c r="D3636" t="s">
        <v>10238</v>
      </c>
      <c r="E3636" t="s">
        <v>10239</v>
      </c>
      <c r="F3636" t="s">
        <v>51</v>
      </c>
      <c r="G3636" t="s">
        <v>20</v>
      </c>
      <c r="H3636" t="s">
        <v>21</v>
      </c>
      <c r="I3636">
        <v>6.03</v>
      </c>
      <c r="J3636" s="2">
        <v>526.73</v>
      </c>
      <c r="K3636" t="s">
        <v>67</v>
      </c>
      <c r="L3636">
        <v>4.8</v>
      </c>
      <c r="M3636" t="s">
        <v>36</v>
      </c>
      <c r="N3636">
        <v>2.14</v>
      </c>
      <c r="O3636">
        <v>19</v>
      </c>
    </row>
    <row r="3637" spans="1:15">
      <c r="A3637" t="s">
        <v>10240</v>
      </c>
      <c r="B3637" s="1">
        <v>45801</v>
      </c>
      <c r="C3637" t="s">
        <v>57</v>
      </c>
      <c r="D3637" t="s">
        <v>10241</v>
      </c>
      <c r="E3637" t="s">
        <v>10242</v>
      </c>
      <c r="F3637" t="s">
        <v>60</v>
      </c>
      <c r="G3637" t="s">
        <v>52</v>
      </c>
      <c r="H3637" t="s">
        <v>42</v>
      </c>
      <c r="I3637">
        <v>18.010000000000002</v>
      </c>
      <c r="J3637" s="2">
        <v>170.22</v>
      </c>
      <c r="K3637" t="s">
        <v>22</v>
      </c>
      <c r="L3637">
        <v>2.6</v>
      </c>
      <c r="M3637" t="s">
        <v>31</v>
      </c>
      <c r="N3637">
        <v>2.39</v>
      </c>
      <c r="O3637">
        <v>5</v>
      </c>
    </row>
    <row r="3638" spans="1:15">
      <c r="A3638" t="s">
        <v>10243</v>
      </c>
      <c r="B3638" s="1">
        <v>45815</v>
      </c>
      <c r="C3638" t="s">
        <v>79</v>
      </c>
      <c r="D3638" t="s">
        <v>10244</v>
      </c>
      <c r="E3638" t="s">
        <v>10245</v>
      </c>
      <c r="F3638" t="s">
        <v>71</v>
      </c>
      <c r="G3638" t="s">
        <v>21</v>
      </c>
      <c r="H3638" t="s">
        <v>21</v>
      </c>
      <c r="I3638">
        <v>3.54</v>
      </c>
      <c r="J3638" s="2">
        <v>265.88</v>
      </c>
      <c r="K3638" t="s">
        <v>47</v>
      </c>
      <c r="L3638">
        <v>4.9000000000000004</v>
      </c>
      <c r="M3638" t="s">
        <v>23</v>
      </c>
      <c r="N3638">
        <v>2.1800000000000002</v>
      </c>
      <c r="O3638">
        <v>13</v>
      </c>
    </row>
    <row r="3639" spans="1:15">
      <c r="A3639" t="s">
        <v>10246</v>
      </c>
      <c r="B3639" s="1">
        <v>45799</v>
      </c>
      <c r="C3639" t="s">
        <v>16</v>
      </c>
      <c r="D3639" t="s">
        <v>9811</v>
      </c>
      <c r="E3639" t="s">
        <v>10247</v>
      </c>
      <c r="F3639" t="s">
        <v>19</v>
      </c>
      <c r="G3639" t="s">
        <v>29</v>
      </c>
      <c r="H3639" t="s">
        <v>42</v>
      </c>
      <c r="I3639">
        <v>4.76</v>
      </c>
      <c r="J3639" s="2">
        <v>580.89</v>
      </c>
      <c r="K3639" t="s">
        <v>47</v>
      </c>
      <c r="L3639">
        <v>4.7</v>
      </c>
      <c r="M3639" t="s">
        <v>23</v>
      </c>
      <c r="N3639">
        <v>1.33</v>
      </c>
      <c r="O3639">
        <v>7</v>
      </c>
    </row>
    <row r="3640" spans="1:15">
      <c r="A3640" t="s">
        <v>10248</v>
      </c>
      <c r="B3640" s="1">
        <v>45778</v>
      </c>
      <c r="C3640" t="s">
        <v>25</v>
      </c>
      <c r="D3640" t="s">
        <v>10249</v>
      </c>
      <c r="E3640" t="s">
        <v>10250</v>
      </c>
      <c r="F3640" t="s">
        <v>71</v>
      </c>
      <c r="G3640" t="s">
        <v>21</v>
      </c>
      <c r="H3640" t="s">
        <v>41</v>
      </c>
      <c r="I3640">
        <v>13.74</v>
      </c>
      <c r="J3640" s="2">
        <v>347.65</v>
      </c>
      <c r="K3640" t="s">
        <v>47</v>
      </c>
      <c r="L3640">
        <v>3.7</v>
      </c>
      <c r="M3640" t="s">
        <v>23</v>
      </c>
      <c r="N3640">
        <v>2.4</v>
      </c>
      <c r="O3640">
        <v>10</v>
      </c>
    </row>
    <row r="3641" spans="1:15">
      <c r="A3641" t="s">
        <v>10251</v>
      </c>
      <c r="B3641" s="1">
        <v>45699</v>
      </c>
      <c r="C3641" t="s">
        <v>38</v>
      </c>
      <c r="D3641" t="s">
        <v>10252</v>
      </c>
      <c r="E3641" t="s">
        <v>10253</v>
      </c>
      <c r="F3641" t="s">
        <v>28</v>
      </c>
      <c r="G3641" t="s">
        <v>20</v>
      </c>
      <c r="H3641" t="s">
        <v>42</v>
      </c>
      <c r="I3641">
        <v>19.59</v>
      </c>
      <c r="J3641" s="2">
        <v>173.71</v>
      </c>
      <c r="K3641" t="s">
        <v>47</v>
      </c>
      <c r="L3641">
        <v>3.4</v>
      </c>
      <c r="M3641" t="s">
        <v>31</v>
      </c>
      <c r="N3641">
        <v>1.87</v>
      </c>
      <c r="O3641">
        <v>13</v>
      </c>
    </row>
    <row r="3642" spans="1:15">
      <c r="A3642" t="s">
        <v>10254</v>
      </c>
      <c r="B3642" s="1">
        <v>45714</v>
      </c>
      <c r="C3642" t="s">
        <v>79</v>
      </c>
      <c r="D3642" t="s">
        <v>10255</v>
      </c>
      <c r="E3642" t="s">
        <v>10256</v>
      </c>
      <c r="F3642" t="s">
        <v>71</v>
      </c>
      <c r="G3642" t="s">
        <v>46</v>
      </c>
      <c r="H3642" t="s">
        <v>42</v>
      </c>
      <c r="I3642">
        <v>22.53</v>
      </c>
      <c r="J3642" s="2">
        <v>412.65</v>
      </c>
      <c r="K3642" t="s">
        <v>47</v>
      </c>
      <c r="L3642">
        <v>3.9</v>
      </c>
      <c r="M3642" t="s">
        <v>31</v>
      </c>
      <c r="N3642">
        <v>2.13</v>
      </c>
      <c r="O3642">
        <v>12</v>
      </c>
    </row>
    <row r="3643" spans="1:15">
      <c r="A3643" t="s">
        <v>10257</v>
      </c>
      <c r="B3643" s="1">
        <v>45776</v>
      </c>
      <c r="C3643" t="s">
        <v>79</v>
      </c>
      <c r="D3643" t="s">
        <v>10258</v>
      </c>
      <c r="E3643" t="s">
        <v>7246</v>
      </c>
      <c r="F3643" t="s">
        <v>19</v>
      </c>
      <c r="G3643" t="s">
        <v>52</v>
      </c>
      <c r="H3643" t="s">
        <v>21</v>
      </c>
      <c r="I3643">
        <v>7.01</v>
      </c>
      <c r="J3643" s="2">
        <v>218.5</v>
      </c>
      <c r="K3643" t="s">
        <v>22</v>
      </c>
      <c r="L3643">
        <v>3.8</v>
      </c>
      <c r="M3643" t="s">
        <v>23</v>
      </c>
      <c r="N3643">
        <v>1.53</v>
      </c>
      <c r="O3643">
        <v>18</v>
      </c>
    </row>
    <row r="3644" spans="1:15">
      <c r="A3644" t="s">
        <v>10259</v>
      </c>
      <c r="B3644" s="1">
        <v>45758</v>
      </c>
      <c r="C3644" t="s">
        <v>57</v>
      </c>
      <c r="D3644" t="s">
        <v>10260</v>
      </c>
      <c r="E3644" t="s">
        <v>10261</v>
      </c>
      <c r="F3644" t="s">
        <v>51</v>
      </c>
      <c r="G3644" t="s">
        <v>41</v>
      </c>
      <c r="H3644" t="s">
        <v>20</v>
      </c>
      <c r="I3644">
        <v>15.99</v>
      </c>
      <c r="J3644" s="2">
        <v>166.54</v>
      </c>
      <c r="K3644" t="s">
        <v>47</v>
      </c>
      <c r="L3644">
        <v>4.0999999999999996</v>
      </c>
      <c r="M3644" t="s">
        <v>36</v>
      </c>
      <c r="N3644">
        <v>2.31</v>
      </c>
      <c r="O3644">
        <v>8</v>
      </c>
    </row>
    <row r="3645" spans="1:15">
      <c r="A3645" t="s">
        <v>10262</v>
      </c>
      <c r="B3645" s="1">
        <v>45701</v>
      </c>
      <c r="C3645" t="s">
        <v>57</v>
      </c>
      <c r="D3645" t="s">
        <v>10263</v>
      </c>
      <c r="E3645" t="s">
        <v>10264</v>
      </c>
      <c r="F3645" t="s">
        <v>60</v>
      </c>
      <c r="G3645" t="s">
        <v>41</v>
      </c>
      <c r="H3645" t="s">
        <v>20</v>
      </c>
      <c r="I3645">
        <v>22.99</v>
      </c>
      <c r="J3645" s="2">
        <v>161.55000000000001</v>
      </c>
      <c r="K3645" t="s">
        <v>30</v>
      </c>
      <c r="L3645">
        <v>5</v>
      </c>
      <c r="M3645" t="s">
        <v>23</v>
      </c>
      <c r="N3645">
        <v>1.99</v>
      </c>
      <c r="O3645">
        <v>6</v>
      </c>
    </row>
    <row r="3646" spans="1:15">
      <c r="A3646" t="s">
        <v>10265</v>
      </c>
      <c r="B3646" s="1">
        <v>45815</v>
      </c>
      <c r="C3646" t="s">
        <v>16</v>
      </c>
      <c r="D3646" t="s">
        <v>10266</v>
      </c>
      <c r="E3646" t="s">
        <v>10267</v>
      </c>
      <c r="F3646" t="s">
        <v>71</v>
      </c>
      <c r="G3646" t="s">
        <v>29</v>
      </c>
      <c r="H3646" t="s">
        <v>52</v>
      </c>
      <c r="I3646">
        <v>23.58</v>
      </c>
      <c r="J3646" s="2">
        <v>327.97</v>
      </c>
      <c r="K3646" t="s">
        <v>22</v>
      </c>
      <c r="L3646">
        <v>4.5999999999999996</v>
      </c>
      <c r="M3646" t="s">
        <v>23</v>
      </c>
      <c r="N3646">
        <v>2.0099999999999998</v>
      </c>
      <c r="O3646">
        <v>8</v>
      </c>
    </row>
    <row r="3647" spans="1:15">
      <c r="A3647" t="s">
        <v>10268</v>
      </c>
      <c r="B3647" s="1">
        <v>45675</v>
      </c>
      <c r="C3647" t="s">
        <v>33</v>
      </c>
      <c r="D3647" t="s">
        <v>10269</v>
      </c>
      <c r="E3647" t="s">
        <v>10270</v>
      </c>
      <c r="F3647" t="s">
        <v>19</v>
      </c>
      <c r="G3647" t="s">
        <v>52</v>
      </c>
      <c r="H3647" t="s">
        <v>46</v>
      </c>
      <c r="I3647">
        <v>17.91</v>
      </c>
      <c r="J3647" s="2">
        <v>552.85</v>
      </c>
      <c r="K3647" t="s">
        <v>30</v>
      </c>
      <c r="L3647">
        <v>4.4000000000000004</v>
      </c>
      <c r="M3647" t="s">
        <v>23</v>
      </c>
      <c r="N3647">
        <v>1.56</v>
      </c>
      <c r="O3647">
        <v>15</v>
      </c>
    </row>
    <row r="3648" spans="1:15">
      <c r="A3648" t="s">
        <v>10271</v>
      </c>
      <c r="B3648" s="1">
        <v>45687</v>
      </c>
      <c r="C3648" t="s">
        <v>25</v>
      </c>
      <c r="D3648" t="s">
        <v>10272</v>
      </c>
      <c r="E3648" t="s">
        <v>10273</v>
      </c>
      <c r="F3648" t="s">
        <v>28</v>
      </c>
      <c r="G3648" t="s">
        <v>21</v>
      </c>
      <c r="H3648" t="s">
        <v>52</v>
      </c>
      <c r="I3648">
        <v>24.92</v>
      </c>
      <c r="J3648" s="2">
        <v>77.13</v>
      </c>
      <c r="K3648" t="s">
        <v>67</v>
      </c>
      <c r="L3648">
        <v>2.9</v>
      </c>
      <c r="M3648" t="s">
        <v>36</v>
      </c>
      <c r="N3648">
        <v>1.67</v>
      </c>
      <c r="O3648">
        <v>14</v>
      </c>
    </row>
    <row r="3649" spans="1:15">
      <c r="A3649" t="s">
        <v>10274</v>
      </c>
      <c r="B3649" s="1">
        <v>45713</v>
      </c>
      <c r="C3649" t="s">
        <v>16</v>
      </c>
      <c r="D3649" t="s">
        <v>8468</v>
      </c>
      <c r="E3649" t="s">
        <v>10275</v>
      </c>
      <c r="F3649" t="s">
        <v>71</v>
      </c>
      <c r="G3649" t="s">
        <v>42</v>
      </c>
      <c r="H3649" t="s">
        <v>21</v>
      </c>
      <c r="I3649">
        <v>10.35</v>
      </c>
      <c r="J3649" s="2">
        <v>285.97000000000003</v>
      </c>
      <c r="K3649" t="s">
        <v>30</v>
      </c>
      <c r="L3649">
        <v>2.8</v>
      </c>
      <c r="M3649" t="s">
        <v>31</v>
      </c>
      <c r="N3649">
        <v>1.02</v>
      </c>
      <c r="O3649">
        <v>12</v>
      </c>
    </row>
    <row r="3650" spans="1:15">
      <c r="A3650" t="s">
        <v>10276</v>
      </c>
      <c r="B3650" s="1">
        <v>45669</v>
      </c>
      <c r="C3650" t="s">
        <v>57</v>
      </c>
      <c r="D3650" t="s">
        <v>10277</v>
      </c>
      <c r="E3650" t="s">
        <v>10278</v>
      </c>
      <c r="F3650" t="s">
        <v>51</v>
      </c>
      <c r="G3650" t="s">
        <v>52</v>
      </c>
      <c r="H3650" t="s">
        <v>21</v>
      </c>
      <c r="I3650">
        <v>7.72</v>
      </c>
      <c r="J3650" s="2">
        <v>468.34</v>
      </c>
      <c r="K3650" t="s">
        <v>22</v>
      </c>
      <c r="L3650">
        <v>4.5999999999999996</v>
      </c>
      <c r="M3650" t="s">
        <v>31</v>
      </c>
      <c r="N3650">
        <v>2.04</v>
      </c>
      <c r="O3650">
        <v>6</v>
      </c>
    </row>
    <row r="3651" spans="1:15">
      <c r="A3651" t="s">
        <v>10279</v>
      </c>
      <c r="B3651" s="1">
        <v>45682</v>
      </c>
      <c r="C3651" t="s">
        <v>33</v>
      </c>
      <c r="D3651" t="s">
        <v>1923</v>
      </c>
      <c r="E3651" t="s">
        <v>10280</v>
      </c>
      <c r="F3651" t="s">
        <v>28</v>
      </c>
      <c r="G3651" t="s">
        <v>52</v>
      </c>
      <c r="H3651" t="s">
        <v>42</v>
      </c>
      <c r="I3651">
        <v>14.52</v>
      </c>
      <c r="J3651" s="2">
        <v>183.04</v>
      </c>
      <c r="K3651" t="s">
        <v>67</v>
      </c>
      <c r="L3651">
        <v>4.0999999999999996</v>
      </c>
      <c r="M3651" t="s">
        <v>36</v>
      </c>
      <c r="N3651">
        <v>1.87</v>
      </c>
      <c r="O3651">
        <v>11</v>
      </c>
    </row>
    <row r="3652" spans="1:15">
      <c r="A3652" t="s">
        <v>10281</v>
      </c>
      <c r="B3652" s="1">
        <v>45704</v>
      </c>
      <c r="C3652" t="s">
        <v>79</v>
      </c>
      <c r="D3652" t="s">
        <v>4210</v>
      </c>
      <c r="E3652" t="s">
        <v>10282</v>
      </c>
      <c r="F3652" t="s">
        <v>28</v>
      </c>
      <c r="G3652" t="s">
        <v>42</v>
      </c>
      <c r="H3652" t="s">
        <v>46</v>
      </c>
      <c r="I3652">
        <v>14.49</v>
      </c>
      <c r="J3652" s="2">
        <v>64.05</v>
      </c>
      <c r="K3652" t="s">
        <v>22</v>
      </c>
      <c r="L3652">
        <v>3.8</v>
      </c>
      <c r="M3652" t="s">
        <v>23</v>
      </c>
      <c r="N3652">
        <v>2.39</v>
      </c>
      <c r="O3652">
        <v>14</v>
      </c>
    </row>
    <row r="3653" spans="1:15">
      <c r="A3653" t="s">
        <v>10283</v>
      </c>
      <c r="B3653" s="1">
        <v>45777</v>
      </c>
      <c r="C3653" t="s">
        <v>38</v>
      </c>
      <c r="D3653" t="s">
        <v>10284</v>
      </c>
      <c r="E3653" t="s">
        <v>10285</v>
      </c>
      <c r="F3653" t="s">
        <v>51</v>
      </c>
      <c r="G3653" t="s">
        <v>20</v>
      </c>
      <c r="H3653" t="s">
        <v>29</v>
      </c>
      <c r="I3653">
        <v>5.04</v>
      </c>
      <c r="J3653" s="2">
        <v>376.72</v>
      </c>
      <c r="K3653" t="s">
        <v>47</v>
      </c>
      <c r="L3653">
        <v>2.5</v>
      </c>
      <c r="M3653" t="s">
        <v>23</v>
      </c>
      <c r="N3653">
        <v>1.19</v>
      </c>
      <c r="O3653">
        <v>6</v>
      </c>
    </row>
    <row r="3654" spans="1:15">
      <c r="A3654" t="s">
        <v>10286</v>
      </c>
      <c r="B3654" s="1">
        <v>45817</v>
      </c>
      <c r="C3654" t="s">
        <v>38</v>
      </c>
      <c r="D3654" t="s">
        <v>10287</v>
      </c>
      <c r="E3654" t="s">
        <v>10288</v>
      </c>
      <c r="F3654" t="s">
        <v>28</v>
      </c>
      <c r="G3654" t="s">
        <v>46</v>
      </c>
      <c r="H3654" t="s">
        <v>46</v>
      </c>
      <c r="I3654">
        <v>16.690000000000001</v>
      </c>
      <c r="J3654" s="2">
        <v>116.36</v>
      </c>
      <c r="K3654" t="s">
        <v>67</v>
      </c>
      <c r="L3654">
        <v>3.7</v>
      </c>
      <c r="M3654" t="s">
        <v>23</v>
      </c>
      <c r="N3654">
        <v>1.6</v>
      </c>
      <c r="O3654">
        <v>18</v>
      </c>
    </row>
    <row r="3655" spans="1:15">
      <c r="A3655" t="s">
        <v>10289</v>
      </c>
      <c r="B3655" s="1">
        <v>45755</v>
      </c>
      <c r="C3655" t="s">
        <v>16</v>
      </c>
      <c r="D3655" t="s">
        <v>10290</v>
      </c>
      <c r="E3655" t="s">
        <v>10291</v>
      </c>
      <c r="F3655" t="s">
        <v>60</v>
      </c>
      <c r="G3655" t="s">
        <v>42</v>
      </c>
      <c r="H3655" t="s">
        <v>46</v>
      </c>
      <c r="I3655">
        <v>21.14</v>
      </c>
      <c r="J3655" s="2">
        <v>325.77</v>
      </c>
      <c r="K3655" t="s">
        <v>47</v>
      </c>
      <c r="L3655">
        <v>3.7</v>
      </c>
      <c r="M3655" t="s">
        <v>23</v>
      </c>
      <c r="N3655">
        <v>2.16</v>
      </c>
      <c r="O3655">
        <v>18</v>
      </c>
    </row>
    <row r="3656" spans="1:15">
      <c r="A3656" t="s">
        <v>10292</v>
      </c>
      <c r="B3656" s="1">
        <v>45677</v>
      </c>
      <c r="C3656" t="s">
        <v>79</v>
      </c>
      <c r="D3656" t="s">
        <v>2461</v>
      </c>
      <c r="E3656" t="s">
        <v>10293</v>
      </c>
      <c r="F3656" t="s">
        <v>51</v>
      </c>
      <c r="G3656" t="s">
        <v>42</v>
      </c>
      <c r="H3656" t="s">
        <v>52</v>
      </c>
      <c r="I3656">
        <v>24.75</v>
      </c>
      <c r="J3656" s="2">
        <v>85.49</v>
      </c>
      <c r="K3656" t="s">
        <v>67</v>
      </c>
      <c r="L3656">
        <v>3.9</v>
      </c>
      <c r="M3656" t="s">
        <v>23</v>
      </c>
      <c r="N3656">
        <v>1.3</v>
      </c>
      <c r="O3656">
        <v>3</v>
      </c>
    </row>
    <row r="3657" spans="1:15">
      <c r="A3657" t="s">
        <v>10294</v>
      </c>
      <c r="B3657" s="1">
        <v>45675</v>
      </c>
      <c r="C3657" t="s">
        <v>16</v>
      </c>
      <c r="D3657" t="s">
        <v>6387</v>
      </c>
      <c r="E3657" t="s">
        <v>10295</v>
      </c>
      <c r="F3657" t="s">
        <v>19</v>
      </c>
      <c r="G3657" t="s">
        <v>41</v>
      </c>
      <c r="H3657" t="s">
        <v>52</v>
      </c>
      <c r="I3657">
        <v>5.87</v>
      </c>
      <c r="J3657" s="2">
        <v>392.3</v>
      </c>
      <c r="K3657" t="s">
        <v>47</v>
      </c>
      <c r="L3657">
        <v>3.3</v>
      </c>
      <c r="M3657" t="s">
        <v>23</v>
      </c>
      <c r="N3657">
        <v>1.81</v>
      </c>
      <c r="O3657">
        <v>10</v>
      </c>
    </row>
    <row r="3658" spans="1:15">
      <c r="A3658" t="s">
        <v>10296</v>
      </c>
      <c r="B3658" s="1">
        <v>45830</v>
      </c>
      <c r="C3658" t="s">
        <v>16</v>
      </c>
      <c r="D3658" t="s">
        <v>10297</v>
      </c>
      <c r="E3658" t="s">
        <v>10298</v>
      </c>
      <c r="F3658" t="s">
        <v>51</v>
      </c>
      <c r="G3658" t="s">
        <v>46</v>
      </c>
      <c r="H3658" t="s">
        <v>41</v>
      </c>
      <c r="I3658">
        <v>2.5499999999999998</v>
      </c>
      <c r="J3658" s="2">
        <v>580.61</v>
      </c>
      <c r="K3658" t="s">
        <v>47</v>
      </c>
      <c r="L3658">
        <v>4.0999999999999996</v>
      </c>
      <c r="M3658" t="s">
        <v>31</v>
      </c>
      <c r="N3658">
        <v>1.73</v>
      </c>
      <c r="O3658">
        <v>2</v>
      </c>
    </row>
    <row r="3659" spans="1:15">
      <c r="A3659" t="s">
        <v>10299</v>
      </c>
      <c r="B3659" s="1">
        <v>45682</v>
      </c>
      <c r="C3659" t="s">
        <v>16</v>
      </c>
      <c r="D3659" t="s">
        <v>10300</v>
      </c>
      <c r="E3659" t="s">
        <v>10301</v>
      </c>
      <c r="F3659" t="s">
        <v>71</v>
      </c>
      <c r="G3659" t="s">
        <v>46</v>
      </c>
      <c r="H3659" t="s">
        <v>41</v>
      </c>
      <c r="I3659">
        <v>1.47</v>
      </c>
      <c r="J3659" s="2">
        <v>285.33</v>
      </c>
      <c r="K3659" t="s">
        <v>47</v>
      </c>
      <c r="L3659">
        <v>3.1</v>
      </c>
      <c r="M3659" t="s">
        <v>23</v>
      </c>
      <c r="N3659">
        <v>1.03</v>
      </c>
      <c r="O3659">
        <v>10</v>
      </c>
    </row>
    <row r="3660" spans="1:15">
      <c r="A3660" t="s">
        <v>10302</v>
      </c>
      <c r="B3660" s="1">
        <v>45798</v>
      </c>
      <c r="C3660" t="s">
        <v>57</v>
      </c>
      <c r="D3660" t="s">
        <v>7870</v>
      </c>
      <c r="E3660" t="s">
        <v>10303</v>
      </c>
      <c r="F3660" t="s">
        <v>51</v>
      </c>
      <c r="G3660" t="s">
        <v>52</v>
      </c>
      <c r="H3660" t="s">
        <v>20</v>
      </c>
      <c r="I3660">
        <v>1.0900000000000001</v>
      </c>
      <c r="J3660" s="2">
        <v>276.81</v>
      </c>
      <c r="K3660" t="s">
        <v>22</v>
      </c>
      <c r="L3660">
        <v>2.8</v>
      </c>
      <c r="M3660" t="s">
        <v>23</v>
      </c>
      <c r="N3660">
        <v>2.33</v>
      </c>
      <c r="O3660">
        <v>14</v>
      </c>
    </row>
    <row r="3661" spans="1:15">
      <c r="A3661" t="s">
        <v>10304</v>
      </c>
      <c r="B3661" s="1">
        <v>45811</v>
      </c>
      <c r="C3661" t="s">
        <v>33</v>
      </c>
      <c r="D3661" t="s">
        <v>10305</v>
      </c>
      <c r="E3661" t="s">
        <v>10306</v>
      </c>
      <c r="F3661" t="s">
        <v>71</v>
      </c>
      <c r="G3661" t="s">
        <v>52</v>
      </c>
      <c r="H3661" t="s">
        <v>29</v>
      </c>
      <c r="I3661">
        <v>23.99</v>
      </c>
      <c r="J3661" s="2">
        <v>241.73</v>
      </c>
      <c r="K3661" t="s">
        <v>67</v>
      </c>
      <c r="L3661">
        <v>2.8</v>
      </c>
      <c r="M3661" t="s">
        <v>23</v>
      </c>
      <c r="N3661">
        <v>2</v>
      </c>
      <c r="O3661">
        <v>14</v>
      </c>
    </row>
    <row r="3662" spans="1:15">
      <c r="A3662" t="s">
        <v>10307</v>
      </c>
      <c r="B3662" s="1">
        <v>45786</v>
      </c>
      <c r="C3662" t="s">
        <v>25</v>
      </c>
      <c r="D3662" t="s">
        <v>10308</v>
      </c>
      <c r="E3662" t="s">
        <v>10309</v>
      </c>
      <c r="F3662" t="s">
        <v>19</v>
      </c>
      <c r="G3662" t="s">
        <v>52</v>
      </c>
      <c r="H3662" t="s">
        <v>20</v>
      </c>
      <c r="I3662">
        <v>13.25</v>
      </c>
      <c r="J3662" s="2">
        <v>345.39</v>
      </c>
      <c r="K3662" t="s">
        <v>67</v>
      </c>
      <c r="L3662">
        <v>3</v>
      </c>
      <c r="M3662" t="s">
        <v>23</v>
      </c>
      <c r="N3662">
        <v>2.16</v>
      </c>
      <c r="O3662">
        <v>7</v>
      </c>
    </row>
    <row r="3663" spans="1:15">
      <c r="A3663" t="s">
        <v>10310</v>
      </c>
      <c r="B3663" s="1">
        <v>45683</v>
      </c>
      <c r="C3663" t="s">
        <v>16</v>
      </c>
      <c r="D3663" t="s">
        <v>10311</v>
      </c>
      <c r="E3663" t="s">
        <v>10312</v>
      </c>
      <c r="F3663" t="s">
        <v>71</v>
      </c>
      <c r="G3663" t="s">
        <v>21</v>
      </c>
      <c r="H3663" t="s">
        <v>52</v>
      </c>
      <c r="I3663">
        <v>16.010000000000002</v>
      </c>
      <c r="J3663" s="2">
        <v>284.83</v>
      </c>
      <c r="K3663" t="s">
        <v>30</v>
      </c>
      <c r="L3663">
        <v>4.0999999999999996</v>
      </c>
      <c r="M3663" t="s">
        <v>36</v>
      </c>
      <c r="N3663">
        <v>1.56</v>
      </c>
      <c r="O3663">
        <v>11</v>
      </c>
    </row>
    <row r="3664" spans="1:15">
      <c r="A3664" t="s">
        <v>10313</v>
      </c>
      <c r="B3664" s="1">
        <v>45813</v>
      </c>
      <c r="C3664" t="s">
        <v>38</v>
      </c>
      <c r="D3664" t="s">
        <v>10314</v>
      </c>
      <c r="E3664" t="s">
        <v>10315</v>
      </c>
      <c r="F3664" t="s">
        <v>60</v>
      </c>
      <c r="G3664" t="s">
        <v>41</v>
      </c>
      <c r="H3664" t="s">
        <v>20</v>
      </c>
      <c r="I3664">
        <v>14.18</v>
      </c>
      <c r="J3664" s="2">
        <v>217.15</v>
      </c>
      <c r="K3664" t="s">
        <v>47</v>
      </c>
      <c r="L3664">
        <v>4.7</v>
      </c>
      <c r="M3664" t="s">
        <v>23</v>
      </c>
      <c r="N3664">
        <v>2.36</v>
      </c>
      <c r="O3664">
        <v>1</v>
      </c>
    </row>
    <row r="3665" spans="1:15">
      <c r="A3665" t="s">
        <v>10316</v>
      </c>
      <c r="B3665" s="1">
        <v>45793</v>
      </c>
      <c r="C3665" t="s">
        <v>57</v>
      </c>
      <c r="D3665" t="s">
        <v>1621</v>
      </c>
      <c r="E3665" t="s">
        <v>10317</v>
      </c>
      <c r="F3665" t="s">
        <v>19</v>
      </c>
      <c r="G3665" t="s">
        <v>21</v>
      </c>
      <c r="H3665" t="s">
        <v>46</v>
      </c>
      <c r="I3665">
        <v>4.87</v>
      </c>
      <c r="J3665" s="2">
        <v>118.42</v>
      </c>
      <c r="K3665" t="s">
        <v>22</v>
      </c>
      <c r="L3665">
        <v>4.5999999999999996</v>
      </c>
      <c r="M3665" t="s">
        <v>31</v>
      </c>
      <c r="N3665">
        <v>1.1599999999999999</v>
      </c>
      <c r="O3665">
        <v>8</v>
      </c>
    </row>
    <row r="3666" spans="1:15">
      <c r="A3666" t="s">
        <v>10318</v>
      </c>
      <c r="B3666" s="1">
        <v>45699</v>
      </c>
      <c r="C3666" t="s">
        <v>79</v>
      </c>
      <c r="D3666" t="s">
        <v>10319</v>
      </c>
      <c r="E3666" t="s">
        <v>10320</v>
      </c>
      <c r="F3666" t="s">
        <v>60</v>
      </c>
      <c r="G3666" t="s">
        <v>21</v>
      </c>
      <c r="H3666" t="s">
        <v>42</v>
      </c>
      <c r="I3666">
        <v>5.2</v>
      </c>
      <c r="J3666" s="2">
        <v>337.85</v>
      </c>
      <c r="K3666" t="s">
        <v>47</v>
      </c>
      <c r="L3666">
        <v>4.9000000000000004</v>
      </c>
      <c r="M3666" t="s">
        <v>31</v>
      </c>
      <c r="N3666">
        <v>2.19</v>
      </c>
      <c r="O3666">
        <v>14</v>
      </c>
    </row>
    <row r="3667" spans="1:15">
      <c r="A3667" t="s">
        <v>10321</v>
      </c>
      <c r="B3667" s="1">
        <v>45693</v>
      </c>
      <c r="C3667" t="s">
        <v>16</v>
      </c>
      <c r="D3667" t="s">
        <v>10322</v>
      </c>
      <c r="E3667" t="s">
        <v>10323</v>
      </c>
      <c r="F3667" t="s">
        <v>51</v>
      </c>
      <c r="G3667" t="s">
        <v>52</v>
      </c>
      <c r="H3667" t="s">
        <v>42</v>
      </c>
      <c r="I3667">
        <v>11.13</v>
      </c>
      <c r="J3667" s="2">
        <v>296.79000000000002</v>
      </c>
      <c r="K3667" t="s">
        <v>30</v>
      </c>
      <c r="L3667">
        <v>4.5999999999999996</v>
      </c>
      <c r="M3667" t="s">
        <v>23</v>
      </c>
      <c r="N3667">
        <v>1.54</v>
      </c>
      <c r="O3667">
        <v>12</v>
      </c>
    </row>
    <row r="3668" spans="1:15">
      <c r="A3668" t="s">
        <v>10324</v>
      </c>
      <c r="B3668" s="1">
        <v>45705</v>
      </c>
      <c r="C3668" t="s">
        <v>16</v>
      </c>
      <c r="D3668" t="s">
        <v>10325</v>
      </c>
      <c r="E3668" t="s">
        <v>10326</v>
      </c>
      <c r="F3668" t="s">
        <v>51</v>
      </c>
      <c r="G3668" t="s">
        <v>20</v>
      </c>
      <c r="H3668" t="s">
        <v>20</v>
      </c>
      <c r="I3668">
        <v>8.93</v>
      </c>
      <c r="J3668" s="2">
        <v>309.3</v>
      </c>
      <c r="K3668" t="s">
        <v>47</v>
      </c>
      <c r="L3668">
        <v>2.5</v>
      </c>
      <c r="M3668" t="s">
        <v>23</v>
      </c>
      <c r="N3668">
        <v>1.39</v>
      </c>
      <c r="O3668">
        <v>19</v>
      </c>
    </row>
    <row r="3669" spans="1:15">
      <c r="A3669" t="s">
        <v>10327</v>
      </c>
      <c r="B3669" s="1">
        <v>45735</v>
      </c>
      <c r="C3669" t="s">
        <v>57</v>
      </c>
      <c r="D3669" t="s">
        <v>8265</v>
      </c>
      <c r="E3669" t="s">
        <v>5601</v>
      </c>
      <c r="F3669" t="s">
        <v>51</v>
      </c>
      <c r="G3669" t="s">
        <v>21</v>
      </c>
      <c r="H3669" t="s">
        <v>42</v>
      </c>
      <c r="I3669">
        <v>11.46</v>
      </c>
      <c r="J3669" s="2">
        <v>560.85</v>
      </c>
      <c r="K3669" t="s">
        <v>67</v>
      </c>
      <c r="L3669">
        <v>3.6</v>
      </c>
      <c r="M3669" t="s">
        <v>31</v>
      </c>
      <c r="N3669">
        <v>1.59</v>
      </c>
      <c r="O3669">
        <v>18</v>
      </c>
    </row>
    <row r="3670" spans="1:15">
      <c r="A3670" t="s">
        <v>10328</v>
      </c>
      <c r="B3670" s="1">
        <v>45813</v>
      </c>
      <c r="C3670" t="s">
        <v>38</v>
      </c>
      <c r="D3670" t="s">
        <v>10329</v>
      </c>
      <c r="E3670" t="s">
        <v>10330</v>
      </c>
      <c r="F3670" t="s">
        <v>71</v>
      </c>
      <c r="G3670" t="s">
        <v>20</v>
      </c>
      <c r="H3670" t="s">
        <v>42</v>
      </c>
      <c r="I3670">
        <v>8.5</v>
      </c>
      <c r="J3670" s="2">
        <v>519.86</v>
      </c>
      <c r="K3670" t="s">
        <v>67</v>
      </c>
      <c r="L3670">
        <v>3.2</v>
      </c>
      <c r="M3670" t="s">
        <v>23</v>
      </c>
      <c r="N3670">
        <v>1.31</v>
      </c>
      <c r="O3670">
        <v>10</v>
      </c>
    </row>
    <row r="3671" spans="1:15">
      <c r="A3671" t="s">
        <v>10331</v>
      </c>
      <c r="B3671" s="1">
        <v>45816</v>
      </c>
      <c r="C3671" t="s">
        <v>38</v>
      </c>
      <c r="D3671" t="s">
        <v>10332</v>
      </c>
      <c r="E3671" t="s">
        <v>10333</v>
      </c>
      <c r="F3671" t="s">
        <v>71</v>
      </c>
      <c r="G3671" t="s">
        <v>21</v>
      </c>
      <c r="H3671" t="s">
        <v>20</v>
      </c>
      <c r="I3671">
        <v>20.18</v>
      </c>
      <c r="J3671" s="2">
        <v>549.79</v>
      </c>
      <c r="K3671" t="s">
        <v>30</v>
      </c>
      <c r="L3671">
        <v>2.7</v>
      </c>
      <c r="M3671" t="s">
        <v>31</v>
      </c>
      <c r="N3671">
        <v>1.45</v>
      </c>
      <c r="O3671">
        <v>17</v>
      </c>
    </row>
    <row r="3672" spans="1:15">
      <c r="A3672" t="s">
        <v>10334</v>
      </c>
      <c r="B3672" s="1">
        <v>45788</v>
      </c>
      <c r="C3672" t="s">
        <v>16</v>
      </c>
      <c r="D3672" t="s">
        <v>8616</v>
      </c>
      <c r="E3672" t="s">
        <v>10335</v>
      </c>
      <c r="F3672" t="s">
        <v>51</v>
      </c>
      <c r="G3672" t="s">
        <v>41</v>
      </c>
      <c r="H3672" t="s">
        <v>20</v>
      </c>
      <c r="I3672">
        <v>8.5</v>
      </c>
      <c r="J3672" s="2">
        <v>351.74</v>
      </c>
      <c r="K3672" t="s">
        <v>30</v>
      </c>
      <c r="L3672">
        <v>3.3</v>
      </c>
      <c r="M3672" t="s">
        <v>31</v>
      </c>
      <c r="N3672">
        <v>1.2</v>
      </c>
      <c r="O3672">
        <v>15</v>
      </c>
    </row>
    <row r="3673" spans="1:15">
      <c r="A3673" t="s">
        <v>10336</v>
      </c>
      <c r="B3673" s="1">
        <v>45671</v>
      </c>
      <c r="C3673" t="s">
        <v>79</v>
      </c>
      <c r="D3673" t="s">
        <v>10337</v>
      </c>
      <c r="E3673" t="s">
        <v>10338</v>
      </c>
      <c r="F3673" t="s">
        <v>19</v>
      </c>
      <c r="G3673" t="s">
        <v>41</v>
      </c>
      <c r="H3673" t="s">
        <v>41</v>
      </c>
      <c r="I3673">
        <v>8.65</v>
      </c>
      <c r="J3673" s="2">
        <v>280.07</v>
      </c>
      <c r="K3673" t="s">
        <v>47</v>
      </c>
      <c r="L3673">
        <v>3.1</v>
      </c>
      <c r="M3673" t="s">
        <v>31</v>
      </c>
      <c r="N3673">
        <v>1.6</v>
      </c>
      <c r="O3673">
        <v>3</v>
      </c>
    </row>
    <row r="3674" spans="1:15">
      <c r="A3674" t="s">
        <v>10339</v>
      </c>
      <c r="B3674" s="1">
        <v>45674</v>
      </c>
      <c r="C3674" t="s">
        <v>79</v>
      </c>
      <c r="D3674" t="s">
        <v>8473</v>
      </c>
      <c r="E3674" t="s">
        <v>10340</v>
      </c>
      <c r="F3674" t="s">
        <v>51</v>
      </c>
      <c r="G3674" t="s">
        <v>42</v>
      </c>
      <c r="H3674" t="s">
        <v>42</v>
      </c>
      <c r="I3674">
        <v>20.22</v>
      </c>
      <c r="J3674" s="2">
        <v>584.51</v>
      </c>
      <c r="K3674" t="s">
        <v>30</v>
      </c>
      <c r="L3674">
        <v>4</v>
      </c>
      <c r="M3674" t="s">
        <v>31</v>
      </c>
      <c r="N3674">
        <v>1.54</v>
      </c>
      <c r="O3674">
        <v>16</v>
      </c>
    </row>
    <row r="3675" spans="1:15">
      <c r="A3675" t="s">
        <v>10341</v>
      </c>
      <c r="B3675" s="1">
        <v>45759</v>
      </c>
      <c r="C3675" t="s">
        <v>25</v>
      </c>
      <c r="D3675" t="s">
        <v>10342</v>
      </c>
      <c r="E3675" t="s">
        <v>10343</v>
      </c>
      <c r="F3675" t="s">
        <v>28</v>
      </c>
      <c r="G3675" t="s">
        <v>42</v>
      </c>
      <c r="H3675" t="s">
        <v>20</v>
      </c>
      <c r="I3675">
        <v>3.75</v>
      </c>
      <c r="J3675" s="2">
        <v>107</v>
      </c>
      <c r="K3675" t="s">
        <v>47</v>
      </c>
      <c r="L3675">
        <v>2.8</v>
      </c>
      <c r="M3675" t="s">
        <v>23</v>
      </c>
      <c r="N3675">
        <v>1.3</v>
      </c>
      <c r="O3675">
        <v>14</v>
      </c>
    </row>
    <row r="3676" spans="1:15">
      <c r="A3676" t="s">
        <v>10344</v>
      </c>
      <c r="B3676" s="1">
        <v>45727</v>
      </c>
      <c r="C3676" t="s">
        <v>16</v>
      </c>
      <c r="D3676" t="s">
        <v>2023</v>
      </c>
      <c r="E3676" t="s">
        <v>10345</v>
      </c>
      <c r="F3676" t="s">
        <v>19</v>
      </c>
      <c r="G3676" t="s">
        <v>29</v>
      </c>
      <c r="H3676" t="s">
        <v>42</v>
      </c>
      <c r="I3676">
        <v>9.9600000000000009</v>
      </c>
      <c r="J3676" s="2">
        <v>541.99</v>
      </c>
      <c r="K3676" t="s">
        <v>67</v>
      </c>
      <c r="L3676">
        <v>4.7</v>
      </c>
      <c r="M3676" t="s">
        <v>23</v>
      </c>
      <c r="N3676">
        <v>1.6</v>
      </c>
      <c r="O3676">
        <v>11</v>
      </c>
    </row>
    <row r="3677" spans="1:15">
      <c r="A3677" t="s">
        <v>10346</v>
      </c>
      <c r="B3677" s="1">
        <v>45742</v>
      </c>
      <c r="C3677" t="s">
        <v>16</v>
      </c>
      <c r="D3677" t="s">
        <v>401</v>
      </c>
      <c r="E3677" t="s">
        <v>10347</v>
      </c>
      <c r="F3677" t="s">
        <v>71</v>
      </c>
      <c r="G3677" t="s">
        <v>21</v>
      </c>
      <c r="H3677" t="s">
        <v>41</v>
      </c>
      <c r="I3677">
        <v>19.96</v>
      </c>
      <c r="J3677" s="2">
        <v>541.66</v>
      </c>
      <c r="K3677" t="s">
        <v>47</v>
      </c>
      <c r="L3677">
        <v>3.2</v>
      </c>
      <c r="M3677" t="s">
        <v>23</v>
      </c>
      <c r="N3677">
        <v>1.47</v>
      </c>
      <c r="O3677">
        <v>9</v>
      </c>
    </row>
    <row r="3678" spans="1:15">
      <c r="A3678" t="s">
        <v>10348</v>
      </c>
      <c r="B3678" s="1">
        <v>45740</v>
      </c>
      <c r="C3678" t="s">
        <v>79</v>
      </c>
      <c r="D3678" t="s">
        <v>8766</v>
      </c>
      <c r="E3678" t="s">
        <v>10349</v>
      </c>
      <c r="F3678" t="s">
        <v>71</v>
      </c>
      <c r="G3678" t="s">
        <v>46</v>
      </c>
      <c r="H3678" t="s">
        <v>41</v>
      </c>
      <c r="I3678">
        <v>11.79</v>
      </c>
      <c r="J3678" s="2">
        <v>264.29000000000002</v>
      </c>
      <c r="K3678" t="s">
        <v>67</v>
      </c>
      <c r="L3678">
        <v>4.8</v>
      </c>
      <c r="M3678" t="s">
        <v>23</v>
      </c>
      <c r="N3678">
        <v>2.41</v>
      </c>
      <c r="O3678">
        <v>8</v>
      </c>
    </row>
    <row r="3679" spans="1:15">
      <c r="A3679" t="s">
        <v>10350</v>
      </c>
      <c r="B3679" s="1">
        <v>45698</v>
      </c>
      <c r="C3679" t="s">
        <v>79</v>
      </c>
      <c r="D3679" t="s">
        <v>10351</v>
      </c>
      <c r="E3679" t="s">
        <v>10352</v>
      </c>
      <c r="F3679" t="s">
        <v>28</v>
      </c>
      <c r="G3679" t="s">
        <v>41</v>
      </c>
      <c r="H3679" t="s">
        <v>52</v>
      </c>
      <c r="I3679">
        <v>15.25</v>
      </c>
      <c r="J3679" s="2">
        <v>524.53</v>
      </c>
      <c r="K3679" t="s">
        <v>30</v>
      </c>
      <c r="L3679">
        <v>3.4</v>
      </c>
      <c r="M3679" t="s">
        <v>23</v>
      </c>
      <c r="N3679">
        <v>2.2999999999999998</v>
      </c>
      <c r="O3679">
        <v>17</v>
      </c>
    </row>
    <row r="3680" spans="1:15">
      <c r="A3680" t="s">
        <v>10353</v>
      </c>
      <c r="B3680" s="1">
        <v>45717</v>
      </c>
      <c r="C3680" t="s">
        <v>57</v>
      </c>
      <c r="D3680" t="s">
        <v>3303</v>
      </c>
      <c r="E3680" t="s">
        <v>10354</v>
      </c>
      <c r="F3680" t="s">
        <v>19</v>
      </c>
      <c r="G3680" t="s">
        <v>29</v>
      </c>
      <c r="H3680" t="s">
        <v>20</v>
      </c>
      <c r="I3680">
        <v>11.06</v>
      </c>
      <c r="J3680" s="2">
        <v>556.20000000000005</v>
      </c>
      <c r="K3680" t="s">
        <v>67</v>
      </c>
      <c r="L3680">
        <v>4.4000000000000004</v>
      </c>
      <c r="M3680" t="s">
        <v>23</v>
      </c>
      <c r="N3680">
        <v>2.1</v>
      </c>
      <c r="O3680">
        <v>9</v>
      </c>
    </row>
    <row r="3681" spans="1:15">
      <c r="A3681" t="s">
        <v>10355</v>
      </c>
      <c r="B3681" s="1">
        <v>45813</v>
      </c>
      <c r="C3681" t="s">
        <v>57</v>
      </c>
      <c r="D3681" t="s">
        <v>10356</v>
      </c>
      <c r="E3681" t="s">
        <v>10357</v>
      </c>
      <c r="F3681" t="s">
        <v>28</v>
      </c>
      <c r="G3681" t="s">
        <v>29</v>
      </c>
      <c r="H3681" t="s">
        <v>42</v>
      </c>
      <c r="I3681">
        <v>22.03</v>
      </c>
      <c r="J3681" s="2">
        <v>365.54</v>
      </c>
      <c r="K3681" t="s">
        <v>47</v>
      </c>
      <c r="L3681">
        <v>4.3</v>
      </c>
      <c r="M3681" t="s">
        <v>23</v>
      </c>
      <c r="N3681">
        <v>1.63</v>
      </c>
      <c r="O3681">
        <v>17</v>
      </c>
    </row>
    <row r="3682" spans="1:15">
      <c r="A3682" t="s">
        <v>10358</v>
      </c>
      <c r="B3682" s="1">
        <v>45735</v>
      </c>
      <c r="C3682" t="s">
        <v>57</v>
      </c>
      <c r="D3682" t="s">
        <v>10359</v>
      </c>
      <c r="E3682" t="s">
        <v>10360</v>
      </c>
      <c r="F3682" t="s">
        <v>28</v>
      </c>
      <c r="G3682" t="s">
        <v>46</v>
      </c>
      <c r="H3682" t="s">
        <v>41</v>
      </c>
      <c r="I3682">
        <v>21.88</v>
      </c>
      <c r="J3682" s="2">
        <v>249.75</v>
      </c>
      <c r="K3682" t="s">
        <v>67</v>
      </c>
      <c r="L3682">
        <v>2.6</v>
      </c>
      <c r="M3682" t="s">
        <v>23</v>
      </c>
      <c r="N3682">
        <v>1.21</v>
      </c>
      <c r="O3682">
        <v>2</v>
      </c>
    </row>
    <row r="3683" spans="1:15">
      <c r="A3683" t="s">
        <v>10361</v>
      </c>
      <c r="B3683" s="1">
        <v>45700</v>
      </c>
      <c r="C3683" t="s">
        <v>38</v>
      </c>
      <c r="D3683" t="s">
        <v>10362</v>
      </c>
      <c r="E3683" t="s">
        <v>10363</v>
      </c>
      <c r="F3683" t="s">
        <v>19</v>
      </c>
      <c r="G3683" t="s">
        <v>46</v>
      </c>
      <c r="H3683" t="s">
        <v>20</v>
      </c>
      <c r="I3683">
        <v>9.84</v>
      </c>
      <c r="J3683" s="2">
        <v>109.54</v>
      </c>
      <c r="K3683" t="s">
        <v>30</v>
      </c>
      <c r="L3683">
        <v>3.3</v>
      </c>
      <c r="M3683" t="s">
        <v>36</v>
      </c>
      <c r="N3683">
        <v>1.8</v>
      </c>
      <c r="O3683">
        <v>17</v>
      </c>
    </row>
    <row r="3684" spans="1:15">
      <c r="A3684" t="s">
        <v>10364</v>
      </c>
      <c r="B3684" s="1">
        <v>45729</v>
      </c>
      <c r="C3684" t="s">
        <v>38</v>
      </c>
      <c r="D3684" t="s">
        <v>8395</v>
      </c>
      <c r="E3684" t="s">
        <v>10365</v>
      </c>
      <c r="F3684" t="s">
        <v>60</v>
      </c>
      <c r="G3684" t="s">
        <v>41</v>
      </c>
      <c r="H3684" t="s">
        <v>52</v>
      </c>
      <c r="I3684">
        <v>3.52</v>
      </c>
      <c r="J3684" s="2">
        <v>126.96</v>
      </c>
      <c r="K3684" t="s">
        <v>30</v>
      </c>
      <c r="L3684">
        <v>4.4000000000000004</v>
      </c>
      <c r="M3684" t="s">
        <v>36</v>
      </c>
      <c r="N3684">
        <v>2.25</v>
      </c>
      <c r="O3684">
        <v>15</v>
      </c>
    </row>
    <row r="3685" spans="1:15">
      <c r="A3685" t="s">
        <v>10366</v>
      </c>
      <c r="B3685" s="1">
        <v>45804</v>
      </c>
      <c r="C3685" t="s">
        <v>79</v>
      </c>
      <c r="D3685" t="s">
        <v>10367</v>
      </c>
      <c r="E3685" t="s">
        <v>10368</v>
      </c>
      <c r="F3685" t="s">
        <v>51</v>
      </c>
      <c r="G3685" t="s">
        <v>29</v>
      </c>
      <c r="H3685" t="s">
        <v>29</v>
      </c>
      <c r="I3685">
        <v>20.100000000000001</v>
      </c>
      <c r="J3685" s="2">
        <v>339.85</v>
      </c>
      <c r="K3685" t="s">
        <v>22</v>
      </c>
      <c r="L3685">
        <v>4.2</v>
      </c>
      <c r="M3685" t="s">
        <v>23</v>
      </c>
      <c r="N3685">
        <v>1.1499999999999999</v>
      </c>
      <c r="O3685">
        <v>15</v>
      </c>
    </row>
    <row r="3686" spans="1:15">
      <c r="A3686" t="s">
        <v>10369</v>
      </c>
      <c r="B3686" s="1">
        <v>45757</v>
      </c>
      <c r="C3686" t="s">
        <v>57</v>
      </c>
      <c r="D3686" t="s">
        <v>10370</v>
      </c>
      <c r="E3686" t="s">
        <v>10371</v>
      </c>
      <c r="F3686" t="s">
        <v>19</v>
      </c>
      <c r="G3686" t="s">
        <v>46</v>
      </c>
      <c r="H3686" t="s">
        <v>42</v>
      </c>
      <c r="I3686">
        <v>4.09</v>
      </c>
      <c r="J3686" s="2">
        <v>156.32</v>
      </c>
      <c r="K3686" t="s">
        <v>67</v>
      </c>
      <c r="L3686">
        <v>4.5</v>
      </c>
      <c r="M3686" t="s">
        <v>23</v>
      </c>
      <c r="N3686">
        <v>1.43</v>
      </c>
      <c r="O3686">
        <v>10</v>
      </c>
    </row>
    <row r="3687" spans="1:15">
      <c r="A3687" t="s">
        <v>10372</v>
      </c>
      <c r="B3687" s="1">
        <v>45677</v>
      </c>
      <c r="C3687" t="s">
        <v>57</v>
      </c>
      <c r="D3687" t="s">
        <v>10373</v>
      </c>
      <c r="E3687" t="s">
        <v>10374</v>
      </c>
      <c r="F3687" t="s">
        <v>60</v>
      </c>
      <c r="G3687" t="s">
        <v>21</v>
      </c>
      <c r="H3687" t="s">
        <v>41</v>
      </c>
      <c r="I3687">
        <v>11.27</v>
      </c>
      <c r="J3687" s="2">
        <v>226.17</v>
      </c>
      <c r="K3687" t="s">
        <v>47</v>
      </c>
      <c r="L3687">
        <v>3</v>
      </c>
      <c r="M3687" t="s">
        <v>23</v>
      </c>
      <c r="N3687">
        <v>1.1399999999999999</v>
      </c>
      <c r="O3687">
        <v>17</v>
      </c>
    </row>
    <row r="3688" spans="1:15">
      <c r="A3688" t="s">
        <v>10375</v>
      </c>
      <c r="B3688" s="1">
        <v>45739</v>
      </c>
      <c r="C3688" t="s">
        <v>38</v>
      </c>
      <c r="D3688" t="s">
        <v>10376</v>
      </c>
      <c r="E3688" t="s">
        <v>10377</v>
      </c>
      <c r="F3688" t="s">
        <v>19</v>
      </c>
      <c r="G3688" t="s">
        <v>42</v>
      </c>
      <c r="H3688" t="s">
        <v>52</v>
      </c>
      <c r="I3688">
        <v>3.3</v>
      </c>
      <c r="J3688" s="2">
        <v>103.74</v>
      </c>
      <c r="K3688" t="s">
        <v>22</v>
      </c>
      <c r="L3688">
        <v>4.3</v>
      </c>
      <c r="M3688" t="s">
        <v>23</v>
      </c>
      <c r="N3688">
        <v>2.2799999999999998</v>
      </c>
      <c r="O3688">
        <v>6</v>
      </c>
    </row>
    <row r="3689" spans="1:15">
      <c r="A3689" t="s">
        <v>10378</v>
      </c>
      <c r="B3689" s="1">
        <v>45757</v>
      </c>
      <c r="C3689" t="s">
        <v>57</v>
      </c>
      <c r="D3689" t="s">
        <v>10379</v>
      </c>
      <c r="E3689" t="s">
        <v>10380</v>
      </c>
      <c r="F3689" t="s">
        <v>60</v>
      </c>
      <c r="G3689" t="s">
        <v>46</v>
      </c>
      <c r="H3689" t="s">
        <v>21</v>
      </c>
      <c r="I3689">
        <v>12.2</v>
      </c>
      <c r="J3689" s="2">
        <v>215.68</v>
      </c>
      <c r="K3689" t="s">
        <v>67</v>
      </c>
      <c r="L3689">
        <v>2.7</v>
      </c>
      <c r="M3689" t="s">
        <v>23</v>
      </c>
      <c r="N3689">
        <v>1.96</v>
      </c>
      <c r="O3689">
        <v>9</v>
      </c>
    </row>
    <row r="3690" spans="1:15">
      <c r="A3690" t="s">
        <v>10381</v>
      </c>
      <c r="B3690" s="1">
        <v>45766</v>
      </c>
      <c r="C3690" t="s">
        <v>38</v>
      </c>
      <c r="D3690" t="s">
        <v>10382</v>
      </c>
      <c r="E3690" t="s">
        <v>10383</v>
      </c>
      <c r="F3690" t="s">
        <v>51</v>
      </c>
      <c r="G3690" t="s">
        <v>46</v>
      </c>
      <c r="H3690" t="s">
        <v>46</v>
      </c>
      <c r="I3690">
        <v>20.86</v>
      </c>
      <c r="J3690" s="2">
        <v>451.97</v>
      </c>
      <c r="K3690" t="s">
        <v>67</v>
      </c>
      <c r="L3690">
        <v>2.9</v>
      </c>
      <c r="M3690" t="s">
        <v>36</v>
      </c>
      <c r="N3690">
        <v>1.47</v>
      </c>
      <c r="O3690">
        <v>1</v>
      </c>
    </row>
    <row r="3691" spans="1:15">
      <c r="A3691" t="s">
        <v>10384</v>
      </c>
      <c r="B3691" s="1">
        <v>45670</v>
      </c>
      <c r="C3691" t="s">
        <v>16</v>
      </c>
      <c r="D3691" t="s">
        <v>10385</v>
      </c>
      <c r="E3691" t="s">
        <v>10386</v>
      </c>
      <c r="F3691" t="s">
        <v>51</v>
      </c>
      <c r="G3691" t="s">
        <v>42</v>
      </c>
      <c r="H3691" t="s">
        <v>20</v>
      </c>
      <c r="I3691">
        <v>2.29</v>
      </c>
      <c r="J3691" s="2">
        <v>545.16</v>
      </c>
      <c r="K3691" t="s">
        <v>22</v>
      </c>
      <c r="L3691">
        <v>2.8</v>
      </c>
      <c r="M3691" t="s">
        <v>23</v>
      </c>
      <c r="N3691">
        <v>2.2599999999999998</v>
      </c>
      <c r="O3691">
        <v>3</v>
      </c>
    </row>
    <row r="3692" spans="1:15">
      <c r="A3692" t="s">
        <v>10387</v>
      </c>
      <c r="B3692" s="1">
        <v>45786</v>
      </c>
      <c r="C3692" t="s">
        <v>16</v>
      </c>
      <c r="D3692" t="s">
        <v>10388</v>
      </c>
      <c r="E3692" t="s">
        <v>10389</v>
      </c>
      <c r="F3692" t="s">
        <v>51</v>
      </c>
      <c r="G3692" t="s">
        <v>42</v>
      </c>
      <c r="H3692" t="s">
        <v>41</v>
      </c>
      <c r="I3692">
        <v>16.329999999999998</v>
      </c>
      <c r="J3692" s="2">
        <v>410.43</v>
      </c>
      <c r="K3692" t="s">
        <v>67</v>
      </c>
      <c r="L3692">
        <v>2.7</v>
      </c>
      <c r="M3692" t="s">
        <v>23</v>
      </c>
      <c r="N3692">
        <v>1.08</v>
      </c>
      <c r="O3692">
        <v>15</v>
      </c>
    </row>
    <row r="3693" spans="1:15">
      <c r="A3693" t="s">
        <v>10390</v>
      </c>
      <c r="B3693" s="1">
        <v>45770</v>
      </c>
      <c r="C3693" t="s">
        <v>57</v>
      </c>
      <c r="D3693" t="s">
        <v>10391</v>
      </c>
      <c r="E3693" t="s">
        <v>10392</v>
      </c>
      <c r="F3693" t="s">
        <v>71</v>
      </c>
      <c r="G3693" t="s">
        <v>41</v>
      </c>
      <c r="H3693" t="s">
        <v>29</v>
      </c>
      <c r="I3693">
        <v>19.14</v>
      </c>
      <c r="J3693" s="2">
        <v>398.21</v>
      </c>
      <c r="K3693" t="s">
        <v>67</v>
      </c>
      <c r="L3693">
        <v>4.5</v>
      </c>
      <c r="M3693" t="s">
        <v>31</v>
      </c>
      <c r="N3693">
        <v>1.78</v>
      </c>
      <c r="O3693">
        <v>16</v>
      </c>
    </row>
    <row r="3694" spans="1:15">
      <c r="A3694" t="s">
        <v>10393</v>
      </c>
      <c r="B3694" s="1">
        <v>45776</v>
      </c>
      <c r="C3694" t="s">
        <v>33</v>
      </c>
      <c r="D3694" t="s">
        <v>10394</v>
      </c>
      <c r="E3694" t="s">
        <v>10395</v>
      </c>
      <c r="F3694" t="s">
        <v>71</v>
      </c>
      <c r="G3694" t="s">
        <v>46</v>
      </c>
      <c r="H3694" t="s">
        <v>29</v>
      </c>
      <c r="I3694">
        <v>20.89</v>
      </c>
      <c r="J3694" s="2">
        <v>103.71</v>
      </c>
      <c r="K3694" t="s">
        <v>67</v>
      </c>
      <c r="L3694">
        <v>3.5</v>
      </c>
      <c r="M3694" t="s">
        <v>23</v>
      </c>
      <c r="N3694">
        <v>1.04</v>
      </c>
      <c r="O3694">
        <v>14</v>
      </c>
    </row>
    <row r="3695" spans="1:15">
      <c r="A3695" t="s">
        <v>10396</v>
      </c>
      <c r="B3695" s="1">
        <v>45807</v>
      </c>
      <c r="C3695" t="s">
        <v>25</v>
      </c>
      <c r="D3695" t="s">
        <v>9301</v>
      </c>
      <c r="E3695" t="s">
        <v>10397</v>
      </c>
      <c r="F3695" t="s">
        <v>19</v>
      </c>
      <c r="G3695" t="s">
        <v>52</v>
      </c>
      <c r="H3695" t="s">
        <v>41</v>
      </c>
      <c r="I3695">
        <v>2.38</v>
      </c>
      <c r="J3695" s="2">
        <v>453.79</v>
      </c>
      <c r="K3695" t="s">
        <v>47</v>
      </c>
      <c r="L3695">
        <v>3.5</v>
      </c>
      <c r="M3695" t="s">
        <v>23</v>
      </c>
      <c r="N3695">
        <v>1.84</v>
      </c>
      <c r="O3695">
        <v>10</v>
      </c>
    </row>
    <row r="3696" spans="1:15">
      <c r="A3696" t="s">
        <v>10398</v>
      </c>
      <c r="B3696" s="1">
        <v>45760</v>
      </c>
      <c r="C3696" t="s">
        <v>38</v>
      </c>
      <c r="D3696" t="s">
        <v>10399</v>
      </c>
      <c r="E3696" t="s">
        <v>10400</v>
      </c>
      <c r="F3696" t="s">
        <v>28</v>
      </c>
      <c r="G3696" t="s">
        <v>21</v>
      </c>
      <c r="H3696" t="s">
        <v>52</v>
      </c>
      <c r="I3696">
        <v>17.77</v>
      </c>
      <c r="J3696" s="2">
        <v>258.39999999999998</v>
      </c>
      <c r="K3696" t="s">
        <v>22</v>
      </c>
      <c r="L3696">
        <v>3.1</v>
      </c>
      <c r="M3696" t="s">
        <v>23</v>
      </c>
      <c r="N3696">
        <v>1.81</v>
      </c>
      <c r="O3696">
        <v>4</v>
      </c>
    </row>
    <row r="3697" spans="1:15">
      <c r="A3697" t="s">
        <v>10401</v>
      </c>
      <c r="B3697" s="1">
        <v>45741</v>
      </c>
      <c r="C3697" t="s">
        <v>16</v>
      </c>
      <c r="D3697" t="s">
        <v>10402</v>
      </c>
      <c r="E3697" t="s">
        <v>10403</v>
      </c>
      <c r="F3697" t="s">
        <v>28</v>
      </c>
      <c r="G3697" t="s">
        <v>41</v>
      </c>
      <c r="H3697" t="s">
        <v>20</v>
      </c>
      <c r="I3697">
        <v>9.99</v>
      </c>
      <c r="J3697" s="2">
        <v>501.82</v>
      </c>
      <c r="K3697" t="s">
        <v>67</v>
      </c>
      <c r="L3697">
        <v>3.9</v>
      </c>
      <c r="M3697" t="s">
        <v>36</v>
      </c>
      <c r="N3697">
        <v>2.2799999999999998</v>
      </c>
      <c r="O3697">
        <v>13</v>
      </c>
    </row>
    <row r="3698" spans="1:15">
      <c r="A3698" t="s">
        <v>10404</v>
      </c>
      <c r="B3698" s="1">
        <v>45798</v>
      </c>
      <c r="C3698" t="s">
        <v>33</v>
      </c>
      <c r="D3698" t="s">
        <v>10405</v>
      </c>
      <c r="E3698" t="s">
        <v>10406</v>
      </c>
      <c r="F3698" t="s">
        <v>51</v>
      </c>
      <c r="G3698" t="s">
        <v>52</v>
      </c>
      <c r="H3698" t="s">
        <v>52</v>
      </c>
      <c r="I3698">
        <v>19.14</v>
      </c>
      <c r="J3698" s="2">
        <v>168.59</v>
      </c>
      <c r="K3698" t="s">
        <v>22</v>
      </c>
      <c r="L3698">
        <v>4.8</v>
      </c>
      <c r="M3698" t="s">
        <v>23</v>
      </c>
      <c r="N3698">
        <v>2.42</v>
      </c>
      <c r="O3698">
        <v>14</v>
      </c>
    </row>
    <row r="3699" spans="1:15">
      <c r="A3699" t="s">
        <v>10407</v>
      </c>
      <c r="B3699" s="1">
        <v>45688</v>
      </c>
      <c r="C3699" t="s">
        <v>25</v>
      </c>
      <c r="D3699" t="s">
        <v>8051</v>
      </c>
      <c r="E3699" t="s">
        <v>10408</v>
      </c>
      <c r="F3699" t="s">
        <v>71</v>
      </c>
      <c r="G3699" t="s">
        <v>42</v>
      </c>
      <c r="H3699" t="s">
        <v>41</v>
      </c>
      <c r="I3699">
        <v>11.04</v>
      </c>
      <c r="J3699" s="2">
        <v>344.5</v>
      </c>
      <c r="K3699" t="s">
        <v>67</v>
      </c>
      <c r="L3699">
        <v>3.4</v>
      </c>
      <c r="M3699" t="s">
        <v>31</v>
      </c>
      <c r="N3699">
        <v>1.52</v>
      </c>
      <c r="O3699">
        <v>6</v>
      </c>
    </row>
    <row r="3700" spans="1:15">
      <c r="A3700" t="s">
        <v>10409</v>
      </c>
      <c r="B3700" s="1">
        <v>45798</v>
      </c>
      <c r="C3700" t="s">
        <v>57</v>
      </c>
      <c r="D3700" t="s">
        <v>10410</v>
      </c>
      <c r="E3700" t="s">
        <v>10411</v>
      </c>
      <c r="F3700" t="s">
        <v>71</v>
      </c>
      <c r="G3700" t="s">
        <v>20</v>
      </c>
      <c r="H3700" t="s">
        <v>42</v>
      </c>
      <c r="I3700">
        <v>2.5</v>
      </c>
      <c r="J3700" s="2">
        <v>199.34</v>
      </c>
      <c r="K3700" t="s">
        <v>22</v>
      </c>
      <c r="L3700">
        <v>3.3</v>
      </c>
      <c r="M3700" t="s">
        <v>23</v>
      </c>
      <c r="N3700">
        <v>2.25</v>
      </c>
      <c r="O3700">
        <v>15</v>
      </c>
    </row>
    <row r="3701" spans="1:15">
      <c r="A3701" t="s">
        <v>10412</v>
      </c>
      <c r="B3701" s="1">
        <v>45664</v>
      </c>
      <c r="C3701" t="s">
        <v>16</v>
      </c>
      <c r="D3701" t="s">
        <v>4166</v>
      </c>
      <c r="E3701" t="s">
        <v>10413</v>
      </c>
      <c r="F3701" t="s">
        <v>51</v>
      </c>
      <c r="G3701" t="s">
        <v>21</v>
      </c>
      <c r="H3701" t="s">
        <v>41</v>
      </c>
      <c r="I3701">
        <v>1.96</v>
      </c>
      <c r="J3701" s="2">
        <v>397.77</v>
      </c>
      <c r="K3701" t="s">
        <v>67</v>
      </c>
      <c r="L3701">
        <v>2.7</v>
      </c>
      <c r="M3701" t="s">
        <v>23</v>
      </c>
      <c r="N3701">
        <v>2.39</v>
      </c>
      <c r="O3701">
        <v>9</v>
      </c>
    </row>
    <row r="3702" spans="1:15">
      <c r="A3702" t="s">
        <v>10414</v>
      </c>
      <c r="B3702" s="1">
        <v>45718</v>
      </c>
      <c r="C3702" t="s">
        <v>25</v>
      </c>
      <c r="D3702" t="s">
        <v>10415</v>
      </c>
      <c r="E3702" t="s">
        <v>10416</v>
      </c>
      <c r="F3702" t="s">
        <v>71</v>
      </c>
      <c r="G3702" t="s">
        <v>20</v>
      </c>
      <c r="H3702" t="s">
        <v>46</v>
      </c>
      <c r="I3702">
        <v>13.23</v>
      </c>
      <c r="J3702" s="2">
        <v>427.85</v>
      </c>
      <c r="K3702" t="s">
        <v>47</v>
      </c>
      <c r="L3702">
        <v>3.3</v>
      </c>
      <c r="M3702" t="s">
        <v>23</v>
      </c>
      <c r="N3702">
        <v>1.65</v>
      </c>
      <c r="O3702">
        <v>17</v>
      </c>
    </row>
    <row r="3703" spans="1:15">
      <c r="A3703" t="s">
        <v>10417</v>
      </c>
      <c r="B3703" s="1">
        <v>45786</v>
      </c>
      <c r="C3703" t="s">
        <v>25</v>
      </c>
      <c r="D3703" t="s">
        <v>10418</v>
      </c>
      <c r="E3703" t="s">
        <v>10419</v>
      </c>
      <c r="F3703" t="s">
        <v>28</v>
      </c>
      <c r="G3703" t="s">
        <v>42</v>
      </c>
      <c r="H3703" t="s">
        <v>41</v>
      </c>
      <c r="J3703" s="2">
        <v>533.79999999999995</v>
      </c>
      <c r="K3703" t="s">
        <v>67</v>
      </c>
      <c r="L3703">
        <v>3.5</v>
      </c>
      <c r="M3703" t="s">
        <v>23</v>
      </c>
      <c r="N3703">
        <v>1.9</v>
      </c>
      <c r="O3703">
        <v>15</v>
      </c>
    </row>
    <row r="3704" spans="1:15">
      <c r="A3704" t="s">
        <v>10420</v>
      </c>
      <c r="B3704" s="1">
        <v>45697</v>
      </c>
      <c r="C3704" t="s">
        <v>38</v>
      </c>
      <c r="D3704" t="s">
        <v>3894</v>
      </c>
      <c r="E3704" t="s">
        <v>10421</v>
      </c>
      <c r="F3704" t="s">
        <v>19</v>
      </c>
      <c r="G3704" t="s">
        <v>29</v>
      </c>
      <c r="H3704" t="s">
        <v>46</v>
      </c>
      <c r="I3704">
        <v>19.97</v>
      </c>
      <c r="J3704" s="2">
        <v>570.26</v>
      </c>
      <c r="K3704" t="s">
        <v>67</v>
      </c>
      <c r="L3704">
        <v>3.2</v>
      </c>
      <c r="M3704" t="s">
        <v>36</v>
      </c>
      <c r="N3704">
        <v>1.52</v>
      </c>
      <c r="O3704">
        <v>1</v>
      </c>
    </row>
    <row r="3705" spans="1:15">
      <c r="A3705" t="s">
        <v>10422</v>
      </c>
      <c r="B3705" s="1">
        <v>45749</v>
      </c>
      <c r="C3705" t="s">
        <v>79</v>
      </c>
      <c r="D3705" t="s">
        <v>7327</v>
      </c>
      <c r="E3705" t="s">
        <v>6114</v>
      </c>
      <c r="F3705" t="s">
        <v>60</v>
      </c>
      <c r="G3705" t="s">
        <v>42</v>
      </c>
      <c r="H3705" t="s">
        <v>46</v>
      </c>
      <c r="I3705">
        <v>15.19</v>
      </c>
      <c r="J3705" s="2">
        <v>571.29999999999995</v>
      </c>
      <c r="K3705" t="s">
        <v>22</v>
      </c>
      <c r="L3705">
        <v>3.8</v>
      </c>
      <c r="M3705" t="s">
        <v>23</v>
      </c>
      <c r="N3705">
        <v>1.1499999999999999</v>
      </c>
      <c r="O3705">
        <v>11</v>
      </c>
    </row>
    <row r="3706" spans="1:15">
      <c r="A3706" t="s">
        <v>10423</v>
      </c>
      <c r="B3706" s="1">
        <v>45725</v>
      </c>
      <c r="C3706" t="s">
        <v>79</v>
      </c>
      <c r="D3706" t="s">
        <v>10424</v>
      </c>
      <c r="E3706" t="s">
        <v>10425</v>
      </c>
      <c r="F3706" t="s">
        <v>51</v>
      </c>
      <c r="G3706" t="s">
        <v>42</v>
      </c>
      <c r="H3706" t="s">
        <v>42</v>
      </c>
      <c r="I3706">
        <v>1.4</v>
      </c>
      <c r="J3706" s="2">
        <v>242.3</v>
      </c>
      <c r="K3706" t="s">
        <v>67</v>
      </c>
      <c r="L3706">
        <v>3.6</v>
      </c>
      <c r="M3706" t="s">
        <v>36</v>
      </c>
      <c r="N3706">
        <v>1.1000000000000001</v>
      </c>
      <c r="O3706">
        <v>11</v>
      </c>
    </row>
    <row r="3707" spans="1:15">
      <c r="A3707" t="s">
        <v>10426</v>
      </c>
      <c r="B3707" s="1">
        <v>45792</v>
      </c>
      <c r="C3707" t="s">
        <v>25</v>
      </c>
      <c r="D3707" t="s">
        <v>10427</v>
      </c>
      <c r="E3707" t="s">
        <v>10428</v>
      </c>
      <c r="F3707" t="s">
        <v>19</v>
      </c>
      <c r="G3707" t="s">
        <v>20</v>
      </c>
      <c r="H3707" t="s">
        <v>52</v>
      </c>
      <c r="I3707">
        <v>14.32</v>
      </c>
      <c r="J3707" s="2">
        <v>186.14</v>
      </c>
      <c r="K3707" t="s">
        <v>22</v>
      </c>
      <c r="L3707">
        <v>4.2</v>
      </c>
      <c r="M3707" t="s">
        <v>36</v>
      </c>
      <c r="N3707">
        <v>1.78</v>
      </c>
      <c r="O3707">
        <v>10</v>
      </c>
    </row>
    <row r="3708" spans="1:15">
      <c r="A3708" t="s">
        <v>10429</v>
      </c>
      <c r="B3708" s="1">
        <v>45738</v>
      </c>
      <c r="C3708" t="s">
        <v>79</v>
      </c>
      <c r="D3708" t="s">
        <v>10430</v>
      </c>
      <c r="E3708" t="s">
        <v>10431</v>
      </c>
      <c r="F3708" t="s">
        <v>28</v>
      </c>
      <c r="G3708" t="s">
        <v>42</v>
      </c>
      <c r="H3708" t="s">
        <v>46</v>
      </c>
      <c r="I3708">
        <v>24.81</v>
      </c>
      <c r="J3708" s="2">
        <v>265.24</v>
      </c>
      <c r="K3708" t="s">
        <v>22</v>
      </c>
      <c r="L3708">
        <v>4.2</v>
      </c>
      <c r="M3708" t="s">
        <v>36</v>
      </c>
      <c r="N3708">
        <v>1.42</v>
      </c>
      <c r="O3708">
        <v>7</v>
      </c>
    </row>
    <row r="3709" spans="1:15">
      <c r="A3709" t="s">
        <v>10432</v>
      </c>
      <c r="B3709" s="1">
        <v>45774</v>
      </c>
      <c r="C3709" t="s">
        <v>38</v>
      </c>
      <c r="D3709" t="s">
        <v>4557</v>
      </c>
      <c r="E3709" t="s">
        <v>10433</v>
      </c>
      <c r="F3709" t="s">
        <v>19</v>
      </c>
      <c r="G3709" t="s">
        <v>46</v>
      </c>
      <c r="H3709" t="s">
        <v>20</v>
      </c>
      <c r="J3709" s="2">
        <v>424.81</v>
      </c>
      <c r="K3709" t="s">
        <v>47</v>
      </c>
      <c r="L3709">
        <v>3.9</v>
      </c>
      <c r="M3709" t="s">
        <v>31</v>
      </c>
      <c r="N3709">
        <v>1.41</v>
      </c>
      <c r="O3709">
        <v>11</v>
      </c>
    </row>
    <row r="3710" spans="1:15">
      <c r="A3710" t="s">
        <v>10434</v>
      </c>
      <c r="B3710" s="1">
        <v>45781</v>
      </c>
      <c r="C3710" t="s">
        <v>25</v>
      </c>
      <c r="D3710" t="s">
        <v>8308</v>
      </c>
      <c r="E3710" t="s">
        <v>10435</v>
      </c>
      <c r="F3710" t="s">
        <v>60</v>
      </c>
      <c r="G3710" t="s">
        <v>42</v>
      </c>
      <c r="H3710" t="s">
        <v>41</v>
      </c>
      <c r="I3710">
        <v>12.34</v>
      </c>
      <c r="J3710" s="2">
        <v>248.39</v>
      </c>
      <c r="K3710" t="s">
        <v>47</v>
      </c>
      <c r="L3710">
        <v>4.4000000000000004</v>
      </c>
      <c r="M3710" t="s">
        <v>31</v>
      </c>
      <c r="N3710">
        <v>1.04</v>
      </c>
      <c r="O3710">
        <v>17</v>
      </c>
    </row>
    <row r="3711" spans="1:15">
      <c r="A3711" t="s">
        <v>10436</v>
      </c>
      <c r="B3711" s="1">
        <v>45681</v>
      </c>
      <c r="C3711" t="s">
        <v>38</v>
      </c>
      <c r="D3711" t="s">
        <v>10437</v>
      </c>
      <c r="E3711" t="s">
        <v>10438</v>
      </c>
      <c r="F3711" t="s">
        <v>71</v>
      </c>
      <c r="G3711" t="s">
        <v>42</v>
      </c>
      <c r="H3711" t="s">
        <v>21</v>
      </c>
      <c r="I3711">
        <v>15.1</v>
      </c>
      <c r="J3711" s="2">
        <v>497.93</v>
      </c>
      <c r="K3711" t="s">
        <v>67</v>
      </c>
      <c r="L3711">
        <v>4.5999999999999996</v>
      </c>
      <c r="M3711" t="s">
        <v>23</v>
      </c>
      <c r="N3711">
        <v>1.57</v>
      </c>
      <c r="O3711">
        <v>11</v>
      </c>
    </row>
    <row r="3712" spans="1:15">
      <c r="A3712" t="s">
        <v>10439</v>
      </c>
      <c r="B3712" s="1">
        <v>45796</v>
      </c>
      <c r="C3712" t="s">
        <v>16</v>
      </c>
      <c r="D3712" t="s">
        <v>10440</v>
      </c>
      <c r="E3712" t="s">
        <v>10441</v>
      </c>
      <c r="F3712" t="s">
        <v>19</v>
      </c>
      <c r="G3712" t="s">
        <v>52</v>
      </c>
      <c r="H3712" t="s">
        <v>21</v>
      </c>
      <c r="I3712">
        <v>3.41</v>
      </c>
      <c r="J3712" s="2">
        <v>531.73</v>
      </c>
      <c r="K3712" t="s">
        <v>67</v>
      </c>
      <c r="L3712">
        <v>3.5</v>
      </c>
      <c r="M3712" t="s">
        <v>23</v>
      </c>
      <c r="N3712">
        <v>2.2400000000000002</v>
      </c>
      <c r="O3712">
        <v>5</v>
      </c>
    </row>
    <row r="3713" spans="1:15">
      <c r="A3713" t="s">
        <v>10442</v>
      </c>
      <c r="B3713" s="1">
        <v>45816</v>
      </c>
      <c r="C3713" t="s">
        <v>25</v>
      </c>
      <c r="D3713" t="s">
        <v>10443</v>
      </c>
      <c r="E3713" t="s">
        <v>10444</v>
      </c>
      <c r="F3713" t="s">
        <v>19</v>
      </c>
      <c r="G3713" t="s">
        <v>42</v>
      </c>
      <c r="H3713" t="s">
        <v>20</v>
      </c>
      <c r="I3713">
        <v>11.48</v>
      </c>
      <c r="J3713" s="2">
        <v>162.43</v>
      </c>
      <c r="K3713" t="s">
        <v>22</v>
      </c>
      <c r="L3713">
        <v>3.2</v>
      </c>
      <c r="M3713" t="s">
        <v>23</v>
      </c>
      <c r="N3713">
        <v>1.71</v>
      </c>
      <c r="O3713">
        <v>17</v>
      </c>
    </row>
    <row r="3714" spans="1:15">
      <c r="A3714" t="s">
        <v>10445</v>
      </c>
      <c r="B3714" s="1">
        <v>45779</v>
      </c>
      <c r="C3714" t="s">
        <v>33</v>
      </c>
      <c r="D3714" t="s">
        <v>10446</v>
      </c>
      <c r="E3714" t="s">
        <v>10447</v>
      </c>
      <c r="F3714" t="s">
        <v>28</v>
      </c>
      <c r="G3714" t="s">
        <v>52</v>
      </c>
      <c r="H3714" t="s">
        <v>21</v>
      </c>
      <c r="I3714">
        <v>3.09</v>
      </c>
      <c r="J3714" s="2">
        <v>343.97</v>
      </c>
      <c r="K3714" t="s">
        <v>67</v>
      </c>
      <c r="M3714" t="s">
        <v>23</v>
      </c>
      <c r="N3714">
        <v>2.0699999999999998</v>
      </c>
      <c r="O3714">
        <v>5</v>
      </c>
    </row>
    <row r="3715" spans="1:15">
      <c r="A3715" t="s">
        <v>10448</v>
      </c>
      <c r="B3715" s="1">
        <v>45795</v>
      </c>
      <c r="C3715" t="s">
        <v>57</v>
      </c>
      <c r="D3715" t="s">
        <v>10449</v>
      </c>
      <c r="E3715" t="s">
        <v>10450</v>
      </c>
      <c r="F3715" t="s">
        <v>19</v>
      </c>
      <c r="G3715" t="s">
        <v>29</v>
      </c>
      <c r="H3715" t="s">
        <v>42</v>
      </c>
      <c r="I3715">
        <v>24.91</v>
      </c>
      <c r="J3715" s="2">
        <v>482.46</v>
      </c>
      <c r="K3715" t="s">
        <v>67</v>
      </c>
      <c r="L3715">
        <v>4.5999999999999996</v>
      </c>
      <c r="M3715" t="s">
        <v>23</v>
      </c>
      <c r="N3715">
        <v>1.32</v>
      </c>
      <c r="O3715">
        <v>16</v>
      </c>
    </row>
    <row r="3716" spans="1:15">
      <c r="A3716" t="s">
        <v>10451</v>
      </c>
      <c r="B3716" s="1">
        <v>45680</v>
      </c>
      <c r="C3716" t="s">
        <v>38</v>
      </c>
      <c r="D3716" t="s">
        <v>10452</v>
      </c>
      <c r="E3716" t="s">
        <v>10453</v>
      </c>
      <c r="F3716" t="s">
        <v>28</v>
      </c>
      <c r="G3716" t="s">
        <v>42</v>
      </c>
      <c r="H3716" t="s">
        <v>42</v>
      </c>
      <c r="I3716">
        <v>8.11</v>
      </c>
      <c r="J3716" s="2">
        <v>361.36</v>
      </c>
      <c r="K3716" t="s">
        <v>47</v>
      </c>
      <c r="L3716">
        <v>3.4</v>
      </c>
      <c r="M3716" t="s">
        <v>23</v>
      </c>
      <c r="N3716">
        <v>1.0900000000000001</v>
      </c>
      <c r="O3716">
        <v>8</v>
      </c>
    </row>
    <row r="3717" spans="1:15">
      <c r="A3717" t="s">
        <v>10454</v>
      </c>
      <c r="B3717" s="1">
        <v>45677</v>
      </c>
      <c r="C3717" t="s">
        <v>79</v>
      </c>
      <c r="D3717" t="s">
        <v>10455</v>
      </c>
      <c r="E3717" t="s">
        <v>10456</v>
      </c>
      <c r="F3717" t="s">
        <v>28</v>
      </c>
      <c r="G3717" t="s">
        <v>52</v>
      </c>
      <c r="H3717" t="s">
        <v>20</v>
      </c>
      <c r="I3717">
        <v>16.75</v>
      </c>
      <c r="J3717" s="2">
        <v>283</v>
      </c>
      <c r="K3717" t="s">
        <v>47</v>
      </c>
      <c r="L3717">
        <v>3.5</v>
      </c>
      <c r="M3717" t="s">
        <v>23</v>
      </c>
      <c r="N3717">
        <v>1.19</v>
      </c>
      <c r="O3717">
        <v>7</v>
      </c>
    </row>
    <row r="3718" spans="1:15">
      <c r="A3718" t="s">
        <v>10457</v>
      </c>
      <c r="B3718" s="1">
        <v>45837</v>
      </c>
      <c r="C3718" t="s">
        <v>33</v>
      </c>
      <c r="D3718" t="s">
        <v>10458</v>
      </c>
      <c r="E3718" t="s">
        <v>10459</v>
      </c>
      <c r="F3718" t="s">
        <v>71</v>
      </c>
      <c r="G3718" t="s">
        <v>42</v>
      </c>
      <c r="H3718" t="s">
        <v>29</v>
      </c>
      <c r="I3718">
        <v>22.96</v>
      </c>
      <c r="J3718" s="2">
        <v>462.08</v>
      </c>
      <c r="K3718" t="s">
        <v>67</v>
      </c>
      <c r="L3718">
        <v>4.5</v>
      </c>
      <c r="M3718" t="s">
        <v>31</v>
      </c>
      <c r="N3718">
        <v>1.32</v>
      </c>
      <c r="O3718">
        <v>3</v>
      </c>
    </row>
    <row r="3719" spans="1:15">
      <c r="A3719" t="s">
        <v>10460</v>
      </c>
      <c r="B3719" s="1">
        <v>45719</v>
      </c>
      <c r="C3719" t="s">
        <v>38</v>
      </c>
      <c r="D3719" t="s">
        <v>3947</v>
      </c>
      <c r="E3719" t="s">
        <v>10461</v>
      </c>
      <c r="F3719" t="s">
        <v>28</v>
      </c>
      <c r="G3719" t="s">
        <v>21</v>
      </c>
      <c r="H3719" t="s">
        <v>42</v>
      </c>
      <c r="I3719">
        <v>4.7300000000000004</v>
      </c>
      <c r="J3719" s="2">
        <v>293.83999999999997</v>
      </c>
      <c r="K3719" t="s">
        <v>22</v>
      </c>
      <c r="L3719">
        <v>4.9000000000000004</v>
      </c>
      <c r="M3719" t="s">
        <v>23</v>
      </c>
      <c r="N3719">
        <v>1.1499999999999999</v>
      </c>
      <c r="O3719">
        <v>3</v>
      </c>
    </row>
    <row r="3720" spans="1:15">
      <c r="A3720" t="s">
        <v>10462</v>
      </c>
      <c r="B3720" s="1">
        <v>45679</v>
      </c>
      <c r="C3720" t="s">
        <v>25</v>
      </c>
      <c r="D3720" t="s">
        <v>10463</v>
      </c>
      <c r="E3720" t="s">
        <v>10464</v>
      </c>
      <c r="F3720" t="s">
        <v>19</v>
      </c>
      <c r="G3720" t="s">
        <v>29</v>
      </c>
      <c r="H3720" t="s">
        <v>21</v>
      </c>
      <c r="I3720">
        <v>23.96</v>
      </c>
      <c r="J3720" s="2">
        <v>408.79</v>
      </c>
      <c r="K3720" t="s">
        <v>67</v>
      </c>
      <c r="L3720">
        <v>3.7</v>
      </c>
      <c r="M3720" t="s">
        <v>31</v>
      </c>
      <c r="N3720">
        <v>1.32</v>
      </c>
      <c r="O3720">
        <v>3</v>
      </c>
    </row>
    <row r="3721" spans="1:15">
      <c r="A3721" t="s">
        <v>10465</v>
      </c>
      <c r="B3721" s="1">
        <v>45724</v>
      </c>
      <c r="C3721" t="s">
        <v>57</v>
      </c>
      <c r="D3721" t="s">
        <v>10466</v>
      </c>
      <c r="E3721" t="s">
        <v>10467</v>
      </c>
      <c r="F3721" t="s">
        <v>71</v>
      </c>
      <c r="G3721" t="s">
        <v>52</v>
      </c>
      <c r="H3721" t="s">
        <v>20</v>
      </c>
      <c r="I3721">
        <v>4.74</v>
      </c>
      <c r="J3721" s="2">
        <v>485.78</v>
      </c>
      <c r="K3721" t="s">
        <v>47</v>
      </c>
      <c r="L3721">
        <v>4.0999999999999996</v>
      </c>
      <c r="M3721" t="s">
        <v>31</v>
      </c>
      <c r="N3721">
        <v>1.57</v>
      </c>
      <c r="O3721">
        <v>17</v>
      </c>
    </row>
    <row r="3722" spans="1:15">
      <c r="A3722" t="s">
        <v>10468</v>
      </c>
      <c r="B3722" s="1">
        <v>45818</v>
      </c>
      <c r="C3722" t="s">
        <v>25</v>
      </c>
      <c r="D3722" t="s">
        <v>1134</v>
      </c>
      <c r="E3722" t="s">
        <v>10469</v>
      </c>
      <c r="F3722" t="s">
        <v>60</v>
      </c>
      <c r="G3722" t="s">
        <v>42</v>
      </c>
      <c r="H3722" t="s">
        <v>29</v>
      </c>
      <c r="I3722">
        <v>4.74</v>
      </c>
      <c r="J3722" s="2">
        <v>269.16000000000003</v>
      </c>
      <c r="K3722" t="s">
        <v>22</v>
      </c>
      <c r="L3722">
        <v>4.5999999999999996</v>
      </c>
      <c r="M3722" t="s">
        <v>23</v>
      </c>
      <c r="N3722">
        <v>2.1800000000000002</v>
      </c>
      <c r="O3722">
        <v>18</v>
      </c>
    </row>
    <row r="3723" spans="1:15">
      <c r="A3723" t="s">
        <v>10470</v>
      </c>
      <c r="B3723" s="1">
        <v>45665</v>
      </c>
      <c r="C3723" t="s">
        <v>38</v>
      </c>
      <c r="D3723" t="s">
        <v>10471</v>
      </c>
      <c r="E3723" t="s">
        <v>10472</v>
      </c>
      <c r="F3723" t="s">
        <v>71</v>
      </c>
      <c r="G3723" t="s">
        <v>21</v>
      </c>
      <c r="H3723" t="s">
        <v>42</v>
      </c>
      <c r="I3723">
        <v>8.3000000000000007</v>
      </c>
      <c r="J3723" s="2">
        <v>238.6</v>
      </c>
      <c r="K3723" t="s">
        <v>47</v>
      </c>
      <c r="L3723">
        <v>3.3</v>
      </c>
      <c r="M3723" t="s">
        <v>36</v>
      </c>
      <c r="N3723">
        <v>2.16</v>
      </c>
      <c r="O3723">
        <v>15</v>
      </c>
    </row>
    <row r="3724" spans="1:15">
      <c r="A3724" t="s">
        <v>10473</v>
      </c>
      <c r="B3724" s="1">
        <v>45796</v>
      </c>
      <c r="C3724" t="s">
        <v>57</v>
      </c>
      <c r="D3724" t="s">
        <v>3775</v>
      </c>
      <c r="E3724" t="s">
        <v>10474</v>
      </c>
      <c r="F3724" t="s">
        <v>19</v>
      </c>
      <c r="G3724" t="s">
        <v>41</v>
      </c>
      <c r="H3724" t="s">
        <v>42</v>
      </c>
      <c r="I3724">
        <v>18.440000000000001</v>
      </c>
      <c r="J3724" s="2">
        <v>93.85</v>
      </c>
      <c r="K3724" t="s">
        <v>22</v>
      </c>
      <c r="L3724">
        <v>2.9</v>
      </c>
      <c r="M3724" t="s">
        <v>36</v>
      </c>
      <c r="N3724">
        <v>1.06</v>
      </c>
      <c r="O3724">
        <v>1</v>
      </c>
    </row>
    <row r="3725" spans="1:15">
      <c r="A3725" t="s">
        <v>10475</v>
      </c>
      <c r="B3725" s="1">
        <v>45708</v>
      </c>
      <c r="C3725" t="s">
        <v>25</v>
      </c>
      <c r="D3725" t="s">
        <v>10476</v>
      </c>
      <c r="E3725" t="s">
        <v>10477</v>
      </c>
      <c r="F3725" t="s">
        <v>28</v>
      </c>
      <c r="G3725" t="s">
        <v>52</v>
      </c>
      <c r="H3725" t="s">
        <v>52</v>
      </c>
      <c r="I3725">
        <v>14.61</v>
      </c>
      <c r="J3725" s="2">
        <v>238.09</v>
      </c>
      <c r="K3725" t="s">
        <v>67</v>
      </c>
      <c r="L3725">
        <v>4.7</v>
      </c>
      <c r="M3725" t="s">
        <v>23</v>
      </c>
      <c r="N3725">
        <v>2.36</v>
      </c>
      <c r="O3725">
        <v>15</v>
      </c>
    </row>
    <row r="3726" spans="1:15">
      <c r="A3726" t="s">
        <v>10478</v>
      </c>
      <c r="B3726" s="1">
        <v>45836</v>
      </c>
      <c r="C3726" t="s">
        <v>38</v>
      </c>
      <c r="D3726" t="s">
        <v>10479</v>
      </c>
      <c r="E3726" t="s">
        <v>10480</v>
      </c>
      <c r="F3726" t="s">
        <v>60</v>
      </c>
      <c r="G3726" t="s">
        <v>20</v>
      </c>
      <c r="H3726" t="s">
        <v>41</v>
      </c>
      <c r="I3726">
        <v>11.7</v>
      </c>
      <c r="J3726" s="2">
        <v>515.65</v>
      </c>
      <c r="K3726" t="s">
        <v>67</v>
      </c>
      <c r="L3726">
        <v>2.9</v>
      </c>
      <c r="M3726" t="s">
        <v>36</v>
      </c>
      <c r="N3726">
        <v>2.4</v>
      </c>
      <c r="O3726">
        <v>16</v>
      </c>
    </row>
    <row r="3727" spans="1:15">
      <c r="A3727" t="s">
        <v>10481</v>
      </c>
      <c r="B3727" s="1">
        <v>45800</v>
      </c>
      <c r="C3727" t="s">
        <v>25</v>
      </c>
      <c r="D3727" t="s">
        <v>10482</v>
      </c>
      <c r="E3727" t="s">
        <v>10483</v>
      </c>
      <c r="F3727" t="s">
        <v>28</v>
      </c>
      <c r="G3727" t="s">
        <v>42</v>
      </c>
      <c r="H3727" t="s">
        <v>41</v>
      </c>
      <c r="I3727">
        <v>24.37</v>
      </c>
      <c r="J3727" s="2">
        <v>494.29</v>
      </c>
      <c r="K3727" t="s">
        <v>47</v>
      </c>
      <c r="L3727">
        <v>3.2</v>
      </c>
      <c r="M3727" t="s">
        <v>23</v>
      </c>
      <c r="N3727">
        <v>2.08</v>
      </c>
      <c r="O3727">
        <v>19</v>
      </c>
    </row>
    <row r="3728" spans="1:15">
      <c r="A3728" t="s">
        <v>10484</v>
      </c>
      <c r="B3728" s="1">
        <v>45741</v>
      </c>
      <c r="C3728" t="s">
        <v>38</v>
      </c>
      <c r="D3728" t="s">
        <v>10485</v>
      </c>
      <c r="E3728" t="s">
        <v>10486</v>
      </c>
      <c r="F3728" t="s">
        <v>60</v>
      </c>
      <c r="G3728" t="s">
        <v>42</v>
      </c>
      <c r="H3728" t="s">
        <v>52</v>
      </c>
      <c r="I3728">
        <v>17.440000000000001</v>
      </c>
      <c r="J3728" s="2">
        <v>84.78</v>
      </c>
      <c r="K3728" t="s">
        <v>47</v>
      </c>
      <c r="L3728">
        <v>3.2</v>
      </c>
      <c r="M3728" t="s">
        <v>23</v>
      </c>
      <c r="N3728">
        <v>1.57</v>
      </c>
      <c r="O3728">
        <v>7</v>
      </c>
    </row>
    <row r="3729" spans="1:15">
      <c r="A3729" t="s">
        <v>10487</v>
      </c>
      <c r="B3729" s="1">
        <v>45793</v>
      </c>
      <c r="C3729" t="s">
        <v>25</v>
      </c>
      <c r="D3729" t="s">
        <v>10488</v>
      </c>
      <c r="E3729" t="s">
        <v>10489</v>
      </c>
      <c r="F3729" t="s">
        <v>28</v>
      </c>
      <c r="G3729" t="s">
        <v>42</v>
      </c>
      <c r="H3729" t="s">
        <v>41</v>
      </c>
      <c r="I3729">
        <v>1.46</v>
      </c>
      <c r="J3729" s="2">
        <v>235.47</v>
      </c>
      <c r="K3729" t="s">
        <v>22</v>
      </c>
      <c r="L3729">
        <v>3.2</v>
      </c>
      <c r="M3729" t="s">
        <v>23</v>
      </c>
      <c r="N3729">
        <v>2.14</v>
      </c>
      <c r="O3729">
        <v>16</v>
      </c>
    </row>
    <row r="3730" spans="1:15">
      <c r="A3730" t="s">
        <v>10490</v>
      </c>
      <c r="B3730" s="1">
        <v>45720</v>
      </c>
      <c r="C3730" t="s">
        <v>79</v>
      </c>
      <c r="D3730" t="s">
        <v>10491</v>
      </c>
      <c r="E3730" t="s">
        <v>10492</v>
      </c>
      <c r="F3730" t="s">
        <v>60</v>
      </c>
      <c r="G3730" t="s">
        <v>52</v>
      </c>
      <c r="H3730" t="s">
        <v>29</v>
      </c>
      <c r="I3730">
        <v>1.27</v>
      </c>
      <c r="J3730" s="2">
        <v>265.27999999999997</v>
      </c>
      <c r="K3730" t="s">
        <v>67</v>
      </c>
      <c r="L3730">
        <v>2.6</v>
      </c>
      <c r="M3730" t="s">
        <v>23</v>
      </c>
      <c r="N3730">
        <v>2.2200000000000002</v>
      </c>
      <c r="O3730">
        <v>1</v>
      </c>
    </row>
    <row r="3731" spans="1:15">
      <c r="A3731" t="s">
        <v>10493</v>
      </c>
      <c r="B3731" s="1">
        <v>45815</v>
      </c>
      <c r="C3731" t="s">
        <v>79</v>
      </c>
      <c r="D3731" t="s">
        <v>3210</v>
      </c>
      <c r="E3731" t="s">
        <v>10494</v>
      </c>
      <c r="F3731" t="s">
        <v>19</v>
      </c>
      <c r="G3731" t="s">
        <v>20</v>
      </c>
      <c r="H3731" t="s">
        <v>46</v>
      </c>
      <c r="I3731">
        <v>5.19</v>
      </c>
      <c r="J3731" s="2">
        <v>98.26</v>
      </c>
      <c r="K3731" t="s">
        <v>47</v>
      </c>
      <c r="L3731">
        <v>3</v>
      </c>
      <c r="M3731" t="s">
        <v>36</v>
      </c>
      <c r="N3731">
        <v>2.44</v>
      </c>
      <c r="O3731">
        <v>7</v>
      </c>
    </row>
    <row r="3732" spans="1:15">
      <c r="A3732" t="s">
        <v>10495</v>
      </c>
      <c r="B3732" s="1">
        <v>45827</v>
      </c>
      <c r="C3732" t="s">
        <v>25</v>
      </c>
      <c r="D3732" t="s">
        <v>10496</v>
      </c>
      <c r="E3732" t="s">
        <v>10497</v>
      </c>
      <c r="F3732" t="s">
        <v>71</v>
      </c>
      <c r="G3732" t="s">
        <v>41</v>
      </c>
      <c r="H3732" t="s">
        <v>20</v>
      </c>
      <c r="I3732">
        <v>23.56</v>
      </c>
      <c r="J3732" s="2">
        <v>183.67</v>
      </c>
      <c r="K3732" t="s">
        <v>67</v>
      </c>
      <c r="L3732">
        <v>3.8</v>
      </c>
      <c r="M3732" t="s">
        <v>23</v>
      </c>
      <c r="N3732">
        <v>1.1499999999999999</v>
      </c>
      <c r="O3732">
        <v>8</v>
      </c>
    </row>
    <row r="3733" spans="1:15">
      <c r="A3733" t="s">
        <v>10498</v>
      </c>
      <c r="B3733" s="1">
        <v>45820</v>
      </c>
      <c r="C3733" t="s">
        <v>33</v>
      </c>
      <c r="D3733" t="s">
        <v>8823</v>
      </c>
      <c r="E3733" t="s">
        <v>2883</v>
      </c>
      <c r="F3733" t="s">
        <v>60</v>
      </c>
      <c r="G3733" t="s">
        <v>52</v>
      </c>
      <c r="H3733" t="s">
        <v>21</v>
      </c>
      <c r="I3733">
        <v>2.69</v>
      </c>
      <c r="J3733" s="2">
        <v>566.46</v>
      </c>
      <c r="K3733" t="s">
        <v>30</v>
      </c>
      <c r="L3733">
        <v>3.7</v>
      </c>
      <c r="M3733" t="s">
        <v>31</v>
      </c>
      <c r="N3733">
        <v>1.68</v>
      </c>
      <c r="O3733">
        <v>5</v>
      </c>
    </row>
    <row r="3734" spans="1:15">
      <c r="A3734" t="s">
        <v>10499</v>
      </c>
      <c r="B3734" s="1">
        <v>45692</v>
      </c>
      <c r="C3734" t="s">
        <v>38</v>
      </c>
      <c r="D3734" t="s">
        <v>10500</v>
      </c>
      <c r="E3734" t="s">
        <v>10501</v>
      </c>
      <c r="F3734" t="s">
        <v>60</v>
      </c>
      <c r="G3734" t="s">
        <v>42</v>
      </c>
      <c r="H3734" t="s">
        <v>42</v>
      </c>
      <c r="I3734">
        <v>12.83</v>
      </c>
      <c r="J3734" s="2">
        <v>328.11</v>
      </c>
      <c r="K3734" t="s">
        <v>67</v>
      </c>
      <c r="L3734">
        <v>2.7</v>
      </c>
      <c r="M3734" t="s">
        <v>31</v>
      </c>
      <c r="N3734">
        <v>1.07</v>
      </c>
      <c r="O3734">
        <v>10</v>
      </c>
    </row>
    <row r="3735" spans="1:15">
      <c r="A3735" t="s">
        <v>10502</v>
      </c>
      <c r="B3735" s="1">
        <v>45767</v>
      </c>
      <c r="C3735" t="s">
        <v>57</v>
      </c>
      <c r="D3735" t="s">
        <v>10503</v>
      </c>
      <c r="E3735" t="s">
        <v>10504</v>
      </c>
      <c r="F3735" t="s">
        <v>28</v>
      </c>
      <c r="G3735" t="s">
        <v>46</v>
      </c>
      <c r="H3735" t="s">
        <v>42</v>
      </c>
      <c r="I3735">
        <v>13.86</v>
      </c>
      <c r="J3735" s="2">
        <v>319.83999999999997</v>
      </c>
      <c r="K3735" t="s">
        <v>22</v>
      </c>
      <c r="L3735">
        <v>4.5999999999999996</v>
      </c>
      <c r="M3735" t="s">
        <v>23</v>
      </c>
      <c r="N3735">
        <v>1.28</v>
      </c>
      <c r="O3735">
        <v>4</v>
      </c>
    </row>
    <row r="3736" spans="1:15">
      <c r="A3736" t="s">
        <v>10505</v>
      </c>
      <c r="B3736" s="1">
        <v>45685</v>
      </c>
      <c r="C3736" t="s">
        <v>38</v>
      </c>
      <c r="D3736" t="s">
        <v>10506</v>
      </c>
      <c r="E3736" t="s">
        <v>10507</v>
      </c>
      <c r="F3736" t="s">
        <v>51</v>
      </c>
      <c r="G3736" t="s">
        <v>46</v>
      </c>
      <c r="H3736" t="s">
        <v>20</v>
      </c>
      <c r="I3736">
        <v>21.31</v>
      </c>
      <c r="J3736" s="2">
        <v>343.16</v>
      </c>
      <c r="K3736" t="s">
        <v>22</v>
      </c>
      <c r="L3736">
        <v>4.5999999999999996</v>
      </c>
      <c r="M3736" t="s">
        <v>23</v>
      </c>
      <c r="N3736">
        <v>1.75</v>
      </c>
      <c r="O3736">
        <v>9</v>
      </c>
    </row>
    <row r="3737" spans="1:15">
      <c r="A3737" t="s">
        <v>10508</v>
      </c>
      <c r="B3737" s="1">
        <v>45705</v>
      </c>
      <c r="C3737" t="s">
        <v>57</v>
      </c>
      <c r="D3737" t="s">
        <v>4456</v>
      </c>
      <c r="E3737" t="s">
        <v>10509</v>
      </c>
      <c r="F3737" t="s">
        <v>71</v>
      </c>
      <c r="G3737" t="s">
        <v>52</v>
      </c>
      <c r="H3737" t="s">
        <v>46</v>
      </c>
      <c r="I3737">
        <v>19.309999999999999</v>
      </c>
      <c r="J3737" s="2">
        <v>375.67</v>
      </c>
      <c r="K3737" t="s">
        <v>30</v>
      </c>
      <c r="L3737">
        <v>3.9</v>
      </c>
      <c r="M3737" t="s">
        <v>36</v>
      </c>
      <c r="N3737">
        <v>1.55</v>
      </c>
      <c r="O3737">
        <v>17</v>
      </c>
    </row>
    <row r="3738" spans="1:15">
      <c r="A3738" t="s">
        <v>10510</v>
      </c>
      <c r="B3738" s="1">
        <v>45775</v>
      </c>
      <c r="C3738" t="s">
        <v>16</v>
      </c>
      <c r="D3738" t="s">
        <v>10011</v>
      </c>
      <c r="E3738" t="s">
        <v>10511</v>
      </c>
      <c r="F3738" t="s">
        <v>60</v>
      </c>
      <c r="G3738" t="s">
        <v>20</v>
      </c>
      <c r="H3738" t="s">
        <v>52</v>
      </c>
      <c r="J3738" s="2">
        <v>480.33</v>
      </c>
      <c r="K3738" t="s">
        <v>22</v>
      </c>
      <c r="L3738">
        <v>4.7</v>
      </c>
      <c r="M3738" t="s">
        <v>23</v>
      </c>
      <c r="N3738">
        <v>1.68</v>
      </c>
      <c r="O3738">
        <v>9</v>
      </c>
    </row>
    <row r="3739" spans="1:15">
      <c r="A3739" t="s">
        <v>10512</v>
      </c>
      <c r="B3739" s="1">
        <v>45779</v>
      </c>
      <c r="C3739" t="s">
        <v>16</v>
      </c>
      <c r="D3739" t="s">
        <v>10513</v>
      </c>
      <c r="E3739" t="s">
        <v>10514</v>
      </c>
      <c r="F3739" t="s">
        <v>71</v>
      </c>
      <c r="G3739" t="s">
        <v>21</v>
      </c>
      <c r="H3739" t="s">
        <v>52</v>
      </c>
      <c r="I3739">
        <v>16.11</v>
      </c>
      <c r="J3739" s="2">
        <v>586.1</v>
      </c>
      <c r="K3739" t="s">
        <v>22</v>
      </c>
      <c r="L3739">
        <v>4.4000000000000004</v>
      </c>
      <c r="M3739" t="s">
        <v>31</v>
      </c>
      <c r="N3739">
        <v>1.5</v>
      </c>
      <c r="O3739">
        <v>9</v>
      </c>
    </row>
    <row r="3740" spans="1:15">
      <c r="A3740" t="s">
        <v>10515</v>
      </c>
      <c r="B3740" s="1">
        <v>45817</v>
      </c>
      <c r="C3740" t="s">
        <v>79</v>
      </c>
      <c r="D3740" t="s">
        <v>10516</v>
      </c>
      <c r="E3740" t="s">
        <v>10517</v>
      </c>
      <c r="F3740" t="s">
        <v>51</v>
      </c>
      <c r="G3740" t="s">
        <v>20</v>
      </c>
      <c r="H3740" t="s">
        <v>52</v>
      </c>
      <c r="I3740">
        <v>3.51</v>
      </c>
      <c r="J3740" s="2">
        <v>375.16</v>
      </c>
      <c r="K3740" t="s">
        <v>67</v>
      </c>
      <c r="L3740">
        <v>4.7</v>
      </c>
      <c r="M3740" t="s">
        <v>23</v>
      </c>
      <c r="N3740">
        <v>1.5</v>
      </c>
      <c r="O3740">
        <v>19</v>
      </c>
    </row>
    <row r="3741" spans="1:15">
      <c r="A3741" t="s">
        <v>10518</v>
      </c>
      <c r="B3741" s="1">
        <v>45818</v>
      </c>
      <c r="C3741" t="s">
        <v>38</v>
      </c>
      <c r="D3741" t="s">
        <v>10519</v>
      </c>
      <c r="E3741" t="s">
        <v>10520</v>
      </c>
      <c r="F3741" t="s">
        <v>60</v>
      </c>
      <c r="G3741" t="s">
        <v>52</v>
      </c>
      <c r="H3741" t="s">
        <v>21</v>
      </c>
      <c r="I3741">
        <v>20.399999999999999</v>
      </c>
      <c r="J3741" s="2">
        <v>371.19</v>
      </c>
      <c r="K3741" t="s">
        <v>47</v>
      </c>
      <c r="L3741">
        <v>4.0999999999999996</v>
      </c>
      <c r="M3741" t="s">
        <v>31</v>
      </c>
      <c r="N3741">
        <v>1.1000000000000001</v>
      </c>
      <c r="O3741">
        <v>15</v>
      </c>
    </row>
    <row r="3742" spans="1:15">
      <c r="A3742" t="s">
        <v>10521</v>
      </c>
      <c r="B3742" s="1">
        <v>45748</v>
      </c>
      <c r="C3742" t="s">
        <v>38</v>
      </c>
      <c r="D3742" t="s">
        <v>8548</v>
      </c>
      <c r="E3742" t="s">
        <v>10522</v>
      </c>
      <c r="F3742" t="s">
        <v>71</v>
      </c>
      <c r="G3742" t="s">
        <v>42</v>
      </c>
      <c r="H3742" t="s">
        <v>52</v>
      </c>
      <c r="I3742">
        <v>7.42</v>
      </c>
      <c r="J3742" s="2">
        <v>290.22000000000003</v>
      </c>
      <c r="K3742" t="s">
        <v>67</v>
      </c>
      <c r="L3742">
        <v>4.9000000000000004</v>
      </c>
      <c r="M3742" t="s">
        <v>23</v>
      </c>
      <c r="N3742">
        <v>1.79</v>
      </c>
      <c r="O3742">
        <v>6</v>
      </c>
    </row>
    <row r="3743" spans="1:15">
      <c r="A3743" t="s">
        <v>10523</v>
      </c>
      <c r="B3743" s="1">
        <v>45823</v>
      </c>
      <c r="C3743" t="s">
        <v>79</v>
      </c>
      <c r="D3743" t="s">
        <v>310</v>
      </c>
      <c r="E3743" t="s">
        <v>10524</v>
      </c>
      <c r="F3743" t="s">
        <v>71</v>
      </c>
      <c r="G3743" t="s">
        <v>29</v>
      </c>
      <c r="H3743" t="s">
        <v>46</v>
      </c>
      <c r="I3743">
        <v>12.42</v>
      </c>
      <c r="J3743" s="2">
        <v>128.31</v>
      </c>
      <c r="K3743" t="s">
        <v>22</v>
      </c>
      <c r="L3743">
        <v>4.8</v>
      </c>
      <c r="M3743" t="s">
        <v>23</v>
      </c>
      <c r="N3743">
        <v>2.4300000000000002</v>
      </c>
      <c r="O3743">
        <v>12</v>
      </c>
    </row>
    <row r="3744" spans="1:15">
      <c r="A3744" t="s">
        <v>10525</v>
      </c>
      <c r="B3744" s="1">
        <v>45811</v>
      </c>
      <c r="C3744" t="s">
        <v>38</v>
      </c>
      <c r="D3744" t="s">
        <v>10526</v>
      </c>
      <c r="E3744" t="s">
        <v>10196</v>
      </c>
      <c r="F3744" t="s">
        <v>71</v>
      </c>
      <c r="G3744" t="s">
        <v>29</v>
      </c>
      <c r="H3744" t="s">
        <v>41</v>
      </c>
      <c r="I3744">
        <v>16.84</v>
      </c>
      <c r="J3744" s="2">
        <v>103.68</v>
      </c>
      <c r="K3744" t="s">
        <v>47</v>
      </c>
      <c r="L3744">
        <v>2.8</v>
      </c>
      <c r="M3744" t="s">
        <v>23</v>
      </c>
      <c r="N3744">
        <v>1.99</v>
      </c>
      <c r="O3744">
        <v>17</v>
      </c>
    </row>
    <row r="3745" spans="1:15">
      <c r="A3745" t="s">
        <v>10527</v>
      </c>
      <c r="B3745" s="1">
        <v>45756</v>
      </c>
      <c r="C3745" t="s">
        <v>16</v>
      </c>
      <c r="D3745" t="s">
        <v>10528</v>
      </c>
      <c r="E3745" t="s">
        <v>10529</v>
      </c>
      <c r="F3745" t="s">
        <v>19</v>
      </c>
      <c r="G3745" t="s">
        <v>20</v>
      </c>
      <c r="H3745" t="s">
        <v>46</v>
      </c>
      <c r="I3745">
        <v>22.43</v>
      </c>
      <c r="J3745" s="2">
        <v>593.20000000000005</v>
      </c>
      <c r="K3745" t="s">
        <v>30</v>
      </c>
      <c r="L3745">
        <v>4.8</v>
      </c>
      <c r="M3745" t="s">
        <v>31</v>
      </c>
      <c r="N3745">
        <v>1.62</v>
      </c>
      <c r="O3745">
        <v>12</v>
      </c>
    </row>
    <row r="3746" spans="1:15">
      <c r="A3746" t="s">
        <v>10530</v>
      </c>
      <c r="B3746" s="1">
        <v>45833</v>
      </c>
      <c r="C3746" t="s">
        <v>38</v>
      </c>
      <c r="D3746" t="s">
        <v>10531</v>
      </c>
      <c r="E3746" t="s">
        <v>10532</v>
      </c>
      <c r="F3746" t="s">
        <v>60</v>
      </c>
      <c r="G3746" t="s">
        <v>20</v>
      </c>
      <c r="H3746" t="s">
        <v>21</v>
      </c>
      <c r="I3746">
        <v>15.4</v>
      </c>
      <c r="J3746" s="2">
        <v>414.49</v>
      </c>
      <c r="K3746" t="s">
        <v>30</v>
      </c>
      <c r="L3746">
        <v>4.2</v>
      </c>
      <c r="M3746" t="s">
        <v>23</v>
      </c>
      <c r="N3746">
        <v>1.3</v>
      </c>
      <c r="O3746">
        <v>2</v>
      </c>
    </row>
    <row r="3747" spans="1:15">
      <c r="A3747" t="s">
        <v>10533</v>
      </c>
      <c r="B3747" s="1">
        <v>45770</v>
      </c>
      <c r="C3747" t="s">
        <v>79</v>
      </c>
      <c r="D3747" t="s">
        <v>10534</v>
      </c>
      <c r="E3747" t="s">
        <v>10535</v>
      </c>
      <c r="F3747" t="s">
        <v>19</v>
      </c>
      <c r="G3747" t="s">
        <v>52</v>
      </c>
      <c r="H3747" t="s">
        <v>52</v>
      </c>
      <c r="I3747">
        <v>24.01</v>
      </c>
      <c r="J3747" s="2">
        <v>528.91999999999996</v>
      </c>
      <c r="K3747" t="s">
        <v>30</v>
      </c>
      <c r="L3747">
        <v>3.8</v>
      </c>
      <c r="M3747" t="s">
        <v>23</v>
      </c>
      <c r="N3747">
        <v>1.0900000000000001</v>
      </c>
      <c r="O3747">
        <v>4</v>
      </c>
    </row>
    <row r="3748" spans="1:15">
      <c r="A3748" t="s">
        <v>10536</v>
      </c>
      <c r="B3748" s="1">
        <v>45835</v>
      </c>
      <c r="C3748" t="s">
        <v>79</v>
      </c>
      <c r="D3748" t="s">
        <v>10537</v>
      </c>
      <c r="E3748" t="s">
        <v>10538</v>
      </c>
      <c r="F3748" t="s">
        <v>19</v>
      </c>
      <c r="G3748" t="s">
        <v>29</v>
      </c>
      <c r="H3748" t="s">
        <v>46</v>
      </c>
      <c r="I3748">
        <v>21.7</v>
      </c>
      <c r="J3748" s="2">
        <v>166.23</v>
      </c>
      <c r="K3748" t="s">
        <v>67</v>
      </c>
      <c r="L3748">
        <v>4.3</v>
      </c>
      <c r="M3748" t="s">
        <v>31</v>
      </c>
      <c r="N3748">
        <v>1.39</v>
      </c>
      <c r="O3748">
        <v>1</v>
      </c>
    </row>
    <row r="3749" spans="1:15">
      <c r="A3749" t="s">
        <v>10539</v>
      </c>
      <c r="B3749" s="1">
        <v>45749</v>
      </c>
      <c r="C3749" t="s">
        <v>33</v>
      </c>
      <c r="D3749" t="s">
        <v>5308</v>
      </c>
      <c r="E3749" t="s">
        <v>1242</v>
      </c>
      <c r="F3749" t="s">
        <v>60</v>
      </c>
      <c r="G3749" t="s">
        <v>41</v>
      </c>
      <c r="H3749" t="s">
        <v>29</v>
      </c>
      <c r="I3749">
        <v>11.75</v>
      </c>
      <c r="J3749" s="2">
        <v>362.98</v>
      </c>
      <c r="K3749" t="s">
        <v>67</v>
      </c>
      <c r="L3749">
        <v>3.6</v>
      </c>
      <c r="M3749" t="s">
        <v>31</v>
      </c>
      <c r="N3749">
        <v>2.23</v>
      </c>
      <c r="O3749">
        <v>11</v>
      </c>
    </row>
    <row r="3750" spans="1:15">
      <c r="A3750" t="s">
        <v>10540</v>
      </c>
      <c r="B3750" s="1">
        <v>45665</v>
      </c>
      <c r="C3750" t="s">
        <v>33</v>
      </c>
      <c r="D3750" t="s">
        <v>10541</v>
      </c>
      <c r="E3750" t="s">
        <v>10542</v>
      </c>
      <c r="F3750" t="s">
        <v>19</v>
      </c>
      <c r="G3750" t="s">
        <v>21</v>
      </c>
      <c r="H3750" t="s">
        <v>41</v>
      </c>
      <c r="I3750">
        <v>24.32</v>
      </c>
      <c r="J3750" s="2">
        <v>256.47000000000003</v>
      </c>
      <c r="K3750" t="s">
        <v>47</v>
      </c>
      <c r="L3750">
        <v>3.8</v>
      </c>
      <c r="M3750" t="s">
        <v>23</v>
      </c>
      <c r="N3750">
        <v>2.31</v>
      </c>
      <c r="O3750">
        <v>10</v>
      </c>
    </row>
    <row r="3751" spans="1:15">
      <c r="A3751" t="s">
        <v>10543</v>
      </c>
      <c r="B3751" s="1">
        <v>45755</v>
      </c>
      <c r="C3751" t="s">
        <v>79</v>
      </c>
      <c r="D3751" t="s">
        <v>10544</v>
      </c>
      <c r="E3751" t="s">
        <v>10545</v>
      </c>
      <c r="F3751" t="s">
        <v>60</v>
      </c>
      <c r="G3751" t="s">
        <v>41</v>
      </c>
      <c r="H3751" t="s">
        <v>41</v>
      </c>
      <c r="I3751">
        <v>9.01</v>
      </c>
      <c r="J3751" s="2">
        <v>594.71</v>
      </c>
      <c r="K3751" t="s">
        <v>22</v>
      </c>
      <c r="L3751">
        <v>4.9000000000000004</v>
      </c>
      <c r="M3751" t="s">
        <v>31</v>
      </c>
      <c r="N3751">
        <v>2.44</v>
      </c>
      <c r="O3751">
        <v>7</v>
      </c>
    </row>
    <row r="3752" spans="1:15">
      <c r="A3752" t="s">
        <v>10546</v>
      </c>
      <c r="B3752" s="1">
        <v>45798</v>
      </c>
      <c r="C3752" t="s">
        <v>16</v>
      </c>
      <c r="D3752" t="s">
        <v>10547</v>
      </c>
      <c r="E3752" t="s">
        <v>10548</v>
      </c>
      <c r="F3752" t="s">
        <v>71</v>
      </c>
      <c r="G3752" t="s">
        <v>29</v>
      </c>
      <c r="H3752" t="s">
        <v>52</v>
      </c>
      <c r="I3752">
        <v>13.4</v>
      </c>
      <c r="J3752" s="2">
        <v>87.93</v>
      </c>
      <c r="K3752" t="s">
        <v>22</v>
      </c>
      <c r="L3752">
        <v>4.5</v>
      </c>
      <c r="M3752" t="s">
        <v>23</v>
      </c>
      <c r="N3752">
        <v>2.14</v>
      </c>
      <c r="O3752">
        <v>7</v>
      </c>
    </row>
    <row r="3753" spans="1:15">
      <c r="A3753" t="s">
        <v>10549</v>
      </c>
      <c r="B3753" s="1">
        <v>45755</v>
      </c>
      <c r="C3753" t="s">
        <v>16</v>
      </c>
      <c r="D3753" t="s">
        <v>10550</v>
      </c>
      <c r="E3753" t="s">
        <v>10551</v>
      </c>
      <c r="F3753" t="s">
        <v>19</v>
      </c>
      <c r="G3753" t="s">
        <v>52</v>
      </c>
      <c r="H3753" t="s">
        <v>42</v>
      </c>
      <c r="I3753">
        <v>10.96</v>
      </c>
      <c r="J3753" s="2">
        <v>56.53</v>
      </c>
      <c r="K3753" t="s">
        <v>22</v>
      </c>
      <c r="L3753">
        <v>3.1</v>
      </c>
      <c r="M3753" t="s">
        <v>23</v>
      </c>
      <c r="N3753">
        <v>2.0299999999999998</v>
      </c>
      <c r="O3753">
        <v>7</v>
      </c>
    </row>
    <row r="3754" spans="1:15">
      <c r="A3754" t="s">
        <v>10552</v>
      </c>
      <c r="B3754" s="1">
        <v>45722</v>
      </c>
      <c r="C3754" t="s">
        <v>57</v>
      </c>
      <c r="D3754" t="s">
        <v>10553</v>
      </c>
      <c r="E3754" t="s">
        <v>10554</v>
      </c>
      <c r="F3754" t="s">
        <v>60</v>
      </c>
      <c r="G3754" t="s">
        <v>20</v>
      </c>
      <c r="H3754" t="s">
        <v>29</v>
      </c>
      <c r="I3754">
        <v>13.46</v>
      </c>
      <c r="J3754" s="2">
        <v>370.55</v>
      </c>
      <c r="K3754" t="s">
        <v>67</v>
      </c>
      <c r="L3754">
        <v>4.8</v>
      </c>
      <c r="M3754" t="s">
        <v>36</v>
      </c>
      <c r="N3754">
        <v>1.43</v>
      </c>
      <c r="O3754">
        <v>15</v>
      </c>
    </row>
    <row r="3755" spans="1:15">
      <c r="A3755" t="s">
        <v>10555</v>
      </c>
      <c r="B3755" s="1">
        <v>45702</v>
      </c>
      <c r="C3755" t="s">
        <v>38</v>
      </c>
      <c r="D3755" t="s">
        <v>9477</v>
      </c>
      <c r="E3755" t="s">
        <v>10556</v>
      </c>
      <c r="F3755" t="s">
        <v>71</v>
      </c>
      <c r="G3755" t="s">
        <v>52</v>
      </c>
      <c r="H3755" t="s">
        <v>52</v>
      </c>
      <c r="I3755">
        <v>19.260000000000002</v>
      </c>
      <c r="J3755" s="2">
        <v>140.18</v>
      </c>
      <c r="K3755" t="s">
        <v>67</v>
      </c>
      <c r="L3755">
        <v>3.8</v>
      </c>
      <c r="M3755" t="s">
        <v>23</v>
      </c>
      <c r="N3755">
        <v>1.17</v>
      </c>
      <c r="O3755">
        <v>5</v>
      </c>
    </row>
    <row r="3756" spans="1:15">
      <c r="A3756" t="s">
        <v>10557</v>
      </c>
      <c r="B3756" s="1">
        <v>45739</v>
      </c>
      <c r="C3756" t="s">
        <v>79</v>
      </c>
      <c r="D3756" t="s">
        <v>10558</v>
      </c>
      <c r="E3756" t="s">
        <v>10559</v>
      </c>
      <c r="F3756" t="s">
        <v>60</v>
      </c>
      <c r="G3756" t="s">
        <v>42</v>
      </c>
      <c r="H3756" t="s">
        <v>20</v>
      </c>
      <c r="I3756">
        <v>15.71</v>
      </c>
      <c r="J3756" s="2">
        <v>234.97</v>
      </c>
      <c r="K3756" t="s">
        <v>30</v>
      </c>
      <c r="L3756">
        <v>2.8</v>
      </c>
      <c r="M3756" t="s">
        <v>31</v>
      </c>
      <c r="N3756">
        <v>1.96</v>
      </c>
      <c r="O3756">
        <v>1</v>
      </c>
    </row>
    <row r="3757" spans="1:15">
      <c r="A3757" t="s">
        <v>10560</v>
      </c>
      <c r="B3757" s="1">
        <v>45742</v>
      </c>
      <c r="C3757" t="s">
        <v>16</v>
      </c>
      <c r="D3757" t="s">
        <v>10561</v>
      </c>
      <c r="E3757" t="s">
        <v>10562</v>
      </c>
      <c r="F3757" t="s">
        <v>60</v>
      </c>
      <c r="G3757" t="s">
        <v>42</v>
      </c>
      <c r="H3757" t="s">
        <v>41</v>
      </c>
      <c r="I3757">
        <v>12.33</v>
      </c>
      <c r="K3757" t="s">
        <v>30</v>
      </c>
      <c r="L3757">
        <v>3.6</v>
      </c>
      <c r="M3757" t="s">
        <v>31</v>
      </c>
      <c r="N3757">
        <v>1.1399999999999999</v>
      </c>
      <c r="O3757">
        <v>7</v>
      </c>
    </row>
    <row r="3758" spans="1:15">
      <c r="A3758" t="s">
        <v>10563</v>
      </c>
      <c r="B3758" s="1">
        <v>45705</v>
      </c>
      <c r="C3758" t="s">
        <v>33</v>
      </c>
      <c r="D3758" t="s">
        <v>10564</v>
      </c>
      <c r="E3758" t="s">
        <v>10565</v>
      </c>
      <c r="F3758" t="s">
        <v>28</v>
      </c>
      <c r="G3758" t="s">
        <v>52</v>
      </c>
      <c r="H3758" t="s">
        <v>20</v>
      </c>
      <c r="I3758">
        <v>2.88</v>
      </c>
      <c r="J3758" s="2">
        <v>319.67</v>
      </c>
      <c r="K3758" t="s">
        <v>30</v>
      </c>
      <c r="L3758">
        <v>4.7</v>
      </c>
      <c r="M3758" t="s">
        <v>23</v>
      </c>
      <c r="N3758">
        <v>2.16</v>
      </c>
      <c r="O3758">
        <v>12</v>
      </c>
    </row>
    <row r="3759" spans="1:15">
      <c r="A3759" t="s">
        <v>10566</v>
      </c>
      <c r="B3759" s="1">
        <v>45821</v>
      </c>
      <c r="C3759" t="s">
        <v>33</v>
      </c>
      <c r="D3759" t="s">
        <v>3968</v>
      </c>
      <c r="E3759" t="s">
        <v>10567</v>
      </c>
      <c r="F3759" t="s">
        <v>51</v>
      </c>
      <c r="G3759" t="s">
        <v>46</v>
      </c>
      <c r="H3759" t="s">
        <v>21</v>
      </c>
      <c r="I3759">
        <v>10.76</v>
      </c>
      <c r="J3759" s="2">
        <v>583.91999999999996</v>
      </c>
      <c r="K3759" t="s">
        <v>67</v>
      </c>
      <c r="L3759">
        <v>3.5</v>
      </c>
      <c r="M3759" t="s">
        <v>36</v>
      </c>
      <c r="N3759">
        <v>1.95</v>
      </c>
      <c r="O3759">
        <v>7</v>
      </c>
    </row>
    <row r="3760" spans="1:15">
      <c r="A3760" t="s">
        <v>10568</v>
      </c>
      <c r="B3760" s="1">
        <v>45764</v>
      </c>
      <c r="C3760" t="s">
        <v>33</v>
      </c>
      <c r="D3760" t="s">
        <v>10569</v>
      </c>
      <c r="E3760" t="s">
        <v>10570</v>
      </c>
      <c r="F3760" t="s">
        <v>51</v>
      </c>
      <c r="G3760" t="s">
        <v>29</v>
      </c>
      <c r="H3760" t="s">
        <v>41</v>
      </c>
      <c r="I3760">
        <v>15.73</v>
      </c>
      <c r="J3760" s="2">
        <v>283.26</v>
      </c>
      <c r="K3760" t="s">
        <v>30</v>
      </c>
      <c r="L3760">
        <v>4.9000000000000004</v>
      </c>
      <c r="M3760" t="s">
        <v>31</v>
      </c>
      <c r="N3760">
        <v>1.75</v>
      </c>
      <c r="O3760">
        <v>2</v>
      </c>
    </row>
    <row r="3761" spans="1:15">
      <c r="A3761" t="s">
        <v>10571</v>
      </c>
      <c r="B3761" s="1">
        <v>45815</v>
      </c>
      <c r="C3761" t="s">
        <v>38</v>
      </c>
      <c r="D3761" t="s">
        <v>10572</v>
      </c>
      <c r="E3761" t="s">
        <v>10573</v>
      </c>
      <c r="F3761" t="s">
        <v>19</v>
      </c>
      <c r="G3761" t="s">
        <v>42</v>
      </c>
      <c r="H3761" t="s">
        <v>42</v>
      </c>
      <c r="I3761">
        <v>19.37</v>
      </c>
      <c r="J3761" s="2">
        <v>84.12</v>
      </c>
      <c r="K3761" t="s">
        <v>67</v>
      </c>
      <c r="L3761">
        <v>2.9</v>
      </c>
      <c r="M3761" t="s">
        <v>23</v>
      </c>
      <c r="N3761">
        <v>2</v>
      </c>
      <c r="O3761">
        <v>15</v>
      </c>
    </row>
    <row r="3762" spans="1:15">
      <c r="A3762" t="s">
        <v>10574</v>
      </c>
      <c r="B3762" s="1">
        <v>45737</v>
      </c>
      <c r="C3762" t="s">
        <v>33</v>
      </c>
      <c r="D3762" t="s">
        <v>10575</v>
      </c>
      <c r="E3762" t="s">
        <v>10576</v>
      </c>
      <c r="F3762" t="s">
        <v>51</v>
      </c>
      <c r="G3762" t="s">
        <v>20</v>
      </c>
      <c r="H3762" t="s">
        <v>21</v>
      </c>
      <c r="I3762">
        <v>13.23</v>
      </c>
      <c r="J3762" s="2">
        <v>540.26</v>
      </c>
      <c r="K3762" t="s">
        <v>30</v>
      </c>
      <c r="L3762">
        <v>3.8</v>
      </c>
      <c r="M3762" t="s">
        <v>23</v>
      </c>
      <c r="N3762">
        <v>1.73</v>
      </c>
      <c r="O3762">
        <v>18</v>
      </c>
    </row>
    <row r="3763" spans="1:15">
      <c r="A3763" t="s">
        <v>10577</v>
      </c>
      <c r="B3763" s="1">
        <v>45679</v>
      </c>
      <c r="C3763" t="s">
        <v>33</v>
      </c>
      <c r="D3763" t="s">
        <v>10578</v>
      </c>
      <c r="E3763" t="s">
        <v>10579</v>
      </c>
      <c r="F3763" t="s">
        <v>71</v>
      </c>
      <c r="G3763" t="s">
        <v>29</v>
      </c>
      <c r="H3763" t="s">
        <v>41</v>
      </c>
      <c r="I3763">
        <v>2.76</v>
      </c>
      <c r="J3763" s="2">
        <v>91.71</v>
      </c>
      <c r="K3763" t="s">
        <v>47</v>
      </c>
      <c r="L3763">
        <v>3</v>
      </c>
      <c r="M3763" t="s">
        <v>23</v>
      </c>
      <c r="N3763">
        <v>1.98</v>
      </c>
      <c r="O3763">
        <v>5</v>
      </c>
    </row>
    <row r="3764" spans="1:15">
      <c r="A3764" t="s">
        <v>10580</v>
      </c>
      <c r="B3764" s="1">
        <v>45759</v>
      </c>
      <c r="C3764" t="s">
        <v>79</v>
      </c>
      <c r="D3764" t="s">
        <v>10581</v>
      </c>
      <c r="E3764" t="s">
        <v>10582</v>
      </c>
      <c r="F3764" t="s">
        <v>28</v>
      </c>
      <c r="G3764" t="s">
        <v>41</v>
      </c>
      <c r="H3764" t="s">
        <v>46</v>
      </c>
      <c r="I3764">
        <v>6.08</v>
      </c>
      <c r="J3764" s="2">
        <v>257.13</v>
      </c>
      <c r="K3764" t="s">
        <v>30</v>
      </c>
      <c r="L3764">
        <v>4.9000000000000004</v>
      </c>
      <c r="M3764" t="s">
        <v>23</v>
      </c>
      <c r="N3764">
        <v>1.28</v>
      </c>
      <c r="O3764">
        <v>14</v>
      </c>
    </row>
    <row r="3765" spans="1:15">
      <c r="A3765" t="s">
        <v>10583</v>
      </c>
      <c r="B3765" s="1">
        <v>45714</v>
      </c>
      <c r="C3765" t="s">
        <v>57</v>
      </c>
      <c r="D3765" t="s">
        <v>10584</v>
      </c>
      <c r="E3765" t="s">
        <v>10585</v>
      </c>
      <c r="F3765" t="s">
        <v>60</v>
      </c>
      <c r="G3765" t="s">
        <v>21</v>
      </c>
      <c r="H3765" t="s">
        <v>46</v>
      </c>
      <c r="I3765">
        <v>16.97</v>
      </c>
      <c r="J3765" s="2">
        <v>300.62</v>
      </c>
      <c r="K3765" t="s">
        <v>67</v>
      </c>
      <c r="L3765">
        <v>4.5</v>
      </c>
      <c r="M3765" t="s">
        <v>23</v>
      </c>
      <c r="N3765">
        <v>1.1100000000000001</v>
      </c>
      <c r="O3765">
        <v>17</v>
      </c>
    </row>
    <row r="3766" spans="1:15">
      <c r="A3766" t="s">
        <v>10586</v>
      </c>
      <c r="B3766" s="1">
        <v>45670</v>
      </c>
      <c r="C3766" t="s">
        <v>33</v>
      </c>
      <c r="D3766" t="s">
        <v>10587</v>
      </c>
      <c r="E3766" t="s">
        <v>10588</v>
      </c>
      <c r="F3766" t="s">
        <v>19</v>
      </c>
      <c r="G3766" t="s">
        <v>20</v>
      </c>
      <c r="H3766" t="s">
        <v>41</v>
      </c>
      <c r="I3766">
        <v>13.92</v>
      </c>
      <c r="J3766" s="2">
        <v>571.99</v>
      </c>
      <c r="K3766" t="s">
        <v>67</v>
      </c>
      <c r="L3766">
        <v>4.0999999999999996</v>
      </c>
      <c r="M3766" t="s">
        <v>23</v>
      </c>
      <c r="N3766">
        <v>1.56</v>
      </c>
      <c r="O3766">
        <v>1</v>
      </c>
    </row>
    <row r="3767" spans="1:15">
      <c r="A3767" t="s">
        <v>10589</v>
      </c>
      <c r="B3767" s="1">
        <v>45829</v>
      </c>
      <c r="C3767" t="s">
        <v>25</v>
      </c>
      <c r="D3767" t="s">
        <v>10590</v>
      </c>
      <c r="E3767" t="s">
        <v>10591</v>
      </c>
      <c r="F3767" t="s">
        <v>19</v>
      </c>
      <c r="G3767" t="s">
        <v>41</v>
      </c>
      <c r="H3767" t="s">
        <v>29</v>
      </c>
      <c r="I3767">
        <v>13.24</v>
      </c>
      <c r="J3767" s="2">
        <v>297.7</v>
      </c>
      <c r="K3767" t="s">
        <v>22</v>
      </c>
      <c r="L3767">
        <v>4.7</v>
      </c>
      <c r="M3767" t="s">
        <v>31</v>
      </c>
      <c r="N3767">
        <v>1.79</v>
      </c>
      <c r="O3767">
        <v>6</v>
      </c>
    </row>
    <row r="3768" spans="1:15">
      <c r="A3768" t="s">
        <v>10592</v>
      </c>
      <c r="B3768" s="1">
        <v>45734</v>
      </c>
      <c r="C3768" t="s">
        <v>25</v>
      </c>
      <c r="D3768" t="s">
        <v>3111</v>
      </c>
      <c r="E3768" t="s">
        <v>10593</v>
      </c>
      <c r="F3768" t="s">
        <v>60</v>
      </c>
      <c r="G3768" t="s">
        <v>42</v>
      </c>
      <c r="H3768" t="s">
        <v>29</v>
      </c>
      <c r="I3768">
        <v>13.59</v>
      </c>
      <c r="J3768" s="2">
        <v>338.14</v>
      </c>
      <c r="K3768" t="s">
        <v>22</v>
      </c>
      <c r="L3768">
        <v>2.8</v>
      </c>
      <c r="M3768" t="s">
        <v>23</v>
      </c>
      <c r="N3768">
        <v>1.7</v>
      </c>
      <c r="O3768">
        <v>10</v>
      </c>
    </row>
    <row r="3769" spans="1:15">
      <c r="A3769" t="s">
        <v>10594</v>
      </c>
      <c r="B3769" s="1">
        <v>45665</v>
      </c>
      <c r="C3769" t="s">
        <v>38</v>
      </c>
      <c r="D3769" t="s">
        <v>10595</v>
      </c>
      <c r="E3769" t="s">
        <v>10596</v>
      </c>
      <c r="F3769" t="s">
        <v>51</v>
      </c>
      <c r="G3769" t="s">
        <v>21</v>
      </c>
      <c r="H3769" t="s">
        <v>20</v>
      </c>
      <c r="I3769">
        <v>22.86</v>
      </c>
      <c r="J3769" s="2">
        <v>422.3</v>
      </c>
      <c r="K3769" t="s">
        <v>22</v>
      </c>
      <c r="L3769">
        <v>3.7</v>
      </c>
      <c r="M3769" t="s">
        <v>36</v>
      </c>
      <c r="N3769">
        <v>2.36</v>
      </c>
      <c r="O3769">
        <v>4</v>
      </c>
    </row>
    <row r="3770" spans="1:15">
      <c r="A3770" t="s">
        <v>10597</v>
      </c>
      <c r="B3770" s="1">
        <v>45685</v>
      </c>
      <c r="C3770" t="s">
        <v>33</v>
      </c>
      <c r="D3770" t="s">
        <v>10598</v>
      </c>
      <c r="E3770" t="s">
        <v>10599</v>
      </c>
      <c r="F3770" t="s">
        <v>71</v>
      </c>
      <c r="G3770" t="s">
        <v>29</v>
      </c>
      <c r="H3770" t="s">
        <v>46</v>
      </c>
      <c r="I3770">
        <v>21.65</v>
      </c>
      <c r="J3770" s="2">
        <v>65.59</v>
      </c>
      <c r="K3770" t="s">
        <v>67</v>
      </c>
      <c r="L3770">
        <v>2.7</v>
      </c>
      <c r="M3770" t="s">
        <v>31</v>
      </c>
      <c r="N3770">
        <v>2.33</v>
      </c>
      <c r="O3770">
        <v>16</v>
      </c>
    </row>
    <row r="3771" spans="1:15">
      <c r="A3771" t="s">
        <v>10600</v>
      </c>
      <c r="B3771" s="1">
        <v>45699</v>
      </c>
      <c r="C3771" t="s">
        <v>16</v>
      </c>
      <c r="D3771" t="s">
        <v>10601</v>
      </c>
      <c r="E3771" t="s">
        <v>10602</v>
      </c>
      <c r="F3771" t="s">
        <v>71</v>
      </c>
      <c r="G3771" t="s">
        <v>21</v>
      </c>
      <c r="H3771" t="s">
        <v>52</v>
      </c>
      <c r="I3771">
        <v>8.5</v>
      </c>
      <c r="J3771" s="2">
        <v>89.31</v>
      </c>
      <c r="K3771" t="s">
        <v>30</v>
      </c>
      <c r="L3771">
        <v>4.3</v>
      </c>
      <c r="M3771" t="s">
        <v>36</v>
      </c>
      <c r="N3771">
        <v>1.81</v>
      </c>
      <c r="O3771">
        <v>7</v>
      </c>
    </row>
    <row r="3772" spans="1:15">
      <c r="A3772" t="s">
        <v>10603</v>
      </c>
      <c r="B3772" s="1">
        <v>45744</v>
      </c>
      <c r="C3772" t="s">
        <v>79</v>
      </c>
      <c r="D3772" t="s">
        <v>4255</v>
      </c>
      <c r="E3772" t="s">
        <v>811</v>
      </c>
      <c r="F3772" t="s">
        <v>51</v>
      </c>
      <c r="G3772" t="s">
        <v>52</v>
      </c>
      <c r="H3772" t="s">
        <v>46</v>
      </c>
      <c r="I3772">
        <v>9.61</v>
      </c>
      <c r="J3772" s="2">
        <v>223.37</v>
      </c>
      <c r="K3772" t="s">
        <v>47</v>
      </c>
      <c r="L3772">
        <v>3.5</v>
      </c>
      <c r="M3772" t="s">
        <v>23</v>
      </c>
      <c r="N3772">
        <v>1.39</v>
      </c>
      <c r="O3772">
        <v>11</v>
      </c>
    </row>
    <row r="3773" spans="1:15">
      <c r="A3773" t="s">
        <v>10604</v>
      </c>
      <c r="B3773" s="1">
        <v>45796</v>
      </c>
      <c r="C3773" t="s">
        <v>57</v>
      </c>
      <c r="D3773" t="s">
        <v>10605</v>
      </c>
      <c r="E3773" t="s">
        <v>10606</v>
      </c>
      <c r="F3773" t="s">
        <v>19</v>
      </c>
      <c r="G3773" t="s">
        <v>29</v>
      </c>
      <c r="H3773" t="s">
        <v>21</v>
      </c>
      <c r="I3773">
        <v>4.17</v>
      </c>
      <c r="J3773" s="2">
        <v>499.04</v>
      </c>
      <c r="K3773" t="s">
        <v>47</v>
      </c>
      <c r="L3773">
        <v>2.6</v>
      </c>
      <c r="M3773" t="s">
        <v>31</v>
      </c>
      <c r="N3773">
        <v>2.2200000000000002</v>
      </c>
      <c r="O3773">
        <v>18</v>
      </c>
    </row>
    <row r="3774" spans="1:15">
      <c r="A3774" t="s">
        <v>10607</v>
      </c>
      <c r="B3774" s="1">
        <v>45749</v>
      </c>
      <c r="C3774" t="s">
        <v>38</v>
      </c>
      <c r="D3774" t="s">
        <v>4177</v>
      </c>
      <c r="E3774" t="s">
        <v>10608</v>
      </c>
      <c r="F3774" t="s">
        <v>28</v>
      </c>
      <c r="G3774" t="s">
        <v>29</v>
      </c>
      <c r="H3774" t="s">
        <v>21</v>
      </c>
      <c r="I3774">
        <v>1.8</v>
      </c>
      <c r="J3774" s="2">
        <v>349.52</v>
      </c>
      <c r="K3774" t="s">
        <v>47</v>
      </c>
      <c r="L3774">
        <v>3.9</v>
      </c>
      <c r="M3774" t="s">
        <v>36</v>
      </c>
      <c r="N3774">
        <v>2.27</v>
      </c>
      <c r="O3774">
        <v>11</v>
      </c>
    </row>
    <row r="3775" spans="1:15">
      <c r="A3775" t="s">
        <v>10609</v>
      </c>
      <c r="B3775" s="1">
        <v>45707</v>
      </c>
      <c r="C3775" t="s">
        <v>25</v>
      </c>
      <c r="D3775" t="s">
        <v>10610</v>
      </c>
      <c r="E3775" t="s">
        <v>10611</v>
      </c>
      <c r="F3775" t="s">
        <v>71</v>
      </c>
      <c r="G3775" t="s">
        <v>42</v>
      </c>
      <c r="H3775" t="s">
        <v>20</v>
      </c>
      <c r="I3775">
        <v>8.76</v>
      </c>
      <c r="J3775" s="2">
        <v>401.8</v>
      </c>
      <c r="K3775" t="s">
        <v>47</v>
      </c>
      <c r="L3775">
        <v>3.9</v>
      </c>
      <c r="M3775" t="s">
        <v>23</v>
      </c>
      <c r="N3775">
        <v>2.0699999999999998</v>
      </c>
      <c r="O3775">
        <v>7</v>
      </c>
    </row>
    <row r="3776" spans="1:15">
      <c r="A3776" t="s">
        <v>10612</v>
      </c>
      <c r="B3776" s="1">
        <v>45709</v>
      </c>
      <c r="C3776" t="s">
        <v>25</v>
      </c>
      <c r="D3776" t="s">
        <v>3114</v>
      </c>
      <c r="E3776" t="s">
        <v>10613</v>
      </c>
      <c r="F3776" t="s">
        <v>60</v>
      </c>
      <c r="G3776" t="s">
        <v>46</v>
      </c>
      <c r="H3776" t="s">
        <v>52</v>
      </c>
      <c r="I3776">
        <v>2.8</v>
      </c>
      <c r="J3776" s="2">
        <v>134.12</v>
      </c>
      <c r="K3776" t="s">
        <v>67</v>
      </c>
      <c r="L3776">
        <v>3.3</v>
      </c>
      <c r="M3776" t="s">
        <v>36</v>
      </c>
      <c r="N3776">
        <v>2.34</v>
      </c>
      <c r="O3776">
        <v>7</v>
      </c>
    </row>
    <row r="3777" spans="1:15">
      <c r="A3777" t="s">
        <v>10614</v>
      </c>
      <c r="B3777" s="1">
        <v>45715</v>
      </c>
      <c r="C3777" t="s">
        <v>25</v>
      </c>
      <c r="D3777" t="s">
        <v>10615</v>
      </c>
      <c r="E3777" t="s">
        <v>10616</v>
      </c>
      <c r="F3777" t="s">
        <v>71</v>
      </c>
      <c r="G3777" t="s">
        <v>46</v>
      </c>
      <c r="H3777" t="s">
        <v>46</v>
      </c>
      <c r="I3777">
        <v>21.21</v>
      </c>
      <c r="J3777" s="2">
        <v>496.72</v>
      </c>
      <c r="K3777" t="s">
        <v>47</v>
      </c>
      <c r="L3777">
        <v>3.2</v>
      </c>
      <c r="M3777" t="s">
        <v>23</v>
      </c>
      <c r="N3777">
        <v>1.44</v>
      </c>
      <c r="O3777">
        <v>18</v>
      </c>
    </row>
    <row r="3778" spans="1:15">
      <c r="A3778" t="s">
        <v>10617</v>
      </c>
      <c r="B3778" s="1">
        <v>45754</v>
      </c>
      <c r="C3778" t="s">
        <v>79</v>
      </c>
      <c r="D3778" t="s">
        <v>10618</v>
      </c>
      <c r="E3778" t="s">
        <v>10619</v>
      </c>
      <c r="F3778" t="s">
        <v>60</v>
      </c>
      <c r="G3778" t="s">
        <v>20</v>
      </c>
      <c r="H3778" t="s">
        <v>20</v>
      </c>
      <c r="I3778">
        <v>18.11</v>
      </c>
      <c r="J3778" s="2">
        <v>597.79</v>
      </c>
      <c r="K3778" t="s">
        <v>47</v>
      </c>
      <c r="L3778">
        <v>4.5999999999999996</v>
      </c>
      <c r="M3778" t="s">
        <v>23</v>
      </c>
      <c r="N3778">
        <v>1.92</v>
      </c>
      <c r="O3778">
        <v>2</v>
      </c>
    </row>
    <row r="3779" spans="1:15">
      <c r="A3779" t="s">
        <v>10620</v>
      </c>
      <c r="B3779" s="1">
        <v>45681</v>
      </c>
      <c r="C3779" t="s">
        <v>25</v>
      </c>
      <c r="D3779" t="s">
        <v>10621</v>
      </c>
      <c r="E3779" t="s">
        <v>10622</v>
      </c>
      <c r="F3779" t="s">
        <v>60</v>
      </c>
      <c r="G3779" t="s">
        <v>29</v>
      </c>
      <c r="H3779" t="s">
        <v>46</v>
      </c>
      <c r="I3779">
        <v>5.78</v>
      </c>
      <c r="J3779" s="2">
        <v>442.85</v>
      </c>
      <c r="K3779" t="s">
        <v>67</v>
      </c>
      <c r="L3779">
        <v>3</v>
      </c>
      <c r="M3779" t="s">
        <v>23</v>
      </c>
      <c r="N3779">
        <v>1.01</v>
      </c>
      <c r="O3779">
        <v>1</v>
      </c>
    </row>
    <row r="3780" spans="1:15">
      <c r="A3780" t="s">
        <v>10623</v>
      </c>
      <c r="B3780" s="1">
        <v>45830</v>
      </c>
      <c r="C3780" t="s">
        <v>16</v>
      </c>
      <c r="D3780" t="s">
        <v>10624</v>
      </c>
      <c r="E3780" t="s">
        <v>10625</v>
      </c>
      <c r="F3780" t="s">
        <v>19</v>
      </c>
      <c r="G3780" t="s">
        <v>52</v>
      </c>
      <c r="H3780" t="s">
        <v>29</v>
      </c>
      <c r="I3780">
        <v>18.93</v>
      </c>
      <c r="J3780" s="2">
        <v>118.82</v>
      </c>
      <c r="K3780" t="s">
        <v>47</v>
      </c>
      <c r="L3780">
        <v>3.6</v>
      </c>
      <c r="M3780" t="s">
        <v>23</v>
      </c>
      <c r="N3780">
        <v>1.32</v>
      </c>
      <c r="O3780">
        <v>19</v>
      </c>
    </row>
    <row r="3781" spans="1:15">
      <c r="A3781" t="s">
        <v>10626</v>
      </c>
      <c r="B3781" s="1">
        <v>45740</v>
      </c>
      <c r="C3781" t="s">
        <v>57</v>
      </c>
      <c r="D3781" t="s">
        <v>10627</v>
      </c>
      <c r="E3781" t="s">
        <v>10628</v>
      </c>
      <c r="F3781" t="s">
        <v>51</v>
      </c>
      <c r="G3781" t="s">
        <v>29</v>
      </c>
      <c r="H3781" t="s">
        <v>20</v>
      </c>
      <c r="I3781">
        <v>2.06</v>
      </c>
      <c r="J3781" s="2">
        <v>205.32</v>
      </c>
      <c r="K3781" t="s">
        <v>47</v>
      </c>
      <c r="L3781">
        <v>3.4</v>
      </c>
      <c r="M3781" t="s">
        <v>23</v>
      </c>
      <c r="N3781">
        <v>1.66</v>
      </c>
      <c r="O3781">
        <v>11</v>
      </c>
    </row>
    <row r="3782" spans="1:15">
      <c r="A3782" t="s">
        <v>10629</v>
      </c>
      <c r="B3782" s="1">
        <v>45695</v>
      </c>
      <c r="C3782" t="s">
        <v>16</v>
      </c>
      <c r="D3782" t="s">
        <v>10630</v>
      </c>
      <c r="E3782" t="s">
        <v>10631</v>
      </c>
      <c r="F3782" t="s">
        <v>60</v>
      </c>
      <c r="G3782" t="s">
        <v>29</v>
      </c>
      <c r="H3782" t="s">
        <v>42</v>
      </c>
      <c r="I3782">
        <v>3.96</v>
      </c>
      <c r="J3782" s="2">
        <v>489</v>
      </c>
      <c r="K3782" t="s">
        <v>22</v>
      </c>
      <c r="L3782">
        <v>3.1</v>
      </c>
      <c r="M3782" t="s">
        <v>23</v>
      </c>
      <c r="N3782">
        <v>1.19</v>
      </c>
      <c r="O3782">
        <v>9</v>
      </c>
    </row>
    <row r="3783" spans="1:15">
      <c r="A3783" t="s">
        <v>10632</v>
      </c>
      <c r="B3783" s="1">
        <v>45810</v>
      </c>
      <c r="C3783" t="s">
        <v>33</v>
      </c>
      <c r="D3783" t="s">
        <v>10633</v>
      </c>
      <c r="E3783" t="s">
        <v>10634</v>
      </c>
      <c r="F3783" t="s">
        <v>51</v>
      </c>
      <c r="G3783" t="s">
        <v>46</v>
      </c>
      <c r="H3783" t="s">
        <v>20</v>
      </c>
      <c r="I3783">
        <v>22.37</v>
      </c>
      <c r="J3783" s="2">
        <v>333.37</v>
      </c>
      <c r="K3783" t="s">
        <v>47</v>
      </c>
      <c r="L3783">
        <v>3</v>
      </c>
      <c r="M3783" t="s">
        <v>23</v>
      </c>
      <c r="N3783">
        <v>1.93</v>
      </c>
      <c r="O3783">
        <v>6</v>
      </c>
    </row>
    <row r="3784" spans="1:15">
      <c r="A3784" t="s">
        <v>10635</v>
      </c>
      <c r="B3784" s="1">
        <v>45750</v>
      </c>
      <c r="C3784" t="s">
        <v>16</v>
      </c>
      <c r="D3784" t="s">
        <v>10636</v>
      </c>
      <c r="E3784" t="s">
        <v>10637</v>
      </c>
      <c r="F3784" t="s">
        <v>71</v>
      </c>
      <c r="G3784" t="s">
        <v>20</v>
      </c>
      <c r="H3784" t="s">
        <v>41</v>
      </c>
      <c r="I3784">
        <v>3.15</v>
      </c>
      <c r="J3784" s="2">
        <v>87.8</v>
      </c>
      <c r="K3784" t="s">
        <v>47</v>
      </c>
      <c r="L3784">
        <v>3.6</v>
      </c>
      <c r="M3784" t="s">
        <v>23</v>
      </c>
      <c r="N3784">
        <v>2.2799999999999998</v>
      </c>
      <c r="O3784">
        <v>13</v>
      </c>
    </row>
    <row r="3785" spans="1:15">
      <c r="A3785" t="s">
        <v>10638</v>
      </c>
      <c r="B3785" s="1">
        <v>45813</v>
      </c>
      <c r="C3785" t="s">
        <v>57</v>
      </c>
      <c r="D3785" t="s">
        <v>1128</v>
      </c>
      <c r="E3785" t="s">
        <v>10639</v>
      </c>
      <c r="F3785" t="s">
        <v>19</v>
      </c>
      <c r="G3785" t="s">
        <v>21</v>
      </c>
      <c r="H3785" t="s">
        <v>41</v>
      </c>
      <c r="I3785">
        <v>20.65</v>
      </c>
      <c r="J3785" s="2">
        <v>579.51</v>
      </c>
      <c r="K3785" t="s">
        <v>67</v>
      </c>
      <c r="L3785">
        <v>4.0999999999999996</v>
      </c>
      <c r="M3785" t="s">
        <v>23</v>
      </c>
      <c r="N3785">
        <v>1.19</v>
      </c>
      <c r="O3785">
        <v>18</v>
      </c>
    </row>
    <row r="3786" spans="1:15">
      <c r="A3786" t="s">
        <v>10640</v>
      </c>
      <c r="B3786" s="1">
        <v>45837</v>
      </c>
      <c r="C3786" t="s">
        <v>33</v>
      </c>
      <c r="D3786" t="s">
        <v>10641</v>
      </c>
      <c r="E3786" t="s">
        <v>10642</v>
      </c>
      <c r="F3786" t="s">
        <v>19</v>
      </c>
      <c r="G3786" t="s">
        <v>46</v>
      </c>
      <c r="H3786" t="s">
        <v>21</v>
      </c>
      <c r="I3786">
        <v>6.9</v>
      </c>
      <c r="J3786" s="2">
        <v>226.9</v>
      </c>
      <c r="K3786" t="s">
        <v>67</v>
      </c>
      <c r="L3786">
        <v>3.8</v>
      </c>
      <c r="M3786" t="s">
        <v>36</v>
      </c>
      <c r="N3786">
        <v>2.42</v>
      </c>
      <c r="O3786">
        <v>6</v>
      </c>
    </row>
    <row r="3787" spans="1:15">
      <c r="A3787" t="s">
        <v>10643</v>
      </c>
      <c r="B3787" s="1">
        <v>45761</v>
      </c>
      <c r="C3787" t="s">
        <v>33</v>
      </c>
      <c r="D3787" t="s">
        <v>10644</v>
      </c>
      <c r="E3787" t="s">
        <v>10645</v>
      </c>
      <c r="F3787" t="s">
        <v>60</v>
      </c>
      <c r="G3787" t="s">
        <v>20</v>
      </c>
      <c r="H3787" t="s">
        <v>41</v>
      </c>
      <c r="I3787">
        <v>15.01</v>
      </c>
      <c r="J3787" s="2">
        <v>423.05</v>
      </c>
      <c r="K3787" t="s">
        <v>22</v>
      </c>
      <c r="L3787">
        <v>2.7</v>
      </c>
      <c r="M3787" t="s">
        <v>23</v>
      </c>
      <c r="N3787">
        <v>1.1599999999999999</v>
      </c>
      <c r="O3787">
        <v>10</v>
      </c>
    </row>
    <row r="3788" spans="1:15">
      <c r="A3788" t="s">
        <v>10646</v>
      </c>
      <c r="B3788" s="1">
        <v>45789</v>
      </c>
      <c r="C3788" t="s">
        <v>79</v>
      </c>
      <c r="D3788" t="s">
        <v>10647</v>
      </c>
      <c r="E3788" t="s">
        <v>10648</v>
      </c>
      <c r="F3788" t="s">
        <v>19</v>
      </c>
      <c r="G3788" t="s">
        <v>21</v>
      </c>
      <c r="H3788" t="s">
        <v>46</v>
      </c>
      <c r="I3788">
        <v>18.87</v>
      </c>
      <c r="J3788" s="2">
        <v>59.31</v>
      </c>
      <c r="K3788" t="s">
        <v>30</v>
      </c>
      <c r="L3788">
        <v>2.6</v>
      </c>
      <c r="M3788" t="s">
        <v>23</v>
      </c>
      <c r="N3788">
        <v>1.77</v>
      </c>
      <c r="O3788">
        <v>7</v>
      </c>
    </row>
    <row r="3789" spans="1:15">
      <c r="A3789" t="s">
        <v>10649</v>
      </c>
      <c r="B3789" s="1">
        <v>45748</v>
      </c>
      <c r="C3789" t="s">
        <v>33</v>
      </c>
      <c r="D3789" t="s">
        <v>10650</v>
      </c>
      <c r="E3789" t="s">
        <v>10651</v>
      </c>
      <c r="F3789" t="s">
        <v>19</v>
      </c>
      <c r="G3789" t="s">
        <v>20</v>
      </c>
      <c r="H3789" t="s">
        <v>41</v>
      </c>
      <c r="I3789">
        <v>10.29</v>
      </c>
      <c r="J3789" s="2">
        <v>90</v>
      </c>
      <c r="K3789" t="s">
        <v>67</v>
      </c>
      <c r="L3789">
        <v>3.6</v>
      </c>
      <c r="M3789" t="s">
        <v>23</v>
      </c>
      <c r="N3789">
        <v>1.1599999999999999</v>
      </c>
      <c r="O3789">
        <v>16</v>
      </c>
    </row>
    <row r="3790" spans="1:15">
      <c r="A3790" t="s">
        <v>10652</v>
      </c>
      <c r="B3790" s="1">
        <v>45666</v>
      </c>
      <c r="C3790" t="s">
        <v>38</v>
      </c>
      <c r="D3790" t="s">
        <v>10210</v>
      </c>
      <c r="E3790" t="s">
        <v>10653</v>
      </c>
      <c r="F3790" t="s">
        <v>71</v>
      </c>
      <c r="G3790" t="s">
        <v>20</v>
      </c>
      <c r="H3790" t="s">
        <v>29</v>
      </c>
      <c r="I3790">
        <v>14.05</v>
      </c>
      <c r="J3790" s="2">
        <v>451.46</v>
      </c>
      <c r="K3790" t="s">
        <v>30</v>
      </c>
      <c r="L3790">
        <v>3.5</v>
      </c>
      <c r="M3790" t="s">
        <v>23</v>
      </c>
      <c r="N3790">
        <v>2.38</v>
      </c>
      <c r="O3790">
        <v>3</v>
      </c>
    </row>
    <row r="3791" spans="1:15">
      <c r="A3791" t="s">
        <v>10654</v>
      </c>
      <c r="B3791" s="1">
        <v>45814</v>
      </c>
      <c r="C3791" t="s">
        <v>25</v>
      </c>
      <c r="D3791" t="s">
        <v>10655</v>
      </c>
      <c r="E3791" t="s">
        <v>10656</v>
      </c>
      <c r="F3791" t="s">
        <v>51</v>
      </c>
      <c r="G3791" t="s">
        <v>52</v>
      </c>
      <c r="H3791" t="s">
        <v>46</v>
      </c>
      <c r="I3791">
        <v>13.4</v>
      </c>
      <c r="J3791" s="2">
        <v>278.74</v>
      </c>
      <c r="K3791" t="s">
        <v>22</v>
      </c>
      <c r="L3791">
        <v>4.5999999999999996</v>
      </c>
      <c r="M3791" t="s">
        <v>31</v>
      </c>
      <c r="N3791">
        <v>2.2999999999999998</v>
      </c>
      <c r="O3791">
        <v>7</v>
      </c>
    </row>
    <row r="3792" spans="1:15">
      <c r="A3792" t="s">
        <v>10657</v>
      </c>
      <c r="B3792" s="1">
        <v>45819</v>
      </c>
      <c r="C3792" t="s">
        <v>16</v>
      </c>
      <c r="D3792" t="s">
        <v>9728</v>
      </c>
      <c r="E3792" t="s">
        <v>10658</v>
      </c>
      <c r="F3792" t="s">
        <v>28</v>
      </c>
      <c r="G3792" t="s">
        <v>41</v>
      </c>
      <c r="H3792" t="s">
        <v>46</v>
      </c>
      <c r="I3792">
        <v>2.08</v>
      </c>
      <c r="J3792" s="2">
        <v>69.069999999999993</v>
      </c>
      <c r="K3792" t="s">
        <v>22</v>
      </c>
      <c r="L3792">
        <v>3</v>
      </c>
      <c r="M3792" t="s">
        <v>36</v>
      </c>
      <c r="N3792">
        <v>1.88</v>
      </c>
      <c r="O3792">
        <v>10</v>
      </c>
    </row>
    <row r="3793" spans="1:15">
      <c r="A3793" t="s">
        <v>10659</v>
      </c>
      <c r="B3793" s="1">
        <v>45773</v>
      </c>
      <c r="C3793" t="s">
        <v>16</v>
      </c>
      <c r="D3793" t="s">
        <v>4372</v>
      </c>
      <c r="E3793" t="s">
        <v>10660</v>
      </c>
      <c r="F3793" t="s">
        <v>19</v>
      </c>
      <c r="G3793" t="s">
        <v>52</v>
      </c>
      <c r="H3793" t="s">
        <v>46</v>
      </c>
      <c r="I3793">
        <v>17.010000000000002</v>
      </c>
      <c r="J3793" s="2">
        <v>234.32</v>
      </c>
      <c r="K3793" t="s">
        <v>47</v>
      </c>
      <c r="L3793">
        <v>3.9</v>
      </c>
      <c r="M3793" t="s">
        <v>23</v>
      </c>
      <c r="N3793">
        <v>1.58</v>
      </c>
      <c r="O3793">
        <v>17</v>
      </c>
    </row>
    <row r="3794" spans="1:15">
      <c r="A3794" t="s">
        <v>10661</v>
      </c>
      <c r="B3794" s="1">
        <v>45784</v>
      </c>
      <c r="C3794" t="s">
        <v>25</v>
      </c>
      <c r="D3794" t="s">
        <v>1558</v>
      </c>
      <c r="E3794" t="s">
        <v>10662</v>
      </c>
      <c r="F3794" t="s">
        <v>51</v>
      </c>
      <c r="G3794" t="s">
        <v>52</v>
      </c>
      <c r="H3794" t="s">
        <v>52</v>
      </c>
      <c r="I3794">
        <v>8.17</v>
      </c>
      <c r="J3794" s="2">
        <v>209.17</v>
      </c>
      <c r="K3794" t="s">
        <v>30</v>
      </c>
      <c r="L3794">
        <v>2.7</v>
      </c>
      <c r="M3794" t="s">
        <v>36</v>
      </c>
      <c r="N3794">
        <v>1.44</v>
      </c>
      <c r="O3794">
        <v>6</v>
      </c>
    </row>
    <row r="3795" spans="1:15">
      <c r="A3795" t="s">
        <v>10663</v>
      </c>
      <c r="B3795" s="1">
        <v>45748</v>
      </c>
      <c r="C3795" t="s">
        <v>79</v>
      </c>
      <c r="D3795" t="s">
        <v>9805</v>
      </c>
      <c r="E3795" t="s">
        <v>10664</v>
      </c>
      <c r="F3795" t="s">
        <v>28</v>
      </c>
      <c r="G3795" t="s">
        <v>42</v>
      </c>
      <c r="H3795" t="s">
        <v>42</v>
      </c>
      <c r="J3795" s="2">
        <v>61.19</v>
      </c>
      <c r="K3795" t="s">
        <v>67</v>
      </c>
      <c r="L3795">
        <v>4.3</v>
      </c>
      <c r="M3795" t="s">
        <v>23</v>
      </c>
      <c r="N3795">
        <v>2.2999999999999998</v>
      </c>
      <c r="O3795">
        <v>11</v>
      </c>
    </row>
    <row r="3796" spans="1:15">
      <c r="A3796" t="s">
        <v>10665</v>
      </c>
      <c r="B3796" s="1">
        <v>45751</v>
      </c>
      <c r="C3796" t="s">
        <v>16</v>
      </c>
      <c r="D3796" t="s">
        <v>596</v>
      </c>
      <c r="E3796" t="s">
        <v>4575</v>
      </c>
      <c r="F3796" t="s">
        <v>28</v>
      </c>
      <c r="G3796" t="s">
        <v>52</v>
      </c>
      <c r="H3796" t="s">
        <v>46</v>
      </c>
      <c r="I3796">
        <v>23.36</v>
      </c>
      <c r="J3796" s="2">
        <v>170.56</v>
      </c>
      <c r="K3796" t="s">
        <v>22</v>
      </c>
      <c r="L3796">
        <v>3</v>
      </c>
      <c r="M3796" t="s">
        <v>31</v>
      </c>
      <c r="N3796">
        <v>1.01</v>
      </c>
      <c r="O3796">
        <v>15</v>
      </c>
    </row>
    <row r="3797" spans="1:15">
      <c r="A3797" t="s">
        <v>10666</v>
      </c>
      <c r="B3797" s="1">
        <v>45804</v>
      </c>
      <c r="C3797" t="s">
        <v>38</v>
      </c>
      <c r="D3797" t="s">
        <v>7808</v>
      </c>
      <c r="E3797" t="s">
        <v>10667</v>
      </c>
      <c r="F3797" t="s">
        <v>19</v>
      </c>
      <c r="G3797" t="s">
        <v>29</v>
      </c>
      <c r="H3797" t="s">
        <v>42</v>
      </c>
      <c r="I3797">
        <v>19.510000000000002</v>
      </c>
      <c r="J3797" s="2">
        <v>457.29</v>
      </c>
      <c r="K3797" t="s">
        <v>47</v>
      </c>
      <c r="L3797">
        <v>5</v>
      </c>
      <c r="M3797" t="s">
        <v>23</v>
      </c>
      <c r="N3797">
        <v>2.42</v>
      </c>
      <c r="O3797">
        <v>9</v>
      </c>
    </row>
    <row r="3798" spans="1:15">
      <c r="A3798" t="s">
        <v>10668</v>
      </c>
      <c r="B3798" s="1">
        <v>45789</v>
      </c>
      <c r="C3798" t="s">
        <v>79</v>
      </c>
      <c r="D3798" t="s">
        <v>10669</v>
      </c>
      <c r="E3798" t="s">
        <v>10670</v>
      </c>
      <c r="F3798" t="s">
        <v>28</v>
      </c>
      <c r="G3798" t="s">
        <v>52</v>
      </c>
      <c r="H3798" t="s">
        <v>29</v>
      </c>
      <c r="I3798">
        <v>13.11</v>
      </c>
      <c r="J3798" s="2">
        <v>197.29</v>
      </c>
      <c r="K3798" t="s">
        <v>67</v>
      </c>
      <c r="L3798">
        <v>4.0999999999999996</v>
      </c>
      <c r="M3798" t="s">
        <v>23</v>
      </c>
      <c r="N3798">
        <v>1.26</v>
      </c>
      <c r="O3798">
        <v>3</v>
      </c>
    </row>
    <row r="3799" spans="1:15">
      <c r="A3799" t="s">
        <v>10671</v>
      </c>
      <c r="B3799" s="1">
        <v>45765</v>
      </c>
      <c r="C3799" t="s">
        <v>57</v>
      </c>
      <c r="D3799" t="s">
        <v>10672</v>
      </c>
      <c r="E3799" t="s">
        <v>10673</v>
      </c>
      <c r="F3799" t="s">
        <v>60</v>
      </c>
      <c r="G3799" t="s">
        <v>29</v>
      </c>
      <c r="H3799" t="s">
        <v>20</v>
      </c>
      <c r="I3799">
        <v>24.29</v>
      </c>
      <c r="J3799" s="2">
        <v>234.62</v>
      </c>
      <c r="K3799" t="s">
        <v>30</v>
      </c>
      <c r="L3799">
        <v>3.3</v>
      </c>
      <c r="M3799" t="s">
        <v>23</v>
      </c>
      <c r="N3799">
        <v>2.23</v>
      </c>
      <c r="O3799">
        <v>12</v>
      </c>
    </row>
    <row r="3800" spans="1:15">
      <c r="A3800" t="s">
        <v>10674</v>
      </c>
      <c r="B3800" s="1">
        <v>45758</v>
      </c>
      <c r="C3800" t="s">
        <v>57</v>
      </c>
      <c r="D3800" t="s">
        <v>10675</v>
      </c>
      <c r="E3800" t="s">
        <v>10676</v>
      </c>
      <c r="F3800" t="s">
        <v>28</v>
      </c>
      <c r="G3800" t="s">
        <v>42</v>
      </c>
      <c r="H3800" t="s">
        <v>29</v>
      </c>
      <c r="I3800">
        <v>19.39</v>
      </c>
      <c r="J3800" s="2">
        <v>91.16</v>
      </c>
      <c r="K3800" t="s">
        <v>30</v>
      </c>
      <c r="L3800">
        <v>3.5</v>
      </c>
      <c r="M3800" t="s">
        <v>23</v>
      </c>
      <c r="N3800">
        <v>1.57</v>
      </c>
      <c r="O3800">
        <v>11</v>
      </c>
    </row>
    <row r="3801" spans="1:15">
      <c r="A3801" t="s">
        <v>10677</v>
      </c>
      <c r="B3801" s="1">
        <v>45727</v>
      </c>
      <c r="C3801" t="s">
        <v>57</v>
      </c>
      <c r="D3801" t="s">
        <v>10678</v>
      </c>
      <c r="E3801" t="s">
        <v>10679</v>
      </c>
      <c r="F3801" t="s">
        <v>71</v>
      </c>
      <c r="G3801" t="s">
        <v>41</v>
      </c>
      <c r="H3801" t="s">
        <v>29</v>
      </c>
      <c r="I3801">
        <v>7.39</v>
      </c>
      <c r="J3801" s="2">
        <v>471.94</v>
      </c>
      <c r="K3801" t="s">
        <v>67</v>
      </c>
      <c r="L3801">
        <v>4.8</v>
      </c>
      <c r="M3801" t="s">
        <v>23</v>
      </c>
      <c r="N3801">
        <v>2.12</v>
      </c>
      <c r="O3801">
        <v>2</v>
      </c>
    </row>
    <row r="3802" spans="1:15">
      <c r="A3802" t="s">
        <v>10680</v>
      </c>
      <c r="B3802" s="1">
        <v>45808</v>
      </c>
      <c r="C3802" t="s">
        <v>16</v>
      </c>
      <c r="D3802" t="s">
        <v>10681</v>
      </c>
      <c r="E3802" t="s">
        <v>10682</v>
      </c>
      <c r="F3802" t="s">
        <v>51</v>
      </c>
      <c r="G3802" t="s">
        <v>46</v>
      </c>
      <c r="H3802" t="s">
        <v>52</v>
      </c>
      <c r="I3802">
        <v>24.23</v>
      </c>
      <c r="J3802" s="2">
        <v>503.02</v>
      </c>
      <c r="K3802" t="s">
        <v>67</v>
      </c>
      <c r="L3802">
        <v>3.4</v>
      </c>
      <c r="M3802" t="s">
        <v>23</v>
      </c>
      <c r="N3802">
        <v>2.25</v>
      </c>
      <c r="O3802">
        <v>5</v>
      </c>
    </row>
    <row r="3803" spans="1:15">
      <c r="A3803" t="s">
        <v>10683</v>
      </c>
      <c r="B3803" s="1">
        <v>45681</v>
      </c>
      <c r="C3803" t="s">
        <v>33</v>
      </c>
      <c r="D3803" t="s">
        <v>455</v>
      </c>
      <c r="E3803" t="s">
        <v>10684</v>
      </c>
      <c r="F3803" t="s">
        <v>51</v>
      </c>
      <c r="G3803" t="s">
        <v>20</v>
      </c>
      <c r="H3803" t="s">
        <v>41</v>
      </c>
      <c r="I3803">
        <v>17.11</v>
      </c>
      <c r="J3803" s="2">
        <v>448.8</v>
      </c>
      <c r="K3803" t="s">
        <v>22</v>
      </c>
      <c r="L3803">
        <v>3.1</v>
      </c>
      <c r="M3803" t="s">
        <v>23</v>
      </c>
      <c r="N3803">
        <v>2.2599999999999998</v>
      </c>
      <c r="O3803">
        <v>11</v>
      </c>
    </row>
    <row r="3804" spans="1:15">
      <c r="A3804" t="s">
        <v>10685</v>
      </c>
      <c r="B3804" s="1">
        <v>45698</v>
      </c>
      <c r="C3804" t="s">
        <v>25</v>
      </c>
      <c r="D3804" t="s">
        <v>9309</v>
      </c>
      <c r="E3804" t="s">
        <v>10686</v>
      </c>
      <c r="F3804" t="s">
        <v>28</v>
      </c>
      <c r="G3804" t="s">
        <v>46</v>
      </c>
      <c r="H3804" t="s">
        <v>52</v>
      </c>
      <c r="I3804">
        <v>20.71</v>
      </c>
      <c r="J3804" s="2">
        <v>329.89</v>
      </c>
      <c r="K3804" t="s">
        <v>30</v>
      </c>
      <c r="L3804">
        <v>3.8</v>
      </c>
      <c r="M3804" t="s">
        <v>23</v>
      </c>
      <c r="N3804">
        <v>1.28</v>
      </c>
      <c r="O3804">
        <v>12</v>
      </c>
    </row>
    <row r="3805" spans="1:15">
      <c r="A3805" t="s">
        <v>10687</v>
      </c>
      <c r="B3805" s="1">
        <v>45710</v>
      </c>
      <c r="C3805" t="s">
        <v>57</v>
      </c>
      <c r="D3805" t="s">
        <v>10688</v>
      </c>
      <c r="E3805" t="s">
        <v>10689</v>
      </c>
      <c r="F3805" t="s">
        <v>60</v>
      </c>
      <c r="G3805" t="s">
        <v>41</v>
      </c>
      <c r="H3805" t="s">
        <v>42</v>
      </c>
      <c r="I3805">
        <v>12.34</v>
      </c>
      <c r="J3805" s="2">
        <v>163.80000000000001</v>
      </c>
      <c r="K3805" t="s">
        <v>30</v>
      </c>
      <c r="L3805">
        <v>2.6</v>
      </c>
      <c r="M3805" t="s">
        <v>23</v>
      </c>
      <c r="N3805">
        <v>2.39</v>
      </c>
      <c r="O3805">
        <v>11</v>
      </c>
    </row>
    <row r="3806" spans="1:15">
      <c r="A3806" t="s">
        <v>10690</v>
      </c>
      <c r="B3806" s="1">
        <v>45788</v>
      </c>
      <c r="C3806" t="s">
        <v>33</v>
      </c>
      <c r="D3806" t="s">
        <v>4746</v>
      </c>
      <c r="E3806" t="s">
        <v>10691</v>
      </c>
      <c r="F3806" t="s">
        <v>60</v>
      </c>
      <c r="G3806" t="s">
        <v>29</v>
      </c>
      <c r="H3806" t="s">
        <v>52</v>
      </c>
      <c r="I3806">
        <v>23.72</v>
      </c>
      <c r="J3806" s="2">
        <v>269.19</v>
      </c>
      <c r="K3806" t="s">
        <v>22</v>
      </c>
      <c r="L3806">
        <v>4.4000000000000004</v>
      </c>
      <c r="M3806" t="s">
        <v>23</v>
      </c>
      <c r="N3806">
        <v>2.4900000000000002</v>
      </c>
      <c r="O3806">
        <v>12</v>
      </c>
    </row>
    <row r="3807" spans="1:15">
      <c r="A3807" t="s">
        <v>10692</v>
      </c>
      <c r="B3807" s="1">
        <v>45720</v>
      </c>
      <c r="C3807" t="s">
        <v>79</v>
      </c>
      <c r="D3807" t="s">
        <v>1558</v>
      </c>
      <c r="E3807" t="s">
        <v>10693</v>
      </c>
      <c r="F3807" t="s">
        <v>71</v>
      </c>
      <c r="G3807" t="s">
        <v>46</v>
      </c>
      <c r="H3807" t="s">
        <v>41</v>
      </c>
      <c r="I3807">
        <v>10.55</v>
      </c>
      <c r="J3807" s="2">
        <v>137.34</v>
      </c>
      <c r="K3807" t="s">
        <v>22</v>
      </c>
      <c r="L3807">
        <v>2.7</v>
      </c>
      <c r="M3807" t="s">
        <v>36</v>
      </c>
      <c r="N3807">
        <v>2.1800000000000002</v>
      </c>
      <c r="O3807">
        <v>6</v>
      </c>
    </row>
    <row r="3808" spans="1:15">
      <c r="A3808" t="s">
        <v>10694</v>
      </c>
      <c r="B3808" s="1">
        <v>45778</v>
      </c>
      <c r="C3808" t="s">
        <v>57</v>
      </c>
      <c r="D3808" t="s">
        <v>10695</v>
      </c>
      <c r="E3808" t="s">
        <v>10696</v>
      </c>
      <c r="F3808" t="s">
        <v>28</v>
      </c>
      <c r="G3808" t="s">
        <v>41</v>
      </c>
      <c r="H3808" t="s">
        <v>21</v>
      </c>
      <c r="I3808">
        <v>21.6</v>
      </c>
      <c r="J3808" s="2">
        <v>531.53</v>
      </c>
      <c r="K3808" t="s">
        <v>47</v>
      </c>
      <c r="L3808">
        <v>4.9000000000000004</v>
      </c>
      <c r="M3808" t="s">
        <v>23</v>
      </c>
      <c r="N3808">
        <v>1.32</v>
      </c>
      <c r="O3808">
        <v>7</v>
      </c>
    </row>
    <row r="3809" spans="1:15">
      <c r="A3809" t="s">
        <v>10697</v>
      </c>
      <c r="B3809" s="1">
        <v>45676</v>
      </c>
      <c r="C3809" t="s">
        <v>79</v>
      </c>
      <c r="D3809" t="s">
        <v>3081</v>
      </c>
      <c r="E3809" t="s">
        <v>10698</v>
      </c>
      <c r="F3809" t="s">
        <v>60</v>
      </c>
      <c r="G3809" t="s">
        <v>41</v>
      </c>
      <c r="H3809" t="s">
        <v>52</v>
      </c>
      <c r="I3809">
        <v>11.05</v>
      </c>
      <c r="J3809" s="2">
        <v>459.09</v>
      </c>
      <c r="K3809" t="s">
        <v>30</v>
      </c>
      <c r="L3809">
        <v>4.2</v>
      </c>
      <c r="M3809" t="s">
        <v>36</v>
      </c>
      <c r="N3809">
        <v>2.38</v>
      </c>
      <c r="O3809">
        <v>17</v>
      </c>
    </row>
    <row r="3810" spans="1:15">
      <c r="A3810" t="s">
        <v>10699</v>
      </c>
      <c r="B3810" s="1">
        <v>45818</v>
      </c>
      <c r="C3810" t="s">
        <v>38</v>
      </c>
      <c r="D3810" t="s">
        <v>7678</v>
      </c>
      <c r="E3810" t="s">
        <v>10700</v>
      </c>
      <c r="F3810" t="s">
        <v>60</v>
      </c>
      <c r="G3810" t="s">
        <v>41</v>
      </c>
      <c r="H3810" t="s">
        <v>29</v>
      </c>
      <c r="I3810">
        <v>16.29</v>
      </c>
      <c r="J3810" s="2">
        <v>400.48</v>
      </c>
      <c r="K3810" t="s">
        <v>30</v>
      </c>
      <c r="L3810">
        <v>3.3</v>
      </c>
      <c r="M3810" t="s">
        <v>23</v>
      </c>
      <c r="N3810">
        <v>1.05</v>
      </c>
      <c r="O3810">
        <v>4</v>
      </c>
    </row>
    <row r="3811" spans="1:15">
      <c r="A3811" t="s">
        <v>10701</v>
      </c>
      <c r="B3811" s="1">
        <v>45837</v>
      </c>
      <c r="C3811" t="s">
        <v>25</v>
      </c>
      <c r="D3811" t="s">
        <v>10702</v>
      </c>
      <c r="E3811" t="s">
        <v>10703</v>
      </c>
      <c r="F3811" t="s">
        <v>71</v>
      </c>
      <c r="G3811" t="s">
        <v>52</v>
      </c>
      <c r="H3811" t="s">
        <v>46</v>
      </c>
      <c r="I3811">
        <v>24.15</v>
      </c>
      <c r="J3811" s="2">
        <v>370.49</v>
      </c>
      <c r="K3811" t="s">
        <v>30</v>
      </c>
      <c r="L3811">
        <v>4.3</v>
      </c>
      <c r="M3811" t="s">
        <v>36</v>
      </c>
      <c r="N3811">
        <v>1.92</v>
      </c>
      <c r="O3811">
        <v>19</v>
      </c>
    </row>
    <row r="3812" spans="1:15">
      <c r="A3812" t="s">
        <v>10704</v>
      </c>
      <c r="B3812" s="1">
        <v>45698</v>
      </c>
      <c r="C3812" t="s">
        <v>16</v>
      </c>
      <c r="D3812" t="s">
        <v>10255</v>
      </c>
      <c r="E3812" t="s">
        <v>10705</v>
      </c>
      <c r="F3812" t="s">
        <v>71</v>
      </c>
      <c r="G3812" t="s">
        <v>20</v>
      </c>
      <c r="H3812" t="s">
        <v>29</v>
      </c>
      <c r="I3812">
        <v>15.41</v>
      </c>
      <c r="J3812" s="2">
        <v>547.37</v>
      </c>
      <c r="K3812" t="s">
        <v>67</v>
      </c>
      <c r="L3812">
        <v>3.2</v>
      </c>
      <c r="M3812" t="s">
        <v>23</v>
      </c>
      <c r="N3812">
        <v>1.1100000000000001</v>
      </c>
      <c r="O3812">
        <v>12</v>
      </c>
    </row>
    <row r="3813" spans="1:15">
      <c r="A3813" t="s">
        <v>10706</v>
      </c>
      <c r="B3813" s="1">
        <v>45745</v>
      </c>
      <c r="C3813" t="s">
        <v>25</v>
      </c>
      <c r="D3813" t="s">
        <v>10707</v>
      </c>
      <c r="E3813" t="s">
        <v>10708</v>
      </c>
      <c r="F3813" t="s">
        <v>71</v>
      </c>
      <c r="G3813" t="s">
        <v>46</v>
      </c>
      <c r="H3813" t="s">
        <v>41</v>
      </c>
      <c r="I3813">
        <v>9.19</v>
      </c>
      <c r="J3813" s="2">
        <v>53.15</v>
      </c>
      <c r="K3813" t="s">
        <v>47</v>
      </c>
      <c r="L3813">
        <v>2.5</v>
      </c>
      <c r="M3813" t="s">
        <v>23</v>
      </c>
      <c r="N3813">
        <v>2.29</v>
      </c>
      <c r="O3813">
        <v>11</v>
      </c>
    </row>
    <row r="3814" spans="1:15">
      <c r="A3814" t="s">
        <v>10709</v>
      </c>
      <c r="B3814" s="1">
        <v>45675</v>
      </c>
      <c r="C3814" t="s">
        <v>33</v>
      </c>
      <c r="D3814" t="s">
        <v>10710</v>
      </c>
      <c r="E3814" t="s">
        <v>10711</v>
      </c>
      <c r="F3814" t="s">
        <v>71</v>
      </c>
      <c r="G3814" t="s">
        <v>20</v>
      </c>
      <c r="H3814" t="s">
        <v>41</v>
      </c>
      <c r="I3814">
        <v>19.940000000000001</v>
      </c>
      <c r="J3814" s="2">
        <v>429.12</v>
      </c>
      <c r="K3814" t="s">
        <v>30</v>
      </c>
      <c r="L3814">
        <v>4.4000000000000004</v>
      </c>
      <c r="M3814" t="s">
        <v>36</v>
      </c>
      <c r="N3814">
        <v>1.88</v>
      </c>
      <c r="O3814">
        <v>19</v>
      </c>
    </row>
    <row r="3815" spans="1:15">
      <c r="A3815" t="s">
        <v>10712</v>
      </c>
      <c r="B3815" s="1">
        <v>45734</v>
      </c>
      <c r="C3815" t="s">
        <v>79</v>
      </c>
      <c r="D3815" t="s">
        <v>6164</v>
      </c>
      <c r="E3815" t="s">
        <v>10713</v>
      </c>
      <c r="F3815" t="s">
        <v>19</v>
      </c>
      <c r="G3815" t="s">
        <v>42</v>
      </c>
      <c r="H3815" t="s">
        <v>52</v>
      </c>
      <c r="I3815">
        <v>10.46</v>
      </c>
      <c r="J3815" s="2">
        <v>324.66000000000003</v>
      </c>
      <c r="K3815" t="s">
        <v>22</v>
      </c>
      <c r="L3815">
        <v>3.1</v>
      </c>
      <c r="M3815" t="s">
        <v>23</v>
      </c>
      <c r="N3815">
        <v>1.18</v>
      </c>
      <c r="O3815">
        <v>1</v>
      </c>
    </row>
    <row r="3816" spans="1:15">
      <c r="A3816" t="s">
        <v>10714</v>
      </c>
      <c r="B3816" s="1">
        <v>45753</v>
      </c>
      <c r="C3816" t="s">
        <v>25</v>
      </c>
      <c r="D3816" t="s">
        <v>10715</v>
      </c>
      <c r="E3816" t="s">
        <v>10716</v>
      </c>
      <c r="F3816" t="s">
        <v>51</v>
      </c>
      <c r="G3816" t="s">
        <v>29</v>
      </c>
      <c r="H3816" t="s">
        <v>21</v>
      </c>
      <c r="I3816">
        <v>2.83</v>
      </c>
      <c r="J3816" s="2">
        <v>520.1</v>
      </c>
      <c r="K3816" t="s">
        <v>22</v>
      </c>
      <c r="L3816">
        <v>4.7</v>
      </c>
      <c r="M3816" t="s">
        <v>36</v>
      </c>
      <c r="N3816">
        <v>1.54</v>
      </c>
      <c r="O3816">
        <v>5</v>
      </c>
    </row>
    <row r="3817" spans="1:15">
      <c r="A3817" t="s">
        <v>10717</v>
      </c>
      <c r="B3817" s="1">
        <v>45764</v>
      </c>
      <c r="C3817" t="s">
        <v>38</v>
      </c>
      <c r="D3817" t="s">
        <v>10718</v>
      </c>
      <c r="E3817" t="s">
        <v>10719</v>
      </c>
      <c r="F3817" t="s">
        <v>71</v>
      </c>
      <c r="G3817" t="s">
        <v>41</v>
      </c>
      <c r="H3817" t="s">
        <v>20</v>
      </c>
      <c r="I3817">
        <v>11.16</v>
      </c>
      <c r="J3817" s="2">
        <v>447.74</v>
      </c>
      <c r="K3817" t="s">
        <v>30</v>
      </c>
      <c r="L3817">
        <v>3.8</v>
      </c>
      <c r="M3817" t="s">
        <v>23</v>
      </c>
      <c r="N3817">
        <v>1.84</v>
      </c>
      <c r="O3817">
        <v>8</v>
      </c>
    </row>
    <row r="3818" spans="1:15">
      <c r="A3818" t="s">
        <v>10720</v>
      </c>
      <c r="B3818" s="1">
        <v>45686</v>
      </c>
      <c r="C3818" t="s">
        <v>79</v>
      </c>
      <c r="D3818" t="s">
        <v>10721</v>
      </c>
      <c r="E3818" t="s">
        <v>10722</v>
      </c>
      <c r="F3818" t="s">
        <v>28</v>
      </c>
      <c r="G3818" t="s">
        <v>42</v>
      </c>
      <c r="H3818" t="s">
        <v>52</v>
      </c>
      <c r="I3818">
        <v>10.34</v>
      </c>
      <c r="J3818" s="2">
        <v>529.05999999999995</v>
      </c>
      <c r="K3818" t="s">
        <v>67</v>
      </c>
      <c r="L3818">
        <v>2.9</v>
      </c>
      <c r="M3818" t="s">
        <v>36</v>
      </c>
      <c r="N3818">
        <v>2.12</v>
      </c>
      <c r="O3818">
        <v>10</v>
      </c>
    </row>
    <row r="3819" spans="1:15">
      <c r="A3819" t="s">
        <v>10723</v>
      </c>
      <c r="B3819" s="1">
        <v>45745</v>
      </c>
      <c r="C3819" t="s">
        <v>79</v>
      </c>
      <c r="D3819" t="s">
        <v>10724</v>
      </c>
      <c r="E3819" t="s">
        <v>10725</v>
      </c>
      <c r="F3819" t="s">
        <v>60</v>
      </c>
      <c r="G3819" t="s">
        <v>21</v>
      </c>
      <c r="H3819" t="s">
        <v>46</v>
      </c>
      <c r="I3819">
        <v>14.62</v>
      </c>
      <c r="J3819" s="2">
        <v>70.78</v>
      </c>
      <c r="K3819" t="s">
        <v>22</v>
      </c>
      <c r="L3819">
        <v>4.7</v>
      </c>
      <c r="M3819" t="s">
        <v>31</v>
      </c>
      <c r="N3819">
        <v>2.46</v>
      </c>
      <c r="O3819">
        <v>12</v>
      </c>
    </row>
    <row r="3820" spans="1:15">
      <c r="A3820" t="s">
        <v>10726</v>
      </c>
      <c r="B3820" s="1">
        <v>45717</v>
      </c>
      <c r="C3820" t="s">
        <v>57</v>
      </c>
      <c r="D3820" t="s">
        <v>10727</v>
      </c>
      <c r="E3820" t="s">
        <v>10728</v>
      </c>
      <c r="F3820" t="s">
        <v>51</v>
      </c>
      <c r="G3820" t="s">
        <v>29</v>
      </c>
      <c r="H3820" t="s">
        <v>42</v>
      </c>
      <c r="I3820">
        <v>1.26</v>
      </c>
      <c r="J3820" s="2">
        <v>88.15</v>
      </c>
      <c r="K3820" t="s">
        <v>47</v>
      </c>
      <c r="L3820">
        <v>4.4000000000000004</v>
      </c>
      <c r="M3820" t="s">
        <v>31</v>
      </c>
      <c r="N3820">
        <v>1.08</v>
      </c>
      <c r="O3820">
        <v>7</v>
      </c>
    </row>
    <row r="3821" spans="1:15">
      <c r="A3821" t="s">
        <v>10729</v>
      </c>
      <c r="B3821" s="1">
        <v>45804</v>
      </c>
      <c r="C3821" t="s">
        <v>79</v>
      </c>
      <c r="D3821" t="s">
        <v>10730</v>
      </c>
      <c r="E3821" t="s">
        <v>10731</v>
      </c>
      <c r="F3821" t="s">
        <v>71</v>
      </c>
      <c r="G3821" t="s">
        <v>20</v>
      </c>
      <c r="H3821" t="s">
        <v>42</v>
      </c>
      <c r="I3821">
        <v>2.2799999999999998</v>
      </c>
      <c r="J3821" s="2">
        <v>194.2</v>
      </c>
      <c r="K3821" t="s">
        <v>30</v>
      </c>
      <c r="L3821">
        <v>4.5999999999999996</v>
      </c>
      <c r="M3821" t="s">
        <v>23</v>
      </c>
      <c r="N3821">
        <v>1.62</v>
      </c>
      <c r="O3821">
        <v>13</v>
      </c>
    </row>
    <row r="3822" spans="1:15">
      <c r="A3822" t="s">
        <v>10732</v>
      </c>
      <c r="B3822" s="1">
        <v>45749</v>
      </c>
      <c r="C3822" t="s">
        <v>38</v>
      </c>
      <c r="D3822" t="s">
        <v>8647</v>
      </c>
      <c r="E3822" t="s">
        <v>10733</v>
      </c>
      <c r="F3822" t="s">
        <v>28</v>
      </c>
      <c r="G3822" t="s">
        <v>42</v>
      </c>
      <c r="H3822" t="s">
        <v>42</v>
      </c>
      <c r="I3822">
        <v>4.72</v>
      </c>
      <c r="J3822" s="2">
        <v>159.19</v>
      </c>
      <c r="K3822" t="s">
        <v>47</v>
      </c>
      <c r="L3822">
        <v>4.9000000000000004</v>
      </c>
      <c r="M3822" t="s">
        <v>23</v>
      </c>
      <c r="N3822">
        <v>1.82</v>
      </c>
      <c r="O3822">
        <v>16</v>
      </c>
    </row>
    <row r="3823" spans="1:15">
      <c r="A3823" t="s">
        <v>10734</v>
      </c>
      <c r="B3823" s="1">
        <v>45745</v>
      </c>
      <c r="C3823" t="s">
        <v>33</v>
      </c>
      <c r="D3823" t="s">
        <v>10735</v>
      </c>
      <c r="E3823" t="s">
        <v>10736</v>
      </c>
      <c r="F3823" t="s">
        <v>19</v>
      </c>
      <c r="G3823" t="s">
        <v>46</v>
      </c>
      <c r="H3823" t="s">
        <v>52</v>
      </c>
      <c r="I3823">
        <v>21.7</v>
      </c>
      <c r="J3823" s="2">
        <v>555.25</v>
      </c>
      <c r="K3823" t="s">
        <v>47</v>
      </c>
      <c r="L3823">
        <v>3.6</v>
      </c>
      <c r="M3823" t="s">
        <v>23</v>
      </c>
      <c r="N3823">
        <v>2.04</v>
      </c>
      <c r="O3823">
        <v>18</v>
      </c>
    </row>
    <row r="3824" spans="1:15">
      <c r="A3824" t="s">
        <v>10737</v>
      </c>
      <c r="B3824" s="1">
        <v>45702</v>
      </c>
      <c r="C3824" t="s">
        <v>16</v>
      </c>
      <c r="D3824" t="s">
        <v>1501</v>
      </c>
      <c r="E3824" t="s">
        <v>10738</v>
      </c>
      <c r="F3824" t="s">
        <v>51</v>
      </c>
      <c r="G3824" t="s">
        <v>46</v>
      </c>
      <c r="H3824" t="s">
        <v>21</v>
      </c>
      <c r="I3824">
        <v>8.2799999999999994</v>
      </c>
      <c r="J3824" s="2">
        <v>498.75</v>
      </c>
      <c r="K3824" t="s">
        <v>22</v>
      </c>
      <c r="L3824">
        <v>4.5999999999999996</v>
      </c>
      <c r="M3824" t="s">
        <v>23</v>
      </c>
      <c r="N3824">
        <v>1.51</v>
      </c>
      <c r="O3824">
        <v>15</v>
      </c>
    </row>
    <row r="3825" spans="1:15">
      <c r="A3825" t="s">
        <v>10739</v>
      </c>
      <c r="B3825" s="1">
        <v>45786</v>
      </c>
      <c r="C3825" t="s">
        <v>79</v>
      </c>
      <c r="D3825" t="s">
        <v>4354</v>
      </c>
      <c r="E3825" t="s">
        <v>10740</v>
      </c>
      <c r="F3825" t="s">
        <v>71</v>
      </c>
      <c r="G3825" t="s">
        <v>29</v>
      </c>
      <c r="H3825" t="s">
        <v>46</v>
      </c>
      <c r="I3825">
        <v>2.2000000000000002</v>
      </c>
      <c r="J3825" s="2">
        <v>155.94999999999999</v>
      </c>
      <c r="K3825" t="s">
        <v>47</v>
      </c>
      <c r="L3825">
        <v>4.4000000000000004</v>
      </c>
      <c r="M3825" t="s">
        <v>23</v>
      </c>
      <c r="N3825">
        <v>1.92</v>
      </c>
      <c r="O3825">
        <v>12</v>
      </c>
    </row>
    <row r="3826" spans="1:15">
      <c r="A3826" t="s">
        <v>10741</v>
      </c>
      <c r="B3826" s="1">
        <v>45770</v>
      </c>
      <c r="C3826" t="s">
        <v>38</v>
      </c>
      <c r="D3826" t="s">
        <v>4467</v>
      </c>
      <c r="E3826" t="s">
        <v>10742</v>
      </c>
      <c r="F3826" t="s">
        <v>71</v>
      </c>
      <c r="G3826" t="s">
        <v>29</v>
      </c>
      <c r="H3826" t="s">
        <v>41</v>
      </c>
      <c r="I3826">
        <v>14.45</v>
      </c>
      <c r="J3826" s="2">
        <v>577.95000000000005</v>
      </c>
      <c r="K3826" t="s">
        <v>67</v>
      </c>
      <c r="L3826">
        <v>4</v>
      </c>
      <c r="M3826" t="s">
        <v>36</v>
      </c>
      <c r="N3826">
        <v>1.6</v>
      </c>
      <c r="O3826">
        <v>1</v>
      </c>
    </row>
    <row r="3827" spans="1:15">
      <c r="A3827" t="s">
        <v>10743</v>
      </c>
      <c r="B3827" s="1">
        <v>45720</v>
      </c>
      <c r="C3827" t="s">
        <v>57</v>
      </c>
      <c r="D3827" t="s">
        <v>10744</v>
      </c>
      <c r="E3827" t="s">
        <v>10745</v>
      </c>
      <c r="F3827" t="s">
        <v>28</v>
      </c>
      <c r="G3827" t="s">
        <v>29</v>
      </c>
      <c r="H3827" t="s">
        <v>41</v>
      </c>
      <c r="I3827">
        <v>10.23</v>
      </c>
      <c r="J3827" s="2">
        <v>318.24</v>
      </c>
      <c r="K3827" t="s">
        <v>47</v>
      </c>
      <c r="L3827">
        <v>4.3</v>
      </c>
      <c r="M3827" t="s">
        <v>23</v>
      </c>
      <c r="N3827">
        <v>1.46</v>
      </c>
      <c r="O3827">
        <v>13</v>
      </c>
    </row>
    <row r="3828" spans="1:15">
      <c r="A3828" t="s">
        <v>10746</v>
      </c>
      <c r="B3828" s="1">
        <v>45662</v>
      </c>
      <c r="C3828" t="s">
        <v>33</v>
      </c>
      <c r="D3828" t="s">
        <v>10747</v>
      </c>
      <c r="E3828" t="s">
        <v>10748</v>
      </c>
      <c r="F3828" t="s">
        <v>19</v>
      </c>
      <c r="G3828" t="s">
        <v>46</v>
      </c>
      <c r="H3828" t="s">
        <v>52</v>
      </c>
      <c r="I3828">
        <v>4.9400000000000004</v>
      </c>
      <c r="J3828" s="2">
        <v>68.7</v>
      </c>
      <c r="K3828" t="s">
        <v>67</v>
      </c>
      <c r="L3828">
        <v>3.9</v>
      </c>
      <c r="M3828" t="s">
        <v>23</v>
      </c>
      <c r="N3828">
        <v>2.46</v>
      </c>
      <c r="O3828">
        <v>14</v>
      </c>
    </row>
    <row r="3829" spans="1:15">
      <c r="A3829" t="s">
        <v>10749</v>
      </c>
      <c r="B3829" s="1">
        <v>45742</v>
      </c>
      <c r="C3829" t="s">
        <v>16</v>
      </c>
      <c r="D3829" t="s">
        <v>10750</v>
      </c>
      <c r="E3829" t="s">
        <v>10751</v>
      </c>
      <c r="F3829" t="s">
        <v>71</v>
      </c>
      <c r="G3829" t="s">
        <v>52</v>
      </c>
      <c r="H3829" t="s">
        <v>42</v>
      </c>
      <c r="I3829">
        <v>15.4</v>
      </c>
      <c r="J3829" s="2">
        <v>502.91</v>
      </c>
      <c r="K3829" t="s">
        <v>47</v>
      </c>
      <c r="L3829">
        <v>3.3</v>
      </c>
      <c r="M3829" t="s">
        <v>23</v>
      </c>
      <c r="N3829">
        <v>2.06</v>
      </c>
      <c r="O3829">
        <v>13</v>
      </c>
    </row>
    <row r="3830" spans="1:15">
      <c r="A3830" t="s">
        <v>10752</v>
      </c>
      <c r="B3830" s="1">
        <v>45818</v>
      </c>
      <c r="C3830" t="s">
        <v>25</v>
      </c>
      <c r="D3830" t="s">
        <v>10753</v>
      </c>
      <c r="E3830" t="s">
        <v>10754</v>
      </c>
      <c r="F3830" t="s">
        <v>51</v>
      </c>
      <c r="G3830" t="s">
        <v>42</v>
      </c>
      <c r="H3830" t="s">
        <v>41</v>
      </c>
      <c r="I3830">
        <v>13.39</v>
      </c>
      <c r="J3830" s="2">
        <v>238.57</v>
      </c>
      <c r="K3830" t="s">
        <v>47</v>
      </c>
      <c r="L3830">
        <v>4</v>
      </c>
      <c r="M3830" t="s">
        <v>23</v>
      </c>
      <c r="N3830">
        <v>1.69</v>
      </c>
      <c r="O3830">
        <v>1</v>
      </c>
    </row>
    <row r="3831" spans="1:15">
      <c r="A3831" t="s">
        <v>10755</v>
      </c>
      <c r="B3831" s="1">
        <v>45669</v>
      </c>
      <c r="C3831" t="s">
        <v>57</v>
      </c>
      <c r="D3831" t="s">
        <v>1184</v>
      </c>
      <c r="E3831" t="s">
        <v>5277</v>
      </c>
      <c r="F3831" t="s">
        <v>60</v>
      </c>
      <c r="G3831" t="s">
        <v>41</v>
      </c>
      <c r="H3831" t="s">
        <v>41</v>
      </c>
      <c r="I3831">
        <v>7.72</v>
      </c>
      <c r="J3831" s="2">
        <v>295.69</v>
      </c>
      <c r="K3831" t="s">
        <v>47</v>
      </c>
      <c r="L3831">
        <v>5</v>
      </c>
      <c r="M3831" t="s">
        <v>36</v>
      </c>
      <c r="N3831">
        <v>1.8</v>
      </c>
      <c r="O3831">
        <v>13</v>
      </c>
    </row>
    <row r="3832" spans="1:15">
      <c r="A3832" t="s">
        <v>10756</v>
      </c>
      <c r="B3832" s="1">
        <v>45806</v>
      </c>
      <c r="C3832" t="s">
        <v>25</v>
      </c>
      <c r="D3832" t="s">
        <v>10757</v>
      </c>
      <c r="E3832" t="s">
        <v>10758</v>
      </c>
      <c r="F3832" t="s">
        <v>71</v>
      </c>
      <c r="G3832" t="s">
        <v>46</v>
      </c>
      <c r="H3832" t="s">
        <v>21</v>
      </c>
      <c r="I3832">
        <v>11.51</v>
      </c>
      <c r="J3832" s="2">
        <v>115</v>
      </c>
      <c r="K3832" t="s">
        <v>30</v>
      </c>
      <c r="L3832">
        <v>4.9000000000000004</v>
      </c>
      <c r="M3832" t="s">
        <v>23</v>
      </c>
      <c r="N3832">
        <v>1.78</v>
      </c>
      <c r="O3832">
        <v>6</v>
      </c>
    </row>
    <row r="3833" spans="1:15">
      <c r="A3833" t="s">
        <v>10759</v>
      </c>
      <c r="B3833" s="1">
        <v>45812</v>
      </c>
      <c r="C3833" t="s">
        <v>79</v>
      </c>
      <c r="D3833" t="s">
        <v>10760</v>
      </c>
      <c r="E3833" t="s">
        <v>10761</v>
      </c>
      <c r="F3833" t="s">
        <v>19</v>
      </c>
      <c r="G3833" t="s">
        <v>46</v>
      </c>
      <c r="H3833" t="s">
        <v>52</v>
      </c>
      <c r="I3833">
        <v>11.81</v>
      </c>
      <c r="J3833" s="2">
        <v>79.63</v>
      </c>
      <c r="K3833" t="s">
        <v>47</v>
      </c>
      <c r="L3833">
        <v>4.5999999999999996</v>
      </c>
      <c r="M3833" t="s">
        <v>23</v>
      </c>
      <c r="N3833">
        <v>1.36</v>
      </c>
      <c r="O3833">
        <v>11</v>
      </c>
    </row>
    <row r="3834" spans="1:15">
      <c r="A3834" t="s">
        <v>10762</v>
      </c>
      <c r="B3834" s="1">
        <v>45671</v>
      </c>
      <c r="C3834" t="s">
        <v>38</v>
      </c>
      <c r="D3834" t="s">
        <v>3643</v>
      </c>
      <c r="E3834" t="s">
        <v>10763</v>
      </c>
      <c r="F3834" t="s">
        <v>60</v>
      </c>
      <c r="G3834" t="s">
        <v>20</v>
      </c>
      <c r="H3834" t="s">
        <v>21</v>
      </c>
      <c r="I3834">
        <v>13.75</v>
      </c>
      <c r="J3834" s="2">
        <v>455.07</v>
      </c>
      <c r="K3834" t="s">
        <v>30</v>
      </c>
      <c r="L3834">
        <v>4</v>
      </c>
      <c r="M3834" t="s">
        <v>31</v>
      </c>
      <c r="N3834">
        <v>1.6</v>
      </c>
      <c r="O3834">
        <v>11</v>
      </c>
    </row>
    <row r="3835" spans="1:15">
      <c r="A3835" t="s">
        <v>10764</v>
      </c>
      <c r="B3835" s="1">
        <v>45723</v>
      </c>
      <c r="C3835" t="s">
        <v>79</v>
      </c>
      <c r="D3835" t="s">
        <v>10765</v>
      </c>
      <c r="E3835" t="s">
        <v>10766</v>
      </c>
      <c r="F3835" t="s">
        <v>60</v>
      </c>
      <c r="G3835" t="s">
        <v>41</v>
      </c>
      <c r="H3835" t="s">
        <v>20</v>
      </c>
      <c r="I3835">
        <v>2.38</v>
      </c>
      <c r="J3835" s="2">
        <v>160.18</v>
      </c>
      <c r="K3835" t="s">
        <v>47</v>
      </c>
      <c r="L3835">
        <v>2.9</v>
      </c>
      <c r="M3835" t="s">
        <v>31</v>
      </c>
      <c r="N3835">
        <v>1.51</v>
      </c>
      <c r="O3835">
        <v>1</v>
      </c>
    </row>
    <row r="3836" spans="1:15">
      <c r="A3836" t="s">
        <v>10767</v>
      </c>
      <c r="B3836" s="1">
        <v>45712</v>
      </c>
      <c r="C3836" t="s">
        <v>25</v>
      </c>
      <c r="D3836" t="s">
        <v>10768</v>
      </c>
      <c r="E3836" t="s">
        <v>10769</v>
      </c>
      <c r="F3836" t="s">
        <v>71</v>
      </c>
      <c r="G3836" t="s">
        <v>29</v>
      </c>
      <c r="H3836" t="s">
        <v>46</v>
      </c>
      <c r="I3836">
        <v>18.62</v>
      </c>
      <c r="J3836" s="2">
        <v>205.21</v>
      </c>
      <c r="K3836" t="s">
        <v>47</v>
      </c>
      <c r="L3836">
        <v>2.7</v>
      </c>
      <c r="M3836" t="s">
        <v>23</v>
      </c>
      <c r="N3836">
        <v>1.53</v>
      </c>
      <c r="O3836">
        <v>12</v>
      </c>
    </row>
    <row r="3837" spans="1:15">
      <c r="A3837" t="s">
        <v>10770</v>
      </c>
      <c r="B3837" s="1">
        <v>45766</v>
      </c>
      <c r="C3837" t="s">
        <v>25</v>
      </c>
      <c r="D3837" t="s">
        <v>10093</v>
      </c>
      <c r="E3837" t="s">
        <v>10771</v>
      </c>
      <c r="F3837" t="s">
        <v>28</v>
      </c>
      <c r="G3837" t="s">
        <v>29</v>
      </c>
      <c r="H3837" t="s">
        <v>41</v>
      </c>
      <c r="I3837">
        <v>8.42</v>
      </c>
      <c r="J3837" s="2">
        <v>259.42</v>
      </c>
      <c r="K3837" t="s">
        <v>67</v>
      </c>
      <c r="L3837">
        <v>2.7</v>
      </c>
      <c r="M3837" t="s">
        <v>23</v>
      </c>
      <c r="N3837">
        <v>1.63</v>
      </c>
      <c r="O3837">
        <v>9</v>
      </c>
    </row>
    <row r="3838" spans="1:15">
      <c r="A3838" t="s">
        <v>10772</v>
      </c>
      <c r="B3838" s="1">
        <v>45823</v>
      </c>
      <c r="C3838" t="s">
        <v>25</v>
      </c>
      <c r="D3838" t="s">
        <v>10773</v>
      </c>
      <c r="E3838" t="s">
        <v>10774</v>
      </c>
      <c r="F3838" t="s">
        <v>51</v>
      </c>
      <c r="G3838" t="s">
        <v>41</v>
      </c>
      <c r="H3838" t="s">
        <v>20</v>
      </c>
      <c r="I3838">
        <v>19.5</v>
      </c>
      <c r="J3838" s="2">
        <v>69.22</v>
      </c>
      <c r="K3838" t="s">
        <v>67</v>
      </c>
      <c r="L3838">
        <v>5</v>
      </c>
      <c r="M3838" t="s">
        <v>23</v>
      </c>
      <c r="N3838">
        <v>1.62</v>
      </c>
      <c r="O3838">
        <v>14</v>
      </c>
    </row>
    <row r="3839" spans="1:15">
      <c r="A3839" t="s">
        <v>10775</v>
      </c>
      <c r="B3839" s="1">
        <v>45807</v>
      </c>
      <c r="C3839" t="s">
        <v>38</v>
      </c>
      <c r="D3839" t="s">
        <v>8702</v>
      </c>
      <c r="E3839" t="s">
        <v>10776</v>
      </c>
      <c r="F3839" t="s">
        <v>60</v>
      </c>
      <c r="G3839" t="s">
        <v>42</v>
      </c>
      <c r="H3839" t="s">
        <v>20</v>
      </c>
      <c r="I3839">
        <v>24.53</v>
      </c>
      <c r="J3839" s="2">
        <v>550.61</v>
      </c>
      <c r="K3839" t="s">
        <v>67</v>
      </c>
      <c r="L3839">
        <v>3.1</v>
      </c>
      <c r="M3839" t="s">
        <v>31</v>
      </c>
      <c r="N3839">
        <v>2.35</v>
      </c>
      <c r="O3839">
        <v>5</v>
      </c>
    </row>
    <row r="3840" spans="1:15">
      <c r="A3840" t="s">
        <v>10777</v>
      </c>
      <c r="B3840" s="1">
        <v>45749</v>
      </c>
      <c r="C3840" t="s">
        <v>38</v>
      </c>
      <c r="D3840" t="s">
        <v>7295</v>
      </c>
      <c r="E3840" t="s">
        <v>10778</v>
      </c>
      <c r="F3840" t="s">
        <v>71</v>
      </c>
      <c r="G3840" t="s">
        <v>29</v>
      </c>
      <c r="H3840" t="s">
        <v>29</v>
      </c>
      <c r="I3840">
        <v>12.43</v>
      </c>
      <c r="J3840" s="2">
        <v>489.09</v>
      </c>
      <c r="K3840" t="s">
        <v>47</v>
      </c>
      <c r="L3840">
        <v>4.2</v>
      </c>
      <c r="M3840" t="s">
        <v>23</v>
      </c>
      <c r="N3840">
        <v>2.2999999999999998</v>
      </c>
      <c r="O3840">
        <v>15</v>
      </c>
    </row>
    <row r="3841" spans="1:15">
      <c r="A3841" t="s">
        <v>10779</v>
      </c>
      <c r="B3841" s="1">
        <v>45800</v>
      </c>
      <c r="C3841" t="s">
        <v>57</v>
      </c>
      <c r="D3841" t="s">
        <v>10780</v>
      </c>
      <c r="E3841" t="s">
        <v>7333</v>
      </c>
      <c r="F3841" t="s">
        <v>51</v>
      </c>
      <c r="G3841" t="s">
        <v>42</v>
      </c>
      <c r="H3841" t="s">
        <v>20</v>
      </c>
      <c r="I3841">
        <v>20.16</v>
      </c>
      <c r="J3841" s="2">
        <v>484.65</v>
      </c>
      <c r="K3841" t="s">
        <v>30</v>
      </c>
      <c r="L3841">
        <v>2.6</v>
      </c>
      <c r="M3841" t="s">
        <v>23</v>
      </c>
      <c r="N3841">
        <v>1.67</v>
      </c>
      <c r="O3841">
        <v>13</v>
      </c>
    </row>
    <row r="3842" spans="1:15">
      <c r="A3842" t="s">
        <v>10781</v>
      </c>
      <c r="B3842" s="1">
        <v>45765</v>
      </c>
      <c r="C3842" t="s">
        <v>25</v>
      </c>
      <c r="D3842" t="s">
        <v>7664</v>
      </c>
      <c r="E3842" t="s">
        <v>10782</v>
      </c>
      <c r="F3842" t="s">
        <v>71</v>
      </c>
      <c r="G3842" t="s">
        <v>46</v>
      </c>
      <c r="H3842" t="s">
        <v>29</v>
      </c>
      <c r="I3842">
        <v>21.75</v>
      </c>
      <c r="J3842" s="2">
        <v>473.92</v>
      </c>
      <c r="K3842" t="s">
        <v>67</v>
      </c>
      <c r="L3842">
        <v>3</v>
      </c>
      <c r="M3842" t="s">
        <v>31</v>
      </c>
      <c r="N3842">
        <v>1.31</v>
      </c>
      <c r="O3842">
        <v>6</v>
      </c>
    </row>
    <row r="3843" spans="1:15">
      <c r="A3843" t="s">
        <v>10783</v>
      </c>
      <c r="B3843" s="1">
        <v>45754</v>
      </c>
      <c r="C3843" t="s">
        <v>25</v>
      </c>
      <c r="D3843" t="s">
        <v>1048</v>
      </c>
      <c r="E3843" t="s">
        <v>10784</v>
      </c>
      <c r="F3843" t="s">
        <v>71</v>
      </c>
      <c r="G3843" t="s">
        <v>52</v>
      </c>
      <c r="H3843" t="s">
        <v>52</v>
      </c>
      <c r="I3843">
        <v>9.39</v>
      </c>
      <c r="J3843" s="2">
        <v>167.49</v>
      </c>
      <c r="K3843" t="s">
        <v>22</v>
      </c>
      <c r="L3843">
        <v>4.9000000000000004</v>
      </c>
      <c r="M3843" t="s">
        <v>31</v>
      </c>
      <c r="N3843">
        <v>1.05</v>
      </c>
      <c r="O3843">
        <v>12</v>
      </c>
    </row>
    <row r="3844" spans="1:15">
      <c r="A3844" t="s">
        <v>10785</v>
      </c>
      <c r="B3844" s="1">
        <v>45658</v>
      </c>
      <c r="C3844" t="s">
        <v>38</v>
      </c>
      <c r="D3844" t="s">
        <v>10786</v>
      </c>
      <c r="E3844" t="s">
        <v>10787</v>
      </c>
      <c r="F3844" t="s">
        <v>60</v>
      </c>
      <c r="G3844" t="s">
        <v>29</v>
      </c>
      <c r="H3844" t="s">
        <v>46</v>
      </c>
      <c r="I3844">
        <v>9.73</v>
      </c>
      <c r="J3844" s="2">
        <v>325.43</v>
      </c>
      <c r="K3844" t="s">
        <v>47</v>
      </c>
      <c r="L3844">
        <v>3.7</v>
      </c>
      <c r="M3844" t="s">
        <v>23</v>
      </c>
      <c r="N3844">
        <v>1.76</v>
      </c>
      <c r="O3844">
        <v>16</v>
      </c>
    </row>
    <row r="3845" spans="1:15">
      <c r="A3845" t="s">
        <v>10788</v>
      </c>
      <c r="B3845" s="1">
        <v>45720</v>
      </c>
      <c r="C3845" t="s">
        <v>57</v>
      </c>
      <c r="D3845" t="s">
        <v>10789</v>
      </c>
      <c r="E3845" t="s">
        <v>10790</v>
      </c>
      <c r="F3845" t="s">
        <v>60</v>
      </c>
      <c r="G3845" t="s">
        <v>42</v>
      </c>
      <c r="H3845" t="s">
        <v>29</v>
      </c>
      <c r="I3845">
        <v>18.21</v>
      </c>
      <c r="J3845" s="2">
        <v>506.86</v>
      </c>
      <c r="K3845" t="s">
        <v>47</v>
      </c>
      <c r="L3845">
        <v>3.7</v>
      </c>
      <c r="M3845" t="s">
        <v>23</v>
      </c>
      <c r="N3845">
        <v>1.61</v>
      </c>
      <c r="O3845">
        <v>7</v>
      </c>
    </row>
    <row r="3846" spans="1:15">
      <c r="A3846" t="s">
        <v>10791</v>
      </c>
      <c r="B3846" s="1">
        <v>45662</v>
      </c>
      <c r="C3846" t="s">
        <v>79</v>
      </c>
      <c r="D3846" t="s">
        <v>10792</v>
      </c>
      <c r="E3846" t="s">
        <v>10793</v>
      </c>
      <c r="F3846" t="s">
        <v>60</v>
      </c>
      <c r="G3846" t="s">
        <v>42</v>
      </c>
      <c r="H3846" t="s">
        <v>29</v>
      </c>
      <c r="I3846">
        <v>17.46</v>
      </c>
      <c r="J3846" s="2">
        <v>280.39</v>
      </c>
      <c r="K3846" t="s">
        <v>30</v>
      </c>
      <c r="L3846">
        <v>4.3</v>
      </c>
      <c r="M3846" t="s">
        <v>31</v>
      </c>
      <c r="N3846">
        <v>1.97</v>
      </c>
      <c r="O3846">
        <v>9</v>
      </c>
    </row>
    <row r="3847" spans="1:15">
      <c r="A3847" t="s">
        <v>10794</v>
      </c>
      <c r="B3847" s="1">
        <v>45808</v>
      </c>
      <c r="C3847" t="s">
        <v>25</v>
      </c>
      <c r="D3847" t="s">
        <v>10795</v>
      </c>
      <c r="E3847" t="s">
        <v>10796</v>
      </c>
      <c r="F3847" t="s">
        <v>19</v>
      </c>
      <c r="G3847" t="s">
        <v>42</v>
      </c>
      <c r="H3847" t="s">
        <v>29</v>
      </c>
      <c r="I3847">
        <v>18.440000000000001</v>
      </c>
      <c r="J3847" s="2">
        <v>318.64</v>
      </c>
      <c r="K3847" t="s">
        <v>30</v>
      </c>
      <c r="L3847">
        <v>3.6</v>
      </c>
      <c r="M3847" t="s">
        <v>23</v>
      </c>
      <c r="N3847">
        <v>2.02</v>
      </c>
      <c r="O3847">
        <v>17</v>
      </c>
    </row>
    <row r="3848" spans="1:15">
      <c r="A3848" t="s">
        <v>10797</v>
      </c>
      <c r="B3848" s="1">
        <v>45679</v>
      </c>
      <c r="C3848" t="s">
        <v>79</v>
      </c>
      <c r="D3848" t="s">
        <v>10798</v>
      </c>
      <c r="E3848" t="s">
        <v>10799</v>
      </c>
      <c r="F3848" t="s">
        <v>71</v>
      </c>
      <c r="G3848" t="s">
        <v>42</v>
      </c>
      <c r="H3848" t="s">
        <v>20</v>
      </c>
      <c r="I3848">
        <v>1.03</v>
      </c>
      <c r="J3848" s="2">
        <v>249.33</v>
      </c>
      <c r="K3848" t="s">
        <v>67</v>
      </c>
      <c r="L3848">
        <v>2.6</v>
      </c>
      <c r="M3848" t="s">
        <v>23</v>
      </c>
      <c r="N3848">
        <v>2.48</v>
      </c>
      <c r="O3848">
        <v>8</v>
      </c>
    </row>
    <row r="3849" spans="1:15">
      <c r="A3849" t="s">
        <v>10800</v>
      </c>
      <c r="B3849" s="1">
        <v>45822</v>
      </c>
      <c r="C3849" t="s">
        <v>57</v>
      </c>
      <c r="D3849" t="s">
        <v>10801</v>
      </c>
      <c r="E3849" t="s">
        <v>10802</v>
      </c>
      <c r="F3849" t="s">
        <v>60</v>
      </c>
      <c r="G3849" t="s">
        <v>29</v>
      </c>
      <c r="H3849" t="s">
        <v>41</v>
      </c>
      <c r="I3849">
        <v>24.04</v>
      </c>
      <c r="J3849" s="2">
        <v>531.15</v>
      </c>
      <c r="K3849" t="s">
        <v>47</v>
      </c>
      <c r="L3849">
        <v>4.2</v>
      </c>
      <c r="M3849" t="s">
        <v>23</v>
      </c>
      <c r="N3849">
        <v>1.83</v>
      </c>
      <c r="O3849">
        <v>3</v>
      </c>
    </row>
    <row r="3850" spans="1:15">
      <c r="A3850" t="s">
        <v>10803</v>
      </c>
      <c r="B3850" s="1">
        <v>45780</v>
      </c>
      <c r="C3850" t="s">
        <v>33</v>
      </c>
      <c r="D3850" t="s">
        <v>1838</v>
      </c>
      <c r="E3850" t="s">
        <v>10804</v>
      </c>
      <c r="F3850" t="s">
        <v>19</v>
      </c>
      <c r="G3850" t="s">
        <v>20</v>
      </c>
      <c r="H3850" t="s">
        <v>21</v>
      </c>
      <c r="I3850">
        <v>16.18</v>
      </c>
      <c r="J3850" s="2">
        <v>554.74</v>
      </c>
      <c r="K3850" t="s">
        <v>30</v>
      </c>
      <c r="L3850">
        <v>3.3</v>
      </c>
      <c r="M3850" t="s">
        <v>23</v>
      </c>
      <c r="N3850">
        <v>2.17</v>
      </c>
      <c r="O3850">
        <v>10</v>
      </c>
    </row>
    <row r="3851" spans="1:15">
      <c r="A3851" t="s">
        <v>10805</v>
      </c>
      <c r="B3851" s="1">
        <v>45682</v>
      </c>
      <c r="C3851" t="s">
        <v>16</v>
      </c>
      <c r="D3851" t="s">
        <v>10806</v>
      </c>
      <c r="E3851" t="s">
        <v>10807</v>
      </c>
      <c r="F3851" t="s">
        <v>28</v>
      </c>
      <c r="G3851" t="s">
        <v>20</v>
      </c>
      <c r="H3851" t="s">
        <v>29</v>
      </c>
      <c r="I3851">
        <v>17.37</v>
      </c>
      <c r="J3851" s="2">
        <v>313.08999999999997</v>
      </c>
      <c r="K3851" t="s">
        <v>47</v>
      </c>
      <c r="L3851">
        <v>3.6</v>
      </c>
      <c r="M3851" t="s">
        <v>23</v>
      </c>
      <c r="N3851">
        <v>2.35</v>
      </c>
      <c r="O3851">
        <v>6</v>
      </c>
    </row>
    <row r="3852" spans="1:15">
      <c r="A3852" t="s">
        <v>10808</v>
      </c>
      <c r="B3852" s="1">
        <v>45726</v>
      </c>
      <c r="C3852" t="s">
        <v>57</v>
      </c>
      <c r="D3852" t="s">
        <v>6983</v>
      </c>
      <c r="E3852" t="s">
        <v>10809</v>
      </c>
      <c r="F3852" t="s">
        <v>60</v>
      </c>
      <c r="G3852" t="s">
        <v>29</v>
      </c>
      <c r="H3852" t="s">
        <v>42</v>
      </c>
      <c r="I3852">
        <v>8.0299999999999994</v>
      </c>
      <c r="J3852" s="2">
        <v>409.41</v>
      </c>
      <c r="K3852" t="s">
        <v>47</v>
      </c>
      <c r="L3852">
        <v>3.6</v>
      </c>
      <c r="M3852" t="s">
        <v>31</v>
      </c>
      <c r="N3852">
        <v>1.75</v>
      </c>
      <c r="O3852">
        <v>10</v>
      </c>
    </row>
    <row r="3853" spans="1:15">
      <c r="A3853" t="s">
        <v>10810</v>
      </c>
      <c r="B3853" s="1">
        <v>45831</v>
      </c>
      <c r="C3853" t="s">
        <v>33</v>
      </c>
      <c r="D3853" t="s">
        <v>748</v>
      </c>
      <c r="E3853" t="s">
        <v>8105</v>
      </c>
      <c r="F3853" t="s">
        <v>19</v>
      </c>
      <c r="G3853" t="s">
        <v>42</v>
      </c>
      <c r="H3853" t="s">
        <v>20</v>
      </c>
      <c r="I3853">
        <v>17.45</v>
      </c>
      <c r="J3853" s="2">
        <v>116.13</v>
      </c>
      <c r="K3853" t="s">
        <v>67</v>
      </c>
      <c r="L3853">
        <v>3.7</v>
      </c>
      <c r="M3853" t="s">
        <v>36</v>
      </c>
      <c r="N3853">
        <v>2.4500000000000002</v>
      </c>
      <c r="O3853">
        <v>18</v>
      </c>
    </row>
    <row r="3854" spans="1:15">
      <c r="A3854" t="s">
        <v>10811</v>
      </c>
      <c r="B3854" s="1">
        <v>45758</v>
      </c>
      <c r="C3854" t="s">
        <v>57</v>
      </c>
      <c r="D3854" t="s">
        <v>10812</v>
      </c>
      <c r="E3854" t="s">
        <v>10813</v>
      </c>
      <c r="F3854" t="s">
        <v>19</v>
      </c>
      <c r="G3854" t="s">
        <v>41</v>
      </c>
      <c r="H3854" t="s">
        <v>52</v>
      </c>
      <c r="I3854">
        <v>2.35</v>
      </c>
      <c r="J3854" s="2">
        <v>489.39</v>
      </c>
      <c r="K3854" t="s">
        <v>22</v>
      </c>
      <c r="L3854">
        <v>3.2</v>
      </c>
      <c r="M3854" t="s">
        <v>31</v>
      </c>
      <c r="N3854">
        <v>2.0699999999999998</v>
      </c>
      <c r="O3854">
        <v>18</v>
      </c>
    </row>
    <row r="3855" spans="1:15">
      <c r="A3855" t="s">
        <v>10814</v>
      </c>
      <c r="B3855" s="1">
        <v>45709</v>
      </c>
      <c r="C3855" t="s">
        <v>16</v>
      </c>
      <c r="D3855" t="s">
        <v>10159</v>
      </c>
      <c r="E3855" t="s">
        <v>10815</v>
      </c>
      <c r="F3855" t="s">
        <v>71</v>
      </c>
      <c r="G3855" t="s">
        <v>41</v>
      </c>
      <c r="H3855" t="s">
        <v>52</v>
      </c>
      <c r="I3855">
        <v>22.13</v>
      </c>
      <c r="J3855" s="2">
        <v>188.83</v>
      </c>
      <c r="K3855" t="s">
        <v>30</v>
      </c>
      <c r="L3855">
        <v>2.6</v>
      </c>
      <c r="M3855" t="s">
        <v>23</v>
      </c>
      <c r="N3855">
        <v>1.92</v>
      </c>
      <c r="O3855">
        <v>13</v>
      </c>
    </row>
    <row r="3856" spans="1:15">
      <c r="A3856" t="s">
        <v>10816</v>
      </c>
      <c r="B3856" s="1">
        <v>45753</v>
      </c>
      <c r="C3856" t="s">
        <v>38</v>
      </c>
      <c r="D3856" t="s">
        <v>10817</v>
      </c>
      <c r="E3856" t="s">
        <v>10818</v>
      </c>
      <c r="F3856" t="s">
        <v>19</v>
      </c>
      <c r="G3856" t="s">
        <v>46</v>
      </c>
      <c r="H3856" t="s">
        <v>42</v>
      </c>
      <c r="I3856">
        <v>21.69</v>
      </c>
      <c r="J3856" s="2">
        <v>136.97999999999999</v>
      </c>
      <c r="K3856" t="s">
        <v>30</v>
      </c>
      <c r="L3856">
        <v>3.5</v>
      </c>
      <c r="M3856" t="s">
        <v>31</v>
      </c>
      <c r="N3856">
        <v>1.91</v>
      </c>
      <c r="O3856">
        <v>17</v>
      </c>
    </row>
    <row r="3857" spans="1:15">
      <c r="A3857" t="s">
        <v>10819</v>
      </c>
      <c r="B3857" s="1">
        <v>45756</v>
      </c>
      <c r="C3857" t="s">
        <v>33</v>
      </c>
      <c r="D3857" t="s">
        <v>524</v>
      </c>
      <c r="E3857" t="s">
        <v>10820</v>
      </c>
      <c r="F3857" t="s">
        <v>60</v>
      </c>
      <c r="G3857" t="s">
        <v>29</v>
      </c>
      <c r="H3857" t="s">
        <v>29</v>
      </c>
      <c r="I3857">
        <v>7.37</v>
      </c>
      <c r="J3857" s="2">
        <v>319.97000000000003</v>
      </c>
      <c r="K3857" t="s">
        <v>22</v>
      </c>
      <c r="L3857">
        <v>2.5</v>
      </c>
      <c r="M3857" t="s">
        <v>23</v>
      </c>
      <c r="N3857">
        <v>2.1</v>
      </c>
      <c r="O3857">
        <v>9</v>
      </c>
    </row>
    <row r="3858" spans="1:15">
      <c r="A3858" t="s">
        <v>10821</v>
      </c>
      <c r="B3858" s="1">
        <v>45755</v>
      </c>
      <c r="C3858" t="s">
        <v>16</v>
      </c>
      <c r="D3858" t="s">
        <v>10822</v>
      </c>
      <c r="E3858" t="s">
        <v>10823</v>
      </c>
      <c r="F3858" t="s">
        <v>28</v>
      </c>
      <c r="G3858" t="s">
        <v>29</v>
      </c>
      <c r="H3858" t="s">
        <v>41</v>
      </c>
      <c r="I3858">
        <v>12.55</v>
      </c>
      <c r="J3858" s="2">
        <v>305.07</v>
      </c>
      <c r="K3858" t="s">
        <v>47</v>
      </c>
      <c r="L3858">
        <v>3.8</v>
      </c>
      <c r="M3858" t="s">
        <v>36</v>
      </c>
      <c r="N3858">
        <v>1.07</v>
      </c>
      <c r="O3858">
        <v>17</v>
      </c>
    </row>
    <row r="3859" spans="1:15">
      <c r="A3859" t="s">
        <v>10824</v>
      </c>
      <c r="B3859" s="1">
        <v>45724</v>
      </c>
      <c r="C3859" t="s">
        <v>38</v>
      </c>
      <c r="D3859" t="s">
        <v>10825</v>
      </c>
      <c r="E3859" t="s">
        <v>10826</v>
      </c>
      <c r="F3859" t="s">
        <v>51</v>
      </c>
      <c r="G3859" t="s">
        <v>21</v>
      </c>
      <c r="H3859" t="s">
        <v>46</v>
      </c>
      <c r="I3859">
        <v>24.09</v>
      </c>
      <c r="J3859" s="2">
        <v>553.32000000000005</v>
      </c>
      <c r="K3859" t="s">
        <v>67</v>
      </c>
      <c r="L3859">
        <v>3.4</v>
      </c>
      <c r="M3859" t="s">
        <v>36</v>
      </c>
      <c r="N3859">
        <v>1.38</v>
      </c>
      <c r="O3859">
        <v>2</v>
      </c>
    </row>
    <row r="3860" spans="1:15">
      <c r="A3860" t="s">
        <v>10827</v>
      </c>
      <c r="B3860" s="1">
        <v>45683</v>
      </c>
      <c r="C3860" t="s">
        <v>79</v>
      </c>
      <c r="D3860" t="s">
        <v>10828</v>
      </c>
      <c r="E3860" t="s">
        <v>10829</v>
      </c>
      <c r="F3860" t="s">
        <v>51</v>
      </c>
      <c r="G3860" t="s">
        <v>46</v>
      </c>
      <c r="H3860" t="s">
        <v>46</v>
      </c>
      <c r="I3860">
        <v>24.44</v>
      </c>
      <c r="J3860" s="2">
        <v>347.32</v>
      </c>
      <c r="K3860" t="s">
        <v>67</v>
      </c>
      <c r="L3860">
        <v>4.5</v>
      </c>
      <c r="M3860" t="s">
        <v>23</v>
      </c>
      <c r="N3860">
        <v>2.04</v>
      </c>
      <c r="O3860">
        <v>15</v>
      </c>
    </row>
    <row r="3861" spans="1:15">
      <c r="A3861" t="s">
        <v>10830</v>
      </c>
      <c r="B3861" s="1">
        <v>45701</v>
      </c>
      <c r="C3861" t="s">
        <v>57</v>
      </c>
      <c r="D3861" t="s">
        <v>2907</v>
      </c>
      <c r="E3861" t="s">
        <v>10831</v>
      </c>
      <c r="F3861" t="s">
        <v>71</v>
      </c>
      <c r="G3861" t="s">
        <v>41</v>
      </c>
      <c r="H3861" t="s">
        <v>52</v>
      </c>
      <c r="I3861">
        <v>3.38</v>
      </c>
      <c r="J3861" s="2">
        <v>282.55</v>
      </c>
      <c r="K3861" t="s">
        <v>22</v>
      </c>
      <c r="L3861">
        <v>4.8</v>
      </c>
      <c r="M3861" t="s">
        <v>23</v>
      </c>
      <c r="N3861">
        <v>1.45</v>
      </c>
      <c r="O3861">
        <v>5</v>
      </c>
    </row>
    <row r="3862" spans="1:15">
      <c r="A3862" t="s">
        <v>10832</v>
      </c>
      <c r="B3862" s="1">
        <v>45695</v>
      </c>
      <c r="C3862" t="s">
        <v>33</v>
      </c>
      <c r="D3862" t="s">
        <v>10833</v>
      </c>
      <c r="E3862" t="s">
        <v>10834</v>
      </c>
      <c r="F3862" t="s">
        <v>71</v>
      </c>
      <c r="G3862" t="s">
        <v>46</v>
      </c>
      <c r="H3862" t="s">
        <v>41</v>
      </c>
      <c r="I3862">
        <v>9.1</v>
      </c>
      <c r="J3862" s="2">
        <v>365.18</v>
      </c>
      <c r="K3862" t="s">
        <v>67</v>
      </c>
      <c r="L3862">
        <v>3.2</v>
      </c>
      <c r="M3862" t="s">
        <v>23</v>
      </c>
      <c r="N3862">
        <v>1.18</v>
      </c>
      <c r="O3862">
        <v>7</v>
      </c>
    </row>
    <row r="3863" spans="1:15">
      <c r="A3863" t="s">
        <v>10835</v>
      </c>
      <c r="B3863" s="1">
        <v>45658</v>
      </c>
      <c r="C3863" t="s">
        <v>57</v>
      </c>
      <c r="D3863" t="s">
        <v>10836</v>
      </c>
      <c r="E3863" t="s">
        <v>10837</v>
      </c>
      <c r="F3863" t="s">
        <v>28</v>
      </c>
      <c r="G3863" t="s">
        <v>21</v>
      </c>
      <c r="H3863" t="s">
        <v>52</v>
      </c>
      <c r="I3863">
        <v>23.31</v>
      </c>
      <c r="J3863" s="2">
        <v>384.43</v>
      </c>
      <c r="K3863" t="s">
        <v>47</v>
      </c>
      <c r="L3863">
        <v>3.8</v>
      </c>
      <c r="M3863" t="s">
        <v>23</v>
      </c>
      <c r="N3863">
        <v>1.34</v>
      </c>
      <c r="O3863">
        <v>1</v>
      </c>
    </row>
    <row r="3864" spans="1:15">
      <c r="A3864" t="s">
        <v>10838</v>
      </c>
      <c r="B3864" s="1">
        <v>45719</v>
      </c>
      <c r="C3864" t="s">
        <v>57</v>
      </c>
      <c r="D3864" t="s">
        <v>10839</v>
      </c>
      <c r="E3864" t="s">
        <v>10840</v>
      </c>
      <c r="F3864" t="s">
        <v>19</v>
      </c>
      <c r="G3864" t="s">
        <v>52</v>
      </c>
      <c r="H3864" t="s">
        <v>29</v>
      </c>
      <c r="I3864">
        <v>8.19</v>
      </c>
      <c r="J3864" s="2">
        <v>473.51</v>
      </c>
      <c r="K3864" t="s">
        <v>30</v>
      </c>
      <c r="L3864">
        <v>3.4</v>
      </c>
      <c r="M3864" t="s">
        <v>23</v>
      </c>
      <c r="N3864">
        <v>2.4500000000000002</v>
      </c>
      <c r="O3864">
        <v>16</v>
      </c>
    </row>
    <row r="3865" spans="1:15">
      <c r="A3865" t="s">
        <v>10841</v>
      </c>
      <c r="B3865" s="1">
        <v>45702</v>
      </c>
      <c r="C3865" t="s">
        <v>79</v>
      </c>
      <c r="D3865" t="s">
        <v>4246</v>
      </c>
      <c r="E3865" t="s">
        <v>10842</v>
      </c>
      <c r="F3865" t="s">
        <v>51</v>
      </c>
      <c r="G3865" t="s">
        <v>46</v>
      </c>
      <c r="H3865" t="s">
        <v>52</v>
      </c>
      <c r="I3865">
        <v>20.96</v>
      </c>
      <c r="J3865" s="2">
        <v>339.64</v>
      </c>
      <c r="K3865" t="s">
        <v>47</v>
      </c>
      <c r="L3865">
        <v>4.9000000000000004</v>
      </c>
      <c r="M3865" t="s">
        <v>23</v>
      </c>
      <c r="N3865">
        <v>1.08</v>
      </c>
      <c r="O3865">
        <v>19</v>
      </c>
    </row>
    <row r="3866" spans="1:15">
      <c r="A3866" t="s">
        <v>10843</v>
      </c>
      <c r="B3866" s="1">
        <v>45708</v>
      </c>
      <c r="C3866" t="s">
        <v>25</v>
      </c>
      <c r="D3866" t="s">
        <v>10844</v>
      </c>
      <c r="E3866" t="s">
        <v>10845</v>
      </c>
      <c r="F3866" t="s">
        <v>71</v>
      </c>
      <c r="G3866" t="s">
        <v>42</v>
      </c>
      <c r="H3866" t="s">
        <v>21</v>
      </c>
      <c r="I3866">
        <v>5.43</v>
      </c>
      <c r="J3866" s="2">
        <v>67.17</v>
      </c>
      <c r="K3866" t="s">
        <v>22</v>
      </c>
      <c r="L3866">
        <v>3.4</v>
      </c>
      <c r="M3866" t="s">
        <v>31</v>
      </c>
      <c r="N3866">
        <v>2.29</v>
      </c>
      <c r="O3866">
        <v>3</v>
      </c>
    </row>
    <row r="3867" spans="1:15">
      <c r="A3867" t="s">
        <v>10846</v>
      </c>
      <c r="B3867" s="1">
        <v>45812</v>
      </c>
      <c r="C3867" t="s">
        <v>79</v>
      </c>
      <c r="D3867" t="s">
        <v>2487</v>
      </c>
      <c r="E3867" t="s">
        <v>10847</v>
      </c>
      <c r="F3867" t="s">
        <v>60</v>
      </c>
      <c r="G3867" t="s">
        <v>20</v>
      </c>
      <c r="H3867" t="s">
        <v>29</v>
      </c>
      <c r="I3867">
        <v>8.36</v>
      </c>
      <c r="J3867" s="2">
        <v>597.61</v>
      </c>
      <c r="K3867" t="s">
        <v>47</v>
      </c>
      <c r="L3867">
        <v>3.2</v>
      </c>
      <c r="M3867" t="s">
        <v>31</v>
      </c>
      <c r="N3867">
        <v>2.0499999999999998</v>
      </c>
      <c r="O3867">
        <v>4</v>
      </c>
    </row>
    <row r="3868" spans="1:15">
      <c r="A3868" t="s">
        <v>10848</v>
      </c>
      <c r="B3868" s="1">
        <v>45712</v>
      </c>
      <c r="C3868" t="s">
        <v>33</v>
      </c>
      <c r="D3868" t="s">
        <v>8496</v>
      </c>
      <c r="E3868" t="s">
        <v>10849</v>
      </c>
      <c r="F3868" t="s">
        <v>51</v>
      </c>
      <c r="G3868" t="s">
        <v>52</v>
      </c>
      <c r="H3868" t="s">
        <v>20</v>
      </c>
      <c r="I3868">
        <v>11.99</v>
      </c>
      <c r="J3868" s="2">
        <v>308.74</v>
      </c>
      <c r="K3868" t="s">
        <v>22</v>
      </c>
      <c r="L3868">
        <v>3.6</v>
      </c>
      <c r="M3868" t="s">
        <v>23</v>
      </c>
      <c r="N3868">
        <v>1.38</v>
      </c>
      <c r="O3868">
        <v>14</v>
      </c>
    </row>
    <row r="3869" spans="1:15">
      <c r="A3869" t="s">
        <v>10850</v>
      </c>
      <c r="B3869" s="1">
        <v>45736</v>
      </c>
      <c r="C3869" t="s">
        <v>38</v>
      </c>
      <c r="D3869" t="s">
        <v>10851</v>
      </c>
      <c r="E3869" t="s">
        <v>10852</v>
      </c>
      <c r="F3869" t="s">
        <v>28</v>
      </c>
      <c r="G3869" t="s">
        <v>29</v>
      </c>
      <c r="H3869" t="s">
        <v>21</v>
      </c>
      <c r="I3869">
        <v>24.58</v>
      </c>
      <c r="J3869" s="2">
        <v>280.25</v>
      </c>
      <c r="K3869" t="s">
        <v>47</v>
      </c>
      <c r="L3869">
        <v>3.2</v>
      </c>
      <c r="M3869" t="s">
        <v>36</v>
      </c>
      <c r="N3869">
        <v>1.75</v>
      </c>
      <c r="O3869">
        <v>19</v>
      </c>
    </row>
    <row r="3870" spans="1:15">
      <c r="A3870" t="s">
        <v>10853</v>
      </c>
      <c r="B3870" s="1">
        <v>45662</v>
      </c>
      <c r="C3870" t="s">
        <v>25</v>
      </c>
      <c r="D3870" t="s">
        <v>2566</v>
      </c>
      <c r="E3870" t="s">
        <v>10854</v>
      </c>
      <c r="F3870" t="s">
        <v>51</v>
      </c>
      <c r="G3870" t="s">
        <v>20</v>
      </c>
      <c r="H3870" t="s">
        <v>42</v>
      </c>
      <c r="I3870">
        <v>11.64</v>
      </c>
      <c r="J3870" s="2">
        <v>376.22</v>
      </c>
      <c r="K3870" t="s">
        <v>67</v>
      </c>
      <c r="L3870">
        <v>4.4000000000000004</v>
      </c>
      <c r="M3870" t="s">
        <v>23</v>
      </c>
      <c r="N3870">
        <v>1.71</v>
      </c>
      <c r="O3870">
        <v>5</v>
      </c>
    </row>
    <row r="3871" spans="1:15">
      <c r="A3871" t="s">
        <v>10855</v>
      </c>
      <c r="B3871" s="1">
        <v>45742</v>
      </c>
      <c r="C3871" t="s">
        <v>38</v>
      </c>
      <c r="D3871" t="s">
        <v>10856</v>
      </c>
      <c r="E3871" t="s">
        <v>10857</v>
      </c>
      <c r="F3871" t="s">
        <v>60</v>
      </c>
      <c r="G3871" t="s">
        <v>29</v>
      </c>
      <c r="H3871" t="s">
        <v>20</v>
      </c>
      <c r="I3871">
        <v>8.0500000000000007</v>
      </c>
      <c r="J3871" s="2">
        <v>502.72</v>
      </c>
      <c r="K3871" t="s">
        <v>47</v>
      </c>
      <c r="L3871">
        <v>2.5</v>
      </c>
      <c r="M3871" t="s">
        <v>31</v>
      </c>
      <c r="N3871">
        <v>1.41</v>
      </c>
      <c r="O3871">
        <v>1</v>
      </c>
    </row>
    <row r="3872" spans="1:15">
      <c r="A3872" t="s">
        <v>10858</v>
      </c>
      <c r="B3872" s="1">
        <v>45822</v>
      </c>
      <c r="C3872" t="s">
        <v>79</v>
      </c>
      <c r="D3872" t="s">
        <v>10859</v>
      </c>
      <c r="E3872" t="s">
        <v>10860</v>
      </c>
      <c r="F3872" t="s">
        <v>28</v>
      </c>
      <c r="G3872" t="s">
        <v>52</v>
      </c>
      <c r="H3872" t="s">
        <v>29</v>
      </c>
      <c r="I3872">
        <v>5.52</v>
      </c>
      <c r="J3872" s="2">
        <v>442.76</v>
      </c>
      <c r="K3872" t="s">
        <v>30</v>
      </c>
      <c r="L3872">
        <v>2.6</v>
      </c>
      <c r="M3872" t="s">
        <v>36</v>
      </c>
      <c r="N3872">
        <v>1.73</v>
      </c>
      <c r="O3872">
        <v>6</v>
      </c>
    </row>
    <row r="3873" spans="1:15">
      <c r="A3873" t="s">
        <v>10861</v>
      </c>
      <c r="B3873" s="1">
        <v>45695</v>
      </c>
      <c r="C3873" t="s">
        <v>38</v>
      </c>
      <c r="D3873" t="s">
        <v>10862</v>
      </c>
      <c r="E3873" t="s">
        <v>10863</v>
      </c>
      <c r="F3873" t="s">
        <v>28</v>
      </c>
      <c r="G3873" t="s">
        <v>46</v>
      </c>
      <c r="H3873" t="s">
        <v>52</v>
      </c>
      <c r="I3873">
        <v>2.23</v>
      </c>
      <c r="J3873" s="2">
        <v>326.62</v>
      </c>
      <c r="K3873" t="s">
        <v>22</v>
      </c>
      <c r="L3873">
        <v>3.2</v>
      </c>
      <c r="M3873" t="s">
        <v>36</v>
      </c>
      <c r="N3873">
        <v>1.52</v>
      </c>
      <c r="O3873">
        <v>15</v>
      </c>
    </row>
    <row r="3874" spans="1:15">
      <c r="A3874" t="s">
        <v>10864</v>
      </c>
      <c r="B3874" s="1">
        <v>45820</v>
      </c>
      <c r="C3874" t="s">
        <v>33</v>
      </c>
      <c r="D3874" t="s">
        <v>1019</v>
      </c>
      <c r="E3874" t="s">
        <v>10865</v>
      </c>
      <c r="F3874" t="s">
        <v>51</v>
      </c>
      <c r="G3874" t="s">
        <v>41</v>
      </c>
      <c r="H3874" t="s">
        <v>52</v>
      </c>
      <c r="I3874">
        <v>4.01</v>
      </c>
      <c r="J3874" s="2">
        <v>138.75</v>
      </c>
      <c r="K3874" t="s">
        <v>30</v>
      </c>
      <c r="L3874">
        <v>3.9</v>
      </c>
      <c r="M3874" t="s">
        <v>31</v>
      </c>
      <c r="N3874">
        <v>2.31</v>
      </c>
      <c r="O3874">
        <v>7</v>
      </c>
    </row>
    <row r="3875" spans="1:15">
      <c r="A3875" t="s">
        <v>10866</v>
      </c>
      <c r="B3875" s="1">
        <v>45686</v>
      </c>
      <c r="C3875" t="s">
        <v>16</v>
      </c>
      <c r="D3875" t="s">
        <v>739</v>
      </c>
      <c r="E3875" t="s">
        <v>10867</v>
      </c>
      <c r="F3875" t="s">
        <v>71</v>
      </c>
      <c r="G3875" t="s">
        <v>21</v>
      </c>
      <c r="H3875" t="s">
        <v>52</v>
      </c>
      <c r="I3875">
        <v>23.37</v>
      </c>
      <c r="J3875" s="2">
        <v>178.34</v>
      </c>
      <c r="K3875" t="s">
        <v>67</v>
      </c>
      <c r="L3875">
        <v>2.8</v>
      </c>
      <c r="M3875" t="s">
        <v>23</v>
      </c>
      <c r="N3875">
        <v>1.84</v>
      </c>
      <c r="O3875">
        <v>5</v>
      </c>
    </row>
    <row r="3876" spans="1:15">
      <c r="A3876" t="s">
        <v>10868</v>
      </c>
      <c r="B3876" s="1">
        <v>45665</v>
      </c>
      <c r="C3876" t="s">
        <v>57</v>
      </c>
      <c r="D3876" t="s">
        <v>9715</v>
      </c>
      <c r="E3876" t="s">
        <v>10869</v>
      </c>
      <c r="F3876" t="s">
        <v>60</v>
      </c>
      <c r="G3876" t="s">
        <v>42</v>
      </c>
      <c r="H3876" t="s">
        <v>46</v>
      </c>
      <c r="I3876">
        <v>6.71</v>
      </c>
      <c r="J3876" s="2">
        <v>409.74</v>
      </c>
      <c r="K3876" t="s">
        <v>22</v>
      </c>
      <c r="L3876">
        <v>3.7</v>
      </c>
      <c r="M3876" t="s">
        <v>23</v>
      </c>
      <c r="N3876">
        <v>2.41</v>
      </c>
      <c r="O3876">
        <v>6</v>
      </c>
    </row>
    <row r="3877" spans="1:15">
      <c r="A3877" t="s">
        <v>10870</v>
      </c>
      <c r="B3877" s="1">
        <v>45703</v>
      </c>
      <c r="C3877" t="s">
        <v>79</v>
      </c>
      <c r="D3877" t="s">
        <v>3973</v>
      </c>
      <c r="E3877" t="s">
        <v>10871</v>
      </c>
      <c r="F3877" t="s">
        <v>19</v>
      </c>
      <c r="G3877" t="s">
        <v>46</v>
      </c>
      <c r="H3877" t="s">
        <v>42</v>
      </c>
      <c r="I3877">
        <v>21.88</v>
      </c>
      <c r="J3877" s="2">
        <v>586.75</v>
      </c>
      <c r="K3877" t="s">
        <v>47</v>
      </c>
      <c r="L3877">
        <v>3.3</v>
      </c>
      <c r="M3877" t="s">
        <v>23</v>
      </c>
      <c r="N3877">
        <v>2.27</v>
      </c>
      <c r="O3877">
        <v>2</v>
      </c>
    </row>
    <row r="3878" spans="1:15">
      <c r="A3878" t="s">
        <v>10872</v>
      </c>
      <c r="B3878" s="1">
        <v>45770</v>
      </c>
      <c r="C3878" t="s">
        <v>79</v>
      </c>
      <c r="D3878" t="s">
        <v>10873</v>
      </c>
      <c r="E3878" t="s">
        <v>10874</v>
      </c>
      <c r="F3878" t="s">
        <v>71</v>
      </c>
      <c r="G3878" t="s">
        <v>46</v>
      </c>
      <c r="H3878" t="s">
        <v>41</v>
      </c>
      <c r="I3878">
        <v>23.37</v>
      </c>
      <c r="J3878" s="2">
        <v>379</v>
      </c>
      <c r="K3878" t="s">
        <v>30</v>
      </c>
      <c r="L3878">
        <v>4.0999999999999996</v>
      </c>
      <c r="M3878" t="s">
        <v>23</v>
      </c>
      <c r="N3878">
        <v>1.31</v>
      </c>
      <c r="O3878">
        <v>1</v>
      </c>
    </row>
    <row r="3879" spans="1:15">
      <c r="A3879" t="s">
        <v>10875</v>
      </c>
      <c r="B3879" s="1">
        <v>45675</v>
      </c>
      <c r="C3879" t="s">
        <v>38</v>
      </c>
      <c r="D3879" t="s">
        <v>8242</v>
      </c>
      <c r="E3879" t="s">
        <v>10876</v>
      </c>
      <c r="F3879" t="s">
        <v>19</v>
      </c>
      <c r="G3879" t="s">
        <v>42</v>
      </c>
      <c r="H3879" t="s">
        <v>46</v>
      </c>
      <c r="I3879">
        <v>14.48</v>
      </c>
      <c r="J3879" s="2">
        <v>130.49</v>
      </c>
      <c r="K3879" t="s">
        <v>22</v>
      </c>
      <c r="L3879">
        <v>4.4000000000000004</v>
      </c>
      <c r="M3879" t="s">
        <v>23</v>
      </c>
      <c r="N3879">
        <v>1.92</v>
      </c>
      <c r="O3879">
        <v>8</v>
      </c>
    </row>
    <row r="3880" spans="1:15">
      <c r="A3880" t="s">
        <v>10877</v>
      </c>
      <c r="B3880" s="1">
        <v>45663</v>
      </c>
      <c r="C3880" t="s">
        <v>57</v>
      </c>
      <c r="D3880" t="s">
        <v>2635</v>
      </c>
      <c r="E3880" t="s">
        <v>10878</v>
      </c>
      <c r="F3880" t="s">
        <v>51</v>
      </c>
      <c r="G3880" t="s">
        <v>21</v>
      </c>
      <c r="H3880" t="s">
        <v>29</v>
      </c>
      <c r="I3880">
        <v>1.66</v>
      </c>
      <c r="J3880" s="2">
        <v>280.38</v>
      </c>
      <c r="K3880" t="s">
        <v>22</v>
      </c>
      <c r="L3880">
        <v>3.7</v>
      </c>
      <c r="M3880" t="s">
        <v>23</v>
      </c>
      <c r="N3880">
        <v>2.14</v>
      </c>
      <c r="O3880">
        <v>9</v>
      </c>
    </row>
    <row r="3881" spans="1:15">
      <c r="A3881" t="s">
        <v>10879</v>
      </c>
      <c r="B3881" s="1">
        <v>45825</v>
      </c>
      <c r="C3881" t="s">
        <v>38</v>
      </c>
      <c r="D3881" t="s">
        <v>10880</v>
      </c>
      <c r="E3881" t="s">
        <v>10881</v>
      </c>
      <c r="F3881" t="s">
        <v>71</v>
      </c>
      <c r="G3881" t="s">
        <v>21</v>
      </c>
      <c r="H3881" t="s">
        <v>20</v>
      </c>
      <c r="I3881">
        <v>4.57</v>
      </c>
      <c r="J3881" s="2">
        <v>188.15</v>
      </c>
      <c r="K3881" t="s">
        <v>30</v>
      </c>
      <c r="L3881">
        <v>3.2</v>
      </c>
      <c r="M3881" t="s">
        <v>23</v>
      </c>
      <c r="N3881">
        <v>2.3199999999999998</v>
      </c>
      <c r="O3881">
        <v>7</v>
      </c>
    </row>
    <row r="3882" spans="1:15">
      <c r="A3882" t="s">
        <v>10882</v>
      </c>
      <c r="B3882" s="1">
        <v>45698</v>
      </c>
      <c r="C3882" t="s">
        <v>25</v>
      </c>
      <c r="D3882" t="s">
        <v>10883</v>
      </c>
      <c r="E3882" t="s">
        <v>10884</v>
      </c>
      <c r="F3882" t="s">
        <v>19</v>
      </c>
      <c r="G3882" t="s">
        <v>20</v>
      </c>
      <c r="H3882" t="s">
        <v>29</v>
      </c>
      <c r="I3882">
        <v>4.88</v>
      </c>
      <c r="K3882" t="s">
        <v>30</v>
      </c>
      <c r="L3882">
        <v>4.5</v>
      </c>
      <c r="M3882" t="s">
        <v>23</v>
      </c>
      <c r="N3882">
        <v>1.02</v>
      </c>
      <c r="O3882">
        <v>8</v>
      </c>
    </row>
    <row r="3883" spans="1:15">
      <c r="A3883" t="s">
        <v>10885</v>
      </c>
      <c r="B3883" s="1">
        <v>45738</v>
      </c>
      <c r="C3883" t="s">
        <v>57</v>
      </c>
      <c r="D3883" t="s">
        <v>9979</v>
      </c>
      <c r="E3883" t="s">
        <v>10886</v>
      </c>
      <c r="F3883" t="s">
        <v>19</v>
      </c>
      <c r="G3883" t="s">
        <v>42</v>
      </c>
      <c r="H3883" t="s">
        <v>41</v>
      </c>
      <c r="I3883">
        <v>2.29</v>
      </c>
      <c r="J3883" s="2">
        <v>171.83</v>
      </c>
      <c r="K3883" t="s">
        <v>22</v>
      </c>
      <c r="L3883">
        <v>3</v>
      </c>
      <c r="M3883" t="s">
        <v>23</v>
      </c>
      <c r="N3883">
        <v>1.68</v>
      </c>
      <c r="O3883">
        <v>18</v>
      </c>
    </row>
    <row r="3884" spans="1:15">
      <c r="A3884" t="s">
        <v>10887</v>
      </c>
      <c r="B3884" s="1">
        <v>45799</v>
      </c>
      <c r="C3884" t="s">
        <v>79</v>
      </c>
      <c r="D3884" t="s">
        <v>7001</v>
      </c>
      <c r="E3884" t="s">
        <v>10888</v>
      </c>
      <c r="F3884" t="s">
        <v>19</v>
      </c>
      <c r="G3884" t="s">
        <v>21</v>
      </c>
      <c r="H3884" t="s">
        <v>29</v>
      </c>
      <c r="I3884">
        <v>14.62</v>
      </c>
      <c r="J3884" s="2">
        <v>314.95999999999998</v>
      </c>
      <c r="K3884" t="s">
        <v>67</v>
      </c>
      <c r="L3884">
        <v>5</v>
      </c>
      <c r="M3884" t="s">
        <v>31</v>
      </c>
      <c r="N3884">
        <v>1.74</v>
      </c>
      <c r="O3884">
        <v>19</v>
      </c>
    </row>
    <row r="3885" spans="1:15">
      <c r="A3885" t="s">
        <v>10889</v>
      </c>
      <c r="B3885" s="1">
        <v>45747</v>
      </c>
      <c r="C3885" t="s">
        <v>33</v>
      </c>
      <c r="D3885" t="s">
        <v>10890</v>
      </c>
      <c r="E3885" t="s">
        <v>10891</v>
      </c>
      <c r="F3885" t="s">
        <v>19</v>
      </c>
      <c r="G3885" t="s">
        <v>42</v>
      </c>
      <c r="H3885" t="s">
        <v>41</v>
      </c>
      <c r="I3885">
        <v>21.64</v>
      </c>
      <c r="J3885" s="2">
        <v>85.92</v>
      </c>
      <c r="K3885" t="s">
        <v>47</v>
      </c>
      <c r="L3885">
        <v>3.7</v>
      </c>
      <c r="M3885" t="s">
        <v>23</v>
      </c>
      <c r="N3885">
        <v>2.4900000000000002</v>
      </c>
      <c r="O3885">
        <v>19</v>
      </c>
    </row>
    <row r="3886" spans="1:15">
      <c r="A3886" t="s">
        <v>10892</v>
      </c>
      <c r="B3886" s="1">
        <v>45689</v>
      </c>
      <c r="C3886" t="s">
        <v>79</v>
      </c>
      <c r="D3886" t="s">
        <v>10893</v>
      </c>
      <c r="E3886" t="s">
        <v>10894</v>
      </c>
      <c r="F3886" t="s">
        <v>19</v>
      </c>
      <c r="G3886" t="s">
        <v>29</v>
      </c>
      <c r="H3886" t="s">
        <v>20</v>
      </c>
      <c r="I3886">
        <v>19.68</v>
      </c>
      <c r="J3886" s="2">
        <v>261.89</v>
      </c>
      <c r="K3886" t="s">
        <v>22</v>
      </c>
      <c r="L3886">
        <v>3.4</v>
      </c>
      <c r="M3886" t="s">
        <v>23</v>
      </c>
      <c r="N3886">
        <v>1.1499999999999999</v>
      </c>
      <c r="O3886">
        <v>2</v>
      </c>
    </row>
    <row r="3887" spans="1:15">
      <c r="A3887" t="s">
        <v>10895</v>
      </c>
      <c r="B3887" s="1">
        <v>45784</v>
      </c>
      <c r="C3887" t="s">
        <v>33</v>
      </c>
      <c r="D3887" t="s">
        <v>10896</v>
      </c>
      <c r="E3887" t="s">
        <v>10897</v>
      </c>
      <c r="F3887" t="s">
        <v>71</v>
      </c>
      <c r="G3887" t="s">
        <v>46</v>
      </c>
      <c r="H3887" t="s">
        <v>42</v>
      </c>
      <c r="I3887">
        <v>16.22</v>
      </c>
      <c r="J3887" s="2">
        <v>182.46</v>
      </c>
      <c r="K3887" t="s">
        <v>47</v>
      </c>
      <c r="L3887">
        <v>3.8</v>
      </c>
      <c r="M3887" t="s">
        <v>36</v>
      </c>
      <c r="N3887">
        <v>1.1499999999999999</v>
      </c>
      <c r="O3887">
        <v>8</v>
      </c>
    </row>
    <row r="3888" spans="1:15">
      <c r="A3888" t="s">
        <v>10898</v>
      </c>
      <c r="B3888" s="1">
        <v>45676</v>
      </c>
      <c r="C3888" t="s">
        <v>79</v>
      </c>
      <c r="D3888" t="s">
        <v>10899</v>
      </c>
      <c r="E3888" t="s">
        <v>10900</v>
      </c>
      <c r="F3888" t="s">
        <v>60</v>
      </c>
      <c r="G3888" t="s">
        <v>52</v>
      </c>
      <c r="H3888" t="s">
        <v>42</v>
      </c>
      <c r="I3888">
        <v>21.88</v>
      </c>
      <c r="J3888" s="2">
        <v>91.88</v>
      </c>
      <c r="K3888" t="s">
        <v>47</v>
      </c>
      <c r="L3888">
        <v>3.8</v>
      </c>
      <c r="M3888" t="s">
        <v>31</v>
      </c>
      <c r="N3888">
        <v>1.43</v>
      </c>
      <c r="O3888">
        <v>16</v>
      </c>
    </row>
    <row r="3889" spans="1:15">
      <c r="A3889" t="s">
        <v>10901</v>
      </c>
      <c r="B3889" s="1">
        <v>45682</v>
      </c>
      <c r="C3889" t="s">
        <v>33</v>
      </c>
      <c r="D3889" t="s">
        <v>10902</v>
      </c>
      <c r="E3889" t="s">
        <v>10903</v>
      </c>
      <c r="F3889" t="s">
        <v>71</v>
      </c>
      <c r="G3889" t="s">
        <v>29</v>
      </c>
      <c r="H3889" t="s">
        <v>29</v>
      </c>
      <c r="I3889">
        <v>9.3000000000000007</v>
      </c>
      <c r="J3889" s="2">
        <v>575.20000000000005</v>
      </c>
      <c r="K3889" t="s">
        <v>22</v>
      </c>
      <c r="L3889">
        <v>4.3</v>
      </c>
      <c r="M3889" t="s">
        <v>23</v>
      </c>
      <c r="N3889">
        <v>1.6</v>
      </c>
      <c r="O3889">
        <v>14</v>
      </c>
    </row>
    <row r="3890" spans="1:15">
      <c r="A3890" t="s">
        <v>10904</v>
      </c>
      <c r="B3890" s="1">
        <v>45736</v>
      </c>
      <c r="C3890" t="s">
        <v>38</v>
      </c>
      <c r="D3890" t="s">
        <v>10905</v>
      </c>
      <c r="E3890" t="s">
        <v>10906</v>
      </c>
      <c r="F3890" t="s">
        <v>71</v>
      </c>
      <c r="G3890" t="s">
        <v>52</v>
      </c>
      <c r="H3890" t="s">
        <v>21</v>
      </c>
      <c r="I3890">
        <v>16.170000000000002</v>
      </c>
      <c r="J3890" s="2">
        <v>326.70999999999998</v>
      </c>
      <c r="K3890" t="s">
        <v>22</v>
      </c>
      <c r="L3890">
        <v>4.8</v>
      </c>
      <c r="M3890" t="s">
        <v>23</v>
      </c>
      <c r="N3890">
        <v>1.03</v>
      </c>
      <c r="O3890">
        <v>10</v>
      </c>
    </row>
    <row r="3891" spans="1:15">
      <c r="A3891" t="s">
        <v>10907</v>
      </c>
      <c r="B3891" s="1">
        <v>45742</v>
      </c>
      <c r="C3891" t="s">
        <v>79</v>
      </c>
      <c r="D3891" t="s">
        <v>6105</v>
      </c>
      <c r="E3891" t="s">
        <v>10908</v>
      </c>
      <c r="F3891" t="s">
        <v>51</v>
      </c>
      <c r="G3891" t="s">
        <v>29</v>
      </c>
      <c r="H3891" t="s">
        <v>41</v>
      </c>
      <c r="I3891">
        <v>15.76</v>
      </c>
      <c r="J3891" s="2">
        <v>589.33000000000004</v>
      </c>
      <c r="K3891" t="s">
        <v>22</v>
      </c>
      <c r="L3891">
        <v>3.2</v>
      </c>
      <c r="M3891" t="s">
        <v>31</v>
      </c>
      <c r="N3891">
        <v>1.06</v>
      </c>
      <c r="O3891">
        <v>12</v>
      </c>
    </row>
    <row r="3892" spans="1:15">
      <c r="A3892" t="s">
        <v>10909</v>
      </c>
      <c r="B3892" s="1">
        <v>45739</v>
      </c>
      <c r="C3892" t="s">
        <v>25</v>
      </c>
      <c r="D3892" t="s">
        <v>10910</v>
      </c>
      <c r="E3892" t="s">
        <v>10911</v>
      </c>
      <c r="F3892" t="s">
        <v>71</v>
      </c>
      <c r="G3892" t="s">
        <v>29</v>
      </c>
      <c r="H3892" t="s">
        <v>20</v>
      </c>
      <c r="I3892">
        <v>3.3</v>
      </c>
      <c r="J3892" s="2">
        <v>401.15</v>
      </c>
      <c r="K3892" t="s">
        <v>30</v>
      </c>
      <c r="L3892">
        <v>3.2</v>
      </c>
      <c r="M3892" t="s">
        <v>23</v>
      </c>
      <c r="N3892">
        <v>1.01</v>
      </c>
      <c r="O3892">
        <v>15</v>
      </c>
    </row>
    <row r="3893" spans="1:15">
      <c r="A3893" t="s">
        <v>10912</v>
      </c>
      <c r="B3893" s="1">
        <v>45776</v>
      </c>
      <c r="C3893" t="s">
        <v>57</v>
      </c>
      <c r="D3893" t="s">
        <v>10913</v>
      </c>
      <c r="E3893" t="s">
        <v>10914</v>
      </c>
      <c r="F3893" t="s">
        <v>71</v>
      </c>
      <c r="G3893" t="s">
        <v>20</v>
      </c>
      <c r="H3893" t="s">
        <v>21</v>
      </c>
      <c r="I3893">
        <v>24.87</v>
      </c>
      <c r="J3893" s="2">
        <v>286.44</v>
      </c>
      <c r="K3893" t="s">
        <v>30</v>
      </c>
      <c r="L3893">
        <v>4.5999999999999996</v>
      </c>
      <c r="M3893" t="s">
        <v>36</v>
      </c>
      <c r="N3893">
        <v>1.55</v>
      </c>
      <c r="O3893">
        <v>16</v>
      </c>
    </row>
    <row r="3894" spans="1:15">
      <c r="A3894" t="s">
        <v>10915</v>
      </c>
      <c r="B3894" s="1">
        <v>45764</v>
      </c>
      <c r="C3894" t="s">
        <v>38</v>
      </c>
      <c r="D3894" t="s">
        <v>10916</v>
      </c>
      <c r="E3894" t="s">
        <v>10917</v>
      </c>
      <c r="F3894" t="s">
        <v>71</v>
      </c>
      <c r="G3894" t="s">
        <v>41</v>
      </c>
      <c r="H3894" t="s">
        <v>29</v>
      </c>
      <c r="I3894">
        <v>8.01</v>
      </c>
      <c r="J3894" s="2">
        <v>473.85</v>
      </c>
      <c r="K3894" t="s">
        <v>22</v>
      </c>
      <c r="L3894">
        <v>2.6</v>
      </c>
      <c r="M3894" t="s">
        <v>36</v>
      </c>
      <c r="N3894">
        <v>2.31</v>
      </c>
      <c r="O3894">
        <v>13</v>
      </c>
    </row>
    <row r="3895" spans="1:15">
      <c r="A3895" t="s">
        <v>10918</v>
      </c>
      <c r="B3895" s="1">
        <v>45740</v>
      </c>
      <c r="C3895" t="s">
        <v>16</v>
      </c>
      <c r="D3895" t="s">
        <v>10919</v>
      </c>
      <c r="E3895" t="s">
        <v>10920</v>
      </c>
      <c r="F3895" t="s">
        <v>28</v>
      </c>
      <c r="G3895" t="s">
        <v>20</v>
      </c>
      <c r="H3895" t="s">
        <v>46</v>
      </c>
      <c r="I3895">
        <v>6.6</v>
      </c>
      <c r="J3895" s="2">
        <v>327.81</v>
      </c>
      <c r="K3895" t="s">
        <v>47</v>
      </c>
      <c r="L3895">
        <v>4.3</v>
      </c>
      <c r="M3895" t="s">
        <v>23</v>
      </c>
      <c r="N3895">
        <v>1.2</v>
      </c>
      <c r="O3895">
        <v>7</v>
      </c>
    </row>
    <row r="3896" spans="1:15">
      <c r="A3896" t="s">
        <v>10921</v>
      </c>
      <c r="B3896" s="1">
        <v>45791</v>
      </c>
      <c r="C3896" t="s">
        <v>16</v>
      </c>
      <c r="D3896" t="s">
        <v>10922</v>
      </c>
      <c r="E3896" t="s">
        <v>10923</v>
      </c>
      <c r="F3896" t="s">
        <v>19</v>
      </c>
      <c r="G3896" t="s">
        <v>46</v>
      </c>
      <c r="H3896" t="s">
        <v>41</v>
      </c>
      <c r="I3896">
        <v>1.49</v>
      </c>
      <c r="J3896" s="2">
        <v>337.31</v>
      </c>
      <c r="K3896" t="s">
        <v>30</v>
      </c>
      <c r="L3896">
        <v>3.7</v>
      </c>
      <c r="M3896" t="s">
        <v>36</v>
      </c>
      <c r="N3896">
        <v>1.78</v>
      </c>
      <c r="O3896">
        <v>9</v>
      </c>
    </row>
    <row r="3897" spans="1:15">
      <c r="A3897" t="s">
        <v>10924</v>
      </c>
      <c r="B3897" s="1">
        <v>45806</v>
      </c>
      <c r="C3897" t="s">
        <v>25</v>
      </c>
      <c r="D3897" t="s">
        <v>10925</v>
      </c>
      <c r="E3897" t="s">
        <v>10926</v>
      </c>
      <c r="F3897" t="s">
        <v>51</v>
      </c>
      <c r="G3897" t="s">
        <v>41</v>
      </c>
      <c r="H3897" t="s">
        <v>52</v>
      </c>
      <c r="I3897">
        <v>6.49</v>
      </c>
      <c r="J3897" s="2">
        <v>308.99</v>
      </c>
      <c r="K3897" t="s">
        <v>47</v>
      </c>
      <c r="L3897">
        <v>2.9</v>
      </c>
      <c r="M3897" t="s">
        <v>23</v>
      </c>
      <c r="N3897">
        <v>1.53</v>
      </c>
      <c r="O3897">
        <v>15</v>
      </c>
    </row>
    <row r="3898" spans="1:15">
      <c r="A3898" t="s">
        <v>10927</v>
      </c>
      <c r="B3898" s="1">
        <v>45701</v>
      </c>
      <c r="C3898" t="s">
        <v>38</v>
      </c>
      <c r="D3898" t="s">
        <v>185</v>
      </c>
      <c r="E3898" t="s">
        <v>10928</v>
      </c>
      <c r="F3898" t="s">
        <v>51</v>
      </c>
      <c r="G3898" t="s">
        <v>21</v>
      </c>
      <c r="H3898" t="s">
        <v>46</v>
      </c>
      <c r="I3898">
        <v>22.1</v>
      </c>
      <c r="J3898" s="2">
        <v>184.43</v>
      </c>
      <c r="K3898" t="s">
        <v>47</v>
      </c>
      <c r="L3898">
        <v>4.2</v>
      </c>
      <c r="M3898" t="s">
        <v>36</v>
      </c>
      <c r="N3898">
        <v>2.14</v>
      </c>
      <c r="O3898">
        <v>5</v>
      </c>
    </row>
    <row r="3899" spans="1:15">
      <c r="A3899" t="s">
        <v>10929</v>
      </c>
      <c r="B3899" s="1">
        <v>45744</v>
      </c>
      <c r="C3899" t="s">
        <v>79</v>
      </c>
      <c r="D3899" t="s">
        <v>10930</v>
      </c>
      <c r="E3899" t="s">
        <v>10931</v>
      </c>
      <c r="F3899" t="s">
        <v>71</v>
      </c>
      <c r="G3899" t="s">
        <v>52</v>
      </c>
      <c r="H3899" t="s">
        <v>21</v>
      </c>
      <c r="I3899">
        <v>22.19</v>
      </c>
      <c r="J3899" s="2">
        <v>152.83000000000001</v>
      </c>
      <c r="K3899" t="s">
        <v>30</v>
      </c>
      <c r="L3899">
        <v>4.5</v>
      </c>
      <c r="M3899" t="s">
        <v>31</v>
      </c>
      <c r="N3899">
        <v>1.75</v>
      </c>
      <c r="O3899">
        <v>11</v>
      </c>
    </row>
    <row r="3900" spans="1:15">
      <c r="A3900" t="s">
        <v>10932</v>
      </c>
      <c r="B3900" s="1">
        <v>45768</v>
      </c>
      <c r="C3900" t="s">
        <v>33</v>
      </c>
      <c r="D3900" t="s">
        <v>10933</v>
      </c>
      <c r="E3900" t="s">
        <v>10934</v>
      </c>
      <c r="F3900" t="s">
        <v>60</v>
      </c>
      <c r="G3900" t="s">
        <v>21</v>
      </c>
      <c r="H3900" t="s">
        <v>41</v>
      </c>
      <c r="I3900">
        <v>2.1</v>
      </c>
      <c r="J3900" s="2">
        <v>323.33</v>
      </c>
      <c r="K3900" t="s">
        <v>30</v>
      </c>
      <c r="L3900">
        <v>2.6</v>
      </c>
      <c r="M3900" t="s">
        <v>36</v>
      </c>
      <c r="N3900">
        <v>1.19</v>
      </c>
      <c r="O3900">
        <v>8</v>
      </c>
    </row>
    <row r="3901" spans="1:15">
      <c r="A3901" t="s">
        <v>10935</v>
      </c>
      <c r="B3901" s="1">
        <v>45730</v>
      </c>
      <c r="C3901" t="s">
        <v>16</v>
      </c>
      <c r="D3901" t="s">
        <v>8647</v>
      </c>
      <c r="E3901" t="s">
        <v>10936</v>
      </c>
      <c r="F3901" t="s">
        <v>28</v>
      </c>
      <c r="G3901" t="s">
        <v>42</v>
      </c>
      <c r="H3901" t="s">
        <v>42</v>
      </c>
      <c r="I3901">
        <v>6.97</v>
      </c>
      <c r="J3901" s="2">
        <v>240.08</v>
      </c>
      <c r="K3901" t="s">
        <v>67</v>
      </c>
      <c r="L3901">
        <v>3.7</v>
      </c>
      <c r="M3901" t="s">
        <v>23</v>
      </c>
      <c r="N3901">
        <v>2.3199999999999998</v>
      </c>
      <c r="O3901">
        <v>19</v>
      </c>
    </row>
    <row r="3902" spans="1:15">
      <c r="A3902" t="s">
        <v>10937</v>
      </c>
      <c r="B3902" s="1">
        <v>45689</v>
      </c>
      <c r="C3902" t="s">
        <v>57</v>
      </c>
      <c r="D3902" t="s">
        <v>10938</v>
      </c>
      <c r="E3902" t="s">
        <v>10939</v>
      </c>
      <c r="F3902" t="s">
        <v>51</v>
      </c>
      <c r="G3902" t="s">
        <v>20</v>
      </c>
      <c r="H3902" t="s">
        <v>20</v>
      </c>
      <c r="I3902">
        <v>19.96</v>
      </c>
      <c r="J3902" s="2">
        <v>134.72999999999999</v>
      </c>
      <c r="K3902" t="s">
        <v>22</v>
      </c>
      <c r="L3902">
        <v>4.3</v>
      </c>
      <c r="M3902" t="s">
        <v>31</v>
      </c>
      <c r="N3902">
        <v>2.2200000000000002</v>
      </c>
      <c r="O3902">
        <v>18</v>
      </c>
    </row>
    <row r="3903" spans="1:15">
      <c r="A3903" t="s">
        <v>10940</v>
      </c>
      <c r="B3903" s="1">
        <v>45805</v>
      </c>
      <c r="C3903" t="s">
        <v>16</v>
      </c>
      <c r="D3903" t="s">
        <v>3500</v>
      </c>
      <c r="E3903" t="s">
        <v>10941</v>
      </c>
      <c r="F3903" t="s">
        <v>60</v>
      </c>
      <c r="G3903" t="s">
        <v>41</v>
      </c>
      <c r="H3903" t="s">
        <v>20</v>
      </c>
      <c r="I3903">
        <v>7.27</v>
      </c>
      <c r="J3903" s="2">
        <v>68.31</v>
      </c>
      <c r="K3903" t="s">
        <v>22</v>
      </c>
      <c r="L3903">
        <v>3.5</v>
      </c>
      <c r="M3903" t="s">
        <v>23</v>
      </c>
      <c r="N3903">
        <v>1.36</v>
      </c>
      <c r="O3903">
        <v>15</v>
      </c>
    </row>
    <row r="3904" spans="1:15">
      <c r="A3904" t="s">
        <v>10942</v>
      </c>
      <c r="B3904" s="1">
        <v>45704</v>
      </c>
      <c r="C3904" t="s">
        <v>57</v>
      </c>
      <c r="D3904" t="s">
        <v>10943</v>
      </c>
      <c r="E3904" t="s">
        <v>10944</v>
      </c>
      <c r="F3904" t="s">
        <v>19</v>
      </c>
      <c r="G3904" t="s">
        <v>20</v>
      </c>
      <c r="H3904" t="s">
        <v>46</v>
      </c>
      <c r="I3904">
        <v>17.88</v>
      </c>
      <c r="J3904" s="2">
        <v>529.12</v>
      </c>
      <c r="K3904" t="s">
        <v>67</v>
      </c>
      <c r="L3904">
        <v>4.2</v>
      </c>
      <c r="M3904" t="s">
        <v>23</v>
      </c>
      <c r="N3904">
        <v>2.4300000000000002</v>
      </c>
      <c r="O3904">
        <v>10</v>
      </c>
    </row>
    <row r="3905" spans="1:15">
      <c r="A3905" t="s">
        <v>10945</v>
      </c>
      <c r="B3905" s="1">
        <v>45828</v>
      </c>
      <c r="C3905" t="s">
        <v>25</v>
      </c>
      <c r="D3905" t="s">
        <v>10946</v>
      </c>
      <c r="E3905" t="s">
        <v>10947</v>
      </c>
      <c r="F3905" t="s">
        <v>60</v>
      </c>
      <c r="G3905" t="s">
        <v>29</v>
      </c>
      <c r="H3905" t="s">
        <v>20</v>
      </c>
      <c r="I3905">
        <v>18.739999999999998</v>
      </c>
      <c r="J3905" s="2">
        <v>151.34</v>
      </c>
      <c r="K3905" t="s">
        <v>67</v>
      </c>
      <c r="L3905">
        <v>4.7</v>
      </c>
      <c r="M3905" t="s">
        <v>23</v>
      </c>
      <c r="N3905">
        <v>2.08</v>
      </c>
      <c r="O3905">
        <v>2</v>
      </c>
    </row>
    <row r="3906" spans="1:15">
      <c r="A3906" t="s">
        <v>10948</v>
      </c>
      <c r="B3906" s="1">
        <v>45675</v>
      </c>
      <c r="C3906" t="s">
        <v>25</v>
      </c>
      <c r="D3906" t="s">
        <v>10949</v>
      </c>
      <c r="E3906" t="s">
        <v>10950</v>
      </c>
      <c r="F3906" t="s">
        <v>60</v>
      </c>
      <c r="G3906" t="s">
        <v>46</v>
      </c>
      <c r="H3906" t="s">
        <v>52</v>
      </c>
      <c r="I3906">
        <v>10.42</v>
      </c>
      <c r="J3906" s="2">
        <v>369.07</v>
      </c>
      <c r="K3906" t="s">
        <v>30</v>
      </c>
      <c r="L3906">
        <v>2.6</v>
      </c>
      <c r="M3906" t="s">
        <v>23</v>
      </c>
      <c r="N3906">
        <v>2.37</v>
      </c>
      <c r="O3906">
        <v>16</v>
      </c>
    </row>
    <row r="3907" spans="1:15">
      <c r="A3907" t="s">
        <v>10951</v>
      </c>
      <c r="B3907" s="1">
        <v>45698</v>
      </c>
      <c r="C3907" t="s">
        <v>25</v>
      </c>
      <c r="D3907" t="s">
        <v>10952</v>
      </c>
      <c r="E3907" t="s">
        <v>10953</v>
      </c>
      <c r="F3907" t="s">
        <v>19</v>
      </c>
      <c r="G3907" t="s">
        <v>20</v>
      </c>
      <c r="H3907" t="s">
        <v>29</v>
      </c>
      <c r="I3907">
        <v>11.47</v>
      </c>
      <c r="J3907" s="2">
        <v>591.17999999999995</v>
      </c>
      <c r="K3907" t="s">
        <v>30</v>
      </c>
      <c r="L3907">
        <v>3</v>
      </c>
      <c r="M3907" t="s">
        <v>23</v>
      </c>
      <c r="N3907">
        <v>1.19</v>
      </c>
      <c r="O3907">
        <v>4</v>
      </c>
    </row>
    <row r="3908" spans="1:15">
      <c r="A3908" t="s">
        <v>10954</v>
      </c>
      <c r="B3908" s="1">
        <v>45662</v>
      </c>
      <c r="C3908" t="s">
        <v>16</v>
      </c>
      <c r="D3908" t="s">
        <v>10955</v>
      </c>
      <c r="E3908" t="s">
        <v>10956</v>
      </c>
      <c r="F3908" t="s">
        <v>60</v>
      </c>
      <c r="G3908" t="s">
        <v>20</v>
      </c>
      <c r="H3908" t="s">
        <v>41</v>
      </c>
      <c r="I3908">
        <v>16.57</v>
      </c>
      <c r="J3908" s="2">
        <v>506.45</v>
      </c>
      <c r="K3908" t="s">
        <v>30</v>
      </c>
      <c r="L3908">
        <v>3.5</v>
      </c>
      <c r="M3908" t="s">
        <v>31</v>
      </c>
      <c r="N3908">
        <v>1.48</v>
      </c>
      <c r="O3908">
        <v>9</v>
      </c>
    </row>
    <row r="3909" spans="1:15">
      <c r="A3909" t="s">
        <v>10957</v>
      </c>
      <c r="B3909" s="1">
        <v>45775</v>
      </c>
      <c r="C3909" t="s">
        <v>33</v>
      </c>
      <c r="D3909" t="s">
        <v>4843</v>
      </c>
      <c r="E3909" t="s">
        <v>10958</v>
      </c>
      <c r="F3909" t="s">
        <v>51</v>
      </c>
      <c r="G3909" t="s">
        <v>52</v>
      </c>
      <c r="H3909" t="s">
        <v>29</v>
      </c>
      <c r="I3909">
        <v>24.87</v>
      </c>
      <c r="J3909" s="2">
        <v>83.2</v>
      </c>
      <c r="K3909" t="s">
        <v>67</v>
      </c>
      <c r="L3909">
        <v>4.0999999999999996</v>
      </c>
      <c r="M3909" t="s">
        <v>23</v>
      </c>
      <c r="N3909">
        <v>1.73</v>
      </c>
      <c r="O3909">
        <v>8</v>
      </c>
    </row>
    <row r="3910" spans="1:15">
      <c r="A3910" t="s">
        <v>10959</v>
      </c>
      <c r="B3910" s="1">
        <v>45693</v>
      </c>
      <c r="C3910" t="s">
        <v>33</v>
      </c>
      <c r="D3910" t="s">
        <v>10960</v>
      </c>
      <c r="E3910" t="s">
        <v>10961</v>
      </c>
      <c r="F3910" t="s">
        <v>28</v>
      </c>
      <c r="G3910" t="s">
        <v>41</v>
      </c>
      <c r="H3910" t="s">
        <v>29</v>
      </c>
      <c r="I3910">
        <v>24.09</v>
      </c>
      <c r="J3910" s="2">
        <v>68.42</v>
      </c>
      <c r="K3910" t="s">
        <v>67</v>
      </c>
      <c r="L3910">
        <v>3.3</v>
      </c>
      <c r="M3910" t="s">
        <v>23</v>
      </c>
      <c r="N3910">
        <v>2.38</v>
      </c>
      <c r="O3910">
        <v>12</v>
      </c>
    </row>
    <row r="3911" spans="1:15">
      <c r="A3911" t="s">
        <v>10962</v>
      </c>
      <c r="B3911" s="1">
        <v>45770</v>
      </c>
      <c r="C3911" t="s">
        <v>25</v>
      </c>
      <c r="D3911" t="s">
        <v>10963</v>
      </c>
      <c r="E3911" t="s">
        <v>10964</v>
      </c>
      <c r="F3911" t="s">
        <v>71</v>
      </c>
      <c r="G3911" t="s">
        <v>41</v>
      </c>
      <c r="H3911" t="s">
        <v>42</v>
      </c>
      <c r="I3911">
        <v>3.54</v>
      </c>
      <c r="J3911" s="2">
        <v>191.96</v>
      </c>
      <c r="K3911" t="s">
        <v>30</v>
      </c>
      <c r="L3911">
        <v>4.4000000000000004</v>
      </c>
      <c r="M3911" t="s">
        <v>36</v>
      </c>
      <c r="N3911">
        <v>1.04</v>
      </c>
      <c r="O3911">
        <v>7</v>
      </c>
    </row>
    <row r="3912" spans="1:15">
      <c r="A3912" t="s">
        <v>10965</v>
      </c>
      <c r="B3912" s="1">
        <v>45697</v>
      </c>
      <c r="C3912" t="s">
        <v>25</v>
      </c>
      <c r="D3912" t="s">
        <v>10966</v>
      </c>
      <c r="E3912" t="s">
        <v>10967</v>
      </c>
      <c r="F3912" t="s">
        <v>28</v>
      </c>
      <c r="G3912" t="s">
        <v>52</v>
      </c>
      <c r="H3912" t="s">
        <v>41</v>
      </c>
      <c r="I3912">
        <v>4.29</v>
      </c>
      <c r="J3912" s="2">
        <v>329.59</v>
      </c>
      <c r="K3912" t="s">
        <v>47</v>
      </c>
      <c r="L3912">
        <v>4</v>
      </c>
      <c r="M3912" t="s">
        <v>31</v>
      </c>
      <c r="N3912">
        <v>2.36</v>
      </c>
      <c r="O3912">
        <v>19</v>
      </c>
    </row>
    <row r="3913" spans="1:15">
      <c r="A3913" t="s">
        <v>10968</v>
      </c>
      <c r="B3913" s="1">
        <v>45700</v>
      </c>
      <c r="C3913" t="s">
        <v>57</v>
      </c>
      <c r="D3913" t="s">
        <v>10969</v>
      </c>
      <c r="E3913" t="s">
        <v>10970</v>
      </c>
      <c r="F3913" t="s">
        <v>51</v>
      </c>
      <c r="G3913" t="s">
        <v>41</v>
      </c>
      <c r="H3913" t="s">
        <v>29</v>
      </c>
      <c r="I3913">
        <v>5.38</v>
      </c>
      <c r="J3913" s="2">
        <v>177.68</v>
      </c>
      <c r="K3913" t="s">
        <v>22</v>
      </c>
      <c r="L3913">
        <v>4.3</v>
      </c>
      <c r="M3913" t="s">
        <v>31</v>
      </c>
      <c r="N3913">
        <v>2.2400000000000002</v>
      </c>
      <c r="O3913">
        <v>1</v>
      </c>
    </row>
    <row r="3914" spans="1:15">
      <c r="A3914" t="s">
        <v>10971</v>
      </c>
      <c r="B3914" s="1">
        <v>45817</v>
      </c>
      <c r="C3914" t="s">
        <v>79</v>
      </c>
      <c r="D3914" t="s">
        <v>10972</v>
      </c>
      <c r="E3914" t="s">
        <v>10973</v>
      </c>
      <c r="F3914" t="s">
        <v>71</v>
      </c>
      <c r="G3914" t="s">
        <v>42</v>
      </c>
      <c r="H3914" t="s">
        <v>42</v>
      </c>
      <c r="I3914">
        <v>16.28</v>
      </c>
      <c r="J3914" s="2">
        <v>180.17</v>
      </c>
      <c r="K3914" t="s">
        <v>67</v>
      </c>
      <c r="L3914">
        <v>3.5</v>
      </c>
      <c r="M3914" t="s">
        <v>23</v>
      </c>
      <c r="N3914">
        <v>1.18</v>
      </c>
      <c r="O3914">
        <v>16</v>
      </c>
    </row>
    <row r="3915" spans="1:15">
      <c r="A3915" t="s">
        <v>10974</v>
      </c>
      <c r="B3915" s="1">
        <v>45680</v>
      </c>
      <c r="C3915" t="s">
        <v>16</v>
      </c>
      <c r="D3915" t="s">
        <v>10975</v>
      </c>
      <c r="E3915" t="s">
        <v>10976</v>
      </c>
      <c r="F3915" t="s">
        <v>28</v>
      </c>
      <c r="G3915" t="s">
        <v>29</v>
      </c>
      <c r="H3915" t="s">
        <v>41</v>
      </c>
      <c r="I3915">
        <v>16.53</v>
      </c>
      <c r="J3915" s="2">
        <v>337.02</v>
      </c>
      <c r="K3915" t="s">
        <v>22</v>
      </c>
      <c r="L3915">
        <v>3</v>
      </c>
      <c r="M3915" t="s">
        <v>23</v>
      </c>
      <c r="N3915">
        <v>1.82</v>
      </c>
      <c r="O3915">
        <v>11</v>
      </c>
    </row>
    <row r="3916" spans="1:15">
      <c r="A3916" t="s">
        <v>10977</v>
      </c>
      <c r="B3916" s="1">
        <v>45692</v>
      </c>
      <c r="C3916" t="s">
        <v>16</v>
      </c>
      <c r="D3916" t="s">
        <v>9440</v>
      </c>
      <c r="E3916" t="s">
        <v>10978</v>
      </c>
      <c r="F3916" t="s">
        <v>51</v>
      </c>
      <c r="G3916" t="s">
        <v>41</v>
      </c>
      <c r="H3916" t="s">
        <v>20</v>
      </c>
      <c r="I3916">
        <v>19.809999999999999</v>
      </c>
      <c r="J3916" s="2">
        <v>559.15</v>
      </c>
      <c r="K3916" t="s">
        <v>47</v>
      </c>
      <c r="L3916">
        <v>3.3</v>
      </c>
      <c r="M3916" t="s">
        <v>23</v>
      </c>
      <c r="N3916">
        <v>1.58</v>
      </c>
      <c r="O3916">
        <v>10</v>
      </c>
    </row>
    <row r="3917" spans="1:15">
      <c r="A3917" t="s">
        <v>10979</v>
      </c>
      <c r="B3917" s="1">
        <v>45785</v>
      </c>
      <c r="C3917" t="s">
        <v>57</v>
      </c>
      <c r="D3917" t="s">
        <v>10980</v>
      </c>
      <c r="E3917" t="s">
        <v>10981</v>
      </c>
      <c r="F3917" t="s">
        <v>51</v>
      </c>
      <c r="G3917" t="s">
        <v>46</v>
      </c>
      <c r="H3917" t="s">
        <v>29</v>
      </c>
      <c r="I3917">
        <v>5.0199999999999996</v>
      </c>
      <c r="J3917" s="2">
        <v>266.11</v>
      </c>
      <c r="K3917" t="s">
        <v>47</v>
      </c>
      <c r="L3917">
        <v>3.4</v>
      </c>
      <c r="M3917" t="s">
        <v>23</v>
      </c>
      <c r="N3917">
        <v>1</v>
      </c>
      <c r="O3917">
        <v>17</v>
      </c>
    </row>
    <row r="3918" spans="1:15">
      <c r="A3918" t="s">
        <v>10982</v>
      </c>
      <c r="B3918" s="1">
        <v>45817</v>
      </c>
      <c r="C3918" t="s">
        <v>25</v>
      </c>
      <c r="D3918" t="s">
        <v>7272</v>
      </c>
      <c r="E3918" t="s">
        <v>10950</v>
      </c>
      <c r="F3918" t="s">
        <v>51</v>
      </c>
      <c r="G3918" t="s">
        <v>29</v>
      </c>
      <c r="H3918" t="s">
        <v>29</v>
      </c>
      <c r="I3918">
        <v>3.9</v>
      </c>
      <c r="J3918" s="2">
        <v>314.88</v>
      </c>
      <c r="K3918" t="s">
        <v>47</v>
      </c>
      <c r="L3918">
        <v>4.7</v>
      </c>
      <c r="M3918" t="s">
        <v>23</v>
      </c>
      <c r="N3918">
        <v>1.26</v>
      </c>
      <c r="O3918">
        <v>1</v>
      </c>
    </row>
    <row r="3919" spans="1:15">
      <c r="A3919" t="s">
        <v>10983</v>
      </c>
      <c r="B3919" s="1">
        <v>45829</v>
      </c>
      <c r="C3919" t="s">
        <v>38</v>
      </c>
      <c r="D3919" t="s">
        <v>10984</v>
      </c>
      <c r="E3919" t="s">
        <v>10985</v>
      </c>
      <c r="F3919" t="s">
        <v>19</v>
      </c>
      <c r="G3919" t="s">
        <v>41</v>
      </c>
      <c r="H3919" t="s">
        <v>46</v>
      </c>
      <c r="I3919">
        <v>14.23</v>
      </c>
      <c r="J3919" s="2">
        <v>281.60000000000002</v>
      </c>
      <c r="K3919" t="s">
        <v>30</v>
      </c>
      <c r="L3919">
        <v>3.5</v>
      </c>
      <c r="M3919" t="s">
        <v>23</v>
      </c>
      <c r="N3919">
        <v>1.19</v>
      </c>
      <c r="O3919">
        <v>17</v>
      </c>
    </row>
    <row r="3920" spans="1:15">
      <c r="A3920" t="s">
        <v>10986</v>
      </c>
      <c r="B3920" s="1">
        <v>45721</v>
      </c>
      <c r="C3920" t="s">
        <v>57</v>
      </c>
      <c r="D3920" t="s">
        <v>7910</v>
      </c>
      <c r="E3920" t="s">
        <v>10987</v>
      </c>
      <c r="F3920" t="s">
        <v>71</v>
      </c>
      <c r="G3920" t="s">
        <v>46</v>
      </c>
      <c r="H3920" t="s">
        <v>52</v>
      </c>
      <c r="I3920">
        <v>14.43</v>
      </c>
      <c r="J3920" s="2">
        <v>351.93</v>
      </c>
      <c r="K3920" t="s">
        <v>47</v>
      </c>
      <c r="L3920">
        <v>3.6</v>
      </c>
      <c r="M3920" t="s">
        <v>36</v>
      </c>
      <c r="N3920">
        <v>2.41</v>
      </c>
      <c r="O3920">
        <v>12</v>
      </c>
    </row>
    <row r="3921" spans="1:15">
      <c r="A3921" t="s">
        <v>10988</v>
      </c>
      <c r="B3921" s="1">
        <v>45723</v>
      </c>
      <c r="C3921" t="s">
        <v>25</v>
      </c>
      <c r="D3921" t="s">
        <v>10989</v>
      </c>
      <c r="E3921" t="s">
        <v>10990</v>
      </c>
      <c r="F3921" t="s">
        <v>28</v>
      </c>
      <c r="G3921" t="s">
        <v>42</v>
      </c>
      <c r="H3921" t="s">
        <v>41</v>
      </c>
      <c r="I3921">
        <v>10.47</v>
      </c>
      <c r="J3921" s="2">
        <v>405.9</v>
      </c>
      <c r="K3921" t="s">
        <v>47</v>
      </c>
      <c r="L3921">
        <v>4.4000000000000004</v>
      </c>
      <c r="M3921" t="s">
        <v>31</v>
      </c>
      <c r="N3921">
        <v>1.29</v>
      </c>
      <c r="O3921">
        <v>16</v>
      </c>
    </row>
    <row r="3922" spans="1:15">
      <c r="A3922" t="s">
        <v>10991</v>
      </c>
      <c r="B3922" s="1">
        <v>45687</v>
      </c>
      <c r="C3922" t="s">
        <v>57</v>
      </c>
      <c r="D3922" t="s">
        <v>10992</v>
      </c>
      <c r="E3922" t="s">
        <v>10993</v>
      </c>
      <c r="F3922" t="s">
        <v>28</v>
      </c>
      <c r="G3922" t="s">
        <v>41</v>
      </c>
      <c r="H3922" t="s">
        <v>20</v>
      </c>
      <c r="I3922">
        <v>24.71</v>
      </c>
      <c r="J3922" s="2">
        <v>423.6</v>
      </c>
      <c r="K3922" t="s">
        <v>22</v>
      </c>
      <c r="L3922">
        <v>2.6</v>
      </c>
      <c r="M3922" t="s">
        <v>23</v>
      </c>
      <c r="N3922">
        <v>2.5</v>
      </c>
      <c r="O3922">
        <v>18</v>
      </c>
    </row>
    <row r="3923" spans="1:15">
      <c r="A3923" t="s">
        <v>10994</v>
      </c>
      <c r="B3923" s="1">
        <v>45754</v>
      </c>
      <c r="C3923" t="s">
        <v>33</v>
      </c>
      <c r="D3923" t="s">
        <v>10995</v>
      </c>
      <c r="E3923" t="s">
        <v>10996</v>
      </c>
      <c r="F3923" t="s">
        <v>60</v>
      </c>
      <c r="G3923" t="s">
        <v>21</v>
      </c>
      <c r="H3923" t="s">
        <v>52</v>
      </c>
      <c r="I3923">
        <v>4.49</v>
      </c>
      <c r="J3923" s="2">
        <v>502.05</v>
      </c>
      <c r="K3923" t="s">
        <v>30</v>
      </c>
      <c r="L3923">
        <v>4.7</v>
      </c>
      <c r="M3923" t="s">
        <v>36</v>
      </c>
      <c r="N3923">
        <v>1.2</v>
      </c>
      <c r="O3923">
        <v>18</v>
      </c>
    </row>
    <row r="3924" spans="1:15">
      <c r="A3924" t="s">
        <v>10997</v>
      </c>
      <c r="B3924" s="1">
        <v>45780</v>
      </c>
      <c r="C3924" t="s">
        <v>33</v>
      </c>
      <c r="D3924" t="s">
        <v>10998</v>
      </c>
      <c r="E3924" t="s">
        <v>10999</v>
      </c>
      <c r="F3924" t="s">
        <v>19</v>
      </c>
      <c r="G3924" t="s">
        <v>21</v>
      </c>
      <c r="H3924" t="s">
        <v>42</v>
      </c>
      <c r="I3924">
        <v>10.35</v>
      </c>
      <c r="J3924" s="2">
        <v>548.58000000000004</v>
      </c>
      <c r="K3924" t="s">
        <v>22</v>
      </c>
      <c r="L3924">
        <v>3</v>
      </c>
      <c r="M3924" t="s">
        <v>31</v>
      </c>
      <c r="N3924">
        <v>1.56</v>
      </c>
      <c r="O3924">
        <v>14</v>
      </c>
    </row>
    <row r="3925" spans="1:15">
      <c r="A3925" t="s">
        <v>11000</v>
      </c>
      <c r="B3925" s="1">
        <v>45799</v>
      </c>
      <c r="C3925" t="s">
        <v>79</v>
      </c>
      <c r="D3925" t="s">
        <v>10272</v>
      </c>
      <c r="E3925" t="s">
        <v>11001</v>
      </c>
      <c r="F3925" t="s">
        <v>60</v>
      </c>
      <c r="G3925" t="s">
        <v>41</v>
      </c>
      <c r="H3925" t="s">
        <v>20</v>
      </c>
      <c r="I3925">
        <v>14.59</v>
      </c>
      <c r="J3925" s="2">
        <v>542.51</v>
      </c>
      <c r="K3925" t="s">
        <v>30</v>
      </c>
      <c r="L3925">
        <v>3.6</v>
      </c>
      <c r="M3925" t="s">
        <v>23</v>
      </c>
      <c r="N3925">
        <v>1.45</v>
      </c>
      <c r="O3925">
        <v>3</v>
      </c>
    </row>
    <row r="3926" spans="1:15">
      <c r="A3926" t="s">
        <v>11002</v>
      </c>
      <c r="B3926" s="1">
        <v>45810</v>
      </c>
      <c r="C3926" t="s">
        <v>25</v>
      </c>
      <c r="D3926" t="s">
        <v>11003</v>
      </c>
      <c r="E3926" t="s">
        <v>11004</v>
      </c>
      <c r="F3926" t="s">
        <v>71</v>
      </c>
      <c r="G3926" t="s">
        <v>21</v>
      </c>
      <c r="H3926" t="s">
        <v>20</v>
      </c>
      <c r="I3926">
        <v>11.04</v>
      </c>
      <c r="J3926" s="2">
        <v>54.75</v>
      </c>
      <c r="K3926" t="s">
        <v>47</v>
      </c>
      <c r="L3926">
        <v>2.6</v>
      </c>
      <c r="M3926" t="s">
        <v>36</v>
      </c>
      <c r="N3926">
        <v>1.98</v>
      </c>
      <c r="O3926">
        <v>14</v>
      </c>
    </row>
    <row r="3927" spans="1:15">
      <c r="A3927" t="s">
        <v>11005</v>
      </c>
      <c r="B3927" s="1">
        <v>45787</v>
      </c>
      <c r="C3927" t="s">
        <v>57</v>
      </c>
      <c r="D3927" t="s">
        <v>11006</v>
      </c>
      <c r="E3927" t="s">
        <v>11007</v>
      </c>
      <c r="F3927" t="s">
        <v>51</v>
      </c>
      <c r="G3927" t="s">
        <v>46</v>
      </c>
      <c r="H3927" t="s">
        <v>29</v>
      </c>
      <c r="I3927">
        <v>23</v>
      </c>
      <c r="J3927" s="2">
        <v>284.67</v>
      </c>
      <c r="K3927" t="s">
        <v>67</v>
      </c>
      <c r="L3927">
        <v>2.6</v>
      </c>
      <c r="M3927" t="s">
        <v>31</v>
      </c>
      <c r="N3927">
        <v>2.2799999999999998</v>
      </c>
      <c r="O3927">
        <v>15</v>
      </c>
    </row>
    <row r="3928" spans="1:15">
      <c r="A3928" t="s">
        <v>11008</v>
      </c>
      <c r="B3928" s="1">
        <v>45741</v>
      </c>
      <c r="C3928" t="s">
        <v>79</v>
      </c>
      <c r="D3928" t="s">
        <v>11009</v>
      </c>
      <c r="E3928" t="s">
        <v>11010</v>
      </c>
      <c r="F3928" t="s">
        <v>60</v>
      </c>
      <c r="G3928" t="s">
        <v>41</v>
      </c>
      <c r="H3928" t="s">
        <v>52</v>
      </c>
      <c r="I3928">
        <v>2.54</v>
      </c>
      <c r="J3928" s="2">
        <v>509.62</v>
      </c>
      <c r="K3928" t="s">
        <v>67</v>
      </c>
      <c r="L3928">
        <v>2.8</v>
      </c>
      <c r="M3928" t="s">
        <v>31</v>
      </c>
      <c r="N3928">
        <v>2.1</v>
      </c>
      <c r="O3928">
        <v>2</v>
      </c>
    </row>
    <row r="3929" spans="1:15">
      <c r="A3929" t="s">
        <v>11011</v>
      </c>
      <c r="B3929" s="1">
        <v>45720</v>
      </c>
      <c r="C3929" t="s">
        <v>25</v>
      </c>
      <c r="D3929" t="s">
        <v>1733</v>
      </c>
      <c r="E3929" t="s">
        <v>11012</v>
      </c>
      <c r="F3929" t="s">
        <v>28</v>
      </c>
      <c r="G3929" t="s">
        <v>21</v>
      </c>
      <c r="H3929" t="s">
        <v>29</v>
      </c>
      <c r="I3929">
        <v>12.21</v>
      </c>
      <c r="J3929" s="2">
        <v>271.3</v>
      </c>
      <c r="K3929" t="s">
        <v>30</v>
      </c>
      <c r="L3929">
        <v>4.7</v>
      </c>
      <c r="M3929" t="s">
        <v>23</v>
      </c>
      <c r="N3929">
        <v>1.1599999999999999</v>
      </c>
      <c r="O3929">
        <v>16</v>
      </c>
    </row>
    <row r="3930" spans="1:15">
      <c r="A3930" t="s">
        <v>11013</v>
      </c>
      <c r="B3930" s="1">
        <v>45820</v>
      </c>
      <c r="C3930" t="s">
        <v>79</v>
      </c>
      <c r="D3930" t="s">
        <v>11014</v>
      </c>
      <c r="E3930" t="s">
        <v>11015</v>
      </c>
      <c r="F3930" t="s">
        <v>51</v>
      </c>
      <c r="G3930" t="s">
        <v>29</v>
      </c>
      <c r="H3930" t="s">
        <v>46</v>
      </c>
      <c r="I3930">
        <v>1.7</v>
      </c>
      <c r="J3930" s="2">
        <v>397.83</v>
      </c>
      <c r="K3930" t="s">
        <v>30</v>
      </c>
      <c r="L3930">
        <v>3.3</v>
      </c>
      <c r="M3930" t="s">
        <v>36</v>
      </c>
      <c r="N3930">
        <v>1.25</v>
      </c>
      <c r="O3930">
        <v>7</v>
      </c>
    </row>
    <row r="3931" spans="1:15">
      <c r="A3931" t="s">
        <v>11016</v>
      </c>
      <c r="B3931" s="1">
        <v>45806</v>
      </c>
      <c r="C3931" t="s">
        <v>79</v>
      </c>
      <c r="D3931" t="s">
        <v>11017</v>
      </c>
      <c r="E3931" t="s">
        <v>11018</v>
      </c>
      <c r="F3931" t="s">
        <v>19</v>
      </c>
      <c r="G3931" t="s">
        <v>20</v>
      </c>
      <c r="H3931" t="s">
        <v>41</v>
      </c>
      <c r="I3931">
        <v>11.51</v>
      </c>
      <c r="J3931" s="2">
        <v>360.79</v>
      </c>
      <c r="K3931" t="s">
        <v>30</v>
      </c>
      <c r="L3931">
        <v>3.4</v>
      </c>
      <c r="M3931" t="s">
        <v>31</v>
      </c>
      <c r="N3931">
        <v>2.1800000000000002</v>
      </c>
      <c r="O3931">
        <v>19</v>
      </c>
    </row>
    <row r="3932" spans="1:15">
      <c r="A3932" t="s">
        <v>11019</v>
      </c>
      <c r="B3932" s="1">
        <v>45718</v>
      </c>
      <c r="C3932" t="s">
        <v>33</v>
      </c>
      <c r="D3932" t="s">
        <v>11020</v>
      </c>
      <c r="E3932" t="s">
        <v>11021</v>
      </c>
      <c r="F3932" t="s">
        <v>19</v>
      </c>
      <c r="G3932" t="s">
        <v>29</v>
      </c>
      <c r="H3932" t="s">
        <v>41</v>
      </c>
      <c r="I3932">
        <v>1.87</v>
      </c>
      <c r="J3932" s="2">
        <v>330.96</v>
      </c>
      <c r="K3932" t="s">
        <v>22</v>
      </c>
      <c r="L3932">
        <v>3.8</v>
      </c>
      <c r="M3932" t="s">
        <v>23</v>
      </c>
      <c r="N3932">
        <v>1.44</v>
      </c>
      <c r="O3932">
        <v>4</v>
      </c>
    </row>
    <row r="3933" spans="1:15">
      <c r="A3933" t="s">
        <v>11022</v>
      </c>
      <c r="B3933" s="1">
        <v>45683</v>
      </c>
      <c r="C3933" t="s">
        <v>33</v>
      </c>
      <c r="D3933" t="s">
        <v>1421</v>
      </c>
      <c r="E3933" t="s">
        <v>11023</v>
      </c>
      <c r="F3933" t="s">
        <v>71</v>
      </c>
      <c r="G3933" t="s">
        <v>41</v>
      </c>
      <c r="H3933" t="s">
        <v>42</v>
      </c>
      <c r="I3933">
        <v>3.2</v>
      </c>
      <c r="J3933" s="2">
        <v>85.4</v>
      </c>
      <c r="K3933" t="s">
        <v>67</v>
      </c>
      <c r="L3933">
        <v>2.8</v>
      </c>
      <c r="M3933" t="s">
        <v>36</v>
      </c>
      <c r="N3933">
        <v>1.06</v>
      </c>
      <c r="O3933">
        <v>15</v>
      </c>
    </row>
    <row r="3934" spans="1:15">
      <c r="A3934" t="s">
        <v>11024</v>
      </c>
      <c r="B3934" s="1">
        <v>45742</v>
      </c>
      <c r="C3934" t="s">
        <v>57</v>
      </c>
      <c r="D3934" t="s">
        <v>11025</v>
      </c>
      <c r="E3934" t="s">
        <v>11026</v>
      </c>
      <c r="F3934" t="s">
        <v>51</v>
      </c>
      <c r="G3934" t="s">
        <v>29</v>
      </c>
      <c r="H3934" t="s">
        <v>29</v>
      </c>
      <c r="I3934">
        <v>14.02</v>
      </c>
      <c r="J3934" s="2">
        <v>403.89</v>
      </c>
      <c r="K3934" t="s">
        <v>67</v>
      </c>
      <c r="L3934">
        <v>2.9</v>
      </c>
      <c r="M3934" t="s">
        <v>23</v>
      </c>
      <c r="N3934">
        <v>2.3199999999999998</v>
      </c>
      <c r="O3934">
        <v>15</v>
      </c>
    </row>
    <row r="3935" spans="1:15">
      <c r="A3935" t="s">
        <v>11027</v>
      </c>
      <c r="B3935" s="1">
        <v>45826</v>
      </c>
      <c r="C3935" t="s">
        <v>25</v>
      </c>
      <c r="D3935" t="s">
        <v>11028</v>
      </c>
      <c r="E3935" t="s">
        <v>11029</v>
      </c>
      <c r="F3935" t="s">
        <v>28</v>
      </c>
      <c r="G3935" t="s">
        <v>20</v>
      </c>
      <c r="H3935" t="s">
        <v>20</v>
      </c>
      <c r="I3935">
        <v>7.62</v>
      </c>
      <c r="J3935" s="2">
        <v>136.66</v>
      </c>
      <c r="K3935" t="s">
        <v>30</v>
      </c>
      <c r="L3935">
        <v>4.8</v>
      </c>
      <c r="M3935" t="s">
        <v>23</v>
      </c>
      <c r="N3935">
        <v>1.33</v>
      </c>
      <c r="O3935">
        <v>4</v>
      </c>
    </row>
    <row r="3936" spans="1:15">
      <c r="A3936" t="s">
        <v>11030</v>
      </c>
      <c r="B3936" s="1">
        <v>45759</v>
      </c>
      <c r="C3936" t="s">
        <v>33</v>
      </c>
      <c r="D3936" t="s">
        <v>11031</v>
      </c>
      <c r="E3936" t="s">
        <v>11032</v>
      </c>
      <c r="F3936" t="s">
        <v>28</v>
      </c>
      <c r="G3936" t="s">
        <v>20</v>
      </c>
      <c r="H3936" t="s">
        <v>42</v>
      </c>
      <c r="I3936">
        <v>1.6</v>
      </c>
      <c r="J3936" s="2">
        <v>215</v>
      </c>
      <c r="K3936" t="s">
        <v>22</v>
      </c>
      <c r="L3936">
        <v>3.2</v>
      </c>
      <c r="M3936" t="s">
        <v>23</v>
      </c>
      <c r="N3936">
        <v>1.66</v>
      </c>
      <c r="O3936">
        <v>14</v>
      </c>
    </row>
    <row r="3937" spans="1:15">
      <c r="A3937" t="s">
        <v>11033</v>
      </c>
      <c r="B3937" s="1">
        <v>45707</v>
      </c>
      <c r="C3937" t="s">
        <v>25</v>
      </c>
      <c r="D3937" t="s">
        <v>3369</v>
      </c>
      <c r="E3937" t="s">
        <v>11034</v>
      </c>
      <c r="F3937" t="s">
        <v>71</v>
      </c>
      <c r="G3937" t="s">
        <v>42</v>
      </c>
      <c r="H3937" t="s">
        <v>52</v>
      </c>
      <c r="I3937">
        <v>22.93</v>
      </c>
      <c r="J3937" s="2">
        <v>169.19</v>
      </c>
      <c r="K3937" t="s">
        <v>47</v>
      </c>
      <c r="L3937">
        <v>3.8</v>
      </c>
      <c r="M3937" t="s">
        <v>31</v>
      </c>
      <c r="N3937">
        <v>1.8</v>
      </c>
      <c r="O3937">
        <v>6</v>
      </c>
    </row>
    <row r="3938" spans="1:15">
      <c r="A3938" t="s">
        <v>11035</v>
      </c>
      <c r="B3938" s="1">
        <v>45685</v>
      </c>
      <c r="C3938" t="s">
        <v>25</v>
      </c>
      <c r="D3938" t="s">
        <v>7068</v>
      </c>
      <c r="E3938" t="s">
        <v>11036</v>
      </c>
      <c r="F3938" t="s">
        <v>60</v>
      </c>
      <c r="G3938" t="s">
        <v>41</v>
      </c>
      <c r="H3938" t="s">
        <v>20</v>
      </c>
      <c r="I3938">
        <v>19.91</v>
      </c>
      <c r="J3938" s="2">
        <v>58.31</v>
      </c>
      <c r="K3938" t="s">
        <v>30</v>
      </c>
      <c r="L3938">
        <v>4.0999999999999996</v>
      </c>
      <c r="M3938" t="s">
        <v>23</v>
      </c>
      <c r="N3938">
        <v>2.12</v>
      </c>
      <c r="O3938">
        <v>14</v>
      </c>
    </row>
    <row r="3939" spans="1:15">
      <c r="A3939" t="s">
        <v>11037</v>
      </c>
      <c r="B3939" s="1">
        <v>45788</v>
      </c>
      <c r="C3939" t="s">
        <v>57</v>
      </c>
      <c r="D3939" t="s">
        <v>11038</v>
      </c>
      <c r="E3939" t="s">
        <v>11039</v>
      </c>
      <c r="F3939" t="s">
        <v>28</v>
      </c>
      <c r="G3939" t="s">
        <v>46</v>
      </c>
      <c r="H3939" t="s">
        <v>46</v>
      </c>
      <c r="I3939">
        <v>14.97</v>
      </c>
      <c r="J3939" s="2">
        <v>104.65</v>
      </c>
      <c r="K3939" t="s">
        <v>47</v>
      </c>
      <c r="L3939">
        <v>3.2</v>
      </c>
      <c r="M3939" t="s">
        <v>23</v>
      </c>
      <c r="N3939">
        <v>1.66</v>
      </c>
      <c r="O3939">
        <v>5</v>
      </c>
    </row>
    <row r="3940" spans="1:15">
      <c r="A3940" t="s">
        <v>11040</v>
      </c>
      <c r="B3940" s="1">
        <v>45696</v>
      </c>
      <c r="C3940" t="s">
        <v>79</v>
      </c>
      <c r="D3940" t="s">
        <v>11041</v>
      </c>
      <c r="E3940" t="s">
        <v>11042</v>
      </c>
      <c r="F3940" t="s">
        <v>28</v>
      </c>
      <c r="G3940" t="s">
        <v>21</v>
      </c>
      <c r="H3940" t="s">
        <v>42</v>
      </c>
      <c r="I3940">
        <v>18.75</v>
      </c>
      <c r="J3940" s="2">
        <v>162.03</v>
      </c>
      <c r="K3940" t="s">
        <v>67</v>
      </c>
      <c r="L3940">
        <v>4.5999999999999996</v>
      </c>
      <c r="M3940" t="s">
        <v>31</v>
      </c>
      <c r="N3940">
        <v>1.03</v>
      </c>
      <c r="O3940">
        <v>8</v>
      </c>
    </row>
    <row r="3941" spans="1:15">
      <c r="A3941" t="s">
        <v>11043</v>
      </c>
      <c r="B3941" s="1">
        <v>45731</v>
      </c>
      <c r="C3941" t="s">
        <v>33</v>
      </c>
      <c r="D3941" t="s">
        <v>11044</v>
      </c>
      <c r="E3941" t="s">
        <v>11045</v>
      </c>
      <c r="F3941" t="s">
        <v>60</v>
      </c>
      <c r="G3941" t="s">
        <v>46</v>
      </c>
      <c r="H3941" t="s">
        <v>42</v>
      </c>
      <c r="I3941">
        <v>10.57</v>
      </c>
      <c r="J3941" s="2">
        <v>337.5</v>
      </c>
      <c r="K3941" t="s">
        <v>22</v>
      </c>
      <c r="L3941">
        <v>4.4000000000000004</v>
      </c>
      <c r="M3941" t="s">
        <v>36</v>
      </c>
      <c r="N3941">
        <v>1.52</v>
      </c>
      <c r="O3941">
        <v>16</v>
      </c>
    </row>
    <row r="3942" spans="1:15">
      <c r="A3942" t="s">
        <v>11046</v>
      </c>
      <c r="B3942" s="1">
        <v>45764</v>
      </c>
      <c r="C3942" t="s">
        <v>57</v>
      </c>
      <c r="D3942" t="s">
        <v>11047</v>
      </c>
      <c r="E3942" t="s">
        <v>11048</v>
      </c>
      <c r="F3942" t="s">
        <v>60</v>
      </c>
      <c r="G3942" t="s">
        <v>42</v>
      </c>
      <c r="H3942" t="s">
        <v>29</v>
      </c>
      <c r="I3942">
        <v>11.61</v>
      </c>
      <c r="J3942" s="2">
        <v>174.31</v>
      </c>
      <c r="K3942" t="s">
        <v>67</v>
      </c>
      <c r="L3942">
        <v>4.4000000000000004</v>
      </c>
      <c r="M3942" t="s">
        <v>36</v>
      </c>
      <c r="N3942">
        <v>2.4500000000000002</v>
      </c>
      <c r="O3942">
        <v>3</v>
      </c>
    </row>
    <row r="3943" spans="1:15">
      <c r="A3943" t="s">
        <v>11049</v>
      </c>
      <c r="B3943" s="1">
        <v>45722</v>
      </c>
      <c r="C3943" t="s">
        <v>79</v>
      </c>
      <c r="D3943" t="s">
        <v>11050</v>
      </c>
      <c r="E3943" t="s">
        <v>11051</v>
      </c>
      <c r="F3943" t="s">
        <v>19</v>
      </c>
      <c r="G3943" t="s">
        <v>42</v>
      </c>
      <c r="H3943" t="s">
        <v>41</v>
      </c>
      <c r="I3943">
        <v>6.68</v>
      </c>
      <c r="J3943" s="2">
        <v>365.21</v>
      </c>
      <c r="K3943" t="s">
        <v>30</v>
      </c>
      <c r="L3943">
        <v>4.5999999999999996</v>
      </c>
      <c r="M3943" t="s">
        <v>23</v>
      </c>
      <c r="N3943">
        <v>2.29</v>
      </c>
      <c r="O3943">
        <v>8</v>
      </c>
    </row>
    <row r="3944" spans="1:15">
      <c r="A3944" t="s">
        <v>11052</v>
      </c>
      <c r="B3944" s="1">
        <v>45669</v>
      </c>
      <c r="C3944" t="s">
        <v>33</v>
      </c>
      <c r="D3944" t="s">
        <v>11053</v>
      </c>
      <c r="E3944" t="s">
        <v>11054</v>
      </c>
      <c r="F3944" t="s">
        <v>19</v>
      </c>
      <c r="G3944" t="s">
        <v>52</v>
      </c>
      <c r="H3944" t="s">
        <v>52</v>
      </c>
      <c r="I3944">
        <v>6.38</v>
      </c>
      <c r="J3944" s="2">
        <v>382.7</v>
      </c>
      <c r="K3944" t="s">
        <v>47</v>
      </c>
      <c r="L3944">
        <v>4.8</v>
      </c>
      <c r="M3944" t="s">
        <v>23</v>
      </c>
      <c r="N3944">
        <v>2.48</v>
      </c>
      <c r="O3944">
        <v>13</v>
      </c>
    </row>
    <row r="3945" spans="1:15">
      <c r="A3945" t="s">
        <v>11055</v>
      </c>
      <c r="B3945" s="1">
        <v>45692</v>
      </c>
      <c r="C3945" t="s">
        <v>33</v>
      </c>
      <c r="D3945" t="s">
        <v>11056</v>
      </c>
      <c r="E3945" t="s">
        <v>11057</v>
      </c>
      <c r="F3945" t="s">
        <v>60</v>
      </c>
      <c r="G3945" t="s">
        <v>42</v>
      </c>
      <c r="H3945" t="s">
        <v>52</v>
      </c>
      <c r="I3945">
        <v>12.93</v>
      </c>
      <c r="J3945" s="2">
        <v>232.17</v>
      </c>
      <c r="K3945" t="s">
        <v>22</v>
      </c>
      <c r="L3945">
        <v>3.8</v>
      </c>
      <c r="M3945" t="s">
        <v>31</v>
      </c>
      <c r="N3945">
        <v>1.1100000000000001</v>
      </c>
      <c r="O3945">
        <v>2</v>
      </c>
    </row>
    <row r="3946" spans="1:15">
      <c r="A3946" t="s">
        <v>11058</v>
      </c>
      <c r="B3946" s="1">
        <v>45676</v>
      </c>
      <c r="C3946" t="s">
        <v>16</v>
      </c>
      <c r="D3946" t="s">
        <v>1066</v>
      </c>
      <c r="E3946" t="s">
        <v>11059</v>
      </c>
      <c r="F3946" t="s">
        <v>28</v>
      </c>
      <c r="G3946" t="s">
        <v>41</v>
      </c>
      <c r="H3946" t="s">
        <v>42</v>
      </c>
      <c r="I3946">
        <v>24.2</v>
      </c>
      <c r="J3946" s="2">
        <v>260.20999999999998</v>
      </c>
      <c r="K3946" t="s">
        <v>47</v>
      </c>
      <c r="L3946">
        <v>3.3</v>
      </c>
      <c r="M3946" t="s">
        <v>23</v>
      </c>
      <c r="N3946">
        <v>1.6</v>
      </c>
      <c r="O3946">
        <v>3</v>
      </c>
    </row>
    <row r="3947" spans="1:15">
      <c r="A3947" t="s">
        <v>11060</v>
      </c>
      <c r="B3947" s="1">
        <v>45729</v>
      </c>
      <c r="C3947" t="s">
        <v>38</v>
      </c>
      <c r="D3947" t="s">
        <v>10458</v>
      </c>
      <c r="E3947" t="s">
        <v>11061</v>
      </c>
      <c r="F3947" t="s">
        <v>51</v>
      </c>
      <c r="G3947" t="s">
        <v>29</v>
      </c>
      <c r="H3947" t="s">
        <v>29</v>
      </c>
      <c r="I3947">
        <v>10.210000000000001</v>
      </c>
      <c r="J3947" s="2">
        <v>63.8</v>
      </c>
      <c r="K3947" t="s">
        <v>22</v>
      </c>
      <c r="L3947">
        <v>4.7</v>
      </c>
      <c r="M3947" t="s">
        <v>31</v>
      </c>
      <c r="N3947">
        <v>1.07</v>
      </c>
      <c r="O3947">
        <v>14</v>
      </c>
    </row>
    <row r="3948" spans="1:15">
      <c r="A3948" t="s">
        <v>11062</v>
      </c>
      <c r="B3948" s="1">
        <v>45820</v>
      </c>
      <c r="C3948" t="s">
        <v>57</v>
      </c>
      <c r="D3948" t="s">
        <v>10184</v>
      </c>
      <c r="E3948" t="s">
        <v>11063</v>
      </c>
      <c r="F3948" t="s">
        <v>71</v>
      </c>
      <c r="G3948" t="s">
        <v>21</v>
      </c>
      <c r="H3948" t="s">
        <v>41</v>
      </c>
      <c r="I3948">
        <v>20.63</v>
      </c>
      <c r="J3948" s="2">
        <v>190.74</v>
      </c>
      <c r="K3948" t="s">
        <v>67</v>
      </c>
      <c r="L3948">
        <v>3.7</v>
      </c>
      <c r="M3948" t="s">
        <v>23</v>
      </c>
      <c r="N3948">
        <v>1.63</v>
      </c>
      <c r="O3948">
        <v>2</v>
      </c>
    </row>
    <row r="3949" spans="1:15">
      <c r="A3949" t="s">
        <v>11064</v>
      </c>
      <c r="B3949" s="1">
        <v>45684</v>
      </c>
      <c r="C3949" t="s">
        <v>16</v>
      </c>
      <c r="D3949" t="s">
        <v>6013</v>
      </c>
      <c r="E3949" t="s">
        <v>11065</v>
      </c>
      <c r="F3949" t="s">
        <v>71</v>
      </c>
      <c r="G3949" t="s">
        <v>29</v>
      </c>
      <c r="H3949" t="s">
        <v>29</v>
      </c>
      <c r="I3949">
        <v>13.82</v>
      </c>
      <c r="J3949" s="2">
        <v>281.61</v>
      </c>
      <c r="K3949" t="s">
        <v>47</v>
      </c>
      <c r="L3949">
        <v>4.2</v>
      </c>
      <c r="M3949" t="s">
        <v>23</v>
      </c>
      <c r="N3949">
        <v>1.03</v>
      </c>
      <c r="O3949">
        <v>7</v>
      </c>
    </row>
    <row r="3950" spans="1:15">
      <c r="A3950" t="s">
        <v>11066</v>
      </c>
      <c r="B3950" s="1">
        <v>45780</v>
      </c>
      <c r="C3950" t="s">
        <v>57</v>
      </c>
      <c r="D3950" t="s">
        <v>2935</v>
      </c>
      <c r="E3950" t="s">
        <v>11067</v>
      </c>
      <c r="F3950" t="s">
        <v>60</v>
      </c>
      <c r="G3950" t="s">
        <v>41</v>
      </c>
      <c r="H3950" t="s">
        <v>21</v>
      </c>
      <c r="I3950">
        <v>5.28</v>
      </c>
      <c r="J3950" s="2">
        <v>377.61</v>
      </c>
      <c r="K3950" t="s">
        <v>47</v>
      </c>
      <c r="L3950">
        <v>4.4000000000000004</v>
      </c>
      <c r="M3950" t="s">
        <v>23</v>
      </c>
      <c r="N3950">
        <v>1.55</v>
      </c>
      <c r="O3950">
        <v>7</v>
      </c>
    </row>
    <row r="3951" spans="1:15">
      <c r="A3951" t="s">
        <v>11068</v>
      </c>
      <c r="B3951" s="1">
        <v>45782</v>
      </c>
      <c r="C3951" t="s">
        <v>38</v>
      </c>
      <c r="D3951" t="s">
        <v>11069</v>
      </c>
      <c r="E3951" t="s">
        <v>11070</v>
      </c>
      <c r="F3951" t="s">
        <v>71</v>
      </c>
      <c r="G3951" t="s">
        <v>29</v>
      </c>
      <c r="H3951" t="s">
        <v>29</v>
      </c>
      <c r="I3951">
        <v>16.73</v>
      </c>
      <c r="J3951" s="2">
        <v>580.24</v>
      </c>
      <c r="K3951" t="s">
        <v>47</v>
      </c>
      <c r="L3951">
        <v>4.5</v>
      </c>
      <c r="M3951" t="s">
        <v>23</v>
      </c>
      <c r="N3951">
        <v>2.3199999999999998</v>
      </c>
      <c r="O3951">
        <v>5</v>
      </c>
    </row>
    <row r="3952" spans="1:15">
      <c r="A3952" t="s">
        <v>11071</v>
      </c>
      <c r="B3952" s="1">
        <v>45743</v>
      </c>
      <c r="C3952" t="s">
        <v>25</v>
      </c>
      <c r="D3952" t="s">
        <v>2608</v>
      </c>
      <c r="E3952" t="s">
        <v>11072</v>
      </c>
      <c r="F3952" t="s">
        <v>28</v>
      </c>
      <c r="G3952" t="s">
        <v>20</v>
      </c>
      <c r="H3952" t="s">
        <v>46</v>
      </c>
      <c r="I3952">
        <v>7.55</v>
      </c>
      <c r="J3952" s="2">
        <v>375.83</v>
      </c>
      <c r="K3952" t="s">
        <v>47</v>
      </c>
      <c r="L3952">
        <v>4.0999999999999996</v>
      </c>
      <c r="M3952" t="s">
        <v>31</v>
      </c>
      <c r="N3952">
        <v>1.85</v>
      </c>
      <c r="O3952">
        <v>3</v>
      </c>
    </row>
    <row r="3953" spans="1:15">
      <c r="A3953" t="s">
        <v>11073</v>
      </c>
      <c r="B3953" s="1">
        <v>45746</v>
      </c>
      <c r="C3953" t="s">
        <v>57</v>
      </c>
      <c r="D3953" t="s">
        <v>9892</v>
      </c>
      <c r="E3953" t="s">
        <v>11074</v>
      </c>
      <c r="F3953" t="s">
        <v>19</v>
      </c>
      <c r="G3953" t="s">
        <v>46</v>
      </c>
      <c r="H3953" t="s">
        <v>42</v>
      </c>
      <c r="I3953">
        <v>20.68</v>
      </c>
      <c r="J3953" s="2">
        <v>188.55</v>
      </c>
      <c r="K3953" t="s">
        <v>22</v>
      </c>
      <c r="L3953">
        <v>2.6</v>
      </c>
      <c r="M3953" t="s">
        <v>23</v>
      </c>
      <c r="N3953">
        <v>2.37</v>
      </c>
      <c r="O3953">
        <v>6</v>
      </c>
    </row>
    <row r="3954" spans="1:15">
      <c r="A3954" t="s">
        <v>11075</v>
      </c>
      <c r="B3954" s="1">
        <v>45733</v>
      </c>
      <c r="C3954" t="s">
        <v>33</v>
      </c>
      <c r="D3954" t="s">
        <v>11076</v>
      </c>
      <c r="E3954" t="s">
        <v>11077</v>
      </c>
      <c r="F3954" t="s">
        <v>60</v>
      </c>
      <c r="G3954" t="s">
        <v>21</v>
      </c>
      <c r="H3954" t="s">
        <v>21</v>
      </c>
      <c r="I3954">
        <v>8.41</v>
      </c>
      <c r="J3954" s="2">
        <v>533.15</v>
      </c>
      <c r="K3954" t="s">
        <v>47</v>
      </c>
      <c r="L3954">
        <v>3.7</v>
      </c>
      <c r="M3954" t="s">
        <v>23</v>
      </c>
      <c r="N3954">
        <v>1.52</v>
      </c>
      <c r="O3954">
        <v>10</v>
      </c>
    </row>
    <row r="3955" spans="1:15">
      <c r="A3955" t="s">
        <v>11078</v>
      </c>
      <c r="B3955" s="1">
        <v>45768</v>
      </c>
      <c r="C3955" t="s">
        <v>79</v>
      </c>
      <c r="D3955" t="s">
        <v>5105</v>
      </c>
      <c r="E3955" t="s">
        <v>11079</v>
      </c>
      <c r="F3955" t="s">
        <v>60</v>
      </c>
      <c r="G3955" t="s">
        <v>29</v>
      </c>
      <c r="H3955" t="s">
        <v>29</v>
      </c>
      <c r="I3955">
        <v>16.8</v>
      </c>
      <c r="J3955" s="2">
        <v>64.89</v>
      </c>
      <c r="K3955" t="s">
        <v>67</v>
      </c>
      <c r="L3955">
        <v>3.3</v>
      </c>
      <c r="M3955" t="s">
        <v>23</v>
      </c>
      <c r="N3955">
        <v>1.0900000000000001</v>
      </c>
      <c r="O3955">
        <v>4</v>
      </c>
    </row>
    <row r="3956" spans="1:15">
      <c r="A3956" t="s">
        <v>11080</v>
      </c>
      <c r="B3956" s="1">
        <v>45693</v>
      </c>
      <c r="C3956" t="s">
        <v>16</v>
      </c>
      <c r="D3956" t="s">
        <v>5180</v>
      </c>
      <c r="E3956" t="s">
        <v>11081</v>
      </c>
      <c r="F3956" t="s">
        <v>60</v>
      </c>
      <c r="G3956" t="s">
        <v>29</v>
      </c>
      <c r="H3956" t="s">
        <v>29</v>
      </c>
      <c r="I3956">
        <v>2.74</v>
      </c>
      <c r="J3956" s="2">
        <v>494.63</v>
      </c>
      <c r="K3956" t="s">
        <v>47</v>
      </c>
      <c r="L3956">
        <v>4.2</v>
      </c>
      <c r="M3956" t="s">
        <v>31</v>
      </c>
      <c r="N3956">
        <v>2.31</v>
      </c>
      <c r="O3956">
        <v>13</v>
      </c>
    </row>
    <row r="3957" spans="1:15">
      <c r="A3957" t="s">
        <v>11082</v>
      </c>
      <c r="B3957" s="1">
        <v>45754</v>
      </c>
      <c r="C3957" t="s">
        <v>16</v>
      </c>
      <c r="D3957" t="s">
        <v>11083</v>
      </c>
      <c r="E3957" t="s">
        <v>11084</v>
      </c>
      <c r="F3957" t="s">
        <v>28</v>
      </c>
      <c r="G3957" t="s">
        <v>42</v>
      </c>
      <c r="H3957" t="s">
        <v>46</v>
      </c>
      <c r="I3957">
        <v>10.98</v>
      </c>
      <c r="J3957" s="2">
        <v>498.05</v>
      </c>
      <c r="K3957" t="s">
        <v>22</v>
      </c>
      <c r="L3957">
        <v>4.3</v>
      </c>
      <c r="M3957" t="s">
        <v>23</v>
      </c>
      <c r="N3957">
        <v>1.33</v>
      </c>
      <c r="O3957">
        <v>3</v>
      </c>
    </row>
    <row r="3958" spans="1:15">
      <c r="A3958" t="s">
        <v>11085</v>
      </c>
      <c r="B3958" s="1">
        <v>45672</v>
      </c>
      <c r="C3958" t="s">
        <v>38</v>
      </c>
      <c r="D3958" t="s">
        <v>11086</v>
      </c>
      <c r="E3958" t="s">
        <v>11087</v>
      </c>
      <c r="F3958" t="s">
        <v>71</v>
      </c>
      <c r="G3958" t="s">
        <v>29</v>
      </c>
      <c r="H3958" t="s">
        <v>20</v>
      </c>
      <c r="I3958">
        <v>12.87</v>
      </c>
      <c r="J3958" s="2">
        <v>599</v>
      </c>
      <c r="K3958" t="s">
        <v>67</v>
      </c>
      <c r="L3958">
        <v>3.8</v>
      </c>
      <c r="M3958" t="s">
        <v>36</v>
      </c>
      <c r="N3958">
        <v>1.35</v>
      </c>
      <c r="O3958">
        <v>14</v>
      </c>
    </row>
    <row r="3959" spans="1:15">
      <c r="A3959" t="s">
        <v>11088</v>
      </c>
      <c r="B3959" s="1">
        <v>45809</v>
      </c>
      <c r="C3959" t="s">
        <v>33</v>
      </c>
      <c r="D3959" t="s">
        <v>2635</v>
      </c>
      <c r="E3959" t="s">
        <v>11089</v>
      </c>
      <c r="F3959" t="s">
        <v>19</v>
      </c>
      <c r="G3959" t="s">
        <v>46</v>
      </c>
      <c r="H3959" t="s">
        <v>20</v>
      </c>
      <c r="I3959">
        <v>3.87</v>
      </c>
      <c r="J3959" s="2">
        <v>223.9</v>
      </c>
      <c r="K3959" t="s">
        <v>30</v>
      </c>
      <c r="L3959">
        <v>3.2</v>
      </c>
      <c r="M3959" t="s">
        <v>23</v>
      </c>
      <c r="N3959">
        <v>1.06</v>
      </c>
      <c r="O3959">
        <v>9</v>
      </c>
    </row>
    <row r="3960" spans="1:15">
      <c r="A3960" t="s">
        <v>11090</v>
      </c>
      <c r="B3960" s="1">
        <v>45801</v>
      </c>
      <c r="C3960" t="s">
        <v>25</v>
      </c>
      <c r="D3960" t="s">
        <v>11091</v>
      </c>
      <c r="E3960" t="s">
        <v>11092</v>
      </c>
      <c r="F3960" t="s">
        <v>19</v>
      </c>
      <c r="G3960" t="s">
        <v>41</v>
      </c>
      <c r="H3960" t="s">
        <v>42</v>
      </c>
      <c r="I3960">
        <v>21.06</v>
      </c>
      <c r="J3960" s="2">
        <v>387.49</v>
      </c>
      <c r="K3960" t="s">
        <v>47</v>
      </c>
      <c r="L3960">
        <v>3.1</v>
      </c>
      <c r="M3960" t="s">
        <v>31</v>
      </c>
      <c r="N3960">
        <v>1.48</v>
      </c>
      <c r="O3960">
        <v>13</v>
      </c>
    </row>
    <row r="3961" spans="1:15">
      <c r="A3961" t="s">
        <v>11093</v>
      </c>
      <c r="B3961" s="1">
        <v>45754</v>
      </c>
      <c r="C3961" t="s">
        <v>38</v>
      </c>
      <c r="D3961" t="s">
        <v>11094</v>
      </c>
      <c r="E3961" t="s">
        <v>11095</v>
      </c>
      <c r="F3961" t="s">
        <v>28</v>
      </c>
      <c r="G3961" t="s">
        <v>46</v>
      </c>
      <c r="H3961" t="s">
        <v>41</v>
      </c>
      <c r="I3961">
        <v>1.2</v>
      </c>
      <c r="J3961" s="2">
        <v>311.77999999999997</v>
      </c>
      <c r="K3961" t="s">
        <v>67</v>
      </c>
      <c r="L3961">
        <v>2.5</v>
      </c>
      <c r="M3961" t="s">
        <v>36</v>
      </c>
      <c r="N3961">
        <v>1.39</v>
      </c>
      <c r="O3961">
        <v>9</v>
      </c>
    </row>
    <row r="3962" spans="1:15">
      <c r="A3962" t="s">
        <v>11096</v>
      </c>
      <c r="B3962" s="1">
        <v>45814</v>
      </c>
      <c r="C3962" t="s">
        <v>16</v>
      </c>
      <c r="D3962" t="s">
        <v>11097</v>
      </c>
      <c r="E3962" t="s">
        <v>11098</v>
      </c>
      <c r="F3962" t="s">
        <v>28</v>
      </c>
      <c r="G3962" t="s">
        <v>29</v>
      </c>
      <c r="H3962" t="s">
        <v>42</v>
      </c>
      <c r="I3962">
        <v>12.08</v>
      </c>
      <c r="J3962" s="2">
        <v>488.38</v>
      </c>
      <c r="K3962" t="s">
        <v>30</v>
      </c>
      <c r="L3962">
        <v>4.0999999999999996</v>
      </c>
      <c r="M3962" t="s">
        <v>23</v>
      </c>
      <c r="N3962">
        <v>1.68</v>
      </c>
      <c r="O3962">
        <v>2</v>
      </c>
    </row>
    <row r="3963" spans="1:15">
      <c r="A3963" t="s">
        <v>11099</v>
      </c>
      <c r="B3963" s="1">
        <v>45725</v>
      </c>
      <c r="C3963" t="s">
        <v>79</v>
      </c>
      <c r="D3963" t="s">
        <v>10017</v>
      </c>
      <c r="E3963" t="s">
        <v>11100</v>
      </c>
      <c r="F3963" t="s">
        <v>60</v>
      </c>
      <c r="G3963" t="s">
        <v>42</v>
      </c>
      <c r="H3963" t="s">
        <v>29</v>
      </c>
      <c r="I3963">
        <v>8.92</v>
      </c>
      <c r="J3963" s="2">
        <v>201.81</v>
      </c>
      <c r="K3963" t="s">
        <v>47</v>
      </c>
      <c r="L3963">
        <v>4.3</v>
      </c>
      <c r="M3963" t="s">
        <v>23</v>
      </c>
      <c r="N3963">
        <v>1.63</v>
      </c>
      <c r="O3963">
        <v>9</v>
      </c>
    </row>
    <row r="3964" spans="1:15">
      <c r="A3964" t="s">
        <v>11101</v>
      </c>
      <c r="B3964" s="1">
        <v>45769</v>
      </c>
      <c r="C3964" t="s">
        <v>16</v>
      </c>
      <c r="D3964" t="s">
        <v>11102</v>
      </c>
      <c r="E3964" t="s">
        <v>11103</v>
      </c>
      <c r="F3964" t="s">
        <v>71</v>
      </c>
      <c r="G3964" t="s">
        <v>46</v>
      </c>
      <c r="H3964" t="s">
        <v>42</v>
      </c>
      <c r="I3964">
        <v>7.44</v>
      </c>
      <c r="J3964" s="2">
        <v>180.21</v>
      </c>
      <c r="K3964" t="s">
        <v>22</v>
      </c>
      <c r="L3964">
        <v>4.2</v>
      </c>
      <c r="M3964" t="s">
        <v>36</v>
      </c>
      <c r="N3964">
        <v>2.09</v>
      </c>
      <c r="O3964">
        <v>11</v>
      </c>
    </row>
    <row r="3965" spans="1:15">
      <c r="A3965" t="s">
        <v>11104</v>
      </c>
      <c r="B3965" s="1">
        <v>45820</v>
      </c>
      <c r="C3965" t="s">
        <v>38</v>
      </c>
      <c r="D3965" t="s">
        <v>2029</v>
      </c>
      <c r="E3965" t="s">
        <v>954</v>
      </c>
      <c r="F3965" t="s">
        <v>71</v>
      </c>
      <c r="G3965" t="s">
        <v>41</v>
      </c>
      <c r="H3965" t="s">
        <v>42</v>
      </c>
      <c r="I3965">
        <v>3</v>
      </c>
      <c r="J3965" s="2">
        <v>551.04999999999995</v>
      </c>
      <c r="K3965" t="s">
        <v>67</v>
      </c>
      <c r="L3965">
        <v>2.9</v>
      </c>
      <c r="M3965" t="s">
        <v>23</v>
      </c>
      <c r="N3965">
        <v>1.36</v>
      </c>
      <c r="O3965">
        <v>1</v>
      </c>
    </row>
    <row r="3966" spans="1:15">
      <c r="A3966" t="s">
        <v>11105</v>
      </c>
      <c r="B3966" s="1">
        <v>45743</v>
      </c>
      <c r="C3966" t="s">
        <v>33</v>
      </c>
      <c r="D3966" t="s">
        <v>11106</v>
      </c>
      <c r="E3966" t="s">
        <v>11107</v>
      </c>
      <c r="F3966" t="s">
        <v>51</v>
      </c>
      <c r="G3966" t="s">
        <v>29</v>
      </c>
      <c r="H3966" t="s">
        <v>42</v>
      </c>
      <c r="I3966">
        <v>12.09</v>
      </c>
      <c r="J3966" s="2">
        <v>536.04</v>
      </c>
      <c r="K3966" t="s">
        <v>47</v>
      </c>
      <c r="L3966">
        <v>3.4</v>
      </c>
      <c r="M3966" t="s">
        <v>23</v>
      </c>
      <c r="N3966">
        <v>2.44</v>
      </c>
      <c r="O3966">
        <v>9</v>
      </c>
    </row>
    <row r="3967" spans="1:15">
      <c r="A3967" t="s">
        <v>11108</v>
      </c>
      <c r="B3967" s="1">
        <v>45699</v>
      </c>
      <c r="C3967" t="s">
        <v>33</v>
      </c>
      <c r="D3967" t="s">
        <v>6195</v>
      </c>
      <c r="E3967" t="s">
        <v>11109</v>
      </c>
      <c r="F3967" t="s">
        <v>51</v>
      </c>
      <c r="G3967" t="s">
        <v>21</v>
      </c>
      <c r="H3967" t="s">
        <v>46</v>
      </c>
      <c r="I3967">
        <v>23.42</v>
      </c>
      <c r="J3967" s="2">
        <v>328.93</v>
      </c>
      <c r="K3967" t="s">
        <v>47</v>
      </c>
      <c r="L3967">
        <v>4.9000000000000004</v>
      </c>
      <c r="M3967" t="s">
        <v>23</v>
      </c>
      <c r="N3967">
        <v>1.52</v>
      </c>
      <c r="O3967">
        <v>17</v>
      </c>
    </row>
    <row r="3968" spans="1:15">
      <c r="A3968" t="s">
        <v>11110</v>
      </c>
      <c r="B3968" s="1">
        <v>45834</v>
      </c>
      <c r="C3968" t="s">
        <v>79</v>
      </c>
      <c r="D3968" t="s">
        <v>11111</v>
      </c>
      <c r="E3968" t="s">
        <v>11112</v>
      </c>
      <c r="F3968" t="s">
        <v>19</v>
      </c>
      <c r="G3968" t="s">
        <v>46</v>
      </c>
      <c r="H3968" t="s">
        <v>42</v>
      </c>
      <c r="I3968">
        <v>12.66</v>
      </c>
      <c r="J3968" s="2">
        <v>204.77</v>
      </c>
      <c r="K3968" t="s">
        <v>30</v>
      </c>
      <c r="L3968">
        <v>5</v>
      </c>
      <c r="M3968" t="s">
        <v>23</v>
      </c>
      <c r="N3968">
        <v>1.32</v>
      </c>
      <c r="O3968">
        <v>12</v>
      </c>
    </row>
    <row r="3969" spans="1:15">
      <c r="A3969" t="s">
        <v>11113</v>
      </c>
      <c r="B3969" s="1">
        <v>45807</v>
      </c>
      <c r="C3969" t="s">
        <v>25</v>
      </c>
      <c r="D3969" t="s">
        <v>11114</v>
      </c>
      <c r="E3969" t="s">
        <v>11115</v>
      </c>
      <c r="F3969" t="s">
        <v>71</v>
      </c>
      <c r="G3969" t="s">
        <v>20</v>
      </c>
      <c r="H3969" t="s">
        <v>42</v>
      </c>
      <c r="I3969">
        <v>19.96</v>
      </c>
      <c r="J3969" s="2">
        <v>117.1</v>
      </c>
      <c r="K3969" t="s">
        <v>47</v>
      </c>
      <c r="L3969">
        <v>4</v>
      </c>
      <c r="M3969" t="s">
        <v>23</v>
      </c>
      <c r="N3969">
        <v>1.49</v>
      </c>
      <c r="O3969">
        <v>10</v>
      </c>
    </row>
    <row r="3970" spans="1:15">
      <c r="A3970" t="s">
        <v>11116</v>
      </c>
      <c r="B3970" s="1">
        <v>45813</v>
      </c>
      <c r="C3970" t="s">
        <v>57</v>
      </c>
      <c r="D3970" t="s">
        <v>11117</v>
      </c>
      <c r="E3970" t="s">
        <v>11118</v>
      </c>
      <c r="F3970" t="s">
        <v>28</v>
      </c>
      <c r="G3970" t="s">
        <v>41</v>
      </c>
      <c r="H3970" t="s">
        <v>20</v>
      </c>
      <c r="I3970">
        <v>22.33</v>
      </c>
      <c r="J3970" s="2">
        <v>208.66</v>
      </c>
      <c r="K3970" t="s">
        <v>22</v>
      </c>
      <c r="L3970">
        <v>3.4</v>
      </c>
      <c r="M3970" t="s">
        <v>23</v>
      </c>
      <c r="N3970">
        <v>1.08</v>
      </c>
      <c r="O3970">
        <v>8</v>
      </c>
    </row>
    <row r="3971" spans="1:15">
      <c r="A3971" t="s">
        <v>11119</v>
      </c>
      <c r="B3971" s="1">
        <v>45713</v>
      </c>
      <c r="C3971" t="s">
        <v>25</v>
      </c>
      <c r="D3971" t="s">
        <v>11120</v>
      </c>
      <c r="E3971" t="s">
        <v>11121</v>
      </c>
      <c r="F3971" t="s">
        <v>71</v>
      </c>
      <c r="G3971" t="s">
        <v>46</v>
      </c>
      <c r="H3971" t="s">
        <v>52</v>
      </c>
      <c r="I3971">
        <v>24</v>
      </c>
      <c r="J3971" s="2">
        <v>180.08</v>
      </c>
      <c r="K3971" t="s">
        <v>30</v>
      </c>
      <c r="L3971">
        <v>3.5</v>
      </c>
      <c r="M3971" t="s">
        <v>23</v>
      </c>
      <c r="N3971">
        <v>1.65</v>
      </c>
      <c r="O3971">
        <v>9</v>
      </c>
    </row>
    <row r="3972" spans="1:15">
      <c r="A3972" t="s">
        <v>11122</v>
      </c>
      <c r="B3972" s="1">
        <v>45823</v>
      </c>
      <c r="C3972" t="s">
        <v>79</v>
      </c>
      <c r="D3972" t="s">
        <v>11123</v>
      </c>
      <c r="E3972" t="s">
        <v>11124</v>
      </c>
      <c r="F3972" t="s">
        <v>19</v>
      </c>
      <c r="G3972" t="s">
        <v>41</v>
      </c>
      <c r="H3972" t="s">
        <v>42</v>
      </c>
      <c r="I3972">
        <v>19.09</v>
      </c>
      <c r="J3972" s="2">
        <v>173.6</v>
      </c>
      <c r="K3972" t="s">
        <v>47</v>
      </c>
      <c r="L3972">
        <v>2.9</v>
      </c>
      <c r="M3972" t="s">
        <v>36</v>
      </c>
      <c r="N3972">
        <v>1.33</v>
      </c>
      <c r="O3972">
        <v>8</v>
      </c>
    </row>
    <row r="3973" spans="1:15">
      <c r="A3973" t="s">
        <v>11125</v>
      </c>
      <c r="B3973" s="1">
        <v>45749</v>
      </c>
      <c r="C3973" t="s">
        <v>79</v>
      </c>
      <c r="D3973" t="s">
        <v>11126</v>
      </c>
      <c r="E3973" t="s">
        <v>11127</v>
      </c>
      <c r="F3973" t="s">
        <v>28</v>
      </c>
      <c r="G3973" t="s">
        <v>21</v>
      </c>
      <c r="H3973" t="s">
        <v>20</v>
      </c>
      <c r="I3973">
        <v>24.24</v>
      </c>
      <c r="J3973" s="2">
        <v>381.37</v>
      </c>
      <c r="K3973" t="s">
        <v>67</v>
      </c>
      <c r="L3973">
        <v>3.7</v>
      </c>
      <c r="M3973" t="s">
        <v>23</v>
      </c>
      <c r="N3973">
        <v>1.64</v>
      </c>
      <c r="O3973">
        <v>16</v>
      </c>
    </row>
    <row r="3974" spans="1:15">
      <c r="A3974" t="s">
        <v>11128</v>
      </c>
      <c r="B3974" s="1">
        <v>45815</v>
      </c>
      <c r="C3974" t="s">
        <v>57</v>
      </c>
      <c r="D3974" t="s">
        <v>11129</v>
      </c>
      <c r="E3974" t="s">
        <v>11130</v>
      </c>
      <c r="F3974" t="s">
        <v>60</v>
      </c>
      <c r="G3974" t="s">
        <v>46</v>
      </c>
      <c r="H3974" t="s">
        <v>46</v>
      </c>
      <c r="I3974">
        <v>24.16</v>
      </c>
      <c r="J3974" s="2">
        <v>128.37</v>
      </c>
      <c r="K3974" t="s">
        <v>22</v>
      </c>
      <c r="L3974">
        <v>2.6</v>
      </c>
      <c r="M3974" t="s">
        <v>23</v>
      </c>
      <c r="N3974">
        <v>1.1299999999999999</v>
      </c>
      <c r="O3974">
        <v>16</v>
      </c>
    </row>
    <row r="3975" spans="1:15">
      <c r="A3975" t="s">
        <v>11131</v>
      </c>
      <c r="B3975" s="1">
        <v>45742</v>
      </c>
      <c r="C3975" t="s">
        <v>33</v>
      </c>
      <c r="D3975" t="s">
        <v>11132</v>
      </c>
      <c r="E3975" t="s">
        <v>11133</v>
      </c>
      <c r="F3975" t="s">
        <v>19</v>
      </c>
      <c r="G3975" t="s">
        <v>46</v>
      </c>
      <c r="H3975" t="s">
        <v>42</v>
      </c>
      <c r="I3975">
        <v>8.76</v>
      </c>
      <c r="J3975" s="2">
        <v>384.55</v>
      </c>
      <c r="K3975" t="s">
        <v>22</v>
      </c>
      <c r="L3975">
        <v>3.7</v>
      </c>
      <c r="M3975" t="s">
        <v>23</v>
      </c>
      <c r="N3975">
        <v>2.35</v>
      </c>
      <c r="O3975">
        <v>18</v>
      </c>
    </row>
    <row r="3976" spans="1:15">
      <c r="A3976" t="s">
        <v>11134</v>
      </c>
      <c r="B3976" s="1">
        <v>45753</v>
      </c>
      <c r="C3976" t="s">
        <v>16</v>
      </c>
      <c r="D3976" t="s">
        <v>11135</v>
      </c>
      <c r="E3976" t="s">
        <v>11136</v>
      </c>
      <c r="F3976" t="s">
        <v>71</v>
      </c>
      <c r="G3976" t="s">
        <v>29</v>
      </c>
      <c r="H3976" t="s">
        <v>20</v>
      </c>
      <c r="I3976">
        <v>3.07</v>
      </c>
      <c r="J3976" s="2">
        <v>550.29999999999995</v>
      </c>
      <c r="K3976" t="s">
        <v>22</v>
      </c>
      <c r="L3976">
        <v>3.7</v>
      </c>
      <c r="M3976" t="s">
        <v>23</v>
      </c>
      <c r="N3976">
        <v>1.87</v>
      </c>
      <c r="O3976">
        <v>14</v>
      </c>
    </row>
    <row r="3977" spans="1:15">
      <c r="A3977" t="s">
        <v>11137</v>
      </c>
      <c r="B3977" s="1">
        <v>45807</v>
      </c>
      <c r="C3977" t="s">
        <v>16</v>
      </c>
      <c r="D3977" t="s">
        <v>4687</v>
      </c>
      <c r="E3977" t="s">
        <v>11138</v>
      </c>
      <c r="F3977" t="s">
        <v>51</v>
      </c>
      <c r="G3977" t="s">
        <v>42</v>
      </c>
      <c r="H3977" t="s">
        <v>42</v>
      </c>
      <c r="I3977">
        <v>7.93</v>
      </c>
      <c r="J3977" s="2">
        <v>232.73</v>
      </c>
      <c r="K3977" t="s">
        <v>47</v>
      </c>
      <c r="L3977">
        <v>2.9</v>
      </c>
      <c r="M3977" t="s">
        <v>23</v>
      </c>
      <c r="N3977">
        <v>1.96</v>
      </c>
      <c r="O3977">
        <v>1</v>
      </c>
    </row>
    <row r="3978" spans="1:15">
      <c r="A3978" t="s">
        <v>11139</v>
      </c>
      <c r="B3978" s="1">
        <v>45702</v>
      </c>
      <c r="C3978" t="s">
        <v>57</v>
      </c>
      <c r="D3978" t="s">
        <v>652</v>
      </c>
      <c r="E3978" t="s">
        <v>11140</v>
      </c>
      <c r="F3978" t="s">
        <v>71</v>
      </c>
      <c r="G3978" t="s">
        <v>41</v>
      </c>
      <c r="H3978" t="s">
        <v>20</v>
      </c>
      <c r="I3978">
        <v>19.78</v>
      </c>
      <c r="J3978" s="2">
        <v>378.61</v>
      </c>
      <c r="K3978" t="s">
        <v>30</v>
      </c>
      <c r="L3978">
        <v>4.5999999999999996</v>
      </c>
      <c r="M3978" t="s">
        <v>36</v>
      </c>
      <c r="N3978">
        <v>2.16</v>
      </c>
      <c r="O3978">
        <v>11</v>
      </c>
    </row>
    <row r="3979" spans="1:15">
      <c r="A3979" t="s">
        <v>11141</v>
      </c>
      <c r="B3979" s="1">
        <v>45784</v>
      </c>
      <c r="C3979" t="s">
        <v>16</v>
      </c>
      <c r="D3979" t="s">
        <v>11142</v>
      </c>
      <c r="E3979" t="s">
        <v>11143</v>
      </c>
      <c r="F3979" t="s">
        <v>51</v>
      </c>
      <c r="G3979" t="s">
        <v>21</v>
      </c>
      <c r="H3979" t="s">
        <v>42</v>
      </c>
      <c r="I3979">
        <v>12.72</v>
      </c>
      <c r="J3979" s="2">
        <v>324.05</v>
      </c>
      <c r="K3979" t="s">
        <v>22</v>
      </c>
      <c r="L3979">
        <v>4.8</v>
      </c>
      <c r="M3979" t="s">
        <v>36</v>
      </c>
      <c r="N3979">
        <v>2.35</v>
      </c>
      <c r="O3979">
        <v>1</v>
      </c>
    </row>
    <row r="3980" spans="1:15">
      <c r="A3980" t="s">
        <v>11144</v>
      </c>
      <c r="B3980" s="1">
        <v>45703</v>
      </c>
      <c r="C3980" t="s">
        <v>79</v>
      </c>
      <c r="D3980" t="s">
        <v>10938</v>
      </c>
      <c r="E3980" t="s">
        <v>11145</v>
      </c>
      <c r="F3980" t="s">
        <v>60</v>
      </c>
      <c r="G3980" t="s">
        <v>46</v>
      </c>
      <c r="H3980" t="s">
        <v>20</v>
      </c>
      <c r="I3980">
        <v>6.9</v>
      </c>
      <c r="J3980" s="2">
        <v>446.31</v>
      </c>
      <c r="K3980" t="s">
        <v>67</v>
      </c>
      <c r="L3980">
        <v>4</v>
      </c>
      <c r="M3980" t="s">
        <v>23</v>
      </c>
      <c r="N3980">
        <v>1.07</v>
      </c>
      <c r="O3980">
        <v>5</v>
      </c>
    </row>
    <row r="3981" spans="1:15">
      <c r="A3981" t="s">
        <v>11146</v>
      </c>
      <c r="B3981" s="1">
        <v>45800</v>
      </c>
      <c r="C3981" t="s">
        <v>16</v>
      </c>
      <c r="D3981" t="s">
        <v>11147</v>
      </c>
      <c r="E3981" t="s">
        <v>11148</v>
      </c>
      <c r="F3981" t="s">
        <v>71</v>
      </c>
      <c r="G3981" t="s">
        <v>41</v>
      </c>
      <c r="H3981" t="s">
        <v>46</v>
      </c>
      <c r="I3981">
        <v>16</v>
      </c>
      <c r="J3981" s="2">
        <v>349.28</v>
      </c>
      <c r="K3981" t="s">
        <v>47</v>
      </c>
      <c r="L3981">
        <v>4.7</v>
      </c>
      <c r="M3981" t="s">
        <v>36</v>
      </c>
      <c r="N3981">
        <v>1.81</v>
      </c>
      <c r="O3981">
        <v>3</v>
      </c>
    </row>
    <row r="3982" spans="1:15">
      <c r="A3982" t="s">
        <v>11149</v>
      </c>
      <c r="B3982" s="1">
        <v>45714</v>
      </c>
      <c r="C3982" t="s">
        <v>25</v>
      </c>
      <c r="D3982" t="s">
        <v>11150</v>
      </c>
      <c r="E3982" t="s">
        <v>11151</v>
      </c>
      <c r="F3982" t="s">
        <v>51</v>
      </c>
      <c r="G3982" t="s">
        <v>46</v>
      </c>
      <c r="H3982" t="s">
        <v>29</v>
      </c>
      <c r="I3982">
        <v>4.18</v>
      </c>
      <c r="J3982" s="2">
        <v>104.02</v>
      </c>
      <c r="K3982" t="s">
        <v>30</v>
      </c>
      <c r="L3982">
        <v>3.3</v>
      </c>
      <c r="M3982" t="s">
        <v>23</v>
      </c>
      <c r="N3982">
        <v>1.53</v>
      </c>
      <c r="O3982">
        <v>4</v>
      </c>
    </row>
    <row r="3983" spans="1:15">
      <c r="A3983" t="s">
        <v>11152</v>
      </c>
      <c r="B3983" s="1">
        <v>45668</v>
      </c>
      <c r="C3983" t="s">
        <v>38</v>
      </c>
      <c r="D3983" t="s">
        <v>8357</v>
      </c>
      <c r="E3983" t="s">
        <v>11153</v>
      </c>
      <c r="F3983" t="s">
        <v>60</v>
      </c>
      <c r="G3983" t="s">
        <v>46</v>
      </c>
      <c r="H3983" t="s">
        <v>42</v>
      </c>
      <c r="I3983">
        <v>16.29</v>
      </c>
      <c r="J3983" s="2">
        <v>410.06</v>
      </c>
      <c r="K3983" t="s">
        <v>22</v>
      </c>
      <c r="L3983">
        <v>3.7</v>
      </c>
      <c r="M3983" t="s">
        <v>23</v>
      </c>
      <c r="N3983">
        <v>1.51</v>
      </c>
      <c r="O3983">
        <v>11</v>
      </c>
    </row>
    <row r="3984" spans="1:15">
      <c r="A3984" t="s">
        <v>11154</v>
      </c>
      <c r="B3984" s="1">
        <v>45775</v>
      </c>
      <c r="C3984" t="s">
        <v>79</v>
      </c>
      <c r="D3984" t="s">
        <v>11155</v>
      </c>
      <c r="E3984" t="s">
        <v>11156</v>
      </c>
      <c r="F3984" t="s">
        <v>19</v>
      </c>
      <c r="G3984" t="s">
        <v>29</v>
      </c>
      <c r="H3984" t="s">
        <v>21</v>
      </c>
      <c r="I3984">
        <v>12.59</v>
      </c>
      <c r="J3984" s="2">
        <v>146.84</v>
      </c>
      <c r="K3984" t="s">
        <v>22</v>
      </c>
      <c r="L3984">
        <v>3.9</v>
      </c>
      <c r="M3984" t="s">
        <v>36</v>
      </c>
      <c r="N3984">
        <v>2.02</v>
      </c>
      <c r="O3984">
        <v>14</v>
      </c>
    </row>
    <row r="3985" spans="1:15">
      <c r="A3985" t="s">
        <v>11157</v>
      </c>
      <c r="B3985" s="1">
        <v>45677</v>
      </c>
      <c r="C3985" t="s">
        <v>16</v>
      </c>
      <c r="D3985" t="s">
        <v>11158</v>
      </c>
      <c r="E3985" t="s">
        <v>11159</v>
      </c>
      <c r="F3985" t="s">
        <v>19</v>
      </c>
      <c r="G3985" t="s">
        <v>21</v>
      </c>
      <c r="H3985" t="s">
        <v>41</v>
      </c>
      <c r="I3985">
        <v>24.42</v>
      </c>
      <c r="J3985" s="2">
        <v>237.2</v>
      </c>
      <c r="K3985" t="s">
        <v>22</v>
      </c>
      <c r="L3985">
        <v>4.0999999999999996</v>
      </c>
      <c r="M3985" t="s">
        <v>23</v>
      </c>
      <c r="N3985">
        <v>1.33</v>
      </c>
      <c r="O3985">
        <v>16</v>
      </c>
    </row>
    <row r="3986" spans="1:15">
      <c r="A3986" t="s">
        <v>11160</v>
      </c>
      <c r="B3986" s="1">
        <v>45706</v>
      </c>
      <c r="C3986" t="s">
        <v>16</v>
      </c>
      <c r="D3986" t="s">
        <v>11161</v>
      </c>
      <c r="E3986" t="s">
        <v>11162</v>
      </c>
      <c r="F3986" t="s">
        <v>28</v>
      </c>
      <c r="G3986" t="s">
        <v>46</v>
      </c>
      <c r="H3986" t="s">
        <v>41</v>
      </c>
      <c r="I3986">
        <v>20.82</v>
      </c>
      <c r="J3986" s="2">
        <v>79.69</v>
      </c>
      <c r="K3986" t="s">
        <v>47</v>
      </c>
      <c r="L3986">
        <v>3.6</v>
      </c>
      <c r="M3986" t="s">
        <v>31</v>
      </c>
      <c r="N3986">
        <v>2.2799999999999998</v>
      </c>
      <c r="O3986">
        <v>7</v>
      </c>
    </row>
    <row r="3987" spans="1:15">
      <c r="A3987" t="s">
        <v>11163</v>
      </c>
      <c r="B3987" s="1">
        <v>45803</v>
      </c>
      <c r="C3987" t="s">
        <v>57</v>
      </c>
      <c r="D3987" t="s">
        <v>11164</v>
      </c>
      <c r="E3987" t="s">
        <v>11165</v>
      </c>
      <c r="F3987" t="s">
        <v>51</v>
      </c>
      <c r="G3987" t="s">
        <v>42</v>
      </c>
      <c r="H3987" t="s">
        <v>52</v>
      </c>
      <c r="I3987">
        <v>14.44</v>
      </c>
      <c r="J3987" s="2">
        <v>94.11</v>
      </c>
      <c r="K3987" t="s">
        <v>67</v>
      </c>
      <c r="L3987">
        <v>2.8</v>
      </c>
      <c r="M3987" t="s">
        <v>23</v>
      </c>
      <c r="N3987">
        <v>1.75</v>
      </c>
      <c r="O3987">
        <v>2</v>
      </c>
    </row>
    <row r="3988" spans="1:15">
      <c r="A3988" t="s">
        <v>11166</v>
      </c>
      <c r="B3988" s="1">
        <v>45762</v>
      </c>
      <c r="C3988" t="s">
        <v>25</v>
      </c>
      <c r="D3988" t="s">
        <v>2980</v>
      </c>
      <c r="E3988" t="s">
        <v>11167</v>
      </c>
      <c r="F3988" t="s">
        <v>19</v>
      </c>
      <c r="G3988" t="s">
        <v>46</v>
      </c>
      <c r="H3988" t="s">
        <v>52</v>
      </c>
      <c r="I3988">
        <v>16.96</v>
      </c>
      <c r="J3988" s="2">
        <v>241.77</v>
      </c>
      <c r="K3988" t="s">
        <v>67</v>
      </c>
      <c r="L3988">
        <v>3.7</v>
      </c>
      <c r="M3988" t="s">
        <v>23</v>
      </c>
      <c r="N3988">
        <v>1.2</v>
      </c>
      <c r="O3988">
        <v>1</v>
      </c>
    </row>
    <row r="3989" spans="1:15">
      <c r="A3989" t="s">
        <v>11168</v>
      </c>
      <c r="B3989" s="1">
        <v>45676</v>
      </c>
      <c r="C3989" t="s">
        <v>25</v>
      </c>
      <c r="D3989" t="s">
        <v>4707</v>
      </c>
      <c r="E3989" t="s">
        <v>11169</v>
      </c>
      <c r="F3989" t="s">
        <v>28</v>
      </c>
      <c r="G3989" t="s">
        <v>20</v>
      </c>
      <c r="H3989" t="s">
        <v>46</v>
      </c>
      <c r="I3989">
        <v>1.72</v>
      </c>
      <c r="J3989" s="2">
        <v>288.47000000000003</v>
      </c>
      <c r="K3989" t="s">
        <v>22</v>
      </c>
      <c r="L3989">
        <v>3.3</v>
      </c>
      <c r="M3989" t="s">
        <v>31</v>
      </c>
      <c r="N3989">
        <v>1.34</v>
      </c>
      <c r="O3989">
        <v>10</v>
      </c>
    </row>
    <row r="3990" spans="1:15">
      <c r="A3990" t="s">
        <v>11170</v>
      </c>
      <c r="B3990" s="1">
        <v>45814</v>
      </c>
      <c r="C3990" t="s">
        <v>25</v>
      </c>
      <c r="D3990" t="s">
        <v>11171</v>
      </c>
      <c r="E3990" t="s">
        <v>11172</v>
      </c>
      <c r="F3990" t="s">
        <v>71</v>
      </c>
      <c r="G3990" t="s">
        <v>41</v>
      </c>
      <c r="H3990" t="s">
        <v>20</v>
      </c>
      <c r="I3990">
        <v>3.01</v>
      </c>
      <c r="J3990" s="2">
        <v>510.78</v>
      </c>
      <c r="K3990" t="s">
        <v>30</v>
      </c>
      <c r="L3990">
        <v>4.5999999999999996</v>
      </c>
      <c r="M3990" t="s">
        <v>31</v>
      </c>
      <c r="N3990">
        <v>2.17</v>
      </c>
      <c r="O3990">
        <v>2</v>
      </c>
    </row>
    <row r="3991" spans="1:15">
      <c r="A3991" t="s">
        <v>11173</v>
      </c>
      <c r="B3991" s="1">
        <v>45667</v>
      </c>
      <c r="C3991" t="s">
        <v>16</v>
      </c>
      <c r="D3991" t="s">
        <v>11174</v>
      </c>
      <c r="E3991" t="s">
        <v>11175</v>
      </c>
      <c r="F3991" t="s">
        <v>71</v>
      </c>
      <c r="G3991" t="s">
        <v>29</v>
      </c>
      <c r="H3991" t="s">
        <v>20</v>
      </c>
      <c r="I3991">
        <v>17.829999999999998</v>
      </c>
      <c r="J3991" s="2">
        <v>181.43</v>
      </c>
      <c r="K3991" t="s">
        <v>67</v>
      </c>
      <c r="L3991">
        <v>2.6</v>
      </c>
      <c r="M3991" t="s">
        <v>23</v>
      </c>
      <c r="N3991">
        <v>2.4500000000000002</v>
      </c>
      <c r="O3991">
        <v>19</v>
      </c>
    </row>
    <row r="3992" spans="1:15">
      <c r="A3992" t="s">
        <v>11176</v>
      </c>
      <c r="B3992" s="1">
        <v>45719</v>
      </c>
      <c r="C3992" t="s">
        <v>38</v>
      </c>
      <c r="D3992" t="s">
        <v>11177</v>
      </c>
      <c r="E3992" t="s">
        <v>11178</v>
      </c>
      <c r="F3992" t="s">
        <v>19</v>
      </c>
      <c r="G3992" t="s">
        <v>20</v>
      </c>
      <c r="H3992" t="s">
        <v>52</v>
      </c>
      <c r="I3992">
        <v>3.8</v>
      </c>
      <c r="J3992" s="2">
        <v>553.47</v>
      </c>
      <c r="K3992" t="s">
        <v>67</v>
      </c>
      <c r="L3992">
        <v>4.5</v>
      </c>
      <c r="M3992" t="s">
        <v>31</v>
      </c>
      <c r="N3992">
        <v>2.15</v>
      </c>
      <c r="O3992">
        <v>11</v>
      </c>
    </row>
    <row r="3993" spans="1:15">
      <c r="A3993" t="s">
        <v>11179</v>
      </c>
      <c r="B3993" s="1">
        <v>45660</v>
      </c>
      <c r="C3993" t="s">
        <v>33</v>
      </c>
      <c r="D3993" t="s">
        <v>11180</v>
      </c>
      <c r="E3993" t="s">
        <v>11181</v>
      </c>
      <c r="F3993" t="s">
        <v>71</v>
      </c>
      <c r="G3993" t="s">
        <v>42</v>
      </c>
      <c r="H3993" t="s">
        <v>21</v>
      </c>
      <c r="I3993">
        <v>3.95</v>
      </c>
      <c r="J3993" s="2">
        <v>52.62</v>
      </c>
      <c r="K3993" t="s">
        <v>30</v>
      </c>
      <c r="L3993">
        <v>2.5</v>
      </c>
      <c r="M3993" t="s">
        <v>36</v>
      </c>
      <c r="N3993">
        <v>1.22</v>
      </c>
      <c r="O3993">
        <v>18</v>
      </c>
    </row>
    <row r="3994" spans="1:15">
      <c r="A3994" t="s">
        <v>11182</v>
      </c>
      <c r="B3994" s="1">
        <v>45827</v>
      </c>
      <c r="C3994" t="s">
        <v>57</v>
      </c>
      <c r="D3994" t="s">
        <v>11183</v>
      </c>
      <c r="E3994" t="s">
        <v>11184</v>
      </c>
      <c r="F3994" t="s">
        <v>51</v>
      </c>
      <c r="G3994" t="s">
        <v>41</v>
      </c>
      <c r="H3994" t="s">
        <v>46</v>
      </c>
      <c r="I3994">
        <v>15.67</v>
      </c>
      <c r="J3994" s="2">
        <v>261.36</v>
      </c>
      <c r="K3994" t="s">
        <v>47</v>
      </c>
      <c r="L3994">
        <v>4.9000000000000004</v>
      </c>
      <c r="M3994" t="s">
        <v>31</v>
      </c>
      <c r="N3994">
        <v>2.0499999999999998</v>
      </c>
      <c r="O3994">
        <v>2</v>
      </c>
    </row>
    <row r="3995" spans="1:15">
      <c r="A3995" t="s">
        <v>11185</v>
      </c>
      <c r="B3995" s="1">
        <v>45753</v>
      </c>
      <c r="C3995" t="s">
        <v>57</v>
      </c>
      <c r="D3995" t="s">
        <v>11186</v>
      </c>
      <c r="E3995" t="s">
        <v>11187</v>
      </c>
      <c r="F3995" t="s">
        <v>28</v>
      </c>
      <c r="G3995" t="s">
        <v>52</v>
      </c>
      <c r="H3995" t="s">
        <v>29</v>
      </c>
      <c r="I3995">
        <v>23.86</v>
      </c>
      <c r="J3995" s="2">
        <v>88.25</v>
      </c>
      <c r="K3995" t="s">
        <v>67</v>
      </c>
      <c r="L3995">
        <v>4.5</v>
      </c>
      <c r="M3995" t="s">
        <v>36</v>
      </c>
      <c r="N3995">
        <v>1.45</v>
      </c>
      <c r="O3995">
        <v>5</v>
      </c>
    </row>
    <row r="3996" spans="1:15">
      <c r="A3996" t="s">
        <v>11188</v>
      </c>
      <c r="B3996" s="1">
        <v>45797</v>
      </c>
      <c r="C3996" t="s">
        <v>79</v>
      </c>
      <c r="D3996" t="s">
        <v>11189</v>
      </c>
      <c r="E3996" t="s">
        <v>11190</v>
      </c>
      <c r="F3996" t="s">
        <v>28</v>
      </c>
      <c r="G3996" t="s">
        <v>46</v>
      </c>
      <c r="H3996" t="s">
        <v>42</v>
      </c>
      <c r="I3996">
        <v>17.440000000000001</v>
      </c>
      <c r="J3996" s="2">
        <v>159.55000000000001</v>
      </c>
      <c r="K3996" t="s">
        <v>22</v>
      </c>
      <c r="L3996">
        <v>3.1</v>
      </c>
      <c r="M3996" t="s">
        <v>36</v>
      </c>
      <c r="N3996">
        <v>1.26</v>
      </c>
      <c r="O3996">
        <v>4</v>
      </c>
    </row>
    <row r="3997" spans="1:15">
      <c r="A3997" t="s">
        <v>11191</v>
      </c>
      <c r="B3997" s="1">
        <v>45782</v>
      </c>
      <c r="C3997" t="s">
        <v>38</v>
      </c>
      <c r="D3997" t="s">
        <v>11192</v>
      </c>
      <c r="E3997" t="s">
        <v>11193</v>
      </c>
      <c r="F3997" t="s">
        <v>71</v>
      </c>
      <c r="G3997" t="s">
        <v>29</v>
      </c>
      <c r="H3997" t="s">
        <v>20</v>
      </c>
      <c r="I3997">
        <v>14.85</v>
      </c>
      <c r="J3997" s="2">
        <v>110.25</v>
      </c>
      <c r="K3997" t="s">
        <v>30</v>
      </c>
      <c r="L3997">
        <v>3.8</v>
      </c>
      <c r="M3997" t="s">
        <v>23</v>
      </c>
      <c r="N3997">
        <v>1.46</v>
      </c>
      <c r="O3997">
        <v>12</v>
      </c>
    </row>
    <row r="3998" spans="1:15">
      <c r="A3998" t="s">
        <v>11194</v>
      </c>
      <c r="B3998" s="1">
        <v>45810</v>
      </c>
      <c r="C3998" t="s">
        <v>38</v>
      </c>
      <c r="D3998" t="s">
        <v>11195</v>
      </c>
      <c r="E3998" t="s">
        <v>11196</v>
      </c>
      <c r="F3998" t="s">
        <v>51</v>
      </c>
      <c r="G3998" t="s">
        <v>52</v>
      </c>
      <c r="H3998" t="s">
        <v>29</v>
      </c>
      <c r="I3998">
        <v>15.28</v>
      </c>
      <c r="J3998" s="2">
        <v>197.61</v>
      </c>
      <c r="K3998" t="s">
        <v>67</v>
      </c>
      <c r="L3998">
        <v>3.3</v>
      </c>
      <c r="M3998" t="s">
        <v>23</v>
      </c>
      <c r="N3998">
        <v>1.86</v>
      </c>
      <c r="O3998">
        <v>3</v>
      </c>
    </row>
    <row r="3999" spans="1:15">
      <c r="A3999" t="s">
        <v>11197</v>
      </c>
      <c r="B3999" s="1">
        <v>45674</v>
      </c>
      <c r="C3999" t="s">
        <v>38</v>
      </c>
      <c r="D3999" t="s">
        <v>11198</v>
      </c>
      <c r="E3999" t="s">
        <v>11199</v>
      </c>
      <c r="F3999" t="s">
        <v>28</v>
      </c>
      <c r="G3999" t="s">
        <v>20</v>
      </c>
      <c r="H3999" t="s">
        <v>29</v>
      </c>
      <c r="I3999">
        <v>19.97</v>
      </c>
      <c r="J3999" s="2">
        <v>56.68</v>
      </c>
      <c r="K3999" t="s">
        <v>47</v>
      </c>
      <c r="L3999">
        <v>4.8</v>
      </c>
      <c r="M3999" t="s">
        <v>23</v>
      </c>
      <c r="N3999">
        <v>2.35</v>
      </c>
      <c r="O3999">
        <v>14</v>
      </c>
    </row>
    <row r="4000" spans="1:15">
      <c r="A4000" t="s">
        <v>11200</v>
      </c>
      <c r="B4000" s="1">
        <v>45662</v>
      </c>
      <c r="C4000" t="s">
        <v>79</v>
      </c>
      <c r="D4000" t="s">
        <v>11201</v>
      </c>
      <c r="E4000" t="s">
        <v>11202</v>
      </c>
      <c r="F4000" t="s">
        <v>71</v>
      </c>
      <c r="G4000" t="s">
        <v>20</v>
      </c>
      <c r="H4000" t="s">
        <v>21</v>
      </c>
      <c r="I4000">
        <v>21.33</v>
      </c>
      <c r="J4000" s="2">
        <v>500.52</v>
      </c>
      <c r="K4000" t="s">
        <v>30</v>
      </c>
      <c r="L4000">
        <v>4.2</v>
      </c>
      <c r="M4000" t="s">
        <v>23</v>
      </c>
      <c r="N4000">
        <v>2.02</v>
      </c>
      <c r="O4000">
        <v>16</v>
      </c>
    </row>
    <row r="4001" spans="1:15">
      <c r="A4001" t="s">
        <v>11203</v>
      </c>
      <c r="B4001" s="1">
        <v>45835</v>
      </c>
      <c r="C4001" t="s">
        <v>38</v>
      </c>
      <c r="D4001" t="s">
        <v>9982</v>
      </c>
      <c r="E4001" t="s">
        <v>11204</v>
      </c>
      <c r="F4001" t="s">
        <v>51</v>
      </c>
      <c r="G4001" t="s">
        <v>41</v>
      </c>
      <c r="H4001" t="s">
        <v>42</v>
      </c>
      <c r="I4001">
        <v>12.72</v>
      </c>
      <c r="J4001" s="2">
        <v>280.70999999999998</v>
      </c>
      <c r="K4001" t="s">
        <v>30</v>
      </c>
      <c r="L4001">
        <v>3.7</v>
      </c>
      <c r="M4001" t="s">
        <v>23</v>
      </c>
      <c r="N4001">
        <v>1.32</v>
      </c>
      <c r="O4001">
        <v>14</v>
      </c>
    </row>
    <row r="4002" spans="1:15">
      <c r="A4002" t="s">
        <v>11205</v>
      </c>
      <c r="B4002" s="1">
        <v>45708</v>
      </c>
      <c r="C4002" t="s">
        <v>33</v>
      </c>
      <c r="D4002" t="s">
        <v>11206</v>
      </c>
      <c r="E4002" t="s">
        <v>11207</v>
      </c>
      <c r="F4002" t="s">
        <v>60</v>
      </c>
      <c r="G4002" t="s">
        <v>42</v>
      </c>
      <c r="H4002" t="s">
        <v>20</v>
      </c>
      <c r="I4002">
        <v>17</v>
      </c>
      <c r="J4002" s="2">
        <v>304.02999999999997</v>
      </c>
      <c r="K4002" t="s">
        <v>22</v>
      </c>
      <c r="L4002">
        <v>2.6</v>
      </c>
      <c r="M4002" t="s">
        <v>36</v>
      </c>
      <c r="N4002">
        <v>1.26</v>
      </c>
      <c r="O4002">
        <v>13</v>
      </c>
    </row>
    <row r="4003" spans="1:15">
      <c r="A4003" t="s">
        <v>11208</v>
      </c>
      <c r="B4003" s="1">
        <v>45679</v>
      </c>
      <c r="C4003" t="s">
        <v>38</v>
      </c>
      <c r="D4003" t="s">
        <v>11209</v>
      </c>
      <c r="E4003" t="s">
        <v>11210</v>
      </c>
      <c r="F4003" t="s">
        <v>60</v>
      </c>
      <c r="G4003" t="s">
        <v>46</v>
      </c>
      <c r="H4003" t="s">
        <v>41</v>
      </c>
      <c r="I4003">
        <v>10.28</v>
      </c>
      <c r="J4003" s="2">
        <v>598.91999999999996</v>
      </c>
      <c r="K4003" t="s">
        <v>22</v>
      </c>
      <c r="L4003">
        <v>2.7</v>
      </c>
      <c r="M4003" t="s">
        <v>23</v>
      </c>
      <c r="N4003">
        <v>1.85</v>
      </c>
      <c r="O4003">
        <v>11</v>
      </c>
    </row>
    <row r="4004" spans="1:15">
      <c r="A4004" t="s">
        <v>11211</v>
      </c>
      <c r="B4004" s="1">
        <v>45799</v>
      </c>
      <c r="C4004" t="s">
        <v>79</v>
      </c>
      <c r="D4004" t="s">
        <v>9497</v>
      </c>
      <c r="E4004" t="s">
        <v>11212</v>
      </c>
      <c r="F4004" t="s">
        <v>19</v>
      </c>
      <c r="G4004" t="s">
        <v>29</v>
      </c>
      <c r="H4004" t="s">
        <v>41</v>
      </c>
      <c r="I4004">
        <v>1.61</v>
      </c>
      <c r="J4004" s="2">
        <v>339.98</v>
      </c>
      <c r="K4004" t="s">
        <v>30</v>
      </c>
      <c r="L4004">
        <v>3.8</v>
      </c>
      <c r="M4004" t="s">
        <v>36</v>
      </c>
      <c r="N4004">
        <v>1.31</v>
      </c>
      <c r="O4004">
        <v>15</v>
      </c>
    </row>
    <row r="4005" spans="1:15">
      <c r="A4005" t="s">
        <v>11213</v>
      </c>
      <c r="B4005" s="1">
        <v>45658</v>
      </c>
      <c r="C4005" t="s">
        <v>38</v>
      </c>
      <c r="D4005" t="s">
        <v>5355</v>
      </c>
      <c r="E4005" t="s">
        <v>11214</v>
      </c>
      <c r="F4005" t="s">
        <v>60</v>
      </c>
      <c r="G4005" t="s">
        <v>41</v>
      </c>
      <c r="H4005" t="s">
        <v>20</v>
      </c>
      <c r="I4005">
        <v>4.9400000000000004</v>
      </c>
      <c r="J4005" s="2">
        <v>282.86</v>
      </c>
      <c r="K4005" t="s">
        <v>30</v>
      </c>
      <c r="L4005">
        <v>4.7</v>
      </c>
      <c r="M4005" t="s">
        <v>31</v>
      </c>
      <c r="N4005">
        <v>1.94</v>
      </c>
      <c r="O4005">
        <v>7</v>
      </c>
    </row>
    <row r="4006" spans="1:15">
      <c r="A4006" t="s">
        <v>11215</v>
      </c>
      <c r="B4006" s="1">
        <v>45786</v>
      </c>
      <c r="C4006" t="s">
        <v>16</v>
      </c>
      <c r="D4006" t="s">
        <v>11216</v>
      </c>
      <c r="E4006" t="s">
        <v>11217</v>
      </c>
      <c r="F4006" t="s">
        <v>51</v>
      </c>
      <c r="G4006" t="s">
        <v>42</v>
      </c>
      <c r="H4006" t="s">
        <v>52</v>
      </c>
      <c r="I4006">
        <v>23.13</v>
      </c>
      <c r="J4006" s="2">
        <v>355.79</v>
      </c>
      <c r="K4006" t="s">
        <v>22</v>
      </c>
      <c r="L4006">
        <v>3.2</v>
      </c>
      <c r="M4006" t="s">
        <v>23</v>
      </c>
      <c r="N4006">
        <v>2.02</v>
      </c>
      <c r="O4006">
        <v>9</v>
      </c>
    </row>
    <row r="4007" spans="1:15">
      <c r="A4007" t="s">
        <v>11218</v>
      </c>
      <c r="B4007" s="1">
        <v>45671</v>
      </c>
      <c r="C4007" t="s">
        <v>25</v>
      </c>
      <c r="D4007" t="s">
        <v>11219</v>
      </c>
      <c r="E4007" t="s">
        <v>11220</v>
      </c>
      <c r="F4007" t="s">
        <v>60</v>
      </c>
      <c r="G4007" t="s">
        <v>41</v>
      </c>
      <c r="H4007" t="s">
        <v>52</v>
      </c>
      <c r="I4007">
        <v>24.07</v>
      </c>
      <c r="J4007" s="2">
        <v>122.29</v>
      </c>
      <c r="K4007" t="s">
        <v>47</v>
      </c>
      <c r="L4007">
        <v>4.7</v>
      </c>
      <c r="M4007" t="s">
        <v>23</v>
      </c>
      <c r="N4007">
        <v>1.39</v>
      </c>
      <c r="O4007">
        <v>12</v>
      </c>
    </row>
    <row r="4008" spans="1:15">
      <c r="A4008" t="s">
        <v>11221</v>
      </c>
      <c r="B4008" s="1">
        <v>45738</v>
      </c>
      <c r="C4008" t="s">
        <v>33</v>
      </c>
      <c r="D4008" t="s">
        <v>11222</v>
      </c>
      <c r="E4008" t="s">
        <v>11223</v>
      </c>
      <c r="F4008" t="s">
        <v>19</v>
      </c>
      <c r="G4008" t="s">
        <v>21</v>
      </c>
      <c r="H4008" t="s">
        <v>42</v>
      </c>
      <c r="I4008">
        <v>5.85</v>
      </c>
      <c r="J4008" s="2">
        <v>460.12</v>
      </c>
      <c r="K4008" t="s">
        <v>30</v>
      </c>
      <c r="L4008">
        <v>2.8</v>
      </c>
      <c r="M4008" t="s">
        <v>31</v>
      </c>
      <c r="N4008">
        <v>1.34</v>
      </c>
      <c r="O4008">
        <v>4</v>
      </c>
    </row>
    <row r="4009" spans="1:15">
      <c r="A4009" t="s">
        <v>11224</v>
      </c>
      <c r="B4009" s="1">
        <v>45766</v>
      </c>
      <c r="C4009" t="s">
        <v>57</v>
      </c>
      <c r="D4009" t="s">
        <v>3743</v>
      </c>
      <c r="E4009" t="s">
        <v>11225</v>
      </c>
      <c r="F4009" t="s">
        <v>71</v>
      </c>
      <c r="G4009" t="s">
        <v>29</v>
      </c>
      <c r="H4009" t="s">
        <v>41</v>
      </c>
      <c r="I4009">
        <v>19.14</v>
      </c>
      <c r="J4009" s="2">
        <v>502.87</v>
      </c>
      <c r="K4009" t="s">
        <v>22</v>
      </c>
      <c r="L4009">
        <v>2.6</v>
      </c>
      <c r="M4009" t="s">
        <v>23</v>
      </c>
      <c r="N4009">
        <v>1.73</v>
      </c>
      <c r="O4009">
        <v>19</v>
      </c>
    </row>
    <row r="4010" spans="1:15">
      <c r="A4010" t="s">
        <v>11226</v>
      </c>
      <c r="B4010" s="1">
        <v>45812</v>
      </c>
      <c r="C4010" t="s">
        <v>16</v>
      </c>
      <c r="D4010" t="s">
        <v>11227</v>
      </c>
      <c r="E4010" t="s">
        <v>11228</v>
      </c>
      <c r="F4010" t="s">
        <v>28</v>
      </c>
      <c r="G4010" t="s">
        <v>29</v>
      </c>
      <c r="H4010" t="s">
        <v>52</v>
      </c>
      <c r="I4010">
        <v>9.33</v>
      </c>
      <c r="J4010" s="2">
        <v>206.28</v>
      </c>
      <c r="K4010" t="s">
        <v>47</v>
      </c>
      <c r="L4010">
        <v>4.0999999999999996</v>
      </c>
      <c r="M4010" t="s">
        <v>31</v>
      </c>
      <c r="N4010">
        <v>1.66</v>
      </c>
      <c r="O4010">
        <v>12</v>
      </c>
    </row>
    <row r="4011" spans="1:15">
      <c r="A4011" t="s">
        <v>11229</v>
      </c>
      <c r="B4011" s="1">
        <v>45813</v>
      </c>
      <c r="C4011" t="s">
        <v>57</v>
      </c>
      <c r="D4011" t="s">
        <v>11230</v>
      </c>
      <c r="E4011" t="s">
        <v>11231</v>
      </c>
      <c r="F4011" t="s">
        <v>51</v>
      </c>
      <c r="G4011" t="s">
        <v>42</v>
      </c>
      <c r="H4011" t="s">
        <v>41</v>
      </c>
      <c r="I4011">
        <v>15.61</v>
      </c>
      <c r="J4011" s="2">
        <v>345.74</v>
      </c>
      <c r="K4011" t="s">
        <v>22</v>
      </c>
      <c r="L4011">
        <v>3</v>
      </c>
      <c r="M4011" t="s">
        <v>31</v>
      </c>
      <c r="N4011">
        <v>2.4900000000000002</v>
      </c>
      <c r="O4011">
        <v>18</v>
      </c>
    </row>
    <row r="4012" spans="1:15">
      <c r="A4012" t="s">
        <v>11232</v>
      </c>
      <c r="B4012" s="1">
        <v>45669</v>
      </c>
      <c r="C4012" t="s">
        <v>33</v>
      </c>
      <c r="D4012" t="s">
        <v>11233</v>
      </c>
      <c r="E4012" t="s">
        <v>11234</v>
      </c>
      <c r="F4012" t="s">
        <v>60</v>
      </c>
      <c r="G4012" t="s">
        <v>42</v>
      </c>
      <c r="H4012" t="s">
        <v>42</v>
      </c>
      <c r="I4012">
        <v>5.63</v>
      </c>
      <c r="J4012" s="2">
        <v>535.79</v>
      </c>
      <c r="K4012" t="s">
        <v>22</v>
      </c>
      <c r="L4012">
        <v>4.2</v>
      </c>
      <c r="M4012" t="s">
        <v>23</v>
      </c>
      <c r="N4012">
        <v>2.34</v>
      </c>
      <c r="O4012">
        <v>5</v>
      </c>
    </row>
    <row r="4013" spans="1:15">
      <c r="A4013" t="s">
        <v>11235</v>
      </c>
      <c r="B4013" s="1">
        <v>45798</v>
      </c>
      <c r="C4013" t="s">
        <v>25</v>
      </c>
      <c r="D4013" t="s">
        <v>11236</v>
      </c>
      <c r="E4013" t="s">
        <v>11237</v>
      </c>
      <c r="F4013" t="s">
        <v>60</v>
      </c>
      <c r="G4013" t="s">
        <v>41</v>
      </c>
      <c r="H4013" t="s">
        <v>20</v>
      </c>
      <c r="I4013">
        <v>1.37</v>
      </c>
      <c r="J4013" s="2">
        <v>157.66999999999999</v>
      </c>
      <c r="K4013" t="s">
        <v>67</v>
      </c>
      <c r="L4013">
        <v>3.1</v>
      </c>
      <c r="M4013" t="s">
        <v>23</v>
      </c>
      <c r="N4013">
        <v>1.55</v>
      </c>
      <c r="O4013">
        <v>6</v>
      </c>
    </row>
    <row r="4014" spans="1:15">
      <c r="A4014" t="s">
        <v>11238</v>
      </c>
      <c r="B4014" s="1">
        <v>45798</v>
      </c>
      <c r="C4014" t="s">
        <v>57</v>
      </c>
      <c r="D4014" t="s">
        <v>10902</v>
      </c>
      <c r="E4014" t="s">
        <v>11239</v>
      </c>
      <c r="F4014" t="s">
        <v>28</v>
      </c>
      <c r="G4014" t="s">
        <v>29</v>
      </c>
      <c r="H4014" t="s">
        <v>41</v>
      </c>
      <c r="I4014">
        <v>19.18</v>
      </c>
      <c r="J4014" s="2">
        <v>196.63</v>
      </c>
      <c r="K4014" t="s">
        <v>67</v>
      </c>
      <c r="L4014">
        <v>2.5</v>
      </c>
      <c r="M4014" t="s">
        <v>23</v>
      </c>
      <c r="N4014">
        <v>2.0699999999999998</v>
      </c>
      <c r="O4014">
        <v>5</v>
      </c>
    </row>
    <row r="4015" spans="1:15">
      <c r="A4015" t="s">
        <v>11240</v>
      </c>
      <c r="B4015" s="1">
        <v>45712</v>
      </c>
      <c r="C4015" t="s">
        <v>57</v>
      </c>
      <c r="D4015" t="s">
        <v>11241</v>
      </c>
      <c r="E4015" t="s">
        <v>11242</v>
      </c>
      <c r="F4015" t="s">
        <v>51</v>
      </c>
      <c r="G4015" t="s">
        <v>20</v>
      </c>
      <c r="H4015" t="s">
        <v>46</v>
      </c>
      <c r="I4015">
        <v>21.52</v>
      </c>
      <c r="J4015" s="2">
        <v>150.33000000000001</v>
      </c>
      <c r="K4015" t="s">
        <v>22</v>
      </c>
      <c r="L4015">
        <v>2.8</v>
      </c>
      <c r="M4015" t="s">
        <v>36</v>
      </c>
      <c r="N4015">
        <v>1.25</v>
      </c>
      <c r="O4015">
        <v>8</v>
      </c>
    </row>
    <row r="4016" spans="1:15">
      <c r="A4016" t="s">
        <v>11243</v>
      </c>
      <c r="B4016" s="1">
        <v>45784</v>
      </c>
      <c r="C4016" t="s">
        <v>57</v>
      </c>
      <c r="D4016" t="s">
        <v>286</v>
      </c>
      <c r="E4016" t="s">
        <v>11244</v>
      </c>
      <c r="F4016" t="s">
        <v>19</v>
      </c>
      <c r="G4016" t="s">
        <v>42</v>
      </c>
      <c r="H4016" t="s">
        <v>46</v>
      </c>
      <c r="I4016">
        <v>11</v>
      </c>
      <c r="J4016" s="2">
        <v>387.49</v>
      </c>
      <c r="K4016" t="s">
        <v>22</v>
      </c>
      <c r="L4016">
        <v>3.8</v>
      </c>
      <c r="M4016" t="s">
        <v>36</v>
      </c>
      <c r="N4016">
        <v>2.2400000000000002</v>
      </c>
      <c r="O4016">
        <v>2</v>
      </c>
    </row>
    <row r="4017" spans="1:15">
      <c r="A4017" t="s">
        <v>11245</v>
      </c>
      <c r="B4017" s="1">
        <v>45669</v>
      </c>
      <c r="C4017" t="s">
        <v>25</v>
      </c>
      <c r="D4017" t="s">
        <v>11246</v>
      </c>
      <c r="E4017" t="s">
        <v>4349</v>
      </c>
      <c r="F4017" t="s">
        <v>60</v>
      </c>
      <c r="G4017" t="s">
        <v>42</v>
      </c>
      <c r="H4017" t="s">
        <v>29</v>
      </c>
      <c r="J4017" s="2">
        <v>386.64</v>
      </c>
      <c r="K4017" t="s">
        <v>67</v>
      </c>
      <c r="L4017">
        <v>3.5</v>
      </c>
      <c r="M4017" t="s">
        <v>23</v>
      </c>
      <c r="N4017">
        <v>1.44</v>
      </c>
      <c r="O4017">
        <v>8</v>
      </c>
    </row>
    <row r="4018" spans="1:15">
      <c r="A4018" t="s">
        <v>11247</v>
      </c>
      <c r="B4018" s="1">
        <v>45726</v>
      </c>
      <c r="C4018" t="s">
        <v>38</v>
      </c>
      <c r="D4018" t="s">
        <v>11248</v>
      </c>
      <c r="E4018" t="s">
        <v>11249</v>
      </c>
      <c r="F4018" t="s">
        <v>51</v>
      </c>
      <c r="G4018" t="s">
        <v>21</v>
      </c>
      <c r="H4018" t="s">
        <v>21</v>
      </c>
      <c r="I4018">
        <v>6</v>
      </c>
      <c r="J4018" s="2">
        <v>265</v>
      </c>
      <c r="K4018" t="s">
        <v>30</v>
      </c>
      <c r="L4018">
        <v>4.4000000000000004</v>
      </c>
      <c r="M4018" t="s">
        <v>23</v>
      </c>
      <c r="N4018">
        <v>2.04</v>
      </c>
      <c r="O4018">
        <v>8</v>
      </c>
    </row>
    <row r="4019" spans="1:15">
      <c r="A4019" t="s">
        <v>11250</v>
      </c>
      <c r="B4019" s="1">
        <v>45697</v>
      </c>
      <c r="C4019" t="s">
        <v>38</v>
      </c>
      <c r="D4019" t="s">
        <v>11180</v>
      </c>
      <c r="E4019" t="s">
        <v>11251</v>
      </c>
      <c r="F4019" t="s">
        <v>71</v>
      </c>
      <c r="G4019" t="s">
        <v>46</v>
      </c>
      <c r="H4019" t="s">
        <v>21</v>
      </c>
      <c r="I4019">
        <v>5.14</v>
      </c>
      <c r="J4019" s="2">
        <v>478.44</v>
      </c>
      <c r="K4019" t="s">
        <v>30</v>
      </c>
      <c r="L4019">
        <v>2.6</v>
      </c>
      <c r="M4019" t="s">
        <v>23</v>
      </c>
      <c r="N4019">
        <v>1.1599999999999999</v>
      </c>
      <c r="O4019">
        <v>4</v>
      </c>
    </row>
    <row r="4020" spans="1:15">
      <c r="A4020" t="s">
        <v>11252</v>
      </c>
      <c r="B4020" s="1">
        <v>45757</v>
      </c>
      <c r="C4020" t="s">
        <v>25</v>
      </c>
      <c r="D4020" t="s">
        <v>10159</v>
      </c>
      <c r="E4020" t="s">
        <v>11253</v>
      </c>
      <c r="F4020" t="s">
        <v>71</v>
      </c>
      <c r="G4020" t="s">
        <v>42</v>
      </c>
      <c r="H4020" t="s">
        <v>20</v>
      </c>
      <c r="I4020">
        <v>9.5500000000000007</v>
      </c>
      <c r="J4020" s="2">
        <v>142.94</v>
      </c>
      <c r="K4020" t="s">
        <v>22</v>
      </c>
      <c r="L4020">
        <v>4.5</v>
      </c>
      <c r="M4020" t="s">
        <v>36</v>
      </c>
      <c r="N4020">
        <v>1.0900000000000001</v>
      </c>
      <c r="O4020">
        <v>3</v>
      </c>
    </row>
    <row r="4021" spans="1:15">
      <c r="A4021" t="s">
        <v>11254</v>
      </c>
      <c r="B4021" s="1">
        <v>45769</v>
      </c>
      <c r="C4021" t="s">
        <v>57</v>
      </c>
      <c r="D4021" t="s">
        <v>11255</v>
      </c>
      <c r="E4021" t="s">
        <v>11256</v>
      </c>
      <c r="F4021" t="s">
        <v>19</v>
      </c>
      <c r="G4021" t="s">
        <v>21</v>
      </c>
      <c r="H4021" t="s">
        <v>20</v>
      </c>
      <c r="I4021">
        <v>2.77</v>
      </c>
      <c r="J4021" s="2">
        <v>133</v>
      </c>
      <c r="K4021" t="s">
        <v>67</v>
      </c>
      <c r="L4021">
        <v>4.7</v>
      </c>
      <c r="M4021" t="s">
        <v>23</v>
      </c>
      <c r="N4021">
        <v>1.06</v>
      </c>
      <c r="O4021">
        <v>11</v>
      </c>
    </row>
    <row r="4022" spans="1:15">
      <c r="A4022" t="s">
        <v>11257</v>
      </c>
      <c r="B4022" s="1">
        <v>45817</v>
      </c>
      <c r="C4022" t="s">
        <v>57</v>
      </c>
      <c r="D4022" t="s">
        <v>11258</v>
      </c>
      <c r="E4022" t="s">
        <v>11259</v>
      </c>
      <c r="F4022" t="s">
        <v>60</v>
      </c>
      <c r="G4022" t="s">
        <v>21</v>
      </c>
      <c r="H4022" t="s">
        <v>42</v>
      </c>
      <c r="I4022">
        <v>23.67</v>
      </c>
      <c r="J4022" s="2">
        <v>131.53</v>
      </c>
      <c r="K4022" t="s">
        <v>67</v>
      </c>
      <c r="L4022">
        <v>3.9</v>
      </c>
      <c r="M4022" t="s">
        <v>36</v>
      </c>
      <c r="N4022">
        <v>1.54</v>
      </c>
      <c r="O4022">
        <v>19</v>
      </c>
    </row>
    <row r="4023" spans="1:15">
      <c r="A4023" t="s">
        <v>11260</v>
      </c>
      <c r="B4023" s="1">
        <v>45800</v>
      </c>
      <c r="C4023" t="s">
        <v>33</v>
      </c>
      <c r="D4023" t="s">
        <v>1709</v>
      </c>
      <c r="E4023" t="s">
        <v>11261</v>
      </c>
      <c r="F4023" t="s">
        <v>60</v>
      </c>
      <c r="G4023" t="s">
        <v>41</v>
      </c>
      <c r="H4023" t="s">
        <v>29</v>
      </c>
      <c r="I4023">
        <v>5.05</v>
      </c>
      <c r="J4023" s="2">
        <v>478.93</v>
      </c>
      <c r="K4023" t="s">
        <v>47</v>
      </c>
      <c r="L4023">
        <v>4.3</v>
      </c>
      <c r="M4023" t="s">
        <v>36</v>
      </c>
      <c r="N4023">
        <v>1.27</v>
      </c>
      <c r="O4023">
        <v>8</v>
      </c>
    </row>
    <row r="4024" spans="1:15">
      <c r="A4024" t="s">
        <v>11262</v>
      </c>
      <c r="B4024" s="1">
        <v>45763</v>
      </c>
      <c r="C4024" t="s">
        <v>57</v>
      </c>
      <c r="D4024" t="s">
        <v>11263</v>
      </c>
      <c r="E4024" t="s">
        <v>11264</v>
      </c>
      <c r="F4024" t="s">
        <v>60</v>
      </c>
      <c r="G4024" t="s">
        <v>29</v>
      </c>
      <c r="H4024" t="s">
        <v>21</v>
      </c>
      <c r="I4024">
        <v>5</v>
      </c>
      <c r="J4024" s="2">
        <v>345.18</v>
      </c>
      <c r="K4024" t="s">
        <v>47</v>
      </c>
      <c r="L4024">
        <v>4</v>
      </c>
      <c r="M4024" t="s">
        <v>36</v>
      </c>
      <c r="N4024">
        <v>1.52</v>
      </c>
      <c r="O4024">
        <v>17</v>
      </c>
    </row>
    <row r="4025" spans="1:15">
      <c r="A4025" t="s">
        <v>11265</v>
      </c>
      <c r="B4025" s="1">
        <v>45723</v>
      </c>
      <c r="C4025" t="s">
        <v>33</v>
      </c>
      <c r="D4025" t="s">
        <v>11266</v>
      </c>
      <c r="E4025" t="s">
        <v>11267</v>
      </c>
      <c r="F4025" t="s">
        <v>28</v>
      </c>
      <c r="G4025" t="s">
        <v>41</v>
      </c>
      <c r="H4025" t="s">
        <v>46</v>
      </c>
      <c r="I4025">
        <v>18.09</v>
      </c>
      <c r="J4025" s="2">
        <v>341.55</v>
      </c>
      <c r="K4025" t="s">
        <v>30</v>
      </c>
      <c r="L4025">
        <v>4.0999999999999996</v>
      </c>
      <c r="M4025" t="s">
        <v>31</v>
      </c>
      <c r="N4025">
        <v>2.15</v>
      </c>
      <c r="O4025">
        <v>15</v>
      </c>
    </row>
    <row r="4026" spans="1:15">
      <c r="A4026" t="s">
        <v>11268</v>
      </c>
      <c r="B4026" s="1">
        <v>45781</v>
      </c>
      <c r="C4026" t="s">
        <v>57</v>
      </c>
      <c r="D4026" t="s">
        <v>11269</v>
      </c>
      <c r="E4026" t="s">
        <v>11270</v>
      </c>
      <c r="F4026" t="s">
        <v>19</v>
      </c>
      <c r="G4026" t="s">
        <v>29</v>
      </c>
      <c r="H4026" t="s">
        <v>20</v>
      </c>
      <c r="I4026">
        <v>23.02</v>
      </c>
      <c r="J4026" s="2">
        <v>70.86</v>
      </c>
      <c r="K4026" t="s">
        <v>22</v>
      </c>
      <c r="L4026">
        <v>3.5</v>
      </c>
      <c r="M4026" t="s">
        <v>23</v>
      </c>
      <c r="N4026">
        <v>1.64</v>
      </c>
      <c r="O4026">
        <v>12</v>
      </c>
    </row>
    <row r="4027" spans="1:15">
      <c r="A4027" t="s">
        <v>11271</v>
      </c>
      <c r="B4027" s="1">
        <v>45708</v>
      </c>
      <c r="C4027" t="s">
        <v>33</v>
      </c>
      <c r="D4027" t="s">
        <v>11272</v>
      </c>
      <c r="E4027" t="s">
        <v>11273</v>
      </c>
      <c r="F4027" t="s">
        <v>28</v>
      </c>
      <c r="G4027" t="s">
        <v>42</v>
      </c>
      <c r="H4027" t="s">
        <v>52</v>
      </c>
      <c r="I4027">
        <v>9.65</v>
      </c>
      <c r="J4027" s="2">
        <v>515.45000000000005</v>
      </c>
      <c r="K4027" t="s">
        <v>67</v>
      </c>
      <c r="L4027">
        <v>3.8</v>
      </c>
      <c r="M4027" t="s">
        <v>31</v>
      </c>
      <c r="N4027">
        <v>1.64</v>
      </c>
      <c r="O4027">
        <v>7</v>
      </c>
    </row>
    <row r="4028" spans="1:15">
      <c r="A4028" t="s">
        <v>11274</v>
      </c>
      <c r="B4028" s="1">
        <v>45769</v>
      </c>
      <c r="C4028" t="s">
        <v>25</v>
      </c>
      <c r="D4028" t="s">
        <v>253</v>
      </c>
      <c r="E4028" t="s">
        <v>11275</v>
      </c>
      <c r="F4028" t="s">
        <v>51</v>
      </c>
      <c r="G4028" t="s">
        <v>52</v>
      </c>
      <c r="H4028" t="s">
        <v>52</v>
      </c>
      <c r="I4028">
        <v>12.23</v>
      </c>
      <c r="J4028" s="2">
        <v>201.75</v>
      </c>
      <c r="K4028" t="s">
        <v>30</v>
      </c>
      <c r="L4028">
        <v>4.9000000000000004</v>
      </c>
      <c r="M4028" t="s">
        <v>23</v>
      </c>
      <c r="N4028">
        <v>2</v>
      </c>
      <c r="O4028">
        <v>18</v>
      </c>
    </row>
    <row r="4029" spans="1:15">
      <c r="A4029" t="s">
        <v>11276</v>
      </c>
      <c r="B4029" s="1">
        <v>45815</v>
      </c>
      <c r="C4029" t="s">
        <v>33</v>
      </c>
      <c r="D4029" t="s">
        <v>4684</v>
      </c>
      <c r="E4029" t="s">
        <v>11277</v>
      </c>
      <c r="F4029" t="s">
        <v>71</v>
      </c>
      <c r="G4029" t="s">
        <v>52</v>
      </c>
      <c r="H4029" t="s">
        <v>52</v>
      </c>
      <c r="I4029">
        <v>14.7</v>
      </c>
      <c r="J4029" s="2">
        <v>463.12</v>
      </c>
      <c r="K4029" t="s">
        <v>67</v>
      </c>
      <c r="L4029">
        <v>3.5</v>
      </c>
      <c r="M4029" t="s">
        <v>23</v>
      </c>
      <c r="N4029">
        <v>2.13</v>
      </c>
      <c r="O4029">
        <v>7</v>
      </c>
    </row>
    <row r="4030" spans="1:15">
      <c r="A4030" t="s">
        <v>11278</v>
      </c>
      <c r="B4030" s="1">
        <v>45720</v>
      </c>
      <c r="C4030" t="s">
        <v>33</v>
      </c>
      <c r="D4030" t="s">
        <v>9039</v>
      </c>
      <c r="E4030" t="s">
        <v>11279</v>
      </c>
      <c r="F4030" t="s">
        <v>19</v>
      </c>
      <c r="G4030" t="s">
        <v>41</v>
      </c>
      <c r="H4030" t="s">
        <v>42</v>
      </c>
      <c r="I4030">
        <v>16.36</v>
      </c>
      <c r="J4030" s="2">
        <v>338.19</v>
      </c>
      <c r="K4030" t="s">
        <v>22</v>
      </c>
      <c r="L4030">
        <v>4.8</v>
      </c>
      <c r="M4030" t="s">
        <v>23</v>
      </c>
      <c r="N4030">
        <v>2.27</v>
      </c>
      <c r="O4030">
        <v>13</v>
      </c>
    </row>
    <row r="4031" spans="1:15">
      <c r="A4031" t="s">
        <v>11280</v>
      </c>
      <c r="B4031" s="1">
        <v>45802</v>
      </c>
      <c r="C4031" t="s">
        <v>33</v>
      </c>
      <c r="D4031" t="s">
        <v>11281</v>
      </c>
      <c r="E4031" t="s">
        <v>11282</v>
      </c>
      <c r="F4031" t="s">
        <v>71</v>
      </c>
      <c r="G4031" t="s">
        <v>46</v>
      </c>
      <c r="H4031" t="s">
        <v>46</v>
      </c>
      <c r="I4031">
        <v>7.44</v>
      </c>
      <c r="J4031" s="2">
        <v>561.51</v>
      </c>
      <c r="K4031" t="s">
        <v>67</v>
      </c>
      <c r="L4031">
        <v>4.7</v>
      </c>
      <c r="M4031" t="s">
        <v>31</v>
      </c>
      <c r="N4031">
        <v>1.5</v>
      </c>
      <c r="O4031">
        <v>12</v>
      </c>
    </row>
    <row r="4032" spans="1:15">
      <c r="A4032" t="s">
        <v>11283</v>
      </c>
      <c r="B4032" s="1">
        <v>45750</v>
      </c>
      <c r="C4032" t="s">
        <v>25</v>
      </c>
      <c r="D4032" t="s">
        <v>11284</v>
      </c>
      <c r="E4032" t="s">
        <v>11285</v>
      </c>
      <c r="F4032" t="s">
        <v>51</v>
      </c>
      <c r="G4032" t="s">
        <v>46</v>
      </c>
      <c r="H4032" t="s">
        <v>46</v>
      </c>
      <c r="I4032">
        <v>7.35</v>
      </c>
      <c r="J4032" s="2">
        <v>464.76</v>
      </c>
      <c r="K4032" t="s">
        <v>30</v>
      </c>
      <c r="L4032">
        <v>4.5999999999999996</v>
      </c>
      <c r="M4032" t="s">
        <v>36</v>
      </c>
      <c r="N4032">
        <v>2.0699999999999998</v>
      </c>
      <c r="O4032">
        <v>10</v>
      </c>
    </row>
    <row r="4033" spans="1:15">
      <c r="A4033" t="s">
        <v>11286</v>
      </c>
      <c r="B4033" s="1">
        <v>45823</v>
      </c>
      <c r="C4033" t="s">
        <v>57</v>
      </c>
      <c r="D4033" t="s">
        <v>1270</v>
      </c>
      <c r="E4033" t="s">
        <v>11287</v>
      </c>
      <c r="F4033" t="s">
        <v>60</v>
      </c>
      <c r="G4033" t="s">
        <v>42</v>
      </c>
      <c r="H4033" t="s">
        <v>42</v>
      </c>
      <c r="I4033">
        <v>21.47</v>
      </c>
      <c r="J4033" s="2">
        <v>142.19999999999999</v>
      </c>
      <c r="K4033" t="s">
        <v>22</v>
      </c>
      <c r="L4033">
        <v>2.8</v>
      </c>
      <c r="M4033" t="s">
        <v>23</v>
      </c>
      <c r="N4033">
        <v>2.4900000000000002</v>
      </c>
      <c r="O4033">
        <v>5</v>
      </c>
    </row>
    <row r="4034" spans="1:15">
      <c r="A4034" t="s">
        <v>11288</v>
      </c>
      <c r="B4034" s="1">
        <v>45756</v>
      </c>
      <c r="C4034" t="s">
        <v>38</v>
      </c>
      <c r="D4034" t="s">
        <v>9051</v>
      </c>
      <c r="E4034" t="s">
        <v>11289</v>
      </c>
      <c r="F4034" t="s">
        <v>19</v>
      </c>
      <c r="G4034" t="s">
        <v>46</v>
      </c>
      <c r="H4034" t="s">
        <v>42</v>
      </c>
      <c r="I4034">
        <v>9.73</v>
      </c>
      <c r="J4034" s="2">
        <v>507.26</v>
      </c>
      <c r="K4034" t="s">
        <v>67</v>
      </c>
      <c r="L4034">
        <v>2.9</v>
      </c>
      <c r="M4034" t="s">
        <v>36</v>
      </c>
      <c r="N4034">
        <v>1.65</v>
      </c>
      <c r="O4034">
        <v>12</v>
      </c>
    </row>
    <row r="4035" spans="1:15">
      <c r="A4035" t="s">
        <v>11290</v>
      </c>
      <c r="B4035" s="1">
        <v>45833</v>
      </c>
      <c r="C4035" t="s">
        <v>38</v>
      </c>
      <c r="D4035" t="s">
        <v>11291</v>
      </c>
      <c r="E4035" t="s">
        <v>11292</v>
      </c>
      <c r="F4035" t="s">
        <v>71</v>
      </c>
      <c r="G4035" t="s">
        <v>42</v>
      </c>
      <c r="H4035" t="s">
        <v>21</v>
      </c>
      <c r="I4035">
        <v>23.59</v>
      </c>
      <c r="J4035" s="2">
        <v>243.38</v>
      </c>
      <c r="K4035" t="s">
        <v>47</v>
      </c>
      <c r="L4035">
        <v>3.7</v>
      </c>
      <c r="M4035" t="s">
        <v>23</v>
      </c>
      <c r="N4035">
        <v>2.36</v>
      </c>
      <c r="O4035">
        <v>3</v>
      </c>
    </row>
    <row r="4036" spans="1:15">
      <c r="A4036" t="s">
        <v>11293</v>
      </c>
      <c r="B4036" s="1">
        <v>45714</v>
      </c>
      <c r="C4036" t="s">
        <v>79</v>
      </c>
      <c r="D4036" t="s">
        <v>11294</v>
      </c>
      <c r="E4036" t="s">
        <v>11295</v>
      </c>
      <c r="F4036" t="s">
        <v>71</v>
      </c>
      <c r="G4036" t="s">
        <v>46</v>
      </c>
      <c r="H4036" t="s">
        <v>20</v>
      </c>
      <c r="I4036">
        <v>13.48</v>
      </c>
      <c r="J4036" s="2">
        <v>598.45000000000005</v>
      </c>
      <c r="K4036" t="s">
        <v>30</v>
      </c>
      <c r="L4036">
        <v>3.7</v>
      </c>
      <c r="M4036" t="s">
        <v>23</v>
      </c>
      <c r="N4036">
        <v>2.37</v>
      </c>
      <c r="O4036">
        <v>14</v>
      </c>
    </row>
    <row r="4037" spans="1:15">
      <c r="A4037" t="s">
        <v>11296</v>
      </c>
      <c r="B4037" s="1">
        <v>45751</v>
      </c>
      <c r="C4037" t="s">
        <v>57</v>
      </c>
      <c r="D4037" t="s">
        <v>11297</v>
      </c>
      <c r="E4037" t="s">
        <v>11298</v>
      </c>
      <c r="F4037" t="s">
        <v>71</v>
      </c>
      <c r="G4037" t="s">
        <v>42</v>
      </c>
      <c r="H4037" t="s">
        <v>29</v>
      </c>
      <c r="I4037">
        <v>6.63</v>
      </c>
      <c r="J4037" s="2">
        <v>103.1</v>
      </c>
      <c r="K4037" t="s">
        <v>67</v>
      </c>
      <c r="L4037">
        <v>3.2</v>
      </c>
      <c r="M4037" t="s">
        <v>23</v>
      </c>
      <c r="N4037">
        <v>2.1</v>
      </c>
      <c r="O4037">
        <v>15</v>
      </c>
    </row>
    <row r="4038" spans="1:15">
      <c r="A4038" t="s">
        <v>11299</v>
      </c>
      <c r="B4038" s="1">
        <v>45707</v>
      </c>
      <c r="C4038" t="s">
        <v>57</v>
      </c>
      <c r="D4038" t="s">
        <v>11300</v>
      </c>
      <c r="E4038" t="s">
        <v>11301</v>
      </c>
      <c r="F4038" t="s">
        <v>28</v>
      </c>
      <c r="G4038" t="s">
        <v>21</v>
      </c>
      <c r="H4038" t="s">
        <v>46</v>
      </c>
      <c r="I4038">
        <v>20.81</v>
      </c>
      <c r="J4038" s="2">
        <v>324.07</v>
      </c>
      <c r="K4038" t="s">
        <v>22</v>
      </c>
      <c r="L4038">
        <v>3</v>
      </c>
      <c r="M4038" t="s">
        <v>31</v>
      </c>
      <c r="N4038">
        <v>1.97</v>
      </c>
      <c r="O4038">
        <v>5</v>
      </c>
    </row>
    <row r="4039" spans="1:15">
      <c r="A4039" t="s">
        <v>11302</v>
      </c>
      <c r="B4039" s="1">
        <v>45721</v>
      </c>
      <c r="C4039" t="s">
        <v>25</v>
      </c>
      <c r="D4039" t="s">
        <v>11303</v>
      </c>
      <c r="E4039" t="s">
        <v>11304</v>
      </c>
      <c r="F4039" t="s">
        <v>71</v>
      </c>
      <c r="G4039" t="s">
        <v>41</v>
      </c>
      <c r="H4039" t="s">
        <v>29</v>
      </c>
      <c r="I4039">
        <v>13.25</v>
      </c>
      <c r="J4039" s="2">
        <v>343.46</v>
      </c>
      <c r="K4039" t="s">
        <v>22</v>
      </c>
      <c r="L4039">
        <v>4.0999999999999996</v>
      </c>
      <c r="M4039" t="s">
        <v>23</v>
      </c>
      <c r="N4039">
        <v>1.97</v>
      </c>
      <c r="O4039">
        <v>13</v>
      </c>
    </row>
    <row r="4040" spans="1:15">
      <c r="A4040" t="s">
        <v>11305</v>
      </c>
      <c r="B4040" s="1">
        <v>45778</v>
      </c>
      <c r="C4040" t="s">
        <v>79</v>
      </c>
      <c r="D4040" t="s">
        <v>11306</v>
      </c>
      <c r="E4040" t="s">
        <v>11307</v>
      </c>
      <c r="F4040" t="s">
        <v>60</v>
      </c>
      <c r="G4040" t="s">
        <v>20</v>
      </c>
      <c r="H4040" t="s">
        <v>41</v>
      </c>
      <c r="I4040">
        <v>9.24</v>
      </c>
      <c r="J4040" s="2">
        <v>516.79999999999995</v>
      </c>
      <c r="K4040" t="s">
        <v>22</v>
      </c>
      <c r="L4040">
        <v>3.8</v>
      </c>
      <c r="M4040" t="s">
        <v>23</v>
      </c>
      <c r="N4040">
        <v>1.95</v>
      </c>
      <c r="O4040">
        <v>14</v>
      </c>
    </row>
    <row r="4041" spans="1:15">
      <c r="A4041" t="s">
        <v>11308</v>
      </c>
      <c r="B4041" s="1">
        <v>45776</v>
      </c>
      <c r="C4041" t="s">
        <v>57</v>
      </c>
      <c r="D4041" t="s">
        <v>11309</v>
      </c>
      <c r="E4041" t="s">
        <v>11310</v>
      </c>
      <c r="F4041" t="s">
        <v>71</v>
      </c>
      <c r="G4041" t="s">
        <v>21</v>
      </c>
      <c r="H4041" t="s">
        <v>46</v>
      </c>
      <c r="I4041">
        <v>9.64</v>
      </c>
      <c r="J4041" s="2">
        <v>363.72</v>
      </c>
      <c r="K4041" t="s">
        <v>67</v>
      </c>
      <c r="M4041" t="s">
        <v>23</v>
      </c>
      <c r="N4041">
        <v>1.78</v>
      </c>
      <c r="O4041">
        <v>6</v>
      </c>
    </row>
    <row r="4042" spans="1:15">
      <c r="A4042" t="s">
        <v>11311</v>
      </c>
      <c r="B4042" s="1">
        <v>45749</v>
      </c>
      <c r="C4042" t="s">
        <v>79</v>
      </c>
      <c r="D4042" t="s">
        <v>8379</v>
      </c>
      <c r="E4042" t="s">
        <v>11312</v>
      </c>
      <c r="F4042" t="s">
        <v>51</v>
      </c>
      <c r="G4042" t="s">
        <v>21</v>
      </c>
      <c r="H4042" t="s">
        <v>52</v>
      </c>
      <c r="I4042">
        <v>7.76</v>
      </c>
      <c r="J4042" s="2">
        <v>248.99</v>
      </c>
      <c r="K4042" t="s">
        <v>47</v>
      </c>
      <c r="L4042">
        <v>3.7</v>
      </c>
      <c r="M4042" t="s">
        <v>23</v>
      </c>
      <c r="N4042">
        <v>1.21</v>
      </c>
      <c r="O4042">
        <v>2</v>
      </c>
    </row>
    <row r="4043" spans="1:15">
      <c r="A4043" t="s">
        <v>11313</v>
      </c>
      <c r="B4043" s="1">
        <v>45723</v>
      </c>
      <c r="C4043" t="s">
        <v>38</v>
      </c>
      <c r="D4043" t="s">
        <v>11314</v>
      </c>
      <c r="E4043" t="s">
        <v>11315</v>
      </c>
      <c r="F4043" t="s">
        <v>19</v>
      </c>
      <c r="G4043" t="s">
        <v>21</v>
      </c>
      <c r="H4043" t="s">
        <v>42</v>
      </c>
      <c r="I4043">
        <v>5.26</v>
      </c>
      <c r="J4043" s="2">
        <v>92.3</v>
      </c>
      <c r="K4043" t="s">
        <v>47</v>
      </c>
      <c r="L4043">
        <v>3.7</v>
      </c>
      <c r="M4043" t="s">
        <v>31</v>
      </c>
      <c r="N4043">
        <v>1.02</v>
      </c>
      <c r="O4043">
        <v>19</v>
      </c>
    </row>
    <row r="4044" spans="1:15">
      <c r="A4044" t="s">
        <v>11316</v>
      </c>
      <c r="B4044" s="1">
        <v>45768</v>
      </c>
      <c r="C4044" t="s">
        <v>38</v>
      </c>
      <c r="D4044" t="s">
        <v>8777</v>
      </c>
      <c r="E4044" t="s">
        <v>11317</v>
      </c>
      <c r="F4044" t="s">
        <v>19</v>
      </c>
      <c r="G4044" t="s">
        <v>41</v>
      </c>
      <c r="H4044" t="s">
        <v>52</v>
      </c>
      <c r="I4044">
        <v>24.58</v>
      </c>
      <c r="J4044" s="2">
        <v>221.62</v>
      </c>
      <c r="K4044" t="s">
        <v>67</v>
      </c>
      <c r="L4044">
        <v>3.3</v>
      </c>
      <c r="M4044" t="s">
        <v>23</v>
      </c>
      <c r="N4044">
        <v>1.71</v>
      </c>
      <c r="O4044">
        <v>11</v>
      </c>
    </row>
    <row r="4045" spans="1:15">
      <c r="A4045" t="s">
        <v>11318</v>
      </c>
      <c r="B4045" s="1">
        <v>45780</v>
      </c>
      <c r="C4045" t="s">
        <v>38</v>
      </c>
      <c r="D4045" t="s">
        <v>11319</v>
      </c>
      <c r="E4045" t="s">
        <v>11320</v>
      </c>
      <c r="F4045" t="s">
        <v>71</v>
      </c>
      <c r="G4045" t="s">
        <v>21</v>
      </c>
      <c r="H4045" t="s">
        <v>29</v>
      </c>
      <c r="I4045">
        <v>7.25</v>
      </c>
      <c r="J4045" s="2">
        <v>473.32</v>
      </c>
      <c r="K4045" t="s">
        <v>30</v>
      </c>
      <c r="L4045">
        <v>3.5</v>
      </c>
      <c r="M4045" t="s">
        <v>23</v>
      </c>
      <c r="N4045">
        <v>1.39</v>
      </c>
      <c r="O4045">
        <v>16</v>
      </c>
    </row>
    <row r="4046" spans="1:15">
      <c r="A4046" t="s">
        <v>11321</v>
      </c>
      <c r="B4046" s="1">
        <v>45754</v>
      </c>
      <c r="C4046" t="s">
        <v>33</v>
      </c>
      <c r="D4046" t="s">
        <v>11183</v>
      </c>
      <c r="E4046" t="s">
        <v>11322</v>
      </c>
      <c r="F4046" t="s">
        <v>19</v>
      </c>
      <c r="G4046" t="s">
        <v>41</v>
      </c>
      <c r="H4046" t="s">
        <v>41</v>
      </c>
      <c r="I4046">
        <v>20.95</v>
      </c>
      <c r="J4046" s="2">
        <v>256.05</v>
      </c>
      <c r="K4046" t="s">
        <v>22</v>
      </c>
      <c r="L4046">
        <v>3.9</v>
      </c>
      <c r="M4046" t="s">
        <v>23</v>
      </c>
      <c r="N4046">
        <v>1.03</v>
      </c>
      <c r="O4046">
        <v>12</v>
      </c>
    </row>
    <row r="4047" spans="1:15">
      <c r="A4047" t="s">
        <v>11323</v>
      </c>
      <c r="B4047" s="1">
        <v>45778</v>
      </c>
      <c r="C4047" t="s">
        <v>79</v>
      </c>
      <c r="D4047" t="s">
        <v>2773</v>
      </c>
      <c r="E4047" t="s">
        <v>11324</v>
      </c>
      <c r="F4047" t="s">
        <v>28</v>
      </c>
      <c r="G4047" t="s">
        <v>52</v>
      </c>
      <c r="H4047" t="s">
        <v>21</v>
      </c>
      <c r="I4047">
        <v>2.62</v>
      </c>
      <c r="J4047" s="2">
        <v>473.71</v>
      </c>
      <c r="K4047" t="s">
        <v>30</v>
      </c>
      <c r="L4047">
        <v>3.3</v>
      </c>
      <c r="M4047" t="s">
        <v>23</v>
      </c>
      <c r="N4047">
        <v>1.04</v>
      </c>
      <c r="O4047">
        <v>9</v>
      </c>
    </row>
    <row r="4048" spans="1:15">
      <c r="A4048" t="s">
        <v>11325</v>
      </c>
      <c r="B4048" s="1">
        <v>45677</v>
      </c>
      <c r="C4048" t="s">
        <v>16</v>
      </c>
      <c r="D4048" t="s">
        <v>8426</v>
      </c>
      <c r="E4048" t="s">
        <v>11326</v>
      </c>
      <c r="F4048" t="s">
        <v>51</v>
      </c>
      <c r="G4048" t="s">
        <v>46</v>
      </c>
      <c r="H4048" t="s">
        <v>20</v>
      </c>
      <c r="I4048">
        <v>6.04</v>
      </c>
      <c r="J4048" s="2">
        <v>282.75</v>
      </c>
      <c r="K4048" t="s">
        <v>22</v>
      </c>
      <c r="L4048">
        <v>4.9000000000000004</v>
      </c>
      <c r="M4048" t="s">
        <v>23</v>
      </c>
      <c r="N4048">
        <v>1.82</v>
      </c>
      <c r="O4048">
        <v>13</v>
      </c>
    </row>
    <row r="4049" spans="1:15">
      <c r="A4049" t="s">
        <v>11327</v>
      </c>
      <c r="B4049" s="1">
        <v>45659</v>
      </c>
      <c r="C4049" t="s">
        <v>16</v>
      </c>
      <c r="D4049" t="s">
        <v>11328</v>
      </c>
      <c r="E4049" t="s">
        <v>11329</v>
      </c>
      <c r="F4049" t="s">
        <v>28</v>
      </c>
      <c r="G4049" t="s">
        <v>20</v>
      </c>
      <c r="H4049" t="s">
        <v>21</v>
      </c>
      <c r="I4049">
        <v>2.5499999999999998</v>
      </c>
      <c r="J4049" s="2">
        <v>381.61</v>
      </c>
      <c r="K4049" t="s">
        <v>47</v>
      </c>
      <c r="L4049">
        <v>3</v>
      </c>
      <c r="M4049" t="s">
        <v>23</v>
      </c>
      <c r="N4049">
        <v>1.08</v>
      </c>
      <c r="O4049">
        <v>17</v>
      </c>
    </row>
    <row r="4050" spans="1:15">
      <c r="A4050" t="s">
        <v>11330</v>
      </c>
      <c r="B4050" s="1">
        <v>45823</v>
      </c>
      <c r="C4050" t="s">
        <v>38</v>
      </c>
      <c r="D4050" t="s">
        <v>11331</v>
      </c>
      <c r="E4050" t="s">
        <v>11332</v>
      </c>
      <c r="F4050" t="s">
        <v>28</v>
      </c>
      <c r="G4050" t="s">
        <v>20</v>
      </c>
      <c r="H4050" t="s">
        <v>29</v>
      </c>
      <c r="I4050">
        <v>4.4000000000000004</v>
      </c>
      <c r="J4050" s="2">
        <v>274.82</v>
      </c>
      <c r="K4050" t="s">
        <v>47</v>
      </c>
      <c r="L4050">
        <v>3.9</v>
      </c>
      <c r="M4050" t="s">
        <v>31</v>
      </c>
      <c r="N4050">
        <v>2.44</v>
      </c>
      <c r="O4050">
        <v>6</v>
      </c>
    </row>
    <row r="4051" spans="1:15">
      <c r="A4051" t="s">
        <v>11333</v>
      </c>
      <c r="B4051" s="1">
        <v>45832</v>
      </c>
      <c r="C4051" t="s">
        <v>57</v>
      </c>
      <c r="D4051" t="s">
        <v>11334</v>
      </c>
      <c r="E4051" t="s">
        <v>11335</v>
      </c>
      <c r="F4051" t="s">
        <v>19</v>
      </c>
      <c r="G4051" t="s">
        <v>46</v>
      </c>
      <c r="H4051" t="s">
        <v>41</v>
      </c>
      <c r="I4051">
        <v>7.88</v>
      </c>
      <c r="J4051" s="2">
        <v>246.7</v>
      </c>
      <c r="K4051" t="s">
        <v>47</v>
      </c>
      <c r="L4051">
        <v>2.9</v>
      </c>
      <c r="M4051" t="s">
        <v>31</v>
      </c>
      <c r="N4051">
        <v>2</v>
      </c>
      <c r="O4051">
        <v>13</v>
      </c>
    </row>
    <row r="4052" spans="1:15">
      <c r="A4052" t="s">
        <v>11336</v>
      </c>
      <c r="B4052" s="1">
        <v>45834</v>
      </c>
      <c r="C4052" t="s">
        <v>33</v>
      </c>
      <c r="D4052" t="s">
        <v>11337</v>
      </c>
      <c r="E4052" t="s">
        <v>11338</v>
      </c>
      <c r="F4052" t="s">
        <v>51</v>
      </c>
      <c r="G4052" t="s">
        <v>46</v>
      </c>
      <c r="H4052" t="s">
        <v>21</v>
      </c>
      <c r="I4052">
        <v>16.899999999999999</v>
      </c>
      <c r="J4052" s="2">
        <v>79.23</v>
      </c>
      <c r="K4052" t="s">
        <v>30</v>
      </c>
      <c r="L4052">
        <v>4.4000000000000004</v>
      </c>
      <c r="M4052" t="s">
        <v>23</v>
      </c>
      <c r="N4052">
        <v>2.1</v>
      </c>
      <c r="O4052">
        <v>4</v>
      </c>
    </row>
    <row r="4053" spans="1:15">
      <c r="A4053" t="s">
        <v>11339</v>
      </c>
      <c r="B4053" s="1">
        <v>45664</v>
      </c>
      <c r="C4053" t="s">
        <v>33</v>
      </c>
      <c r="D4053" t="s">
        <v>11340</v>
      </c>
      <c r="E4053" t="s">
        <v>11341</v>
      </c>
      <c r="F4053" t="s">
        <v>60</v>
      </c>
      <c r="G4053" t="s">
        <v>21</v>
      </c>
      <c r="H4053" t="s">
        <v>46</v>
      </c>
      <c r="I4053">
        <v>23.46</v>
      </c>
      <c r="J4053" s="2">
        <v>390.84</v>
      </c>
      <c r="K4053" t="s">
        <v>67</v>
      </c>
      <c r="L4053">
        <v>2.7</v>
      </c>
      <c r="M4053" t="s">
        <v>23</v>
      </c>
      <c r="N4053">
        <v>2.39</v>
      </c>
      <c r="O4053">
        <v>11</v>
      </c>
    </row>
    <row r="4054" spans="1:15">
      <c r="A4054" t="s">
        <v>11342</v>
      </c>
      <c r="B4054" s="1">
        <v>45682</v>
      </c>
      <c r="C4054" t="s">
        <v>33</v>
      </c>
      <c r="D4054" t="s">
        <v>11343</v>
      </c>
      <c r="E4054" t="s">
        <v>11344</v>
      </c>
      <c r="F4054" t="s">
        <v>60</v>
      </c>
      <c r="G4054" t="s">
        <v>46</v>
      </c>
      <c r="H4054" t="s">
        <v>20</v>
      </c>
      <c r="I4054">
        <v>6.27</v>
      </c>
      <c r="J4054" s="2">
        <v>196.18</v>
      </c>
      <c r="K4054" t="s">
        <v>47</v>
      </c>
      <c r="L4054">
        <v>4.5</v>
      </c>
      <c r="M4054" t="s">
        <v>23</v>
      </c>
      <c r="N4054">
        <v>1.67</v>
      </c>
      <c r="O4054">
        <v>17</v>
      </c>
    </row>
    <row r="4055" spans="1:15">
      <c r="A4055" t="s">
        <v>11345</v>
      </c>
      <c r="B4055" s="1">
        <v>45668</v>
      </c>
      <c r="C4055" t="s">
        <v>25</v>
      </c>
      <c r="D4055" t="s">
        <v>4594</v>
      </c>
      <c r="E4055" t="s">
        <v>11346</v>
      </c>
      <c r="F4055" t="s">
        <v>28</v>
      </c>
      <c r="G4055" t="s">
        <v>20</v>
      </c>
      <c r="H4055" t="s">
        <v>52</v>
      </c>
      <c r="I4055">
        <v>3.6</v>
      </c>
      <c r="J4055" s="2">
        <v>213.56</v>
      </c>
      <c r="K4055" t="s">
        <v>22</v>
      </c>
      <c r="L4055">
        <v>4.7</v>
      </c>
      <c r="M4055" t="s">
        <v>23</v>
      </c>
      <c r="N4055">
        <v>1.1100000000000001</v>
      </c>
      <c r="O4055">
        <v>11</v>
      </c>
    </row>
    <row r="4056" spans="1:15">
      <c r="A4056" t="s">
        <v>11347</v>
      </c>
      <c r="B4056" s="1">
        <v>45775</v>
      </c>
      <c r="C4056" t="s">
        <v>79</v>
      </c>
      <c r="D4056" t="s">
        <v>10087</v>
      </c>
      <c r="E4056" t="s">
        <v>11348</v>
      </c>
      <c r="F4056" t="s">
        <v>60</v>
      </c>
      <c r="G4056" t="s">
        <v>20</v>
      </c>
      <c r="H4056" t="s">
        <v>46</v>
      </c>
      <c r="I4056">
        <v>17.350000000000001</v>
      </c>
      <c r="J4056" s="2">
        <v>341.97</v>
      </c>
      <c r="K4056" t="s">
        <v>67</v>
      </c>
      <c r="L4056">
        <v>3.5</v>
      </c>
      <c r="M4056" t="s">
        <v>23</v>
      </c>
      <c r="N4056">
        <v>1.66</v>
      </c>
      <c r="O4056">
        <v>19</v>
      </c>
    </row>
    <row r="4057" spans="1:15">
      <c r="A4057" t="s">
        <v>11349</v>
      </c>
      <c r="B4057" s="1">
        <v>45719</v>
      </c>
      <c r="C4057" t="s">
        <v>57</v>
      </c>
      <c r="D4057" t="s">
        <v>8336</v>
      </c>
      <c r="E4057" t="s">
        <v>11350</v>
      </c>
      <c r="F4057" t="s">
        <v>71</v>
      </c>
      <c r="G4057" t="s">
        <v>46</v>
      </c>
      <c r="H4057" t="s">
        <v>21</v>
      </c>
      <c r="I4057">
        <v>2.27</v>
      </c>
      <c r="J4057" s="2">
        <v>401.9</v>
      </c>
      <c r="K4057" t="s">
        <v>30</v>
      </c>
      <c r="L4057">
        <v>3.4</v>
      </c>
      <c r="M4057" t="s">
        <v>31</v>
      </c>
      <c r="N4057">
        <v>1.63</v>
      </c>
      <c r="O4057">
        <v>2</v>
      </c>
    </row>
    <row r="4058" spans="1:15">
      <c r="A4058" t="s">
        <v>11351</v>
      </c>
      <c r="B4058" s="1">
        <v>45749</v>
      </c>
      <c r="C4058" t="s">
        <v>16</v>
      </c>
      <c r="D4058" t="s">
        <v>7112</v>
      </c>
      <c r="E4058" t="s">
        <v>11352</v>
      </c>
      <c r="F4058" t="s">
        <v>19</v>
      </c>
      <c r="G4058" t="s">
        <v>41</v>
      </c>
      <c r="H4058" t="s">
        <v>52</v>
      </c>
      <c r="I4058">
        <v>16.489999999999998</v>
      </c>
      <c r="J4058" s="2">
        <v>498.62</v>
      </c>
      <c r="K4058" t="s">
        <v>22</v>
      </c>
      <c r="L4058">
        <v>3.4</v>
      </c>
      <c r="M4058" t="s">
        <v>23</v>
      </c>
      <c r="N4058">
        <v>1</v>
      </c>
      <c r="O4058">
        <v>17</v>
      </c>
    </row>
    <row r="4059" spans="1:15">
      <c r="A4059" t="s">
        <v>11353</v>
      </c>
      <c r="B4059" s="1">
        <v>45742</v>
      </c>
      <c r="C4059" t="s">
        <v>25</v>
      </c>
      <c r="D4059" t="s">
        <v>11354</v>
      </c>
      <c r="E4059" t="s">
        <v>11355</v>
      </c>
      <c r="F4059" t="s">
        <v>28</v>
      </c>
      <c r="G4059" t="s">
        <v>46</v>
      </c>
      <c r="H4059" t="s">
        <v>21</v>
      </c>
      <c r="I4059">
        <v>22.04</v>
      </c>
      <c r="J4059" s="2">
        <v>437.52</v>
      </c>
      <c r="K4059" t="s">
        <v>67</v>
      </c>
      <c r="L4059">
        <v>3.2</v>
      </c>
      <c r="M4059" t="s">
        <v>23</v>
      </c>
      <c r="N4059">
        <v>1.97</v>
      </c>
      <c r="O4059">
        <v>11</v>
      </c>
    </row>
    <row r="4060" spans="1:15">
      <c r="A4060" t="s">
        <v>11356</v>
      </c>
      <c r="B4060" s="1">
        <v>45751</v>
      </c>
      <c r="C4060" t="s">
        <v>79</v>
      </c>
      <c r="D4060" t="s">
        <v>11357</v>
      </c>
      <c r="E4060" t="s">
        <v>11358</v>
      </c>
      <c r="F4060" t="s">
        <v>60</v>
      </c>
      <c r="G4060" t="s">
        <v>42</v>
      </c>
      <c r="H4060" t="s">
        <v>29</v>
      </c>
      <c r="I4060">
        <v>10.99</v>
      </c>
      <c r="J4060" s="2">
        <v>147.6</v>
      </c>
      <c r="K4060" t="s">
        <v>47</v>
      </c>
      <c r="L4060">
        <v>4.0999999999999996</v>
      </c>
      <c r="M4060" t="s">
        <v>23</v>
      </c>
      <c r="N4060">
        <v>2.37</v>
      </c>
      <c r="O4060">
        <v>14</v>
      </c>
    </row>
    <row r="4061" spans="1:15">
      <c r="A4061" t="s">
        <v>11359</v>
      </c>
      <c r="B4061" s="1">
        <v>45837</v>
      </c>
      <c r="C4061" t="s">
        <v>38</v>
      </c>
      <c r="D4061" t="s">
        <v>11360</v>
      </c>
      <c r="E4061" t="s">
        <v>11361</v>
      </c>
      <c r="F4061" t="s">
        <v>19</v>
      </c>
      <c r="G4061" t="s">
        <v>42</v>
      </c>
      <c r="H4061" t="s">
        <v>42</v>
      </c>
      <c r="I4061">
        <v>9.41</v>
      </c>
      <c r="J4061" s="2">
        <v>586.66</v>
      </c>
      <c r="K4061" t="s">
        <v>22</v>
      </c>
      <c r="L4061">
        <v>4.3</v>
      </c>
      <c r="M4061" t="s">
        <v>23</v>
      </c>
      <c r="N4061">
        <v>1.37</v>
      </c>
      <c r="O4061">
        <v>1</v>
      </c>
    </row>
    <row r="4062" spans="1:15">
      <c r="A4062" t="s">
        <v>11362</v>
      </c>
      <c r="B4062" s="1">
        <v>45830</v>
      </c>
      <c r="C4062" t="s">
        <v>38</v>
      </c>
      <c r="D4062" t="s">
        <v>11363</v>
      </c>
      <c r="E4062" t="s">
        <v>11364</v>
      </c>
      <c r="F4062" t="s">
        <v>51</v>
      </c>
      <c r="G4062" t="s">
        <v>42</v>
      </c>
      <c r="H4062" t="s">
        <v>20</v>
      </c>
      <c r="I4062">
        <v>4.21</v>
      </c>
      <c r="J4062" s="2">
        <v>330.53</v>
      </c>
      <c r="K4062" t="s">
        <v>30</v>
      </c>
      <c r="L4062">
        <v>4.3</v>
      </c>
      <c r="M4062" t="s">
        <v>23</v>
      </c>
      <c r="N4062">
        <v>1.74</v>
      </c>
      <c r="O4062">
        <v>14</v>
      </c>
    </row>
    <row r="4063" spans="1:15">
      <c r="A4063" t="s">
        <v>11365</v>
      </c>
      <c r="B4063" s="1">
        <v>45824</v>
      </c>
      <c r="C4063" t="s">
        <v>25</v>
      </c>
      <c r="D4063" t="s">
        <v>10899</v>
      </c>
      <c r="E4063" t="s">
        <v>11366</v>
      </c>
      <c r="F4063" t="s">
        <v>51</v>
      </c>
      <c r="G4063" t="s">
        <v>21</v>
      </c>
      <c r="H4063" t="s">
        <v>46</v>
      </c>
      <c r="I4063">
        <v>6.5</v>
      </c>
      <c r="J4063" s="2">
        <v>422.31</v>
      </c>
      <c r="K4063" t="s">
        <v>22</v>
      </c>
      <c r="L4063">
        <v>2.7</v>
      </c>
      <c r="M4063" t="s">
        <v>23</v>
      </c>
      <c r="N4063">
        <v>1.18</v>
      </c>
      <c r="O4063">
        <v>8</v>
      </c>
    </row>
    <row r="4064" spans="1:15">
      <c r="A4064" t="s">
        <v>11367</v>
      </c>
      <c r="B4064" s="1">
        <v>45700</v>
      </c>
      <c r="C4064" t="s">
        <v>16</v>
      </c>
      <c r="D4064" t="s">
        <v>4331</v>
      </c>
      <c r="E4064" t="s">
        <v>11368</v>
      </c>
      <c r="F4064" t="s">
        <v>51</v>
      </c>
      <c r="G4064" t="s">
        <v>29</v>
      </c>
      <c r="H4064" t="s">
        <v>52</v>
      </c>
      <c r="I4064">
        <v>12.59</v>
      </c>
      <c r="J4064" s="2">
        <v>589.66999999999996</v>
      </c>
      <c r="K4064" t="s">
        <v>47</v>
      </c>
      <c r="L4064">
        <v>3.1</v>
      </c>
      <c r="M4064" t="s">
        <v>36</v>
      </c>
      <c r="N4064">
        <v>1.86</v>
      </c>
      <c r="O4064">
        <v>3</v>
      </c>
    </row>
    <row r="4065" spans="1:15">
      <c r="A4065" t="s">
        <v>11369</v>
      </c>
      <c r="B4065" s="1">
        <v>45804</v>
      </c>
      <c r="C4065" t="s">
        <v>38</v>
      </c>
      <c r="D4065" t="s">
        <v>10727</v>
      </c>
      <c r="E4065" t="s">
        <v>11370</v>
      </c>
      <c r="F4065" t="s">
        <v>28</v>
      </c>
      <c r="G4065" t="s">
        <v>20</v>
      </c>
      <c r="H4065" t="s">
        <v>46</v>
      </c>
      <c r="I4065">
        <v>9.98</v>
      </c>
      <c r="J4065" s="2">
        <v>82.91</v>
      </c>
      <c r="K4065" t="s">
        <v>47</v>
      </c>
      <c r="L4065">
        <v>2.5</v>
      </c>
      <c r="M4065" t="s">
        <v>36</v>
      </c>
      <c r="N4065">
        <v>1.22</v>
      </c>
      <c r="O4065">
        <v>16</v>
      </c>
    </row>
    <row r="4066" spans="1:15">
      <c r="A4066" t="s">
        <v>11371</v>
      </c>
      <c r="B4066" s="1">
        <v>45705</v>
      </c>
      <c r="C4066" t="s">
        <v>38</v>
      </c>
      <c r="D4066" t="s">
        <v>11372</v>
      </c>
      <c r="E4066" t="s">
        <v>11373</v>
      </c>
      <c r="F4066" t="s">
        <v>28</v>
      </c>
      <c r="G4066" t="s">
        <v>29</v>
      </c>
      <c r="H4066" t="s">
        <v>20</v>
      </c>
      <c r="I4066">
        <v>21.69</v>
      </c>
      <c r="J4066" s="2">
        <v>382.01</v>
      </c>
      <c r="K4066" t="s">
        <v>30</v>
      </c>
      <c r="L4066">
        <v>3.4</v>
      </c>
      <c r="M4066" t="s">
        <v>23</v>
      </c>
      <c r="N4066">
        <v>1.68</v>
      </c>
      <c r="O4066">
        <v>16</v>
      </c>
    </row>
    <row r="4067" spans="1:15">
      <c r="A4067" t="s">
        <v>11374</v>
      </c>
      <c r="B4067" s="1">
        <v>45756</v>
      </c>
      <c r="C4067" t="s">
        <v>79</v>
      </c>
      <c r="D4067" t="s">
        <v>11375</v>
      </c>
      <c r="E4067" t="s">
        <v>11376</v>
      </c>
      <c r="F4067" t="s">
        <v>19</v>
      </c>
      <c r="G4067" t="s">
        <v>42</v>
      </c>
      <c r="H4067" t="s">
        <v>46</v>
      </c>
      <c r="I4067">
        <v>13.27</v>
      </c>
      <c r="J4067" s="2">
        <v>126.44</v>
      </c>
      <c r="K4067" t="s">
        <v>22</v>
      </c>
      <c r="L4067">
        <v>3.5</v>
      </c>
      <c r="M4067" t="s">
        <v>23</v>
      </c>
      <c r="N4067">
        <v>2.12</v>
      </c>
      <c r="O4067">
        <v>7</v>
      </c>
    </row>
    <row r="4068" spans="1:15">
      <c r="A4068" t="s">
        <v>11377</v>
      </c>
      <c r="B4068" s="1">
        <v>45797</v>
      </c>
      <c r="C4068" t="s">
        <v>57</v>
      </c>
      <c r="D4068" t="s">
        <v>11378</v>
      </c>
      <c r="E4068" t="s">
        <v>11379</v>
      </c>
      <c r="F4068" t="s">
        <v>60</v>
      </c>
      <c r="G4068" t="s">
        <v>20</v>
      </c>
      <c r="H4068" t="s">
        <v>42</v>
      </c>
      <c r="I4068">
        <v>4.82</v>
      </c>
      <c r="J4068" s="2">
        <v>356.95</v>
      </c>
      <c r="K4068" t="s">
        <v>47</v>
      </c>
      <c r="L4068">
        <v>4.2</v>
      </c>
      <c r="M4068" t="s">
        <v>23</v>
      </c>
      <c r="N4068">
        <v>1.83</v>
      </c>
      <c r="O4068">
        <v>2</v>
      </c>
    </row>
    <row r="4069" spans="1:15">
      <c r="A4069" t="s">
        <v>11380</v>
      </c>
      <c r="B4069" s="1">
        <v>45662</v>
      </c>
      <c r="C4069" t="s">
        <v>25</v>
      </c>
      <c r="D4069" t="s">
        <v>6751</v>
      </c>
      <c r="E4069" t="s">
        <v>11381</v>
      </c>
      <c r="F4069" t="s">
        <v>51</v>
      </c>
      <c r="G4069" t="s">
        <v>42</v>
      </c>
      <c r="H4069" t="s">
        <v>20</v>
      </c>
      <c r="I4069">
        <v>8.5399999999999991</v>
      </c>
      <c r="J4069" s="2">
        <v>286.62</v>
      </c>
      <c r="K4069" t="s">
        <v>22</v>
      </c>
      <c r="L4069">
        <v>4.8</v>
      </c>
      <c r="M4069" t="s">
        <v>23</v>
      </c>
      <c r="N4069">
        <v>1.37</v>
      </c>
      <c r="O4069">
        <v>4</v>
      </c>
    </row>
    <row r="4070" spans="1:15">
      <c r="A4070" t="s">
        <v>11382</v>
      </c>
      <c r="B4070" s="1">
        <v>45837</v>
      </c>
      <c r="C4070" t="s">
        <v>33</v>
      </c>
      <c r="D4070" t="s">
        <v>11383</v>
      </c>
      <c r="E4070" t="s">
        <v>11384</v>
      </c>
      <c r="F4070" t="s">
        <v>60</v>
      </c>
      <c r="G4070" t="s">
        <v>21</v>
      </c>
      <c r="H4070" t="s">
        <v>52</v>
      </c>
      <c r="I4070">
        <v>8.43</v>
      </c>
      <c r="J4070" s="2">
        <v>303.26</v>
      </c>
      <c r="K4070" t="s">
        <v>30</v>
      </c>
      <c r="L4070">
        <v>4.9000000000000004</v>
      </c>
      <c r="M4070" t="s">
        <v>23</v>
      </c>
      <c r="N4070">
        <v>1.03</v>
      </c>
      <c r="O4070">
        <v>17</v>
      </c>
    </row>
    <row r="4071" spans="1:15">
      <c r="A4071" t="s">
        <v>11385</v>
      </c>
      <c r="B4071" s="1">
        <v>45815</v>
      </c>
      <c r="C4071" t="s">
        <v>79</v>
      </c>
      <c r="D4071" t="s">
        <v>11386</v>
      </c>
      <c r="E4071" t="s">
        <v>11387</v>
      </c>
      <c r="F4071" t="s">
        <v>51</v>
      </c>
      <c r="G4071" t="s">
        <v>41</v>
      </c>
      <c r="H4071" t="s">
        <v>52</v>
      </c>
      <c r="I4071">
        <v>3.73</v>
      </c>
      <c r="J4071" s="2">
        <v>267.45999999999998</v>
      </c>
      <c r="K4071" t="s">
        <v>67</v>
      </c>
      <c r="L4071">
        <v>2.6</v>
      </c>
      <c r="M4071" t="s">
        <v>23</v>
      </c>
      <c r="N4071">
        <v>1.87</v>
      </c>
      <c r="O4071">
        <v>15</v>
      </c>
    </row>
    <row r="4072" spans="1:15">
      <c r="A4072" t="s">
        <v>11388</v>
      </c>
      <c r="B4072" s="1">
        <v>45677</v>
      </c>
      <c r="C4072" t="s">
        <v>33</v>
      </c>
      <c r="D4072" t="s">
        <v>1315</v>
      </c>
      <c r="E4072" t="s">
        <v>11389</v>
      </c>
      <c r="F4072" t="s">
        <v>60</v>
      </c>
      <c r="G4072" t="s">
        <v>41</v>
      </c>
      <c r="H4072" t="s">
        <v>21</v>
      </c>
      <c r="I4072">
        <v>16.850000000000001</v>
      </c>
      <c r="J4072" s="2">
        <v>590.37</v>
      </c>
      <c r="K4072" t="s">
        <v>67</v>
      </c>
      <c r="L4072">
        <v>3.8</v>
      </c>
      <c r="M4072" t="s">
        <v>23</v>
      </c>
      <c r="N4072">
        <v>1.65</v>
      </c>
      <c r="O4072">
        <v>3</v>
      </c>
    </row>
    <row r="4073" spans="1:15">
      <c r="A4073" t="s">
        <v>11390</v>
      </c>
      <c r="B4073" s="1">
        <v>45686</v>
      </c>
      <c r="C4073" t="s">
        <v>57</v>
      </c>
      <c r="D4073" t="s">
        <v>11391</v>
      </c>
      <c r="E4073" t="s">
        <v>11392</v>
      </c>
      <c r="F4073" t="s">
        <v>19</v>
      </c>
      <c r="G4073" t="s">
        <v>52</v>
      </c>
      <c r="H4073" t="s">
        <v>46</v>
      </c>
      <c r="I4073">
        <v>24.3</v>
      </c>
      <c r="J4073" s="2">
        <v>464.43</v>
      </c>
      <c r="K4073" t="s">
        <v>22</v>
      </c>
      <c r="L4073">
        <v>4.0999999999999996</v>
      </c>
      <c r="M4073" t="s">
        <v>36</v>
      </c>
      <c r="N4073">
        <v>1.65</v>
      </c>
      <c r="O4073">
        <v>17</v>
      </c>
    </row>
    <row r="4074" spans="1:15">
      <c r="A4074" t="s">
        <v>11393</v>
      </c>
      <c r="B4074" s="1">
        <v>45680</v>
      </c>
      <c r="C4074" t="s">
        <v>38</v>
      </c>
      <c r="D4074" t="s">
        <v>11132</v>
      </c>
      <c r="E4074" t="s">
        <v>11394</v>
      </c>
      <c r="F4074" t="s">
        <v>51</v>
      </c>
      <c r="G4074" t="s">
        <v>52</v>
      </c>
      <c r="H4074" t="s">
        <v>52</v>
      </c>
      <c r="I4074">
        <v>3.87</v>
      </c>
      <c r="J4074" s="2">
        <v>295.99</v>
      </c>
      <c r="K4074" t="s">
        <v>47</v>
      </c>
      <c r="L4074">
        <v>3.2</v>
      </c>
      <c r="M4074" t="s">
        <v>23</v>
      </c>
      <c r="N4074">
        <v>1.29</v>
      </c>
      <c r="O4074">
        <v>17</v>
      </c>
    </row>
    <row r="4075" spans="1:15">
      <c r="A4075" t="s">
        <v>11395</v>
      </c>
      <c r="B4075" s="1">
        <v>45777</v>
      </c>
      <c r="C4075" t="s">
        <v>16</v>
      </c>
      <c r="D4075" t="s">
        <v>3052</v>
      </c>
      <c r="E4075" t="s">
        <v>11396</v>
      </c>
      <c r="F4075" t="s">
        <v>71</v>
      </c>
      <c r="G4075" t="s">
        <v>42</v>
      </c>
      <c r="H4075" t="s">
        <v>21</v>
      </c>
      <c r="I4075">
        <v>10.039999999999999</v>
      </c>
      <c r="J4075" s="2">
        <v>177.29</v>
      </c>
      <c r="K4075" t="s">
        <v>22</v>
      </c>
      <c r="L4075">
        <v>2.9</v>
      </c>
      <c r="M4075" t="s">
        <v>23</v>
      </c>
      <c r="N4075">
        <v>2.2400000000000002</v>
      </c>
      <c r="O4075">
        <v>2</v>
      </c>
    </row>
    <row r="4076" spans="1:15">
      <c r="A4076" t="s">
        <v>11397</v>
      </c>
      <c r="B4076" s="1">
        <v>45758</v>
      </c>
      <c r="C4076" t="s">
        <v>33</v>
      </c>
      <c r="D4076" t="s">
        <v>11398</v>
      </c>
      <c r="E4076" t="s">
        <v>11399</v>
      </c>
      <c r="F4076" t="s">
        <v>19</v>
      </c>
      <c r="G4076" t="s">
        <v>29</v>
      </c>
      <c r="H4076" t="s">
        <v>46</v>
      </c>
      <c r="I4076">
        <v>14.45</v>
      </c>
      <c r="J4076" s="2">
        <v>108.91</v>
      </c>
      <c r="K4076" t="s">
        <v>47</v>
      </c>
      <c r="L4076">
        <v>4</v>
      </c>
      <c r="M4076" t="s">
        <v>23</v>
      </c>
      <c r="N4076">
        <v>2.5</v>
      </c>
      <c r="O4076">
        <v>17</v>
      </c>
    </row>
    <row r="4077" spans="1:15">
      <c r="A4077" t="s">
        <v>11400</v>
      </c>
      <c r="B4077" s="1">
        <v>45744</v>
      </c>
      <c r="C4077" t="s">
        <v>25</v>
      </c>
      <c r="D4077" t="s">
        <v>3102</v>
      </c>
      <c r="E4077" t="s">
        <v>11401</v>
      </c>
      <c r="F4077" t="s">
        <v>19</v>
      </c>
      <c r="G4077" t="s">
        <v>20</v>
      </c>
      <c r="H4077" t="s">
        <v>52</v>
      </c>
      <c r="I4077">
        <v>21.24</v>
      </c>
      <c r="J4077" s="2">
        <v>396.72</v>
      </c>
      <c r="K4077" t="s">
        <v>30</v>
      </c>
      <c r="L4077">
        <v>3.7</v>
      </c>
      <c r="M4077" t="s">
        <v>36</v>
      </c>
      <c r="N4077">
        <v>1.96</v>
      </c>
      <c r="O4077">
        <v>19</v>
      </c>
    </row>
    <row r="4078" spans="1:15">
      <c r="A4078" t="s">
        <v>11402</v>
      </c>
      <c r="B4078" s="1">
        <v>45741</v>
      </c>
      <c r="C4078" t="s">
        <v>16</v>
      </c>
      <c r="D4078" t="s">
        <v>1612</v>
      </c>
      <c r="E4078" t="s">
        <v>11403</v>
      </c>
      <c r="F4078" t="s">
        <v>71</v>
      </c>
      <c r="G4078" t="s">
        <v>21</v>
      </c>
      <c r="H4078" t="s">
        <v>20</v>
      </c>
      <c r="I4078">
        <v>16.02</v>
      </c>
      <c r="J4078" s="2">
        <v>573.42999999999995</v>
      </c>
      <c r="K4078" t="s">
        <v>30</v>
      </c>
      <c r="L4078">
        <v>4.0999999999999996</v>
      </c>
      <c r="M4078" t="s">
        <v>36</v>
      </c>
      <c r="N4078">
        <v>1.82</v>
      </c>
      <c r="O4078">
        <v>3</v>
      </c>
    </row>
    <row r="4079" spans="1:15">
      <c r="A4079" t="s">
        <v>11404</v>
      </c>
      <c r="B4079" s="1">
        <v>45671</v>
      </c>
      <c r="C4079" t="s">
        <v>79</v>
      </c>
      <c r="D4079" t="s">
        <v>11405</v>
      </c>
      <c r="E4079" t="s">
        <v>11406</v>
      </c>
      <c r="F4079" t="s">
        <v>71</v>
      </c>
      <c r="G4079" t="s">
        <v>52</v>
      </c>
      <c r="H4079" t="s">
        <v>46</v>
      </c>
      <c r="I4079">
        <v>4.8499999999999996</v>
      </c>
      <c r="J4079" s="2">
        <v>521.28</v>
      </c>
      <c r="K4079" t="s">
        <v>67</v>
      </c>
      <c r="L4079">
        <v>3.4</v>
      </c>
      <c r="M4079" t="s">
        <v>31</v>
      </c>
      <c r="N4079">
        <v>1.63</v>
      </c>
      <c r="O4079">
        <v>5</v>
      </c>
    </row>
    <row r="4080" spans="1:15">
      <c r="A4080" t="s">
        <v>11407</v>
      </c>
      <c r="B4080" s="1">
        <v>45683</v>
      </c>
      <c r="C4080" t="s">
        <v>38</v>
      </c>
      <c r="D4080" t="s">
        <v>11408</v>
      </c>
      <c r="E4080" t="s">
        <v>11409</v>
      </c>
      <c r="F4080" t="s">
        <v>28</v>
      </c>
      <c r="G4080" t="s">
        <v>46</v>
      </c>
      <c r="H4080" t="s">
        <v>20</v>
      </c>
      <c r="I4080">
        <v>21.82</v>
      </c>
      <c r="J4080" s="2">
        <v>94.61</v>
      </c>
      <c r="K4080" t="s">
        <v>30</v>
      </c>
      <c r="L4080">
        <v>4.4000000000000004</v>
      </c>
      <c r="M4080" t="s">
        <v>23</v>
      </c>
      <c r="N4080">
        <v>2.25</v>
      </c>
      <c r="O4080">
        <v>18</v>
      </c>
    </row>
    <row r="4081" spans="1:15">
      <c r="A4081" t="s">
        <v>11410</v>
      </c>
      <c r="B4081" s="1">
        <v>45729</v>
      </c>
      <c r="C4081" t="s">
        <v>38</v>
      </c>
      <c r="D4081" t="s">
        <v>11411</v>
      </c>
      <c r="E4081" t="s">
        <v>11412</v>
      </c>
      <c r="F4081" t="s">
        <v>60</v>
      </c>
      <c r="G4081" t="s">
        <v>46</v>
      </c>
      <c r="H4081" t="s">
        <v>52</v>
      </c>
      <c r="I4081">
        <v>12.82</v>
      </c>
      <c r="J4081" s="2">
        <v>511.21</v>
      </c>
      <c r="K4081" t="s">
        <v>47</v>
      </c>
      <c r="L4081">
        <v>4.0999999999999996</v>
      </c>
      <c r="M4081" t="s">
        <v>36</v>
      </c>
      <c r="N4081">
        <v>1.1499999999999999</v>
      </c>
      <c r="O4081">
        <v>12</v>
      </c>
    </row>
    <row r="4082" spans="1:15">
      <c r="A4082" t="s">
        <v>11413</v>
      </c>
      <c r="B4082" s="1">
        <v>45688</v>
      </c>
      <c r="C4082" t="s">
        <v>16</v>
      </c>
      <c r="D4082" t="s">
        <v>11414</v>
      </c>
      <c r="E4082" t="s">
        <v>11415</v>
      </c>
      <c r="F4082" t="s">
        <v>71</v>
      </c>
      <c r="G4082" t="s">
        <v>46</v>
      </c>
      <c r="H4082" t="s">
        <v>29</v>
      </c>
      <c r="I4082">
        <v>15.75</v>
      </c>
      <c r="J4082" s="2">
        <v>309.88</v>
      </c>
      <c r="K4082" t="s">
        <v>30</v>
      </c>
      <c r="L4082">
        <v>4</v>
      </c>
      <c r="M4082" t="s">
        <v>36</v>
      </c>
      <c r="N4082">
        <v>2.38</v>
      </c>
      <c r="O4082">
        <v>7</v>
      </c>
    </row>
    <row r="4083" spans="1:15">
      <c r="A4083" t="s">
        <v>11416</v>
      </c>
      <c r="B4083" s="1">
        <v>45724</v>
      </c>
      <c r="C4083" t="s">
        <v>33</v>
      </c>
      <c r="D4083" t="s">
        <v>11417</v>
      </c>
      <c r="E4083" t="s">
        <v>11418</v>
      </c>
      <c r="F4083" t="s">
        <v>51</v>
      </c>
      <c r="G4083" t="s">
        <v>29</v>
      </c>
      <c r="H4083" t="s">
        <v>41</v>
      </c>
      <c r="I4083">
        <v>14.06</v>
      </c>
      <c r="J4083" s="2">
        <v>485.23</v>
      </c>
      <c r="K4083" t="s">
        <v>22</v>
      </c>
      <c r="L4083">
        <v>4.5</v>
      </c>
      <c r="M4083" t="s">
        <v>23</v>
      </c>
      <c r="N4083">
        <v>1.72</v>
      </c>
      <c r="O4083">
        <v>11</v>
      </c>
    </row>
    <row r="4084" spans="1:15">
      <c r="A4084" t="s">
        <v>11419</v>
      </c>
      <c r="B4084" s="1">
        <v>45692</v>
      </c>
      <c r="C4084" t="s">
        <v>25</v>
      </c>
      <c r="D4084" t="s">
        <v>2668</v>
      </c>
      <c r="E4084" t="s">
        <v>11420</v>
      </c>
      <c r="F4084" t="s">
        <v>19</v>
      </c>
      <c r="G4084" t="s">
        <v>52</v>
      </c>
      <c r="H4084" t="s">
        <v>52</v>
      </c>
      <c r="I4084">
        <v>22.39</v>
      </c>
      <c r="J4084" s="2">
        <v>222.16</v>
      </c>
      <c r="K4084" t="s">
        <v>47</v>
      </c>
      <c r="L4084">
        <v>3.1</v>
      </c>
      <c r="M4084" t="s">
        <v>31</v>
      </c>
      <c r="N4084">
        <v>2.16</v>
      </c>
      <c r="O4084">
        <v>18</v>
      </c>
    </row>
    <row r="4085" spans="1:15">
      <c r="A4085" t="s">
        <v>11421</v>
      </c>
      <c r="B4085" s="1">
        <v>45805</v>
      </c>
      <c r="C4085" t="s">
        <v>38</v>
      </c>
      <c r="D4085" t="s">
        <v>11422</v>
      </c>
      <c r="E4085" t="s">
        <v>11423</v>
      </c>
      <c r="F4085" t="s">
        <v>51</v>
      </c>
      <c r="G4085" t="s">
        <v>52</v>
      </c>
      <c r="H4085" t="s">
        <v>46</v>
      </c>
      <c r="I4085">
        <v>11.94</v>
      </c>
      <c r="J4085" s="2">
        <v>485.91</v>
      </c>
      <c r="K4085" t="s">
        <v>22</v>
      </c>
      <c r="L4085">
        <v>3.9</v>
      </c>
      <c r="M4085" t="s">
        <v>23</v>
      </c>
      <c r="N4085">
        <v>1.24</v>
      </c>
      <c r="O4085">
        <v>17</v>
      </c>
    </row>
    <row r="4086" spans="1:15">
      <c r="A4086" t="s">
        <v>11424</v>
      </c>
      <c r="B4086" s="1">
        <v>45702</v>
      </c>
      <c r="C4086" t="s">
        <v>57</v>
      </c>
      <c r="D4086" t="s">
        <v>11425</v>
      </c>
      <c r="E4086" t="s">
        <v>11426</v>
      </c>
      <c r="F4086" t="s">
        <v>51</v>
      </c>
      <c r="G4086" t="s">
        <v>21</v>
      </c>
      <c r="H4086" t="s">
        <v>29</v>
      </c>
      <c r="I4086">
        <v>16.13</v>
      </c>
      <c r="J4086" s="2">
        <v>97.69</v>
      </c>
      <c r="K4086" t="s">
        <v>30</v>
      </c>
      <c r="L4086">
        <v>3.3</v>
      </c>
      <c r="M4086" t="s">
        <v>36</v>
      </c>
      <c r="N4086">
        <v>1.08</v>
      </c>
      <c r="O4086">
        <v>13</v>
      </c>
    </row>
    <row r="4087" spans="1:15">
      <c r="A4087" t="s">
        <v>11427</v>
      </c>
      <c r="B4087" s="1">
        <v>45705</v>
      </c>
      <c r="C4087" t="s">
        <v>79</v>
      </c>
      <c r="D4087" t="s">
        <v>3327</v>
      </c>
      <c r="E4087" t="s">
        <v>11428</v>
      </c>
      <c r="F4087" t="s">
        <v>19</v>
      </c>
      <c r="G4087" t="s">
        <v>29</v>
      </c>
      <c r="H4087" t="s">
        <v>42</v>
      </c>
      <c r="I4087">
        <v>7.46</v>
      </c>
      <c r="J4087" s="2">
        <v>282.68</v>
      </c>
      <c r="K4087" t="s">
        <v>47</v>
      </c>
      <c r="L4087">
        <v>2.6</v>
      </c>
      <c r="M4087" t="s">
        <v>23</v>
      </c>
      <c r="N4087">
        <v>1.6</v>
      </c>
      <c r="O4087">
        <v>2</v>
      </c>
    </row>
    <row r="4088" spans="1:15">
      <c r="A4088" t="s">
        <v>11429</v>
      </c>
      <c r="B4088" s="1">
        <v>45754</v>
      </c>
      <c r="C4088" t="s">
        <v>16</v>
      </c>
      <c r="D4088" t="s">
        <v>11430</v>
      </c>
      <c r="E4088" t="s">
        <v>11070</v>
      </c>
      <c r="F4088" t="s">
        <v>51</v>
      </c>
      <c r="G4088" t="s">
        <v>20</v>
      </c>
      <c r="H4088" t="s">
        <v>20</v>
      </c>
      <c r="I4088">
        <v>4.6399999999999997</v>
      </c>
      <c r="J4088" s="2">
        <v>530.19000000000005</v>
      </c>
      <c r="K4088" t="s">
        <v>67</v>
      </c>
      <c r="L4088">
        <v>4.3</v>
      </c>
      <c r="M4088" t="s">
        <v>23</v>
      </c>
      <c r="N4088">
        <v>2.11</v>
      </c>
      <c r="O4088">
        <v>19</v>
      </c>
    </row>
    <row r="4089" spans="1:15">
      <c r="A4089" t="s">
        <v>11431</v>
      </c>
      <c r="B4089" s="1">
        <v>45833</v>
      </c>
      <c r="C4089" t="s">
        <v>16</v>
      </c>
      <c r="D4089" t="s">
        <v>8060</v>
      </c>
      <c r="E4089" t="s">
        <v>11432</v>
      </c>
      <c r="F4089" t="s">
        <v>71</v>
      </c>
      <c r="G4089" t="s">
        <v>52</v>
      </c>
      <c r="H4089" t="s">
        <v>46</v>
      </c>
      <c r="I4089">
        <v>18.260000000000002</v>
      </c>
      <c r="J4089" s="2">
        <v>302.5</v>
      </c>
      <c r="K4089" t="s">
        <v>47</v>
      </c>
      <c r="L4089">
        <v>4.0999999999999996</v>
      </c>
      <c r="M4089" t="s">
        <v>23</v>
      </c>
      <c r="N4089">
        <v>1.69</v>
      </c>
      <c r="O4089">
        <v>17</v>
      </c>
    </row>
    <row r="4090" spans="1:15">
      <c r="A4090" t="s">
        <v>11433</v>
      </c>
      <c r="B4090" s="1">
        <v>45812</v>
      </c>
      <c r="C4090" t="s">
        <v>33</v>
      </c>
      <c r="D4090" t="s">
        <v>11434</v>
      </c>
      <c r="E4090" t="s">
        <v>11435</v>
      </c>
      <c r="F4090" t="s">
        <v>51</v>
      </c>
      <c r="G4090" t="s">
        <v>46</v>
      </c>
      <c r="H4090" t="s">
        <v>21</v>
      </c>
      <c r="I4090">
        <v>1.81</v>
      </c>
      <c r="J4090" s="2">
        <v>327.60000000000002</v>
      </c>
      <c r="K4090" t="s">
        <v>22</v>
      </c>
      <c r="L4090">
        <v>3.4</v>
      </c>
      <c r="M4090" t="s">
        <v>36</v>
      </c>
      <c r="N4090">
        <v>2.0699999999999998</v>
      </c>
      <c r="O4090">
        <v>18</v>
      </c>
    </row>
    <row r="4091" spans="1:15">
      <c r="A4091" t="s">
        <v>11436</v>
      </c>
      <c r="B4091" s="1">
        <v>45818</v>
      </c>
      <c r="C4091" t="s">
        <v>79</v>
      </c>
      <c r="D4091" t="s">
        <v>11437</v>
      </c>
      <c r="E4091" t="s">
        <v>11438</v>
      </c>
      <c r="F4091" t="s">
        <v>71</v>
      </c>
      <c r="G4091" t="s">
        <v>20</v>
      </c>
      <c r="H4091" t="s">
        <v>20</v>
      </c>
      <c r="I4091">
        <v>24.39</v>
      </c>
      <c r="J4091" s="2">
        <v>356.64</v>
      </c>
      <c r="K4091" t="s">
        <v>67</v>
      </c>
      <c r="L4091">
        <v>3.9</v>
      </c>
      <c r="M4091" t="s">
        <v>23</v>
      </c>
      <c r="N4091">
        <v>1.79</v>
      </c>
      <c r="O4091">
        <v>18</v>
      </c>
    </row>
    <row r="4092" spans="1:15">
      <c r="A4092" t="s">
        <v>11439</v>
      </c>
      <c r="B4092" s="1">
        <v>45717</v>
      </c>
      <c r="C4092" t="s">
        <v>25</v>
      </c>
      <c r="D4092" t="s">
        <v>11440</v>
      </c>
      <c r="E4092" t="s">
        <v>11441</v>
      </c>
      <c r="F4092" t="s">
        <v>60</v>
      </c>
      <c r="G4092" t="s">
        <v>21</v>
      </c>
      <c r="H4092" t="s">
        <v>46</v>
      </c>
      <c r="I4092">
        <v>6.12</v>
      </c>
      <c r="J4092" s="2">
        <v>295.64999999999998</v>
      </c>
      <c r="K4092" t="s">
        <v>22</v>
      </c>
      <c r="L4092">
        <v>3.2</v>
      </c>
      <c r="M4092" t="s">
        <v>36</v>
      </c>
      <c r="N4092">
        <v>1.01</v>
      </c>
      <c r="O4092">
        <v>14</v>
      </c>
    </row>
    <row r="4093" spans="1:15">
      <c r="A4093" t="s">
        <v>11442</v>
      </c>
      <c r="B4093" s="1">
        <v>45667</v>
      </c>
      <c r="C4093" t="s">
        <v>25</v>
      </c>
      <c r="D4093" t="s">
        <v>11443</v>
      </c>
      <c r="E4093" t="s">
        <v>11444</v>
      </c>
      <c r="F4093" t="s">
        <v>28</v>
      </c>
      <c r="G4093" t="s">
        <v>29</v>
      </c>
      <c r="H4093" t="s">
        <v>46</v>
      </c>
      <c r="I4093">
        <v>13.14</v>
      </c>
      <c r="J4093" s="2">
        <v>202.28</v>
      </c>
      <c r="K4093" t="s">
        <v>22</v>
      </c>
      <c r="L4093">
        <v>2.6</v>
      </c>
      <c r="M4093" t="s">
        <v>31</v>
      </c>
      <c r="N4093">
        <v>1.1499999999999999</v>
      </c>
      <c r="O4093">
        <v>3</v>
      </c>
    </row>
    <row r="4094" spans="1:15">
      <c r="A4094" t="s">
        <v>11445</v>
      </c>
      <c r="B4094" s="1">
        <v>45830</v>
      </c>
      <c r="C4094" t="s">
        <v>79</v>
      </c>
      <c r="D4094" t="s">
        <v>11446</v>
      </c>
      <c r="E4094" t="s">
        <v>11447</v>
      </c>
      <c r="F4094" t="s">
        <v>28</v>
      </c>
      <c r="G4094" t="s">
        <v>20</v>
      </c>
      <c r="H4094" t="s">
        <v>41</v>
      </c>
      <c r="I4094">
        <v>12.14</v>
      </c>
      <c r="J4094" s="2">
        <v>120.72</v>
      </c>
      <c r="K4094" t="s">
        <v>67</v>
      </c>
      <c r="L4094">
        <v>4</v>
      </c>
      <c r="M4094" t="s">
        <v>23</v>
      </c>
      <c r="N4094">
        <v>1.55</v>
      </c>
      <c r="O4094">
        <v>19</v>
      </c>
    </row>
    <row r="4095" spans="1:15">
      <c r="A4095" t="s">
        <v>11448</v>
      </c>
      <c r="B4095" s="1">
        <v>45740</v>
      </c>
      <c r="C4095" t="s">
        <v>25</v>
      </c>
      <c r="D4095" t="s">
        <v>1820</v>
      </c>
      <c r="E4095" t="s">
        <v>11449</v>
      </c>
      <c r="F4095" t="s">
        <v>71</v>
      </c>
      <c r="G4095" t="s">
        <v>42</v>
      </c>
      <c r="H4095" t="s">
        <v>29</v>
      </c>
      <c r="I4095">
        <v>13.88</v>
      </c>
      <c r="J4095" s="2">
        <v>278.38</v>
      </c>
      <c r="K4095" t="s">
        <v>22</v>
      </c>
      <c r="L4095">
        <v>5</v>
      </c>
      <c r="M4095" t="s">
        <v>23</v>
      </c>
      <c r="N4095">
        <v>1.49</v>
      </c>
      <c r="O4095">
        <v>12</v>
      </c>
    </row>
    <row r="4096" spans="1:15">
      <c r="A4096" t="s">
        <v>11450</v>
      </c>
      <c r="B4096" s="1">
        <v>45761</v>
      </c>
      <c r="C4096" t="s">
        <v>38</v>
      </c>
      <c r="D4096" t="s">
        <v>6973</v>
      </c>
      <c r="E4096" t="s">
        <v>10126</v>
      </c>
      <c r="F4096" t="s">
        <v>71</v>
      </c>
      <c r="G4096" t="s">
        <v>42</v>
      </c>
      <c r="H4096" t="s">
        <v>41</v>
      </c>
      <c r="I4096">
        <v>21.23</v>
      </c>
      <c r="J4096" s="2">
        <v>135.05000000000001</v>
      </c>
      <c r="K4096" t="s">
        <v>67</v>
      </c>
      <c r="L4096">
        <v>3.6</v>
      </c>
      <c r="M4096" t="s">
        <v>23</v>
      </c>
      <c r="N4096">
        <v>1.23</v>
      </c>
      <c r="O4096">
        <v>19</v>
      </c>
    </row>
    <row r="4097" spans="1:15">
      <c r="A4097" t="s">
        <v>11451</v>
      </c>
      <c r="B4097" s="1">
        <v>45673</v>
      </c>
      <c r="C4097" t="s">
        <v>16</v>
      </c>
      <c r="D4097" t="s">
        <v>11452</v>
      </c>
      <c r="E4097" t="s">
        <v>11453</v>
      </c>
      <c r="F4097" t="s">
        <v>71</v>
      </c>
      <c r="G4097" t="s">
        <v>41</v>
      </c>
      <c r="H4097" t="s">
        <v>41</v>
      </c>
      <c r="I4097">
        <v>10.06</v>
      </c>
      <c r="J4097" s="2">
        <v>139.03</v>
      </c>
      <c r="K4097" t="s">
        <v>22</v>
      </c>
      <c r="L4097">
        <v>3.7</v>
      </c>
      <c r="M4097" t="s">
        <v>23</v>
      </c>
      <c r="N4097">
        <v>2.09</v>
      </c>
      <c r="O4097">
        <v>5</v>
      </c>
    </row>
    <row r="4098" spans="1:15">
      <c r="A4098" t="s">
        <v>11454</v>
      </c>
      <c r="B4098" s="1">
        <v>45675</v>
      </c>
      <c r="C4098" t="s">
        <v>16</v>
      </c>
      <c r="D4098" t="s">
        <v>11455</v>
      </c>
      <c r="E4098" t="s">
        <v>2680</v>
      </c>
      <c r="F4098" t="s">
        <v>19</v>
      </c>
      <c r="G4098" t="s">
        <v>41</v>
      </c>
      <c r="H4098" t="s">
        <v>42</v>
      </c>
      <c r="I4098">
        <v>16.82</v>
      </c>
      <c r="J4098" s="2">
        <v>449.55</v>
      </c>
      <c r="K4098" t="s">
        <v>67</v>
      </c>
      <c r="L4098">
        <v>2.9</v>
      </c>
      <c r="M4098" t="s">
        <v>23</v>
      </c>
      <c r="N4098">
        <v>1.94</v>
      </c>
      <c r="O4098">
        <v>13</v>
      </c>
    </row>
    <row r="4099" spans="1:15">
      <c r="A4099" t="s">
        <v>11456</v>
      </c>
      <c r="B4099" s="1">
        <v>45696</v>
      </c>
      <c r="C4099" t="s">
        <v>25</v>
      </c>
      <c r="D4099" t="s">
        <v>1042</v>
      </c>
      <c r="E4099" t="s">
        <v>11457</v>
      </c>
      <c r="F4099" t="s">
        <v>28</v>
      </c>
      <c r="G4099" t="s">
        <v>41</v>
      </c>
      <c r="H4099" t="s">
        <v>46</v>
      </c>
      <c r="I4099">
        <v>12.82</v>
      </c>
      <c r="J4099" s="2">
        <v>53.15</v>
      </c>
      <c r="K4099" t="s">
        <v>47</v>
      </c>
      <c r="L4099">
        <v>4.0999999999999996</v>
      </c>
      <c r="M4099" t="s">
        <v>31</v>
      </c>
      <c r="N4099">
        <v>1.72</v>
      </c>
      <c r="O4099">
        <v>1</v>
      </c>
    </row>
    <row r="4100" spans="1:15">
      <c r="A4100" t="s">
        <v>11458</v>
      </c>
      <c r="B4100" s="1">
        <v>45793</v>
      </c>
      <c r="C4100" t="s">
        <v>79</v>
      </c>
      <c r="D4100" t="s">
        <v>11459</v>
      </c>
      <c r="E4100" t="s">
        <v>11460</v>
      </c>
      <c r="F4100" t="s">
        <v>71</v>
      </c>
      <c r="G4100" t="s">
        <v>41</v>
      </c>
      <c r="H4100" t="s">
        <v>20</v>
      </c>
      <c r="I4100">
        <v>21.45</v>
      </c>
      <c r="K4100" t="s">
        <v>47</v>
      </c>
      <c r="L4100">
        <v>4.5</v>
      </c>
      <c r="M4100" t="s">
        <v>31</v>
      </c>
      <c r="N4100">
        <v>1.1000000000000001</v>
      </c>
      <c r="O4100">
        <v>9</v>
      </c>
    </row>
    <row r="4101" spans="1:15">
      <c r="A4101" t="s">
        <v>11461</v>
      </c>
      <c r="B4101" s="1">
        <v>45809</v>
      </c>
      <c r="C4101" t="s">
        <v>25</v>
      </c>
      <c r="D4101" t="s">
        <v>11462</v>
      </c>
      <c r="E4101" t="s">
        <v>11463</v>
      </c>
      <c r="F4101" t="s">
        <v>71</v>
      </c>
      <c r="G4101" t="s">
        <v>21</v>
      </c>
      <c r="H4101" t="s">
        <v>52</v>
      </c>
      <c r="I4101">
        <v>15.06</v>
      </c>
      <c r="J4101" s="2">
        <v>524.39</v>
      </c>
      <c r="K4101" t="s">
        <v>67</v>
      </c>
      <c r="L4101">
        <v>3.5</v>
      </c>
      <c r="M4101" t="s">
        <v>23</v>
      </c>
      <c r="N4101">
        <v>1.3</v>
      </c>
      <c r="O4101">
        <v>16</v>
      </c>
    </row>
    <row r="4102" spans="1:15">
      <c r="A4102" t="s">
        <v>11464</v>
      </c>
      <c r="B4102" s="1">
        <v>45695</v>
      </c>
      <c r="C4102" t="s">
        <v>33</v>
      </c>
      <c r="D4102" t="s">
        <v>11465</v>
      </c>
      <c r="E4102" t="s">
        <v>11466</v>
      </c>
      <c r="F4102" t="s">
        <v>60</v>
      </c>
      <c r="G4102" t="s">
        <v>46</v>
      </c>
      <c r="H4102" t="s">
        <v>21</v>
      </c>
      <c r="I4102">
        <v>16.670000000000002</v>
      </c>
      <c r="J4102" s="2">
        <v>240.54</v>
      </c>
      <c r="K4102" t="s">
        <v>47</v>
      </c>
      <c r="L4102">
        <v>3</v>
      </c>
      <c r="M4102" t="s">
        <v>23</v>
      </c>
      <c r="N4102">
        <v>1.1200000000000001</v>
      </c>
      <c r="O4102">
        <v>10</v>
      </c>
    </row>
    <row r="4103" spans="1:15">
      <c r="A4103" t="s">
        <v>11467</v>
      </c>
      <c r="B4103" s="1">
        <v>45829</v>
      </c>
      <c r="C4103" t="s">
        <v>33</v>
      </c>
      <c r="D4103" t="s">
        <v>9465</v>
      </c>
      <c r="E4103" t="s">
        <v>11468</v>
      </c>
      <c r="F4103" t="s">
        <v>60</v>
      </c>
      <c r="G4103" t="s">
        <v>20</v>
      </c>
      <c r="H4103" t="s">
        <v>21</v>
      </c>
      <c r="I4103">
        <v>8.86</v>
      </c>
      <c r="J4103" s="2">
        <v>346.93</v>
      </c>
      <c r="K4103" t="s">
        <v>30</v>
      </c>
      <c r="L4103">
        <v>4.8</v>
      </c>
      <c r="M4103" t="s">
        <v>23</v>
      </c>
      <c r="N4103">
        <v>1.78</v>
      </c>
      <c r="O4103">
        <v>1</v>
      </c>
    </row>
    <row r="4104" spans="1:15">
      <c r="A4104" t="s">
        <v>11469</v>
      </c>
      <c r="B4104" s="1">
        <v>45770</v>
      </c>
      <c r="C4104" t="s">
        <v>38</v>
      </c>
      <c r="D4104" t="s">
        <v>6566</v>
      </c>
      <c r="E4104" t="s">
        <v>11470</v>
      </c>
      <c r="F4104" t="s">
        <v>28</v>
      </c>
      <c r="G4104" t="s">
        <v>52</v>
      </c>
      <c r="H4104" t="s">
        <v>41</v>
      </c>
      <c r="I4104">
        <v>24.92</v>
      </c>
      <c r="J4104" s="2">
        <v>273</v>
      </c>
      <c r="K4104" t="s">
        <v>67</v>
      </c>
      <c r="L4104">
        <v>4.5</v>
      </c>
      <c r="M4104" t="s">
        <v>31</v>
      </c>
      <c r="N4104">
        <v>2.06</v>
      </c>
      <c r="O4104">
        <v>4</v>
      </c>
    </row>
    <row r="4105" spans="1:15">
      <c r="A4105" t="s">
        <v>11471</v>
      </c>
      <c r="B4105" s="1">
        <v>45695</v>
      </c>
      <c r="C4105" t="s">
        <v>25</v>
      </c>
      <c r="D4105" t="s">
        <v>11472</v>
      </c>
      <c r="E4105" t="s">
        <v>11473</v>
      </c>
      <c r="F4105" t="s">
        <v>51</v>
      </c>
      <c r="G4105" t="s">
        <v>52</v>
      </c>
      <c r="H4105" t="s">
        <v>46</v>
      </c>
      <c r="I4105">
        <v>1.91</v>
      </c>
      <c r="J4105" s="2">
        <v>145.97</v>
      </c>
      <c r="K4105" t="s">
        <v>47</v>
      </c>
      <c r="L4105">
        <v>3.5</v>
      </c>
      <c r="M4105" t="s">
        <v>23</v>
      </c>
      <c r="N4105">
        <v>1.73</v>
      </c>
      <c r="O4105">
        <v>15</v>
      </c>
    </row>
    <row r="4106" spans="1:15">
      <c r="A4106" t="s">
        <v>11474</v>
      </c>
      <c r="B4106" s="1">
        <v>45789</v>
      </c>
      <c r="C4106" t="s">
        <v>33</v>
      </c>
      <c r="D4106" t="s">
        <v>11475</v>
      </c>
      <c r="E4106" t="s">
        <v>11476</v>
      </c>
      <c r="F4106" t="s">
        <v>51</v>
      </c>
      <c r="G4106" t="s">
        <v>52</v>
      </c>
      <c r="H4106" t="s">
        <v>41</v>
      </c>
      <c r="I4106">
        <v>24.17</v>
      </c>
      <c r="J4106" s="2">
        <v>353.44</v>
      </c>
      <c r="K4106" t="s">
        <v>47</v>
      </c>
      <c r="L4106">
        <v>2.6</v>
      </c>
      <c r="M4106" t="s">
        <v>36</v>
      </c>
      <c r="N4106">
        <v>2.25</v>
      </c>
      <c r="O4106">
        <v>2</v>
      </c>
    </row>
    <row r="4107" spans="1:15">
      <c r="A4107" t="s">
        <v>11477</v>
      </c>
      <c r="B4107" s="1">
        <v>45695</v>
      </c>
      <c r="C4107" t="s">
        <v>57</v>
      </c>
      <c r="D4107" t="s">
        <v>3031</v>
      </c>
      <c r="E4107" t="s">
        <v>11478</v>
      </c>
      <c r="F4107" t="s">
        <v>19</v>
      </c>
      <c r="G4107" t="s">
        <v>20</v>
      </c>
      <c r="H4107" t="s">
        <v>29</v>
      </c>
      <c r="I4107">
        <v>14.35</v>
      </c>
      <c r="J4107" s="2">
        <v>101.24</v>
      </c>
      <c r="K4107" t="s">
        <v>47</v>
      </c>
      <c r="L4107">
        <v>4.8</v>
      </c>
      <c r="M4107" t="s">
        <v>31</v>
      </c>
      <c r="N4107">
        <v>1.18</v>
      </c>
      <c r="O4107">
        <v>6</v>
      </c>
    </row>
    <row r="4108" spans="1:15">
      <c r="A4108" t="s">
        <v>11479</v>
      </c>
      <c r="B4108" s="1">
        <v>45715</v>
      </c>
      <c r="C4108" t="s">
        <v>33</v>
      </c>
      <c r="D4108" t="s">
        <v>11480</v>
      </c>
      <c r="E4108" t="s">
        <v>11481</v>
      </c>
      <c r="F4108" t="s">
        <v>51</v>
      </c>
      <c r="G4108" t="s">
        <v>29</v>
      </c>
      <c r="H4108" t="s">
        <v>21</v>
      </c>
      <c r="I4108">
        <v>22.4</v>
      </c>
      <c r="J4108" s="2">
        <v>120.49</v>
      </c>
      <c r="K4108" t="s">
        <v>47</v>
      </c>
      <c r="L4108">
        <v>5</v>
      </c>
      <c r="M4108" t="s">
        <v>23</v>
      </c>
      <c r="N4108">
        <v>2.17</v>
      </c>
      <c r="O4108">
        <v>7</v>
      </c>
    </row>
    <row r="4109" spans="1:15">
      <c r="A4109" t="s">
        <v>11482</v>
      </c>
      <c r="B4109" s="1">
        <v>45724</v>
      </c>
      <c r="C4109" t="s">
        <v>25</v>
      </c>
      <c r="D4109" t="s">
        <v>11483</v>
      </c>
      <c r="E4109" t="s">
        <v>11484</v>
      </c>
      <c r="F4109" t="s">
        <v>71</v>
      </c>
      <c r="G4109" t="s">
        <v>41</v>
      </c>
      <c r="H4109" t="s">
        <v>42</v>
      </c>
      <c r="I4109">
        <v>8.85</v>
      </c>
      <c r="J4109" s="2">
        <v>486.64</v>
      </c>
      <c r="K4109" t="s">
        <v>22</v>
      </c>
      <c r="L4109">
        <v>4.4000000000000004</v>
      </c>
      <c r="M4109" t="s">
        <v>23</v>
      </c>
      <c r="N4109">
        <v>2.35</v>
      </c>
      <c r="O4109">
        <v>11</v>
      </c>
    </row>
    <row r="4110" spans="1:15">
      <c r="A4110" t="s">
        <v>11485</v>
      </c>
      <c r="B4110" s="1">
        <v>45766</v>
      </c>
      <c r="C4110" t="s">
        <v>16</v>
      </c>
      <c r="D4110" t="s">
        <v>11486</v>
      </c>
      <c r="E4110" t="s">
        <v>11487</v>
      </c>
      <c r="F4110" t="s">
        <v>60</v>
      </c>
      <c r="G4110" t="s">
        <v>52</v>
      </c>
      <c r="H4110" t="s">
        <v>20</v>
      </c>
      <c r="I4110">
        <v>20.22</v>
      </c>
      <c r="J4110" s="2">
        <v>166.31</v>
      </c>
      <c r="K4110" t="s">
        <v>22</v>
      </c>
      <c r="L4110">
        <v>3.6</v>
      </c>
      <c r="M4110" t="s">
        <v>23</v>
      </c>
      <c r="N4110">
        <v>2.29</v>
      </c>
      <c r="O4110">
        <v>2</v>
      </c>
    </row>
    <row r="4111" spans="1:15">
      <c r="A4111" t="s">
        <v>11488</v>
      </c>
      <c r="B4111" s="1">
        <v>45699</v>
      </c>
      <c r="C4111" t="s">
        <v>57</v>
      </c>
      <c r="D4111" t="s">
        <v>10297</v>
      </c>
      <c r="E4111" t="s">
        <v>11489</v>
      </c>
      <c r="F4111" t="s">
        <v>60</v>
      </c>
      <c r="G4111" t="s">
        <v>46</v>
      </c>
      <c r="H4111" t="s">
        <v>42</v>
      </c>
      <c r="I4111">
        <v>18.78</v>
      </c>
      <c r="J4111" s="2">
        <v>527.33000000000004</v>
      </c>
      <c r="K4111" t="s">
        <v>22</v>
      </c>
      <c r="L4111">
        <v>3.7</v>
      </c>
      <c r="M4111" t="s">
        <v>36</v>
      </c>
      <c r="N4111">
        <v>1.44</v>
      </c>
      <c r="O4111">
        <v>2</v>
      </c>
    </row>
    <row r="4112" spans="1:15">
      <c r="A4112" t="s">
        <v>11490</v>
      </c>
      <c r="B4112" s="1">
        <v>45815</v>
      </c>
      <c r="C4112" t="s">
        <v>33</v>
      </c>
      <c r="D4112" t="s">
        <v>11491</v>
      </c>
      <c r="E4112" t="s">
        <v>11492</v>
      </c>
      <c r="F4112" t="s">
        <v>28</v>
      </c>
      <c r="G4112" t="s">
        <v>21</v>
      </c>
      <c r="H4112" t="s">
        <v>42</v>
      </c>
      <c r="I4112">
        <v>13.67</v>
      </c>
      <c r="J4112" s="2">
        <v>554.99</v>
      </c>
      <c r="K4112" t="s">
        <v>22</v>
      </c>
      <c r="L4112">
        <v>3.6</v>
      </c>
      <c r="M4112" t="s">
        <v>36</v>
      </c>
      <c r="N4112">
        <v>1.17</v>
      </c>
      <c r="O4112">
        <v>2</v>
      </c>
    </row>
    <row r="4113" spans="1:15">
      <c r="A4113" t="s">
        <v>11493</v>
      </c>
      <c r="B4113" s="1">
        <v>45686</v>
      </c>
      <c r="C4113" t="s">
        <v>57</v>
      </c>
      <c r="D4113" t="s">
        <v>11494</v>
      </c>
      <c r="E4113" t="s">
        <v>11495</v>
      </c>
      <c r="F4113" t="s">
        <v>60</v>
      </c>
      <c r="G4113" t="s">
        <v>20</v>
      </c>
      <c r="H4113" t="s">
        <v>41</v>
      </c>
      <c r="I4113">
        <v>8.94</v>
      </c>
      <c r="J4113" s="2">
        <v>497.84</v>
      </c>
      <c r="K4113" t="s">
        <v>47</v>
      </c>
      <c r="L4113">
        <v>3.6</v>
      </c>
      <c r="M4113" t="s">
        <v>23</v>
      </c>
      <c r="N4113">
        <v>2.2200000000000002</v>
      </c>
      <c r="O4113">
        <v>15</v>
      </c>
    </row>
    <row r="4114" spans="1:15">
      <c r="A4114" t="s">
        <v>11496</v>
      </c>
      <c r="B4114" s="1">
        <v>45697</v>
      </c>
      <c r="C4114" t="s">
        <v>38</v>
      </c>
      <c r="D4114" t="s">
        <v>3708</v>
      </c>
      <c r="E4114" t="s">
        <v>11497</v>
      </c>
      <c r="F4114" t="s">
        <v>51</v>
      </c>
      <c r="G4114" t="s">
        <v>21</v>
      </c>
      <c r="H4114" t="s">
        <v>21</v>
      </c>
      <c r="I4114">
        <v>4.9400000000000004</v>
      </c>
      <c r="J4114" s="2">
        <v>340.41</v>
      </c>
      <c r="K4114" t="s">
        <v>22</v>
      </c>
      <c r="L4114">
        <v>4</v>
      </c>
      <c r="M4114" t="s">
        <v>36</v>
      </c>
      <c r="N4114">
        <v>2.2200000000000002</v>
      </c>
      <c r="O4114">
        <v>10</v>
      </c>
    </row>
    <row r="4115" spans="1:15">
      <c r="A4115" t="s">
        <v>11498</v>
      </c>
      <c r="B4115" s="1">
        <v>45740</v>
      </c>
      <c r="C4115" t="s">
        <v>33</v>
      </c>
      <c r="D4115" t="s">
        <v>11499</v>
      </c>
      <c r="E4115" t="s">
        <v>11500</v>
      </c>
      <c r="F4115" t="s">
        <v>28</v>
      </c>
      <c r="G4115" t="s">
        <v>21</v>
      </c>
      <c r="H4115" t="s">
        <v>21</v>
      </c>
      <c r="I4115">
        <v>21.91</v>
      </c>
      <c r="J4115" s="2">
        <v>536.66999999999996</v>
      </c>
      <c r="K4115" t="s">
        <v>67</v>
      </c>
      <c r="L4115">
        <v>3.2</v>
      </c>
      <c r="M4115" t="s">
        <v>23</v>
      </c>
      <c r="N4115">
        <v>1.79</v>
      </c>
      <c r="O4115">
        <v>17</v>
      </c>
    </row>
    <row r="4116" spans="1:15">
      <c r="A4116" t="s">
        <v>11501</v>
      </c>
      <c r="B4116" s="1">
        <v>45817</v>
      </c>
      <c r="C4116" t="s">
        <v>33</v>
      </c>
      <c r="D4116" t="s">
        <v>11502</v>
      </c>
      <c r="E4116" t="s">
        <v>11503</v>
      </c>
      <c r="F4116" t="s">
        <v>60</v>
      </c>
      <c r="G4116" t="s">
        <v>20</v>
      </c>
      <c r="H4116" t="s">
        <v>29</v>
      </c>
      <c r="I4116">
        <v>12.36</v>
      </c>
      <c r="J4116" s="2">
        <v>220.37</v>
      </c>
      <c r="K4116" t="s">
        <v>47</v>
      </c>
      <c r="L4116">
        <v>3.5</v>
      </c>
      <c r="M4116" t="s">
        <v>23</v>
      </c>
      <c r="N4116">
        <v>2.02</v>
      </c>
      <c r="O4116">
        <v>16</v>
      </c>
    </row>
    <row r="4117" spans="1:15">
      <c r="A4117" t="s">
        <v>11504</v>
      </c>
      <c r="B4117" s="1">
        <v>45715</v>
      </c>
      <c r="C4117" t="s">
        <v>79</v>
      </c>
      <c r="D4117" t="s">
        <v>11505</v>
      </c>
      <c r="E4117" t="s">
        <v>11506</v>
      </c>
      <c r="F4117" t="s">
        <v>28</v>
      </c>
      <c r="G4117" t="s">
        <v>21</v>
      </c>
      <c r="H4117" t="s">
        <v>52</v>
      </c>
      <c r="I4117">
        <v>20.86</v>
      </c>
      <c r="J4117" s="2">
        <v>127.33</v>
      </c>
      <c r="K4117" t="s">
        <v>67</v>
      </c>
      <c r="L4117">
        <v>4.2</v>
      </c>
      <c r="M4117" t="s">
        <v>23</v>
      </c>
      <c r="N4117">
        <v>1.98</v>
      </c>
      <c r="O4117">
        <v>8</v>
      </c>
    </row>
    <row r="4118" spans="1:15">
      <c r="A4118" t="s">
        <v>11507</v>
      </c>
      <c r="B4118" s="1">
        <v>45706</v>
      </c>
      <c r="C4118" t="s">
        <v>33</v>
      </c>
      <c r="D4118" t="s">
        <v>11508</v>
      </c>
      <c r="E4118" t="s">
        <v>11509</v>
      </c>
      <c r="F4118" t="s">
        <v>60</v>
      </c>
      <c r="G4118" t="s">
        <v>42</v>
      </c>
      <c r="H4118" t="s">
        <v>20</v>
      </c>
      <c r="I4118">
        <v>5.51</v>
      </c>
      <c r="J4118" s="2">
        <v>126.21</v>
      </c>
      <c r="K4118" t="s">
        <v>67</v>
      </c>
      <c r="L4118">
        <v>3.8</v>
      </c>
      <c r="M4118" t="s">
        <v>23</v>
      </c>
      <c r="N4118">
        <v>1.64</v>
      </c>
      <c r="O4118">
        <v>10</v>
      </c>
    </row>
    <row r="4119" spans="1:15">
      <c r="A4119" t="s">
        <v>11510</v>
      </c>
      <c r="B4119" s="1">
        <v>45707</v>
      </c>
      <c r="C4119" t="s">
        <v>16</v>
      </c>
      <c r="D4119" t="s">
        <v>8753</v>
      </c>
      <c r="E4119" t="s">
        <v>11511</v>
      </c>
      <c r="F4119" t="s">
        <v>60</v>
      </c>
      <c r="G4119" t="s">
        <v>29</v>
      </c>
      <c r="H4119" t="s">
        <v>29</v>
      </c>
      <c r="I4119">
        <v>5.29</v>
      </c>
      <c r="J4119" s="2">
        <v>271.75</v>
      </c>
      <c r="K4119" t="s">
        <v>30</v>
      </c>
      <c r="L4119">
        <v>3.6</v>
      </c>
      <c r="M4119" t="s">
        <v>23</v>
      </c>
      <c r="N4119">
        <v>1.91</v>
      </c>
      <c r="O4119">
        <v>11</v>
      </c>
    </row>
    <row r="4120" spans="1:15">
      <c r="A4120" t="s">
        <v>11512</v>
      </c>
      <c r="B4120" s="1">
        <v>45775</v>
      </c>
      <c r="C4120" t="s">
        <v>57</v>
      </c>
      <c r="D4120" t="s">
        <v>3028</v>
      </c>
      <c r="E4120" t="s">
        <v>11513</v>
      </c>
      <c r="F4120" t="s">
        <v>28</v>
      </c>
      <c r="G4120" t="s">
        <v>41</v>
      </c>
      <c r="H4120" t="s">
        <v>42</v>
      </c>
      <c r="I4120">
        <v>12.49</v>
      </c>
      <c r="J4120" s="2">
        <v>66.260000000000005</v>
      </c>
      <c r="K4120" t="s">
        <v>67</v>
      </c>
      <c r="L4120">
        <v>3.8</v>
      </c>
      <c r="M4120" t="s">
        <v>36</v>
      </c>
      <c r="N4120">
        <v>2.16</v>
      </c>
      <c r="O4120">
        <v>7</v>
      </c>
    </row>
    <row r="4121" spans="1:15">
      <c r="A4121" t="s">
        <v>11514</v>
      </c>
      <c r="B4121" s="1">
        <v>45760</v>
      </c>
      <c r="C4121" t="s">
        <v>33</v>
      </c>
      <c r="D4121" t="s">
        <v>4070</v>
      </c>
      <c r="E4121" t="s">
        <v>11515</v>
      </c>
      <c r="F4121" t="s">
        <v>28</v>
      </c>
      <c r="G4121" t="s">
        <v>52</v>
      </c>
      <c r="H4121" t="s">
        <v>20</v>
      </c>
      <c r="I4121">
        <v>9.32</v>
      </c>
      <c r="J4121" s="2">
        <v>278.25</v>
      </c>
      <c r="K4121" t="s">
        <v>67</v>
      </c>
      <c r="L4121">
        <v>3.7</v>
      </c>
      <c r="M4121" t="s">
        <v>23</v>
      </c>
      <c r="N4121">
        <v>1</v>
      </c>
      <c r="O4121">
        <v>1</v>
      </c>
    </row>
    <row r="4122" spans="1:15">
      <c r="A4122" t="s">
        <v>11516</v>
      </c>
      <c r="B4122" s="1">
        <v>45778</v>
      </c>
      <c r="C4122" t="s">
        <v>16</v>
      </c>
      <c r="D4122" t="s">
        <v>11517</v>
      </c>
      <c r="E4122" t="s">
        <v>11518</v>
      </c>
      <c r="F4122" t="s">
        <v>60</v>
      </c>
      <c r="G4122" t="s">
        <v>20</v>
      </c>
      <c r="H4122" t="s">
        <v>20</v>
      </c>
      <c r="I4122">
        <v>20.2</v>
      </c>
      <c r="J4122" s="2">
        <v>259.69</v>
      </c>
      <c r="K4122" t="s">
        <v>22</v>
      </c>
      <c r="L4122">
        <v>4.3</v>
      </c>
      <c r="M4122" t="s">
        <v>23</v>
      </c>
      <c r="N4122">
        <v>1.42</v>
      </c>
      <c r="O4122">
        <v>7</v>
      </c>
    </row>
    <row r="4123" spans="1:15">
      <c r="A4123" t="s">
        <v>11519</v>
      </c>
      <c r="B4123" s="1">
        <v>45779</v>
      </c>
      <c r="C4123" t="s">
        <v>33</v>
      </c>
      <c r="D4123" t="s">
        <v>11520</v>
      </c>
      <c r="E4123" t="s">
        <v>11521</v>
      </c>
      <c r="F4123" t="s">
        <v>51</v>
      </c>
      <c r="G4123" t="s">
        <v>52</v>
      </c>
      <c r="H4123" t="s">
        <v>46</v>
      </c>
      <c r="I4123">
        <v>3.5</v>
      </c>
      <c r="J4123" s="2">
        <v>471.56</v>
      </c>
      <c r="K4123" t="s">
        <v>67</v>
      </c>
      <c r="L4123">
        <v>3.8</v>
      </c>
      <c r="M4123" t="s">
        <v>23</v>
      </c>
      <c r="N4123">
        <v>1.81</v>
      </c>
      <c r="O4123">
        <v>18</v>
      </c>
    </row>
    <row r="4124" spans="1:15">
      <c r="A4124" t="s">
        <v>11522</v>
      </c>
      <c r="B4124" s="1">
        <v>45710</v>
      </c>
      <c r="C4124" t="s">
        <v>57</v>
      </c>
      <c r="D4124" t="s">
        <v>5105</v>
      </c>
      <c r="E4124" t="s">
        <v>11523</v>
      </c>
      <c r="F4124" t="s">
        <v>51</v>
      </c>
      <c r="G4124" t="s">
        <v>46</v>
      </c>
      <c r="H4124" t="s">
        <v>42</v>
      </c>
      <c r="I4124">
        <v>3.84</v>
      </c>
      <c r="J4124" s="2">
        <v>91.64</v>
      </c>
      <c r="K4124" t="s">
        <v>67</v>
      </c>
      <c r="L4124">
        <v>4</v>
      </c>
      <c r="M4124" t="s">
        <v>36</v>
      </c>
      <c r="N4124">
        <v>2.09</v>
      </c>
      <c r="O4124">
        <v>14</v>
      </c>
    </row>
    <row r="4125" spans="1:15">
      <c r="A4125" t="s">
        <v>11524</v>
      </c>
      <c r="B4125" s="1">
        <v>45664</v>
      </c>
      <c r="C4125" t="s">
        <v>38</v>
      </c>
      <c r="D4125" t="s">
        <v>7468</v>
      </c>
      <c r="E4125" t="s">
        <v>11525</v>
      </c>
      <c r="F4125" t="s">
        <v>51</v>
      </c>
      <c r="G4125" t="s">
        <v>52</v>
      </c>
      <c r="H4125" t="s">
        <v>29</v>
      </c>
      <c r="I4125">
        <v>6.48</v>
      </c>
      <c r="J4125" s="2">
        <v>553.29</v>
      </c>
      <c r="K4125" t="s">
        <v>67</v>
      </c>
      <c r="L4125">
        <v>4.4000000000000004</v>
      </c>
      <c r="M4125" t="s">
        <v>23</v>
      </c>
      <c r="N4125">
        <v>1.87</v>
      </c>
      <c r="O4125">
        <v>10</v>
      </c>
    </row>
    <row r="4126" spans="1:15">
      <c r="A4126" t="s">
        <v>11526</v>
      </c>
      <c r="B4126" s="1">
        <v>45725</v>
      </c>
      <c r="C4126" t="s">
        <v>79</v>
      </c>
      <c r="D4126" t="s">
        <v>3486</v>
      </c>
      <c r="E4126" t="s">
        <v>11527</v>
      </c>
      <c r="F4126" t="s">
        <v>19</v>
      </c>
      <c r="G4126" t="s">
        <v>21</v>
      </c>
      <c r="H4126" t="s">
        <v>52</v>
      </c>
      <c r="I4126">
        <v>16.55</v>
      </c>
      <c r="J4126" s="2">
        <v>89.18</v>
      </c>
      <c r="K4126" t="s">
        <v>30</v>
      </c>
      <c r="L4126">
        <v>5</v>
      </c>
      <c r="M4126" t="s">
        <v>23</v>
      </c>
      <c r="N4126">
        <v>2.13</v>
      </c>
      <c r="O4126">
        <v>11</v>
      </c>
    </row>
    <row r="4127" spans="1:15">
      <c r="A4127" t="s">
        <v>11528</v>
      </c>
      <c r="B4127" s="1">
        <v>45772</v>
      </c>
      <c r="C4127" t="s">
        <v>33</v>
      </c>
      <c r="D4127" t="s">
        <v>11529</v>
      </c>
      <c r="E4127" t="s">
        <v>11530</v>
      </c>
      <c r="F4127" t="s">
        <v>60</v>
      </c>
      <c r="G4127" t="s">
        <v>52</v>
      </c>
      <c r="H4127" t="s">
        <v>46</v>
      </c>
      <c r="I4127">
        <v>18.98</v>
      </c>
      <c r="J4127" s="2">
        <v>379.27</v>
      </c>
      <c r="K4127" t="s">
        <v>47</v>
      </c>
      <c r="L4127">
        <v>3.4</v>
      </c>
      <c r="M4127" t="s">
        <v>36</v>
      </c>
      <c r="N4127">
        <v>2.2200000000000002</v>
      </c>
      <c r="O4127">
        <v>18</v>
      </c>
    </row>
    <row r="4128" spans="1:15">
      <c r="A4128" t="s">
        <v>11531</v>
      </c>
      <c r="B4128" s="1">
        <v>45704</v>
      </c>
      <c r="C4128" t="s">
        <v>38</v>
      </c>
      <c r="D4128" t="s">
        <v>11532</v>
      </c>
      <c r="E4128" t="s">
        <v>11533</v>
      </c>
      <c r="F4128" t="s">
        <v>51</v>
      </c>
      <c r="G4128" t="s">
        <v>29</v>
      </c>
      <c r="H4128" t="s">
        <v>21</v>
      </c>
      <c r="I4128">
        <v>13.74</v>
      </c>
      <c r="J4128" s="2">
        <v>188.07</v>
      </c>
      <c r="K4128" t="s">
        <v>22</v>
      </c>
      <c r="L4128">
        <v>3.3</v>
      </c>
      <c r="M4128" t="s">
        <v>23</v>
      </c>
      <c r="N4128">
        <v>1.56</v>
      </c>
      <c r="O4128">
        <v>2</v>
      </c>
    </row>
    <row r="4129" spans="1:15">
      <c r="A4129" t="s">
        <v>11534</v>
      </c>
      <c r="B4129" s="1">
        <v>45779</v>
      </c>
      <c r="C4129" t="s">
        <v>79</v>
      </c>
      <c r="D4129" t="s">
        <v>11535</v>
      </c>
      <c r="E4129" t="s">
        <v>11536</v>
      </c>
      <c r="F4129" t="s">
        <v>19</v>
      </c>
      <c r="G4129" t="s">
        <v>21</v>
      </c>
      <c r="H4129" t="s">
        <v>41</v>
      </c>
      <c r="I4129">
        <v>6.54</v>
      </c>
      <c r="K4129" t="s">
        <v>47</v>
      </c>
      <c r="L4129">
        <v>3.3</v>
      </c>
      <c r="M4129" t="s">
        <v>23</v>
      </c>
      <c r="N4129">
        <v>1.1299999999999999</v>
      </c>
      <c r="O4129">
        <v>19</v>
      </c>
    </row>
    <row r="4130" spans="1:15">
      <c r="A4130" t="s">
        <v>11537</v>
      </c>
      <c r="B4130" s="1">
        <v>45739</v>
      </c>
      <c r="C4130" t="s">
        <v>57</v>
      </c>
      <c r="D4130" t="s">
        <v>11354</v>
      </c>
      <c r="E4130" t="s">
        <v>11538</v>
      </c>
      <c r="F4130" t="s">
        <v>19</v>
      </c>
      <c r="G4130" t="s">
        <v>20</v>
      </c>
      <c r="H4130" t="s">
        <v>46</v>
      </c>
      <c r="I4130">
        <v>14.75</v>
      </c>
      <c r="J4130" s="2">
        <v>460.83</v>
      </c>
      <c r="K4130" t="s">
        <v>47</v>
      </c>
      <c r="L4130">
        <v>2.6</v>
      </c>
      <c r="M4130" t="s">
        <v>36</v>
      </c>
      <c r="N4130">
        <v>2.5</v>
      </c>
      <c r="O4130">
        <v>6</v>
      </c>
    </row>
    <row r="4131" spans="1:15">
      <c r="A4131" t="s">
        <v>11539</v>
      </c>
      <c r="B4131" s="1">
        <v>45718</v>
      </c>
      <c r="C4131" t="s">
        <v>38</v>
      </c>
      <c r="D4131" t="s">
        <v>11540</v>
      </c>
      <c r="E4131" t="s">
        <v>11541</v>
      </c>
      <c r="F4131" t="s">
        <v>28</v>
      </c>
      <c r="G4131" t="s">
        <v>41</v>
      </c>
      <c r="H4131" t="s">
        <v>46</v>
      </c>
      <c r="I4131">
        <v>16.68</v>
      </c>
      <c r="J4131" s="2">
        <v>275.23</v>
      </c>
      <c r="K4131" t="s">
        <v>30</v>
      </c>
      <c r="L4131">
        <v>4.9000000000000004</v>
      </c>
      <c r="M4131" t="s">
        <v>23</v>
      </c>
      <c r="N4131">
        <v>2.1800000000000002</v>
      </c>
      <c r="O4131">
        <v>12</v>
      </c>
    </row>
    <row r="4132" spans="1:15">
      <c r="A4132" t="s">
        <v>11542</v>
      </c>
      <c r="B4132" s="1">
        <v>45783</v>
      </c>
      <c r="C4132" t="s">
        <v>57</v>
      </c>
      <c r="D4132" t="s">
        <v>10169</v>
      </c>
      <c r="E4132" t="s">
        <v>11543</v>
      </c>
      <c r="F4132" t="s">
        <v>19</v>
      </c>
      <c r="G4132" t="s">
        <v>46</v>
      </c>
      <c r="H4132" t="s">
        <v>29</v>
      </c>
      <c r="I4132">
        <v>14.79</v>
      </c>
      <c r="J4132" s="2">
        <v>376.82</v>
      </c>
      <c r="K4132" t="s">
        <v>22</v>
      </c>
      <c r="L4132">
        <v>4.2</v>
      </c>
      <c r="M4132" t="s">
        <v>31</v>
      </c>
      <c r="N4132">
        <v>2.41</v>
      </c>
      <c r="O4132">
        <v>7</v>
      </c>
    </row>
    <row r="4133" spans="1:15">
      <c r="A4133" t="s">
        <v>11544</v>
      </c>
      <c r="B4133" s="1">
        <v>45706</v>
      </c>
      <c r="C4133" t="s">
        <v>57</v>
      </c>
      <c r="D4133" t="s">
        <v>11545</v>
      </c>
      <c r="E4133" t="s">
        <v>11546</v>
      </c>
      <c r="F4133" t="s">
        <v>19</v>
      </c>
      <c r="G4133" t="s">
        <v>46</v>
      </c>
      <c r="H4133" t="s">
        <v>29</v>
      </c>
      <c r="I4133">
        <v>1.82</v>
      </c>
      <c r="J4133" s="2">
        <v>315.62</v>
      </c>
      <c r="K4133" t="s">
        <v>30</v>
      </c>
      <c r="L4133">
        <v>3.3</v>
      </c>
      <c r="M4133" t="s">
        <v>36</v>
      </c>
      <c r="N4133">
        <v>1.51</v>
      </c>
      <c r="O4133">
        <v>10</v>
      </c>
    </row>
    <row r="4134" spans="1:15">
      <c r="A4134" t="s">
        <v>11547</v>
      </c>
      <c r="B4134" s="1">
        <v>45687</v>
      </c>
      <c r="C4134" t="s">
        <v>79</v>
      </c>
      <c r="D4134" t="s">
        <v>9389</v>
      </c>
      <c r="E4134" t="s">
        <v>11548</v>
      </c>
      <c r="F4134" t="s">
        <v>28</v>
      </c>
      <c r="G4134" t="s">
        <v>20</v>
      </c>
      <c r="H4134" t="s">
        <v>29</v>
      </c>
      <c r="I4134">
        <v>4.37</v>
      </c>
      <c r="J4134" s="2">
        <v>285.91000000000003</v>
      </c>
      <c r="K4134" t="s">
        <v>47</v>
      </c>
      <c r="L4134">
        <v>4.7</v>
      </c>
      <c r="M4134" t="s">
        <v>31</v>
      </c>
      <c r="N4134">
        <v>1.57</v>
      </c>
      <c r="O4134">
        <v>4</v>
      </c>
    </row>
    <row r="4135" spans="1:15">
      <c r="A4135" t="s">
        <v>11549</v>
      </c>
      <c r="B4135" s="1">
        <v>45778</v>
      </c>
      <c r="C4135" t="s">
        <v>79</v>
      </c>
      <c r="D4135" t="s">
        <v>11550</v>
      </c>
      <c r="E4135" t="s">
        <v>11551</v>
      </c>
      <c r="F4135" t="s">
        <v>71</v>
      </c>
      <c r="G4135" t="s">
        <v>21</v>
      </c>
      <c r="H4135" t="s">
        <v>42</v>
      </c>
      <c r="I4135">
        <v>3.99</v>
      </c>
      <c r="J4135" s="2">
        <v>136.07</v>
      </c>
      <c r="K4135" t="s">
        <v>47</v>
      </c>
      <c r="L4135">
        <v>2.8</v>
      </c>
      <c r="M4135" t="s">
        <v>23</v>
      </c>
      <c r="N4135">
        <v>1.76</v>
      </c>
      <c r="O4135">
        <v>17</v>
      </c>
    </row>
    <row r="4136" spans="1:15">
      <c r="A4136" t="s">
        <v>11552</v>
      </c>
      <c r="B4136" s="1">
        <v>45806</v>
      </c>
      <c r="C4136" t="s">
        <v>16</v>
      </c>
      <c r="D4136" t="s">
        <v>7969</v>
      </c>
      <c r="E4136" t="s">
        <v>11553</v>
      </c>
      <c r="F4136" t="s">
        <v>60</v>
      </c>
      <c r="G4136" t="s">
        <v>41</v>
      </c>
      <c r="H4136" t="s">
        <v>46</v>
      </c>
      <c r="I4136">
        <v>23.4</v>
      </c>
      <c r="J4136" s="2">
        <v>418.24</v>
      </c>
      <c r="K4136" t="s">
        <v>47</v>
      </c>
      <c r="L4136">
        <v>2.9</v>
      </c>
      <c r="M4136" t="s">
        <v>23</v>
      </c>
      <c r="N4136">
        <v>1.66</v>
      </c>
      <c r="O4136">
        <v>16</v>
      </c>
    </row>
    <row r="4137" spans="1:15">
      <c r="A4137" t="s">
        <v>11554</v>
      </c>
      <c r="B4137" s="1">
        <v>45695</v>
      </c>
      <c r="C4137" t="s">
        <v>16</v>
      </c>
      <c r="D4137" t="s">
        <v>688</v>
      </c>
      <c r="E4137" t="s">
        <v>11555</v>
      </c>
      <c r="F4137" t="s">
        <v>71</v>
      </c>
      <c r="G4137" t="s">
        <v>20</v>
      </c>
      <c r="H4137" t="s">
        <v>46</v>
      </c>
      <c r="I4137">
        <v>5.8</v>
      </c>
      <c r="J4137" s="2">
        <v>246.24</v>
      </c>
      <c r="K4137" t="s">
        <v>67</v>
      </c>
      <c r="L4137">
        <v>2.8</v>
      </c>
      <c r="M4137" t="s">
        <v>23</v>
      </c>
      <c r="N4137">
        <v>1.1100000000000001</v>
      </c>
      <c r="O4137">
        <v>12</v>
      </c>
    </row>
    <row r="4138" spans="1:15">
      <c r="A4138" t="s">
        <v>11556</v>
      </c>
      <c r="B4138" s="1">
        <v>45711</v>
      </c>
      <c r="C4138" t="s">
        <v>38</v>
      </c>
      <c r="D4138" t="s">
        <v>9952</v>
      </c>
      <c r="E4138" t="s">
        <v>11557</v>
      </c>
      <c r="F4138" t="s">
        <v>71</v>
      </c>
      <c r="G4138" t="s">
        <v>42</v>
      </c>
      <c r="H4138" t="s">
        <v>21</v>
      </c>
      <c r="I4138">
        <v>14.34</v>
      </c>
      <c r="J4138" s="2">
        <v>511.86</v>
      </c>
      <c r="K4138" t="s">
        <v>22</v>
      </c>
      <c r="L4138">
        <v>4.5999999999999996</v>
      </c>
      <c r="M4138" t="s">
        <v>23</v>
      </c>
      <c r="N4138">
        <v>1.88</v>
      </c>
      <c r="O4138">
        <v>15</v>
      </c>
    </row>
    <row r="4139" spans="1:15">
      <c r="A4139" t="s">
        <v>11558</v>
      </c>
      <c r="B4139" s="1">
        <v>45707</v>
      </c>
      <c r="C4139" t="s">
        <v>33</v>
      </c>
      <c r="D4139" t="s">
        <v>11559</v>
      </c>
      <c r="E4139" t="s">
        <v>11560</v>
      </c>
      <c r="F4139" t="s">
        <v>51</v>
      </c>
      <c r="G4139" t="s">
        <v>21</v>
      </c>
      <c r="H4139" t="s">
        <v>20</v>
      </c>
      <c r="I4139">
        <v>23.38</v>
      </c>
      <c r="J4139" s="2">
        <v>454.03</v>
      </c>
      <c r="K4139" t="s">
        <v>47</v>
      </c>
      <c r="L4139">
        <v>3.8</v>
      </c>
      <c r="M4139" t="s">
        <v>23</v>
      </c>
      <c r="N4139">
        <v>1.1100000000000001</v>
      </c>
      <c r="O4139">
        <v>17</v>
      </c>
    </row>
    <row r="4140" spans="1:15">
      <c r="A4140" t="s">
        <v>11561</v>
      </c>
      <c r="B4140" s="1">
        <v>45734</v>
      </c>
      <c r="C4140" t="s">
        <v>25</v>
      </c>
      <c r="D4140" t="s">
        <v>1501</v>
      </c>
      <c r="E4140" t="s">
        <v>11562</v>
      </c>
      <c r="F4140" t="s">
        <v>19</v>
      </c>
      <c r="G4140" t="s">
        <v>42</v>
      </c>
      <c r="H4140" t="s">
        <v>52</v>
      </c>
      <c r="I4140">
        <v>23.51</v>
      </c>
      <c r="J4140" s="2">
        <v>121.33</v>
      </c>
      <c r="K4140" t="s">
        <v>22</v>
      </c>
      <c r="L4140">
        <v>4.5999999999999996</v>
      </c>
      <c r="M4140" t="s">
        <v>31</v>
      </c>
      <c r="N4140">
        <v>2.09</v>
      </c>
      <c r="O4140">
        <v>15</v>
      </c>
    </row>
    <row r="4141" spans="1:15">
      <c r="A4141" t="s">
        <v>11563</v>
      </c>
      <c r="B4141" s="1">
        <v>45759</v>
      </c>
      <c r="C4141" t="s">
        <v>57</v>
      </c>
      <c r="D4141" t="s">
        <v>11564</v>
      </c>
      <c r="E4141" t="s">
        <v>11565</v>
      </c>
      <c r="F4141" t="s">
        <v>71</v>
      </c>
      <c r="G4141" t="s">
        <v>46</v>
      </c>
      <c r="H4141" t="s">
        <v>52</v>
      </c>
      <c r="I4141">
        <v>12.24</v>
      </c>
      <c r="J4141" s="2">
        <v>63.03</v>
      </c>
      <c r="K4141" t="s">
        <v>67</v>
      </c>
      <c r="L4141">
        <v>4.8</v>
      </c>
      <c r="M4141" t="s">
        <v>23</v>
      </c>
      <c r="N4141">
        <v>1.35</v>
      </c>
      <c r="O4141">
        <v>7</v>
      </c>
    </row>
    <row r="4142" spans="1:15">
      <c r="A4142" t="s">
        <v>11566</v>
      </c>
      <c r="B4142" s="1">
        <v>45705</v>
      </c>
      <c r="C4142" t="s">
        <v>16</v>
      </c>
      <c r="D4142" t="s">
        <v>11567</v>
      </c>
      <c r="E4142" t="s">
        <v>11568</v>
      </c>
      <c r="F4142" t="s">
        <v>71</v>
      </c>
      <c r="G4142" t="s">
        <v>21</v>
      </c>
      <c r="H4142" t="s">
        <v>29</v>
      </c>
      <c r="I4142">
        <v>6.62</v>
      </c>
      <c r="J4142" s="2">
        <v>558.78</v>
      </c>
      <c r="K4142" t="s">
        <v>47</v>
      </c>
      <c r="L4142">
        <v>4.4000000000000004</v>
      </c>
      <c r="M4142" t="s">
        <v>31</v>
      </c>
      <c r="N4142">
        <v>1.32</v>
      </c>
      <c r="O4142">
        <v>12</v>
      </c>
    </row>
    <row r="4143" spans="1:15">
      <c r="A4143" t="s">
        <v>11569</v>
      </c>
      <c r="B4143" s="1">
        <v>45777</v>
      </c>
      <c r="C4143" t="s">
        <v>38</v>
      </c>
      <c r="D4143" t="s">
        <v>11570</v>
      </c>
      <c r="E4143" t="s">
        <v>11571</v>
      </c>
      <c r="F4143" t="s">
        <v>71</v>
      </c>
      <c r="G4143" t="s">
        <v>52</v>
      </c>
      <c r="H4143" t="s">
        <v>46</v>
      </c>
      <c r="I4143">
        <v>6.31</v>
      </c>
      <c r="J4143" s="2">
        <v>380.45</v>
      </c>
      <c r="K4143" t="s">
        <v>47</v>
      </c>
      <c r="L4143">
        <v>4.2</v>
      </c>
      <c r="M4143" t="s">
        <v>23</v>
      </c>
      <c r="N4143">
        <v>2.14</v>
      </c>
      <c r="O4143">
        <v>16</v>
      </c>
    </row>
    <row r="4144" spans="1:15">
      <c r="A4144" t="s">
        <v>11572</v>
      </c>
      <c r="B4144" s="1">
        <v>45720</v>
      </c>
      <c r="C4144" t="s">
        <v>79</v>
      </c>
      <c r="D4144" t="s">
        <v>11573</v>
      </c>
      <c r="E4144" t="s">
        <v>11574</v>
      </c>
      <c r="F4144" t="s">
        <v>71</v>
      </c>
      <c r="G4144" t="s">
        <v>41</v>
      </c>
      <c r="H4144" t="s">
        <v>52</v>
      </c>
      <c r="I4144">
        <v>16.940000000000001</v>
      </c>
      <c r="J4144" s="2">
        <v>589.30999999999995</v>
      </c>
      <c r="K4144" t="s">
        <v>67</v>
      </c>
      <c r="L4144">
        <v>4.0999999999999996</v>
      </c>
      <c r="M4144" t="s">
        <v>31</v>
      </c>
      <c r="N4144">
        <v>2.1</v>
      </c>
      <c r="O4144">
        <v>14</v>
      </c>
    </row>
    <row r="4145" spans="1:15">
      <c r="A4145" t="s">
        <v>11575</v>
      </c>
      <c r="B4145" s="1">
        <v>45823</v>
      </c>
      <c r="C4145" t="s">
        <v>79</v>
      </c>
      <c r="D4145" t="s">
        <v>11123</v>
      </c>
      <c r="E4145" t="s">
        <v>11576</v>
      </c>
      <c r="F4145" t="s">
        <v>71</v>
      </c>
      <c r="G4145" t="s">
        <v>29</v>
      </c>
      <c r="H4145" t="s">
        <v>41</v>
      </c>
      <c r="I4145">
        <v>1.1399999999999999</v>
      </c>
      <c r="J4145" s="2">
        <v>582.63</v>
      </c>
      <c r="K4145" t="s">
        <v>30</v>
      </c>
      <c r="L4145">
        <v>4.8</v>
      </c>
      <c r="M4145" t="s">
        <v>36</v>
      </c>
      <c r="N4145">
        <v>1.03</v>
      </c>
      <c r="O4145">
        <v>7</v>
      </c>
    </row>
    <row r="4146" spans="1:15">
      <c r="A4146" t="s">
        <v>11577</v>
      </c>
      <c r="B4146" s="1">
        <v>45712</v>
      </c>
      <c r="C4146" t="s">
        <v>38</v>
      </c>
      <c r="D4146" t="s">
        <v>11578</v>
      </c>
      <c r="E4146" t="s">
        <v>11579</v>
      </c>
      <c r="F4146" t="s">
        <v>71</v>
      </c>
      <c r="G4146" t="s">
        <v>29</v>
      </c>
      <c r="H4146" t="s">
        <v>46</v>
      </c>
      <c r="I4146">
        <v>24.74</v>
      </c>
      <c r="J4146" s="2">
        <v>80.48</v>
      </c>
      <c r="K4146" t="s">
        <v>67</v>
      </c>
      <c r="L4146">
        <v>2.9</v>
      </c>
      <c r="M4146" t="s">
        <v>23</v>
      </c>
      <c r="N4146">
        <v>1.1299999999999999</v>
      </c>
      <c r="O4146">
        <v>13</v>
      </c>
    </row>
    <row r="4147" spans="1:15">
      <c r="A4147" t="s">
        <v>11580</v>
      </c>
      <c r="B4147" s="1">
        <v>45818</v>
      </c>
      <c r="C4147" t="s">
        <v>16</v>
      </c>
      <c r="D4147" t="s">
        <v>11581</v>
      </c>
      <c r="E4147" t="s">
        <v>11582</v>
      </c>
      <c r="F4147" t="s">
        <v>60</v>
      </c>
      <c r="G4147" t="s">
        <v>20</v>
      </c>
      <c r="H4147" t="s">
        <v>52</v>
      </c>
      <c r="I4147">
        <v>1.05</v>
      </c>
      <c r="J4147" s="2">
        <v>374.59</v>
      </c>
      <c r="K4147" t="s">
        <v>30</v>
      </c>
      <c r="L4147">
        <v>4.2</v>
      </c>
      <c r="M4147" t="s">
        <v>36</v>
      </c>
      <c r="N4147">
        <v>2.13</v>
      </c>
      <c r="O4147">
        <v>18</v>
      </c>
    </row>
    <row r="4148" spans="1:15">
      <c r="A4148" t="s">
        <v>11583</v>
      </c>
      <c r="B4148" s="1">
        <v>45805</v>
      </c>
      <c r="C4148" t="s">
        <v>79</v>
      </c>
      <c r="D4148" t="s">
        <v>11584</v>
      </c>
      <c r="E4148" t="s">
        <v>11585</v>
      </c>
      <c r="F4148" t="s">
        <v>51</v>
      </c>
      <c r="G4148" t="s">
        <v>20</v>
      </c>
      <c r="H4148" t="s">
        <v>41</v>
      </c>
      <c r="I4148">
        <v>9.2200000000000006</v>
      </c>
      <c r="J4148" s="2">
        <v>564.9</v>
      </c>
      <c r="K4148" t="s">
        <v>30</v>
      </c>
      <c r="L4148">
        <v>5</v>
      </c>
      <c r="M4148" t="s">
        <v>23</v>
      </c>
      <c r="N4148">
        <v>1.83</v>
      </c>
      <c r="O4148">
        <v>5</v>
      </c>
    </row>
    <row r="4149" spans="1:15">
      <c r="A4149" t="s">
        <v>11586</v>
      </c>
      <c r="B4149" s="1">
        <v>45745</v>
      </c>
      <c r="C4149" t="s">
        <v>25</v>
      </c>
      <c r="D4149" t="s">
        <v>11587</v>
      </c>
      <c r="E4149" t="s">
        <v>11588</v>
      </c>
      <c r="F4149" t="s">
        <v>19</v>
      </c>
      <c r="G4149" t="s">
        <v>29</v>
      </c>
      <c r="H4149" t="s">
        <v>29</v>
      </c>
      <c r="I4149">
        <v>9.4</v>
      </c>
      <c r="J4149" s="2">
        <v>353.77</v>
      </c>
      <c r="K4149" t="s">
        <v>22</v>
      </c>
      <c r="L4149">
        <v>3</v>
      </c>
      <c r="M4149" t="s">
        <v>36</v>
      </c>
      <c r="N4149">
        <v>1.32</v>
      </c>
      <c r="O4149">
        <v>18</v>
      </c>
    </row>
    <row r="4150" spans="1:15">
      <c r="A4150" t="s">
        <v>11589</v>
      </c>
      <c r="B4150" s="1">
        <v>45661</v>
      </c>
      <c r="C4150" t="s">
        <v>79</v>
      </c>
      <c r="D4150" t="s">
        <v>11590</v>
      </c>
      <c r="E4150" t="s">
        <v>11591</v>
      </c>
      <c r="F4150" t="s">
        <v>28</v>
      </c>
      <c r="G4150" t="s">
        <v>21</v>
      </c>
      <c r="H4150" t="s">
        <v>20</v>
      </c>
      <c r="I4150">
        <v>4.1500000000000004</v>
      </c>
      <c r="J4150" s="2">
        <v>219.83</v>
      </c>
      <c r="K4150" t="s">
        <v>30</v>
      </c>
      <c r="L4150">
        <v>3.2</v>
      </c>
      <c r="M4150" t="s">
        <v>23</v>
      </c>
      <c r="N4150">
        <v>1.44</v>
      </c>
      <c r="O4150">
        <v>17</v>
      </c>
    </row>
    <row r="4151" spans="1:15">
      <c r="A4151" t="s">
        <v>11592</v>
      </c>
      <c r="B4151" s="1">
        <v>45726</v>
      </c>
      <c r="C4151" t="s">
        <v>38</v>
      </c>
      <c r="D4151" t="s">
        <v>11593</v>
      </c>
      <c r="E4151" t="s">
        <v>11594</v>
      </c>
      <c r="F4151" t="s">
        <v>28</v>
      </c>
      <c r="G4151" t="s">
        <v>29</v>
      </c>
      <c r="H4151" t="s">
        <v>20</v>
      </c>
      <c r="I4151">
        <v>6.17</v>
      </c>
      <c r="J4151" s="2">
        <v>110.92</v>
      </c>
      <c r="K4151" t="s">
        <v>67</v>
      </c>
      <c r="L4151">
        <v>2.9</v>
      </c>
      <c r="M4151" t="s">
        <v>23</v>
      </c>
      <c r="N4151">
        <v>1.64</v>
      </c>
      <c r="O4151">
        <v>14</v>
      </c>
    </row>
    <row r="4152" spans="1:15">
      <c r="A4152" t="s">
        <v>11595</v>
      </c>
      <c r="B4152" s="1">
        <v>45675</v>
      </c>
      <c r="C4152" t="s">
        <v>25</v>
      </c>
      <c r="D4152" t="s">
        <v>11596</v>
      </c>
      <c r="E4152" t="s">
        <v>11597</v>
      </c>
      <c r="F4152" t="s">
        <v>51</v>
      </c>
      <c r="G4152" t="s">
        <v>42</v>
      </c>
      <c r="H4152" t="s">
        <v>46</v>
      </c>
      <c r="I4152">
        <v>21.52</v>
      </c>
      <c r="J4152" s="2">
        <v>338.4</v>
      </c>
      <c r="K4152" t="s">
        <v>67</v>
      </c>
      <c r="L4152">
        <v>2.6</v>
      </c>
      <c r="M4152" t="s">
        <v>23</v>
      </c>
      <c r="N4152">
        <v>1.4</v>
      </c>
      <c r="O4152">
        <v>12</v>
      </c>
    </row>
    <row r="4153" spans="1:15">
      <c r="A4153" t="s">
        <v>11598</v>
      </c>
      <c r="B4153" s="1">
        <v>45816</v>
      </c>
      <c r="C4153" t="s">
        <v>16</v>
      </c>
      <c r="D4153" t="s">
        <v>11599</v>
      </c>
      <c r="E4153" t="s">
        <v>11600</v>
      </c>
      <c r="F4153" t="s">
        <v>60</v>
      </c>
      <c r="G4153" t="s">
        <v>41</v>
      </c>
      <c r="H4153" t="s">
        <v>29</v>
      </c>
      <c r="I4153">
        <v>4.7300000000000004</v>
      </c>
      <c r="J4153" s="2">
        <v>420.45</v>
      </c>
      <c r="K4153" t="s">
        <v>22</v>
      </c>
      <c r="L4153">
        <v>3.7</v>
      </c>
      <c r="M4153" t="s">
        <v>23</v>
      </c>
      <c r="N4153">
        <v>2.39</v>
      </c>
      <c r="O4153">
        <v>13</v>
      </c>
    </row>
    <row r="4154" spans="1:15">
      <c r="A4154" t="s">
        <v>11601</v>
      </c>
      <c r="B4154" s="1">
        <v>45805</v>
      </c>
      <c r="C4154" t="s">
        <v>57</v>
      </c>
      <c r="D4154" t="s">
        <v>11602</v>
      </c>
      <c r="E4154" t="s">
        <v>3773</v>
      </c>
      <c r="F4154" t="s">
        <v>19</v>
      </c>
      <c r="G4154" t="s">
        <v>29</v>
      </c>
      <c r="H4154" t="s">
        <v>52</v>
      </c>
      <c r="I4154">
        <v>9.83</v>
      </c>
      <c r="J4154" s="2">
        <v>208.79</v>
      </c>
      <c r="K4154" t="s">
        <v>22</v>
      </c>
      <c r="L4154">
        <v>3.6</v>
      </c>
      <c r="M4154" t="s">
        <v>23</v>
      </c>
      <c r="N4154">
        <v>1.59</v>
      </c>
      <c r="O4154">
        <v>6</v>
      </c>
    </row>
    <row r="4155" spans="1:15">
      <c r="A4155" t="s">
        <v>11603</v>
      </c>
      <c r="B4155" s="1">
        <v>45737</v>
      </c>
      <c r="C4155" t="s">
        <v>33</v>
      </c>
      <c r="D4155" t="s">
        <v>11604</v>
      </c>
      <c r="E4155" t="s">
        <v>11605</v>
      </c>
      <c r="F4155" t="s">
        <v>19</v>
      </c>
      <c r="G4155" t="s">
        <v>21</v>
      </c>
      <c r="H4155" t="s">
        <v>46</v>
      </c>
      <c r="I4155">
        <v>15.69</v>
      </c>
      <c r="J4155" s="2">
        <v>572.91999999999996</v>
      </c>
      <c r="K4155" t="s">
        <v>22</v>
      </c>
      <c r="L4155">
        <v>3.9</v>
      </c>
      <c r="M4155" t="s">
        <v>23</v>
      </c>
      <c r="N4155">
        <v>1.25</v>
      </c>
      <c r="O4155">
        <v>4</v>
      </c>
    </row>
    <row r="4156" spans="1:15">
      <c r="A4156" t="s">
        <v>11606</v>
      </c>
      <c r="B4156" s="1">
        <v>45751</v>
      </c>
      <c r="C4156" t="s">
        <v>79</v>
      </c>
      <c r="D4156" t="s">
        <v>11607</v>
      </c>
      <c r="E4156" t="s">
        <v>11608</v>
      </c>
      <c r="F4156" t="s">
        <v>28</v>
      </c>
      <c r="G4156" t="s">
        <v>42</v>
      </c>
      <c r="H4156" t="s">
        <v>21</v>
      </c>
      <c r="I4156">
        <v>1.01</v>
      </c>
      <c r="J4156" s="2">
        <v>420.36</v>
      </c>
      <c r="K4156" t="s">
        <v>67</v>
      </c>
      <c r="L4156">
        <v>4.9000000000000004</v>
      </c>
      <c r="M4156" t="s">
        <v>23</v>
      </c>
      <c r="N4156">
        <v>2.2599999999999998</v>
      </c>
      <c r="O4156">
        <v>15</v>
      </c>
    </row>
    <row r="4157" spans="1:15">
      <c r="A4157" t="s">
        <v>11609</v>
      </c>
      <c r="B4157" s="1">
        <v>45690</v>
      </c>
      <c r="C4157" t="s">
        <v>16</v>
      </c>
      <c r="D4157" t="s">
        <v>11610</v>
      </c>
      <c r="E4157" t="s">
        <v>11611</v>
      </c>
      <c r="F4157" t="s">
        <v>28</v>
      </c>
      <c r="G4157" t="s">
        <v>21</v>
      </c>
      <c r="H4157" t="s">
        <v>21</v>
      </c>
      <c r="I4157">
        <v>9.84</v>
      </c>
      <c r="J4157" s="2">
        <v>476.97</v>
      </c>
      <c r="K4157" t="s">
        <v>47</v>
      </c>
      <c r="L4157">
        <v>4.5</v>
      </c>
      <c r="M4157" t="s">
        <v>31</v>
      </c>
      <c r="N4157">
        <v>1.43</v>
      </c>
      <c r="O4157">
        <v>14</v>
      </c>
    </row>
    <row r="4158" spans="1:15">
      <c r="A4158" t="s">
        <v>11612</v>
      </c>
      <c r="B4158" s="1">
        <v>45811</v>
      </c>
      <c r="C4158" t="s">
        <v>25</v>
      </c>
      <c r="D4158" t="s">
        <v>11613</v>
      </c>
      <c r="E4158" t="s">
        <v>11614</v>
      </c>
      <c r="F4158" t="s">
        <v>71</v>
      </c>
      <c r="G4158" t="s">
        <v>21</v>
      </c>
      <c r="H4158" t="s">
        <v>29</v>
      </c>
      <c r="I4158">
        <v>16.18</v>
      </c>
      <c r="J4158" s="2">
        <v>280.77999999999997</v>
      </c>
      <c r="K4158" t="s">
        <v>22</v>
      </c>
      <c r="L4158">
        <v>3.7</v>
      </c>
      <c r="M4158" t="s">
        <v>36</v>
      </c>
      <c r="N4158">
        <v>2.09</v>
      </c>
      <c r="O4158">
        <v>7</v>
      </c>
    </row>
    <row r="4159" spans="1:15">
      <c r="A4159" t="s">
        <v>11615</v>
      </c>
      <c r="B4159" s="1">
        <v>45698</v>
      </c>
      <c r="C4159" t="s">
        <v>33</v>
      </c>
      <c r="D4159" t="s">
        <v>1294</v>
      </c>
      <c r="E4159" t="s">
        <v>11616</v>
      </c>
      <c r="F4159" t="s">
        <v>28</v>
      </c>
      <c r="G4159" t="s">
        <v>29</v>
      </c>
      <c r="H4159" t="s">
        <v>21</v>
      </c>
      <c r="I4159">
        <v>17.309999999999999</v>
      </c>
      <c r="J4159" s="2">
        <v>297</v>
      </c>
      <c r="K4159" t="s">
        <v>30</v>
      </c>
      <c r="L4159">
        <v>4.8</v>
      </c>
      <c r="M4159" t="s">
        <v>23</v>
      </c>
      <c r="N4159">
        <v>1.41</v>
      </c>
      <c r="O4159">
        <v>6</v>
      </c>
    </row>
    <row r="4160" spans="1:15">
      <c r="A4160" t="s">
        <v>11617</v>
      </c>
      <c r="B4160" s="1">
        <v>45746</v>
      </c>
      <c r="C4160" t="s">
        <v>79</v>
      </c>
      <c r="D4160" t="s">
        <v>8516</v>
      </c>
      <c r="E4160" t="s">
        <v>11618</v>
      </c>
      <c r="F4160" t="s">
        <v>28</v>
      </c>
      <c r="G4160" t="s">
        <v>29</v>
      </c>
      <c r="H4160" t="s">
        <v>29</v>
      </c>
      <c r="I4160">
        <v>18.440000000000001</v>
      </c>
      <c r="J4160" s="2">
        <v>427.15</v>
      </c>
      <c r="K4160" t="s">
        <v>47</v>
      </c>
      <c r="L4160">
        <v>3.5</v>
      </c>
      <c r="M4160" t="s">
        <v>23</v>
      </c>
      <c r="N4160">
        <v>1.9</v>
      </c>
      <c r="O4160">
        <v>17</v>
      </c>
    </row>
    <row r="4161" spans="1:15">
      <c r="A4161" t="s">
        <v>11619</v>
      </c>
      <c r="B4161" s="1">
        <v>45778</v>
      </c>
      <c r="C4161" t="s">
        <v>57</v>
      </c>
      <c r="D4161" t="s">
        <v>11620</v>
      </c>
      <c r="E4161" t="s">
        <v>11621</v>
      </c>
      <c r="F4161" t="s">
        <v>60</v>
      </c>
      <c r="G4161" t="s">
        <v>21</v>
      </c>
      <c r="H4161" t="s">
        <v>29</v>
      </c>
      <c r="I4161">
        <v>22.03</v>
      </c>
      <c r="J4161" s="2">
        <v>234.7</v>
      </c>
      <c r="K4161" t="s">
        <v>47</v>
      </c>
      <c r="L4161">
        <v>2.7</v>
      </c>
      <c r="M4161" t="s">
        <v>23</v>
      </c>
      <c r="N4161">
        <v>1.9</v>
      </c>
      <c r="O4161">
        <v>16</v>
      </c>
    </row>
    <row r="4162" spans="1:15">
      <c r="A4162" t="s">
        <v>11622</v>
      </c>
      <c r="B4162" s="1">
        <v>45691</v>
      </c>
      <c r="C4162" t="s">
        <v>33</v>
      </c>
      <c r="D4162" t="s">
        <v>11623</v>
      </c>
      <c r="E4162" t="s">
        <v>11624</v>
      </c>
      <c r="F4162" t="s">
        <v>28</v>
      </c>
      <c r="G4162" t="s">
        <v>42</v>
      </c>
      <c r="H4162" t="s">
        <v>52</v>
      </c>
      <c r="I4162">
        <v>12.8</v>
      </c>
      <c r="J4162" s="2">
        <v>524.33000000000004</v>
      </c>
      <c r="K4162" t="s">
        <v>67</v>
      </c>
      <c r="L4162">
        <v>5</v>
      </c>
      <c r="M4162" t="s">
        <v>23</v>
      </c>
      <c r="N4162">
        <v>1.2</v>
      </c>
      <c r="O4162">
        <v>15</v>
      </c>
    </row>
    <row r="4163" spans="1:15">
      <c r="A4163" t="s">
        <v>11625</v>
      </c>
      <c r="B4163" s="1">
        <v>45694</v>
      </c>
      <c r="C4163" t="s">
        <v>25</v>
      </c>
      <c r="D4163" t="s">
        <v>11626</v>
      </c>
      <c r="E4163" t="s">
        <v>11627</v>
      </c>
      <c r="F4163" t="s">
        <v>51</v>
      </c>
      <c r="G4163" t="s">
        <v>29</v>
      </c>
      <c r="H4163" t="s">
        <v>20</v>
      </c>
      <c r="I4163">
        <v>8.11</v>
      </c>
      <c r="J4163" s="2">
        <v>370.44</v>
      </c>
      <c r="K4163" t="s">
        <v>67</v>
      </c>
      <c r="L4163">
        <v>4.3</v>
      </c>
      <c r="M4163" t="s">
        <v>23</v>
      </c>
      <c r="N4163">
        <v>1.79</v>
      </c>
      <c r="O4163">
        <v>12</v>
      </c>
    </row>
    <row r="4164" spans="1:15">
      <c r="A4164" t="s">
        <v>11628</v>
      </c>
      <c r="B4164" s="1">
        <v>45831</v>
      </c>
      <c r="C4164" t="s">
        <v>16</v>
      </c>
      <c r="D4164" t="s">
        <v>11629</v>
      </c>
      <c r="E4164" t="s">
        <v>11630</v>
      </c>
      <c r="F4164" t="s">
        <v>60</v>
      </c>
      <c r="G4164" t="s">
        <v>46</v>
      </c>
      <c r="H4164" t="s">
        <v>41</v>
      </c>
      <c r="I4164">
        <v>21.45</v>
      </c>
      <c r="J4164" s="2">
        <v>303.49</v>
      </c>
      <c r="K4164" t="s">
        <v>22</v>
      </c>
      <c r="L4164">
        <v>3.5</v>
      </c>
      <c r="M4164" t="s">
        <v>31</v>
      </c>
      <c r="N4164">
        <v>1.1100000000000001</v>
      </c>
      <c r="O4164">
        <v>14</v>
      </c>
    </row>
    <row r="4165" spans="1:15">
      <c r="A4165" t="s">
        <v>11631</v>
      </c>
      <c r="B4165" s="1">
        <v>45686</v>
      </c>
      <c r="C4165" t="s">
        <v>33</v>
      </c>
      <c r="D4165" t="s">
        <v>11632</v>
      </c>
      <c r="E4165" t="s">
        <v>11633</v>
      </c>
      <c r="F4165" t="s">
        <v>28</v>
      </c>
      <c r="G4165" t="s">
        <v>46</v>
      </c>
      <c r="H4165" t="s">
        <v>20</v>
      </c>
      <c r="I4165">
        <v>21.22</v>
      </c>
      <c r="J4165" s="2">
        <v>308.73</v>
      </c>
      <c r="K4165" t="s">
        <v>67</v>
      </c>
      <c r="L4165">
        <v>3.7</v>
      </c>
      <c r="M4165" t="s">
        <v>23</v>
      </c>
      <c r="N4165">
        <v>1.64</v>
      </c>
      <c r="O4165">
        <v>12</v>
      </c>
    </row>
    <row r="4166" spans="1:15">
      <c r="A4166" t="s">
        <v>11634</v>
      </c>
      <c r="B4166" s="1">
        <v>45783</v>
      </c>
      <c r="C4166" t="s">
        <v>33</v>
      </c>
      <c r="D4166" t="s">
        <v>8848</v>
      </c>
      <c r="E4166" t="s">
        <v>11635</v>
      </c>
      <c r="F4166" t="s">
        <v>51</v>
      </c>
      <c r="G4166" t="s">
        <v>41</v>
      </c>
      <c r="H4166" t="s">
        <v>46</v>
      </c>
      <c r="I4166">
        <v>15.46</v>
      </c>
      <c r="J4166" s="2">
        <v>182.98</v>
      </c>
      <c r="K4166" t="s">
        <v>67</v>
      </c>
      <c r="L4166">
        <v>4.2</v>
      </c>
      <c r="M4166" t="s">
        <v>23</v>
      </c>
      <c r="N4166">
        <v>2.5</v>
      </c>
      <c r="O4166">
        <v>15</v>
      </c>
    </row>
    <row r="4167" spans="1:15">
      <c r="A4167" t="s">
        <v>11636</v>
      </c>
      <c r="B4167" s="1">
        <v>45721</v>
      </c>
      <c r="C4167" t="s">
        <v>33</v>
      </c>
      <c r="D4167" t="s">
        <v>11637</v>
      </c>
      <c r="E4167" t="s">
        <v>11638</v>
      </c>
      <c r="F4167" t="s">
        <v>28</v>
      </c>
      <c r="G4167" t="s">
        <v>21</v>
      </c>
      <c r="H4167" t="s">
        <v>41</v>
      </c>
      <c r="I4167">
        <v>15.2</v>
      </c>
      <c r="J4167" s="2">
        <v>326.58999999999997</v>
      </c>
      <c r="K4167" t="s">
        <v>30</v>
      </c>
      <c r="L4167">
        <v>3.7</v>
      </c>
      <c r="M4167" t="s">
        <v>23</v>
      </c>
      <c r="N4167">
        <v>1.29</v>
      </c>
      <c r="O4167">
        <v>2</v>
      </c>
    </row>
    <row r="4168" spans="1:15">
      <c r="A4168" t="s">
        <v>11639</v>
      </c>
      <c r="B4168" s="1">
        <v>45792</v>
      </c>
      <c r="C4168" t="s">
        <v>79</v>
      </c>
      <c r="D4168" t="s">
        <v>11640</v>
      </c>
      <c r="E4168" t="s">
        <v>11641</v>
      </c>
      <c r="F4168" t="s">
        <v>28</v>
      </c>
      <c r="G4168" t="s">
        <v>20</v>
      </c>
      <c r="H4168" t="s">
        <v>41</v>
      </c>
      <c r="I4168">
        <v>6.04</v>
      </c>
      <c r="J4168" s="2">
        <v>328.9</v>
      </c>
      <c r="K4168" t="s">
        <v>47</v>
      </c>
      <c r="L4168">
        <v>3.2</v>
      </c>
      <c r="M4168" t="s">
        <v>36</v>
      </c>
      <c r="N4168">
        <v>2.34</v>
      </c>
      <c r="O4168">
        <v>13</v>
      </c>
    </row>
    <row r="4169" spans="1:15">
      <c r="A4169" t="s">
        <v>11642</v>
      </c>
      <c r="B4169" s="1">
        <v>45659</v>
      </c>
      <c r="C4169" t="s">
        <v>79</v>
      </c>
      <c r="D4169" t="s">
        <v>11643</v>
      </c>
      <c r="E4169" t="s">
        <v>11644</v>
      </c>
      <c r="F4169" t="s">
        <v>71</v>
      </c>
      <c r="G4169" t="s">
        <v>41</v>
      </c>
      <c r="H4169" t="s">
        <v>52</v>
      </c>
      <c r="I4169">
        <v>16.82</v>
      </c>
      <c r="J4169" s="2">
        <v>468.63</v>
      </c>
      <c r="K4169" t="s">
        <v>47</v>
      </c>
      <c r="L4169">
        <v>2.7</v>
      </c>
      <c r="M4169" t="s">
        <v>31</v>
      </c>
      <c r="N4169">
        <v>2.02</v>
      </c>
      <c r="O4169">
        <v>19</v>
      </c>
    </row>
    <row r="4170" spans="1:15">
      <c r="A4170" t="s">
        <v>11645</v>
      </c>
      <c r="B4170" s="1">
        <v>45746</v>
      </c>
      <c r="C4170" t="s">
        <v>79</v>
      </c>
      <c r="D4170" t="s">
        <v>11646</v>
      </c>
      <c r="E4170" t="s">
        <v>11647</v>
      </c>
      <c r="F4170" t="s">
        <v>51</v>
      </c>
      <c r="G4170" t="s">
        <v>41</v>
      </c>
      <c r="H4170" t="s">
        <v>42</v>
      </c>
      <c r="J4170" s="2">
        <v>56.43</v>
      </c>
      <c r="K4170" t="s">
        <v>30</v>
      </c>
      <c r="L4170">
        <v>3.7</v>
      </c>
      <c r="M4170" t="s">
        <v>23</v>
      </c>
      <c r="N4170">
        <v>1.82</v>
      </c>
      <c r="O4170">
        <v>11</v>
      </c>
    </row>
    <row r="4171" spans="1:15">
      <c r="A4171" t="s">
        <v>11648</v>
      </c>
      <c r="B4171" s="1">
        <v>45829</v>
      </c>
      <c r="C4171" t="s">
        <v>79</v>
      </c>
      <c r="D4171" t="s">
        <v>11649</v>
      </c>
      <c r="E4171" t="s">
        <v>11650</v>
      </c>
      <c r="F4171" t="s">
        <v>51</v>
      </c>
      <c r="G4171" t="s">
        <v>52</v>
      </c>
      <c r="H4171" t="s">
        <v>46</v>
      </c>
      <c r="I4171">
        <v>16.010000000000002</v>
      </c>
      <c r="J4171" s="2">
        <v>109.43</v>
      </c>
      <c r="K4171" t="s">
        <v>22</v>
      </c>
      <c r="L4171">
        <v>4</v>
      </c>
      <c r="M4171" t="s">
        <v>31</v>
      </c>
      <c r="N4171">
        <v>1.25</v>
      </c>
      <c r="O4171">
        <v>11</v>
      </c>
    </row>
    <row r="4172" spans="1:15">
      <c r="A4172" t="s">
        <v>11651</v>
      </c>
      <c r="B4172" s="1">
        <v>45697</v>
      </c>
      <c r="C4172" t="s">
        <v>25</v>
      </c>
      <c r="D4172" t="s">
        <v>11652</v>
      </c>
      <c r="E4172" t="s">
        <v>11653</v>
      </c>
      <c r="F4172" t="s">
        <v>28</v>
      </c>
      <c r="G4172" t="s">
        <v>21</v>
      </c>
      <c r="H4172" t="s">
        <v>42</v>
      </c>
      <c r="I4172">
        <v>10.59</v>
      </c>
      <c r="J4172" s="2">
        <v>189.05</v>
      </c>
      <c r="K4172" t="s">
        <v>47</v>
      </c>
      <c r="L4172">
        <v>2.6</v>
      </c>
      <c r="M4172" t="s">
        <v>23</v>
      </c>
      <c r="N4172">
        <v>1.8</v>
      </c>
      <c r="O4172">
        <v>10</v>
      </c>
    </row>
    <row r="4173" spans="1:15">
      <c r="A4173" t="s">
        <v>11654</v>
      </c>
      <c r="B4173" s="1">
        <v>45681</v>
      </c>
      <c r="C4173" t="s">
        <v>25</v>
      </c>
      <c r="D4173" t="s">
        <v>11655</v>
      </c>
      <c r="E4173" t="s">
        <v>11656</v>
      </c>
      <c r="F4173" t="s">
        <v>28</v>
      </c>
      <c r="G4173" t="s">
        <v>29</v>
      </c>
      <c r="H4173" t="s">
        <v>41</v>
      </c>
      <c r="I4173">
        <v>20.98</v>
      </c>
      <c r="J4173" s="2">
        <v>468.07</v>
      </c>
      <c r="K4173" t="s">
        <v>22</v>
      </c>
      <c r="L4173">
        <v>4.5999999999999996</v>
      </c>
      <c r="M4173" t="s">
        <v>31</v>
      </c>
      <c r="N4173">
        <v>2.2999999999999998</v>
      </c>
      <c r="O4173">
        <v>12</v>
      </c>
    </row>
    <row r="4174" spans="1:15">
      <c r="A4174" t="s">
        <v>11657</v>
      </c>
      <c r="B4174" s="1">
        <v>45722</v>
      </c>
      <c r="C4174" t="s">
        <v>79</v>
      </c>
      <c r="D4174" t="s">
        <v>11658</v>
      </c>
      <c r="E4174" t="s">
        <v>11659</v>
      </c>
      <c r="F4174" t="s">
        <v>51</v>
      </c>
      <c r="G4174" t="s">
        <v>41</v>
      </c>
      <c r="H4174" t="s">
        <v>52</v>
      </c>
      <c r="I4174">
        <v>23.15</v>
      </c>
      <c r="J4174" s="2">
        <v>599.08000000000004</v>
      </c>
      <c r="K4174" t="s">
        <v>47</v>
      </c>
      <c r="L4174">
        <v>3.4</v>
      </c>
      <c r="M4174" t="s">
        <v>23</v>
      </c>
      <c r="N4174">
        <v>1.5</v>
      </c>
      <c r="O4174">
        <v>10</v>
      </c>
    </row>
    <row r="4175" spans="1:15">
      <c r="A4175" t="s">
        <v>11660</v>
      </c>
      <c r="B4175" s="1">
        <v>45788</v>
      </c>
      <c r="C4175" t="s">
        <v>16</v>
      </c>
      <c r="D4175" t="s">
        <v>5423</v>
      </c>
      <c r="E4175" t="s">
        <v>11661</v>
      </c>
      <c r="F4175" t="s">
        <v>28</v>
      </c>
      <c r="G4175" t="s">
        <v>20</v>
      </c>
      <c r="H4175" t="s">
        <v>46</v>
      </c>
      <c r="J4175" s="2">
        <v>403.68</v>
      </c>
      <c r="K4175" t="s">
        <v>22</v>
      </c>
      <c r="L4175">
        <v>3.1</v>
      </c>
      <c r="M4175" t="s">
        <v>31</v>
      </c>
      <c r="N4175">
        <v>1.2</v>
      </c>
      <c r="O4175">
        <v>11</v>
      </c>
    </row>
    <row r="4176" spans="1:15">
      <c r="A4176" t="s">
        <v>11662</v>
      </c>
      <c r="B4176" s="1">
        <v>45750</v>
      </c>
      <c r="C4176" t="s">
        <v>25</v>
      </c>
      <c r="D4176" t="s">
        <v>11663</v>
      </c>
      <c r="E4176" t="s">
        <v>11664</v>
      </c>
      <c r="F4176" t="s">
        <v>51</v>
      </c>
      <c r="G4176" t="s">
        <v>20</v>
      </c>
      <c r="H4176" t="s">
        <v>29</v>
      </c>
      <c r="I4176">
        <v>1.35</v>
      </c>
      <c r="J4176" s="2">
        <v>596.45000000000005</v>
      </c>
      <c r="K4176" t="s">
        <v>22</v>
      </c>
      <c r="L4176">
        <v>3.4</v>
      </c>
      <c r="M4176" t="s">
        <v>31</v>
      </c>
      <c r="N4176">
        <v>1.65</v>
      </c>
      <c r="O4176">
        <v>18</v>
      </c>
    </row>
    <row r="4177" spans="1:15">
      <c r="A4177" t="s">
        <v>11665</v>
      </c>
      <c r="B4177" s="1">
        <v>45679</v>
      </c>
      <c r="C4177" t="s">
        <v>38</v>
      </c>
      <c r="D4177" t="s">
        <v>11666</v>
      </c>
      <c r="E4177" t="s">
        <v>11667</v>
      </c>
      <c r="F4177" t="s">
        <v>60</v>
      </c>
      <c r="G4177" t="s">
        <v>42</v>
      </c>
      <c r="H4177" t="s">
        <v>21</v>
      </c>
      <c r="I4177">
        <v>6.81</v>
      </c>
      <c r="J4177" s="2">
        <v>296.14999999999998</v>
      </c>
      <c r="K4177" t="s">
        <v>47</v>
      </c>
      <c r="L4177">
        <v>3.9</v>
      </c>
      <c r="M4177" t="s">
        <v>23</v>
      </c>
      <c r="N4177">
        <v>1.81</v>
      </c>
      <c r="O4177">
        <v>19</v>
      </c>
    </row>
    <row r="4178" spans="1:15">
      <c r="A4178" t="s">
        <v>11668</v>
      </c>
      <c r="B4178" s="1">
        <v>45764</v>
      </c>
      <c r="C4178" t="s">
        <v>16</v>
      </c>
      <c r="D4178" t="s">
        <v>11669</v>
      </c>
      <c r="E4178" t="s">
        <v>11670</v>
      </c>
      <c r="F4178" t="s">
        <v>60</v>
      </c>
      <c r="G4178" t="s">
        <v>20</v>
      </c>
      <c r="H4178" t="s">
        <v>52</v>
      </c>
      <c r="I4178">
        <v>15.03</v>
      </c>
      <c r="J4178" s="2">
        <v>283.45999999999998</v>
      </c>
      <c r="K4178" t="s">
        <v>30</v>
      </c>
      <c r="M4178" t="s">
        <v>31</v>
      </c>
      <c r="N4178">
        <v>1.02</v>
      </c>
      <c r="O4178">
        <v>18</v>
      </c>
    </row>
    <row r="4179" spans="1:15">
      <c r="A4179" t="s">
        <v>11671</v>
      </c>
      <c r="B4179" s="1">
        <v>45814</v>
      </c>
      <c r="C4179" t="s">
        <v>38</v>
      </c>
      <c r="D4179" t="s">
        <v>7547</v>
      </c>
      <c r="E4179" t="s">
        <v>11672</v>
      </c>
      <c r="F4179" t="s">
        <v>28</v>
      </c>
      <c r="G4179" t="s">
        <v>20</v>
      </c>
      <c r="H4179" t="s">
        <v>41</v>
      </c>
      <c r="I4179">
        <v>18.23</v>
      </c>
      <c r="J4179" s="2">
        <v>309.27</v>
      </c>
      <c r="K4179" t="s">
        <v>67</v>
      </c>
      <c r="L4179">
        <v>4.5999999999999996</v>
      </c>
      <c r="M4179" t="s">
        <v>31</v>
      </c>
      <c r="N4179">
        <v>1.45</v>
      </c>
      <c r="O4179">
        <v>16</v>
      </c>
    </row>
    <row r="4180" spans="1:15">
      <c r="A4180" t="s">
        <v>11673</v>
      </c>
      <c r="B4180" s="1">
        <v>45670</v>
      </c>
      <c r="C4180" t="s">
        <v>79</v>
      </c>
      <c r="D4180" t="s">
        <v>3031</v>
      </c>
      <c r="E4180" t="s">
        <v>2441</v>
      </c>
      <c r="F4180" t="s">
        <v>51</v>
      </c>
      <c r="G4180" t="s">
        <v>21</v>
      </c>
      <c r="H4180" t="s">
        <v>41</v>
      </c>
      <c r="I4180">
        <v>5.28</v>
      </c>
      <c r="J4180" s="2">
        <v>193.82</v>
      </c>
      <c r="K4180" t="s">
        <v>22</v>
      </c>
      <c r="L4180">
        <v>3.2</v>
      </c>
      <c r="M4180" t="s">
        <v>36</v>
      </c>
      <c r="N4180">
        <v>1.08</v>
      </c>
      <c r="O4180">
        <v>8</v>
      </c>
    </row>
    <row r="4181" spans="1:15">
      <c r="A4181" t="s">
        <v>11674</v>
      </c>
      <c r="B4181" s="1">
        <v>45743</v>
      </c>
      <c r="C4181" t="s">
        <v>16</v>
      </c>
      <c r="D4181" t="s">
        <v>11675</v>
      </c>
      <c r="E4181" t="s">
        <v>11676</v>
      </c>
      <c r="F4181" t="s">
        <v>60</v>
      </c>
      <c r="G4181" t="s">
        <v>20</v>
      </c>
      <c r="H4181" t="s">
        <v>46</v>
      </c>
      <c r="I4181">
        <v>14.01</v>
      </c>
      <c r="J4181" s="2">
        <v>343.99</v>
      </c>
      <c r="K4181" t="s">
        <v>67</v>
      </c>
      <c r="L4181">
        <v>3.1</v>
      </c>
      <c r="M4181" t="s">
        <v>23</v>
      </c>
      <c r="N4181">
        <v>1.75</v>
      </c>
      <c r="O4181">
        <v>10</v>
      </c>
    </row>
    <row r="4182" spans="1:15">
      <c r="A4182" t="s">
        <v>11677</v>
      </c>
      <c r="B4182" s="1">
        <v>45658</v>
      </c>
      <c r="C4182" t="s">
        <v>79</v>
      </c>
      <c r="D4182" t="s">
        <v>11678</v>
      </c>
      <c r="E4182" t="s">
        <v>11679</v>
      </c>
      <c r="F4182" t="s">
        <v>28</v>
      </c>
      <c r="G4182" t="s">
        <v>29</v>
      </c>
      <c r="H4182" t="s">
        <v>52</v>
      </c>
      <c r="I4182">
        <v>4.83</v>
      </c>
      <c r="J4182" s="2">
        <v>414.69</v>
      </c>
      <c r="K4182" t="s">
        <v>22</v>
      </c>
      <c r="L4182">
        <v>5</v>
      </c>
      <c r="M4182" t="s">
        <v>31</v>
      </c>
      <c r="N4182">
        <v>1.29</v>
      </c>
      <c r="O4182">
        <v>1</v>
      </c>
    </row>
    <row r="4183" spans="1:15">
      <c r="A4183" t="s">
        <v>11680</v>
      </c>
      <c r="B4183" s="1">
        <v>45737</v>
      </c>
      <c r="C4183" t="s">
        <v>25</v>
      </c>
      <c r="D4183" t="s">
        <v>11681</v>
      </c>
      <c r="E4183" t="s">
        <v>11682</v>
      </c>
      <c r="F4183" t="s">
        <v>51</v>
      </c>
      <c r="G4183" t="s">
        <v>46</v>
      </c>
      <c r="H4183" t="s">
        <v>41</v>
      </c>
      <c r="I4183">
        <v>16.61</v>
      </c>
      <c r="J4183" s="2">
        <v>572.85</v>
      </c>
      <c r="K4183" t="s">
        <v>67</v>
      </c>
      <c r="L4183">
        <v>3.7</v>
      </c>
      <c r="M4183" t="s">
        <v>23</v>
      </c>
      <c r="N4183">
        <v>2.4</v>
      </c>
      <c r="O4183">
        <v>18</v>
      </c>
    </row>
    <row r="4184" spans="1:15">
      <c r="A4184" t="s">
        <v>11683</v>
      </c>
      <c r="B4184" s="1">
        <v>45786</v>
      </c>
      <c r="C4184" t="s">
        <v>38</v>
      </c>
      <c r="D4184" t="s">
        <v>11684</v>
      </c>
      <c r="E4184" t="s">
        <v>11685</v>
      </c>
      <c r="F4184" t="s">
        <v>28</v>
      </c>
      <c r="G4184" t="s">
        <v>46</v>
      </c>
      <c r="H4184" t="s">
        <v>29</v>
      </c>
      <c r="I4184">
        <v>15.94</v>
      </c>
      <c r="J4184" s="2">
        <v>78.39</v>
      </c>
      <c r="K4184" t="s">
        <v>30</v>
      </c>
      <c r="L4184">
        <v>3</v>
      </c>
      <c r="M4184" t="s">
        <v>23</v>
      </c>
      <c r="N4184">
        <v>1.85</v>
      </c>
      <c r="O4184">
        <v>7</v>
      </c>
    </row>
    <row r="4185" spans="1:15">
      <c r="A4185" t="s">
        <v>11686</v>
      </c>
      <c r="B4185" s="1">
        <v>45683</v>
      </c>
      <c r="C4185" t="s">
        <v>79</v>
      </c>
      <c r="D4185" t="s">
        <v>11687</v>
      </c>
      <c r="E4185" t="s">
        <v>11688</v>
      </c>
      <c r="F4185" t="s">
        <v>71</v>
      </c>
      <c r="G4185" t="s">
        <v>52</v>
      </c>
      <c r="H4185" t="s">
        <v>42</v>
      </c>
      <c r="I4185">
        <v>17.309999999999999</v>
      </c>
      <c r="J4185" s="2">
        <v>325.35000000000002</v>
      </c>
      <c r="K4185" t="s">
        <v>22</v>
      </c>
      <c r="L4185">
        <v>4.7</v>
      </c>
      <c r="M4185" t="s">
        <v>31</v>
      </c>
      <c r="N4185">
        <v>1.52</v>
      </c>
      <c r="O4185">
        <v>18</v>
      </c>
    </row>
    <row r="4186" spans="1:15">
      <c r="A4186" t="s">
        <v>11689</v>
      </c>
      <c r="B4186" s="1">
        <v>45818</v>
      </c>
      <c r="C4186" t="s">
        <v>79</v>
      </c>
      <c r="D4186" t="s">
        <v>11690</v>
      </c>
      <c r="E4186" t="s">
        <v>11691</v>
      </c>
      <c r="F4186" t="s">
        <v>51</v>
      </c>
      <c r="G4186" t="s">
        <v>29</v>
      </c>
      <c r="H4186" t="s">
        <v>52</v>
      </c>
      <c r="I4186">
        <v>17.39</v>
      </c>
      <c r="J4186" s="2">
        <v>214.62</v>
      </c>
      <c r="K4186" t="s">
        <v>67</v>
      </c>
      <c r="L4186">
        <v>3.9</v>
      </c>
      <c r="M4186" t="s">
        <v>31</v>
      </c>
      <c r="N4186">
        <v>1.32</v>
      </c>
      <c r="O4186">
        <v>8</v>
      </c>
    </row>
    <row r="4187" spans="1:15">
      <c r="A4187" t="s">
        <v>11692</v>
      </c>
      <c r="B4187" s="1">
        <v>45755</v>
      </c>
      <c r="C4187" t="s">
        <v>38</v>
      </c>
      <c r="D4187" t="s">
        <v>11693</v>
      </c>
      <c r="E4187" t="s">
        <v>11694</v>
      </c>
      <c r="F4187" t="s">
        <v>71</v>
      </c>
      <c r="G4187" t="s">
        <v>46</v>
      </c>
      <c r="H4187" t="s">
        <v>29</v>
      </c>
      <c r="I4187">
        <v>15.48</v>
      </c>
      <c r="J4187" s="2">
        <v>419.6</v>
      </c>
      <c r="K4187" t="s">
        <v>22</v>
      </c>
      <c r="L4187">
        <v>4.8</v>
      </c>
      <c r="M4187" t="s">
        <v>23</v>
      </c>
      <c r="N4187">
        <v>1.08</v>
      </c>
      <c r="O4187">
        <v>18</v>
      </c>
    </row>
    <row r="4188" spans="1:15">
      <c r="A4188" t="s">
        <v>11695</v>
      </c>
      <c r="B4188" s="1">
        <v>45788</v>
      </c>
      <c r="C4188" t="s">
        <v>25</v>
      </c>
      <c r="D4188" t="s">
        <v>4827</v>
      </c>
      <c r="E4188" t="s">
        <v>11696</v>
      </c>
      <c r="F4188" t="s">
        <v>51</v>
      </c>
      <c r="G4188" t="s">
        <v>52</v>
      </c>
      <c r="H4188" t="s">
        <v>29</v>
      </c>
      <c r="I4188">
        <v>14.8</v>
      </c>
      <c r="J4188" s="2">
        <v>381.4</v>
      </c>
      <c r="K4188" t="s">
        <v>67</v>
      </c>
      <c r="L4188">
        <v>3.1</v>
      </c>
      <c r="M4188" t="s">
        <v>31</v>
      </c>
      <c r="N4188">
        <v>2</v>
      </c>
      <c r="O4188">
        <v>2</v>
      </c>
    </row>
    <row r="4189" spans="1:15">
      <c r="A4189" t="s">
        <v>11697</v>
      </c>
      <c r="B4189" s="1">
        <v>45797</v>
      </c>
      <c r="C4189" t="s">
        <v>33</v>
      </c>
      <c r="D4189" t="s">
        <v>5953</v>
      </c>
      <c r="E4189" t="s">
        <v>11698</v>
      </c>
      <c r="F4189" t="s">
        <v>28</v>
      </c>
      <c r="G4189" t="s">
        <v>20</v>
      </c>
      <c r="H4189" t="s">
        <v>20</v>
      </c>
      <c r="I4189">
        <v>21.77</v>
      </c>
      <c r="J4189" s="2">
        <v>314.45</v>
      </c>
      <c r="K4189" t="s">
        <v>30</v>
      </c>
      <c r="L4189">
        <v>2.9</v>
      </c>
      <c r="M4189" t="s">
        <v>23</v>
      </c>
      <c r="N4189">
        <v>1.56</v>
      </c>
      <c r="O4189">
        <v>18</v>
      </c>
    </row>
    <row r="4190" spans="1:15">
      <c r="A4190" t="s">
        <v>11699</v>
      </c>
      <c r="B4190" s="1">
        <v>45674</v>
      </c>
      <c r="C4190" t="s">
        <v>38</v>
      </c>
      <c r="D4190" t="s">
        <v>11700</v>
      </c>
      <c r="E4190" t="s">
        <v>11701</v>
      </c>
      <c r="F4190" t="s">
        <v>51</v>
      </c>
      <c r="G4190" t="s">
        <v>42</v>
      </c>
      <c r="H4190" t="s">
        <v>52</v>
      </c>
      <c r="I4190">
        <v>7.66</v>
      </c>
      <c r="J4190" s="2">
        <v>570.65</v>
      </c>
      <c r="K4190" t="s">
        <v>47</v>
      </c>
      <c r="L4190">
        <v>2.8</v>
      </c>
      <c r="M4190" t="s">
        <v>23</v>
      </c>
      <c r="N4190">
        <v>1.61</v>
      </c>
      <c r="O4190">
        <v>17</v>
      </c>
    </row>
    <row r="4191" spans="1:15">
      <c r="A4191" t="s">
        <v>11702</v>
      </c>
      <c r="B4191" s="1">
        <v>45778</v>
      </c>
      <c r="C4191" t="s">
        <v>38</v>
      </c>
      <c r="D4191" t="s">
        <v>11703</v>
      </c>
      <c r="E4191" t="s">
        <v>11704</v>
      </c>
      <c r="F4191" t="s">
        <v>28</v>
      </c>
      <c r="G4191" t="s">
        <v>21</v>
      </c>
      <c r="H4191" t="s">
        <v>21</v>
      </c>
      <c r="I4191">
        <v>24.91</v>
      </c>
      <c r="J4191" s="2">
        <v>330.07</v>
      </c>
      <c r="K4191" t="s">
        <v>30</v>
      </c>
      <c r="L4191">
        <v>2.7</v>
      </c>
      <c r="M4191" t="s">
        <v>23</v>
      </c>
      <c r="N4191">
        <v>2.5</v>
      </c>
      <c r="O4191">
        <v>15</v>
      </c>
    </row>
    <row r="4192" spans="1:15">
      <c r="A4192" t="s">
        <v>11705</v>
      </c>
      <c r="B4192" s="1">
        <v>45806</v>
      </c>
      <c r="C4192" t="s">
        <v>33</v>
      </c>
      <c r="D4192" t="s">
        <v>11706</v>
      </c>
      <c r="E4192" t="s">
        <v>11707</v>
      </c>
      <c r="F4192" t="s">
        <v>28</v>
      </c>
      <c r="G4192" t="s">
        <v>29</v>
      </c>
      <c r="H4192" t="s">
        <v>42</v>
      </c>
      <c r="I4192">
        <v>14.62</v>
      </c>
      <c r="J4192" s="2">
        <v>528.84</v>
      </c>
      <c r="K4192" t="s">
        <v>47</v>
      </c>
      <c r="L4192">
        <v>2.9</v>
      </c>
      <c r="M4192" t="s">
        <v>31</v>
      </c>
      <c r="N4192">
        <v>1.5</v>
      </c>
      <c r="O4192">
        <v>13</v>
      </c>
    </row>
    <row r="4193" spans="1:15">
      <c r="A4193" t="s">
        <v>11708</v>
      </c>
      <c r="B4193" s="1">
        <v>45722</v>
      </c>
      <c r="C4193" t="s">
        <v>16</v>
      </c>
      <c r="D4193" t="s">
        <v>11709</v>
      </c>
      <c r="E4193" t="s">
        <v>11710</v>
      </c>
      <c r="F4193" t="s">
        <v>51</v>
      </c>
      <c r="G4193" t="s">
        <v>46</v>
      </c>
      <c r="H4193" t="s">
        <v>29</v>
      </c>
      <c r="I4193">
        <v>22.76</v>
      </c>
      <c r="J4193" s="2">
        <v>440.59</v>
      </c>
      <c r="K4193" t="s">
        <v>22</v>
      </c>
      <c r="L4193">
        <v>2.6</v>
      </c>
      <c r="M4193" t="s">
        <v>23</v>
      </c>
      <c r="N4193">
        <v>1.21</v>
      </c>
      <c r="O4193">
        <v>1</v>
      </c>
    </row>
    <row r="4194" spans="1:15">
      <c r="A4194" t="s">
        <v>11711</v>
      </c>
      <c r="B4194" s="1">
        <v>45782</v>
      </c>
      <c r="C4194" t="s">
        <v>33</v>
      </c>
      <c r="D4194" t="s">
        <v>6788</v>
      </c>
      <c r="E4194" t="s">
        <v>11712</v>
      </c>
      <c r="F4194" t="s">
        <v>51</v>
      </c>
      <c r="G4194" t="s">
        <v>42</v>
      </c>
      <c r="H4194" t="s">
        <v>21</v>
      </c>
      <c r="I4194">
        <v>6.61</v>
      </c>
      <c r="J4194" s="2">
        <v>288.79000000000002</v>
      </c>
      <c r="K4194" t="s">
        <v>30</v>
      </c>
      <c r="L4194">
        <v>3.4</v>
      </c>
      <c r="M4194" t="s">
        <v>23</v>
      </c>
      <c r="N4194">
        <v>2.33</v>
      </c>
      <c r="O4194">
        <v>7</v>
      </c>
    </row>
    <row r="4195" spans="1:15">
      <c r="A4195" t="s">
        <v>11713</v>
      </c>
      <c r="B4195" s="1">
        <v>45703</v>
      </c>
      <c r="C4195" t="s">
        <v>57</v>
      </c>
      <c r="D4195" t="s">
        <v>11714</v>
      </c>
      <c r="E4195" t="s">
        <v>11715</v>
      </c>
      <c r="F4195" t="s">
        <v>60</v>
      </c>
      <c r="G4195" t="s">
        <v>46</v>
      </c>
      <c r="H4195" t="s">
        <v>46</v>
      </c>
      <c r="I4195">
        <v>23.7</v>
      </c>
      <c r="J4195" s="2">
        <v>500.81</v>
      </c>
      <c r="K4195" t="s">
        <v>67</v>
      </c>
      <c r="L4195">
        <v>3.2</v>
      </c>
      <c r="M4195" t="s">
        <v>23</v>
      </c>
      <c r="N4195">
        <v>1.2</v>
      </c>
      <c r="O4195">
        <v>1</v>
      </c>
    </row>
    <row r="4196" spans="1:15">
      <c r="A4196" t="s">
        <v>11716</v>
      </c>
      <c r="B4196" s="1">
        <v>45784</v>
      </c>
      <c r="C4196" t="s">
        <v>16</v>
      </c>
      <c r="D4196" t="s">
        <v>5197</v>
      </c>
      <c r="E4196" t="s">
        <v>11717</v>
      </c>
      <c r="F4196" t="s">
        <v>51</v>
      </c>
      <c r="G4196" t="s">
        <v>41</v>
      </c>
      <c r="H4196" t="s">
        <v>46</v>
      </c>
      <c r="I4196">
        <v>7.87</v>
      </c>
      <c r="J4196" s="2">
        <v>70.88</v>
      </c>
      <c r="K4196" t="s">
        <v>67</v>
      </c>
      <c r="L4196">
        <v>4</v>
      </c>
      <c r="M4196" t="s">
        <v>36</v>
      </c>
      <c r="N4196">
        <v>1.9</v>
      </c>
      <c r="O4196">
        <v>19</v>
      </c>
    </row>
    <row r="4197" spans="1:15">
      <c r="A4197" t="s">
        <v>11718</v>
      </c>
      <c r="B4197" s="1">
        <v>45749</v>
      </c>
      <c r="C4197" t="s">
        <v>16</v>
      </c>
      <c r="D4197" t="s">
        <v>9348</v>
      </c>
      <c r="E4197" t="s">
        <v>11719</v>
      </c>
      <c r="F4197" t="s">
        <v>60</v>
      </c>
      <c r="G4197" t="s">
        <v>21</v>
      </c>
      <c r="H4197" t="s">
        <v>46</v>
      </c>
      <c r="I4197">
        <v>7.04</v>
      </c>
      <c r="J4197" s="2">
        <v>325.58999999999997</v>
      </c>
      <c r="K4197" t="s">
        <v>67</v>
      </c>
      <c r="L4197">
        <v>3.8</v>
      </c>
      <c r="M4197" t="s">
        <v>23</v>
      </c>
      <c r="N4197">
        <v>2.41</v>
      </c>
      <c r="O4197">
        <v>15</v>
      </c>
    </row>
    <row r="4198" spans="1:15">
      <c r="A4198" t="s">
        <v>11720</v>
      </c>
      <c r="B4198" s="1">
        <v>45819</v>
      </c>
      <c r="C4198" t="s">
        <v>79</v>
      </c>
      <c r="D4198" t="s">
        <v>1823</v>
      </c>
      <c r="E4198" t="s">
        <v>11721</v>
      </c>
      <c r="F4198" t="s">
        <v>28</v>
      </c>
      <c r="G4198" t="s">
        <v>42</v>
      </c>
      <c r="H4198" t="s">
        <v>42</v>
      </c>
      <c r="I4198">
        <v>19.329999999999998</v>
      </c>
      <c r="J4198" s="2">
        <v>470.68</v>
      </c>
      <c r="K4198" t="s">
        <v>47</v>
      </c>
      <c r="L4198">
        <v>3.2</v>
      </c>
      <c r="M4198" t="s">
        <v>23</v>
      </c>
      <c r="N4198">
        <v>1.69</v>
      </c>
      <c r="O4198">
        <v>13</v>
      </c>
    </row>
    <row r="4199" spans="1:15">
      <c r="A4199" t="s">
        <v>11722</v>
      </c>
      <c r="B4199" s="1">
        <v>45724</v>
      </c>
      <c r="C4199" t="s">
        <v>79</v>
      </c>
      <c r="D4199" t="s">
        <v>986</v>
      </c>
      <c r="E4199" t="s">
        <v>11723</v>
      </c>
      <c r="F4199" t="s">
        <v>51</v>
      </c>
      <c r="G4199" t="s">
        <v>21</v>
      </c>
      <c r="H4199" t="s">
        <v>52</v>
      </c>
      <c r="I4199">
        <v>22.07</v>
      </c>
      <c r="J4199" s="2">
        <v>481.64</v>
      </c>
      <c r="K4199" t="s">
        <v>47</v>
      </c>
      <c r="L4199">
        <v>3.6</v>
      </c>
      <c r="M4199" t="s">
        <v>23</v>
      </c>
      <c r="N4199">
        <v>2.3199999999999998</v>
      </c>
      <c r="O4199">
        <v>18</v>
      </c>
    </row>
    <row r="4200" spans="1:15">
      <c r="A4200" t="s">
        <v>11724</v>
      </c>
      <c r="B4200" s="1">
        <v>45704</v>
      </c>
      <c r="C4200" t="s">
        <v>38</v>
      </c>
      <c r="D4200" t="s">
        <v>11725</v>
      </c>
      <c r="E4200" t="s">
        <v>11726</v>
      </c>
      <c r="F4200" t="s">
        <v>71</v>
      </c>
      <c r="G4200" t="s">
        <v>42</v>
      </c>
      <c r="H4200" t="s">
        <v>46</v>
      </c>
      <c r="I4200">
        <v>18.12</v>
      </c>
      <c r="J4200" s="2">
        <v>276.36</v>
      </c>
      <c r="K4200" t="s">
        <v>67</v>
      </c>
      <c r="L4200">
        <v>4.4000000000000004</v>
      </c>
      <c r="M4200" t="s">
        <v>36</v>
      </c>
      <c r="N4200">
        <v>1.68</v>
      </c>
      <c r="O4200">
        <v>13</v>
      </c>
    </row>
    <row r="4201" spans="1:15">
      <c r="A4201" t="s">
        <v>11727</v>
      </c>
      <c r="B4201" s="1">
        <v>45710</v>
      </c>
      <c r="C4201" t="s">
        <v>38</v>
      </c>
      <c r="D4201" t="s">
        <v>2288</v>
      </c>
      <c r="E4201" t="s">
        <v>11728</v>
      </c>
      <c r="F4201" t="s">
        <v>60</v>
      </c>
      <c r="G4201" t="s">
        <v>46</v>
      </c>
      <c r="H4201" t="s">
        <v>46</v>
      </c>
      <c r="I4201">
        <v>12.93</v>
      </c>
      <c r="J4201" s="2">
        <v>525.44000000000005</v>
      </c>
      <c r="K4201" t="s">
        <v>67</v>
      </c>
      <c r="L4201">
        <v>4.2</v>
      </c>
      <c r="M4201" t="s">
        <v>23</v>
      </c>
      <c r="N4201">
        <v>1.38</v>
      </c>
      <c r="O4201">
        <v>18</v>
      </c>
    </row>
    <row r="4202" spans="1:15">
      <c r="A4202" t="s">
        <v>11729</v>
      </c>
      <c r="B4202" s="1">
        <v>45715</v>
      </c>
      <c r="C4202" t="s">
        <v>38</v>
      </c>
      <c r="D4202" t="s">
        <v>3349</v>
      </c>
      <c r="E4202" t="s">
        <v>11730</v>
      </c>
      <c r="F4202" t="s">
        <v>60</v>
      </c>
      <c r="G4202" t="s">
        <v>41</v>
      </c>
      <c r="H4202" t="s">
        <v>21</v>
      </c>
      <c r="I4202">
        <v>1.95</v>
      </c>
      <c r="J4202" s="2">
        <v>258.45999999999998</v>
      </c>
      <c r="K4202" t="s">
        <v>22</v>
      </c>
      <c r="L4202">
        <v>3.4</v>
      </c>
      <c r="M4202" t="s">
        <v>23</v>
      </c>
      <c r="N4202">
        <v>1.49</v>
      </c>
      <c r="O4202">
        <v>13</v>
      </c>
    </row>
    <row r="4203" spans="1:15">
      <c r="A4203" t="s">
        <v>11731</v>
      </c>
      <c r="B4203" s="1">
        <v>45827</v>
      </c>
      <c r="C4203" t="s">
        <v>38</v>
      </c>
      <c r="D4203" t="s">
        <v>11732</v>
      </c>
      <c r="E4203" t="s">
        <v>11733</v>
      </c>
      <c r="F4203" t="s">
        <v>51</v>
      </c>
      <c r="G4203" t="s">
        <v>46</v>
      </c>
      <c r="H4203" t="s">
        <v>41</v>
      </c>
      <c r="I4203">
        <v>12.69</v>
      </c>
      <c r="J4203" s="2">
        <v>111.96</v>
      </c>
      <c r="K4203" t="s">
        <v>22</v>
      </c>
      <c r="L4203">
        <v>4.9000000000000004</v>
      </c>
      <c r="M4203" t="s">
        <v>31</v>
      </c>
      <c r="N4203">
        <v>2.4500000000000002</v>
      </c>
      <c r="O4203">
        <v>18</v>
      </c>
    </row>
    <row r="4204" spans="1:15">
      <c r="A4204" t="s">
        <v>11734</v>
      </c>
      <c r="B4204" s="1">
        <v>45764</v>
      </c>
      <c r="C4204" t="s">
        <v>16</v>
      </c>
      <c r="D4204" t="s">
        <v>11735</v>
      </c>
      <c r="E4204" t="s">
        <v>11736</v>
      </c>
      <c r="F4204" t="s">
        <v>71</v>
      </c>
      <c r="G4204" t="s">
        <v>46</v>
      </c>
      <c r="H4204" t="s">
        <v>42</v>
      </c>
      <c r="I4204">
        <v>22.05</v>
      </c>
      <c r="J4204" s="2">
        <v>418.02</v>
      </c>
      <c r="K4204" t="s">
        <v>67</v>
      </c>
      <c r="L4204">
        <v>2.9</v>
      </c>
      <c r="M4204" t="s">
        <v>23</v>
      </c>
      <c r="N4204">
        <v>1.25</v>
      </c>
      <c r="O4204">
        <v>10</v>
      </c>
    </row>
    <row r="4205" spans="1:15">
      <c r="A4205" t="s">
        <v>11737</v>
      </c>
      <c r="B4205" s="1">
        <v>45749</v>
      </c>
      <c r="C4205" t="s">
        <v>57</v>
      </c>
      <c r="D4205" t="s">
        <v>11738</v>
      </c>
      <c r="E4205" t="s">
        <v>11739</v>
      </c>
      <c r="F4205" t="s">
        <v>51</v>
      </c>
      <c r="G4205" t="s">
        <v>52</v>
      </c>
      <c r="H4205" t="s">
        <v>20</v>
      </c>
      <c r="I4205">
        <v>22.47</v>
      </c>
      <c r="J4205" s="2">
        <v>385.04</v>
      </c>
      <c r="K4205" t="s">
        <v>22</v>
      </c>
      <c r="L4205">
        <v>4.8</v>
      </c>
      <c r="M4205" t="s">
        <v>23</v>
      </c>
      <c r="N4205">
        <v>1.7</v>
      </c>
      <c r="O4205">
        <v>2</v>
      </c>
    </row>
    <row r="4206" spans="1:15">
      <c r="A4206" t="s">
        <v>11740</v>
      </c>
      <c r="B4206" s="1">
        <v>45811</v>
      </c>
      <c r="C4206" t="s">
        <v>38</v>
      </c>
      <c r="D4206" t="s">
        <v>11741</v>
      </c>
      <c r="E4206" t="s">
        <v>11742</v>
      </c>
      <c r="F4206" t="s">
        <v>19</v>
      </c>
      <c r="G4206" t="s">
        <v>52</v>
      </c>
      <c r="H4206" t="s">
        <v>21</v>
      </c>
      <c r="I4206">
        <v>2.56</v>
      </c>
      <c r="J4206" s="2">
        <v>493.95</v>
      </c>
      <c r="K4206" t="s">
        <v>67</v>
      </c>
      <c r="L4206">
        <v>4.4000000000000004</v>
      </c>
      <c r="M4206" t="s">
        <v>23</v>
      </c>
      <c r="N4206">
        <v>1.24</v>
      </c>
      <c r="O4206">
        <v>19</v>
      </c>
    </row>
    <row r="4207" spans="1:15">
      <c r="A4207" t="s">
        <v>11743</v>
      </c>
      <c r="B4207" s="1">
        <v>45712</v>
      </c>
      <c r="C4207" t="s">
        <v>25</v>
      </c>
      <c r="D4207" t="s">
        <v>11744</v>
      </c>
      <c r="E4207" t="s">
        <v>11745</v>
      </c>
      <c r="F4207" t="s">
        <v>71</v>
      </c>
      <c r="G4207" t="s">
        <v>41</v>
      </c>
      <c r="H4207" t="s">
        <v>46</v>
      </c>
      <c r="I4207">
        <v>17.47</v>
      </c>
      <c r="J4207" s="2">
        <v>253.45</v>
      </c>
      <c r="K4207" t="s">
        <v>22</v>
      </c>
      <c r="L4207">
        <v>2.7</v>
      </c>
      <c r="M4207" t="s">
        <v>23</v>
      </c>
      <c r="N4207">
        <v>1.66</v>
      </c>
      <c r="O4207">
        <v>14</v>
      </c>
    </row>
    <row r="4208" spans="1:15">
      <c r="A4208" t="s">
        <v>11746</v>
      </c>
      <c r="B4208" s="1">
        <v>45715</v>
      </c>
      <c r="C4208" t="s">
        <v>16</v>
      </c>
      <c r="D4208" t="s">
        <v>11300</v>
      </c>
      <c r="E4208" t="s">
        <v>11747</v>
      </c>
      <c r="F4208" t="s">
        <v>51</v>
      </c>
      <c r="G4208" t="s">
        <v>41</v>
      </c>
      <c r="H4208" t="s">
        <v>21</v>
      </c>
      <c r="I4208">
        <v>14.75</v>
      </c>
      <c r="J4208" s="2">
        <v>563.79999999999995</v>
      </c>
      <c r="K4208" t="s">
        <v>67</v>
      </c>
      <c r="L4208">
        <v>3.5</v>
      </c>
      <c r="M4208" t="s">
        <v>23</v>
      </c>
      <c r="N4208">
        <v>1.52</v>
      </c>
      <c r="O4208">
        <v>1</v>
      </c>
    </row>
    <row r="4209" spans="1:15">
      <c r="A4209" t="s">
        <v>11748</v>
      </c>
      <c r="B4209" s="1">
        <v>45710</v>
      </c>
      <c r="C4209" t="s">
        <v>33</v>
      </c>
      <c r="D4209" t="s">
        <v>11749</v>
      </c>
      <c r="E4209" t="s">
        <v>11750</v>
      </c>
      <c r="F4209" t="s">
        <v>60</v>
      </c>
      <c r="G4209" t="s">
        <v>29</v>
      </c>
      <c r="H4209" t="s">
        <v>41</v>
      </c>
      <c r="I4209">
        <v>2.8</v>
      </c>
      <c r="J4209" s="2">
        <v>236.58</v>
      </c>
      <c r="K4209" t="s">
        <v>47</v>
      </c>
      <c r="L4209">
        <v>4.0999999999999996</v>
      </c>
      <c r="M4209" t="s">
        <v>23</v>
      </c>
      <c r="N4209">
        <v>1.39</v>
      </c>
      <c r="O4209">
        <v>16</v>
      </c>
    </row>
    <row r="4210" spans="1:15">
      <c r="A4210" t="s">
        <v>11751</v>
      </c>
      <c r="B4210" s="1">
        <v>45753</v>
      </c>
      <c r="C4210" t="s">
        <v>25</v>
      </c>
      <c r="D4210" t="s">
        <v>4482</v>
      </c>
      <c r="E4210" t="s">
        <v>9905</v>
      </c>
      <c r="F4210" t="s">
        <v>71</v>
      </c>
      <c r="G4210" t="s">
        <v>29</v>
      </c>
      <c r="H4210" t="s">
        <v>20</v>
      </c>
      <c r="I4210">
        <v>1.81</v>
      </c>
      <c r="J4210" s="2">
        <v>96.49</v>
      </c>
      <c r="K4210" t="s">
        <v>67</v>
      </c>
      <c r="L4210">
        <v>4.0999999999999996</v>
      </c>
      <c r="M4210" t="s">
        <v>23</v>
      </c>
      <c r="N4210">
        <v>2.41</v>
      </c>
      <c r="O4210">
        <v>6</v>
      </c>
    </row>
    <row r="4211" spans="1:15">
      <c r="A4211" t="s">
        <v>11752</v>
      </c>
      <c r="B4211" s="1">
        <v>45734</v>
      </c>
      <c r="C4211" t="s">
        <v>16</v>
      </c>
      <c r="D4211" t="s">
        <v>11753</v>
      </c>
      <c r="E4211" t="s">
        <v>11754</v>
      </c>
      <c r="F4211" t="s">
        <v>71</v>
      </c>
      <c r="G4211" t="s">
        <v>42</v>
      </c>
      <c r="H4211" t="s">
        <v>41</v>
      </c>
      <c r="I4211">
        <v>21.85</v>
      </c>
      <c r="J4211" s="2">
        <v>377.25</v>
      </c>
      <c r="K4211" t="s">
        <v>47</v>
      </c>
      <c r="L4211">
        <v>2.9</v>
      </c>
      <c r="M4211" t="s">
        <v>23</v>
      </c>
      <c r="N4211">
        <v>1.37</v>
      </c>
      <c r="O4211">
        <v>5</v>
      </c>
    </row>
    <row r="4212" spans="1:15">
      <c r="A4212" t="s">
        <v>11755</v>
      </c>
      <c r="B4212" s="1">
        <v>45734</v>
      </c>
      <c r="C4212" t="s">
        <v>79</v>
      </c>
      <c r="D4212" t="s">
        <v>10724</v>
      </c>
      <c r="E4212" t="s">
        <v>11756</v>
      </c>
      <c r="F4212" t="s">
        <v>19</v>
      </c>
      <c r="G4212" t="s">
        <v>46</v>
      </c>
      <c r="H4212" t="s">
        <v>21</v>
      </c>
      <c r="I4212">
        <v>19.5</v>
      </c>
      <c r="J4212" s="2">
        <v>572.92999999999995</v>
      </c>
      <c r="K4212" t="s">
        <v>22</v>
      </c>
      <c r="L4212">
        <v>3.9</v>
      </c>
      <c r="M4212" t="s">
        <v>23</v>
      </c>
      <c r="N4212">
        <v>2.2799999999999998</v>
      </c>
      <c r="O4212">
        <v>3</v>
      </c>
    </row>
    <row r="4213" spans="1:15">
      <c r="A4213" t="s">
        <v>11757</v>
      </c>
      <c r="B4213" s="1">
        <v>45713</v>
      </c>
      <c r="C4213" t="s">
        <v>16</v>
      </c>
      <c r="D4213" t="s">
        <v>11758</v>
      </c>
      <c r="E4213" t="s">
        <v>11759</v>
      </c>
      <c r="F4213" t="s">
        <v>51</v>
      </c>
      <c r="G4213" t="s">
        <v>52</v>
      </c>
      <c r="H4213" t="s">
        <v>29</v>
      </c>
      <c r="I4213">
        <v>19.87</v>
      </c>
      <c r="J4213" s="2">
        <v>344.03</v>
      </c>
      <c r="K4213" t="s">
        <v>22</v>
      </c>
      <c r="L4213">
        <v>2.8</v>
      </c>
      <c r="M4213" t="s">
        <v>23</v>
      </c>
      <c r="N4213">
        <v>2.3199999999999998</v>
      </c>
      <c r="O4213">
        <v>19</v>
      </c>
    </row>
    <row r="4214" spans="1:15">
      <c r="A4214" t="s">
        <v>11760</v>
      </c>
      <c r="B4214" s="1">
        <v>45694</v>
      </c>
      <c r="C4214" t="s">
        <v>57</v>
      </c>
      <c r="D4214" t="s">
        <v>11761</v>
      </c>
      <c r="E4214" t="s">
        <v>11762</v>
      </c>
      <c r="F4214" t="s">
        <v>19</v>
      </c>
      <c r="G4214" t="s">
        <v>21</v>
      </c>
      <c r="H4214" t="s">
        <v>29</v>
      </c>
      <c r="I4214">
        <v>19.68</v>
      </c>
      <c r="J4214" s="2">
        <v>487.66</v>
      </c>
      <c r="K4214" t="s">
        <v>67</v>
      </c>
      <c r="L4214">
        <v>3.4</v>
      </c>
      <c r="M4214" t="s">
        <v>31</v>
      </c>
      <c r="N4214">
        <v>1.1399999999999999</v>
      </c>
      <c r="O4214">
        <v>14</v>
      </c>
    </row>
    <row r="4215" spans="1:15">
      <c r="A4215" t="s">
        <v>11763</v>
      </c>
      <c r="B4215" s="1">
        <v>45802</v>
      </c>
      <c r="C4215" t="s">
        <v>79</v>
      </c>
      <c r="D4215" t="s">
        <v>6403</v>
      </c>
      <c r="E4215" t="s">
        <v>11764</v>
      </c>
      <c r="F4215" t="s">
        <v>60</v>
      </c>
      <c r="G4215" t="s">
        <v>21</v>
      </c>
      <c r="H4215" t="s">
        <v>21</v>
      </c>
      <c r="I4215">
        <v>11.67</v>
      </c>
      <c r="J4215" s="2">
        <v>340.04</v>
      </c>
      <c r="K4215" t="s">
        <v>30</v>
      </c>
      <c r="L4215">
        <v>2.9</v>
      </c>
      <c r="M4215" t="s">
        <v>23</v>
      </c>
      <c r="N4215">
        <v>1.92</v>
      </c>
      <c r="O4215">
        <v>13</v>
      </c>
    </row>
    <row r="4216" spans="1:15">
      <c r="A4216" t="s">
        <v>11765</v>
      </c>
      <c r="B4216" s="1">
        <v>45798</v>
      </c>
      <c r="C4216" t="s">
        <v>25</v>
      </c>
      <c r="D4216" t="s">
        <v>1891</v>
      </c>
      <c r="E4216" t="s">
        <v>11766</v>
      </c>
      <c r="F4216" t="s">
        <v>71</v>
      </c>
      <c r="G4216" t="s">
        <v>41</v>
      </c>
      <c r="H4216" t="s">
        <v>29</v>
      </c>
      <c r="I4216">
        <v>10.29</v>
      </c>
      <c r="J4216" s="2">
        <v>146.28</v>
      </c>
      <c r="K4216" t="s">
        <v>30</v>
      </c>
      <c r="L4216">
        <v>3.3</v>
      </c>
      <c r="M4216" t="s">
        <v>36</v>
      </c>
      <c r="N4216">
        <v>1.84</v>
      </c>
      <c r="O4216">
        <v>13</v>
      </c>
    </row>
    <row r="4217" spans="1:15">
      <c r="A4217" t="s">
        <v>11767</v>
      </c>
      <c r="B4217" s="1">
        <v>45728</v>
      </c>
      <c r="C4217" t="s">
        <v>33</v>
      </c>
      <c r="D4217" t="s">
        <v>11768</v>
      </c>
      <c r="E4217" t="s">
        <v>11769</v>
      </c>
      <c r="F4217" t="s">
        <v>28</v>
      </c>
      <c r="G4217" t="s">
        <v>41</v>
      </c>
      <c r="H4217" t="s">
        <v>41</v>
      </c>
      <c r="I4217">
        <v>24.21</v>
      </c>
      <c r="J4217" s="2">
        <v>136.09</v>
      </c>
      <c r="K4217" t="s">
        <v>47</v>
      </c>
      <c r="L4217">
        <v>4.2</v>
      </c>
      <c r="M4217" t="s">
        <v>23</v>
      </c>
      <c r="N4217">
        <v>1.1200000000000001</v>
      </c>
      <c r="O4217">
        <v>8</v>
      </c>
    </row>
    <row r="4218" spans="1:15">
      <c r="A4218" t="s">
        <v>11770</v>
      </c>
      <c r="B4218" s="1">
        <v>45660</v>
      </c>
      <c r="C4218" t="s">
        <v>79</v>
      </c>
      <c r="D4218" t="s">
        <v>11771</v>
      </c>
      <c r="E4218" t="s">
        <v>11772</v>
      </c>
      <c r="F4218" t="s">
        <v>60</v>
      </c>
      <c r="G4218" t="s">
        <v>20</v>
      </c>
      <c r="H4218" t="s">
        <v>29</v>
      </c>
      <c r="I4218">
        <v>11.1</v>
      </c>
      <c r="J4218" s="2">
        <v>369.86</v>
      </c>
      <c r="K4218" t="s">
        <v>67</v>
      </c>
      <c r="L4218">
        <v>3.8</v>
      </c>
      <c r="M4218" t="s">
        <v>23</v>
      </c>
      <c r="N4218">
        <v>1.1399999999999999</v>
      </c>
      <c r="O4218">
        <v>6</v>
      </c>
    </row>
    <row r="4219" spans="1:15">
      <c r="A4219" t="s">
        <v>11773</v>
      </c>
      <c r="B4219" s="1">
        <v>45721</v>
      </c>
      <c r="C4219" t="s">
        <v>38</v>
      </c>
      <c r="D4219" t="s">
        <v>11774</v>
      </c>
      <c r="E4219" t="s">
        <v>11775</v>
      </c>
      <c r="F4219" t="s">
        <v>71</v>
      </c>
      <c r="G4219" t="s">
        <v>41</v>
      </c>
      <c r="H4219" t="s">
        <v>21</v>
      </c>
      <c r="I4219">
        <v>3.81</v>
      </c>
      <c r="J4219" s="2">
        <v>454.05</v>
      </c>
      <c r="K4219" t="s">
        <v>47</v>
      </c>
      <c r="L4219">
        <v>3.4</v>
      </c>
      <c r="M4219" t="s">
        <v>36</v>
      </c>
      <c r="N4219">
        <v>1.27</v>
      </c>
      <c r="O4219">
        <v>15</v>
      </c>
    </row>
    <row r="4220" spans="1:15">
      <c r="A4220" t="s">
        <v>11776</v>
      </c>
      <c r="B4220" s="1">
        <v>45672</v>
      </c>
      <c r="C4220" t="s">
        <v>33</v>
      </c>
      <c r="D4220" t="s">
        <v>7434</v>
      </c>
      <c r="E4220" t="s">
        <v>11777</v>
      </c>
      <c r="F4220" t="s">
        <v>71</v>
      </c>
      <c r="G4220" t="s">
        <v>41</v>
      </c>
      <c r="H4220" t="s">
        <v>42</v>
      </c>
      <c r="I4220">
        <v>9.99</v>
      </c>
      <c r="J4220" s="2">
        <v>141.91</v>
      </c>
      <c r="K4220" t="s">
        <v>67</v>
      </c>
      <c r="L4220">
        <v>4.5</v>
      </c>
      <c r="M4220" t="s">
        <v>36</v>
      </c>
      <c r="N4220">
        <v>1.96</v>
      </c>
      <c r="O4220">
        <v>5</v>
      </c>
    </row>
    <row r="4221" spans="1:15">
      <c r="A4221" t="s">
        <v>11778</v>
      </c>
      <c r="B4221" s="1">
        <v>45687</v>
      </c>
      <c r="C4221" t="s">
        <v>57</v>
      </c>
      <c r="D4221" t="s">
        <v>11779</v>
      </c>
      <c r="E4221" t="s">
        <v>11780</v>
      </c>
      <c r="F4221" t="s">
        <v>51</v>
      </c>
      <c r="G4221" t="s">
        <v>46</v>
      </c>
      <c r="H4221" t="s">
        <v>42</v>
      </c>
      <c r="I4221">
        <v>8.56</v>
      </c>
      <c r="J4221" s="2">
        <v>154.11000000000001</v>
      </c>
      <c r="K4221" t="s">
        <v>47</v>
      </c>
      <c r="L4221">
        <v>3.1</v>
      </c>
      <c r="M4221" t="s">
        <v>23</v>
      </c>
      <c r="N4221">
        <v>1.37</v>
      </c>
      <c r="O4221">
        <v>6</v>
      </c>
    </row>
    <row r="4222" spans="1:15">
      <c r="A4222" t="s">
        <v>11781</v>
      </c>
      <c r="B4222" s="1">
        <v>45660</v>
      </c>
      <c r="C4222" t="s">
        <v>38</v>
      </c>
      <c r="D4222" t="s">
        <v>11782</v>
      </c>
      <c r="E4222" t="s">
        <v>11783</v>
      </c>
      <c r="F4222" t="s">
        <v>71</v>
      </c>
      <c r="G4222" t="s">
        <v>20</v>
      </c>
      <c r="H4222" t="s">
        <v>46</v>
      </c>
      <c r="I4222">
        <v>12.09</v>
      </c>
      <c r="J4222" s="2">
        <v>120.04</v>
      </c>
      <c r="K4222" t="s">
        <v>67</v>
      </c>
      <c r="L4222">
        <v>2.9</v>
      </c>
      <c r="M4222" t="s">
        <v>23</v>
      </c>
      <c r="N4222">
        <v>1.98</v>
      </c>
      <c r="O4222">
        <v>15</v>
      </c>
    </row>
    <row r="4223" spans="1:15">
      <c r="A4223" t="s">
        <v>11784</v>
      </c>
      <c r="B4223" s="1">
        <v>45793</v>
      </c>
      <c r="C4223" t="s">
        <v>57</v>
      </c>
      <c r="D4223" t="s">
        <v>11785</v>
      </c>
      <c r="E4223" t="s">
        <v>11786</v>
      </c>
      <c r="F4223" t="s">
        <v>51</v>
      </c>
      <c r="G4223" t="s">
        <v>46</v>
      </c>
      <c r="H4223" t="s">
        <v>52</v>
      </c>
      <c r="I4223">
        <v>18.079999999999998</v>
      </c>
      <c r="J4223" s="2">
        <v>369.13</v>
      </c>
      <c r="K4223" t="s">
        <v>47</v>
      </c>
      <c r="L4223">
        <v>2.6</v>
      </c>
      <c r="M4223" t="s">
        <v>31</v>
      </c>
      <c r="N4223">
        <v>1.98</v>
      </c>
      <c r="O4223">
        <v>10</v>
      </c>
    </row>
    <row r="4224" spans="1:15">
      <c r="A4224" t="s">
        <v>11787</v>
      </c>
      <c r="B4224" s="1">
        <v>45775</v>
      </c>
      <c r="C4224" t="s">
        <v>25</v>
      </c>
      <c r="D4224" t="s">
        <v>11788</v>
      </c>
      <c r="E4224" t="s">
        <v>11789</v>
      </c>
      <c r="F4224" t="s">
        <v>19</v>
      </c>
      <c r="G4224" t="s">
        <v>42</v>
      </c>
      <c r="H4224" t="s">
        <v>29</v>
      </c>
      <c r="I4224">
        <v>23.53</v>
      </c>
      <c r="J4224" s="2">
        <v>151.15</v>
      </c>
      <c r="K4224" t="s">
        <v>30</v>
      </c>
      <c r="L4224">
        <v>4.2</v>
      </c>
      <c r="M4224" t="s">
        <v>23</v>
      </c>
      <c r="N4224">
        <v>1.06</v>
      </c>
      <c r="O4224">
        <v>19</v>
      </c>
    </row>
    <row r="4225" spans="1:15">
      <c r="A4225" t="s">
        <v>11790</v>
      </c>
      <c r="B4225" s="1">
        <v>45687</v>
      </c>
      <c r="C4225" t="s">
        <v>38</v>
      </c>
      <c r="D4225" t="s">
        <v>11791</v>
      </c>
      <c r="E4225" t="s">
        <v>11792</v>
      </c>
      <c r="F4225" t="s">
        <v>71</v>
      </c>
      <c r="G4225" t="s">
        <v>29</v>
      </c>
      <c r="H4225" t="s">
        <v>52</v>
      </c>
      <c r="I4225">
        <v>5.64</v>
      </c>
      <c r="J4225" s="2">
        <v>267.97000000000003</v>
      </c>
      <c r="K4225" t="s">
        <v>30</v>
      </c>
      <c r="L4225">
        <v>4.9000000000000004</v>
      </c>
      <c r="M4225" t="s">
        <v>23</v>
      </c>
      <c r="N4225">
        <v>2.16</v>
      </c>
      <c r="O4225">
        <v>15</v>
      </c>
    </row>
    <row r="4226" spans="1:15">
      <c r="A4226" t="s">
        <v>11793</v>
      </c>
      <c r="B4226" s="1">
        <v>45773</v>
      </c>
      <c r="C4226" t="s">
        <v>16</v>
      </c>
      <c r="D4226" t="s">
        <v>11794</v>
      </c>
      <c r="E4226" t="s">
        <v>11795</v>
      </c>
      <c r="F4226" t="s">
        <v>51</v>
      </c>
      <c r="G4226" t="s">
        <v>52</v>
      </c>
      <c r="H4226" t="s">
        <v>52</v>
      </c>
      <c r="I4226">
        <v>14.37</v>
      </c>
      <c r="J4226" s="2">
        <v>402.21</v>
      </c>
      <c r="K4226" t="s">
        <v>67</v>
      </c>
      <c r="L4226">
        <v>4.3</v>
      </c>
      <c r="M4226" t="s">
        <v>23</v>
      </c>
      <c r="N4226">
        <v>2.34</v>
      </c>
      <c r="O4226">
        <v>10</v>
      </c>
    </row>
    <row r="4227" spans="1:15">
      <c r="A4227" t="s">
        <v>11796</v>
      </c>
      <c r="B4227" s="1">
        <v>45820</v>
      </c>
      <c r="C4227" t="s">
        <v>25</v>
      </c>
      <c r="D4227" t="s">
        <v>1160</v>
      </c>
      <c r="E4227" t="s">
        <v>11797</v>
      </c>
      <c r="F4227" t="s">
        <v>51</v>
      </c>
      <c r="G4227" t="s">
        <v>41</v>
      </c>
      <c r="H4227" t="s">
        <v>21</v>
      </c>
      <c r="I4227">
        <v>15.24</v>
      </c>
      <c r="J4227" s="2">
        <v>415.77</v>
      </c>
      <c r="K4227" t="s">
        <v>22</v>
      </c>
      <c r="L4227">
        <v>4</v>
      </c>
      <c r="M4227" t="s">
        <v>23</v>
      </c>
      <c r="N4227">
        <v>1.1200000000000001</v>
      </c>
      <c r="O4227">
        <v>13</v>
      </c>
    </row>
    <row r="4228" spans="1:15">
      <c r="A4228" t="s">
        <v>11798</v>
      </c>
      <c r="B4228" s="1">
        <v>45777</v>
      </c>
      <c r="C4228" t="s">
        <v>57</v>
      </c>
      <c r="D4228" t="s">
        <v>11799</v>
      </c>
      <c r="E4228" t="s">
        <v>11800</v>
      </c>
      <c r="F4228" t="s">
        <v>28</v>
      </c>
      <c r="G4228" t="s">
        <v>46</v>
      </c>
      <c r="H4228" t="s">
        <v>29</v>
      </c>
      <c r="I4228">
        <v>11.22</v>
      </c>
      <c r="J4228" s="2">
        <v>80.36</v>
      </c>
      <c r="K4228" t="s">
        <v>47</v>
      </c>
      <c r="L4228">
        <v>4.2</v>
      </c>
      <c r="M4228" t="s">
        <v>23</v>
      </c>
      <c r="N4228">
        <v>1.76</v>
      </c>
      <c r="O4228">
        <v>4</v>
      </c>
    </row>
    <row r="4229" spans="1:15">
      <c r="A4229" t="s">
        <v>11801</v>
      </c>
      <c r="B4229" s="1">
        <v>45681</v>
      </c>
      <c r="C4229" t="s">
        <v>33</v>
      </c>
      <c r="D4229" t="s">
        <v>11802</v>
      </c>
      <c r="E4229" t="s">
        <v>11803</v>
      </c>
      <c r="F4229" t="s">
        <v>28</v>
      </c>
      <c r="G4229" t="s">
        <v>52</v>
      </c>
      <c r="H4229" t="s">
        <v>41</v>
      </c>
      <c r="I4229">
        <v>10.24</v>
      </c>
      <c r="J4229" s="2">
        <v>420.23</v>
      </c>
      <c r="K4229" t="s">
        <v>67</v>
      </c>
      <c r="L4229">
        <v>3.5</v>
      </c>
      <c r="M4229" t="s">
        <v>36</v>
      </c>
      <c r="N4229">
        <v>2.11</v>
      </c>
      <c r="O4229">
        <v>10</v>
      </c>
    </row>
    <row r="4230" spans="1:15">
      <c r="A4230" t="s">
        <v>11804</v>
      </c>
      <c r="B4230" s="1">
        <v>45729</v>
      </c>
      <c r="C4230" t="s">
        <v>38</v>
      </c>
      <c r="D4230" t="s">
        <v>11805</v>
      </c>
      <c r="E4230" t="s">
        <v>11806</v>
      </c>
      <c r="F4230" t="s">
        <v>71</v>
      </c>
      <c r="G4230" t="s">
        <v>29</v>
      </c>
      <c r="H4230" t="s">
        <v>46</v>
      </c>
      <c r="I4230">
        <v>24.52</v>
      </c>
      <c r="J4230" s="2">
        <v>355.46</v>
      </c>
      <c r="K4230" t="s">
        <v>30</v>
      </c>
      <c r="L4230">
        <v>3.3</v>
      </c>
      <c r="M4230" t="s">
        <v>31</v>
      </c>
      <c r="N4230">
        <v>1.93</v>
      </c>
      <c r="O4230">
        <v>13</v>
      </c>
    </row>
    <row r="4231" spans="1:15">
      <c r="A4231" t="s">
        <v>11807</v>
      </c>
      <c r="B4231" s="1">
        <v>45806</v>
      </c>
      <c r="C4231" t="s">
        <v>79</v>
      </c>
      <c r="D4231" t="s">
        <v>11808</v>
      </c>
      <c r="E4231" t="s">
        <v>11809</v>
      </c>
      <c r="F4231" t="s">
        <v>28</v>
      </c>
      <c r="G4231" t="s">
        <v>42</v>
      </c>
      <c r="H4231" t="s">
        <v>42</v>
      </c>
      <c r="I4231">
        <v>17.52</v>
      </c>
      <c r="J4231" s="2">
        <v>334.38</v>
      </c>
      <c r="K4231" t="s">
        <v>22</v>
      </c>
      <c r="L4231">
        <v>4.4000000000000004</v>
      </c>
      <c r="M4231" t="s">
        <v>36</v>
      </c>
      <c r="N4231">
        <v>2.4</v>
      </c>
      <c r="O4231">
        <v>14</v>
      </c>
    </row>
    <row r="4232" spans="1:15">
      <c r="A4232" t="s">
        <v>11810</v>
      </c>
      <c r="B4232" s="1">
        <v>45681</v>
      </c>
      <c r="C4232" t="s">
        <v>79</v>
      </c>
      <c r="D4232" t="s">
        <v>11811</v>
      </c>
      <c r="E4232" t="s">
        <v>11812</v>
      </c>
      <c r="F4232" t="s">
        <v>71</v>
      </c>
      <c r="G4232" t="s">
        <v>29</v>
      </c>
      <c r="H4232" t="s">
        <v>46</v>
      </c>
      <c r="I4232">
        <v>10.95</v>
      </c>
      <c r="J4232" s="2">
        <v>522.20000000000005</v>
      </c>
      <c r="K4232" t="s">
        <v>30</v>
      </c>
      <c r="L4232">
        <v>3.7</v>
      </c>
      <c r="M4232" t="s">
        <v>36</v>
      </c>
      <c r="N4232">
        <v>1.84</v>
      </c>
      <c r="O4232">
        <v>4</v>
      </c>
    </row>
    <row r="4233" spans="1:15">
      <c r="A4233" t="s">
        <v>11813</v>
      </c>
      <c r="B4233" s="1">
        <v>45705</v>
      </c>
      <c r="C4233" t="s">
        <v>33</v>
      </c>
      <c r="D4233" t="s">
        <v>6246</v>
      </c>
      <c r="E4233" t="s">
        <v>11814</v>
      </c>
      <c r="F4233" t="s">
        <v>19</v>
      </c>
      <c r="G4233" t="s">
        <v>29</v>
      </c>
      <c r="H4233" t="s">
        <v>20</v>
      </c>
      <c r="I4233">
        <v>15.82</v>
      </c>
      <c r="J4233" s="2">
        <v>93.44</v>
      </c>
      <c r="K4233" t="s">
        <v>47</v>
      </c>
      <c r="L4233">
        <v>3.5</v>
      </c>
      <c r="M4233" t="s">
        <v>23</v>
      </c>
      <c r="N4233">
        <v>1.35</v>
      </c>
      <c r="O4233">
        <v>12</v>
      </c>
    </row>
    <row r="4234" spans="1:15">
      <c r="A4234" t="s">
        <v>11815</v>
      </c>
      <c r="B4234" s="1">
        <v>45762</v>
      </c>
      <c r="C4234" t="s">
        <v>38</v>
      </c>
      <c r="D4234" t="s">
        <v>11816</v>
      </c>
      <c r="E4234" t="s">
        <v>11817</v>
      </c>
      <c r="F4234" t="s">
        <v>28</v>
      </c>
      <c r="G4234" t="s">
        <v>20</v>
      </c>
      <c r="H4234" t="s">
        <v>52</v>
      </c>
      <c r="I4234">
        <v>17.02</v>
      </c>
      <c r="J4234" s="2">
        <v>391.14</v>
      </c>
      <c r="K4234" t="s">
        <v>30</v>
      </c>
      <c r="L4234">
        <v>4</v>
      </c>
      <c r="M4234" t="s">
        <v>23</v>
      </c>
      <c r="N4234">
        <v>1.7</v>
      </c>
      <c r="O4234">
        <v>2</v>
      </c>
    </row>
    <row r="4235" spans="1:15">
      <c r="A4235" t="s">
        <v>11818</v>
      </c>
      <c r="B4235" s="1">
        <v>45668</v>
      </c>
      <c r="C4235" t="s">
        <v>16</v>
      </c>
      <c r="D4235" t="s">
        <v>7808</v>
      </c>
      <c r="E4235" t="s">
        <v>11819</v>
      </c>
      <c r="F4235" t="s">
        <v>51</v>
      </c>
      <c r="G4235" t="s">
        <v>41</v>
      </c>
      <c r="H4235" t="s">
        <v>21</v>
      </c>
      <c r="I4235">
        <v>24.54</v>
      </c>
      <c r="J4235" s="2">
        <v>234.21</v>
      </c>
      <c r="K4235" t="s">
        <v>30</v>
      </c>
      <c r="L4235">
        <v>4.4000000000000004</v>
      </c>
      <c r="M4235" t="s">
        <v>23</v>
      </c>
      <c r="N4235">
        <v>1.1399999999999999</v>
      </c>
      <c r="O4235">
        <v>17</v>
      </c>
    </row>
    <row r="4236" spans="1:15">
      <c r="A4236" t="s">
        <v>11820</v>
      </c>
      <c r="B4236" s="1">
        <v>45748</v>
      </c>
      <c r="C4236" t="s">
        <v>79</v>
      </c>
      <c r="D4236" t="s">
        <v>11821</v>
      </c>
      <c r="E4236" t="s">
        <v>11822</v>
      </c>
      <c r="F4236" t="s">
        <v>71</v>
      </c>
      <c r="G4236" t="s">
        <v>46</v>
      </c>
      <c r="H4236" t="s">
        <v>41</v>
      </c>
      <c r="I4236">
        <v>3.35</v>
      </c>
      <c r="J4236" s="2">
        <v>178.72</v>
      </c>
      <c r="K4236" t="s">
        <v>30</v>
      </c>
      <c r="L4236">
        <v>4.0999999999999996</v>
      </c>
      <c r="M4236" t="s">
        <v>36</v>
      </c>
      <c r="N4236">
        <v>1.4</v>
      </c>
      <c r="O4236">
        <v>3</v>
      </c>
    </row>
    <row r="4237" spans="1:15">
      <c r="A4237" t="s">
        <v>11823</v>
      </c>
      <c r="B4237" s="1">
        <v>45733</v>
      </c>
      <c r="C4237" t="s">
        <v>25</v>
      </c>
      <c r="D4237" t="s">
        <v>11824</v>
      </c>
      <c r="E4237" t="s">
        <v>11825</v>
      </c>
      <c r="F4237" t="s">
        <v>60</v>
      </c>
      <c r="G4237" t="s">
        <v>42</v>
      </c>
      <c r="H4237" t="s">
        <v>52</v>
      </c>
      <c r="I4237">
        <v>4.3</v>
      </c>
      <c r="J4237" s="2">
        <v>160.66</v>
      </c>
      <c r="K4237" t="s">
        <v>22</v>
      </c>
      <c r="L4237">
        <v>4.3</v>
      </c>
      <c r="M4237" t="s">
        <v>23</v>
      </c>
      <c r="N4237">
        <v>2.1800000000000002</v>
      </c>
      <c r="O4237">
        <v>6</v>
      </c>
    </row>
    <row r="4238" spans="1:15">
      <c r="A4238" t="s">
        <v>11826</v>
      </c>
      <c r="B4238" s="1">
        <v>45835</v>
      </c>
      <c r="C4238" t="s">
        <v>57</v>
      </c>
      <c r="D4238" t="s">
        <v>10569</v>
      </c>
      <c r="E4238" t="s">
        <v>11827</v>
      </c>
      <c r="F4238" t="s">
        <v>28</v>
      </c>
      <c r="G4238" t="s">
        <v>41</v>
      </c>
      <c r="H4238" t="s">
        <v>21</v>
      </c>
      <c r="I4238">
        <v>4.3600000000000003</v>
      </c>
      <c r="J4238" s="2">
        <v>449.4</v>
      </c>
      <c r="K4238" t="s">
        <v>67</v>
      </c>
      <c r="L4238">
        <v>4.2</v>
      </c>
      <c r="M4238" t="s">
        <v>36</v>
      </c>
      <c r="N4238">
        <v>1.64</v>
      </c>
      <c r="O4238">
        <v>4</v>
      </c>
    </row>
    <row r="4239" spans="1:15">
      <c r="A4239" t="s">
        <v>11828</v>
      </c>
      <c r="B4239" s="1">
        <v>45744</v>
      </c>
      <c r="C4239" t="s">
        <v>79</v>
      </c>
      <c r="D4239" t="s">
        <v>11829</v>
      </c>
      <c r="E4239" t="s">
        <v>11830</v>
      </c>
      <c r="F4239" t="s">
        <v>28</v>
      </c>
      <c r="G4239" t="s">
        <v>42</v>
      </c>
      <c r="H4239" t="s">
        <v>52</v>
      </c>
      <c r="I4239">
        <v>16.36</v>
      </c>
      <c r="J4239" s="2">
        <v>416.93</v>
      </c>
      <c r="K4239" t="s">
        <v>22</v>
      </c>
      <c r="L4239">
        <v>3.3</v>
      </c>
      <c r="M4239" t="s">
        <v>36</v>
      </c>
      <c r="N4239">
        <v>1.55</v>
      </c>
      <c r="O4239">
        <v>17</v>
      </c>
    </row>
    <row r="4240" spans="1:15">
      <c r="A4240" t="s">
        <v>11831</v>
      </c>
      <c r="B4240" s="1">
        <v>45742</v>
      </c>
      <c r="C4240" t="s">
        <v>33</v>
      </c>
      <c r="D4240" t="s">
        <v>11832</v>
      </c>
      <c r="E4240" t="s">
        <v>11833</v>
      </c>
      <c r="F4240" t="s">
        <v>71</v>
      </c>
      <c r="G4240" t="s">
        <v>41</v>
      </c>
      <c r="H4240" t="s">
        <v>21</v>
      </c>
      <c r="I4240">
        <v>17.78</v>
      </c>
      <c r="J4240" s="2">
        <v>277.87</v>
      </c>
      <c r="K4240" t="s">
        <v>30</v>
      </c>
      <c r="L4240">
        <v>5</v>
      </c>
      <c r="M4240" t="s">
        <v>23</v>
      </c>
      <c r="N4240">
        <v>1.1100000000000001</v>
      </c>
      <c r="O4240">
        <v>14</v>
      </c>
    </row>
    <row r="4241" spans="1:15">
      <c r="A4241" t="s">
        <v>11834</v>
      </c>
      <c r="B4241" s="1">
        <v>45816</v>
      </c>
      <c r="C4241" t="s">
        <v>25</v>
      </c>
      <c r="D4241" t="s">
        <v>11835</v>
      </c>
      <c r="E4241" t="s">
        <v>11836</v>
      </c>
      <c r="F4241" t="s">
        <v>28</v>
      </c>
      <c r="G4241" t="s">
        <v>52</v>
      </c>
      <c r="H4241" t="s">
        <v>42</v>
      </c>
      <c r="I4241">
        <v>16.39</v>
      </c>
      <c r="J4241" s="2">
        <v>577.22</v>
      </c>
      <c r="K4241" t="s">
        <v>30</v>
      </c>
      <c r="L4241">
        <v>2.9</v>
      </c>
      <c r="M4241" t="s">
        <v>23</v>
      </c>
      <c r="N4241">
        <v>2.44</v>
      </c>
      <c r="O4241">
        <v>6</v>
      </c>
    </row>
    <row r="4242" spans="1:15">
      <c r="A4242" t="s">
        <v>11837</v>
      </c>
      <c r="B4242" s="1">
        <v>45708</v>
      </c>
      <c r="C4242" t="s">
        <v>25</v>
      </c>
      <c r="D4242" t="s">
        <v>11838</v>
      </c>
      <c r="E4242" t="s">
        <v>11839</v>
      </c>
      <c r="F4242" t="s">
        <v>51</v>
      </c>
      <c r="G4242" t="s">
        <v>21</v>
      </c>
      <c r="H4242" t="s">
        <v>21</v>
      </c>
      <c r="I4242">
        <v>21.33</v>
      </c>
      <c r="J4242" s="2">
        <v>309.52</v>
      </c>
      <c r="K4242" t="s">
        <v>30</v>
      </c>
      <c r="L4242">
        <v>4.4000000000000004</v>
      </c>
      <c r="M4242" t="s">
        <v>23</v>
      </c>
      <c r="N4242">
        <v>1.21</v>
      </c>
      <c r="O4242">
        <v>3</v>
      </c>
    </row>
    <row r="4243" spans="1:15">
      <c r="A4243" t="s">
        <v>11840</v>
      </c>
      <c r="B4243" s="1">
        <v>45660</v>
      </c>
      <c r="C4243" t="s">
        <v>33</v>
      </c>
      <c r="D4243" t="s">
        <v>11841</v>
      </c>
      <c r="E4243" t="s">
        <v>11842</v>
      </c>
      <c r="F4243" t="s">
        <v>60</v>
      </c>
      <c r="G4243" t="s">
        <v>46</v>
      </c>
      <c r="H4243" t="s">
        <v>52</v>
      </c>
      <c r="I4243">
        <v>20.87</v>
      </c>
      <c r="J4243" s="2">
        <v>598.84</v>
      </c>
      <c r="K4243" t="s">
        <v>47</v>
      </c>
      <c r="L4243">
        <v>4.4000000000000004</v>
      </c>
      <c r="M4243" t="s">
        <v>23</v>
      </c>
      <c r="N4243">
        <v>1.88</v>
      </c>
      <c r="O4243">
        <v>13</v>
      </c>
    </row>
    <row r="4244" spans="1:15">
      <c r="A4244" t="s">
        <v>11843</v>
      </c>
      <c r="B4244" s="1">
        <v>45684</v>
      </c>
      <c r="C4244" t="s">
        <v>25</v>
      </c>
      <c r="D4244" t="s">
        <v>11844</v>
      </c>
      <c r="E4244" t="s">
        <v>11845</v>
      </c>
      <c r="F4244" t="s">
        <v>51</v>
      </c>
      <c r="G4244" t="s">
        <v>21</v>
      </c>
      <c r="H4244" t="s">
        <v>52</v>
      </c>
      <c r="I4244">
        <v>18.52</v>
      </c>
      <c r="J4244" s="2">
        <v>146.19999999999999</v>
      </c>
      <c r="K4244" t="s">
        <v>30</v>
      </c>
      <c r="L4244">
        <v>4.3</v>
      </c>
      <c r="M4244" t="s">
        <v>23</v>
      </c>
      <c r="N4244">
        <v>1.88</v>
      </c>
      <c r="O4244">
        <v>11</v>
      </c>
    </row>
    <row r="4245" spans="1:15">
      <c r="A4245" t="s">
        <v>11846</v>
      </c>
      <c r="B4245" s="1">
        <v>45662</v>
      </c>
      <c r="C4245" t="s">
        <v>38</v>
      </c>
      <c r="D4245" t="s">
        <v>11847</v>
      </c>
      <c r="E4245" t="s">
        <v>11848</v>
      </c>
      <c r="F4245" t="s">
        <v>60</v>
      </c>
      <c r="G4245" t="s">
        <v>46</v>
      </c>
      <c r="H4245" t="s">
        <v>20</v>
      </c>
      <c r="I4245">
        <v>18.28</v>
      </c>
      <c r="J4245" s="2">
        <v>458.59</v>
      </c>
      <c r="K4245" t="s">
        <v>47</v>
      </c>
      <c r="L4245">
        <v>3</v>
      </c>
      <c r="M4245" t="s">
        <v>23</v>
      </c>
      <c r="N4245">
        <v>2.08</v>
      </c>
      <c r="O4245">
        <v>15</v>
      </c>
    </row>
    <row r="4246" spans="1:15">
      <c r="A4246" t="s">
        <v>11849</v>
      </c>
      <c r="B4246" s="1">
        <v>45798</v>
      </c>
      <c r="C4246" t="s">
        <v>79</v>
      </c>
      <c r="D4246" t="s">
        <v>6500</v>
      </c>
      <c r="E4246" t="s">
        <v>11850</v>
      </c>
      <c r="F4246" t="s">
        <v>51</v>
      </c>
      <c r="G4246" t="s">
        <v>21</v>
      </c>
      <c r="H4246" t="s">
        <v>46</v>
      </c>
      <c r="I4246">
        <v>22.67</v>
      </c>
      <c r="J4246" s="2">
        <v>403.51</v>
      </c>
      <c r="K4246" t="s">
        <v>67</v>
      </c>
      <c r="L4246">
        <v>4.4000000000000004</v>
      </c>
      <c r="M4246" t="s">
        <v>23</v>
      </c>
      <c r="N4246">
        <v>1.72</v>
      </c>
      <c r="O4246">
        <v>11</v>
      </c>
    </row>
    <row r="4247" spans="1:15">
      <c r="A4247" t="s">
        <v>11851</v>
      </c>
      <c r="B4247" s="1">
        <v>45658</v>
      </c>
      <c r="C4247" t="s">
        <v>33</v>
      </c>
      <c r="D4247" t="s">
        <v>11852</v>
      </c>
      <c r="E4247" t="s">
        <v>11853</v>
      </c>
      <c r="F4247" t="s">
        <v>60</v>
      </c>
      <c r="G4247" t="s">
        <v>29</v>
      </c>
      <c r="H4247" t="s">
        <v>41</v>
      </c>
      <c r="I4247">
        <v>1.89</v>
      </c>
      <c r="J4247" s="2">
        <v>546.12</v>
      </c>
      <c r="K4247" t="s">
        <v>47</v>
      </c>
      <c r="L4247">
        <v>3.4</v>
      </c>
      <c r="M4247" t="s">
        <v>23</v>
      </c>
      <c r="N4247">
        <v>1.21</v>
      </c>
      <c r="O4247">
        <v>9</v>
      </c>
    </row>
    <row r="4248" spans="1:15">
      <c r="A4248" t="s">
        <v>11854</v>
      </c>
      <c r="B4248" s="1">
        <v>45745</v>
      </c>
      <c r="C4248" t="s">
        <v>38</v>
      </c>
      <c r="D4248" t="s">
        <v>5001</v>
      </c>
      <c r="E4248" t="s">
        <v>11855</v>
      </c>
      <c r="F4248" t="s">
        <v>51</v>
      </c>
      <c r="G4248" t="s">
        <v>41</v>
      </c>
      <c r="H4248" t="s">
        <v>52</v>
      </c>
      <c r="I4248">
        <v>13.82</v>
      </c>
      <c r="J4248" s="2">
        <v>362.21</v>
      </c>
      <c r="K4248" t="s">
        <v>47</v>
      </c>
      <c r="L4248">
        <v>4.9000000000000004</v>
      </c>
      <c r="M4248" t="s">
        <v>31</v>
      </c>
      <c r="N4248">
        <v>2.16</v>
      </c>
      <c r="O4248">
        <v>8</v>
      </c>
    </row>
    <row r="4249" spans="1:15">
      <c r="A4249" t="s">
        <v>11856</v>
      </c>
      <c r="B4249" s="1">
        <v>45674</v>
      </c>
      <c r="C4249" t="s">
        <v>16</v>
      </c>
      <c r="D4249" t="s">
        <v>11857</v>
      </c>
      <c r="E4249" t="s">
        <v>11858</v>
      </c>
      <c r="F4249" t="s">
        <v>51</v>
      </c>
      <c r="G4249" t="s">
        <v>41</v>
      </c>
      <c r="H4249" t="s">
        <v>46</v>
      </c>
      <c r="I4249">
        <v>23</v>
      </c>
      <c r="J4249" s="2">
        <v>525.27</v>
      </c>
      <c r="K4249" t="s">
        <v>47</v>
      </c>
      <c r="L4249">
        <v>4.3</v>
      </c>
      <c r="M4249" t="s">
        <v>23</v>
      </c>
      <c r="N4249">
        <v>2.23</v>
      </c>
      <c r="O4249">
        <v>6</v>
      </c>
    </row>
    <row r="4250" spans="1:15">
      <c r="A4250" t="s">
        <v>11859</v>
      </c>
      <c r="B4250" s="1">
        <v>45799</v>
      </c>
      <c r="C4250" t="s">
        <v>16</v>
      </c>
      <c r="D4250" t="s">
        <v>8465</v>
      </c>
      <c r="E4250" t="s">
        <v>11860</v>
      </c>
      <c r="F4250" t="s">
        <v>19</v>
      </c>
      <c r="G4250" t="s">
        <v>29</v>
      </c>
      <c r="H4250" t="s">
        <v>20</v>
      </c>
      <c r="I4250">
        <v>20.53</v>
      </c>
      <c r="J4250" s="2">
        <v>489.04</v>
      </c>
      <c r="K4250" t="s">
        <v>47</v>
      </c>
      <c r="L4250">
        <v>4.5</v>
      </c>
      <c r="M4250" t="s">
        <v>23</v>
      </c>
      <c r="N4250">
        <v>1.86</v>
      </c>
      <c r="O4250">
        <v>16</v>
      </c>
    </row>
    <row r="4251" spans="1:15">
      <c r="A4251" t="s">
        <v>11861</v>
      </c>
      <c r="B4251" s="1">
        <v>45790</v>
      </c>
      <c r="C4251" t="s">
        <v>79</v>
      </c>
      <c r="D4251" t="s">
        <v>11862</v>
      </c>
      <c r="E4251" t="s">
        <v>11863</v>
      </c>
      <c r="F4251" t="s">
        <v>51</v>
      </c>
      <c r="G4251" t="s">
        <v>46</v>
      </c>
      <c r="H4251" t="s">
        <v>21</v>
      </c>
      <c r="I4251">
        <v>9.65</v>
      </c>
      <c r="J4251" s="2">
        <v>466.51</v>
      </c>
      <c r="K4251" t="s">
        <v>67</v>
      </c>
      <c r="L4251">
        <v>4.5999999999999996</v>
      </c>
      <c r="M4251" t="s">
        <v>31</v>
      </c>
      <c r="N4251">
        <v>1.1499999999999999</v>
      </c>
      <c r="O4251">
        <v>1</v>
      </c>
    </row>
    <row r="4252" spans="1:15">
      <c r="A4252" t="s">
        <v>11864</v>
      </c>
      <c r="B4252" s="1">
        <v>45697</v>
      </c>
      <c r="C4252" t="s">
        <v>38</v>
      </c>
      <c r="D4252" t="s">
        <v>1418</v>
      </c>
      <c r="E4252" t="s">
        <v>11865</v>
      </c>
      <c r="F4252" t="s">
        <v>60</v>
      </c>
      <c r="G4252" t="s">
        <v>42</v>
      </c>
      <c r="H4252" t="s">
        <v>21</v>
      </c>
      <c r="I4252">
        <v>20.9</v>
      </c>
      <c r="J4252" s="2">
        <v>389.14</v>
      </c>
      <c r="K4252" t="s">
        <v>22</v>
      </c>
      <c r="L4252">
        <v>2.8</v>
      </c>
      <c r="M4252" t="s">
        <v>31</v>
      </c>
      <c r="N4252">
        <v>1.06</v>
      </c>
      <c r="O4252">
        <v>10</v>
      </c>
    </row>
    <row r="4253" spans="1:15">
      <c r="A4253" t="s">
        <v>11866</v>
      </c>
      <c r="B4253" s="1">
        <v>45816</v>
      </c>
      <c r="C4253" t="s">
        <v>16</v>
      </c>
      <c r="D4253" t="s">
        <v>11867</v>
      </c>
      <c r="E4253" t="s">
        <v>11868</v>
      </c>
      <c r="F4253" t="s">
        <v>71</v>
      </c>
      <c r="G4253" t="s">
        <v>52</v>
      </c>
      <c r="H4253" t="s">
        <v>21</v>
      </c>
      <c r="I4253">
        <v>5.54</v>
      </c>
      <c r="J4253" s="2">
        <v>178.39</v>
      </c>
      <c r="K4253" t="s">
        <v>47</v>
      </c>
      <c r="L4253">
        <v>3.3</v>
      </c>
      <c r="M4253" t="s">
        <v>36</v>
      </c>
      <c r="N4253">
        <v>1.67</v>
      </c>
      <c r="O4253">
        <v>7</v>
      </c>
    </row>
    <row r="4254" spans="1:15">
      <c r="A4254" t="s">
        <v>11869</v>
      </c>
      <c r="B4254" s="1">
        <v>45714</v>
      </c>
      <c r="C4254" t="s">
        <v>57</v>
      </c>
      <c r="D4254" t="s">
        <v>11870</v>
      </c>
      <c r="E4254" t="s">
        <v>11871</v>
      </c>
      <c r="F4254" t="s">
        <v>60</v>
      </c>
      <c r="G4254" t="s">
        <v>29</v>
      </c>
      <c r="H4254" t="s">
        <v>41</v>
      </c>
      <c r="I4254">
        <v>17.53</v>
      </c>
      <c r="J4254" s="2">
        <v>540.5</v>
      </c>
      <c r="K4254" t="s">
        <v>22</v>
      </c>
      <c r="L4254">
        <v>4.4000000000000004</v>
      </c>
      <c r="M4254" t="s">
        <v>23</v>
      </c>
      <c r="N4254">
        <v>1.82</v>
      </c>
      <c r="O4254">
        <v>13</v>
      </c>
    </row>
    <row r="4255" spans="1:15">
      <c r="A4255" t="s">
        <v>11872</v>
      </c>
      <c r="B4255" s="1">
        <v>45762</v>
      </c>
      <c r="C4255" t="s">
        <v>33</v>
      </c>
      <c r="D4255" t="s">
        <v>10382</v>
      </c>
      <c r="E4255" t="s">
        <v>11873</v>
      </c>
      <c r="F4255" t="s">
        <v>71</v>
      </c>
      <c r="G4255" t="s">
        <v>46</v>
      </c>
      <c r="H4255" t="s">
        <v>42</v>
      </c>
      <c r="I4255">
        <v>1.69</v>
      </c>
      <c r="J4255" s="2">
        <v>305.29000000000002</v>
      </c>
      <c r="K4255" t="s">
        <v>30</v>
      </c>
      <c r="L4255">
        <v>3</v>
      </c>
      <c r="M4255" t="s">
        <v>36</v>
      </c>
      <c r="N4255">
        <v>2.4</v>
      </c>
      <c r="O4255">
        <v>15</v>
      </c>
    </row>
    <row r="4256" spans="1:15">
      <c r="A4256" t="s">
        <v>11874</v>
      </c>
      <c r="B4256" s="1">
        <v>45732</v>
      </c>
      <c r="C4256" t="s">
        <v>16</v>
      </c>
      <c r="D4256" t="s">
        <v>2635</v>
      </c>
      <c r="E4256" t="s">
        <v>11875</v>
      </c>
      <c r="F4256" t="s">
        <v>28</v>
      </c>
      <c r="G4256" t="s">
        <v>46</v>
      </c>
      <c r="H4256" t="s">
        <v>46</v>
      </c>
      <c r="I4256">
        <v>22.67</v>
      </c>
      <c r="J4256" s="2">
        <v>356.83</v>
      </c>
      <c r="K4256" t="s">
        <v>67</v>
      </c>
      <c r="L4256">
        <v>4.5999999999999996</v>
      </c>
      <c r="M4256" t="s">
        <v>31</v>
      </c>
      <c r="N4256">
        <v>2.34</v>
      </c>
      <c r="O4256">
        <v>10</v>
      </c>
    </row>
    <row r="4257" spans="1:15">
      <c r="A4257" t="s">
        <v>11876</v>
      </c>
      <c r="B4257" s="1">
        <v>45808</v>
      </c>
      <c r="C4257" t="s">
        <v>33</v>
      </c>
      <c r="D4257" t="s">
        <v>6446</v>
      </c>
      <c r="E4257" t="s">
        <v>11877</v>
      </c>
      <c r="F4257" t="s">
        <v>71</v>
      </c>
      <c r="G4257" t="s">
        <v>20</v>
      </c>
      <c r="H4257" t="s">
        <v>46</v>
      </c>
      <c r="I4257">
        <v>22.96</v>
      </c>
      <c r="J4257" s="2">
        <v>160.72999999999999</v>
      </c>
      <c r="K4257" t="s">
        <v>30</v>
      </c>
      <c r="L4257">
        <v>3.6</v>
      </c>
      <c r="M4257" t="s">
        <v>36</v>
      </c>
      <c r="N4257">
        <v>1.71</v>
      </c>
      <c r="O4257">
        <v>16</v>
      </c>
    </row>
    <row r="4258" spans="1:15">
      <c r="A4258" t="s">
        <v>11878</v>
      </c>
      <c r="B4258" s="1">
        <v>45683</v>
      </c>
      <c r="C4258" t="s">
        <v>33</v>
      </c>
      <c r="D4258" t="s">
        <v>11879</v>
      </c>
      <c r="E4258" t="s">
        <v>6035</v>
      </c>
      <c r="F4258" t="s">
        <v>51</v>
      </c>
      <c r="G4258" t="s">
        <v>42</v>
      </c>
      <c r="H4258" t="s">
        <v>29</v>
      </c>
      <c r="I4258">
        <v>15.57</v>
      </c>
      <c r="J4258" s="2">
        <v>199.94</v>
      </c>
      <c r="K4258" t="s">
        <v>30</v>
      </c>
      <c r="L4258">
        <v>4.4000000000000004</v>
      </c>
      <c r="M4258" t="s">
        <v>31</v>
      </c>
      <c r="N4258">
        <v>2.25</v>
      </c>
      <c r="O4258">
        <v>1</v>
      </c>
    </row>
    <row r="4259" spans="1:15">
      <c r="A4259" t="s">
        <v>11880</v>
      </c>
      <c r="B4259" s="1">
        <v>45701</v>
      </c>
      <c r="C4259" t="s">
        <v>25</v>
      </c>
      <c r="D4259" t="s">
        <v>11881</v>
      </c>
      <c r="E4259" t="s">
        <v>11882</v>
      </c>
      <c r="F4259" t="s">
        <v>71</v>
      </c>
      <c r="G4259" t="s">
        <v>46</v>
      </c>
      <c r="H4259" t="s">
        <v>42</v>
      </c>
      <c r="I4259">
        <v>7.7</v>
      </c>
      <c r="J4259" s="2">
        <v>529.83000000000004</v>
      </c>
      <c r="K4259" t="s">
        <v>30</v>
      </c>
      <c r="L4259">
        <v>3.7</v>
      </c>
      <c r="M4259" t="s">
        <v>23</v>
      </c>
      <c r="N4259">
        <v>1.17</v>
      </c>
      <c r="O4259">
        <v>19</v>
      </c>
    </row>
    <row r="4260" spans="1:15">
      <c r="A4260" t="s">
        <v>11883</v>
      </c>
      <c r="B4260" s="1">
        <v>45805</v>
      </c>
      <c r="C4260" t="s">
        <v>33</v>
      </c>
      <c r="D4260" t="s">
        <v>11884</v>
      </c>
      <c r="E4260" t="s">
        <v>11885</v>
      </c>
      <c r="F4260" t="s">
        <v>60</v>
      </c>
      <c r="G4260" t="s">
        <v>20</v>
      </c>
      <c r="H4260" t="s">
        <v>52</v>
      </c>
      <c r="I4260">
        <v>8.6199999999999992</v>
      </c>
      <c r="J4260" s="2">
        <v>152.72999999999999</v>
      </c>
      <c r="K4260" t="s">
        <v>47</v>
      </c>
      <c r="L4260">
        <v>3</v>
      </c>
      <c r="M4260" t="s">
        <v>36</v>
      </c>
      <c r="N4260">
        <v>1.74</v>
      </c>
      <c r="O4260">
        <v>4</v>
      </c>
    </row>
    <row r="4261" spans="1:15">
      <c r="A4261" t="s">
        <v>11886</v>
      </c>
      <c r="B4261" s="1">
        <v>45660</v>
      </c>
      <c r="C4261" t="s">
        <v>79</v>
      </c>
      <c r="D4261" t="s">
        <v>4393</v>
      </c>
      <c r="E4261" t="s">
        <v>11887</v>
      </c>
      <c r="F4261" t="s">
        <v>71</v>
      </c>
      <c r="G4261" t="s">
        <v>41</v>
      </c>
      <c r="H4261" t="s">
        <v>52</v>
      </c>
      <c r="I4261">
        <v>16.53</v>
      </c>
      <c r="J4261" s="2">
        <v>337.97</v>
      </c>
      <c r="K4261" t="s">
        <v>67</v>
      </c>
      <c r="L4261">
        <v>3</v>
      </c>
      <c r="M4261" t="s">
        <v>36</v>
      </c>
      <c r="N4261">
        <v>1.98</v>
      </c>
      <c r="O4261">
        <v>9</v>
      </c>
    </row>
    <row r="4262" spans="1:15">
      <c r="A4262" t="s">
        <v>11888</v>
      </c>
      <c r="B4262" s="1">
        <v>45667</v>
      </c>
      <c r="C4262" t="s">
        <v>25</v>
      </c>
      <c r="D4262" t="s">
        <v>11889</v>
      </c>
      <c r="E4262" t="s">
        <v>11890</v>
      </c>
      <c r="F4262" t="s">
        <v>28</v>
      </c>
      <c r="G4262" t="s">
        <v>41</v>
      </c>
      <c r="H4262" t="s">
        <v>29</v>
      </c>
      <c r="I4262">
        <v>7.21</v>
      </c>
      <c r="J4262" s="2">
        <v>71.16</v>
      </c>
      <c r="K4262" t="s">
        <v>67</v>
      </c>
      <c r="L4262">
        <v>3.8</v>
      </c>
      <c r="M4262" t="s">
        <v>23</v>
      </c>
      <c r="N4262">
        <v>2.36</v>
      </c>
      <c r="O4262">
        <v>14</v>
      </c>
    </row>
    <row r="4263" spans="1:15">
      <c r="A4263" t="s">
        <v>11891</v>
      </c>
      <c r="B4263" s="1">
        <v>45674</v>
      </c>
      <c r="C4263" t="s">
        <v>25</v>
      </c>
      <c r="D4263" t="s">
        <v>11892</v>
      </c>
      <c r="E4263" t="s">
        <v>11893</v>
      </c>
      <c r="F4263" t="s">
        <v>28</v>
      </c>
      <c r="G4263" t="s">
        <v>41</v>
      </c>
      <c r="H4263" t="s">
        <v>41</v>
      </c>
      <c r="I4263">
        <v>5.17</v>
      </c>
      <c r="J4263" s="2">
        <v>592.23</v>
      </c>
      <c r="K4263" t="s">
        <v>67</v>
      </c>
      <c r="L4263">
        <v>3.5</v>
      </c>
      <c r="M4263" t="s">
        <v>31</v>
      </c>
      <c r="N4263">
        <v>1.1299999999999999</v>
      </c>
      <c r="O4263">
        <v>1</v>
      </c>
    </row>
    <row r="4264" spans="1:15">
      <c r="A4264" t="s">
        <v>11894</v>
      </c>
      <c r="B4264" s="1">
        <v>45795</v>
      </c>
      <c r="C4264" t="s">
        <v>33</v>
      </c>
      <c r="D4264" t="s">
        <v>4363</v>
      </c>
      <c r="E4264" t="s">
        <v>11895</v>
      </c>
      <c r="F4264" t="s">
        <v>60</v>
      </c>
      <c r="G4264" t="s">
        <v>29</v>
      </c>
      <c r="H4264" t="s">
        <v>20</v>
      </c>
      <c r="I4264">
        <v>3.21</v>
      </c>
      <c r="J4264" s="2">
        <v>560.86</v>
      </c>
      <c r="K4264" t="s">
        <v>30</v>
      </c>
      <c r="L4264">
        <v>4.8</v>
      </c>
      <c r="M4264" t="s">
        <v>36</v>
      </c>
      <c r="N4264">
        <v>1.49</v>
      </c>
      <c r="O4264">
        <v>11</v>
      </c>
    </row>
    <row r="4265" spans="1:15">
      <c r="A4265" t="s">
        <v>11896</v>
      </c>
      <c r="B4265" s="1">
        <v>45838</v>
      </c>
      <c r="C4265" t="s">
        <v>33</v>
      </c>
      <c r="D4265" t="s">
        <v>11897</v>
      </c>
      <c r="E4265" t="s">
        <v>11898</v>
      </c>
      <c r="F4265" t="s">
        <v>71</v>
      </c>
      <c r="G4265" t="s">
        <v>52</v>
      </c>
      <c r="H4265" t="s">
        <v>46</v>
      </c>
      <c r="J4265" s="2">
        <v>304.52</v>
      </c>
      <c r="K4265" t="s">
        <v>67</v>
      </c>
      <c r="L4265">
        <v>3.8</v>
      </c>
      <c r="M4265" t="s">
        <v>23</v>
      </c>
      <c r="N4265">
        <v>1.66</v>
      </c>
      <c r="O4265">
        <v>15</v>
      </c>
    </row>
    <row r="4266" spans="1:15">
      <c r="A4266" t="s">
        <v>11899</v>
      </c>
      <c r="B4266" s="1">
        <v>45818</v>
      </c>
      <c r="C4266" t="s">
        <v>79</v>
      </c>
      <c r="D4266" t="s">
        <v>11900</v>
      </c>
      <c r="E4266" t="s">
        <v>11901</v>
      </c>
      <c r="F4266" t="s">
        <v>60</v>
      </c>
      <c r="G4266" t="s">
        <v>46</v>
      </c>
      <c r="H4266" t="s">
        <v>29</v>
      </c>
      <c r="I4266">
        <v>23.63</v>
      </c>
      <c r="J4266" s="2">
        <v>329.13</v>
      </c>
      <c r="K4266" t="s">
        <v>47</v>
      </c>
      <c r="L4266">
        <v>3.5</v>
      </c>
      <c r="M4266" t="s">
        <v>36</v>
      </c>
      <c r="N4266">
        <v>1.94</v>
      </c>
      <c r="O4266">
        <v>1</v>
      </c>
    </row>
    <row r="4267" spans="1:15">
      <c r="A4267" t="s">
        <v>11902</v>
      </c>
      <c r="B4267" s="1">
        <v>45762</v>
      </c>
      <c r="C4267" t="s">
        <v>25</v>
      </c>
      <c r="D4267" t="s">
        <v>11903</v>
      </c>
      <c r="E4267" t="s">
        <v>11904</v>
      </c>
      <c r="F4267" t="s">
        <v>51</v>
      </c>
      <c r="G4267" t="s">
        <v>42</v>
      </c>
      <c r="H4267" t="s">
        <v>46</v>
      </c>
      <c r="I4267">
        <v>20.05</v>
      </c>
      <c r="J4267" s="2">
        <v>409.18</v>
      </c>
      <c r="K4267" t="s">
        <v>47</v>
      </c>
      <c r="L4267">
        <v>2.9</v>
      </c>
      <c r="M4267" t="s">
        <v>23</v>
      </c>
      <c r="N4267">
        <v>2.33</v>
      </c>
      <c r="O4267">
        <v>8</v>
      </c>
    </row>
    <row r="4268" spans="1:15">
      <c r="A4268" t="s">
        <v>11905</v>
      </c>
      <c r="B4268" s="1">
        <v>45730</v>
      </c>
      <c r="C4268" t="s">
        <v>33</v>
      </c>
      <c r="D4268" t="s">
        <v>11906</v>
      </c>
      <c r="E4268" t="s">
        <v>11907</v>
      </c>
      <c r="F4268" t="s">
        <v>71</v>
      </c>
      <c r="G4268" t="s">
        <v>29</v>
      </c>
      <c r="H4268" t="s">
        <v>52</v>
      </c>
      <c r="I4268">
        <v>9.9700000000000006</v>
      </c>
      <c r="J4268" s="2">
        <v>348.17</v>
      </c>
      <c r="K4268" t="s">
        <v>30</v>
      </c>
      <c r="L4268">
        <v>3</v>
      </c>
      <c r="M4268" t="s">
        <v>23</v>
      </c>
      <c r="N4268">
        <v>2.2400000000000002</v>
      </c>
      <c r="O4268">
        <v>14</v>
      </c>
    </row>
    <row r="4269" spans="1:15">
      <c r="A4269" t="s">
        <v>11908</v>
      </c>
      <c r="B4269" s="1">
        <v>45773</v>
      </c>
      <c r="C4269" t="s">
        <v>16</v>
      </c>
      <c r="D4269" t="s">
        <v>962</v>
      </c>
      <c r="E4269" t="s">
        <v>11909</v>
      </c>
      <c r="F4269" t="s">
        <v>51</v>
      </c>
      <c r="G4269" t="s">
        <v>41</v>
      </c>
      <c r="H4269" t="s">
        <v>52</v>
      </c>
      <c r="I4269">
        <v>18.420000000000002</v>
      </c>
      <c r="J4269" s="2">
        <v>346.69</v>
      </c>
      <c r="K4269" t="s">
        <v>30</v>
      </c>
      <c r="L4269">
        <v>2.9</v>
      </c>
      <c r="M4269" t="s">
        <v>23</v>
      </c>
      <c r="N4269">
        <v>1.77</v>
      </c>
      <c r="O4269">
        <v>4</v>
      </c>
    </row>
    <row r="4270" spans="1:15">
      <c r="A4270" t="s">
        <v>11910</v>
      </c>
      <c r="B4270" s="1">
        <v>45669</v>
      </c>
      <c r="C4270" t="s">
        <v>33</v>
      </c>
      <c r="D4270" t="s">
        <v>11911</v>
      </c>
      <c r="E4270" t="s">
        <v>11912</v>
      </c>
      <c r="F4270" t="s">
        <v>51</v>
      </c>
      <c r="G4270" t="s">
        <v>20</v>
      </c>
      <c r="H4270" t="s">
        <v>20</v>
      </c>
      <c r="I4270">
        <v>2.17</v>
      </c>
      <c r="J4270" s="2">
        <v>330.14</v>
      </c>
      <c r="K4270" t="s">
        <v>30</v>
      </c>
      <c r="L4270">
        <v>3.7</v>
      </c>
      <c r="M4270" t="s">
        <v>23</v>
      </c>
      <c r="N4270">
        <v>1.78</v>
      </c>
      <c r="O4270">
        <v>7</v>
      </c>
    </row>
    <row r="4271" spans="1:15">
      <c r="A4271" t="s">
        <v>11913</v>
      </c>
      <c r="B4271" s="1">
        <v>45819</v>
      </c>
      <c r="C4271" t="s">
        <v>38</v>
      </c>
      <c r="D4271" t="s">
        <v>9437</v>
      </c>
      <c r="E4271" t="s">
        <v>11914</v>
      </c>
      <c r="F4271" t="s">
        <v>51</v>
      </c>
      <c r="G4271" t="s">
        <v>52</v>
      </c>
      <c r="H4271" t="s">
        <v>20</v>
      </c>
      <c r="I4271">
        <v>21.51</v>
      </c>
      <c r="J4271" s="2">
        <v>412.12</v>
      </c>
      <c r="K4271" t="s">
        <v>67</v>
      </c>
      <c r="L4271">
        <v>4.0999999999999996</v>
      </c>
      <c r="M4271" t="s">
        <v>23</v>
      </c>
      <c r="N4271">
        <v>1.47</v>
      </c>
      <c r="O4271">
        <v>17</v>
      </c>
    </row>
    <row r="4272" spans="1:15">
      <c r="A4272" t="s">
        <v>11915</v>
      </c>
      <c r="B4272" s="1">
        <v>45808</v>
      </c>
      <c r="C4272" t="s">
        <v>33</v>
      </c>
      <c r="D4272" t="s">
        <v>11916</v>
      </c>
      <c r="E4272" t="s">
        <v>11917</v>
      </c>
      <c r="F4272" t="s">
        <v>71</v>
      </c>
      <c r="G4272" t="s">
        <v>21</v>
      </c>
      <c r="H4272" t="s">
        <v>21</v>
      </c>
      <c r="J4272" s="2">
        <v>169.19</v>
      </c>
      <c r="K4272" t="s">
        <v>30</v>
      </c>
      <c r="L4272">
        <v>4</v>
      </c>
      <c r="M4272" t="s">
        <v>23</v>
      </c>
      <c r="N4272">
        <v>1.64</v>
      </c>
      <c r="O4272">
        <v>6</v>
      </c>
    </row>
    <row r="4273" spans="1:15">
      <c r="A4273" t="s">
        <v>11918</v>
      </c>
      <c r="B4273" s="1">
        <v>45787</v>
      </c>
      <c r="C4273" t="s">
        <v>38</v>
      </c>
      <c r="D4273" t="s">
        <v>10325</v>
      </c>
      <c r="E4273" t="s">
        <v>11919</v>
      </c>
      <c r="F4273" t="s">
        <v>19</v>
      </c>
      <c r="G4273" t="s">
        <v>46</v>
      </c>
      <c r="H4273" t="s">
        <v>20</v>
      </c>
      <c r="I4273">
        <v>5.9</v>
      </c>
      <c r="J4273" s="2">
        <v>169.13</v>
      </c>
      <c r="K4273" t="s">
        <v>22</v>
      </c>
      <c r="L4273">
        <v>3</v>
      </c>
      <c r="M4273" t="s">
        <v>31</v>
      </c>
      <c r="N4273">
        <v>2.4700000000000002</v>
      </c>
      <c r="O4273">
        <v>18</v>
      </c>
    </row>
    <row r="4274" spans="1:15">
      <c r="A4274" t="s">
        <v>11920</v>
      </c>
      <c r="B4274" s="1">
        <v>45706</v>
      </c>
      <c r="C4274" t="s">
        <v>16</v>
      </c>
      <c r="D4274" t="s">
        <v>11921</v>
      </c>
      <c r="E4274" t="s">
        <v>11922</v>
      </c>
      <c r="F4274" t="s">
        <v>71</v>
      </c>
      <c r="G4274" t="s">
        <v>41</v>
      </c>
      <c r="H4274" t="s">
        <v>21</v>
      </c>
      <c r="I4274">
        <v>20.32</v>
      </c>
      <c r="J4274" s="2">
        <v>587.02</v>
      </c>
      <c r="K4274" t="s">
        <v>22</v>
      </c>
      <c r="L4274">
        <v>3.1</v>
      </c>
      <c r="M4274" t="s">
        <v>36</v>
      </c>
      <c r="N4274">
        <v>2.14</v>
      </c>
      <c r="O4274">
        <v>16</v>
      </c>
    </row>
    <row r="4275" spans="1:15">
      <c r="A4275" t="s">
        <v>11923</v>
      </c>
      <c r="B4275" s="1">
        <v>45658</v>
      </c>
      <c r="C4275" t="s">
        <v>16</v>
      </c>
      <c r="D4275" t="s">
        <v>10610</v>
      </c>
      <c r="E4275" t="s">
        <v>11924</v>
      </c>
      <c r="F4275" t="s">
        <v>51</v>
      </c>
      <c r="G4275" t="s">
        <v>21</v>
      </c>
      <c r="H4275" t="s">
        <v>42</v>
      </c>
      <c r="I4275">
        <v>4.1500000000000004</v>
      </c>
      <c r="J4275" s="2">
        <v>380.19</v>
      </c>
      <c r="K4275" t="s">
        <v>22</v>
      </c>
      <c r="L4275">
        <v>2.5</v>
      </c>
      <c r="M4275" t="s">
        <v>23</v>
      </c>
      <c r="N4275">
        <v>2.06</v>
      </c>
      <c r="O4275">
        <v>15</v>
      </c>
    </row>
    <row r="4276" spans="1:15">
      <c r="A4276" t="s">
        <v>11925</v>
      </c>
      <c r="B4276" s="1">
        <v>45748</v>
      </c>
      <c r="C4276" t="s">
        <v>38</v>
      </c>
      <c r="D4276" t="s">
        <v>11926</v>
      </c>
      <c r="E4276" t="s">
        <v>11927</v>
      </c>
      <c r="F4276" t="s">
        <v>51</v>
      </c>
      <c r="G4276" t="s">
        <v>42</v>
      </c>
      <c r="H4276" t="s">
        <v>52</v>
      </c>
      <c r="I4276">
        <v>16.18</v>
      </c>
      <c r="J4276" s="2">
        <v>510.31</v>
      </c>
      <c r="K4276" t="s">
        <v>47</v>
      </c>
      <c r="L4276">
        <v>2.8</v>
      </c>
      <c r="M4276" t="s">
        <v>31</v>
      </c>
      <c r="N4276">
        <v>2.29</v>
      </c>
      <c r="O4276">
        <v>3</v>
      </c>
    </row>
    <row r="4277" spans="1:15">
      <c r="A4277" t="s">
        <v>11928</v>
      </c>
      <c r="B4277" s="1">
        <v>45810</v>
      </c>
      <c r="C4277" t="s">
        <v>79</v>
      </c>
      <c r="D4277" t="s">
        <v>5904</v>
      </c>
      <c r="E4277" t="s">
        <v>11929</v>
      </c>
      <c r="F4277" t="s">
        <v>51</v>
      </c>
      <c r="G4277" t="s">
        <v>42</v>
      </c>
      <c r="H4277" t="s">
        <v>21</v>
      </c>
      <c r="I4277">
        <v>4.8</v>
      </c>
      <c r="J4277" s="2">
        <v>565.41</v>
      </c>
      <c r="K4277" t="s">
        <v>47</v>
      </c>
      <c r="L4277">
        <v>2.6</v>
      </c>
      <c r="M4277" t="s">
        <v>23</v>
      </c>
      <c r="N4277">
        <v>1.96</v>
      </c>
      <c r="O4277">
        <v>11</v>
      </c>
    </row>
    <row r="4278" spans="1:15">
      <c r="A4278" t="s">
        <v>11930</v>
      </c>
      <c r="B4278" s="1">
        <v>45826</v>
      </c>
      <c r="C4278" t="s">
        <v>79</v>
      </c>
      <c r="D4278" t="s">
        <v>2188</v>
      </c>
      <c r="E4278" t="s">
        <v>11931</v>
      </c>
      <c r="F4278" t="s">
        <v>19</v>
      </c>
      <c r="G4278" t="s">
        <v>42</v>
      </c>
      <c r="H4278" t="s">
        <v>52</v>
      </c>
      <c r="I4278">
        <v>6.79</v>
      </c>
      <c r="J4278" s="2">
        <v>498.47</v>
      </c>
      <c r="K4278" t="s">
        <v>47</v>
      </c>
      <c r="L4278">
        <v>3.1</v>
      </c>
      <c r="M4278" t="s">
        <v>23</v>
      </c>
      <c r="N4278">
        <v>2.29</v>
      </c>
      <c r="O4278">
        <v>12</v>
      </c>
    </row>
    <row r="4279" spans="1:15">
      <c r="A4279" t="s">
        <v>11932</v>
      </c>
      <c r="B4279" s="1">
        <v>45823</v>
      </c>
      <c r="C4279" t="s">
        <v>57</v>
      </c>
      <c r="D4279" t="s">
        <v>11933</v>
      </c>
      <c r="E4279" t="s">
        <v>11934</v>
      </c>
      <c r="F4279" t="s">
        <v>19</v>
      </c>
      <c r="G4279" t="s">
        <v>46</v>
      </c>
      <c r="H4279" t="s">
        <v>20</v>
      </c>
      <c r="I4279">
        <v>9.6300000000000008</v>
      </c>
      <c r="J4279" s="2">
        <v>585.75</v>
      </c>
      <c r="K4279" t="s">
        <v>47</v>
      </c>
      <c r="L4279">
        <v>3.6</v>
      </c>
      <c r="M4279" t="s">
        <v>23</v>
      </c>
      <c r="N4279">
        <v>1.92</v>
      </c>
      <c r="O4279">
        <v>16</v>
      </c>
    </row>
    <row r="4280" spans="1:15">
      <c r="A4280" t="s">
        <v>11935</v>
      </c>
      <c r="B4280" s="1">
        <v>45688</v>
      </c>
      <c r="C4280" t="s">
        <v>79</v>
      </c>
      <c r="D4280" t="s">
        <v>1004</v>
      </c>
      <c r="E4280" t="s">
        <v>11936</v>
      </c>
      <c r="F4280" t="s">
        <v>51</v>
      </c>
      <c r="G4280" t="s">
        <v>29</v>
      </c>
      <c r="H4280" t="s">
        <v>21</v>
      </c>
      <c r="I4280">
        <v>11.01</v>
      </c>
      <c r="J4280" s="2">
        <v>357.02</v>
      </c>
      <c r="K4280" t="s">
        <v>47</v>
      </c>
      <c r="L4280">
        <v>4.2</v>
      </c>
      <c r="M4280" t="s">
        <v>36</v>
      </c>
      <c r="N4280">
        <v>1.67</v>
      </c>
      <c r="O4280">
        <v>16</v>
      </c>
    </row>
    <row r="4281" spans="1:15">
      <c r="A4281" t="s">
        <v>11937</v>
      </c>
      <c r="B4281" s="1">
        <v>45682</v>
      </c>
      <c r="C4281" t="s">
        <v>38</v>
      </c>
      <c r="D4281" t="s">
        <v>11938</v>
      </c>
      <c r="E4281" t="s">
        <v>11939</v>
      </c>
      <c r="F4281" t="s">
        <v>19</v>
      </c>
      <c r="G4281" t="s">
        <v>52</v>
      </c>
      <c r="H4281" t="s">
        <v>42</v>
      </c>
      <c r="I4281">
        <v>6.98</v>
      </c>
      <c r="J4281" s="2">
        <v>461.81</v>
      </c>
      <c r="K4281" t="s">
        <v>47</v>
      </c>
      <c r="L4281">
        <v>2.7</v>
      </c>
      <c r="M4281" t="s">
        <v>31</v>
      </c>
      <c r="N4281">
        <v>1.27</v>
      </c>
      <c r="O4281">
        <v>7</v>
      </c>
    </row>
    <row r="4282" spans="1:15">
      <c r="A4282" t="s">
        <v>11940</v>
      </c>
      <c r="B4282" s="1">
        <v>45722</v>
      </c>
      <c r="C4282" t="s">
        <v>57</v>
      </c>
      <c r="D4282" t="s">
        <v>1175</v>
      </c>
      <c r="E4282" t="s">
        <v>11941</v>
      </c>
      <c r="F4282" t="s">
        <v>19</v>
      </c>
      <c r="G4282" t="s">
        <v>41</v>
      </c>
      <c r="H4282" t="s">
        <v>42</v>
      </c>
      <c r="I4282">
        <v>11.84</v>
      </c>
      <c r="J4282" s="2">
        <v>163.61000000000001</v>
      </c>
      <c r="K4282" t="s">
        <v>47</v>
      </c>
      <c r="L4282">
        <v>3.7</v>
      </c>
      <c r="M4282" t="s">
        <v>23</v>
      </c>
      <c r="N4282">
        <v>1.76</v>
      </c>
      <c r="O4282">
        <v>11</v>
      </c>
    </row>
    <row r="4283" spans="1:15">
      <c r="A4283" t="s">
        <v>11942</v>
      </c>
      <c r="B4283" s="1">
        <v>45804</v>
      </c>
      <c r="C4283" t="s">
        <v>33</v>
      </c>
      <c r="D4283" t="s">
        <v>9493</v>
      </c>
      <c r="E4283" t="s">
        <v>11943</v>
      </c>
      <c r="F4283" t="s">
        <v>60</v>
      </c>
      <c r="G4283" t="s">
        <v>29</v>
      </c>
      <c r="H4283" t="s">
        <v>52</v>
      </c>
      <c r="I4283">
        <v>13.88</v>
      </c>
      <c r="J4283" s="2">
        <v>171.49</v>
      </c>
      <c r="K4283" t="s">
        <v>22</v>
      </c>
      <c r="L4283">
        <v>3</v>
      </c>
      <c r="M4283" t="s">
        <v>23</v>
      </c>
      <c r="N4283">
        <v>1.1100000000000001</v>
      </c>
      <c r="O4283">
        <v>17</v>
      </c>
    </row>
    <row r="4284" spans="1:15">
      <c r="A4284" t="s">
        <v>11944</v>
      </c>
      <c r="B4284" s="1">
        <v>45823</v>
      </c>
      <c r="C4284" t="s">
        <v>57</v>
      </c>
      <c r="D4284" t="s">
        <v>11945</v>
      </c>
      <c r="E4284" t="s">
        <v>11946</v>
      </c>
      <c r="F4284" t="s">
        <v>60</v>
      </c>
      <c r="G4284" t="s">
        <v>21</v>
      </c>
      <c r="H4284" t="s">
        <v>46</v>
      </c>
      <c r="I4284">
        <v>9.4</v>
      </c>
      <c r="J4284" s="2">
        <v>133.32</v>
      </c>
      <c r="K4284" t="s">
        <v>22</v>
      </c>
      <c r="L4284">
        <v>3.8</v>
      </c>
      <c r="M4284" t="s">
        <v>23</v>
      </c>
      <c r="N4284">
        <v>1.83</v>
      </c>
      <c r="O4284">
        <v>14</v>
      </c>
    </row>
    <row r="4285" spans="1:15">
      <c r="A4285" t="s">
        <v>11947</v>
      </c>
      <c r="B4285" s="1">
        <v>45748</v>
      </c>
      <c r="C4285" t="s">
        <v>16</v>
      </c>
      <c r="D4285" t="s">
        <v>11948</v>
      </c>
      <c r="E4285" t="s">
        <v>11949</v>
      </c>
      <c r="F4285" t="s">
        <v>60</v>
      </c>
      <c r="G4285" t="s">
        <v>46</v>
      </c>
      <c r="H4285" t="s">
        <v>29</v>
      </c>
      <c r="I4285">
        <v>11.37</v>
      </c>
      <c r="J4285" s="2">
        <v>363.72</v>
      </c>
      <c r="K4285" t="s">
        <v>22</v>
      </c>
      <c r="L4285">
        <v>2.8</v>
      </c>
      <c r="M4285" t="s">
        <v>36</v>
      </c>
      <c r="N4285">
        <v>1.75</v>
      </c>
      <c r="O4285">
        <v>2</v>
      </c>
    </row>
    <row r="4286" spans="1:15">
      <c r="A4286" t="s">
        <v>11950</v>
      </c>
      <c r="B4286" s="1">
        <v>45752</v>
      </c>
      <c r="C4286" t="s">
        <v>57</v>
      </c>
      <c r="D4286" t="s">
        <v>11951</v>
      </c>
      <c r="E4286" t="s">
        <v>11952</v>
      </c>
      <c r="F4286" t="s">
        <v>71</v>
      </c>
      <c r="G4286" t="s">
        <v>52</v>
      </c>
      <c r="H4286" t="s">
        <v>21</v>
      </c>
      <c r="I4286">
        <v>4.3600000000000003</v>
      </c>
      <c r="J4286" s="2">
        <v>432.24</v>
      </c>
      <c r="K4286" t="s">
        <v>30</v>
      </c>
      <c r="L4286">
        <v>3.4</v>
      </c>
      <c r="M4286" t="s">
        <v>31</v>
      </c>
      <c r="N4286">
        <v>1.08</v>
      </c>
      <c r="O4286">
        <v>18</v>
      </c>
    </row>
    <row r="4287" spans="1:15">
      <c r="A4287" t="s">
        <v>11953</v>
      </c>
      <c r="B4287" s="1">
        <v>45834</v>
      </c>
      <c r="C4287" t="s">
        <v>57</v>
      </c>
      <c r="D4287" t="s">
        <v>11954</v>
      </c>
      <c r="E4287" t="s">
        <v>11955</v>
      </c>
      <c r="F4287" t="s">
        <v>71</v>
      </c>
      <c r="G4287" t="s">
        <v>29</v>
      </c>
      <c r="H4287" t="s">
        <v>20</v>
      </c>
      <c r="I4287">
        <v>18.3</v>
      </c>
      <c r="J4287" s="2">
        <v>324.56</v>
      </c>
      <c r="K4287" t="s">
        <v>30</v>
      </c>
      <c r="L4287">
        <v>4.5</v>
      </c>
      <c r="M4287" t="s">
        <v>31</v>
      </c>
      <c r="N4287">
        <v>1.24</v>
      </c>
      <c r="O4287">
        <v>9</v>
      </c>
    </row>
    <row r="4288" spans="1:15">
      <c r="A4288" t="s">
        <v>11956</v>
      </c>
      <c r="B4288" s="1">
        <v>45764</v>
      </c>
      <c r="C4288" t="s">
        <v>57</v>
      </c>
      <c r="D4288" t="s">
        <v>11957</v>
      </c>
      <c r="E4288" t="s">
        <v>11958</v>
      </c>
      <c r="F4288" t="s">
        <v>60</v>
      </c>
      <c r="G4288" t="s">
        <v>21</v>
      </c>
      <c r="H4288" t="s">
        <v>41</v>
      </c>
      <c r="I4288">
        <v>2.11</v>
      </c>
      <c r="J4288" s="2">
        <v>263.45</v>
      </c>
      <c r="K4288" t="s">
        <v>67</v>
      </c>
      <c r="L4288">
        <v>2.9</v>
      </c>
      <c r="M4288" t="s">
        <v>23</v>
      </c>
      <c r="N4288">
        <v>1.84</v>
      </c>
      <c r="O4288">
        <v>18</v>
      </c>
    </row>
    <row r="4289" spans="1:15">
      <c r="A4289" t="s">
        <v>11959</v>
      </c>
      <c r="B4289" s="1">
        <v>45805</v>
      </c>
      <c r="C4289" t="s">
        <v>79</v>
      </c>
      <c r="D4289" t="s">
        <v>11960</v>
      </c>
      <c r="E4289" t="s">
        <v>11961</v>
      </c>
      <c r="F4289" t="s">
        <v>28</v>
      </c>
      <c r="G4289" t="s">
        <v>20</v>
      </c>
      <c r="H4289" t="s">
        <v>42</v>
      </c>
      <c r="I4289">
        <v>20.43</v>
      </c>
      <c r="J4289" s="2">
        <v>139.47999999999999</v>
      </c>
      <c r="K4289" t="s">
        <v>22</v>
      </c>
      <c r="L4289">
        <v>3.8</v>
      </c>
      <c r="M4289" t="s">
        <v>23</v>
      </c>
      <c r="N4289">
        <v>1.46</v>
      </c>
      <c r="O4289">
        <v>15</v>
      </c>
    </row>
    <row r="4290" spans="1:15">
      <c r="A4290" t="s">
        <v>11962</v>
      </c>
      <c r="B4290" s="1">
        <v>45838</v>
      </c>
      <c r="C4290" t="s">
        <v>79</v>
      </c>
      <c r="D4290" t="s">
        <v>11963</v>
      </c>
      <c r="E4290" t="s">
        <v>11964</v>
      </c>
      <c r="F4290" t="s">
        <v>51</v>
      </c>
      <c r="G4290" t="s">
        <v>46</v>
      </c>
      <c r="H4290" t="s">
        <v>41</v>
      </c>
      <c r="I4290">
        <v>22.4</v>
      </c>
      <c r="J4290" s="2">
        <v>211.81</v>
      </c>
      <c r="K4290" t="s">
        <v>47</v>
      </c>
      <c r="L4290">
        <v>4.8</v>
      </c>
      <c r="M4290" t="s">
        <v>36</v>
      </c>
      <c r="N4290">
        <v>1.84</v>
      </c>
      <c r="O4290">
        <v>1</v>
      </c>
    </row>
    <row r="4291" spans="1:15">
      <c r="A4291" t="s">
        <v>11965</v>
      </c>
      <c r="B4291" s="1">
        <v>45750</v>
      </c>
      <c r="C4291" t="s">
        <v>79</v>
      </c>
      <c r="D4291" t="s">
        <v>11966</v>
      </c>
      <c r="E4291" t="s">
        <v>11967</v>
      </c>
      <c r="F4291" t="s">
        <v>19</v>
      </c>
      <c r="G4291" t="s">
        <v>20</v>
      </c>
      <c r="H4291" t="s">
        <v>20</v>
      </c>
      <c r="I4291">
        <v>6.67</v>
      </c>
      <c r="J4291" s="2">
        <v>502.92</v>
      </c>
      <c r="K4291" t="s">
        <v>22</v>
      </c>
      <c r="L4291">
        <v>3.5</v>
      </c>
      <c r="M4291" t="s">
        <v>31</v>
      </c>
      <c r="N4291">
        <v>2.04</v>
      </c>
      <c r="O4291">
        <v>15</v>
      </c>
    </row>
    <row r="4292" spans="1:15">
      <c r="A4292" t="s">
        <v>11968</v>
      </c>
      <c r="B4292" s="1">
        <v>45820</v>
      </c>
      <c r="C4292" t="s">
        <v>38</v>
      </c>
      <c r="D4292" t="s">
        <v>11969</v>
      </c>
      <c r="E4292" t="s">
        <v>11970</v>
      </c>
      <c r="F4292" t="s">
        <v>19</v>
      </c>
      <c r="G4292" t="s">
        <v>29</v>
      </c>
      <c r="H4292" t="s">
        <v>42</v>
      </c>
      <c r="I4292">
        <v>19.13</v>
      </c>
      <c r="J4292" s="2">
        <v>188.18</v>
      </c>
      <c r="K4292" t="s">
        <v>47</v>
      </c>
      <c r="L4292">
        <v>4.0999999999999996</v>
      </c>
      <c r="M4292" t="s">
        <v>36</v>
      </c>
      <c r="N4292">
        <v>1.5</v>
      </c>
      <c r="O4292">
        <v>6</v>
      </c>
    </row>
    <row r="4293" spans="1:15">
      <c r="A4293" t="s">
        <v>11971</v>
      </c>
      <c r="B4293" s="1">
        <v>45813</v>
      </c>
      <c r="C4293" t="s">
        <v>57</v>
      </c>
      <c r="D4293" t="s">
        <v>10038</v>
      </c>
      <c r="E4293" t="s">
        <v>11972</v>
      </c>
      <c r="F4293" t="s">
        <v>28</v>
      </c>
      <c r="G4293" t="s">
        <v>42</v>
      </c>
      <c r="H4293" t="s">
        <v>29</v>
      </c>
      <c r="I4293">
        <v>15.17</v>
      </c>
      <c r="J4293" s="2">
        <v>407.88</v>
      </c>
      <c r="K4293" t="s">
        <v>30</v>
      </c>
      <c r="L4293">
        <v>4.0999999999999996</v>
      </c>
      <c r="M4293" t="s">
        <v>23</v>
      </c>
      <c r="N4293">
        <v>1.6</v>
      </c>
      <c r="O4293">
        <v>1</v>
      </c>
    </row>
    <row r="4294" spans="1:15">
      <c r="A4294" t="s">
        <v>11973</v>
      </c>
      <c r="B4294" s="1">
        <v>45748</v>
      </c>
      <c r="C4294" t="s">
        <v>38</v>
      </c>
      <c r="D4294" t="s">
        <v>11974</v>
      </c>
      <c r="E4294" t="s">
        <v>11975</v>
      </c>
      <c r="F4294" t="s">
        <v>71</v>
      </c>
      <c r="G4294" t="s">
        <v>52</v>
      </c>
      <c r="H4294" t="s">
        <v>52</v>
      </c>
      <c r="I4294">
        <v>19.53</v>
      </c>
      <c r="J4294" s="2">
        <v>313.89</v>
      </c>
      <c r="K4294" t="s">
        <v>22</v>
      </c>
      <c r="L4294">
        <v>4.9000000000000004</v>
      </c>
      <c r="M4294" t="s">
        <v>31</v>
      </c>
      <c r="N4294">
        <v>1.76</v>
      </c>
      <c r="O4294">
        <v>12</v>
      </c>
    </row>
    <row r="4295" spans="1:15">
      <c r="A4295" t="s">
        <v>11976</v>
      </c>
      <c r="B4295" s="1">
        <v>45719</v>
      </c>
      <c r="C4295" t="s">
        <v>57</v>
      </c>
      <c r="D4295" t="s">
        <v>789</v>
      </c>
      <c r="E4295" t="s">
        <v>11977</v>
      </c>
      <c r="F4295" t="s">
        <v>28</v>
      </c>
      <c r="G4295" t="s">
        <v>21</v>
      </c>
      <c r="H4295" t="s">
        <v>21</v>
      </c>
      <c r="J4295" s="2">
        <v>548</v>
      </c>
      <c r="K4295" t="s">
        <v>47</v>
      </c>
      <c r="L4295">
        <v>2.7</v>
      </c>
      <c r="M4295" t="s">
        <v>23</v>
      </c>
      <c r="N4295">
        <v>1.93</v>
      </c>
      <c r="O4295">
        <v>4</v>
      </c>
    </row>
    <row r="4296" spans="1:15">
      <c r="A4296" t="s">
        <v>11978</v>
      </c>
      <c r="B4296" s="1">
        <v>45777</v>
      </c>
      <c r="C4296" t="s">
        <v>38</v>
      </c>
      <c r="D4296" t="s">
        <v>11979</v>
      </c>
      <c r="E4296" t="s">
        <v>11980</v>
      </c>
      <c r="F4296" t="s">
        <v>71</v>
      </c>
      <c r="G4296" t="s">
        <v>46</v>
      </c>
      <c r="H4296" t="s">
        <v>46</v>
      </c>
      <c r="I4296">
        <v>23.42</v>
      </c>
      <c r="J4296" s="2">
        <v>148.97999999999999</v>
      </c>
      <c r="K4296" t="s">
        <v>47</v>
      </c>
      <c r="L4296">
        <v>4.5</v>
      </c>
      <c r="M4296" t="s">
        <v>23</v>
      </c>
      <c r="N4296">
        <v>1.2</v>
      </c>
      <c r="O4296">
        <v>12</v>
      </c>
    </row>
    <row r="4297" spans="1:15">
      <c r="A4297" t="s">
        <v>11981</v>
      </c>
      <c r="B4297" s="1">
        <v>45693</v>
      </c>
      <c r="C4297" t="s">
        <v>16</v>
      </c>
      <c r="D4297" t="s">
        <v>8242</v>
      </c>
      <c r="E4297" t="s">
        <v>11982</v>
      </c>
      <c r="F4297" t="s">
        <v>60</v>
      </c>
      <c r="G4297" t="s">
        <v>42</v>
      </c>
      <c r="H4297" t="s">
        <v>52</v>
      </c>
      <c r="I4297">
        <v>12.49</v>
      </c>
      <c r="J4297" s="2">
        <v>233.86</v>
      </c>
      <c r="K4297" t="s">
        <v>22</v>
      </c>
      <c r="L4297">
        <v>4.0999999999999996</v>
      </c>
      <c r="M4297" t="s">
        <v>31</v>
      </c>
      <c r="N4297">
        <v>1.59</v>
      </c>
      <c r="O4297">
        <v>15</v>
      </c>
    </row>
    <row r="4298" spans="1:15">
      <c r="A4298" t="s">
        <v>11983</v>
      </c>
      <c r="B4298" s="1">
        <v>45708</v>
      </c>
      <c r="C4298" t="s">
        <v>57</v>
      </c>
      <c r="D4298" t="s">
        <v>6906</v>
      </c>
      <c r="E4298" t="s">
        <v>11984</v>
      </c>
      <c r="F4298" t="s">
        <v>71</v>
      </c>
      <c r="G4298" t="s">
        <v>41</v>
      </c>
      <c r="H4298" t="s">
        <v>52</v>
      </c>
      <c r="I4298">
        <v>4.9800000000000004</v>
      </c>
      <c r="J4298" s="2">
        <v>240.74</v>
      </c>
      <c r="K4298" t="s">
        <v>30</v>
      </c>
      <c r="L4298">
        <v>3.6</v>
      </c>
      <c r="M4298" t="s">
        <v>23</v>
      </c>
      <c r="N4298">
        <v>1.89</v>
      </c>
      <c r="O4298">
        <v>7</v>
      </c>
    </row>
    <row r="4299" spans="1:15">
      <c r="A4299" t="s">
        <v>11985</v>
      </c>
      <c r="B4299" s="1">
        <v>45793</v>
      </c>
      <c r="C4299" t="s">
        <v>57</v>
      </c>
      <c r="D4299" t="s">
        <v>11986</v>
      </c>
      <c r="E4299" t="s">
        <v>11987</v>
      </c>
      <c r="F4299" t="s">
        <v>28</v>
      </c>
      <c r="G4299" t="s">
        <v>29</v>
      </c>
      <c r="H4299" t="s">
        <v>21</v>
      </c>
      <c r="I4299">
        <v>24.02</v>
      </c>
      <c r="J4299" s="2">
        <v>84.65</v>
      </c>
      <c r="K4299" t="s">
        <v>67</v>
      </c>
      <c r="L4299">
        <v>4.7</v>
      </c>
      <c r="M4299" t="s">
        <v>31</v>
      </c>
      <c r="N4299">
        <v>1.36</v>
      </c>
      <c r="O4299">
        <v>19</v>
      </c>
    </row>
    <row r="4300" spans="1:15">
      <c r="A4300" t="s">
        <v>11988</v>
      </c>
      <c r="B4300" s="1">
        <v>45785</v>
      </c>
      <c r="C4300" t="s">
        <v>16</v>
      </c>
      <c r="D4300" t="s">
        <v>9917</v>
      </c>
      <c r="E4300" t="s">
        <v>11989</v>
      </c>
      <c r="F4300" t="s">
        <v>51</v>
      </c>
      <c r="G4300" t="s">
        <v>21</v>
      </c>
      <c r="H4300" t="s">
        <v>29</v>
      </c>
      <c r="I4300">
        <v>4.63</v>
      </c>
      <c r="J4300" s="2">
        <v>294.25</v>
      </c>
      <c r="K4300" t="s">
        <v>30</v>
      </c>
      <c r="L4300">
        <v>4.2</v>
      </c>
      <c r="M4300" t="s">
        <v>23</v>
      </c>
      <c r="N4300">
        <v>1.91</v>
      </c>
      <c r="O4300">
        <v>15</v>
      </c>
    </row>
    <row r="4301" spans="1:15">
      <c r="A4301" t="s">
        <v>11990</v>
      </c>
      <c r="B4301" s="1">
        <v>45768</v>
      </c>
      <c r="C4301" t="s">
        <v>38</v>
      </c>
      <c r="D4301" t="s">
        <v>11991</v>
      </c>
      <c r="E4301" t="s">
        <v>11992</v>
      </c>
      <c r="F4301" t="s">
        <v>19</v>
      </c>
      <c r="G4301" t="s">
        <v>20</v>
      </c>
      <c r="H4301" t="s">
        <v>21</v>
      </c>
      <c r="I4301">
        <v>22</v>
      </c>
      <c r="K4301" t="s">
        <v>30</v>
      </c>
      <c r="L4301">
        <v>4.3</v>
      </c>
      <c r="M4301" t="s">
        <v>23</v>
      </c>
      <c r="N4301">
        <v>1.38</v>
      </c>
      <c r="O4301">
        <v>4</v>
      </c>
    </row>
    <row r="4302" spans="1:15">
      <c r="A4302" t="s">
        <v>11993</v>
      </c>
      <c r="B4302" s="1">
        <v>45754</v>
      </c>
      <c r="C4302" t="s">
        <v>79</v>
      </c>
      <c r="D4302" t="s">
        <v>11994</v>
      </c>
      <c r="E4302" t="s">
        <v>11995</v>
      </c>
      <c r="F4302" t="s">
        <v>71</v>
      </c>
      <c r="G4302" t="s">
        <v>20</v>
      </c>
      <c r="H4302" t="s">
        <v>20</v>
      </c>
      <c r="I4302">
        <v>3.92</v>
      </c>
      <c r="J4302" s="2">
        <v>347.2</v>
      </c>
      <c r="K4302" t="s">
        <v>67</v>
      </c>
      <c r="L4302">
        <v>3.4</v>
      </c>
      <c r="M4302" t="s">
        <v>23</v>
      </c>
      <c r="N4302">
        <v>1.39</v>
      </c>
      <c r="O4302">
        <v>6</v>
      </c>
    </row>
    <row r="4303" spans="1:15">
      <c r="A4303" t="s">
        <v>11996</v>
      </c>
      <c r="B4303" s="1">
        <v>45661</v>
      </c>
      <c r="C4303" t="s">
        <v>57</v>
      </c>
      <c r="D4303" t="s">
        <v>9295</v>
      </c>
      <c r="E4303" t="s">
        <v>11997</v>
      </c>
      <c r="F4303" t="s">
        <v>71</v>
      </c>
      <c r="G4303" t="s">
        <v>46</v>
      </c>
      <c r="H4303" t="s">
        <v>41</v>
      </c>
      <c r="I4303">
        <v>8.16</v>
      </c>
      <c r="J4303" s="2">
        <v>409.14</v>
      </c>
      <c r="K4303" t="s">
        <v>22</v>
      </c>
      <c r="L4303">
        <v>3.2</v>
      </c>
      <c r="M4303" t="s">
        <v>36</v>
      </c>
      <c r="N4303">
        <v>1.74</v>
      </c>
      <c r="O4303">
        <v>18</v>
      </c>
    </row>
    <row r="4304" spans="1:15">
      <c r="A4304" t="s">
        <v>11998</v>
      </c>
      <c r="B4304" s="1">
        <v>45718</v>
      </c>
      <c r="C4304" t="s">
        <v>16</v>
      </c>
      <c r="D4304" t="s">
        <v>11999</v>
      </c>
      <c r="E4304" t="s">
        <v>12000</v>
      </c>
      <c r="F4304" t="s">
        <v>60</v>
      </c>
      <c r="G4304" t="s">
        <v>21</v>
      </c>
      <c r="H4304" t="s">
        <v>20</v>
      </c>
      <c r="I4304">
        <v>20.45</v>
      </c>
      <c r="J4304" s="2">
        <v>223.06</v>
      </c>
      <c r="K4304" t="s">
        <v>22</v>
      </c>
      <c r="L4304">
        <v>3.3</v>
      </c>
      <c r="M4304" t="s">
        <v>23</v>
      </c>
      <c r="N4304">
        <v>2.09</v>
      </c>
      <c r="O4304">
        <v>8</v>
      </c>
    </row>
    <row r="4305" spans="1:15">
      <c r="A4305" t="s">
        <v>12001</v>
      </c>
      <c r="B4305" s="1">
        <v>45809</v>
      </c>
      <c r="C4305" t="s">
        <v>16</v>
      </c>
      <c r="D4305" t="s">
        <v>1048</v>
      </c>
      <c r="E4305" t="s">
        <v>12002</v>
      </c>
      <c r="F4305" t="s">
        <v>51</v>
      </c>
      <c r="G4305" t="s">
        <v>21</v>
      </c>
      <c r="H4305" t="s">
        <v>21</v>
      </c>
      <c r="I4305">
        <v>20.99</v>
      </c>
      <c r="J4305" s="2">
        <v>501.76</v>
      </c>
      <c r="K4305" t="s">
        <v>30</v>
      </c>
      <c r="L4305">
        <v>2.8</v>
      </c>
      <c r="M4305" t="s">
        <v>23</v>
      </c>
      <c r="N4305">
        <v>2.11</v>
      </c>
      <c r="O4305">
        <v>6</v>
      </c>
    </row>
    <row r="4306" spans="1:15">
      <c r="A4306" t="s">
        <v>12003</v>
      </c>
      <c r="B4306" s="1">
        <v>45806</v>
      </c>
      <c r="C4306" t="s">
        <v>33</v>
      </c>
      <c r="D4306" t="s">
        <v>12004</v>
      </c>
      <c r="E4306" t="s">
        <v>12005</v>
      </c>
      <c r="F4306" t="s">
        <v>60</v>
      </c>
      <c r="G4306" t="s">
        <v>41</v>
      </c>
      <c r="H4306" t="s">
        <v>52</v>
      </c>
      <c r="I4306">
        <v>3.22</v>
      </c>
      <c r="J4306" s="2">
        <v>398.63</v>
      </c>
      <c r="K4306" t="s">
        <v>67</v>
      </c>
      <c r="L4306">
        <v>2.7</v>
      </c>
      <c r="M4306" t="s">
        <v>36</v>
      </c>
      <c r="N4306">
        <v>2.11</v>
      </c>
      <c r="O4306">
        <v>12</v>
      </c>
    </row>
    <row r="4307" spans="1:15">
      <c r="A4307" t="s">
        <v>12006</v>
      </c>
      <c r="B4307" s="1">
        <v>45824</v>
      </c>
      <c r="C4307" t="s">
        <v>38</v>
      </c>
      <c r="D4307" t="s">
        <v>12007</v>
      </c>
      <c r="E4307" t="s">
        <v>12008</v>
      </c>
      <c r="F4307" t="s">
        <v>60</v>
      </c>
      <c r="G4307" t="s">
        <v>29</v>
      </c>
      <c r="H4307" t="s">
        <v>29</v>
      </c>
      <c r="I4307">
        <v>9.3699999999999992</v>
      </c>
      <c r="J4307" s="2">
        <v>494.85</v>
      </c>
      <c r="K4307" t="s">
        <v>67</v>
      </c>
      <c r="L4307">
        <v>4.0999999999999996</v>
      </c>
      <c r="M4307" t="s">
        <v>36</v>
      </c>
      <c r="N4307">
        <v>2.4300000000000002</v>
      </c>
      <c r="O4307">
        <v>1</v>
      </c>
    </row>
    <row r="4308" spans="1:15">
      <c r="A4308" t="s">
        <v>12009</v>
      </c>
      <c r="B4308" s="1">
        <v>45735</v>
      </c>
      <c r="C4308" t="s">
        <v>33</v>
      </c>
      <c r="D4308" t="s">
        <v>12010</v>
      </c>
      <c r="E4308" t="s">
        <v>12011</v>
      </c>
      <c r="F4308" t="s">
        <v>28</v>
      </c>
      <c r="G4308" t="s">
        <v>29</v>
      </c>
      <c r="H4308" t="s">
        <v>29</v>
      </c>
      <c r="I4308">
        <v>13.49</v>
      </c>
      <c r="J4308" s="2">
        <v>119.07</v>
      </c>
      <c r="K4308" t="s">
        <v>67</v>
      </c>
      <c r="L4308">
        <v>4.7</v>
      </c>
      <c r="M4308" t="s">
        <v>36</v>
      </c>
      <c r="N4308">
        <v>2.2999999999999998</v>
      </c>
      <c r="O4308">
        <v>4</v>
      </c>
    </row>
    <row r="4309" spans="1:15">
      <c r="A4309" t="s">
        <v>12012</v>
      </c>
      <c r="B4309" s="1">
        <v>45692</v>
      </c>
      <c r="C4309" t="s">
        <v>33</v>
      </c>
      <c r="D4309" t="s">
        <v>12013</v>
      </c>
      <c r="E4309" t="s">
        <v>12014</v>
      </c>
      <c r="F4309" t="s">
        <v>71</v>
      </c>
      <c r="G4309" t="s">
        <v>46</v>
      </c>
      <c r="H4309" t="s">
        <v>52</v>
      </c>
      <c r="I4309">
        <v>4.21</v>
      </c>
      <c r="J4309" s="2">
        <v>280.7</v>
      </c>
      <c r="K4309" t="s">
        <v>47</v>
      </c>
      <c r="L4309">
        <v>3.6</v>
      </c>
      <c r="M4309" t="s">
        <v>31</v>
      </c>
      <c r="N4309">
        <v>1.4</v>
      </c>
      <c r="O4309">
        <v>18</v>
      </c>
    </row>
    <row r="4310" spans="1:15">
      <c r="A4310" t="s">
        <v>12015</v>
      </c>
      <c r="B4310" s="1">
        <v>45739</v>
      </c>
      <c r="C4310" t="s">
        <v>16</v>
      </c>
      <c r="D4310" t="s">
        <v>12016</v>
      </c>
      <c r="E4310" t="s">
        <v>12017</v>
      </c>
      <c r="F4310" t="s">
        <v>60</v>
      </c>
      <c r="G4310" t="s">
        <v>46</v>
      </c>
      <c r="H4310" t="s">
        <v>20</v>
      </c>
      <c r="I4310">
        <v>4.22</v>
      </c>
      <c r="J4310" s="2">
        <v>557.22</v>
      </c>
      <c r="K4310" t="s">
        <v>67</v>
      </c>
      <c r="L4310">
        <v>2.6</v>
      </c>
      <c r="M4310" t="s">
        <v>36</v>
      </c>
      <c r="N4310">
        <v>1.5</v>
      </c>
      <c r="O4310">
        <v>6</v>
      </c>
    </row>
    <row r="4311" spans="1:15">
      <c r="A4311" t="s">
        <v>12018</v>
      </c>
      <c r="B4311" s="1">
        <v>45777</v>
      </c>
      <c r="C4311" t="s">
        <v>57</v>
      </c>
      <c r="D4311" t="s">
        <v>12019</v>
      </c>
      <c r="E4311" t="s">
        <v>12020</v>
      </c>
      <c r="F4311" t="s">
        <v>71</v>
      </c>
      <c r="G4311" t="s">
        <v>46</v>
      </c>
      <c r="H4311" t="s">
        <v>41</v>
      </c>
      <c r="I4311">
        <v>8.67</v>
      </c>
      <c r="J4311" s="2">
        <v>131.66999999999999</v>
      </c>
      <c r="K4311" t="s">
        <v>47</v>
      </c>
      <c r="L4311">
        <v>4.3</v>
      </c>
      <c r="M4311" t="s">
        <v>23</v>
      </c>
      <c r="N4311">
        <v>1.26</v>
      </c>
      <c r="O4311">
        <v>13</v>
      </c>
    </row>
    <row r="4312" spans="1:15">
      <c r="A4312" t="s">
        <v>12021</v>
      </c>
      <c r="B4312" s="1">
        <v>45822</v>
      </c>
      <c r="C4312" t="s">
        <v>38</v>
      </c>
      <c r="D4312" t="s">
        <v>12022</v>
      </c>
      <c r="E4312" t="s">
        <v>12023</v>
      </c>
      <c r="F4312" t="s">
        <v>71</v>
      </c>
      <c r="G4312" t="s">
        <v>46</v>
      </c>
      <c r="H4312" t="s">
        <v>52</v>
      </c>
      <c r="I4312">
        <v>3.71</v>
      </c>
      <c r="J4312" s="2">
        <v>461.18</v>
      </c>
      <c r="K4312" t="s">
        <v>30</v>
      </c>
      <c r="L4312">
        <v>4.7</v>
      </c>
      <c r="M4312" t="s">
        <v>36</v>
      </c>
      <c r="N4312">
        <v>2.02</v>
      </c>
      <c r="O4312">
        <v>17</v>
      </c>
    </row>
    <row r="4313" spans="1:15">
      <c r="A4313" t="s">
        <v>12024</v>
      </c>
      <c r="B4313" s="1">
        <v>45763</v>
      </c>
      <c r="C4313" t="s">
        <v>16</v>
      </c>
      <c r="D4313" t="s">
        <v>1941</v>
      </c>
      <c r="E4313" t="s">
        <v>6193</v>
      </c>
      <c r="F4313" t="s">
        <v>60</v>
      </c>
      <c r="G4313" t="s">
        <v>20</v>
      </c>
      <c r="H4313" t="s">
        <v>20</v>
      </c>
      <c r="I4313">
        <v>19.79</v>
      </c>
      <c r="J4313" s="2">
        <v>279.83</v>
      </c>
      <c r="K4313" t="s">
        <v>30</v>
      </c>
      <c r="L4313">
        <v>3.2</v>
      </c>
      <c r="M4313" t="s">
        <v>23</v>
      </c>
      <c r="N4313">
        <v>2.4500000000000002</v>
      </c>
      <c r="O4313">
        <v>15</v>
      </c>
    </row>
    <row r="4314" spans="1:15">
      <c r="A4314" t="s">
        <v>12025</v>
      </c>
      <c r="B4314" s="1">
        <v>45775</v>
      </c>
      <c r="C4314" t="s">
        <v>16</v>
      </c>
      <c r="D4314" t="s">
        <v>12026</v>
      </c>
      <c r="E4314" t="s">
        <v>12027</v>
      </c>
      <c r="F4314" t="s">
        <v>60</v>
      </c>
      <c r="G4314" t="s">
        <v>21</v>
      </c>
      <c r="H4314" t="s">
        <v>21</v>
      </c>
      <c r="I4314">
        <v>13.04</v>
      </c>
      <c r="J4314" s="2">
        <v>325.39999999999998</v>
      </c>
      <c r="K4314" t="s">
        <v>67</v>
      </c>
      <c r="L4314">
        <v>2.6</v>
      </c>
      <c r="M4314" t="s">
        <v>23</v>
      </c>
      <c r="N4314">
        <v>2.48</v>
      </c>
      <c r="O4314">
        <v>18</v>
      </c>
    </row>
    <row r="4315" spans="1:15">
      <c r="A4315" t="s">
        <v>12028</v>
      </c>
      <c r="B4315" s="1">
        <v>45736</v>
      </c>
      <c r="C4315" t="s">
        <v>33</v>
      </c>
      <c r="D4315" t="s">
        <v>2250</v>
      </c>
      <c r="E4315" t="s">
        <v>12029</v>
      </c>
      <c r="F4315" t="s">
        <v>19</v>
      </c>
      <c r="G4315" t="s">
        <v>46</v>
      </c>
      <c r="H4315" t="s">
        <v>29</v>
      </c>
      <c r="I4315">
        <v>13.27</v>
      </c>
      <c r="J4315" s="2">
        <v>108.46</v>
      </c>
      <c r="K4315" t="s">
        <v>67</v>
      </c>
      <c r="L4315">
        <v>3.2</v>
      </c>
      <c r="M4315" t="s">
        <v>23</v>
      </c>
      <c r="N4315">
        <v>1.17</v>
      </c>
      <c r="O4315">
        <v>15</v>
      </c>
    </row>
    <row r="4316" spans="1:15">
      <c r="A4316" t="s">
        <v>12030</v>
      </c>
      <c r="B4316" s="1">
        <v>45785</v>
      </c>
      <c r="C4316" t="s">
        <v>25</v>
      </c>
      <c r="D4316" t="s">
        <v>12031</v>
      </c>
      <c r="E4316" t="s">
        <v>12032</v>
      </c>
      <c r="F4316" t="s">
        <v>19</v>
      </c>
      <c r="G4316" t="s">
        <v>52</v>
      </c>
      <c r="H4316" t="s">
        <v>42</v>
      </c>
      <c r="I4316">
        <v>21.22</v>
      </c>
      <c r="J4316" s="2">
        <v>334.35</v>
      </c>
      <c r="K4316" t="s">
        <v>67</v>
      </c>
      <c r="L4316">
        <v>3.6</v>
      </c>
      <c r="M4316" t="s">
        <v>23</v>
      </c>
      <c r="N4316">
        <v>2.2999999999999998</v>
      </c>
      <c r="O4316">
        <v>3</v>
      </c>
    </row>
    <row r="4317" spans="1:15">
      <c r="A4317" t="s">
        <v>12033</v>
      </c>
      <c r="B4317" s="1">
        <v>45737</v>
      </c>
      <c r="C4317" t="s">
        <v>33</v>
      </c>
      <c r="D4317" t="s">
        <v>12034</v>
      </c>
      <c r="E4317" t="s">
        <v>12035</v>
      </c>
      <c r="F4317" t="s">
        <v>71</v>
      </c>
      <c r="G4317" t="s">
        <v>52</v>
      </c>
      <c r="H4317" t="s">
        <v>20</v>
      </c>
      <c r="I4317">
        <v>6.27</v>
      </c>
      <c r="J4317" s="2">
        <v>106.75</v>
      </c>
      <c r="K4317" t="s">
        <v>67</v>
      </c>
      <c r="L4317">
        <v>4.3</v>
      </c>
      <c r="M4317" t="s">
        <v>23</v>
      </c>
      <c r="N4317">
        <v>2.04</v>
      </c>
      <c r="O4317">
        <v>18</v>
      </c>
    </row>
    <row r="4318" spans="1:15">
      <c r="A4318" t="s">
        <v>12036</v>
      </c>
      <c r="B4318" s="1">
        <v>45773</v>
      </c>
      <c r="C4318" t="s">
        <v>38</v>
      </c>
      <c r="D4318" t="s">
        <v>12037</v>
      </c>
      <c r="E4318" t="s">
        <v>12038</v>
      </c>
      <c r="F4318" t="s">
        <v>19</v>
      </c>
      <c r="G4318" t="s">
        <v>41</v>
      </c>
      <c r="H4318" t="s">
        <v>20</v>
      </c>
      <c r="J4318" s="2">
        <v>502.7</v>
      </c>
      <c r="K4318" t="s">
        <v>67</v>
      </c>
      <c r="L4318">
        <v>4.5999999999999996</v>
      </c>
      <c r="M4318" t="s">
        <v>23</v>
      </c>
      <c r="N4318">
        <v>1.02</v>
      </c>
      <c r="O4318">
        <v>5</v>
      </c>
    </row>
    <row r="4319" spans="1:15">
      <c r="A4319" t="s">
        <v>12039</v>
      </c>
      <c r="B4319" s="1">
        <v>45792</v>
      </c>
      <c r="C4319" t="s">
        <v>33</v>
      </c>
      <c r="D4319" t="s">
        <v>5728</v>
      </c>
      <c r="E4319" t="s">
        <v>12040</v>
      </c>
      <c r="F4319" t="s">
        <v>28</v>
      </c>
      <c r="G4319" t="s">
        <v>20</v>
      </c>
      <c r="H4319" t="s">
        <v>46</v>
      </c>
      <c r="I4319">
        <v>1.03</v>
      </c>
      <c r="J4319" s="2">
        <v>387.55</v>
      </c>
      <c r="K4319" t="s">
        <v>67</v>
      </c>
      <c r="L4319">
        <v>2.7</v>
      </c>
      <c r="M4319" t="s">
        <v>31</v>
      </c>
      <c r="N4319">
        <v>2.14</v>
      </c>
      <c r="O4319">
        <v>2</v>
      </c>
    </row>
    <row r="4320" spans="1:15">
      <c r="A4320" t="s">
        <v>12041</v>
      </c>
      <c r="B4320" s="1">
        <v>45780</v>
      </c>
      <c r="C4320" t="s">
        <v>38</v>
      </c>
      <c r="D4320" t="s">
        <v>12042</v>
      </c>
      <c r="E4320" t="s">
        <v>12043</v>
      </c>
      <c r="F4320" t="s">
        <v>71</v>
      </c>
      <c r="G4320" t="s">
        <v>29</v>
      </c>
      <c r="H4320" t="s">
        <v>52</v>
      </c>
      <c r="I4320">
        <v>22.36</v>
      </c>
      <c r="J4320" s="2">
        <v>489.07</v>
      </c>
      <c r="K4320" t="s">
        <v>22</v>
      </c>
      <c r="M4320" t="s">
        <v>23</v>
      </c>
      <c r="N4320">
        <v>2.19</v>
      </c>
      <c r="O4320">
        <v>11</v>
      </c>
    </row>
    <row r="4321" spans="1:15">
      <c r="A4321" t="s">
        <v>12044</v>
      </c>
      <c r="B4321" s="1">
        <v>45762</v>
      </c>
      <c r="C4321" t="s">
        <v>57</v>
      </c>
      <c r="D4321" t="s">
        <v>12045</v>
      </c>
      <c r="E4321" t="s">
        <v>12046</v>
      </c>
      <c r="F4321" t="s">
        <v>71</v>
      </c>
      <c r="G4321" t="s">
        <v>46</v>
      </c>
      <c r="H4321" t="s">
        <v>21</v>
      </c>
      <c r="I4321">
        <v>6.62</v>
      </c>
      <c r="J4321" s="2">
        <v>84.58</v>
      </c>
      <c r="K4321" t="s">
        <v>30</v>
      </c>
      <c r="L4321">
        <v>3.3</v>
      </c>
      <c r="M4321" t="s">
        <v>31</v>
      </c>
      <c r="N4321">
        <v>1.58</v>
      </c>
      <c r="O4321">
        <v>2</v>
      </c>
    </row>
    <row r="4322" spans="1:15">
      <c r="A4322" t="s">
        <v>12047</v>
      </c>
      <c r="B4322" s="1">
        <v>45817</v>
      </c>
      <c r="C4322" t="s">
        <v>57</v>
      </c>
      <c r="D4322" t="s">
        <v>12048</v>
      </c>
      <c r="E4322" t="s">
        <v>12049</v>
      </c>
      <c r="F4322" t="s">
        <v>28</v>
      </c>
      <c r="G4322" t="s">
        <v>46</v>
      </c>
      <c r="H4322" t="s">
        <v>46</v>
      </c>
      <c r="I4322">
        <v>22.32</v>
      </c>
      <c r="J4322" s="2">
        <v>246.1</v>
      </c>
      <c r="K4322" t="s">
        <v>22</v>
      </c>
      <c r="L4322">
        <v>3.6</v>
      </c>
      <c r="M4322" t="s">
        <v>23</v>
      </c>
      <c r="N4322">
        <v>1.88</v>
      </c>
      <c r="O4322">
        <v>11</v>
      </c>
    </row>
    <row r="4323" spans="1:15">
      <c r="A4323" t="s">
        <v>12050</v>
      </c>
      <c r="B4323" s="1">
        <v>45665</v>
      </c>
      <c r="C4323" t="s">
        <v>16</v>
      </c>
      <c r="D4323" t="s">
        <v>8647</v>
      </c>
      <c r="E4323" t="s">
        <v>12051</v>
      </c>
      <c r="F4323" t="s">
        <v>28</v>
      </c>
      <c r="G4323" t="s">
        <v>29</v>
      </c>
      <c r="H4323" t="s">
        <v>29</v>
      </c>
      <c r="I4323">
        <v>16.22</v>
      </c>
      <c r="J4323" s="2">
        <v>88.88</v>
      </c>
      <c r="K4323" t="s">
        <v>47</v>
      </c>
      <c r="L4323">
        <v>4.3</v>
      </c>
      <c r="M4323" t="s">
        <v>31</v>
      </c>
      <c r="N4323">
        <v>1.91</v>
      </c>
      <c r="O4323">
        <v>17</v>
      </c>
    </row>
    <row r="4324" spans="1:15">
      <c r="A4324" t="s">
        <v>12052</v>
      </c>
      <c r="B4324" s="1">
        <v>45700</v>
      </c>
      <c r="C4324" t="s">
        <v>79</v>
      </c>
      <c r="D4324" t="s">
        <v>9437</v>
      </c>
      <c r="E4324" t="s">
        <v>10631</v>
      </c>
      <c r="F4324" t="s">
        <v>71</v>
      </c>
      <c r="G4324" t="s">
        <v>46</v>
      </c>
      <c r="H4324" t="s">
        <v>42</v>
      </c>
      <c r="I4324">
        <v>11.72</v>
      </c>
      <c r="J4324" s="2">
        <v>399.11</v>
      </c>
      <c r="K4324" t="s">
        <v>22</v>
      </c>
      <c r="L4324">
        <v>2.6</v>
      </c>
      <c r="M4324" t="s">
        <v>23</v>
      </c>
      <c r="N4324">
        <v>1.86</v>
      </c>
      <c r="O4324">
        <v>19</v>
      </c>
    </row>
    <row r="4325" spans="1:15">
      <c r="A4325" t="s">
        <v>12053</v>
      </c>
      <c r="B4325" s="1">
        <v>45781</v>
      </c>
      <c r="C4325" t="s">
        <v>57</v>
      </c>
      <c r="D4325" t="s">
        <v>12054</v>
      </c>
      <c r="E4325" t="s">
        <v>12055</v>
      </c>
      <c r="F4325" t="s">
        <v>60</v>
      </c>
      <c r="G4325" t="s">
        <v>20</v>
      </c>
      <c r="H4325" t="s">
        <v>41</v>
      </c>
      <c r="I4325">
        <v>11.55</v>
      </c>
      <c r="J4325" s="2">
        <v>155.47999999999999</v>
      </c>
      <c r="K4325" t="s">
        <v>30</v>
      </c>
      <c r="L4325">
        <v>3.4</v>
      </c>
      <c r="M4325" t="s">
        <v>36</v>
      </c>
      <c r="N4325">
        <v>2.11</v>
      </c>
      <c r="O4325">
        <v>1</v>
      </c>
    </row>
    <row r="4326" spans="1:15">
      <c r="A4326" t="s">
        <v>12056</v>
      </c>
      <c r="B4326" s="1">
        <v>45815</v>
      </c>
      <c r="C4326" t="s">
        <v>57</v>
      </c>
      <c r="D4326" t="s">
        <v>12057</v>
      </c>
      <c r="E4326" t="s">
        <v>12058</v>
      </c>
      <c r="F4326" t="s">
        <v>28</v>
      </c>
      <c r="G4326" t="s">
        <v>52</v>
      </c>
      <c r="H4326" t="s">
        <v>29</v>
      </c>
      <c r="I4326">
        <v>14.32</v>
      </c>
      <c r="J4326" s="2">
        <v>251.07</v>
      </c>
      <c r="K4326" t="s">
        <v>30</v>
      </c>
      <c r="L4326">
        <v>3.2</v>
      </c>
      <c r="M4326" t="s">
        <v>36</v>
      </c>
      <c r="N4326">
        <v>1.52</v>
      </c>
      <c r="O4326">
        <v>3</v>
      </c>
    </row>
    <row r="4327" spans="1:15">
      <c r="A4327" t="s">
        <v>12059</v>
      </c>
      <c r="B4327" s="1">
        <v>45767</v>
      </c>
      <c r="C4327" t="s">
        <v>57</v>
      </c>
      <c r="D4327" t="s">
        <v>1597</v>
      </c>
      <c r="E4327" t="s">
        <v>12060</v>
      </c>
      <c r="F4327" t="s">
        <v>19</v>
      </c>
      <c r="G4327" t="s">
        <v>46</v>
      </c>
      <c r="H4327" t="s">
        <v>46</v>
      </c>
      <c r="I4327">
        <v>1.97</v>
      </c>
      <c r="J4327" s="2">
        <v>59.49</v>
      </c>
      <c r="K4327" t="s">
        <v>47</v>
      </c>
      <c r="L4327">
        <v>2.7</v>
      </c>
      <c r="M4327" t="s">
        <v>23</v>
      </c>
      <c r="N4327">
        <v>1.1399999999999999</v>
      </c>
      <c r="O4327">
        <v>18</v>
      </c>
    </row>
    <row r="4328" spans="1:15">
      <c r="A4328" t="s">
        <v>12061</v>
      </c>
      <c r="B4328" s="1">
        <v>45796</v>
      </c>
      <c r="C4328" t="s">
        <v>16</v>
      </c>
      <c r="D4328" t="s">
        <v>1664</v>
      </c>
      <c r="E4328" t="s">
        <v>12062</v>
      </c>
      <c r="F4328" t="s">
        <v>60</v>
      </c>
      <c r="G4328" t="s">
        <v>21</v>
      </c>
      <c r="H4328" t="s">
        <v>41</v>
      </c>
      <c r="I4328">
        <v>15.73</v>
      </c>
      <c r="J4328" s="2">
        <v>526.83000000000004</v>
      </c>
      <c r="K4328" t="s">
        <v>47</v>
      </c>
      <c r="L4328">
        <v>4.5999999999999996</v>
      </c>
      <c r="M4328" t="s">
        <v>23</v>
      </c>
      <c r="N4328">
        <v>1.1299999999999999</v>
      </c>
      <c r="O4328">
        <v>10</v>
      </c>
    </row>
    <row r="4329" spans="1:15">
      <c r="A4329" t="s">
        <v>12063</v>
      </c>
      <c r="B4329" s="1">
        <v>45756</v>
      </c>
      <c r="C4329" t="s">
        <v>79</v>
      </c>
      <c r="D4329" t="s">
        <v>12064</v>
      </c>
      <c r="E4329" t="s">
        <v>12065</v>
      </c>
      <c r="F4329" t="s">
        <v>51</v>
      </c>
      <c r="G4329" t="s">
        <v>52</v>
      </c>
      <c r="H4329" t="s">
        <v>41</v>
      </c>
      <c r="I4329">
        <v>6.95</v>
      </c>
      <c r="J4329" s="2">
        <v>384.65</v>
      </c>
      <c r="K4329" t="s">
        <v>67</v>
      </c>
      <c r="L4329">
        <v>5</v>
      </c>
      <c r="M4329" t="s">
        <v>23</v>
      </c>
      <c r="N4329">
        <v>1.45</v>
      </c>
      <c r="O4329">
        <v>19</v>
      </c>
    </row>
    <row r="4330" spans="1:15">
      <c r="A4330" t="s">
        <v>12066</v>
      </c>
      <c r="B4330" s="1">
        <v>45834</v>
      </c>
      <c r="C4330" t="s">
        <v>16</v>
      </c>
      <c r="D4330" t="s">
        <v>670</v>
      </c>
      <c r="E4330" t="s">
        <v>12067</v>
      </c>
      <c r="F4330" t="s">
        <v>51</v>
      </c>
      <c r="G4330" t="s">
        <v>20</v>
      </c>
      <c r="H4330" t="s">
        <v>41</v>
      </c>
      <c r="I4330">
        <v>12.34</v>
      </c>
      <c r="J4330" s="2">
        <v>166.54</v>
      </c>
      <c r="K4330" t="s">
        <v>67</v>
      </c>
      <c r="L4330">
        <v>2.8</v>
      </c>
      <c r="M4330" t="s">
        <v>31</v>
      </c>
      <c r="N4330">
        <v>1.01</v>
      </c>
      <c r="O4330">
        <v>11</v>
      </c>
    </row>
    <row r="4331" spans="1:15">
      <c r="A4331" t="s">
        <v>12068</v>
      </c>
      <c r="B4331" s="1">
        <v>45792</v>
      </c>
      <c r="C4331" t="s">
        <v>57</v>
      </c>
      <c r="D4331" t="s">
        <v>12069</v>
      </c>
      <c r="E4331" t="s">
        <v>12070</v>
      </c>
      <c r="F4331" t="s">
        <v>71</v>
      </c>
      <c r="G4331" t="s">
        <v>52</v>
      </c>
      <c r="H4331" t="s">
        <v>29</v>
      </c>
      <c r="I4331">
        <v>22.24</v>
      </c>
      <c r="J4331" s="2">
        <v>396.38</v>
      </c>
      <c r="K4331" t="s">
        <v>67</v>
      </c>
      <c r="L4331">
        <v>4</v>
      </c>
      <c r="M4331" t="s">
        <v>23</v>
      </c>
      <c r="N4331">
        <v>1.96</v>
      </c>
      <c r="O4331">
        <v>2</v>
      </c>
    </row>
    <row r="4332" spans="1:15">
      <c r="A4332" t="s">
        <v>12071</v>
      </c>
      <c r="B4332" s="1">
        <v>45768</v>
      </c>
      <c r="C4332" t="s">
        <v>33</v>
      </c>
      <c r="D4332" t="s">
        <v>12072</v>
      </c>
      <c r="E4332" t="s">
        <v>12073</v>
      </c>
      <c r="F4332" t="s">
        <v>60</v>
      </c>
      <c r="G4332" t="s">
        <v>42</v>
      </c>
      <c r="H4332" t="s">
        <v>42</v>
      </c>
      <c r="I4332">
        <v>19.77</v>
      </c>
      <c r="J4332" s="2">
        <v>117.9</v>
      </c>
      <c r="K4332" t="s">
        <v>22</v>
      </c>
      <c r="L4332">
        <v>2.8</v>
      </c>
      <c r="M4332" t="s">
        <v>31</v>
      </c>
      <c r="N4332">
        <v>1.42</v>
      </c>
      <c r="O4332">
        <v>14</v>
      </c>
    </row>
    <row r="4333" spans="1:15">
      <c r="A4333" t="s">
        <v>12074</v>
      </c>
      <c r="B4333" s="1">
        <v>45816</v>
      </c>
      <c r="C4333" t="s">
        <v>33</v>
      </c>
      <c r="D4333" t="s">
        <v>12075</v>
      </c>
      <c r="E4333" t="s">
        <v>12076</v>
      </c>
      <c r="F4333" t="s">
        <v>19</v>
      </c>
      <c r="G4333" t="s">
        <v>42</v>
      </c>
      <c r="H4333" t="s">
        <v>42</v>
      </c>
      <c r="I4333">
        <v>13.55</v>
      </c>
      <c r="J4333" s="2">
        <v>440.48</v>
      </c>
      <c r="K4333" t="s">
        <v>47</v>
      </c>
      <c r="L4333">
        <v>3.3</v>
      </c>
      <c r="M4333" t="s">
        <v>36</v>
      </c>
      <c r="N4333">
        <v>1.1100000000000001</v>
      </c>
      <c r="O4333">
        <v>9</v>
      </c>
    </row>
    <row r="4334" spans="1:15">
      <c r="A4334" t="s">
        <v>12077</v>
      </c>
      <c r="B4334" s="1">
        <v>45770</v>
      </c>
      <c r="C4334" t="s">
        <v>33</v>
      </c>
      <c r="D4334" t="s">
        <v>2035</v>
      </c>
      <c r="E4334" t="s">
        <v>12078</v>
      </c>
      <c r="F4334" t="s">
        <v>60</v>
      </c>
      <c r="G4334" t="s">
        <v>41</v>
      </c>
      <c r="H4334" t="s">
        <v>20</v>
      </c>
      <c r="I4334">
        <v>9.5399999999999991</v>
      </c>
      <c r="J4334" s="2">
        <v>191.17</v>
      </c>
      <c r="K4334" t="s">
        <v>47</v>
      </c>
      <c r="L4334">
        <v>4.9000000000000004</v>
      </c>
      <c r="M4334" t="s">
        <v>23</v>
      </c>
      <c r="N4334">
        <v>1.89</v>
      </c>
      <c r="O4334">
        <v>8</v>
      </c>
    </row>
    <row r="4335" spans="1:15">
      <c r="A4335" t="s">
        <v>12079</v>
      </c>
      <c r="B4335" s="1">
        <v>45834</v>
      </c>
      <c r="C4335" t="s">
        <v>38</v>
      </c>
      <c r="D4335" t="s">
        <v>1214</v>
      </c>
      <c r="E4335" t="s">
        <v>12080</v>
      </c>
      <c r="F4335" t="s">
        <v>71</v>
      </c>
      <c r="G4335" t="s">
        <v>29</v>
      </c>
      <c r="H4335" t="s">
        <v>21</v>
      </c>
      <c r="I4335">
        <v>17.37</v>
      </c>
      <c r="J4335" s="2">
        <v>488.82</v>
      </c>
      <c r="K4335" t="s">
        <v>22</v>
      </c>
      <c r="L4335">
        <v>4</v>
      </c>
      <c r="M4335" t="s">
        <v>23</v>
      </c>
      <c r="N4335">
        <v>2.27</v>
      </c>
      <c r="O4335">
        <v>10</v>
      </c>
    </row>
    <row r="4336" spans="1:15">
      <c r="A4336" t="s">
        <v>12081</v>
      </c>
      <c r="B4336" s="1">
        <v>45767</v>
      </c>
      <c r="C4336" t="s">
        <v>25</v>
      </c>
      <c r="D4336" t="s">
        <v>12082</v>
      </c>
      <c r="E4336" t="s">
        <v>12083</v>
      </c>
      <c r="F4336" t="s">
        <v>71</v>
      </c>
      <c r="G4336" t="s">
        <v>46</v>
      </c>
      <c r="H4336" t="s">
        <v>52</v>
      </c>
      <c r="I4336">
        <v>14.83</v>
      </c>
      <c r="J4336" s="2">
        <v>170.36</v>
      </c>
      <c r="K4336" t="s">
        <v>47</v>
      </c>
      <c r="L4336">
        <v>5</v>
      </c>
      <c r="M4336" t="s">
        <v>23</v>
      </c>
      <c r="N4336">
        <v>1.1599999999999999</v>
      </c>
      <c r="O4336">
        <v>13</v>
      </c>
    </row>
    <row r="4337" spans="1:15">
      <c r="A4337" t="s">
        <v>12084</v>
      </c>
      <c r="B4337" s="1">
        <v>45731</v>
      </c>
      <c r="C4337" t="s">
        <v>33</v>
      </c>
      <c r="D4337" t="s">
        <v>10534</v>
      </c>
      <c r="E4337" t="s">
        <v>12085</v>
      </c>
      <c r="F4337" t="s">
        <v>19</v>
      </c>
      <c r="G4337" t="s">
        <v>20</v>
      </c>
      <c r="H4337" t="s">
        <v>52</v>
      </c>
      <c r="I4337">
        <v>24.65</v>
      </c>
      <c r="J4337" s="2">
        <v>523.12</v>
      </c>
      <c r="K4337" t="s">
        <v>67</v>
      </c>
      <c r="L4337">
        <v>3.1</v>
      </c>
      <c r="M4337" t="s">
        <v>31</v>
      </c>
      <c r="N4337">
        <v>1.74</v>
      </c>
      <c r="O4337">
        <v>12</v>
      </c>
    </row>
    <row r="4338" spans="1:15">
      <c r="A4338" t="s">
        <v>12086</v>
      </c>
      <c r="B4338" s="1">
        <v>45701</v>
      </c>
      <c r="C4338" t="s">
        <v>25</v>
      </c>
      <c r="D4338" t="s">
        <v>5632</v>
      </c>
      <c r="E4338" t="s">
        <v>12087</v>
      </c>
      <c r="F4338" t="s">
        <v>19</v>
      </c>
      <c r="G4338" t="s">
        <v>20</v>
      </c>
      <c r="H4338" t="s">
        <v>52</v>
      </c>
      <c r="I4338">
        <v>12.84</v>
      </c>
      <c r="J4338" s="2">
        <v>131.1</v>
      </c>
      <c r="K4338" t="s">
        <v>30</v>
      </c>
      <c r="L4338">
        <v>4.0999999999999996</v>
      </c>
      <c r="M4338" t="s">
        <v>23</v>
      </c>
      <c r="N4338">
        <v>1.98</v>
      </c>
      <c r="O4338">
        <v>8</v>
      </c>
    </row>
    <row r="4339" spans="1:15">
      <c r="A4339" t="s">
        <v>12088</v>
      </c>
      <c r="B4339" s="1">
        <v>45709</v>
      </c>
      <c r="C4339" t="s">
        <v>33</v>
      </c>
      <c r="D4339" t="s">
        <v>12089</v>
      </c>
      <c r="E4339" t="s">
        <v>12090</v>
      </c>
      <c r="F4339" t="s">
        <v>60</v>
      </c>
      <c r="G4339" t="s">
        <v>29</v>
      </c>
      <c r="H4339" t="s">
        <v>29</v>
      </c>
      <c r="I4339">
        <v>22.16</v>
      </c>
      <c r="J4339" s="2">
        <v>586.58000000000004</v>
      </c>
      <c r="K4339" t="s">
        <v>30</v>
      </c>
      <c r="L4339">
        <v>3</v>
      </c>
      <c r="M4339" t="s">
        <v>23</v>
      </c>
      <c r="N4339">
        <v>1.02</v>
      </c>
      <c r="O4339">
        <v>6</v>
      </c>
    </row>
    <row r="4340" spans="1:15">
      <c r="A4340" t="s">
        <v>12091</v>
      </c>
      <c r="B4340" s="1">
        <v>45827</v>
      </c>
      <c r="C4340" t="s">
        <v>33</v>
      </c>
      <c r="D4340" t="s">
        <v>2560</v>
      </c>
      <c r="E4340" t="s">
        <v>12092</v>
      </c>
      <c r="F4340" t="s">
        <v>19</v>
      </c>
      <c r="G4340" t="s">
        <v>41</v>
      </c>
      <c r="H4340" t="s">
        <v>29</v>
      </c>
      <c r="I4340">
        <v>1.58</v>
      </c>
      <c r="J4340" s="2">
        <v>584.34</v>
      </c>
      <c r="K4340" t="s">
        <v>30</v>
      </c>
      <c r="L4340">
        <v>3</v>
      </c>
      <c r="M4340" t="s">
        <v>23</v>
      </c>
      <c r="N4340">
        <v>2.29</v>
      </c>
      <c r="O4340">
        <v>8</v>
      </c>
    </row>
    <row r="4341" spans="1:15">
      <c r="A4341" t="s">
        <v>12093</v>
      </c>
      <c r="B4341" s="1">
        <v>45679</v>
      </c>
      <c r="C4341" t="s">
        <v>57</v>
      </c>
      <c r="D4341" t="s">
        <v>12094</v>
      </c>
      <c r="E4341" t="s">
        <v>12095</v>
      </c>
      <c r="F4341" t="s">
        <v>60</v>
      </c>
      <c r="G4341" t="s">
        <v>52</v>
      </c>
      <c r="H4341" t="s">
        <v>42</v>
      </c>
      <c r="I4341">
        <v>17.260000000000002</v>
      </c>
      <c r="J4341" s="2">
        <v>420.92</v>
      </c>
      <c r="K4341" t="s">
        <v>30</v>
      </c>
      <c r="L4341">
        <v>3.4</v>
      </c>
      <c r="M4341" t="s">
        <v>23</v>
      </c>
      <c r="N4341">
        <v>1.7</v>
      </c>
      <c r="O4341">
        <v>17</v>
      </c>
    </row>
    <row r="4342" spans="1:15">
      <c r="A4342" t="s">
        <v>12096</v>
      </c>
      <c r="B4342" s="1">
        <v>45687</v>
      </c>
      <c r="C4342" t="s">
        <v>16</v>
      </c>
      <c r="D4342" t="s">
        <v>12097</v>
      </c>
      <c r="E4342" t="s">
        <v>12098</v>
      </c>
      <c r="F4342" t="s">
        <v>19</v>
      </c>
      <c r="G4342" t="s">
        <v>21</v>
      </c>
      <c r="H4342" t="s">
        <v>21</v>
      </c>
      <c r="I4342">
        <v>4.07</v>
      </c>
      <c r="J4342" s="2">
        <v>539.03</v>
      </c>
      <c r="K4342" t="s">
        <v>30</v>
      </c>
      <c r="L4342">
        <v>3</v>
      </c>
      <c r="M4342" t="s">
        <v>23</v>
      </c>
      <c r="N4342">
        <v>1.05</v>
      </c>
      <c r="O4342">
        <v>11</v>
      </c>
    </row>
    <row r="4343" spans="1:15">
      <c r="A4343" t="s">
        <v>12099</v>
      </c>
      <c r="B4343" s="1">
        <v>45814</v>
      </c>
      <c r="C4343" t="s">
        <v>25</v>
      </c>
      <c r="D4343" t="s">
        <v>6709</v>
      </c>
      <c r="E4343" t="s">
        <v>12100</v>
      </c>
      <c r="F4343" t="s">
        <v>51</v>
      </c>
      <c r="G4343" t="s">
        <v>42</v>
      </c>
      <c r="H4343" t="s">
        <v>52</v>
      </c>
      <c r="I4343">
        <v>15.32</v>
      </c>
      <c r="J4343" s="2">
        <v>510.09</v>
      </c>
      <c r="K4343" t="s">
        <v>67</v>
      </c>
      <c r="L4343">
        <v>4.4000000000000004</v>
      </c>
      <c r="M4343" t="s">
        <v>36</v>
      </c>
      <c r="N4343">
        <v>2.2200000000000002</v>
      </c>
      <c r="O4343">
        <v>1</v>
      </c>
    </row>
    <row r="4344" spans="1:15">
      <c r="A4344" t="s">
        <v>12101</v>
      </c>
      <c r="B4344" s="1">
        <v>45724</v>
      </c>
      <c r="C4344" t="s">
        <v>16</v>
      </c>
      <c r="D4344" t="s">
        <v>2410</v>
      </c>
      <c r="E4344" t="s">
        <v>12102</v>
      </c>
      <c r="F4344" t="s">
        <v>19</v>
      </c>
      <c r="G4344" t="s">
        <v>52</v>
      </c>
      <c r="H4344" t="s">
        <v>46</v>
      </c>
      <c r="I4344">
        <v>11.16</v>
      </c>
      <c r="J4344" s="2">
        <v>433.2</v>
      </c>
      <c r="K4344" t="s">
        <v>47</v>
      </c>
      <c r="L4344">
        <v>3.2</v>
      </c>
      <c r="M4344" t="s">
        <v>36</v>
      </c>
      <c r="N4344">
        <v>1.67</v>
      </c>
      <c r="O4344">
        <v>17</v>
      </c>
    </row>
    <row r="4345" spans="1:15">
      <c r="A4345" t="s">
        <v>12103</v>
      </c>
      <c r="B4345" s="1">
        <v>45733</v>
      </c>
      <c r="C4345" t="s">
        <v>25</v>
      </c>
      <c r="D4345" t="s">
        <v>2578</v>
      </c>
      <c r="E4345" t="s">
        <v>5532</v>
      </c>
      <c r="F4345" t="s">
        <v>71</v>
      </c>
      <c r="G4345" t="s">
        <v>20</v>
      </c>
      <c r="H4345" t="s">
        <v>52</v>
      </c>
      <c r="I4345">
        <v>10.49</v>
      </c>
      <c r="J4345" s="2">
        <v>120.97</v>
      </c>
      <c r="K4345" t="s">
        <v>67</v>
      </c>
      <c r="L4345">
        <v>4.2</v>
      </c>
      <c r="M4345" t="s">
        <v>23</v>
      </c>
      <c r="N4345">
        <v>1.54</v>
      </c>
      <c r="O4345">
        <v>19</v>
      </c>
    </row>
    <row r="4346" spans="1:15">
      <c r="A4346" t="s">
        <v>12104</v>
      </c>
      <c r="B4346" s="1">
        <v>45723</v>
      </c>
      <c r="C4346" t="s">
        <v>16</v>
      </c>
      <c r="D4346" t="s">
        <v>12105</v>
      </c>
      <c r="E4346" t="s">
        <v>12106</v>
      </c>
      <c r="F4346" t="s">
        <v>51</v>
      </c>
      <c r="G4346" t="s">
        <v>20</v>
      </c>
      <c r="H4346" t="s">
        <v>29</v>
      </c>
      <c r="I4346">
        <v>1.44</v>
      </c>
      <c r="J4346" s="2">
        <v>383.06</v>
      </c>
      <c r="K4346" t="s">
        <v>22</v>
      </c>
      <c r="L4346">
        <v>4</v>
      </c>
      <c r="M4346" t="s">
        <v>23</v>
      </c>
      <c r="N4346">
        <v>1.81</v>
      </c>
      <c r="O4346">
        <v>7</v>
      </c>
    </row>
    <row r="4347" spans="1:15">
      <c r="A4347" t="s">
        <v>12107</v>
      </c>
      <c r="B4347" s="1">
        <v>45667</v>
      </c>
      <c r="C4347" t="s">
        <v>25</v>
      </c>
      <c r="D4347" t="s">
        <v>4291</v>
      </c>
      <c r="E4347" t="s">
        <v>12108</v>
      </c>
      <c r="F4347" t="s">
        <v>51</v>
      </c>
      <c r="G4347" t="s">
        <v>21</v>
      </c>
      <c r="H4347" t="s">
        <v>52</v>
      </c>
      <c r="I4347">
        <v>12.7</v>
      </c>
      <c r="J4347" s="2">
        <v>541.44000000000005</v>
      </c>
      <c r="K4347" t="s">
        <v>30</v>
      </c>
      <c r="L4347">
        <v>4.8</v>
      </c>
      <c r="M4347" t="s">
        <v>23</v>
      </c>
      <c r="N4347">
        <v>1.97</v>
      </c>
      <c r="O4347">
        <v>14</v>
      </c>
    </row>
    <row r="4348" spans="1:15">
      <c r="A4348" t="s">
        <v>12109</v>
      </c>
      <c r="B4348" s="1">
        <v>45720</v>
      </c>
      <c r="C4348" t="s">
        <v>16</v>
      </c>
      <c r="D4348" t="s">
        <v>11198</v>
      </c>
      <c r="E4348" t="s">
        <v>12110</v>
      </c>
      <c r="F4348" t="s">
        <v>60</v>
      </c>
      <c r="G4348" t="s">
        <v>21</v>
      </c>
      <c r="H4348" t="s">
        <v>41</v>
      </c>
      <c r="I4348">
        <v>21.07</v>
      </c>
      <c r="J4348" s="2">
        <v>498.07</v>
      </c>
      <c r="K4348" t="s">
        <v>22</v>
      </c>
      <c r="L4348">
        <v>4.8</v>
      </c>
      <c r="M4348" t="s">
        <v>23</v>
      </c>
      <c r="N4348">
        <v>1.24</v>
      </c>
      <c r="O4348">
        <v>15</v>
      </c>
    </row>
    <row r="4349" spans="1:15">
      <c r="A4349" t="s">
        <v>12111</v>
      </c>
      <c r="B4349" s="1">
        <v>45789</v>
      </c>
      <c r="C4349" t="s">
        <v>79</v>
      </c>
      <c r="D4349" t="s">
        <v>12112</v>
      </c>
      <c r="E4349" t="s">
        <v>6833</v>
      </c>
      <c r="F4349" t="s">
        <v>71</v>
      </c>
      <c r="G4349" t="s">
        <v>21</v>
      </c>
      <c r="H4349" t="s">
        <v>42</v>
      </c>
      <c r="I4349">
        <v>17.3</v>
      </c>
      <c r="J4349" s="2">
        <v>513.70000000000005</v>
      </c>
      <c r="K4349" t="s">
        <v>22</v>
      </c>
      <c r="L4349">
        <v>3.7</v>
      </c>
      <c r="M4349" t="s">
        <v>31</v>
      </c>
      <c r="N4349">
        <v>1.8</v>
      </c>
      <c r="O4349">
        <v>11</v>
      </c>
    </row>
    <row r="4350" spans="1:15">
      <c r="A4350" t="s">
        <v>12113</v>
      </c>
      <c r="B4350" s="1">
        <v>45681</v>
      </c>
      <c r="C4350" t="s">
        <v>57</v>
      </c>
      <c r="D4350" t="s">
        <v>12114</v>
      </c>
      <c r="E4350" t="s">
        <v>12115</v>
      </c>
      <c r="F4350" t="s">
        <v>71</v>
      </c>
      <c r="G4350" t="s">
        <v>42</v>
      </c>
      <c r="H4350" t="s">
        <v>42</v>
      </c>
      <c r="I4350">
        <v>10.08</v>
      </c>
      <c r="J4350" s="2">
        <v>248.22</v>
      </c>
      <c r="K4350" t="s">
        <v>30</v>
      </c>
      <c r="L4350">
        <v>4.5</v>
      </c>
      <c r="M4350" t="s">
        <v>36</v>
      </c>
      <c r="N4350">
        <v>2.23</v>
      </c>
      <c r="O4350">
        <v>18</v>
      </c>
    </row>
    <row r="4351" spans="1:15">
      <c r="A4351" t="s">
        <v>12116</v>
      </c>
      <c r="B4351" s="1">
        <v>45676</v>
      </c>
      <c r="C4351" t="s">
        <v>16</v>
      </c>
      <c r="D4351" t="s">
        <v>3601</v>
      </c>
      <c r="E4351" t="s">
        <v>12117</v>
      </c>
      <c r="F4351" t="s">
        <v>51</v>
      </c>
      <c r="G4351" t="s">
        <v>20</v>
      </c>
      <c r="H4351" t="s">
        <v>42</v>
      </c>
      <c r="I4351">
        <v>3.1</v>
      </c>
      <c r="J4351" s="2">
        <v>501.82</v>
      </c>
      <c r="K4351" t="s">
        <v>47</v>
      </c>
      <c r="L4351">
        <v>4.5999999999999996</v>
      </c>
      <c r="M4351" t="s">
        <v>23</v>
      </c>
      <c r="N4351">
        <v>2.4700000000000002</v>
      </c>
      <c r="O4351">
        <v>8</v>
      </c>
    </row>
    <row r="4352" spans="1:15">
      <c r="A4352" t="s">
        <v>12118</v>
      </c>
      <c r="B4352" s="1">
        <v>45835</v>
      </c>
      <c r="C4352" t="s">
        <v>33</v>
      </c>
      <c r="D4352" t="s">
        <v>12119</v>
      </c>
      <c r="E4352" t="s">
        <v>12120</v>
      </c>
      <c r="F4352" t="s">
        <v>28</v>
      </c>
      <c r="G4352" t="s">
        <v>29</v>
      </c>
      <c r="H4352" t="s">
        <v>20</v>
      </c>
      <c r="I4352">
        <v>22.8</v>
      </c>
      <c r="J4352" s="2">
        <v>386.51</v>
      </c>
      <c r="K4352" t="s">
        <v>30</v>
      </c>
      <c r="L4352">
        <v>3.9</v>
      </c>
      <c r="M4352" t="s">
        <v>23</v>
      </c>
      <c r="N4352">
        <v>1.84</v>
      </c>
      <c r="O4352">
        <v>1</v>
      </c>
    </row>
    <row r="4353" spans="1:15">
      <c r="A4353" t="s">
        <v>12121</v>
      </c>
      <c r="B4353" s="1">
        <v>45689</v>
      </c>
      <c r="C4353" t="s">
        <v>33</v>
      </c>
      <c r="D4353" t="s">
        <v>4039</v>
      </c>
      <c r="E4353" t="s">
        <v>12122</v>
      </c>
      <c r="F4353" t="s">
        <v>19</v>
      </c>
      <c r="G4353" t="s">
        <v>20</v>
      </c>
      <c r="H4353" t="s">
        <v>21</v>
      </c>
      <c r="I4353">
        <v>21.7</v>
      </c>
      <c r="J4353" s="2">
        <v>599.08000000000004</v>
      </c>
      <c r="K4353" t="s">
        <v>67</v>
      </c>
      <c r="L4353">
        <v>4.9000000000000004</v>
      </c>
      <c r="M4353" t="s">
        <v>23</v>
      </c>
      <c r="N4353">
        <v>1.76</v>
      </c>
      <c r="O4353">
        <v>15</v>
      </c>
    </row>
    <row r="4354" spans="1:15">
      <c r="A4354" t="s">
        <v>12123</v>
      </c>
      <c r="B4354" s="1">
        <v>45751</v>
      </c>
      <c r="C4354" t="s">
        <v>57</v>
      </c>
      <c r="D4354" t="s">
        <v>12124</v>
      </c>
      <c r="E4354" t="s">
        <v>12125</v>
      </c>
      <c r="F4354" t="s">
        <v>51</v>
      </c>
      <c r="G4354" t="s">
        <v>21</v>
      </c>
      <c r="H4354" t="s">
        <v>20</v>
      </c>
      <c r="I4354">
        <v>21.01</v>
      </c>
      <c r="J4354" s="2">
        <v>152.66999999999999</v>
      </c>
      <c r="K4354" t="s">
        <v>67</v>
      </c>
      <c r="L4354">
        <v>4.7</v>
      </c>
      <c r="M4354" t="s">
        <v>36</v>
      </c>
      <c r="N4354">
        <v>2.33</v>
      </c>
      <c r="O4354">
        <v>5</v>
      </c>
    </row>
    <row r="4355" spans="1:15">
      <c r="A4355" t="s">
        <v>12126</v>
      </c>
      <c r="B4355" s="1">
        <v>45692</v>
      </c>
      <c r="C4355" t="s">
        <v>25</v>
      </c>
      <c r="D4355" t="s">
        <v>7021</v>
      </c>
      <c r="E4355" t="s">
        <v>12127</v>
      </c>
      <c r="F4355" t="s">
        <v>71</v>
      </c>
      <c r="G4355" t="s">
        <v>20</v>
      </c>
      <c r="H4355" t="s">
        <v>29</v>
      </c>
      <c r="I4355">
        <v>4.1500000000000004</v>
      </c>
      <c r="J4355" s="2">
        <v>474.32</v>
      </c>
      <c r="K4355" t="s">
        <v>30</v>
      </c>
      <c r="L4355">
        <v>3.9</v>
      </c>
      <c r="M4355" t="s">
        <v>23</v>
      </c>
      <c r="N4355">
        <v>2.09</v>
      </c>
      <c r="O4355">
        <v>9</v>
      </c>
    </row>
    <row r="4356" spans="1:15">
      <c r="A4356" t="s">
        <v>12128</v>
      </c>
      <c r="B4356" s="1">
        <v>45721</v>
      </c>
      <c r="C4356" t="s">
        <v>38</v>
      </c>
      <c r="D4356" t="s">
        <v>4273</v>
      </c>
      <c r="E4356" t="s">
        <v>12129</v>
      </c>
      <c r="F4356" t="s">
        <v>51</v>
      </c>
      <c r="G4356" t="s">
        <v>42</v>
      </c>
      <c r="H4356" t="s">
        <v>46</v>
      </c>
      <c r="I4356">
        <v>13.28</v>
      </c>
      <c r="J4356" s="2">
        <v>568.17999999999995</v>
      </c>
      <c r="K4356" t="s">
        <v>22</v>
      </c>
      <c r="L4356">
        <v>4.5</v>
      </c>
      <c r="M4356" t="s">
        <v>31</v>
      </c>
      <c r="N4356">
        <v>2.2400000000000002</v>
      </c>
      <c r="O4356">
        <v>5</v>
      </c>
    </row>
    <row r="4357" spans="1:15">
      <c r="A4357" t="s">
        <v>12130</v>
      </c>
      <c r="B4357" s="1">
        <v>45745</v>
      </c>
      <c r="C4357" t="s">
        <v>38</v>
      </c>
      <c r="D4357" t="s">
        <v>12131</v>
      </c>
      <c r="E4357" t="s">
        <v>12132</v>
      </c>
      <c r="F4357" t="s">
        <v>51</v>
      </c>
      <c r="G4357" t="s">
        <v>21</v>
      </c>
      <c r="H4357" t="s">
        <v>52</v>
      </c>
      <c r="I4357">
        <v>13.97</v>
      </c>
      <c r="J4357" s="2">
        <v>426.41</v>
      </c>
      <c r="K4357" t="s">
        <v>67</v>
      </c>
      <c r="L4357">
        <v>3.5</v>
      </c>
      <c r="M4357" t="s">
        <v>31</v>
      </c>
      <c r="N4357">
        <v>2.17</v>
      </c>
      <c r="O4357">
        <v>13</v>
      </c>
    </row>
    <row r="4358" spans="1:15">
      <c r="A4358" t="s">
        <v>12133</v>
      </c>
      <c r="B4358" s="1">
        <v>45710</v>
      </c>
      <c r="C4358" t="s">
        <v>33</v>
      </c>
      <c r="D4358" t="s">
        <v>12134</v>
      </c>
      <c r="E4358" t="s">
        <v>12135</v>
      </c>
      <c r="F4358" t="s">
        <v>51</v>
      </c>
      <c r="G4358" t="s">
        <v>20</v>
      </c>
      <c r="H4358" t="s">
        <v>20</v>
      </c>
      <c r="I4358">
        <v>10.17</v>
      </c>
      <c r="J4358" s="2">
        <v>148.31</v>
      </c>
      <c r="K4358" t="s">
        <v>47</v>
      </c>
      <c r="L4358">
        <v>4.2</v>
      </c>
      <c r="M4358" t="s">
        <v>23</v>
      </c>
      <c r="N4358">
        <v>1.5</v>
      </c>
      <c r="O4358">
        <v>14</v>
      </c>
    </row>
    <row r="4359" spans="1:15">
      <c r="A4359" t="s">
        <v>12136</v>
      </c>
      <c r="B4359" s="1">
        <v>45789</v>
      </c>
      <c r="C4359" t="s">
        <v>57</v>
      </c>
      <c r="D4359" t="s">
        <v>12137</v>
      </c>
      <c r="E4359" t="s">
        <v>12138</v>
      </c>
      <c r="F4359" t="s">
        <v>28</v>
      </c>
      <c r="G4359" t="s">
        <v>46</v>
      </c>
      <c r="H4359" t="s">
        <v>46</v>
      </c>
      <c r="I4359">
        <v>2.78</v>
      </c>
      <c r="J4359" s="2">
        <v>216.39</v>
      </c>
      <c r="K4359" t="s">
        <v>47</v>
      </c>
      <c r="L4359">
        <v>3.3</v>
      </c>
      <c r="M4359" t="s">
        <v>36</v>
      </c>
      <c r="N4359">
        <v>1.03</v>
      </c>
      <c r="O4359">
        <v>19</v>
      </c>
    </row>
    <row r="4360" spans="1:15">
      <c r="A4360" t="s">
        <v>12139</v>
      </c>
      <c r="B4360" s="1">
        <v>45784</v>
      </c>
      <c r="C4360" t="s">
        <v>57</v>
      </c>
      <c r="D4360" t="s">
        <v>2203</v>
      </c>
      <c r="E4360" t="s">
        <v>12140</v>
      </c>
      <c r="F4360" t="s">
        <v>71</v>
      </c>
      <c r="G4360" t="s">
        <v>21</v>
      </c>
      <c r="H4360" t="s">
        <v>29</v>
      </c>
      <c r="I4360">
        <v>4.83</v>
      </c>
      <c r="J4360" s="2">
        <v>448.82</v>
      </c>
      <c r="K4360" t="s">
        <v>22</v>
      </c>
      <c r="L4360">
        <v>2.9</v>
      </c>
      <c r="M4360" t="s">
        <v>36</v>
      </c>
      <c r="N4360">
        <v>1.88</v>
      </c>
      <c r="O4360">
        <v>10</v>
      </c>
    </row>
    <row r="4361" spans="1:15">
      <c r="A4361" t="s">
        <v>12141</v>
      </c>
      <c r="B4361" s="1">
        <v>45771</v>
      </c>
      <c r="C4361" t="s">
        <v>57</v>
      </c>
      <c r="D4361" t="s">
        <v>12142</v>
      </c>
      <c r="E4361" t="s">
        <v>12143</v>
      </c>
      <c r="F4361" t="s">
        <v>19</v>
      </c>
      <c r="G4361" t="s">
        <v>42</v>
      </c>
      <c r="H4361" t="s">
        <v>42</v>
      </c>
      <c r="I4361">
        <v>5.47</v>
      </c>
      <c r="J4361" s="2">
        <v>585.30999999999995</v>
      </c>
      <c r="K4361" t="s">
        <v>30</v>
      </c>
      <c r="L4361">
        <v>4.7</v>
      </c>
      <c r="M4361" t="s">
        <v>36</v>
      </c>
      <c r="N4361">
        <v>1.7</v>
      </c>
      <c r="O4361">
        <v>6</v>
      </c>
    </row>
    <row r="4362" spans="1:15">
      <c r="A4362" t="s">
        <v>12144</v>
      </c>
      <c r="B4362" s="1">
        <v>45706</v>
      </c>
      <c r="C4362" t="s">
        <v>16</v>
      </c>
      <c r="D4362" t="s">
        <v>12145</v>
      </c>
      <c r="E4362" t="s">
        <v>12146</v>
      </c>
      <c r="F4362" t="s">
        <v>51</v>
      </c>
      <c r="G4362" t="s">
        <v>41</v>
      </c>
      <c r="H4362" t="s">
        <v>42</v>
      </c>
      <c r="I4362">
        <v>14.86</v>
      </c>
      <c r="J4362" s="2">
        <v>227.32</v>
      </c>
      <c r="K4362" t="s">
        <v>22</v>
      </c>
      <c r="L4362">
        <v>2.9</v>
      </c>
      <c r="M4362" t="s">
        <v>36</v>
      </c>
      <c r="N4362">
        <v>1.45</v>
      </c>
      <c r="O4362">
        <v>5</v>
      </c>
    </row>
    <row r="4363" spans="1:15">
      <c r="A4363" t="s">
        <v>12147</v>
      </c>
      <c r="B4363" s="1">
        <v>45668</v>
      </c>
      <c r="C4363" t="s">
        <v>25</v>
      </c>
      <c r="D4363" t="s">
        <v>5284</v>
      </c>
      <c r="E4363" t="s">
        <v>12148</v>
      </c>
      <c r="F4363" t="s">
        <v>28</v>
      </c>
      <c r="G4363" t="s">
        <v>29</v>
      </c>
      <c r="H4363" t="s">
        <v>42</v>
      </c>
      <c r="I4363">
        <v>2.11</v>
      </c>
      <c r="J4363" s="2">
        <v>527.27</v>
      </c>
      <c r="K4363" t="s">
        <v>67</v>
      </c>
      <c r="L4363">
        <v>4.3</v>
      </c>
      <c r="M4363" t="s">
        <v>23</v>
      </c>
      <c r="N4363">
        <v>2.0299999999999998</v>
      </c>
      <c r="O4363">
        <v>5</v>
      </c>
    </row>
    <row r="4364" spans="1:15">
      <c r="A4364" t="s">
        <v>12149</v>
      </c>
      <c r="B4364" s="1">
        <v>45756</v>
      </c>
      <c r="C4364" t="s">
        <v>79</v>
      </c>
      <c r="D4364" t="s">
        <v>12150</v>
      </c>
      <c r="E4364" t="s">
        <v>12151</v>
      </c>
      <c r="F4364" t="s">
        <v>51</v>
      </c>
      <c r="G4364" t="s">
        <v>52</v>
      </c>
      <c r="H4364" t="s">
        <v>20</v>
      </c>
      <c r="I4364">
        <v>18.53</v>
      </c>
      <c r="J4364" s="2">
        <v>127.68</v>
      </c>
      <c r="K4364" t="s">
        <v>22</v>
      </c>
      <c r="L4364">
        <v>2.8</v>
      </c>
      <c r="M4364" t="s">
        <v>23</v>
      </c>
      <c r="N4364">
        <v>1.5</v>
      </c>
      <c r="O4364">
        <v>19</v>
      </c>
    </row>
    <row r="4365" spans="1:15">
      <c r="A4365" t="s">
        <v>12152</v>
      </c>
      <c r="B4365" s="1">
        <v>45811</v>
      </c>
      <c r="C4365" t="s">
        <v>79</v>
      </c>
      <c r="D4365" t="s">
        <v>3058</v>
      </c>
      <c r="E4365" t="s">
        <v>12153</v>
      </c>
      <c r="F4365" t="s">
        <v>60</v>
      </c>
      <c r="G4365" t="s">
        <v>42</v>
      </c>
      <c r="H4365" t="s">
        <v>46</v>
      </c>
      <c r="I4365">
        <v>2.02</v>
      </c>
      <c r="J4365" s="2">
        <v>73.239999999999995</v>
      </c>
      <c r="K4365" t="s">
        <v>47</v>
      </c>
      <c r="L4365">
        <v>3.5</v>
      </c>
      <c r="M4365" t="s">
        <v>23</v>
      </c>
      <c r="N4365">
        <v>2.2400000000000002</v>
      </c>
      <c r="O4365">
        <v>13</v>
      </c>
    </row>
    <row r="4366" spans="1:15">
      <c r="A4366" t="s">
        <v>12154</v>
      </c>
      <c r="B4366" s="1">
        <v>45763</v>
      </c>
      <c r="C4366" t="s">
        <v>16</v>
      </c>
      <c r="D4366" t="s">
        <v>12155</v>
      </c>
      <c r="E4366" t="s">
        <v>12156</v>
      </c>
      <c r="F4366" t="s">
        <v>19</v>
      </c>
      <c r="G4366" t="s">
        <v>46</v>
      </c>
      <c r="H4366" t="s">
        <v>52</v>
      </c>
      <c r="I4366">
        <v>17.98</v>
      </c>
      <c r="J4366" s="2">
        <v>270.33999999999997</v>
      </c>
      <c r="K4366" t="s">
        <v>47</v>
      </c>
      <c r="L4366">
        <v>4.0999999999999996</v>
      </c>
      <c r="M4366" t="s">
        <v>31</v>
      </c>
      <c r="N4366">
        <v>1.82</v>
      </c>
      <c r="O4366">
        <v>14</v>
      </c>
    </row>
    <row r="4367" spans="1:15">
      <c r="A4367" t="s">
        <v>12157</v>
      </c>
      <c r="B4367" s="1">
        <v>45755</v>
      </c>
      <c r="C4367" t="s">
        <v>33</v>
      </c>
      <c r="D4367" t="s">
        <v>12158</v>
      </c>
      <c r="E4367" t="s">
        <v>12159</v>
      </c>
      <c r="F4367" t="s">
        <v>71</v>
      </c>
      <c r="G4367" t="s">
        <v>41</v>
      </c>
      <c r="H4367" t="s">
        <v>29</v>
      </c>
      <c r="I4367">
        <v>21.32</v>
      </c>
      <c r="J4367" s="2">
        <v>401.42</v>
      </c>
      <c r="K4367" t="s">
        <v>67</v>
      </c>
      <c r="L4367">
        <v>4.0999999999999996</v>
      </c>
      <c r="M4367" t="s">
        <v>23</v>
      </c>
      <c r="N4367">
        <v>1.63</v>
      </c>
      <c r="O4367">
        <v>9</v>
      </c>
    </row>
    <row r="4368" spans="1:15">
      <c r="A4368" t="s">
        <v>12160</v>
      </c>
      <c r="B4368" s="1">
        <v>45821</v>
      </c>
      <c r="C4368" t="s">
        <v>79</v>
      </c>
      <c r="D4368" t="s">
        <v>12161</v>
      </c>
      <c r="E4368" t="s">
        <v>12162</v>
      </c>
      <c r="F4368" t="s">
        <v>51</v>
      </c>
      <c r="G4368" t="s">
        <v>20</v>
      </c>
      <c r="H4368" t="s">
        <v>52</v>
      </c>
      <c r="I4368">
        <v>8.98</v>
      </c>
      <c r="J4368" s="2">
        <v>377.56</v>
      </c>
      <c r="K4368" t="s">
        <v>67</v>
      </c>
      <c r="L4368">
        <v>4.9000000000000004</v>
      </c>
      <c r="M4368" t="s">
        <v>23</v>
      </c>
      <c r="N4368">
        <v>1.28</v>
      </c>
      <c r="O4368">
        <v>7</v>
      </c>
    </row>
    <row r="4369" spans="1:15">
      <c r="A4369" t="s">
        <v>12163</v>
      </c>
      <c r="B4369" s="1">
        <v>45762</v>
      </c>
      <c r="C4369" t="s">
        <v>57</v>
      </c>
      <c r="D4369" t="s">
        <v>8976</v>
      </c>
      <c r="E4369" t="s">
        <v>12164</v>
      </c>
      <c r="F4369" t="s">
        <v>51</v>
      </c>
      <c r="G4369" t="s">
        <v>52</v>
      </c>
      <c r="H4369" t="s">
        <v>41</v>
      </c>
      <c r="I4369">
        <v>18.87</v>
      </c>
      <c r="J4369" s="2">
        <v>114.51</v>
      </c>
      <c r="K4369" t="s">
        <v>30</v>
      </c>
      <c r="L4369">
        <v>4.9000000000000004</v>
      </c>
      <c r="M4369" t="s">
        <v>23</v>
      </c>
      <c r="N4369">
        <v>1.25</v>
      </c>
      <c r="O4369">
        <v>16</v>
      </c>
    </row>
    <row r="4370" spans="1:15">
      <c r="A4370" t="s">
        <v>12165</v>
      </c>
      <c r="B4370" s="1">
        <v>45715</v>
      </c>
      <c r="C4370" t="s">
        <v>38</v>
      </c>
      <c r="D4370" t="s">
        <v>12166</v>
      </c>
      <c r="E4370" t="s">
        <v>12167</v>
      </c>
      <c r="F4370" t="s">
        <v>60</v>
      </c>
      <c r="G4370" t="s">
        <v>52</v>
      </c>
      <c r="H4370" t="s">
        <v>42</v>
      </c>
      <c r="I4370">
        <v>22.43</v>
      </c>
      <c r="J4370" s="2">
        <v>302.07</v>
      </c>
      <c r="K4370" t="s">
        <v>47</v>
      </c>
      <c r="L4370">
        <v>3</v>
      </c>
      <c r="M4370" t="s">
        <v>23</v>
      </c>
      <c r="N4370">
        <v>1.52</v>
      </c>
      <c r="O4370">
        <v>8</v>
      </c>
    </row>
    <row r="4371" spans="1:15">
      <c r="A4371" t="s">
        <v>12168</v>
      </c>
      <c r="B4371" s="1">
        <v>45823</v>
      </c>
      <c r="C4371" t="s">
        <v>79</v>
      </c>
      <c r="D4371" t="s">
        <v>12169</v>
      </c>
      <c r="E4371" t="s">
        <v>12170</v>
      </c>
      <c r="F4371" t="s">
        <v>19</v>
      </c>
      <c r="G4371" t="s">
        <v>52</v>
      </c>
      <c r="H4371" t="s">
        <v>41</v>
      </c>
      <c r="I4371">
        <v>19.11</v>
      </c>
      <c r="J4371" s="2">
        <v>357.38</v>
      </c>
      <c r="K4371" t="s">
        <v>22</v>
      </c>
      <c r="L4371">
        <v>2.7</v>
      </c>
      <c r="M4371" t="s">
        <v>23</v>
      </c>
      <c r="N4371">
        <v>1.82</v>
      </c>
      <c r="O4371">
        <v>18</v>
      </c>
    </row>
    <row r="4372" spans="1:15">
      <c r="A4372" t="s">
        <v>12171</v>
      </c>
      <c r="B4372" s="1">
        <v>45715</v>
      </c>
      <c r="C4372" t="s">
        <v>57</v>
      </c>
      <c r="D4372" t="s">
        <v>12172</v>
      </c>
      <c r="E4372" t="s">
        <v>12173</v>
      </c>
      <c r="F4372" t="s">
        <v>19</v>
      </c>
      <c r="G4372" t="s">
        <v>46</v>
      </c>
      <c r="H4372" t="s">
        <v>29</v>
      </c>
      <c r="I4372">
        <v>24.75</v>
      </c>
      <c r="J4372" s="2">
        <v>161.03</v>
      </c>
      <c r="K4372" t="s">
        <v>22</v>
      </c>
      <c r="L4372">
        <v>3.5</v>
      </c>
      <c r="M4372" t="s">
        <v>23</v>
      </c>
      <c r="N4372">
        <v>1.01</v>
      </c>
      <c r="O4372">
        <v>1</v>
      </c>
    </row>
    <row r="4373" spans="1:15">
      <c r="A4373" t="s">
        <v>12174</v>
      </c>
      <c r="B4373" s="1">
        <v>45793</v>
      </c>
      <c r="C4373" t="s">
        <v>16</v>
      </c>
      <c r="D4373" t="s">
        <v>6652</v>
      </c>
      <c r="E4373" t="s">
        <v>12175</v>
      </c>
      <c r="F4373" t="s">
        <v>28</v>
      </c>
      <c r="G4373" t="s">
        <v>46</v>
      </c>
      <c r="H4373" t="s">
        <v>41</v>
      </c>
      <c r="I4373">
        <v>10.37</v>
      </c>
      <c r="J4373" s="2">
        <v>433.78</v>
      </c>
      <c r="K4373" t="s">
        <v>47</v>
      </c>
      <c r="L4373">
        <v>2.7</v>
      </c>
      <c r="M4373" t="s">
        <v>36</v>
      </c>
      <c r="N4373">
        <v>1.1599999999999999</v>
      </c>
      <c r="O4373">
        <v>9</v>
      </c>
    </row>
    <row r="4374" spans="1:15">
      <c r="A4374" t="s">
        <v>12176</v>
      </c>
      <c r="B4374" s="1">
        <v>45782</v>
      </c>
      <c r="C4374" t="s">
        <v>79</v>
      </c>
      <c r="D4374" t="s">
        <v>313</v>
      </c>
      <c r="E4374" t="s">
        <v>12177</v>
      </c>
      <c r="F4374" t="s">
        <v>19</v>
      </c>
      <c r="G4374" t="s">
        <v>42</v>
      </c>
      <c r="H4374" t="s">
        <v>42</v>
      </c>
      <c r="I4374">
        <v>11.37</v>
      </c>
      <c r="J4374" s="2">
        <v>526.91</v>
      </c>
      <c r="K4374" t="s">
        <v>47</v>
      </c>
      <c r="L4374">
        <v>4</v>
      </c>
      <c r="M4374" t="s">
        <v>23</v>
      </c>
      <c r="N4374">
        <v>1.87</v>
      </c>
      <c r="O4374">
        <v>9</v>
      </c>
    </row>
    <row r="4375" spans="1:15">
      <c r="A4375" t="s">
        <v>12178</v>
      </c>
      <c r="B4375" s="1">
        <v>45766</v>
      </c>
      <c r="C4375" t="s">
        <v>33</v>
      </c>
      <c r="D4375" t="s">
        <v>5210</v>
      </c>
      <c r="E4375" t="s">
        <v>12179</v>
      </c>
      <c r="F4375" t="s">
        <v>28</v>
      </c>
      <c r="G4375" t="s">
        <v>20</v>
      </c>
      <c r="H4375" t="s">
        <v>20</v>
      </c>
      <c r="I4375">
        <v>6.96</v>
      </c>
      <c r="J4375" s="2">
        <v>160.79</v>
      </c>
      <c r="K4375" t="s">
        <v>47</v>
      </c>
      <c r="L4375">
        <v>3</v>
      </c>
      <c r="M4375" t="s">
        <v>31</v>
      </c>
      <c r="N4375">
        <v>2.48</v>
      </c>
      <c r="O4375">
        <v>19</v>
      </c>
    </row>
    <row r="4376" spans="1:15">
      <c r="A4376" t="s">
        <v>12180</v>
      </c>
      <c r="B4376" s="1">
        <v>45770</v>
      </c>
      <c r="C4376" t="s">
        <v>38</v>
      </c>
      <c r="D4376" t="s">
        <v>6511</v>
      </c>
      <c r="E4376" t="s">
        <v>12181</v>
      </c>
      <c r="F4376" t="s">
        <v>19</v>
      </c>
      <c r="G4376" t="s">
        <v>20</v>
      </c>
      <c r="H4376" t="s">
        <v>41</v>
      </c>
      <c r="I4376">
        <v>16.11</v>
      </c>
      <c r="J4376" s="2">
        <v>206.11</v>
      </c>
      <c r="K4376" t="s">
        <v>22</v>
      </c>
      <c r="L4376">
        <v>3.8</v>
      </c>
      <c r="M4376" t="s">
        <v>31</v>
      </c>
      <c r="N4376">
        <v>1.2</v>
      </c>
      <c r="O4376">
        <v>15</v>
      </c>
    </row>
    <row r="4377" spans="1:15">
      <c r="A4377" t="s">
        <v>12182</v>
      </c>
      <c r="B4377" s="1">
        <v>45793</v>
      </c>
      <c r="C4377" t="s">
        <v>79</v>
      </c>
      <c r="D4377" t="s">
        <v>9772</v>
      </c>
      <c r="E4377" t="s">
        <v>12183</v>
      </c>
      <c r="F4377" t="s">
        <v>51</v>
      </c>
      <c r="G4377" t="s">
        <v>20</v>
      </c>
      <c r="H4377" t="s">
        <v>20</v>
      </c>
      <c r="I4377">
        <v>21.21</v>
      </c>
      <c r="J4377" s="2">
        <v>542.72</v>
      </c>
      <c r="K4377" t="s">
        <v>67</v>
      </c>
      <c r="L4377">
        <v>4.9000000000000004</v>
      </c>
      <c r="M4377" t="s">
        <v>23</v>
      </c>
      <c r="N4377">
        <v>1.68</v>
      </c>
      <c r="O4377">
        <v>14</v>
      </c>
    </row>
    <row r="4378" spans="1:15">
      <c r="A4378" t="s">
        <v>12184</v>
      </c>
      <c r="B4378" s="1">
        <v>45691</v>
      </c>
      <c r="C4378" t="s">
        <v>25</v>
      </c>
      <c r="D4378" t="s">
        <v>4962</v>
      </c>
      <c r="E4378" t="s">
        <v>12185</v>
      </c>
      <c r="F4378" t="s">
        <v>71</v>
      </c>
      <c r="G4378" t="s">
        <v>21</v>
      </c>
      <c r="H4378" t="s">
        <v>42</v>
      </c>
      <c r="I4378">
        <v>12.19</v>
      </c>
      <c r="J4378" s="2">
        <v>267.70999999999998</v>
      </c>
      <c r="K4378" t="s">
        <v>30</v>
      </c>
      <c r="L4378">
        <v>4.7</v>
      </c>
      <c r="M4378" t="s">
        <v>36</v>
      </c>
      <c r="N4378">
        <v>1.67</v>
      </c>
      <c r="O4378">
        <v>11</v>
      </c>
    </row>
    <row r="4379" spans="1:15">
      <c r="A4379" t="s">
        <v>12186</v>
      </c>
      <c r="B4379" s="1">
        <v>45787</v>
      </c>
      <c r="C4379" t="s">
        <v>25</v>
      </c>
      <c r="D4379" t="s">
        <v>12187</v>
      </c>
      <c r="E4379" t="s">
        <v>12188</v>
      </c>
      <c r="F4379" t="s">
        <v>28</v>
      </c>
      <c r="G4379" t="s">
        <v>41</v>
      </c>
      <c r="H4379" t="s">
        <v>29</v>
      </c>
      <c r="I4379">
        <v>21.63</v>
      </c>
      <c r="J4379" s="2">
        <v>553.9</v>
      </c>
      <c r="K4379" t="s">
        <v>47</v>
      </c>
      <c r="L4379">
        <v>3.7</v>
      </c>
      <c r="M4379" t="s">
        <v>31</v>
      </c>
      <c r="N4379">
        <v>2.2400000000000002</v>
      </c>
      <c r="O4379">
        <v>5</v>
      </c>
    </row>
    <row r="4380" spans="1:15">
      <c r="A4380" t="s">
        <v>12189</v>
      </c>
      <c r="B4380" s="1">
        <v>45805</v>
      </c>
      <c r="C4380" t="s">
        <v>33</v>
      </c>
      <c r="D4380" t="s">
        <v>3010</v>
      </c>
      <c r="E4380" t="s">
        <v>12190</v>
      </c>
      <c r="F4380" t="s">
        <v>51</v>
      </c>
      <c r="G4380" t="s">
        <v>52</v>
      </c>
      <c r="H4380" t="s">
        <v>52</v>
      </c>
      <c r="I4380">
        <v>24.87</v>
      </c>
      <c r="J4380" s="2">
        <v>416.06</v>
      </c>
      <c r="K4380" t="s">
        <v>67</v>
      </c>
      <c r="L4380">
        <v>4.3</v>
      </c>
      <c r="M4380" t="s">
        <v>31</v>
      </c>
      <c r="N4380">
        <v>1.23</v>
      </c>
      <c r="O4380">
        <v>6</v>
      </c>
    </row>
    <row r="4381" spans="1:15">
      <c r="A4381" t="s">
        <v>12191</v>
      </c>
      <c r="B4381" s="1">
        <v>45828</v>
      </c>
      <c r="C4381" t="s">
        <v>38</v>
      </c>
      <c r="D4381" t="s">
        <v>10437</v>
      </c>
      <c r="E4381" t="s">
        <v>12192</v>
      </c>
      <c r="F4381" t="s">
        <v>71</v>
      </c>
      <c r="G4381" t="s">
        <v>20</v>
      </c>
      <c r="H4381" t="s">
        <v>52</v>
      </c>
      <c r="I4381">
        <v>13.08</v>
      </c>
      <c r="J4381" s="2">
        <v>491.48</v>
      </c>
      <c r="K4381" t="s">
        <v>22</v>
      </c>
      <c r="L4381">
        <v>4.9000000000000004</v>
      </c>
      <c r="M4381" t="s">
        <v>23</v>
      </c>
      <c r="N4381">
        <v>2.4300000000000002</v>
      </c>
      <c r="O4381">
        <v>13</v>
      </c>
    </row>
    <row r="4382" spans="1:15">
      <c r="A4382" t="s">
        <v>12193</v>
      </c>
      <c r="B4382" s="1">
        <v>45747</v>
      </c>
      <c r="C4382" t="s">
        <v>38</v>
      </c>
      <c r="D4382" t="s">
        <v>6176</v>
      </c>
      <c r="E4382" t="s">
        <v>12194</v>
      </c>
      <c r="F4382" t="s">
        <v>28</v>
      </c>
      <c r="G4382" t="s">
        <v>46</v>
      </c>
      <c r="H4382" t="s">
        <v>52</v>
      </c>
      <c r="I4382">
        <v>8.8800000000000008</v>
      </c>
      <c r="J4382" s="2">
        <v>364.65</v>
      </c>
      <c r="K4382" t="s">
        <v>67</v>
      </c>
      <c r="L4382">
        <v>4.9000000000000004</v>
      </c>
      <c r="M4382" t="s">
        <v>23</v>
      </c>
      <c r="N4382">
        <v>1.04</v>
      </c>
      <c r="O4382">
        <v>3</v>
      </c>
    </row>
    <row r="4383" spans="1:15">
      <c r="A4383" t="s">
        <v>12195</v>
      </c>
      <c r="B4383" s="1">
        <v>45770</v>
      </c>
      <c r="C4383" t="s">
        <v>38</v>
      </c>
      <c r="D4383" t="s">
        <v>170</v>
      </c>
      <c r="E4383" t="s">
        <v>12196</v>
      </c>
      <c r="F4383" t="s">
        <v>60</v>
      </c>
      <c r="G4383" t="s">
        <v>29</v>
      </c>
      <c r="H4383" t="s">
        <v>20</v>
      </c>
      <c r="I4383">
        <v>21.26</v>
      </c>
      <c r="J4383" s="2">
        <v>403.8</v>
      </c>
      <c r="K4383" t="s">
        <v>67</v>
      </c>
      <c r="L4383">
        <v>3.9</v>
      </c>
      <c r="M4383" t="s">
        <v>31</v>
      </c>
      <c r="N4383">
        <v>1.21</v>
      </c>
      <c r="O4383">
        <v>13</v>
      </c>
    </row>
    <row r="4384" spans="1:15">
      <c r="A4384" t="s">
        <v>12197</v>
      </c>
      <c r="B4384" s="1">
        <v>45790</v>
      </c>
      <c r="C4384" t="s">
        <v>79</v>
      </c>
      <c r="D4384" t="s">
        <v>3198</v>
      </c>
      <c r="E4384" t="s">
        <v>12198</v>
      </c>
      <c r="F4384" t="s">
        <v>60</v>
      </c>
      <c r="G4384" t="s">
        <v>21</v>
      </c>
      <c r="H4384" t="s">
        <v>20</v>
      </c>
      <c r="I4384">
        <v>23.43</v>
      </c>
      <c r="J4384" s="2">
        <v>208.77</v>
      </c>
      <c r="K4384" t="s">
        <v>47</v>
      </c>
      <c r="L4384">
        <v>2.6</v>
      </c>
      <c r="M4384" t="s">
        <v>23</v>
      </c>
      <c r="N4384">
        <v>2.16</v>
      </c>
      <c r="O4384">
        <v>4</v>
      </c>
    </row>
    <row r="4385" spans="1:15">
      <c r="A4385" t="s">
        <v>12199</v>
      </c>
      <c r="B4385" s="1">
        <v>45736</v>
      </c>
      <c r="C4385" t="s">
        <v>79</v>
      </c>
      <c r="D4385" t="s">
        <v>7672</v>
      </c>
      <c r="E4385" t="s">
        <v>12200</v>
      </c>
      <c r="F4385" t="s">
        <v>51</v>
      </c>
      <c r="G4385" t="s">
        <v>29</v>
      </c>
      <c r="H4385" t="s">
        <v>41</v>
      </c>
      <c r="I4385">
        <v>16.2</v>
      </c>
      <c r="J4385" s="2">
        <v>190.04</v>
      </c>
      <c r="K4385" t="s">
        <v>22</v>
      </c>
      <c r="L4385">
        <v>4.7</v>
      </c>
      <c r="M4385" t="s">
        <v>36</v>
      </c>
      <c r="N4385">
        <v>1.17</v>
      </c>
      <c r="O4385">
        <v>14</v>
      </c>
    </row>
    <row r="4386" spans="1:15">
      <c r="A4386" t="s">
        <v>12201</v>
      </c>
      <c r="B4386" s="1">
        <v>45779</v>
      </c>
      <c r="C4386" t="s">
        <v>38</v>
      </c>
      <c r="D4386" t="s">
        <v>12202</v>
      </c>
      <c r="E4386" t="s">
        <v>12203</v>
      </c>
      <c r="F4386" t="s">
        <v>71</v>
      </c>
      <c r="G4386" t="s">
        <v>52</v>
      </c>
      <c r="H4386" t="s">
        <v>29</v>
      </c>
      <c r="I4386">
        <v>1.1599999999999999</v>
      </c>
      <c r="J4386" s="2">
        <v>547.29</v>
      </c>
      <c r="K4386" t="s">
        <v>22</v>
      </c>
      <c r="L4386">
        <v>4</v>
      </c>
      <c r="M4386" t="s">
        <v>36</v>
      </c>
      <c r="N4386">
        <v>1.06</v>
      </c>
      <c r="O4386">
        <v>9</v>
      </c>
    </row>
    <row r="4387" spans="1:15">
      <c r="A4387" t="s">
        <v>12204</v>
      </c>
      <c r="B4387" s="1">
        <v>45751</v>
      </c>
      <c r="C4387" t="s">
        <v>33</v>
      </c>
      <c r="D4387" t="s">
        <v>12205</v>
      </c>
      <c r="E4387" t="s">
        <v>12206</v>
      </c>
      <c r="F4387" t="s">
        <v>19</v>
      </c>
      <c r="G4387" t="s">
        <v>42</v>
      </c>
      <c r="H4387" t="s">
        <v>42</v>
      </c>
      <c r="I4387">
        <v>18.78</v>
      </c>
      <c r="J4387" s="2">
        <v>142.38</v>
      </c>
      <c r="K4387" t="s">
        <v>47</v>
      </c>
      <c r="L4387">
        <v>3.4</v>
      </c>
      <c r="M4387" t="s">
        <v>23</v>
      </c>
      <c r="N4387">
        <v>2.31</v>
      </c>
      <c r="O4387">
        <v>11</v>
      </c>
    </row>
    <row r="4388" spans="1:15">
      <c r="A4388" t="s">
        <v>12207</v>
      </c>
      <c r="B4388" s="1">
        <v>45668</v>
      </c>
      <c r="C4388" t="s">
        <v>57</v>
      </c>
      <c r="D4388" t="s">
        <v>301</v>
      </c>
      <c r="E4388" t="s">
        <v>12208</v>
      </c>
      <c r="F4388" t="s">
        <v>28</v>
      </c>
      <c r="G4388" t="s">
        <v>21</v>
      </c>
      <c r="H4388" t="s">
        <v>46</v>
      </c>
      <c r="I4388">
        <v>10.63</v>
      </c>
      <c r="J4388" s="2">
        <v>283.36</v>
      </c>
      <c r="K4388" t="s">
        <v>47</v>
      </c>
      <c r="L4388">
        <v>4.3</v>
      </c>
      <c r="M4388" t="s">
        <v>23</v>
      </c>
      <c r="N4388">
        <v>2.2000000000000002</v>
      </c>
      <c r="O4388">
        <v>7</v>
      </c>
    </row>
    <row r="4389" spans="1:15">
      <c r="A4389" t="s">
        <v>12209</v>
      </c>
      <c r="B4389" s="1">
        <v>45710</v>
      </c>
      <c r="C4389" t="s">
        <v>38</v>
      </c>
      <c r="D4389" t="s">
        <v>6673</v>
      </c>
      <c r="E4389" t="s">
        <v>12210</v>
      </c>
      <c r="F4389" t="s">
        <v>51</v>
      </c>
      <c r="G4389" t="s">
        <v>21</v>
      </c>
      <c r="H4389" t="s">
        <v>20</v>
      </c>
      <c r="I4389">
        <v>18.25</v>
      </c>
      <c r="K4389" t="s">
        <v>30</v>
      </c>
      <c r="L4389">
        <v>2.5</v>
      </c>
      <c r="M4389" t="s">
        <v>36</v>
      </c>
      <c r="N4389">
        <v>2.48</v>
      </c>
      <c r="O4389">
        <v>5</v>
      </c>
    </row>
    <row r="4390" spans="1:15">
      <c r="A4390" t="s">
        <v>12211</v>
      </c>
      <c r="B4390" s="1">
        <v>45674</v>
      </c>
      <c r="C4390" t="s">
        <v>38</v>
      </c>
      <c r="D4390" t="s">
        <v>7992</v>
      </c>
      <c r="E4390" t="s">
        <v>12212</v>
      </c>
      <c r="F4390" t="s">
        <v>28</v>
      </c>
      <c r="G4390" t="s">
        <v>46</v>
      </c>
      <c r="H4390" t="s">
        <v>46</v>
      </c>
      <c r="I4390">
        <v>21.78</v>
      </c>
      <c r="J4390" s="2">
        <v>155.97</v>
      </c>
      <c r="K4390" t="s">
        <v>67</v>
      </c>
      <c r="L4390">
        <v>3.6</v>
      </c>
      <c r="M4390" t="s">
        <v>23</v>
      </c>
      <c r="N4390">
        <v>2.08</v>
      </c>
      <c r="O4390">
        <v>8</v>
      </c>
    </row>
    <row r="4391" spans="1:15">
      <c r="A4391" t="s">
        <v>12213</v>
      </c>
      <c r="B4391" s="1">
        <v>45766</v>
      </c>
      <c r="C4391" t="s">
        <v>33</v>
      </c>
      <c r="D4391" t="s">
        <v>12214</v>
      </c>
      <c r="E4391" t="s">
        <v>12215</v>
      </c>
      <c r="F4391" t="s">
        <v>60</v>
      </c>
      <c r="G4391" t="s">
        <v>46</v>
      </c>
      <c r="H4391" t="s">
        <v>29</v>
      </c>
      <c r="I4391">
        <v>8.19</v>
      </c>
      <c r="K4391" t="s">
        <v>22</v>
      </c>
      <c r="L4391">
        <v>3.5</v>
      </c>
      <c r="M4391" t="s">
        <v>36</v>
      </c>
      <c r="N4391">
        <v>1.37</v>
      </c>
      <c r="O4391">
        <v>7</v>
      </c>
    </row>
    <row r="4392" spans="1:15">
      <c r="A4392" t="s">
        <v>12216</v>
      </c>
      <c r="B4392" s="1">
        <v>45754</v>
      </c>
      <c r="C4392" t="s">
        <v>79</v>
      </c>
      <c r="D4392" t="s">
        <v>12217</v>
      </c>
      <c r="E4392" t="s">
        <v>12218</v>
      </c>
      <c r="F4392" t="s">
        <v>51</v>
      </c>
      <c r="G4392" t="s">
        <v>41</v>
      </c>
      <c r="H4392" t="s">
        <v>20</v>
      </c>
      <c r="I4392">
        <v>19.03</v>
      </c>
      <c r="J4392" s="2">
        <v>333.67</v>
      </c>
      <c r="K4392" t="s">
        <v>30</v>
      </c>
      <c r="L4392">
        <v>4</v>
      </c>
      <c r="M4392" t="s">
        <v>23</v>
      </c>
      <c r="N4392">
        <v>2.44</v>
      </c>
      <c r="O4392">
        <v>17</v>
      </c>
    </row>
    <row r="4393" spans="1:15">
      <c r="A4393" t="s">
        <v>12219</v>
      </c>
      <c r="B4393" s="1">
        <v>45718</v>
      </c>
      <c r="C4393" t="s">
        <v>57</v>
      </c>
      <c r="D4393" t="s">
        <v>12220</v>
      </c>
      <c r="E4393" t="s">
        <v>12221</v>
      </c>
      <c r="F4393" t="s">
        <v>28</v>
      </c>
      <c r="G4393" t="s">
        <v>29</v>
      </c>
      <c r="H4393" t="s">
        <v>21</v>
      </c>
      <c r="I4393">
        <v>12.58</v>
      </c>
      <c r="K4393" t="s">
        <v>30</v>
      </c>
      <c r="L4393">
        <v>4.3</v>
      </c>
      <c r="M4393" t="s">
        <v>23</v>
      </c>
      <c r="N4393">
        <v>1.74</v>
      </c>
      <c r="O4393">
        <v>6</v>
      </c>
    </row>
    <row r="4394" spans="1:15">
      <c r="A4394" t="s">
        <v>12222</v>
      </c>
      <c r="B4394" s="1">
        <v>45784</v>
      </c>
      <c r="C4394" t="s">
        <v>79</v>
      </c>
      <c r="D4394" t="s">
        <v>12223</v>
      </c>
      <c r="E4394" t="s">
        <v>12224</v>
      </c>
      <c r="F4394" t="s">
        <v>28</v>
      </c>
      <c r="G4394" t="s">
        <v>42</v>
      </c>
      <c r="H4394" t="s">
        <v>46</v>
      </c>
      <c r="I4394">
        <v>1.94</v>
      </c>
      <c r="J4394" s="2">
        <v>454.25</v>
      </c>
      <c r="K4394" t="s">
        <v>67</v>
      </c>
      <c r="L4394">
        <v>3.6</v>
      </c>
      <c r="M4394" t="s">
        <v>23</v>
      </c>
      <c r="N4394">
        <v>2.46</v>
      </c>
      <c r="O4394">
        <v>17</v>
      </c>
    </row>
    <row r="4395" spans="1:15">
      <c r="A4395" t="s">
        <v>12225</v>
      </c>
      <c r="B4395" s="1">
        <v>45747</v>
      </c>
      <c r="C4395" t="s">
        <v>16</v>
      </c>
      <c r="D4395" t="s">
        <v>12226</v>
      </c>
      <c r="E4395" t="s">
        <v>12227</v>
      </c>
      <c r="F4395" t="s">
        <v>28</v>
      </c>
      <c r="G4395" t="s">
        <v>21</v>
      </c>
      <c r="H4395" t="s">
        <v>29</v>
      </c>
      <c r="I4395">
        <v>22.61</v>
      </c>
      <c r="J4395" s="2">
        <v>72.11</v>
      </c>
      <c r="K4395" t="s">
        <v>47</v>
      </c>
      <c r="L4395">
        <v>4.2</v>
      </c>
      <c r="M4395" t="s">
        <v>36</v>
      </c>
      <c r="N4395">
        <v>2.2999999999999998</v>
      </c>
      <c r="O4395">
        <v>12</v>
      </c>
    </row>
    <row r="4396" spans="1:15">
      <c r="A4396" t="s">
        <v>12228</v>
      </c>
      <c r="B4396" s="1">
        <v>45690</v>
      </c>
      <c r="C4396" t="s">
        <v>57</v>
      </c>
      <c r="D4396" t="s">
        <v>12229</v>
      </c>
      <c r="E4396" t="s">
        <v>12230</v>
      </c>
      <c r="F4396" t="s">
        <v>51</v>
      </c>
      <c r="G4396" t="s">
        <v>46</v>
      </c>
      <c r="H4396" t="s">
        <v>21</v>
      </c>
      <c r="I4396">
        <v>11.53</v>
      </c>
      <c r="J4396" s="2">
        <v>128.94</v>
      </c>
      <c r="K4396" t="s">
        <v>47</v>
      </c>
      <c r="L4396">
        <v>4</v>
      </c>
      <c r="M4396" t="s">
        <v>31</v>
      </c>
      <c r="N4396">
        <v>2.4</v>
      </c>
      <c r="O4396">
        <v>10</v>
      </c>
    </row>
    <row r="4397" spans="1:15">
      <c r="A4397" t="s">
        <v>12231</v>
      </c>
      <c r="B4397" s="1">
        <v>45669</v>
      </c>
      <c r="C4397" t="s">
        <v>16</v>
      </c>
      <c r="D4397" t="s">
        <v>12232</v>
      </c>
      <c r="E4397" t="s">
        <v>12233</v>
      </c>
      <c r="F4397" t="s">
        <v>28</v>
      </c>
      <c r="G4397" t="s">
        <v>20</v>
      </c>
      <c r="H4397" t="s">
        <v>46</v>
      </c>
      <c r="I4397">
        <v>11.24</v>
      </c>
      <c r="J4397" s="2">
        <v>565.19000000000005</v>
      </c>
      <c r="K4397" t="s">
        <v>30</v>
      </c>
      <c r="L4397">
        <v>4.2</v>
      </c>
      <c r="M4397" t="s">
        <v>23</v>
      </c>
      <c r="N4397">
        <v>2.2999999999999998</v>
      </c>
      <c r="O4397">
        <v>11</v>
      </c>
    </row>
    <row r="4398" spans="1:15">
      <c r="A4398" t="s">
        <v>12234</v>
      </c>
      <c r="B4398" s="1">
        <v>45743</v>
      </c>
      <c r="C4398" t="s">
        <v>25</v>
      </c>
      <c r="D4398" t="s">
        <v>12235</v>
      </c>
      <c r="E4398" t="s">
        <v>12236</v>
      </c>
      <c r="F4398" t="s">
        <v>19</v>
      </c>
      <c r="G4398" t="s">
        <v>42</v>
      </c>
      <c r="H4398" t="s">
        <v>20</v>
      </c>
      <c r="I4398">
        <v>16.2</v>
      </c>
      <c r="J4398" s="2">
        <v>489.76</v>
      </c>
      <c r="K4398" t="s">
        <v>30</v>
      </c>
      <c r="L4398">
        <v>3.8</v>
      </c>
      <c r="M4398" t="s">
        <v>23</v>
      </c>
      <c r="N4398">
        <v>2.3199999999999998</v>
      </c>
      <c r="O4398">
        <v>18</v>
      </c>
    </row>
    <row r="4399" spans="1:15">
      <c r="A4399" t="s">
        <v>12237</v>
      </c>
      <c r="B4399" s="1">
        <v>45738</v>
      </c>
      <c r="C4399" t="s">
        <v>57</v>
      </c>
      <c r="D4399" t="s">
        <v>8066</v>
      </c>
      <c r="E4399" t="s">
        <v>12238</v>
      </c>
      <c r="F4399" t="s">
        <v>71</v>
      </c>
      <c r="G4399" t="s">
        <v>52</v>
      </c>
      <c r="H4399" t="s">
        <v>21</v>
      </c>
      <c r="I4399">
        <v>6.28</v>
      </c>
      <c r="J4399" s="2">
        <v>509.04</v>
      </c>
      <c r="K4399" t="s">
        <v>67</v>
      </c>
      <c r="L4399">
        <v>3.5</v>
      </c>
      <c r="M4399" t="s">
        <v>31</v>
      </c>
      <c r="N4399">
        <v>2.15</v>
      </c>
      <c r="O4399">
        <v>5</v>
      </c>
    </row>
    <row r="4400" spans="1:15">
      <c r="A4400" t="s">
        <v>12239</v>
      </c>
      <c r="B4400" s="1">
        <v>45780</v>
      </c>
      <c r="C4400" t="s">
        <v>16</v>
      </c>
      <c r="D4400" t="s">
        <v>12094</v>
      </c>
      <c r="E4400" t="s">
        <v>12240</v>
      </c>
      <c r="F4400" t="s">
        <v>51</v>
      </c>
      <c r="G4400" t="s">
        <v>52</v>
      </c>
      <c r="H4400" t="s">
        <v>20</v>
      </c>
      <c r="I4400">
        <v>15.75</v>
      </c>
      <c r="J4400" s="2">
        <v>126.77</v>
      </c>
      <c r="K4400" t="s">
        <v>47</v>
      </c>
      <c r="L4400">
        <v>4.7</v>
      </c>
      <c r="M4400" t="s">
        <v>23</v>
      </c>
      <c r="N4400">
        <v>1.36</v>
      </c>
      <c r="O4400">
        <v>3</v>
      </c>
    </row>
    <row r="4401" spans="1:15">
      <c r="A4401" t="s">
        <v>12241</v>
      </c>
      <c r="B4401" s="1">
        <v>45782</v>
      </c>
      <c r="C4401" t="s">
        <v>57</v>
      </c>
      <c r="D4401" t="s">
        <v>12242</v>
      </c>
      <c r="E4401" t="s">
        <v>4549</v>
      </c>
      <c r="F4401" t="s">
        <v>60</v>
      </c>
      <c r="G4401" t="s">
        <v>41</v>
      </c>
      <c r="H4401" t="s">
        <v>46</v>
      </c>
      <c r="I4401">
        <v>11.5</v>
      </c>
      <c r="J4401" s="2">
        <v>302.85000000000002</v>
      </c>
      <c r="K4401" t="s">
        <v>67</v>
      </c>
      <c r="L4401">
        <v>4.0999999999999996</v>
      </c>
      <c r="M4401" t="s">
        <v>23</v>
      </c>
      <c r="N4401">
        <v>2.21</v>
      </c>
      <c r="O4401">
        <v>15</v>
      </c>
    </row>
    <row r="4402" spans="1:15">
      <c r="A4402" t="s">
        <v>12243</v>
      </c>
      <c r="B4402" s="1">
        <v>45790</v>
      </c>
      <c r="C4402" t="s">
        <v>25</v>
      </c>
      <c r="D4402" t="s">
        <v>11838</v>
      </c>
      <c r="E4402" t="s">
        <v>12244</v>
      </c>
      <c r="F4402" t="s">
        <v>71</v>
      </c>
      <c r="G4402" t="s">
        <v>42</v>
      </c>
      <c r="H4402" t="s">
        <v>42</v>
      </c>
      <c r="I4402">
        <v>18.329999999999998</v>
      </c>
      <c r="J4402" s="2">
        <v>58.62</v>
      </c>
      <c r="K4402" t="s">
        <v>67</v>
      </c>
      <c r="L4402">
        <v>4.9000000000000004</v>
      </c>
      <c r="M4402" t="s">
        <v>23</v>
      </c>
      <c r="N4402">
        <v>1.1399999999999999</v>
      </c>
      <c r="O4402">
        <v>14</v>
      </c>
    </row>
    <row r="4403" spans="1:15">
      <c r="A4403" t="s">
        <v>12245</v>
      </c>
      <c r="B4403" s="1">
        <v>45774</v>
      </c>
      <c r="C4403" t="s">
        <v>79</v>
      </c>
      <c r="D4403" t="s">
        <v>9590</v>
      </c>
      <c r="E4403" t="s">
        <v>12246</v>
      </c>
      <c r="F4403" t="s">
        <v>71</v>
      </c>
      <c r="G4403" t="s">
        <v>42</v>
      </c>
      <c r="H4403" t="s">
        <v>21</v>
      </c>
      <c r="I4403">
        <v>3.21</v>
      </c>
      <c r="J4403" s="2">
        <v>322.05</v>
      </c>
      <c r="K4403" t="s">
        <v>47</v>
      </c>
      <c r="L4403">
        <v>4.0999999999999996</v>
      </c>
      <c r="M4403" t="s">
        <v>31</v>
      </c>
      <c r="N4403">
        <v>2.11</v>
      </c>
      <c r="O4403">
        <v>12</v>
      </c>
    </row>
    <row r="4404" spans="1:15">
      <c r="A4404" t="s">
        <v>12247</v>
      </c>
      <c r="B4404" s="1">
        <v>45741</v>
      </c>
      <c r="C4404" t="s">
        <v>38</v>
      </c>
      <c r="D4404" t="s">
        <v>7941</v>
      </c>
      <c r="E4404" t="s">
        <v>12248</v>
      </c>
      <c r="F4404" t="s">
        <v>28</v>
      </c>
      <c r="G4404" t="s">
        <v>21</v>
      </c>
      <c r="H4404" t="s">
        <v>41</v>
      </c>
      <c r="I4404">
        <v>11.67</v>
      </c>
      <c r="J4404" s="2">
        <v>475.38</v>
      </c>
      <c r="K4404" t="s">
        <v>22</v>
      </c>
      <c r="L4404">
        <v>3</v>
      </c>
      <c r="M4404" t="s">
        <v>23</v>
      </c>
      <c r="N4404">
        <v>2.34</v>
      </c>
      <c r="O4404">
        <v>16</v>
      </c>
    </row>
    <row r="4405" spans="1:15">
      <c r="A4405" t="s">
        <v>12249</v>
      </c>
      <c r="B4405" s="1">
        <v>45708</v>
      </c>
      <c r="C4405" t="s">
        <v>79</v>
      </c>
      <c r="D4405" t="s">
        <v>7136</v>
      </c>
      <c r="E4405" t="s">
        <v>12250</v>
      </c>
      <c r="F4405" t="s">
        <v>28</v>
      </c>
      <c r="G4405" t="s">
        <v>29</v>
      </c>
      <c r="H4405" t="s">
        <v>52</v>
      </c>
      <c r="I4405">
        <v>11.28</v>
      </c>
      <c r="J4405" s="2">
        <v>240.24</v>
      </c>
      <c r="K4405" t="s">
        <v>30</v>
      </c>
      <c r="L4405">
        <v>3.1</v>
      </c>
      <c r="M4405" t="s">
        <v>23</v>
      </c>
      <c r="N4405">
        <v>1.07</v>
      </c>
      <c r="O4405">
        <v>7</v>
      </c>
    </row>
    <row r="4406" spans="1:15">
      <c r="A4406" t="s">
        <v>12251</v>
      </c>
      <c r="B4406" s="1">
        <v>45783</v>
      </c>
      <c r="C4406" t="s">
        <v>79</v>
      </c>
      <c r="D4406" t="s">
        <v>12252</v>
      </c>
      <c r="E4406" t="s">
        <v>12253</v>
      </c>
      <c r="F4406" t="s">
        <v>51</v>
      </c>
      <c r="G4406" t="s">
        <v>29</v>
      </c>
      <c r="H4406" t="s">
        <v>52</v>
      </c>
      <c r="I4406">
        <v>6.2</v>
      </c>
      <c r="J4406" s="2">
        <v>465.93</v>
      </c>
      <c r="K4406" t="s">
        <v>22</v>
      </c>
      <c r="L4406">
        <v>4.0999999999999996</v>
      </c>
      <c r="M4406" t="s">
        <v>23</v>
      </c>
      <c r="N4406">
        <v>1.22</v>
      </c>
      <c r="O4406">
        <v>1</v>
      </c>
    </row>
    <row r="4407" spans="1:15">
      <c r="A4407" t="s">
        <v>12254</v>
      </c>
      <c r="B4407" s="1">
        <v>45697</v>
      </c>
      <c r="C4407" t="s">
        <v>38</v>
      </c>
      <c r="D4407" t="s">
        <v>6133</v>
      </c>
      <c r="E4407" t="s">
        <v>12255</v>
      </c>
      <c r="F4407" t="s">
        <v>60</v>
      </c>
      <c r="G4407" t="s">
        <v>20</v>
      </c>
      <c r="H4407" t="s">
        <v>41</v>
      </c>
      <c r="I4407">
        <v>5.89</v>
      </c>
      <c r="J4407" s="2">
        <v>442.55</v>
      </c>
      <c r="K4407" t="s">
        <v>67</v>
      </c>
      <c r="L4407">
        <v>3.8</v>
      </c>
      <c r="M4407" t="s">
        <v>23</v>
      </c>
      <c r="N4407">
        <v>1.42</v>
      </c>
      <c r="O4407">
        <v>4</v>
      </c>
    </row>
    <row r="4408" spans="1:15">
      <c r="A4408" t="s">
        <v>12256</v>
      </c>
      <c r="B4408" s="1">
        <v>45768</v>
      </c>
      <c r="C4408" t="s">
        <v>33</v>
      </c>
      <c r="D4408" t="s">
        <v>12257</v>
      </c>
      <c r="E4408" t="s">
        <v>12258</v>
      </c>
      <c r="F4408" t="s">
        <v>28</v>
      </c>
      <c r="G4408" t="s">
        <v>20</v>
      </c>
      <c r="H4408" t="s">
        <v>46</v>
      </c>
      <c r="I4408">
        <v>22.32</v>
      </c>
      <c r="J4408" s="2">
        <v>105.17</v>
      </c>
      <c r="K4408" t="s">
        <v>67</v>
      </c>
      <c r="L4408">
        <v>4.2</v>
      </c>
      <c r="M4408" t="s">
        <v>23</v>
      </c>
      <c r="N4408">
        <v>1.8</v>
      </c>
      <c r="O4408">
        <v>6</v>
      </c>
    </row>
    <row r="4409" spans="1:15">
      <c r="A4409" t="s">
        <v>12259</v>
      </c>
      <c r="B4409" s="1">
        <v>45806</v>
      </c>
      <c r="C4409" t="s">
        <v>25</v>
      </c>
      <c r="D4409" t="s">
        <v>4496</v>
      </c>
      <c r="E4409" t="s">
        <v>12260</v>
      </c>
      <c r="F4409" t="s">
        <v>60</v>
      </c>
      <c r="G4409" t="s">
        <v>29</v>
      </c>
      <c r="H4409" t="s">
        <v>42</v>
      </c>
      <c r="I4409">
        <v>1.53</v>
      </c>
      <c r="J4409" s="2">
        <v>299.06</v>
      </c>
      <c r="K4409" t="s">
        <v>67</v>
      </c>
      <c r="L4409">
        <v>3.1</v>
      </c>
      <c r="M4409" t="s">
        <v>31</v>
      </c>
      <c r="N4409">
        <v>2.4500000000000002</v>
      </c>
      <c r="O4409">
        <v>15</v>
      </c>
    </row>
    <row r="4410" spans="1:15">
      <c r="A4410" t="s">
        <v>12261</v>
      </c>
      <c r="B4410" s="1">
        <v>45702</v>
      </c>
      <c r="C4410" t="s">
        <v>16</v>
      </c>
      <c r="D4410" t="s">
        <v>12262</v>
      </c>
      <c r="E4410" t="s">
        <v>12263</v>
      </c>
      <c r="F4410" t="s">
        <v>60</v>
      </c>
      <c r="G4410" t="s">
        <v>42</v>
      </c>
      <c r="H4410" t="s">
        <v>29</v>
      </c>
      <c r="I4410">
        <v>6.08</v>
      </c>
      <c r="J4410" s="2">
        <v>461.12</v>
      </c>
      <c r="K4410" t="s">
        <v>47</v>
      </c>
      <c r="L4410">
        <v>3.3</v>
      </c>
      <c r="M4410" t="s">
        <v>23</v>
      </c>
      <c r="N4410">
        <v>1.47</v>
      </c>
      <c r="O4410">
        <v>7</v>
      </c>
    </row>
    <row r="4411" spans="1:15">
      <c r="A4411" t="s">
        <v>12264</v>
      </c>
      <c r="B4411" s="1">
        <v>45808</v>
      </c>
      <c r="C4411" t="s">
        <v>57</v>
      </c>
      <c r="D4411" t="s">
        <v>4968</v>
      </c>
      <c r="E4411" t="s">
        <v>12265</v>
      </c>
      <c r="F4411" t="s">
        <v>71</v>
      </c>
      <c r="G4411" t="s">
        <v>21</v>
      </c>
      <c r="H4411" t="s">
        <v>29</v>
      </c>
      <c r="I4411">
        <v>17.91</v>
      </c>
      <c r="J4411" s="2">
        <v>193.24</v>
      </c>
      <c r="K4411" t="s">
        <v>47</v>
      </c>
      <c r="L4411">
        <v>4.2</v>
      </c>
      <c r="M4411" t="s">
        <v>31</v>
      </c>
      <c r="N4411">
        <v>2.4</v>
      </c>
      <c r="O4411">
        <v>15</v>
      </c>
    </row>
    <row r="4412" spans="1:15">
      <c r="A4412" t="s">
        <v>12266</v>
      </c>
      <c r="B4412" s="1">
        <v>45667</v>
      </c>
      <c r="C4412" t="s">
        <v>33</v>
      </c>
      <c r="D4412" t="s">
        <v>12267</v>
      </c>
      <c r="E4412" t="s">
        <v>12268</v>
      </c>
      <c r="F4412" t="s">
        <v>19</v>
      </c>
      <c r="G4412" t="s">
        <v>46</v>
      </c>
      <c r="H4412" t="s">
        <v>20</v>
      </c>
      <c r="I4412">
        <v>24.9</v>
      </c>
      <c r="J4412" s="2">
        <v>82.43</v>
      </c>
      <c r="K4412" t="s">
        <v>67</v>
      </c>
      <c r="L4412">
        <v>3.1</v>
      </c>
      <c r="M4412" t="s">
        <v>31</v>
      </c>
      <c r="N4412">
        <v>1.02</v>
      </c>
      <c r="O4412">
        <v>9</v>
      </c>
    </row>
    <row r="4413" spans="1:15">
      <c r="A4413" t="s">
        <v>12269</v>
      </c>
      <c r="B4413" s="1">
        <v>45830</v>
      </c>
      <c r="C4413" t="s">
        <v>57</v>
      </c>
      <c r="D4413" t="s">
        <v>9688</v>
      </c>
      <c r="E4413" t="s">
        <v>5731</v>
      </c>
      <c r="F4413" t="s">
        <v>19</v>
      </c>
      <c r="G4413" t="s">
        <v>52</v>
      </c>
      <c r="H4413" t="s">
        <v>46</v>
      </c>
      <c r="I4413">
        <v>22.98</v>
      </c>
      <c r="J4413" s="2">
        <v>212.41</v>
      </c>
      <c r="K4413" t="s">
        <v>22</v>
      </c>
      <c r="L4413">
        <v>4</v>
      </c>
      <c r="M4413" t="s">
        <v>23</v>
      </c>
      <c r="N4413">
        <v>2.04</v>
      </c>
      <c r="O4413">
        <v>5</v>
      </c>
    </row>
    <row r="4414" spans="1:15">
      <c r="A4414" t="s">
        <v>12270</v>
      </c>
      <c r="B4414" s="1">
        <v>45719</v>
      </c>
      <c r="C4414" t="s">
        <v>38</v>
      </c>
      <c r="D4414" t="s">
        <v>12271</v>
      </c>
      <c r="E4414" t="s">
        <v>12272</v>
      </c>
      <c r="F4414" t="s">
        <v>60</v>
      </c>
      <c r="G4414" t="s">
        <v>41</v>
      </c>
      <c r="H4414" t="s">
        <v>52</v>
      </c>
      <c r="I4414">
        <v>20.170000000000002</v>
      </c>
      <c r="J4414" s="2">
        <v>450.57</v>
      </c>
      <c r="K4414" t="s">
        <v>22</v>
      </c>
      <c r="L4414">
        <v>3.9</v>
      </c>
      <c r="M4414" t="s">
        <v>36</v>
      </c>
      <c r="N4414">
        <v>1.99</v>
      </c>
      <c r="O4414">
        <v>1</v>
      </c>
    </row>
    <row r="4415" spans="1:15">
      <c r="A4415" t="s">
        <v>12273</v>
      </c>
      <c r="B4415" s="1">
        <v>45835</v>
      </c>
      <c r="C4415" t="s">
        <v>38</v>
      </c>
      <c r="D4415" t="s">
        <v>12169</v>
      </c>
      <c r="E4415" t="s">
        <v>12274</v>
      </c>
      <c r="F4415" t="s">
        <v>71</v>
      </c>
      <c r="G4415" t="s">
        <v>52</v>
      </c>
      <c r="H4415" t="s">
        <v>29</v>
      </c>
      <c r="I4415">
        <v>21.12</v>
      </c>
      <c r="J4415" s="2">
        <v>337.11</v>
      </c>
      <c r="K4415" t="s">
        <v>30</v>
      </c>
      <c r="L4415">
        <v>4.2</v>
      </c>
      <c r="M4415" t="s">
        <v>23</v>
      </c>
      <c r="N4415">
        <v>1.59</v>
      </c>
      <c r="O4415">
        <v>14</v>
      </c>
    </row>
    <row r="4416" spans="1:15">
      <c r="A4416" t="s">
        <v>12275</v>
      </c>
      <c r="B4416" s="1">
        <v>45737</v>
      </c>
      <c r="C4416" t="s">
        <v>57</v>
      </c>
      <c r="D4416" t="s">
        <v>12276</v>
      </c>
      <c r="E4416" t="s">
        <v>12277</v>
      </c>
      <c r="F4416" t="s">
        <v>71</v>
      </c>
      <c r="G4416" t="s">
        <v>20</v>
      </c>
      <c r="H4416" t="s">
        <v>29</v>
      </c>
      <c r="I4416">
        <v>10.53</v>
      </c>
      <c r="J4416" s="2">
        <v>268.69</v>
      </c>
      <c r="K4416" t="s">
        <v>22</v>
      </c>
      <c r="L4416">
        <v>3.5</v>
      </c>
      <c r="M4416" t="s">
        <v>23</v>
      </c>
      <c r="N4416">
        <v>1.48</v>
      </c>
      <c r="O4416">
        <v>17</v>
      </c>
    </row>
    <row r="4417" spans="1:15">
      <c r="A4417" t="s">
        <v>12278</v>
      </c>
      <c r="B4417" s="1">
        <v>45738</v>
      </c>
      <c r="C4417" t="s">
        <v>79</v>
      </c>
      <c r="D4417" t="s">
        <v>12279</v>
      </c>
      <c r="E4417" t="s">
        <v>12280</v>
      </c>
      <c r="F4417" t="s">
        <v>51</v>
      </c>
      <c r="G4417" t="s">
        <v>29</v>
      </c>
      <c r="H4417" t="s">
        <v>41</v>
      </c>
      <c r="I4417">
        <v>5.77</v>
      </c>
      <c r="J4417" s="2">
        <v>159.29</v>
      </c>
      <c r="K4417" t="s">
        <v>67</v>
      </c>
      <c r="L4417">
        <v>3.8</v>
      </c>
      <c r="M4417" t="s">
        <v>23</v>
      </c>
      <c r="N4417">
        <v>2.33</v>
      </c>
      <c r="O4417">
        <v>2</v>
      </c>
    </row>
    <row r="4418" spans="1:15">
      <c r="A4418" t="s">
        <v>12281</v>
      </c>
      <c r="B4418" s="1">
        <v>45778</v>
      </c>
      <c r="C4418" t="s">
        <v>25</v>
      </c>
      <c r="D4418" t="s">
        <v>12282</v>
      </c>
      <c r="E4418" t="s">
        <v>12283</v>
      </c>
      <c r="F4418" t="s">
        <v>19</v>
      </c>
      <c r="G4418" t="s">
        <v>20</v>
      </c>
      <c r="H4418" t="s">
        <v>52</v>
      </c>
      <c r="I4418">
        <v>18.760000000000002</v>
      </c>
      <c r="J4418" s="2">
        <v>198.78</v>
      </c>
      <c r="K4418" t="s">
        <v>67</v>
      </c>
      <c r="L4418">
        <v>2.9</v>
      </c>
      <c r="M4418" t="s">
        <v>23</v>
      </c>
      <c r="N4418">
        <v>1.84</v>
      </c>
      <c r="O4418">
        <v>9</v>
      </c>
    </row>
    <row r="4419" spans="1:15">
      <c r="A4419" t="s">
        <v>12284</v>
      </c>
      <c r="B4419" s="1">
        <v>45669</v>
      </c>
      <c r="C4419" t="s">
        <v>79</v>
      </c>
      <c r="D4419" t="s">
        <v>12285</v>
      </c>
      <c r="E4419" t="s">
        <v>12286</v>
      </c>
      <c r="F4419" t="s">
        <v>28</v>
      </c>
      <c r="G4419" t="s">
        <v>29</v>
      </c>
      <c r="H4419" t="s">
        <v>20</v>
      </c>
      <c r="I4419">
        <v>23.79</v>
      </c>
      <c r="J4419" s="2">
        <v>453.57</v>
      </c>
      <c r="K4419" t="s">
        <v>30</v>
      </c>
      <c r="L4419">
        <v>4.5</v>
      </c>
      <c r="M4419" t="s">
        <v>23</v>
      </c>
      <c r="N4419">
        <v>1.1599999999999999</v>
      </c>
      <c r="O4419">
        <v>12</v>
      </c>
    </row>
    <row r="4420" spans="1:15">
      <c r="A4420" t="s">
        <v>12287</v>
      </c>
      <c r="B4420" s="1">
        <v>45681</v>
      </c>
      <c r="C4420" t="s">
        <v>25</v>
      </c>
      <c r="D4420" t="s">
        <v>3843</v>
      </c>
      <c r="E4420" t="s">
        <v>12288</v>
      </c>
      <c r="F4420" t="s">
        <v>51</v>
      </c>
      <c r="G4420" t="s">
        <v>42</v>
      </c>
      <c r="H4420" t="s">
        <v>52</v>
      </c>
      <c r="I4420">
        <v>9.11</v>
      </c>
      <c r="J4420" s="2">
        <v>142.44</v>
      </c>
      <c r="K4420" t="s">
        <v>30</v>
      </c>
      <c r="L4420">
        <v>3.3</v>
      </c>
      <c r="M4420" t="s">
        <v>23</v>
      </c>
      <c r="N4420">
        <v>2.0499999999999998</v>
      </c>
      <c r="O4420">
        <v>13</v>
      </c>
    </row>
    <row r="4421" spans="1:15">
      <c r="A4421" t="s">
        <v>12289</v>
      </c>
      <c r="B4421" s="1">
        <v>45795</v>
      </c>
      <c r="C4421" t="s">
        <v>25</v>
      </c>
      <c r="D4421" t="s">
        <v>12290</v>
      </c>
      <c r="E4421" t="s">
        <v>12291</v>
      </c>
      <c r="F4421" t="s">
        <v>19</v>
      </c>
      <c r="G4421" t="s">
        <v>41</v>
      </c>
      <c r="H4421" t="s">
        <v>46</v>
      </c>
      <c r="I4421">
        <v>19.59</v>
      </c>
      <c r="J4421" s="2">
        <v>357.8</v>
      </c>
      <c r="K4421" t="s">
        <v>47</v>
      </c>
      <c r="L4421">
        <v>4.2</v>
      </c>
      <c r="M4421" t="s">
        <v>31</v>
      </c>
      <c r="N4421">
        <v>1.72</v>
      </c>
      <c r="O4421">
        <v>14</v>
      </c>
    </row>
    <row r="4422" spans="1:15">
      <c r="A4422" t="s">
        <v>12292</v>
      </c>
      <c r="B4422" s="1">
        <v>45752</v>
      </c>
      <c r="C4422" t="s">
        <v>25</v>
      </c>
      <c r="D4422" t="s">
        <v>12293</v>
      </c>
      <c r="E4422" t="s">
        <v>12294</v>
      </c>
      <c r="F4422" t="s">
        <v>60</v>
      </c>
      <c r="G4422" t="s">
        <v>46</v>
      </c>
      <c r="H4422" t="s">
        <v>41</v>
      </c>
      <c r="I4422">
        <v>11.04</v>
      </c>
      <c r="J4422" s="2">
        <v>154.96</v>
      </c>
      <c r="K4422" t="s">
        <v>67</v>
      </c>
      <c r="L4422">
        <v>4.4000000000000004</v>
      </c>
      <c r="M4422" t="s">
        <v>31</v>
      </c>
      <c r="N4422">
        <v>1.34</v>
      </c>
      <c r="O4422">
        <v>4</v>
      </c>
    </row>
    <row r="4423" spans="1:15">
      <c r="A4423" t="s">
        <v>12295</v>
      </c>
      <c r="B4423" s="1">
        <v>45659</v>
      </c>
      <c r="C4423" t="s">
        <v>16</v>
      </c>
      <c r="D4423" t="s">
        <v>6330</v>
      </c>
      <c r="E4423" t="s">
        <v>12296</v>
      </c>
      <c r="F4423" t="s">
        <v>19</v>
      </c>
      <c r="G4423" t="s">
        <v>21</v>
      </c>
      <c r="H4423" t="s">
        <v>42</v>
      </c>
      <c r="J4423" s="2">
        <v>257.18</v>
      </c>
      <c r="K4423" t="s">
        <v>22</v>
      </c>
      <c r="L4423">
        <v>4.9000000000000004</v>
      </c>
      <c r="M4423" t="s">
        <v>31</v>
      </c>
      <c r="N4423">
        <v>2.2000000000000002</v>
      </c>
      <c r="O4423">
        <v>13</v>
      </c>
    </row>
    <row r="4424" spans="1:15">
      <c r="A4424" t="s">
        <v>12297</v>
      </c>
      <c r="B4424" s="1">
        <v>45683</v>
      </c>
      <c r="C4424" t="s">
        <v>25</v>
      </c>
      <c r="D4424" t="s">
        <v>12298</v>
      </c>
      <c r="E4424" t="s">
        <v>12299</v>
      </c>
      <c r="F4424" t="s">
        <v>71</v>
      </c>
      <c r="G4424" t="s">
        <v>46</v>
      </c>
      <c r="H4424" t="s">
        <v>46</v>
      </c>
      <c r="I4424">
        <v>6.26</v>
      </c>
      <c r="J4424" s="2">
        <v>221.55</v>
      </c>
      <c r="K4424" t="s">
        <v>22</v>
      </c>
      <c r="L4424">
        <v>4.4000000000000004</v>
      </c>
      <c r="M4424" t="s">
        <v>31</v>
      </c>
      <c r="N4424">
        <v>2.04</v>
      </c>
      <c r="O4424">
        <v>11</v>
      </c>
    </row>
    <row r="4425" spans="1:15">
      <c r="A4425" t="s">
        <v>12300</v>
      </c>
      <c r="B4425" s="1">
        <v>45730</v>
      </c>
      <c r="C4425" t="s">
        <v>57</v>
      </c>
      <c r="D4425" t="s">
        <v>12301</v>
      </c>
      <c r="E4425" t="s">
        <v>12302</v>
      </c>
      <c r="F4425" t="s">
        <v>28</v>
      </c>
      <c r="G4425" t="s">
        <v>41</v>
      </c>
      <c r="H4425" t="s">
        <v>21</v>
      </c>
      <c r="I4425">
        <v>6.82</v>
      </c>
      <c r="J4425" s="2">
        <v>255.87</v>
      </c>
      <c r="K4425" t="s">
        <v>22</v>
      </c>
      <c r="L4425">
        <v>3.9</v>
      </c>
      <c r="M4425" t="s">
        <v>23</v>
      </c>
      <c r="N4425">
        <v>1.98</v>
      </c>
      <c r="O4425">
        <v>9</v>
      </c>
    </row>
    <row r="4426" spans="1:15">
      <c r="A4426" t="s">
        <v>12303</v>
      </c>
      <c r="B4426" s="1">
        <v>45707</v>
      </c>
      <c r="C4426" t="s">
        <v>33</v>
      </c>
      <c r="D4426" t="s">
        <v>2374</v>
      </c>
      <c r="E4426" t="s">
        <v>12304</v>
      </c>
      <c r="F4426" t="s">
        <v>60</v>
      </c>
      <c r="G4426" t="s">
        <v>41</v>
      </c>
      <c r="H4426" t="s">
        <v>41</v>
      </c>
      <c r="I4426">
        <v>6.16</v>
      </c>
      <c r="J4426" s="2">
        <v>425.14</v>
      </c>
      <c r="K4426" t="s">
        <v>30</v>
      </c>
      <c r="L4426">
        <v>3.7</v>
      </c>
      <c r="M4426" t="s">
        <v>31</v>
      </c>
      <c r="N4426">
        <v>1.87</v>
      </c>
      <c r="O4426">
        <v>4</v>
      </c>
    </row>
    <row r="4427" spans="1:15">
      <c r="A4427" t="s">
        <v>12305</v>
      </c>
      <c r="B4427" s="1">
        <v>45687</v>
      </c>
      <c r="C4427" t="s">
        <v>57</v>
      </c>
      <c r="D4427" t="s">
        <v>3668</v>
      </c>
      <c r="E4427" t="s">
        <v>12306</v>
      </c>
      <c r="F4427" t="s">
        <v>28</v>
      </c>
      <c r="G4427" t="s">
        <v>52</v>
      </c>
      <c r="H4427" t="s">
        <v>52</v>
      </c>
      <c r="I4427">
        <v>10.27</v>
      </c>
      <c r="J4427" s="2">
        <v>218.26</v>
      </c>
      <c r="K4427" t="s">
        <v>22</v>
      </c>
      <c r="L4427">
        <v>4.2</v>
      </c>
      <c r="M4427" t="s">
        <v>31</v>
      </c>
      <c r="N4427">
        <v>1.33</v>
      </c>
      <c r="O4427">
        <v>7</v>
      </c>
    </row>
    <row r="4428" spans="1:15">
      <c r="A4428" t="s">
        <v>12307</v>
      </c>
      <c r="B4428" s="1">
        <v>45838</v>
      </c>
      <c r="C4428" t="s">
        <v>79</v>
      </c>
      <c r="D4428" t="s">
        <v>12308</v>
      </c>
      <c r="E4428" t="s">
        <v>12309</v>
      </c>
      <c r="F4428" t="s">
        <v>60</v>
      </c>
      <c r="G4428" t="s">
        <v>46</v>
      </c>
      <c r="H4428" t="s">
        <v>46</v>
      </c>
      <c r="I4428">
        <v>20.98</v>
      </c>
      <c r="J4428" s="2">
        <v>377.85</v>
      </c>
      <c r="K4428" t="s">
        <v>47</v>
      </c>
      <c r="L4428">
        <v>3.2</v>
      </c>
      <c r="M4428" t="s">
        <v>23</v>
      </c>
      <c r="N4428">
        <v>1.36</v>
      </c>
      <c r="O4428">
        <v>8</v>
      </c>
    </row>
    <row r="4429" spans="1:15">
      <c r="A4429" t="s">
        <v>12310</v>
      </c>
      <c r="B4429" s="1">
        <v>45808</v>
      </c>
      <c r="C4429" t="s">
        <v>57</v>
      </c>
      <c r="D4429" t="s">
        <v>12311</v>
      </c>
      <c r="E4429" t="s">
        <v>12312</v>
      </c>
      <c r="F4429" t="s">
        <v>71</v>
      </c>
      <c r="G4429" t="s">
        <v>20</v>
      </c>
      <c r="H4429" t="s">
        <v>46</v>
      </c>
      <c r="I4429">
        <v>3.12</v>
      </c>
      <c r="J4429" s="2">
        <v>599.26</v>
      </c>
      <c r="K4429" t="s">
        <v>67</v>
      </c>
      <c r="L4429">
        <v>3.1</v>
      </c>
      <c r="M4429" t="s">
        <v>23</v>
      </c>
      <c r="N4429">
        <v>2.15</v>
      </c>
      <c r="O4429">
        <v>14</v>
      </c>
    </row>
    <row r="4430" spans="1:15">
      <c r="A4430" t="s">
        <v>12313</v>
      </c>
      <c r="B4430" s="1">
        <v>45791</v>
      </c>
      <c r="C4430" t="s">
        <v>25</v>
      </c>
      <c r="D4430" t="s">
        <v>7446</v>
      </c>
      <c r="E4430" t="s">
        <v>12314</v>
      </c>
      <c r="F4430" t="s">
        <v>60</v>
      </c>
      <c r="G4430" t="s">
        <v>46</v>
      </c>
      <c r="H4430" t="s">
        <v>52</v>
      </c>
      <c r="I4430">
        <v>17.309999999999999</v>
      </c>
      <c r="J4430" s="2">
        <v>437.45</v>
      </c>
      <c r="K4430" t="s">
        <v>47</v>
      </c>
      <c r="L4430">
        <v>4.0999999999999996</v>
      </c>
      <c r="M4430" t="s">
        <v>31</v>
      </c>
      <c r="N4430">
        <v>1.1100000000000001</v>
      </c>
      <c r="O4430">
        <v>3</v>
      </c>
    </row>
    <row r="4431" spans="1:15">
      <c r="A4431" t="s">
        <v>12315</v>
      </c>
      <c r="B4431" s="1">
        <v>45733</v>
      </c>
      <c r="C4431" t="s">
        <v>57</v>
      </c>
      <c r="D4431" t="s">
        <v>7769</v>
      </c>
      <c r="E4431" t="s">
        <v>12316</v>
      </c>
      <c r="F4431" t="s">
        <v>28</v>
      </c>
      <c r="G4431" t="s">
        <v>21</v>
      </c>
      <c r="H4431" t="s">
        <v>52</v>
      </c>
      <c r="I4431">
        <v>18.29</v>
      </c>
      <c r="J4431" s="2">
        <v>167.95</v>
      </c>
      <c r="K4431" t="s">
        <v>47</v>
      </c>
      <c r="L4431">
        <v>4.4000000000000004</v>
      </c>
      <c r="M4431" t="s">
        <v>36</v>
      </c>
      <c r="N4431">
        <v>2.4900000000000002</v>
      </c>
      <c r="O4431">
        <v>9</v>
      </c>
    </row>
    <row r="4432" spans="1:15">
      <c r="A4432" t="s">
        <v>12317</v>
      </c>
      <c r="B4432" s="1">
        <v>45740</v>
      </c>
      <c r="C4432" t="s">
        <v>25</v>
      </c>
      <c r="D4432" t="s">
        <v>12318</v>
      </c>
      <c r="E4432" t="s">
        <v>12319</v>
      </c>
      <c r="F4432" t="s">
        <v>28</v>
      </c>
      <c r="G4432" t="s">
        <v>29</v>
      </c>
      <c r="H4432" t="s">
        <v>42</v>
      </c>
      <c r="I4432">
        <v>21.22</v>
      </c>
      <c r="J4432" s="2">
        <v>404.9</v>
      </c>
      <c r="K4432" t="s">
        <v>67</v>
      </c>
      <c r="L4432">
        <v>4.4000000000000004</v>
      </c>
      <c r="M4432" t="s">
        <v>23</v>
      </c>
      <c r="N4432">
        <v>1.05</v>
      </c>
      <c r="O4432">
        <v>12</v>
      </c>
    </row>
    <row r="4433" spans="1:15">
      <c r="A4433" t="s">
        <v>12320</v>
      </c>
      <c r="B4433" s="1">
        <v>45718</v>
      </c>
      <c r="C4433" t="s">
        <v>79</v>
      </c>
      <c r="D4433" t="s">
        <v>4314</v>
      </c>
      <c r="E4433" t="s">
        <v>12321</v>
      </c>
      <c r="F4433" t="s">
        <v>60</v>
      </c>
      <c r="G4433" t="s">
        <v>41</v>
      </c>
      <c r="H4433" t="s">
        <v>29</v>
      </c>
      <c r="I4433">
        <v>20.190000000000001</v>
      </c>
      <c r="J4433" s="2">
        <v>140.16999999999999</v>
      </c>
      <c r="K4433" t="s">
        <v>47</v>
      </c>
      <c r="L4433">
        <v>4.8</v>
      </c>
      <c r="M4433" t="s">
        <v>23</v>
      </c>
      <c r="N4433">
        <v>1.1000000000000001</v>
      </c>
      <c r="O4433">
        <v>7</v>
      </c>
    </row>
    <row r="4434" spans="1:15">
      <c r="A4434" t="s">
        <v>12322</v>
      </c>
      <c r="B4434" s="1">
        <v>45826</v>
      </c>
      <c r="C4434" t="s">
        <v>57</v>
      </c>
      <c r="D4434" t="s">
        <v>12323</v>
      </c>
      <c r="E4434" t="s">
        <v>12324</v>
      </c>
      <c r="F4434" t="s">
        <v>71</v>
      </c>
      <c r="G4434" t="s">
        <v>52</v>
      </c>
      <c r="H4434" t="s">
        <v>29</v>
      </c>
      <c r="I4434">
        <v>20.96</v>
      </c>
      <c r="J4434" s="2">
        <v>68.7</v>
      </c>
      <c r="K4434" t="s">
        <v>47</v>
      </c>
      <c r="L4434">
        <v>3.3</v>
      </c>
      <c r="M4434" t="s">
        <v>23</v>
      </c>
      <c r="N4434">
        <v>2.29</v>
      </c>
      <c r="O4434">
        <v>15</v>
      </c>
    </row>
    <row r="4435" spans="1:15">
      <c r="A4435" t="s">
        <v>12325</v>
      </c>
      <c r="B4435" s="1">
        <v>45779</v>
      </c>
      <c r="C4435" t="s">
        <v>57</v>
      </c>
      <c r="D4435" t="s">
        <v>12326</v>
      </c>
      <c r="E4435" t="s">
        <v>12327</v>
      </c>
      <c r="F4435" t="s">
        <v>71</v>
      </c>
      <c r="G4435" t="s">
        <v>42</v>
      </c>
      <c r="H4435" t="s">
        <v>29</v>
      </c>
      <c r="I4435">
        <v>21.14</v>
      </c>
      <c r="J4435" s="2">
        <v>84.94</v>
      </c>
      <c r="K4435" t="s">
        <v>22</v>
      </c>
      <c r="L4435">
        <v>3.2</v>
      </c>
      <c r="M4435" t="s">
        <v>23</v>
      </c>
      <c r="N4435">
        <v>2.02</v>
      </c>
      <c r="O4435">
        <v>5</v>
      </c>
    </row>
    <row r="4436" spans="1:15">
      <c r="A4436" t="s">
        <v>12328</v>
      </c>
      <c r="B4436" s="1">
        <v>45814</v>
      </c>
      <c r="C4436" t="s">
        <v>16</v>
      </c>
      <c r="D4436" t="s">
        <v>452</v>
      </c>
      <c r="E4436" t="s">
        <v>12329</v>
      </c>
      <c r="F4436" t="s">
        <v>28</v>
      </c>
      <c r="G4436" t="s">
        <v>42</v>
      </c>
      <c r="H4436" t="s">
        <v>52</v>
      </c>
      <c r="I4436">
        <v>4.0999999999999996</v>
      </c>
      <c r="J4436" s="2">
        <v>66.8</v>
      </c>
      <c r="K4436" t="s">
        <v>30</v>
      </c>
      <c r="L4436">
        <v>3.7</v>
      </c>
      <c r="M4436" t="s">
        <v>31</v>
      </c>
      <c r="N4436">
        <v>2.4300000000000002</v>
      </c>
      <c r="O4436">
        <v>17</v>
      </c>
    </row>
    <row r="4437" spans="1:15">
      <c r="A4437" t="s">
        <v>12330</v>
      </c>
      <c r="B4437" s="1">
        <v>45781</v>
      </c>
      <c r="C4437" t="s">
        <v>38</v>
      </c>
      <c r="D4437" t="s">
        <v>1241</v>
      </c>
      <c r="E4437" t="s">
        <v>12331</v>
      </c>
      <c r="F4437" t="s">
        <v>60</v>
      </c>
      <c r="G4437" t="s">
        <v>42</v>
      </c>
      <c r="H4437" t="s">
        <v>20</v>
      </c>
      <c r="I4437">
        <v>20.65</v>
      </c>
      <c r="J4437" s="2">
        <v>508.35</v>
      </c>
      <c r="K4437" t="s">
        <v>47</v>
      </c>
      <c r="L4437">
        <v>3.6</v>
      </c>
      <c r="M4437" t="s">
        <v>23</v>
      </c>
      <c r="N4437">
        <v>1.95</v>
      </c>
      <c r="O4437">
        <v>17</v>
      </c>
    </row>
    <row r="4438" spans="1:15">
      <c r="A4438" t="s">
        <v>12332</v>
      </c>
      <c r="B4438" s="1">
        <v>45826</v>
      </c>
      <c r="C4438" t="s">
        <v>16</v>
      </c>
      <c r="D4438" t="s">
        <v>12333</v>
      </c>
      <c r="E4438" t="s">
        <v>12334</v>
      </c>
      <c r="F4438" t="s">
        <v>19</v>
      </c>
      <c r="G4438" t="s">
        <v>41</v>
      </c>
      <c r="H4438" t="s">
        <v>52</v>
      </c>
      <c r="I4438">
        <v>1.42</v>
      </c>
      <c r="J4438" s="2">
        <v>163.19999999999999</v>
      </c>
      <c r="K4438" t="s">
        <v>67</v>
      </c>
      <c r="L4438">
        <v>4</v>
      </c>
      <c r="M4438" t="s">
        <v>23</v>
      </c>
      <c r="N4438">
        <v>1.6</v>
      </c>
      <c r="O4438">
        <v>6</v>
      </c>
    </row>
    <row r="4439" spans="1:15">
      <c r="A4439" t="s">
        <v>12335</v>
      </c>
      <c r="B4439" s="1">
        <v>45823</v>
      </c>
      <c r="C4439" t="s">
        <v>33</v>
      </c>
      <c r="D4439" t="s">
        <v>9985</v>
      </c>
      <c r="E4439" t="s">
        <v>12336</v>
      </c>
      <c r="F4439" t="s">
        <v>71</v>
      </c>
      <c r="G4439" t="s">
        <v>29</v>
      </c>
      <c r="H4439" t="s">
        <v>42</v>
      </c>
      <c r="I4439">
        <v>13.17</v>
      </c>
      <c r="J4439" s="2">
        <v>145.78</v>
      </c>
      <c r="K4439" t="s">
        <v>67</v>
      </c>
      <c r="L4439">
        <v>4.3</v>
      </c>
      <c r="M4439" t="s">
        <v>23</v>
      </c>
      <c r="N4439">
        <v>1.1100000000000001</v>
      </c>
      <c r="O4439">
        <v>7</v>
      </c>
    </row>
    <row r="4440" spans="1:15">
      <c r="A4440" t="s">
        <v>12337</v>
      </c>
      <c r="B4440" s="1">
        <v>45818</v>
      </c>
      <c r="C4440" t="s">
        <v>16</v>
      </c>
      <c r="D4440" t="s">
        <v>8153</v>
      </c>
      <c r="E4440" t="s">
        <v>12338</v>
      </c>
      <c r="F4440" t="s">
        <v>60</v>
      </c>
      <c r="G4440" t="s">
        <v>46</v>
      </c>
      <c r="H4440" t="s">
        <v>29</v>
      </c>
      <c r="I4440">
        <v>2.2799999999999998</v>
      </c>
      <c r="J4440" s="2">
        <v>227.13</v>
      </c>
      <c r="K4440" t="s">
        <v>30</v>
      </c>
      <c r="L4440">
        <v>3.4</v>
      </c>
      <c r="M4440" t="s">
        <v>36</v>
      </c>
      <c r="N4440">
        <v>1.1299999999999999</v>
      </c>
      <c r="O4440">
        <v>4</v>
      </c>
    </row>
    <row r="4441" spans="1:15">
      <c r="A4441" t="s">
        <v>12339</v>
      </c>
      <c r="B4441" s="1">
        <v>45803</v>
      </c>
      <c r="C4441" t="s">
        <v>33</v>
      </c>
      <c r="D4441" t="s">
        <v>12340</v>
      </c>
      <c r="E4441" t="s">
        <v>12341</v>
      </c>
      <c r="F4441" t="s">
        <v>71</v>
      </c>
      <c r="G4441" t="s">
        <v>42</v>
      </c>
      <c r="H4441" t="s">
        <v>20</v>
      </c>
      <c r="I4441">
        <v>6.46</v>
      </c>
      <c r="J4441" s="2">
        <v>407.53</v>
      </c>
      <c r="K4441" t="s">
        <v>67</v>
      </c>
      <c r="L4441">
        <v>3</v>
      </c>
      <c r="M4441" t="s">
        <v>23</v>
      </c>
      <c r="N4441">
        <v>1.1200000000000001</v>
      </c>
      <c r="O4441">
        <v>7</v>
      </c>
    </row>
    <row r="4442" spans="1:15">
      <c r="A4442" t="s">
        <v>12342</v>
      </c>
      <c r="B4442" s="1">
        <v>45833</v>
      </c>
      <c r="C4442" t="s">
        <v>57</v>
      </c>
      <c r="D4442" t="s">
        <v>12343</v>
      </c>
      <c r="E4442" t="s">
        <v>12344</v>
      </c>
      <c r="F4442" t="s">
        <v>60</v>
      </c>
      <c r="G4442" t="s">
        <v>41</v>
      </c>
      <c r="H4442" t="s">
        <v>46</v>
      </c>
      <c r="I4442">
        <v>6.67</v>
      </c>
      <c r="J4442" s="2">
        <v>299.76</v>
      </c>
      <c r="K4442" t="s">
        <v>30</v>
      </c>
      <c r="L4442">
        <v>4</v>
      </c>
      <c r="M4442" t="s">
        <v>31</v>
      </c>
      <c r="N4442">
        <v>1.7</v>
      </c>
      <c r="O4442">
        <v>4</v>
      </c>
    </row>
    <row r="4443" spans="1:15">
      <c r="A4443" t="s">
        <v>12345</v>
      </c>
      <c r="B4443" s="1">
        <v>45838</v>
      </c>
      <c r="C4443" t="s">
        <v>38</v>
      </c>
      <c r="D4443" t="s">
        <v>12346</v>
      </c>
      <c r="E4443" t="s">
        <v>12347</v>
      </c>
      <c r="F4443" t="s">
        <v>51</v>
      </c>
      <c r="G4443" t="s">
        <v>46</v>
      </c>
      <c r="H4443" t="s">
        <v>46</v>
      </c>
      <c r="I4443">
        <v>12.53</v>
      </c>
      <c r="J4443" s="2">
        <v>104.98</v>
      </c>
      <c r="K4443" t="s">
        <v>30</v>
      </c>
      <c r="L4443">
        <v>4.9000000000000004</v>
      </c>
      <c r="M4443" t="s">
        <v>36</v>
      </c>
      <c r="N4443">
        <v>1.19</v>
      </c>
      <c r="O4443">
        <v>9</v>
      </c>
    </row>
    <row r="4444" spans="1:15">
      <c r="A4444" t="s">
        <v>12348</v>
      </c>
      <c r="B4444" s="1">
        <v>45798</v>
      </c>
      <c r="C4444" t="s">
        <v>25</v>
      </c>
      <c r="D4444" t="s">
        <v>12349</v>
      </c>
      <c r="E4444" t="s">
        <v>12350</v>
      </c>
      <c r="F4444" t="s">
        <v>19</v>
      </c>
      <c r="G4444" t="s">
        <v>20</v>
      </c>
      <c r="H4444" t="s">
        <v>41</v>
      </c>
      <c r="I4444">
        <v>13.75</v>
      </c>
      <c r="J4444" s="2">
        <v>463.32</v>
      </c>
      <c r="K4444" t="s">
        <v>22</v>
      </c>
      <c r="L4444">
        <v>4.4000000000000004</v>
      </c>
      <c r="M4444" t="s">
        <v>23</v>
      </c>
      <c r="N4444">
        <v>2.25</v>
      </c>
      <c r="O4444">
        <v>13</v>
      </c>
    </row>
    <row r="4445" spans="1:15">
      <c r="A4445" t="s">
        <v>12351</v>
      </c>
      <c r="B4445" s="1">
        <v>45815</v>
      </c>
      <c r="C4445" t="s">
        <v>16</v>
      </c>
      <c r="D4445" t="s">
        <v>12352</v>
      </c>
      <c r="E4445" t="s">
        <v>12353</v>
      </c>
      <c r="F4445" t="s">
        <v>51</v>
      </c>
      <c r="G4445" t="s">
        <v>20</v>
      </c>
      <c r="H4445" t="s">
        <v>41</v>
      </c>
      <c r="I4445">
        <v>12.24</v>
      </c>
      <c r="J4445" s="2">
        <v>595.03</v>
      </c>
      <c r="K4445" t="s">
        <v>22</v>
      </c>
      <c r="L4445">
        <v>3.3</v>
      </c>
      <c r="M4445" t="s">
        <v>23</v>
      </c>
      <c r="N4445">
        <v>1.34</v>
      </c>
      <c r="O4445">
        <v>4</v>
      </c>
    </row>
    <row r="4446" spans="1:15">
      <c r="A4446" t="s">
        <v>12354</v>
      </c>
      <c r="B4446" s="1">
        <v>45677</v>
      </c>
      <c r="C4446" t="s">
        <v>33</v>
      </c>
      <c r="D4446" t="s">
        <v>12355</v>
      </c>
      <c r="E4446" t="s">
        <v>12356</v>
      </c>
      <c r="F4446" t="s">
        <v>28</v>
      </c>
      <c r="G4446" t="s">
        <v>46</v>
      </c>
      <c r="H4446" t="s">
        <v>21</v>
      </c>
      <c r="I4446">
        <v>6.19</v>
      </c>
      <c r="J4446" s="2">
        <v>329.43</v>
      </c>
      <c r="K4446" t="s">
        <v>67</v>
      </c>
      <c r="L4446">
        <v>4.2</v>
      </c>
      <c r="M4446" t="s">
        <v>23</v>
      </c>
      <c r="N4446">
        <v>1.31</v>
      </c>
      <c r="O4446">
        <v>18</v>
      </c>
    </row>
    <row r="4447" spans="1:15">
      <c r="A4447" t="s">
        <v>12357</v>
      </c>
      <c r="B4447" s="1">
        <v>45803</v>
      </c>
      <c r="C4447" t="s">
        <v>25</v>
      </c>
      <c r="D4447" t="s">
        <v>12358</v>
      </c>
      <c r="E4447" t="s">
        <v>12359</v>
      </c>
      <c r="F4447" t="s">
        <v>19</v>
      </c>
      <c r="G4447" t="s">
        <v>46</v>
      </c>
      <c r="H4447" t="s">
        <v>52</v>
      </c>
      <c r="I4447">
        <v>21.18</v>
      </c>
      <c r="J4447" s="2">
        <v>97.23</v>
      </c>
      <c r="K4447" t="s">
        <v>47</v>
      </c>
      <c r="L4447">
        <v>4.5999999999999996</v>
      </c>
      <c r="M4447" t="s">
        <v>36</v>
      </c>
      <c r="N4447">
        <v>1.79</v>
      </c>
      <c r="O4447">
        <v>17</v>
      </c>
    </row>
    <row r="4448" spans="1:15">
      <c r="A4448" t="s">
        <v>12360</v>
      </c>
      <c r="B4448" s="1">
        <v>45661</v>
      </c>
      <c r="C4448" t="s">
        <v>79</v>
      </c>
      <c r="D4448" t="s">
        <v>12361</v>
      </c>
      <c r="E4448" t="s">
        <v>12362</v>
      </c>
      <c r="F4448" t="s">
        <v>28</v>
      </c>
      <c r="G4448" t="s">
        <v>21</v>
      </c>
      <c r="H4448" t="s">
        <v>41</v>
      </c>
      <c r="I4448">
        <v>22.29</v>
      </c>
      <c r="J4448" s="2">
        <v>199.65</v>
      </c>
      <c r="K4448" t="s">
        <v>22</v>
      </c>
      <c r="L4448">
        <v>2.8</v>
      </c>
      <c r="M4448" t="s">
        <v>23</v>
      </c>
      <c r="N4448">
        <v>2.2000000000000002</v>
      </c>
      <c r="O4448">
        <v>5</v>
      </c>
    </row>
    <row r="4449" spans="1:15">
      <c r="A4449" t="s">
        <v>12363</v>
      </c>
      <c r="B4449" s="1">
        <v>45825</v>
      </c>
      <c r="C4449" t="s">
        <v>16</v>
      </c>
      <c r="D4449" t="s">
        <v>12364</v>
      </c>
      <c r="E4449" t="s">
        <v>12365</v>
      </c>
      <c r="F4449" t="s">
        <v>60</v>
      </c>
      <c r="G4449" t="s">
        <v>42</v>
      </c>
      <c r="H4449" t="s">
        <v>46</v>
      </c>
      <c r="I4449">
        <v>19.2</v>
      </c>
      <c r="J4449" s="2">
        <v>491.11</v>
      </c>
      <c r="K4449" t="s">
        <v>67</v>
      </c>
      <c r="L4449">
        <v>4.3</v>
      </c>
      <c r="M4449" t="s">
        <v>23</v>
      </c>
      <c r="N4449">
        <v>1.67</v>
      </c>
      <c r="O4449">
        <v>8</v>
      </c>
    </row>
    <row r="4450" spans="1:15">
      <c r="A4450" t="s">
        <v>12366</v>
      </c>
      <c r="B4450" s="1">
        <v>45671</v>
      </c>
      <c r="C4450" t="s">
        <v>79</v>
      </c>
      <c r="D4450" t="s">
        <v>12367</v>
      </c>
      <c r="E4450" t="s">
        <v>12368</v>
      </c>
      <c r="F4450" t="s">
        <v>71</v>
      </c>
      <c r="G4450" t="s">
        <v>20</v>
      </c>
      <c r="H4450" t="s">
        <v>20</v>
      </c>
      <c r="I4450">
        <v>10.18</v>
      </c>
      <c r="J4450" s="2">
        <v>523.54999999999995</v>
      </c>
      <c r="K4450" t="s">
        <v>22</v>
      </c>
      <c r="L4450">
        <v>3.6</v>
      </c>
      <c r="M4450" t="s">
        <v>23</v>
      </c>
      <c r="N4450">
        <v>1.71</v>
      </c>
      <c r="O4450">
        <v>17</v>
      </c>
    </row>
    <row r="4451" spans="1:15">
      <c r="A4451" t="s">
        <v>12369</v>
      </c>
      <c r="B4451" s="1">
        <v>45755</v>
      </c>
      <c r="C4451" t="s">
        <v>16</v>
      </c>
      <c r="D4451" t="s">
        <v>10833</v>
      </c>
      <c r="E4451" t="s">
        <v>12370</v>
      </c>
      <c r="F4451" t="s">
        <v>19</v>
      </c>
      <c r="G4451" t="s">
        <v>52</v>
      </c>
      <c r="H4451" t="s">
        <v>46</v>
      </c>
      <c r="I4451">
        <v>2.82</v>
      </c>
      <c r="J4451" s="2">
        <v>388.82</v>
      </c>
      <c r="K4451" t="s">
        <v>30</v>
      </c>
      <c r="L4451">
        <v>3.4</v>
      </c>
      <c r="M4451" t="s">
        <v>31</v>
      </c>
      <c r="N4451">
        <v>1.99</v>
      </c>
      <c r="O4451">
        <v>16</v>
      </c>
    </row>
    <row r="4452" spans="1:15">
      <c r="A4452" t="s">
        <v>12371</v>
      </c>
      <c r="B4452" s="1">
        <v>45704</v>
      </c>
      <c r="C4452" t="s">
        <v>57</v>
      </c>
      <c r="D4452" t="s">
        <v>12372</v>
      </c>
      <c r="E4452" t="s">
        <v>12373</v>
      </c>
      <c r="F4452" t="s">
        <v>28</v>
      </c>
      <c r="G4452" t="s">
        <v>20</v>
      </c>
      <c r="H4452" t="s">
        <v>52</v>
      </c>
      <c r="I4452">
        <v>15.07</v>
      </c>
      <c r="J4452" s="2">
        <v>73.12</v>
      </c>
      <c r="K4452" t="s">
        <v>30</v>
      </c>
      <c r="L4452">
        <v>4.3</v>
      </c>
      <c r="M4452" t="s">
        <v>31</v>
      </c>
      <c r="N4452">
        <v>2.1800000000000002</v>
      </c>
      <c r="O4452">
        <v>14</v>
      </c>
    </row>
    <row r="4453" spans="1:15">
      <c r="A4453" t="s">
        <v>12374</v>
      </c>
      <c r="B4453" s="1">
        <v>45780</v>
      </c>
      <c r="C4453" t="s">
        <v>38</v>
      </c>
      <c r="D4453" t="s">
        <v>12375</v>
      </c>
      <c r="E4453" t="s">
        <v>12376</v>
      </c>
      <c r="F4453" t="s">
        <v>19</v>
      </c>
      <c r="G4453" t="s">
        <v>20</v>
      </c>
      <c r="H4453" t="s">
        <v>29</v>
      </c>
      <c r="I4453">
        <v>23.73</v>
      </c>
      <c r="J4453" s="2">
        <v>544.35</v>
      </c>
      <c r="K4453" t="s">
        <v>30</v>
      </c>
      <c r="L4453">
        <v>3.4</v>
      </c>
      <c r="M4453" t="s">
        <v>36</v>
      </c>
      <c r="N4453">
        <v>2</v>
      </c>
      <c r="O4453">
        <v>14</v>
      </c>
    </row>
    <row r="4454" spans="1:15">
      <c r="A4454" t="s">
        <v>12377</v>
      </c>
      <c r="B4454" s="1">
        <v>45755</v>
      </c>
      <c r="C4454" t="s">
        <v>25</v>
      </c>
      <c r="D4454" t="s">
        <v>12378</v>
      </c>
      <c r="E4454" t="s">
        <v>12379</v>
      </c>
      <c r="F4454" t="s">
        <v>60</v>
      </c>
      <c r="G4454" t="s">
        <v>41</v>
      </c>
      <c r="H4454" t="s">
        <v>46</v>
      </c>
      <c r="I4454">
        <v>16.89</v>
      </c>
      <c r="J4454" s="2">
        <v>274.24</v>
      </c>
      <c r="K4454" t="s">
        <v>30</v>
      </c>
      <c r="L4454">
        <v>3.3</v>
      </c>
      <c r="M4454" t="s">
        <v>23</v>
      </c>
      <c r="N4454">
        <v>1.38</v>
      </c>
      <c r="O4454">
        <v>8</v>
      </c>
    </row>
    <row r="4455" spans="1:15">
      <c r="A4455" t="s">
        <v>12380</v>
      </c>
      <c r="B4455" s="1">
        <v>45786</v>
      </c>
      <c r="C4455" t="s">
        <v>57</v>
      </c>
      <c r="D4455" t="s">
        <v>8462</v>
      </c>
      <c r="E4455" t="s">
        <v>12381</v>
      </c>
      <c r="F4455" t="s">
        <v>51</v>
      </c>
      <c r="G4455" t="s">
        <v>21</v>
      </c>
      <c r="H4455" t="s">
        <v>52</v>
      </c>
      <c r="I4455">
        <v>11.74</v>
      </c>
      <c r="J4455" s="2">
        <v>309.47000000000003</v>
      </c>
      <c r="K4455" t="s">
        <v>67</v>
      </c>
      <c r="M4455" t="s">
        <v>23</v>
      </c>
      <c r="N4455">
        <v>1.45</v>
      </c>
      <c r="O4455">
        <v>1</v>
      </c>
    </row>
    <row r="4456" spans="1:15">
      <c r="A4456" t="s">
        <v>12382</v>
      </c>
      <c r="B4456" s="1">
        <v>45815</v>
      </c>
      <c r="C4456" t="s">
        <v>25</v>
      </c>
      <c r="D4456" t="s">
        <v>10899</v>
      </c>
      <c r="E4456" t="s">
        <v>12383</v>
      </c>
      <c r="F4456" t="s">
        <v>71</v>
      </c>
      <c r="G4456" t="s">
        <v>42</v>
      </c>
      <c r="H4456" t="s">
        <v>21</v>
      </c>
      <c r="I4456">
        <v>11.49</v>
      </c>
      <c r="J4456" s="2">
        <v>177.97</v>
      </c>
      <c r="K4456" t="s">
        <v>47</v>
      </c>
      <c r="L4456">
        <v>5</v>
      </c>
      <c r="M4456" t="s">
        <v>23</v>
      </c>
      <c r="N4456">
        <v>1.05</v>
      </c>
      <c r="O4456">
        <v>16</v>
      </c>
    </row>
    <row r="4457" spans="1:15">
      <c r="A4457" t="s">
        <v>12384</v>
      </c>
      <c r="B4457" s="1">
        <v>45699</v>
      </c>
      <c r="C4457" t="s">
        <v>33</v>
      </c>
      <c r="D4457" t="s">
        <v>12385</v>
      </c>
      <c r="E4457" t="s">
        <v>12386</v>
      </c>
      <c r="F4457" t="s">
        <v>71</v>
      </c>
      <c r="G4457" t="s">
        <v>21</v>
      </c>
      <c r="H4457" t="s">
        <v>20</v>
      </c>
      <c r="I4457">
        <v>7.25</v>
      </c>
      <c r="J4457" s="2">
        <v>368.51</v>
      </c>
      <c r="K4457" t="s">
        <v>22</v>
      </c>
      <c r="L4457">
        <v>4.3</v>
      </c>
      <c r="M4457" t="s">
        <v>23</v>
      </c>
      <c r="N4457">
        <v>1.93</v>
      </c>
      <c r="O4457">
        <v>12</v>
      </c>
    </row>
    <row r="4458" spans="1:15">
      <c r="A4458" t="s">
        <v>12387</v>
      </c>
      <c r="B4458" s="1">
        <v>45755</v>
      </c>
      <c r="C4458" t="s">
        <v>33</v>
      </c>
      <c r="D4458" t="s">
        <v>12388</v>
      </c>
      <c r="E4458" t="s">
        <v>12389</v>
      </c>
      <c r="F4458" t="s">
        <v>19</v>
      </c>
      <c r="G4458" t="s">
        <v>52</v>
      </c>
      <c r="H4458" t="s">
        <v>52</v>
      </c>
      <c r="I4458">
        <v>21.05</v>
      </c>
      <c r="J4458" s="2">
        <v>68.510000000000005</v>
      </c>
      <c r="K4458" t="s">
        <v>22</v>
      </c>
      <c r="L4458">
        <v>3.7</v>
      </c>
      <c r="M4458" t="s">
        <v>36</v>
      </c>
      <c r="N4458">
        <v>1.31</v>
      </c>
      <c r="O4458">
        <v>15</v>
      </c>
    </row>
    <row r="4459" spans="1:15">
      <c r="A4459" t="s">
        <v>12390</v>
      </c>
      <c r="B4459" s="1">
        <v>45809</v>
      </c>
      <c r="C4459" t="s">
        <v>16</v>
      </c>
      <c r="D4459" t="s">
        <v>12391</v>
      </c>
      <c r="E4459" t="s">
        <v>12392</v>
      </c>
      <c r="F4459" t="s">
        <v>51</v>
      </c>
      <c r="G4459" t="s">
        <v>42</v>
      </c>
      <c r="H4459" t="s">
        <v>20</v>
      </c>
      <c r="I4459">
        <v>8.18</v>
      </c>
      <c r="J4459" s="2">
        <v>594.16999999999996</v>
      </c>
      <c r="K4459" t="s">
        <v>30</v>
      </c>
      <c r="L4459">
        <v>3.2</v>
      </c>
      <c r="M4459" t="s">
        <v>31</v>
      </c>
      <c r="N4459">
        <v>2.0299999999999998</v>
      </c>
      <c r="O4459">
        <v>3</v>
      </c>
    </row>
    <row r="4460" spans="1:15">
      <c r="A4460" t="s">
        <v>12393</v>
      </c>
      <c r="B4460" s="1">
        <v>45830</v>
      </c>
      <c r="C4460" t="s">
        <v>16</v>
      </c>
      <c r="D4460" t="s">
        <v>12394</v>
      </c>
      <c r="E4460" t="s">
        <v>12395</v>
      </c>
      <c r="F4460" t="s">
        <v>71</v>
      </c>
      <c r="G4460" t="s">
        <v>20</v>
      </c>
      <c r="H4460" t="s">
        <v>41</v>
      </c>
      <c r="I4460">
        <v>24</v>
      </c>
      <c r="J4460" s="2">
        <v>396.45</v>
      </c>
      <c r="K4460" t="s">
        <v>67</v>
      </c>
      <c r="L4460">
        <v>3.6</v>
      </c>
      <c r="M4460" t="s">
        <v>23</v>
      </c>
      <c r="N4460">
        <v>2.2000000000000002</v>
      </c>
      <c r="O4460">
        <v>6</v>
      </c>
    </row>
    <row r="4461" spans="1:15">
      <c r="A4461" t="s">
        <v>12396</v>
      </c>
      <c r="B4461" s="1">
        <v>45688</v>
      </c>
      <c r="C4461" t="s">
        <v>79</v>
      </c>
      <c r="D4461" t="s">
        <v>7510</v>
      </c>
      <c r="E4461" t="s">
        <v>12397</v>
      </c>
      <c r="F4461" t="s">
        <v>28</v>
      </c>
      <c r="G4461" t="s">
        <v>29</v>
      </c>
      <c r="H4461" t="s">
        <v>21</v>
      </c>
      <c r="J4461" s="2">
        <v>123.29</v>
      </c>
      <c r="K4461" t="s">
        <v>22</v>
      </c>
      <c r="L4461">
        <v>2.7</v>
      </c>
      <c r="M4461" t="s">
        <v>23</v>
      </c>
      <c r="N4461">
        <v>2.06</v>
      </c>
      <c r="O4461">
        <v>12</v>
      </c>
    </row>
    <row r="4462" spans="1:15">
      <c r="A4462" t="s">
        <v>12398</v>
      </c>
      <c r="B4462" s="1">
        <v>45767</v>
      </c>
      <c r="C4462" t="s">
        <v>79</v>
      </c>
      <c r="D4462" t="s">
        <v>12399</v>
      </c>
      <c r="E4462" t="s">
        <v>12400</v>
      </c>
      <c r="F4462" t="s">
        <v>51</v>
      </c>
      <c r="G4462" t="s">
        <v>42</v>
      </c>
      <c r="H4462" t="s">
        <v>41</v>
      </c>
      <c r="I4462">
        <v>8.59</v>
      </c>
      <c r="J4462" s="2">
        <v>448.23</v>
      </c>
      <c r="K4462" t="s">
        <v>67</v>
      </c>
      <c r="L4462">
        <v>3.9</v>
      </c>
      <c r="M4462" t="s">
        <v>31</v>
      </c>
      <c r="N4462">
        <v>1.28</v>
      </c>
      <c r="O4462">
        <v>14</v>
      </c>
    </row>
    <row r="4463" spans="1:15">
      <c r="A4463" t="s">
        <v>12401</v>
      </c>
      <c r="B4463" s="1">
        <v>45764</v>
      </c>
      <c r="C4463" t="s">
        <v>57</v>
      </c>
      <c r="D4463" t="s">
        <v>1603</v>
      </c>
      <c r="E4463" t="s">
        <v>12402</v>
      </c>
      <c r="F4463" t="s">
        <v>71</v>
      </c>
      <c r="G4463" t="s">
        <v>52</v>
      </c>
      <c r="H4463" t="s">
        <v>29</v>
      </c>
      <c r="I4463">
        <v>22.98</v>
      </c>
      <c r="J4463" s="2">
        <v>168.91</v>
      </c>
      <c r="K4463" t="s">
        <v>67</v>
      </c>
      <c r="L4463">
        <v>4.4000000000000004</v>
      </c>
      <c r="M4463" t="s">
        <v>36</v>
      </c>
      <c r="N4463">
        <v>1.65</v>
      </c>
      <c r="O4463">
        <v>15</v>
      </c>
    </row>
    <row r="4464" spans="1:15">
      <c r="A4464" t="s">
        <v>12403</v>
      </c>
      <c r="B4464" s="1">
        <v>45734</v>
      </c>
      <c r="C4464" t="s">
        <v>33</v>
      </c>
      <c r="D4464" t="s">
        <v>12404</v>
      </c>
      <c r="E4464" t="s">
        <v>12405</v>
      </c>
      <c r="F4464" t="s">
        <v>28</v>
      </c>
      <c r="G4464" t="s">
        <v>29</v>
      </c>
      <c r="H4464" t="s">
        <v>52</v>
      </c>
      <c r="I4464">
        <v>10.39</v>
      </c>
      <c r="J4464" s="2">
        <v>427.26</v>
      </c>
      <c r="K4464" t="s">
        <v>67</v>
      </c>
      <c r="L4464">
        <v>4.9000000000000004</v>
      </c>
      <c r="M4464" t="s">
        <v>23</v>
      </c>
      <c r="N4464">
        <v>1.7</v>
      </c>
      <c r="O4464">
        <v>11</v>
      </c>
    </row>
    <row r="4465" spans="1:15">
      <c r="A4465" t="s">
        <v>12406</v>
      </c>
      <c r="B4465" s="1">
        <v>45833</v>
      </c>
      <c r="C4465" t="s">
        <v>16</v>
      </c>
      <c r="D4465" t="s">
        <v>12407</v>
      </c>
      <c r="E4465" t="s">
        <v>12408</v>
      </c>
      <c r="F4465" t="s">
        <v>71</v>
      </c>
      <c r="G4465" t="s">
        <v>29</v>
      </c>
      <c r="H4465" t="s">
        <v>46</v>
      </c>
      <c r="I4465">
        <v>20.22</v>
      </c>
      <c r="J4465" s="2">
        <v>364.47</v>
      </c>
      <c r="K4465" t="s">
        <v>30</v>
      </c>
      <c r="L4465">
        <v>4.3</v>
      </c>
      <c r="M4465" t="s">
        <v>31</v>
      </c>
      <c r="N4465">
        <v>1.95</v>
      </c>
      <c r="O4465">
        <v>12</v>
      </c>
    </row>
    <row r="4466" spans="1:15">
      <c r="A4466" t="s">
        <v>12409</v>
      </c>
      <c r="B4466" s="1">
        <v>45746</v>
      </c>
      <c r="C4466" t="s">
        <v>25</v>
      </c>
      <c r="D4466" t="s">
        <v>12410</v>
      </c>
      <c r="E4466" t="s">
        <v>12411</v>
      </c>
      <c r="F4466" t="s">
        <v>19</v>
      </c>
      <c r="G4466" t="s">
        <v>46</v>
      </c>
      <c r="H4466" t="s">
        <v>42</v>
      </c>
      <c r="I4466">
        <v>5.91</v>
      </c>
      <c r="J4466" s="2">
        <v>316.01</v>
      </c>
      <c r="K4466" t="s">
        <v>30</v>
      </c>
      <c r="L4466">
        <v>3.3</v>
      </c>
      <c r="M4466" t="s">
        <v>31</v>
      </c>
      <c r="N4466">
        <v>1.29</v>
      </c>
      <c r="O4466">
        <v>10</v>
      </c>
    </row>
    <row r="4467" spans="1:15">
      <c r="A4467" t="s">
        <v>12412</v>
      </c>
      <c r="B4467" s="1">
        <v>45747</v>
      </c>
      <c r="C4467" t="s">
        <v>38</v>
      </c>
      <c r="D4467" t="s">
        <v>2158</v>
      </c>
      <c r="E4467" t="s">
        <v>12413</v>
      </c>
      <c r="F4467" t="s">
        <v>60</v>
      </c>
      <c r="G4467" t="s">
        <v>42</v>
      </c>
      <c r="H4467" t="s">
        <v>21</v>
      </c>
      <c r="I4467">
        <v>13</v>
      </c>
      <c r="J4467" s="2">
        <v>101.92</v>
      </c>
      <c r="K4467" t="s">
        <v>22</v>
      </c>
      <c r="L4467">
        <v>3.9</v>
      </c>
      <c r="M4467" t="s">
        <v>31</v>
      </c>
      <c r="N4467">
        <v>2.25</v>
      </c>
      <c r="O4467">
        <v>6</v>
      </c>
    </row>
    <row r="4468" spans="1:15">
      <c r="A4468" t="s">
        <v>12414</v>
      </c>
      <c r="B4468" s="1">
        <v>45797</v>
      </c>
      <c r="C4468" t="s">
        <v>79</v>
      </c>
      <c r="D4468" t="s">
        <v>12415</v>
      </c>
      <c r="E4468" t="s">
        <v>12416</v>
      </c>
      <c r="F4468" t="s">
        <v>60</v>
      </c>
      <c r="G4468" t="s">
        <v>29</v>
      </c>
      <c r="H4468" t="s">
        <v>20</v>
      </c>
      <c r="I4468">
        <v>24.51</v>
      </c>
      <c r="J4468" s="2">
        <v>345.3</v>
      </c>
      <c r="K4468" t="s">
        <v>47</v>
      </c>
      <c r="L4468">
        <v>3.3</v>
      </c>
      <c r="M4468" t="s">
        <v>23</v>
      </c>
      <c r="N4468">
        <v>2.0499999999999998</v>
      </c>
      <c r="O4468">
        <v>4</v>
      </c>
    </row>
    <row r="4469" spans="1:15">
      <c r="A4469" t="s">
        <v>12417</v>
      </c>
      <c r="B4469" s="1">
        <v>45806</v>
      </c>
      <c r="C4469" t="s">
        <v>16</v>
      </c>
      <c r="D4469" t="s">
        <v>5656</v>
      </c>
      <c r="E4469" t="s">
        <v>12418</v>
      </c>
      <c r="F4469" t="s">
        <v>28</v>
      </c>
      <c r="G4469" t="s">
        <v>21</v>
      </c>
      <c r="H4469" t="s">
        <v>20</v>
      </c>
      <c r="I4469">
        <v>18.82</v>
      </c>
      <c r="J4469" s="2">
        <v>295.01</v>
      </c>
      <c r="K4469" t="s">
        <v>47</v>
      </c>
      <c r="L4469">
        <v>2.7</v>
      </c>
      <c r="M4469" t="s">
        <v>23</v>
      </c>
      <c r="N4469">
        <v>1.49</v>
      </c>
      <c r="O4469">
        <v>18</v>
      </c>
    </row>
    <row r="4470" spans="1:15">
      <c r="A4470" t="s">
        <v>12419</v>
      </c>
      <c r="B4470" s="1">
        <v>45794</v>
      </c>
      <c r="C4470" t="s">
        <v>79</v>
      </c>
      <c r="D4470" t="s">
        <v>12420</v>
      </c>
      <c r="E4470" t="s">
        <v>12421</v>
      </c>
      <c r="F4470" t="s">
        <v>28</v>
      </c>
      <c r="G4470" t="s">
        <v>46</v>
      </c>
      <c r="H4470" t="s">
        <v>20</v>
      </c>
      <c r="I4470">
        <v>7.73</v>
      </c>
      <c r="J4470" s="2">
        <v>127.02</v>
      </c>
      <c r="K4470" t="s">
        <v>67</v>
      </c>
      <c r="L4470">
        <v>2.6</v>
      </c>
      <c r="M4470" t="s">
        <v>31</v>
      </c>
      <c r="N4470">
        <v>1.52</v>
      </c>
      <c r="O4470">
        <v>4</v>
      </c>
    </row>
    <row r="4471" spans="1:15">
      <c r="A4471" t="s">
        <v>12422</v>
      </c>
      <c r="B4471" s="1">
        <v>45786</v>
      </c>
      <c r="C4471" t="s">
        <v>25</v>
      </c>
      <c r="D4471" t="s">
        <v>12423</v>
      </c>
      <c r="E4471" t="s">
        <v>12424</v>
      </c>
      <c r="F4471" t="s">
        <v>19</v>
      </c>
      <c r="G4471" t="s">
        <v>20</v>
      </c>
      <c r="H4471" t="s">
        <v>52</v>
      </c>
      <c r="I4471">
        <v>2.19</v>
      </c>
      <c r="J4471" s="2">
        <v>177.93</v>
      </c>
      <c r="K4471" t="s">
        <v>67</v>
      </c>
      <c r="L4471">
        <v>4.2</v>
      </c>
      <c r="M4471" t="s">
        <v>36</v>
      </c>
      <c r="N4471">
        <v>1.9</v>
      </c>
      <c r="O4471">
        <v>19</v>
      </c>
    </row>
    <row r="4472" spans="1:15">
      <c r="A4472" t="s">
        <v>12425</v>
      </c>
      <c r="B4472" s="1">
        <v>45793</v>
      </c>
      <c r="C4472" t="s">
        <v>79</v>
      </c>
      <c r="D4472" t="s">
        <v>12426</v>
      </c>
      <c r="E4472" t="s">
        <v>12427</v>
      </c>
      <c r="F4472" t="s">
        <v>51</v>
      </c>
      <c r="G4472" t="s">
        <v>20</v>
      </c>
      <c r="H4472" t="s">
        <v>52</v>
      </c>
      <c r="I4472">
        <v>23.35</v>
      </c>
      <c r="J4472" s="2">
        <v>375.71</v>
      </c>
      <c r="K4472" t="s">
        <v>30</v>
      </c>
      <c r="L4472">
        <v>3.6</v>
      </c>
      <c r="M4472" t="s">
        <v>31</v>
      </c>
      <c r="N4472">
        <v>2.12</v>
      </c>
      <c r="O4472">
        <v>19</v>
      </c>
    </row>
    <row r="4473" spans="1:15">
      <c r="A4473" t="s">
        <v>12428</v>
      </c>
      <c r="B4473" s="1">
        <v>45671</v>
      </c>
      <c r="C4473" t="s">
        <v>57</v>
      </c>
      <c r="D4473" t="s">
        <v>12429</v>
      </c>
      <c r="E4473" t="s">
        <v>12430</v>
      </c>
      <c r="F4473" t="s">
        <v>51</v>
      </c>
      <c r="G4473" t="s">
        <v>52</v>
      </c>
      <c r="H4473" t="s">
        <v>52</v>
      </c>
      <c r="I4473">
        <v>11.32</v>
      </c>
      <c r="J4473" s="2">
        <v>203.51</v>
      </c>
      <c r="K4473" t="s">
        <v>22</v>
      </c>
      <c r="L4473">
        <v>3.2</v>
      </c>
      <c r="M4473" t="s">
        <v>23</v>
      </c>
      <c r="N4473">
        <v>1.04</v>
      </c>
      <c r="O4473">
        <v>16</v>
      </c>
    </row>
    <row r="4474" spans="1:15">
      <c r="A4474" t="s">
        <v>12431</v>
      </c>
      <c r="B4474" s="1">
        <v>45702</v>
      </c>
      <c r="C4474" t="s">
        <v>16</v>
      </c>
      <c r="D4474" t="s">
        <v>12432</v>
      </c>
      <c r="E4474" t="s">
        <v>12433</v>
      </c>
      <c r="F4474" t="s">
        <v>28</v>
      </c>
      <c r="G4474" t="s">
        <v>52</v>
      </c>
      <c r="H4474" t="s">
        <v>52</v>
      </c>
      <c r="I4474">
        <v>2.02</v>
      </c>
      <c r="J4474" s="2">
        <v>581.19000000000005</v>
      </c>
      <c r="K4474" t="s">
        <v>30</v>
      </c>
      <c r="L4474">
        <v>4.8</v>
      </c>
      <c r="M4474" t="s">
        <v>31</v>
      </c>
      <c r="N4474">
        <v>2.33</v>
      </c>
      <c r="O4474">
        <v>18</v>
      </c>
    </row>
    <row r="4475" spans="1:15">
      <c r="A4475" t="s">
        <v>12434</v>
      </c>
      <c r="B4475" s="1">
        <v>45675</v>
      </c>
      <c r="C4475" t="s">
        <v>25</v>
      </c>
      <c r="D4475" t="s">
        <v>12435</v>
      </c>
      <c r="E4475" t="s">
        <v>12436</v>
      </c>
      <c r="F4475" t="s">
        <v>19</v>
      </c>
      <c r="G4475" t="s">
        <v>29</v>
      </c>
      <c r="H4475" t="s">
        <v>52</v>
      </c>
      <c r="I4475">
        <v>9.9600000000000009</v>
      </c>
      <c r="J4475" s="2">
        <v>255.59</v>
      </c>
      <c r="K4475" t="s">
        <v>30</v>
      </c>
      <c r="L4475">
        <v>3.2</v>
      </c>
      <c r="M4475" t="s">
        <v>23</v>
      </c>
      <c r="N4475">
        <v>1.37</v>
      </c>
      <c r="O4475">
        <v>8</v>
      </c>
    </row>
    <row r="4476" spans="1:15">
      <c r="A4476" t="s">
        <v>12437</v>
      </c>
      <c r="B4476" s="1">
        <v>45801</v>
      </c>
      <c r="C4476" t="s">
        <v>79</v>
      </c>
      <c r="D4476" t="s">
        <v>5160</v>
      </c>
      <c r="E4476" t="s">
        <v>12438</v>
      </c>
      <c r="F4476" t="s">
        <v>71</v>
      </c>
      <c r="G4476" t="s">
        <v>42</v>
      </c>
      <c r="H4476" t="s">
        <v>20</v>
      </c>
      <c r="I4476">
        <v>21.17</v>
      </c>
      <c r="J4476" s="2">
        <v>492.74</v>
      </c>
      <c r="K4476" t="s">
        <v>47</v>
      </c>
      <c r="L4476">
        <v>3.7</v>
      </c>
      <c r="M4476" t="s">
        <v>36</v>
      </c>
      <c r="N4476">
        <v>2.37</v>
      </c>
      <c r="O4476">
        <v>2</v>
      </c>
    </row>
    <row r="4477" spans="1:15">
      <c r="A4477" t="s">
        <v>12439</v>
      </c>
      <c r="B4477" s="1">
        <v>45796</v>
      </c>
      <c r="C4477" t="s">
        <v>57</v>
      </c>
      <c r="D4477" t="s">
        <v>12440</v>
      </c>
      <c r="E4477" t="s">
        <v>12441</v>
      </c>
      <c r="F4477" t="s">
        <v>51</v>
      </c>
      <c r="G4477" t="s">
        <v>52</v>
      </c>
      <c r="H4477" t="s">
        <v>52</v>
      </c>
      <c r="I4477">
        <v>17.850000000000001</v>
      </c>
      <c r="J4477" s="2">
        <v>311.56</v>
      </c>
      <c r="K4477" t="s">
        <v>22</v>
      </c>
      <c r="L4477">
        <v>3.9</v>
      </c>
      <c r="M4477" t="s">
        <v>36</v>
      </c>
      <c r="N4477">
        <v>1.62</v>
      </c>
      <c r="O4477">
        <v>11</v>
      </c>
    </row>
    <row r="4478" spans="1:15">
      <c r="A4478" t="s">
        <v>12442</v>
      </c>
      <c r="B4478" s="1">
        <v>45753</v>
      </c>
      <c r="C4478" t="s">
        <v>79</v>
      </c>
      <c r="D4478" t="s">
        <v>12443</v>
      </c>
      <c r="E4478" t="s">
        <v>12444</v>
      </c>
      <c r="F4478" t="s">
        <v>28</v>
      </c>
      <c r="G4478" t="s">
        <v>41</v>
      </c>
      <c r="H4478" t="s">
        <v>42</v>
      </c>
      <c r="I4478">
        <v>5.47</v>
      </c>
      <c r="J4478" s="2">
        <v>286.33999999999997</v>
      </c>
      <c r="K4478" t="s">
        <v>67</v>
      </c>
      <c r="L4478">
        <v>4.5</v>
      </c>
      <c r="M4478" t="s">
        <v>31</v>
      </c>
      <c r="N4478">
        <v>2.37</v>
      </c>
      <c r="O4478">
        <v>18</v>
      </c>
    </row>
    <row r="4479" spans="1:15">
      <c r="A4479" t="s">
        <v>12445</v>
      </c>
      <c r="B4479" s="1">
        <v>45809</v>
      </c>
      <c r="C4479" t="s">
        <v>25</v>
      </c>
      <c r="D4479" t="s">
        <v>12446</v>
      </c>
      <c r="E4479" t="s">
        <v>12447</v>
      </c>
      <c r="F4479" t="s">
        <v>51</v>
      </c>
      <c r="G4479" t="s">
        <v>46</v>
      </c>
      <c r="H4479" t="s">
        <v>42</v>
      </c>
      <c r="I4479">
        <v>20.04</v>
      </c>
      <c r="J4479" s="2">
        <v>93.5</v>
      </c>
      <c r="K4479" t="s">
        <v>22</v>
      </c>
      <c r="L4479">
        <v>3.1</v>
      </c>
      <c r="M4479" t="s">
        <v>23</v>
      </c>
      <c r="N4479">
        <v>1.63</v>
      </c>
      <c r="O4479">
        <v>14</v>
      </c>
    </row>
    <row r="4480" spans="1:15">
      <c r="A4480" t="s">
        <v>12448</v>
      </c>
      <c r="B4480" s="1">
        <v>45832</v>
      </c>
      <c r="C4480" t="s">
        <v>57</v>
      </c>
      <c r="D4480" t="s">
        <v>12449</v>
      </c>
      <c r="E4480" t="s">
        <v>12306</v>
      </c>
      <c r="F4480" t="s">
        <v>51</v>
      </c>
      <c r="G4480" t="s">
        <v>46</v>
      </c>
      <c r="H4480" t="s">
        <v>42</v>
      </c>
      <c r="I4480">
        <v>5.32</v>
      </c>
      <c r="J4480" s="2">
        <v>439.46</v>
      </c>
      <c r="K4480" t="s">
        <v>47</v>
      </c>
      <c r="L4480">
        <v>4</v>
      </c>
      <c r="M4480" t="s">
        <v>31</v>
      </c>
      <c r="N4480">
        <v>1.73</v>
      </c>
      <c r="O4480">
        <v>19</v>
      </c>
    </row>
    <row r="4481" spans="1:15">
      <c r="A4481" t="s">
        <v>12450</v>
      </c>
      <c r="B4481" s="1">
        <v>45752</v>
      </c>
      <c r="C4481" t="s">
        <v>33</v>
      </c>
      <c r="D4481" t="s">
        <v>2821</v>
      </c>
      <c r="E4481" t="s">
        <v>12451</v>
      </c>
      <c r="F4481" t="s">
        <v>71</v>
      </c>
      <c r="G4481" t="s">
        <v>41</v>
      </c>
      <c r="H4481" t="s">
        <v>41</v>
      </c>
      <c r="I4481">
        <v>18.04</v>
      </c>
      <c r="J4481" s="2">
        <v>136.51</v>
      </c>
      <c r="K4481" t="s">
        <v>22</v>
      </c>
      <c r="L4481">
        <v>2.7</v>
      </c>
      <c r="M4481" t="s">
        <v>23</v>
      </c>
      <c r="N4481">
        <v>1.81</v>
      </c>
      <c r="O4481">
        <v>8</v>
      </c>
    </row>
    <row r="4482" spans="1:15">
      <c r="A4482" t="s">
        <v>12452</v>
      </c>
      <c r="B4482" s="1">
        <v>45760</v>
      </c>
      <c r="C4482" t="s">
        <v>16</v>
      </c>
      <c r="D4482" t="s">
        <v>12453</v>
      </c>
      <c r="E4482" t="s">
        <v>12454</v>
      </c>
      <c r="F4482" t="s">
        <v>51</v>
      </c>
      <c r="G4482" t="s">
        <v>52</v>
      </c>
      <c r="H4482" t="s">
        <v>21</v>
      </c>
      <c r="I4482">
        <v>1.39</v>
      </c>
      <c r="J4482" s="2">
        <v>197.76</v>
      </c>
      <c r="K4482" t="s">
        <v>30</v>
      </c>
      <c r="L4482">
        <v>3.5</v>
      </c>
      <c r="M4482" t="s">
        <v>23</v>
      </c>
      <c r="N4482">
        <v>1.22</v>
      </c>
      <c r="O4482">
        <v>16</v>
      </c>
    </row>
    <row r="4483" spans="1:15">
      <c r="A4483" t="s">
        <v>12455</v>
      </c>
      <c r="B4483" s="1">
        <v>45809</v>
      </c>
      <c r="C4483" t="s">
        <v>33</v>
      </c>
      <c r="D4483" t="s">
        <v>1205</v>
      </c>
      <c r="E4483" t="s">
        <v>12456</v>
      </c>
      <c r="F4483" t="s">
        <v>71</v>
      </c>
      <c r="G4483" t="s">
        <v>29</v>
      </c>
      <c r="H4483" t="s">
        <v>46</v>
      </c>
      <c r="I4483">
        <v>22.38</v>
      </c>
      <c r="J4483" s="2">
        <v>85.48</v>
      </c>
      <c r="K4483" t="s">
        <v>47</v>
      </c>
      <c r="L4483">
        <v>3</v>
      </c>
      <c r="M4483" t="s">
        <v>23</v>
      </c>
      <c r="N4483">
        <v>2.23</v>
      </c>
      <c r="O4483">
        <v>2</v>
      </c>
    </row>
    <row r="4484" spans="1:15">
      <c r="A4484" t="s">
        <v>12457</v>
      </c>
      <c r="B4484" s="1">
        <v>45758</v>
      </c>
      <c r="C4484" t="s">
        <v>38</v>
      </c>
      <c r="D4484" t="s">
        <v>12458</v>
      </c>
      <c r="E4484" t="s">
        <v>12459</v>
      </c>
      <c r="F4484" t="s">
        <v>28</v>
      </c>
      <c r="G4484" t="s">
        <v>46</v>
      </c>
      <c r="H4484" t="s">
        <v>41</v>
      </c>
      <c r="I4484">
        <v>17.989999999999998</v>
      </c>
      <c r="J4484" s="2">
        <v>52.62</v>
      </c>
      <c r="K4484" t="s">
        <v>30</v>
      </c>
      <c r="L4484">
        <v>3.4</v>
      </c>
      <c r="M4484" t="s">
        <v>23</v>
      </c>
      <c r="N4484">
        <v>2.33</v>
      </c>
      <c r="O4484">
        <v>9</v>
      </c>
    </row>
    <row r="4485" spans="1:15">
      <c r="A4485" t="s">
        <v>12460</v>
      </c>
      <c r="B4485" s="1">
        <v>45703</v>
      </c>
      <c r="C4485" t="s">
        <v>79</v>
      </c>
      <c r="D4485" t="s">
        <v>8242</v>
      </c>
      <c r="E4485" t="s">
        <v>12461</v>
      </c>
      <c r="F4485" t="s">
        <v>71</v>
      </c>
      <c r="G4485" t="s">
        <v>29</v>
      </c>
      <c r="H4485" t="s">
        <v>46</v>
      </c>
      <c r="I4485">
        <v>6.12</v>
      </c>
      <c r="J4485" s="2">
        <v>355.86</v>
      </c>
      <c r="K4485" t="s">
        <v>67</v>
      </c>
      <c r="L4485">
        <v>3.6</v>
      </c>
      <c r="M4485" t="s">
        <v>23</v>
      </c>
      <c r="N4485">
        <v>1.68</v>
      </c>
      <c r="O4485">
        <v>6</v>
      </c>
    </row>
    <row r="4486" spans="1:15">
      <c r="A4486" t="s">
        <v>12462</v>
      </c>
      <c r="B4486" s="1">
        <v>45789</v>
      </c>
      <c r="C4486" t="s">
        <v>33</v>
      </c>
      <c r="D4486" t="s">
        <v>1016</v>
      </c>
      <c r="E4486" t="s">
        <v>12463</v>
      </c>
      <c r="F4486" t="s">
        <v>19</v>
      </c>
      <c r="G4486" t="s">
        <v>42</v>
      </c>
      <c r="H4486" t="s">
        <v>46</v>
      </c>
      <c r="I4486">
        <v>3.26</v>
      </c>
      <c r="J4486" s="2">
        <v>384.3</v>
      </c>
      <c r="K4486" t="s">
        <v>22</v>
      </c>
      <c r="L4486">
        <v>3.5</v>
      </c>
      <c r="M4486" t="s">
        <v>23</v>
      </c>
      <c r="N4486">
        <v>1.38</v>
      </c>
      <c r="O4486">
        <v>1</v>
      </c>
    </row>
    <row r="4487" spans="1:15">
      <c r="A4487" t="s">
        <v>12464</v>
      </c>
      <c r="B4487" s="1">
        <v>45829</v>
      </c>
      <c r="C4487" t="s">
        <v>16</v>
      </c>
      <c r="D4487" t="s">
        <v>3049</v>
      </c>
      <c r="E4487" t="s">
        <v>12465</v>
      </c>
      <c r="F4487" t="s">
        <v>60</v>
      </c>
      <c r="G4487" t="s">
        <v>21</v>
      </c>
      <c r="H4487" t="s">
        <v>21</v>
      </c>
      <c r="I4487">
        <v>3.24</v>
      </c>
      <c r="J4487" s="2">
        <v>192.9</v>
      </c>
      <c r="K4487" t="s">
        <v>30</v>
      </c>
      <c r="L4487">
        <v>2.8</v>
      </c>
      <c r="M4487" t="s">
        <v>36</v>
      </c>
      <c r="N4487">
        <v>1.25</v>
      </c>
      <c r="O4487">
        <v>2</v>
      </c>
    </row>
    <row r="4488" spans="1:15">
      <c r="A4488" t="s">
        <v>12466</v>
      </c>
      <c r="B4488" s="1">
        <v>45661</v>
      </c>
      <c r="C4488" t="s">
        <v>38</v>
      </c>
      <c r="D4488" t="s">
        <v>9016</v>
      </c>
      <c r="E4488" t="s">
        <v>12467</v>
      </c>
      <c r="F4488" t="s">
        <v>51</v>
      </c>
      <c r="G4488" t="s">
        <v>46</v>
      </c>
      <c r="H4488" t="s">
        <v>52</v>
      </c>
      <c r="I4488">
        <v>1.79</v>
      </c>
      <c r="J4488" s="2">
        <v>73.3</v>
      </c>
      <c r="K4488" t="s">
        <v>30</v>
      </c>
      <c r="L4488">
        <v>4.3</v>
      </c>
      <c r="M4488" t="s">
        <v>36</v>
      </c>
      <c r="N4488">
        <v>1.65</v>
      </c>
      <c r="O4488">
        <v>18</v>
      </c>
    </row>
    <row r="4489" spans="1:15">
      <c r="A4489" t="s">
        <v>12468</v>
      </c>
      <c r="B4489" s="1">
        <v>45815</v>
      </c>
      <c r="C4489" t="s">
        <v>16</v>
      </c>
      <c r="D4489" t="s">
        <v>12469</v>
      </c>
      <c r="E4489" t="s">
        <v>12470</v>
      </c>
      <c r="F4489" t="s">
        <v>71</v>
      </c>
      <c r="G4489" t="s">
        <v>20</v>
      </c>
      <c r="H4489" t="s">
        <v>21</v>
      </c>
      <c r="I4489">
        <v>16.47</v>
      </c>
      <c r="J4489" s="2">
        <v>542.91999999999996</v>
      </c>
      <c r="K4489" t="s">
        <v>22</v>
      </c>
      <c r="L4489">
        <v>4.5</v>
      </c>
      <c r="M4489" t="s">
        <v>31</v>
      </c>
      <c r="N4489">
        <v>1.67</v>
      </c>
      <c r="O4489">
        <v>13</v>
      </c>
    </row>
    <row r="4490" spans="1:15">
      <c r="A4490" t="s">
        <v>12471</v>
      </c>
      <c r="B4490" s="1">
        <v>45755</v>
      </c>
      <c r="C4490" t="s">
        <v>57</v>
      </c>
      <c r="D4490" t="s">
        <v>12472</v>
      </c>
      <c r="E4490" t="s">
        <v>12473</v>
      </c>
      <c r="F4490" t="s">
        <v>71</v>
      </c>
      <c r="G4490" t="s">
        <v>46</v>
      </c>
      <c r="H4490" t="s">
        <v>41</v>
      </c>
      <c r="I4490">
        <v>4.43</v>
      </c>
      <c r="J4490" s="2">
        <v>300.42</v>
      </c>
      <c r="K4490" t="s">
        <v>22</v>
      </c>
      <c r="L4490">
        <v>2.7</v>
      </c>
      <c r="M4490" t="s">
        <v>31</v>
      </c>
      <c r="N4490">
        <v>1.49</v>
      </c>
      <c r="O4490">
        <v>16</v>
      </c>
    </row>
    <row r="4491" spans="1:15">
      <c r="A4491" t="s">
        <v>12474</v>
      </c>
      <c r="B4491" s="1">
        <v>45801</v>
      </c>
      <c r="C4491" t="s">
        <v>38</v>
      </c>
      <c r="D4491" t="s">
        <v>12475</v>
      </c>
      <c r="E4491" t="s">
        <v>12476</v>
      </c>
      <c r="F4491" t="s">
        <v>28</v>
      </c>
      <c r="G4491" t="s">
        <v>41</v>
      </c>
      <c r="H4491" t="s">
        <v>46</v>
      </c>
      <c r="I4491">
        <v>10.31</v>
      </c>
      <c r="J4491" s="2">
        <v>199.37</v>
      </c>
      <c r="K4491" t="s">
        <v>47</v>
      </c>
      <c r="L4491">
        <v>4.4000000000000004</v>
      </c>
      <c r="M4491" t="s">
        <v>31</v>
      </c>
      <c r="N4491">
        <v>2.37</v>
      </c>
      <c r="O4491">
        <v>9</v>
      </c>
    </row>
    <row r="4492" spans="1:15">
      <c r="A4492" t="s">
        <v>12477</v>
      </c>
      <c r="B4492" s="1">
        <v>45658</v>
      </c>
      <c r="C4492" t="s">
        <v>16</v>
      </c>
      <c r="D4492" t="s">
        <v>10394</v>
      </c>
      <c r="E4492" t="s">
        <v>12478</v>
      </c>
      <c r="F4492" t="s">
        <v>60</v>
      </c>
      <c r="G4492" t="s">
        <v>20</v>
      </c>
      <c r="H4492" t="s">
        <v>52</v>
      </c>
      <c r="I4492">
        <v>13.45</v>
      </c>
      <c r="J4492" s="2">
        <v>380.58</v>
      </c>
      <c r="K4492" t="s">
        <v>30</v>
      </c>
      <c r="L4492">
        <v>2.8</v>
      </c>
      <c r="M4492" t="s">
        <v>31</v>
      </c>
      <c r="N4492">
        <v>1.61</v>
      </c>
      <c r="O4492">
        <v>16</v>
      </c>
    </row>
    <row r="4493" spans="1:15">
      <c r="A4493" t="s">
        <v>12479</v>
      </c>
      <c r="B4493" s="1">
        <v>45798</v>
      </c>
      <c r="C4493" t="s">
        <v>57</v>
      </c>
      <c r="D4493" t="s">
        <v>12480</v>
      </c>
      <c r="E4493" t="s">
        <v>12481</v>
      </c>
      <c r="F4493" t="s">
        <v>71</v>
      </c>
      <c r="G4493" t="s">
        <v>42</v>
      </c>
      <c r="H4493" t="s">
        <v>41</v>
      </c>
      <c r="I4493">
        <v>14.51</v>
      </c>
      <c r="J4493" s="2">
        <v>308.07</v>
      </c>
      <c r="K4493" t="s">
        <v>30</v>
      </c>
      <c r="L4493">
        <v>4.0999999999999996</v>
      </c>
      <c r="M4493" t="s">
        <v>36</v>
      </c>
      <c r="N4493">
        <v>2.2400000000000002</v>
      </c>
      <c r="O4493">
        <v>19</v>
      </c>
    </row>
    <row r="4494" spans="1:15">
      <c r="A4494" t="s">
        <v>12482</v>
      </c>
      <c r="B4494" s="1">
        <v>45761</v>
      </c>
      <c r="C4494" t="s">
        <v>25</v>
      </c>
      <c r="D4494" t="s">
        <v>9266</v>
      </c>
      <c r="E4494" t="s">
        <v>12483</v>
      </c>
      <c r="F4494" t="s">
        <v>28</v>
      </c>
      <c r="G4494" t="s">
        <v>52</v>
      </c>
      <c r="H4494" t="s">
        <v>52</v>
      </c>
      <c r="I4494">
        <v>1.92</v>
      </c>
      <c r="J4494" s="2">
        <v>446.53</v>
      </c>
      <c r="K4494" t="s">
        <v>30</v>
      </c>
      <c r="L4494">
        <v>3.6</v>
      </c>
      <c r="M4494" t="s">
        <v>23</v>
      </c>
      <c r="N4494">
        <v>1.63</v>
      </c>
      <c r="O4494">
        <v>17</v>
      </c>
    </row>
    <row r="4495" spans="1:15">
      <c r="A4495" t="s">
        <v>12484</v>
      </c>
      <c r="B4495" s="1">
        <v>45833</v>
      </c>
      <c r="C4495" t="s">
        <v>33</v>
      </c>
      <c r="D4495" t="s">
        <v>12485</v>
      </c>
      <c r="E4495" t="s">
        <v>12486</v>
      </c>
      <c r="F4495" t="s">
        <v>19</v>
      </c>
      <c r="G4495" t="s">
        <v>42</v>
      </c>
      <c r="H4495" t="s">
        <v>20</v>
      </c>
      <c r="I4495">
        <v>19.29</v>
      </c>
      <c r="J4495" s="2">
        <v>50.62</v>
      </c>
      <c r="K4495" t="s">
        <v>67</v>
      </c>
      <c r="L4495">
        <v>4</v>
      </c>
      <c r="M4495" t="s">
        <v>23</v>
      </c>
      <c r="N4495">
        <v>2.09</v>
      </c>
      <c r="O4495">
        <v>12</v>
      </c>
    </row>
    <row r="4496" spans="1:15">
      <c r="A4496" t="s">
        <v>12487</v>
      </c>
      <c r="B4496" s="1">
        <v>45821</v>
      </c>
      <c r="C4496" t="s">
        <v>57</v>
      </c>
      <c r="D4496" t="s">
        <v>8628</v>
      </c>
      <c r="E4496" t="s">
        <v>12488</v>
      </c>
      <c r="F4496" t="s">
        <v>19</v>
      </c>
      <c r="G4496" t="s">
        <v>46</v>
      </c>
      <c r="H4496" t="s">
        <v>21</v>
      </c>
      <c r="I4496">
        <v>19.440000000000001</v>
      </c>
      <c r="J4496" s="2">
        <v>547.23</v>
      </c>
      <c r="K4496" t="s">
        <v>67</v>
      </c>
      <c r="L4496">
        <v>4.4000000000000004</v>
      </c>
      <c r="M4496" t="s">
        <v>36</v>
      </c>
      <c r="N4496">
        <v>2.4500000000000002</v>
      </c>
      <c r="O4496">
        <v>6</v>
      </c>
    </row>
    <row r="4497" spans="1:15">
      <c r="A4497" t="s">
        <v>12489</v>
      </c>
      <c r="B4497" s="1">
        <v>45773</v>
      </c>
      <c r="C4497" t="s">
        <v>79</v>
      </c>
      <c r="D4497" t="s">
        <v>12490</v>
      </c>
      <c r="E4497" t="s">
        <v>12491</v>
      </c>
      <c r="F4497" t="s">
        <v>19</v>
      </c>
      <c r="G4497" t="s">
        <v>42</v>
      </c>
      <c r="H4497" t="s">
        <v>46</v>
      </c>
      <c r="I4497">
        <v>24.27</v>
      </c>
      <c r="J4497" s="2">
        <v>502.67</v>
      </c>
      <c r="K4497" t="s">
        <v>67</v>
      </c>
      <c r="L4497">
        <v>4.2</v>
      </c>
      <c r="M4497" t="s">
        <v>23</v>
      </c>
      <c r="N4497">
        <v>1.1599999999999999</v>
      </c>
      <c r="O4497">
        <v>17</v>
      </c>
    </row>
    <row r="4498" spans="1:15">
      <c r="A4498" t="s">
        <v>12492</v>
      </c>
      <c r="B4498" s="1">
        <v>45831</v>
      </c>
      <c r="C4498" t="s">
        <v>16</v>
      </c>
      <c r="D4498" t="s">
        <v>12493</v>
      </c>
      <c r="E4498" t="s">
        <v>12494</v>
      </c>
      <c r="F4498" t="s">
        <v>28</v>
      </c>
      <c r="G4498" t="s">
        <v>41</v>
      </c>
      <c r="H4498" t="s">
        <v>52</v>
      </c>
      <c r="I4498">
        <v>24.98</v>
      </c>
      <c r="J4498" s="2">
        <v>172.99</v>
      </c>
      <c r="K4498" t="s">
        <v>67</v>
      </c>
      <c r="L4498">
        <v>4.2</v>
      </c>
      <c r="M4498" t="s">
        <v>23</v>
      </c>
      <c r="N4498">
        <v>1.52</v>
      </c>
      <c r="O4498">
        <v>10</v>
      </c>
    </row>
    <row r="4499" spans="1:15">
      <c r="A4499" t="s">
        <v>12495</v>
      </c>
      <c r="B4499" s="1">
        <v>45811</v>
      </c>
      <c r="C4499" t="s">
        <v>33</v>
      </c>
      <c r="D4499" t="s">
        <v>7617</v>
      </c>
      <c r="E4499" t="s">
        <v>12496</v>
      </c>
      <c r="F4499" t="s">
        <v>60</v>
      </c>
      <c r="G4499" t="s">
        <v>41</v>
      </c>
      <c r="H4499" t="s">
        <v>29</v>
      </c>
      <c r="I4499">
        <v>13.45</v>
      </c>
      <c r="J4499" s="2">
        <v>325.27</v>
      </c>
      <c r="K4499" t="s">
        <v>67</v>
      </c>
      <c r="L4499">
        <v>2.9</v>
      </c>
      <c r="M4499" t="s">
        <v>31</v>
      </c>
      <c r="N4499">
        <v>1.08</v>
      </c>
      <c r="O4499">
        <v>14</v>
      </c>
    </row>
    <row r="4500" spans="1:15">
      <c r="A4500" t="s">
        <v>12497</v>
      </c>
      <c r="B4500" s="1">
        <v>45697</v>
      </c>
      <c r="C4500" t="s">
        <v>38</v>
      </c>
      <c r="D4500" t="s">
        <v>3869</v>
      </c>
      <c r="E4500" t="s">
        <v>9974</v>
      </c>
      <c r="F4500" t="s">
        <v>60</v>
      </c>
      <c r="G4500" t="s">
        <v>41</v>
      </c>
      <c r="H4500" t="s">
        <v>46</v>
      </c>
      <c r="I4500">
        <v>18.260000000000002</v>
      </c>
      <c r="J4500" s="2">
        <v>567.02</v>
      </c>
      <c r="K4500" t="s">
        <v>22</v>
      </c>
      <c r="L4500">
        <v>4.9000000000000004</v>
      </c>
      <c r="M4500" t="s">
        <v>36</v>
      </c>
      <c r="N4500">
        <v>1.06</v>
      </c>
      <c r="O4500">
        <v>7</v>
      </c>
    </row>
    <row r="4501" spans="1:15">
      <c r="A4501" t="s">
        <v>12498</v>
      </c>
      <c r="B4501" s="1">
        <v>45755</v>
      </c>
      <c r="C4501" t="s">
        <v>79</v>
      </c>
      <c r="D4501" t="s">
        <v>12499</v>
      </c>
      <c r="E4501" t="s">
        <v>12500</v>
      </c>
      <c r="F4501" t="s">
        <v>71</v>
      </c>
      <c r="G4501" t="s">
        <v>46</v>
      </c>
      <c r="H4501" t="s">
        <v>52</v>
      </c>
      <c r="I4501">
        <v>14.05</v>
      </c>
      <c r="J4501" s="2">
        <v>418.6</v>
      </c>
      <c r="K4501" t="s">
        <v>22</v>
      </c>
      <c r="L4501">
        <v>4.9000000000000004</v>
      </c>
      <c r="M4501" t="s">
        <v>23</v>
      </c>
      <c r="N4501">
        <v>1.79</v>
      </c>
      <c r="O4501">
        <v>3</v>
      </c>
    </row>
    <row r="4502" spans="1:15">
      <c r="A4502" t="s">
        <v>12501</v>
      </c>
      <c r="B4502" s="1">
        <v>45810</v>
      </c>
      <c r="C4502" t="s">
        <v>57</v>
      </c>
      <c r="D4502" t="s">
        <v>1960</v>
      </c>
      <c r="E4502" t="s">
        <v>12502</v>
      </c>
      <c r="F4502" t="s">
        <v>60</v>
      </c>
      <c r="G4502" t="s">
        <v>52</v>
      </c>
      <c r="H4502" t="s">
        <v>42</v>
      </c>
      <c r="I4502">
        <v>15.05</v>
      </c>
      <c r="J4502" s="2">
        <v>566.66999999999996</v>
      </c>
      <c r="K4502" t="s">
        <v>30</v>
      </c>
      <c r="L4502">
        <v>4.3</v>
      </c>
      <c r="M4502" t="s">
        <v>31</v>
      </c>
      <c r="N4502">
        <v>2.09</v>
      </c>
      <c r="O4502">
        <v>9</v>
      </c>
    </row>
    <row r="4503" spans="1:15">
      <c r="A4503" t="s">
        <v>12503</v>
      </c>
      <c r="B4503" s="1">
        <v>45668</v>
      </c>
      <c r="C4503" t="s">
        <v>16</v>
      </c>
      <c r="D4503" t="s">
        <v>12504</v>
      </c>
      <c r="E4503" t="s">
        <v>12505</v>
      </c>
      <c r="F4503" t="s">
        <v>28</v>
      </c>
      <c r="G4503" t="s">
        <v>42</v>
      </c>
      <c r="H4503" t="s">
        <v>41</v>
      </c>
      <c r="I4503">
        <v>14.34</v>
      </c>
      <c r="J4503" s="2">
        <v>342.18</v>
      </c>
      <c r="K4503" t="s">
        <v>30</v>
      </c>
      <c r="L4503">
        <v>4</v>
      </c>
      <c r="M4503" t="s">
        <v>31</v>
      </c>
      <c r="N4503">
        <v>1.51</v>
      </c>
      <c r="O4503">
        <v>17</v>
      </c>
    </row>
    <row r="4504" spans="1:15">
      <c r="A4504" t="s">
        <v>12506</v>
      </c>
      <c r="B4504" s="1">
        <v>45756</v>
      </c>
      <c r="C4504" t="s">
        <v>38</v>
      </c>
      <c r="D4504" t="s">
        <v>12507</v>
      </c>
      <c r="E4504" t="s">
        <v>12508</v>
      </c>
      <c r="F4504" t="s">
        <v>28</v>
      </c>
      <c r="G4504" t="s">
        <v>41</v>
      </c>
      <c r="H4504" t="s">
        <v>52</v>
      </c>
      <c r="I4504">
        <v>8.36</v>
      </c>
      <c r="J4504" s="2">
        <v>546.19000000000005</v>
      </c>
      <c r="K4504" t="s">
        <v>67</v>
      </c>
      <c r="L4504">
        <v>2.7</v>
      </c>
      <c r="M4504" t="s">
        <v>31</v>
      </c>
      <c r="N4504">
        <v>1.24</v>
      </c>
      <c r="O4504">
        <v>8</v>
      </c>
    </row>
    <row r="4505" spans="1:15">
      <c r="A4505" t="s">
        <v>12509</v>
      </c>
      <c r="B4505" s="1">
        <v>45827</v>
      </c>
      <c r="C4505" t="s">
        <v>25</v>
      </c>
      <c r="D4505" t="s">
        <v>12510</v>
      </c>
      <c r="E4505" t="s">
        <v>12511</v>
      </c>
      <c r="F4505" t="s">
        <v>19</v>
      </c>
      <c r="G4505" t="s">
        <v>46</v>
      </c>
      <c r="H4505" t="s">
        <v>29</v>
      </c>
      <c r="J4505" s="2">
        <v>595.73</v>
      </c>
      <c r="K4505" t="s">
        <v>30</v>
      </c>
      <c r="L4505">
        <v>2.6</v>
      </c>
      <c r="M4505" t="s">
        <v>36</v>
      </c>
      <c r="N4505">
        <v>2.4</v>
      </c>
      <c r="O4505">
        <v>6</v>
      </c>
    </row>
    <row r="4506" spans="1:15">
      <c r="A4506" t="s">
        <v>12512</v>
      </c>
      <c r="B4506" s="1">
        <v>45701</v>
      </c>
      <c r="C4506" t="s">
        <v>33</v>
      </c>
      <c r="D4506" t="s">
        <v>12513</v>
      </c>
      <c r="E4506" t="s">
        <v>12514</v>
      </c>
      <c r="F4506" t="s">
        <v>71</v>
      </c>
      <c r="G4506" t="s">
        <v>42</v>
      </c>
      <c r="H4506" t="s">
        <v>20</v>
      </c>
      <c r="I4506">
        <v>16.53</v>
      </c>
      <c r="J4506" s="2">
        <v>417.96</v>
      </c>
      <c r="K4506" t="s">
        <v>47</v>
      </c>
      <c r="L4506">
        <v>4.5</v>
      </c>
      <c r="M4506" t="s">
        <v>23</v>
      </c>
      <c r="N4506">
        <v>1.59</v>
      </c>
      <c r="O4506">
        <v>18</v>
      </c>
    </row>
    <row r="4507" spans="1:15">
      <c r="A4507" t="s">
        <v>12515</v>
      </c>
      <c r="B4507" s="1">
        <v>45825</v>
      </c>
      <c r="C4507" t="s">
        <v>25</v>
      </c>
      <c r="D4507" t="s">
        <v>7039</v>
      </c>
      <c r="E4507" t="s">
        <v>12516</v>
      </c>
      <c r="F4507" t="s">
        <v>71</v>
      </c>
      <c r="G4507" t="s">
        <v>29</v>
      </c>
      <c r="H4507" t="s">
        <v>46</v>
      </c>
      <c r="I4507">
        <v>17.98</v>
      </c>
      <c r="J4507" s="2">
        <v>392.61</v>
      </c>
      <c r="K4507" t="s">
        <v>22</v>
      </c>
      <c r="L4507">
        <v>4</v>
      </c>
      <c r="M4507" t="s">
        <v>36</v>
      </c>
      <c r="N4507">
        <v>1.47</v>
      </c>
      <c r="O4507">
        <v>14</v>
      </c>
    </row>
    <row r="4508" spans="1:15">
      <c r="A4508" t="s">
        <v>12517</v>
      </c>
      <c r="B4508" s="1">
        <v>45740</v>
      </c>
      <c r="C4508" t="s">
        <v>38</v>
      </c>
      <c r="D4508" t="s">
        <v>9881</v>
      </c>
      <c r="E4508" t="s">
        <v>12518</v>
      </c>
      <c r="F4508" t="s">
        <v>60</v>
      </c>
      <c r="G4508" t="s">
        <v>52</v>
      </c>
      <c r="H4508" t="s">
        <v>21</v>
      </c>
      <c r="I4508">
        <v>11.84</v>
      </c>
      <c r="J4508" s="2">
        <v>399.04</v>
      </c>
      <c r="K4508" t="s">
        <v>47</v>
      </c>
      <c r="L4508">
        <v>3.5</v>
      </c>
      <c r="M4508" t="s">
        <v>23</v>
      </c>
      <c r="N4508">
        <v>2.44</v>
      </c>
      <c r="O4508">
        <v>9</v>
      </c>
    </row>
    <row r="4509" spans="1:15">
      <c r="A4509" t="s">
        <v>12519</v>
      </c>
      <c r="B4509" s="1">
        <v>45726</v>
      </c>
      <c r="C4509" t="s">
        <v>79</v>
      </c>
      <c r="D4509" t="s">
        <v>12520</v>
      </c>
      <c r="E4509" t="s">
        <v>12521</v>
      </c>
      <c r="F4509" t="s">
        <v>51</v>
      </c>
      <c r="G4509" t="s">
        <v>21</v>
      </c>
      <c r="H4509" t="s">
        <v>41</v>
      </c>
      <c r="I4509">
        <v>12.33</v>
      </c>
      <c r="J4509" s="2">
        <v>354.66</v>
      </c>
      <c r="K4509" t="s">
        <v>47</v>
      </c>
      <c r="L4509">
        <v>3.9</v>
      </c>
      <c r="M4509" t="s">
        <v>23</v>
      </c>
      <c r="N4509">
        <v>2.19</v>
      </c>
      <c r="O4509">
        <v>11</v>
      </c>
    </row>
    <row r="4510" spans="1:15">
      <c r="A4510" t="s">
        <v>12522</v>
      </c>
      <c r="B4510" s="1">
        <v>45745</v>
      </c>
      <c r="C4510" t="s">
        <v>25</v>
      </c>
      <c r="D4510" t="s">
        <v>265</v>
      </c>
      <c r="E4510" t="s">
        <v>12523</v>
      </c>
      <c r="F4510" t="s">
        <v>60</v>
      </c>
      <c r="G4510" t="s">
        <v>46</v>
      </c>
      <c r="H4510" t="s">
        <v>29</v>
      </c>
      <c r="I4510">
        <v>3.12</v>
      </c>
      <c r="J4510" s="2">
        <v>408.09</v>
      </c>
      <c r="K4510" t="s">
        <v>47</v>
      </c>
      <c r="L4510">
        <v>4</v>
      </c>
      <c r="M4510" t="s">
        <v>23</v>
      </c>
      <c r="N4510">
        <v>1.01</v>
      </c>
      <c r="O4510">
        <v>7</v>
      </c>
    </row>
    <row r="4511" spans="1:15">
      <c r="A4511" t="s">
        <v>12524</v>
      </c>
      <c r="B4511" s="1">
        <v>45728</v>
      </c>
      <c r="C4511" t="s">
        <v>79</v>
      </c>
      <c r="D4511" t="s">
        <v>9353</v>
      </c>
      <c r="E4511" t="s">
        <v>12525</v>
      </c>
      <c r="F4511" t="s">
        <v>60</v>
      </c>
      <c r="G4511" t="s">
        <v>41</v>
      </c>
      <c r="H4511" t="s">
        <v>29</v>
      </c>
      <c r="I4511">
        <v>15.44</v>
      </c>
      <c r="J4511" s="2">
        <v>138.26</v>
      </c>
      <c r="K4511" t="s">
        <v>67</v>
      </c>
      <c r="L4511">
        <v>4.7</v>
      </c>
      <c r="M4511" t="s">
        <v>31</v>
      </c>
      <c r="N4511">
        <v>2.4500000000000002</v>
      </c>
      <c r="O4511">
        <v>4</v>
      </c>
    </row>
    <row r="4512" spans="1:15">
      <c r="A4512" t="s">
        <v>12526</v>
      </c>
      <c r="B4512" s="1">
        <v>45770</v>
      </c>
      <c r="C4512" t="s">
        <v>16</v>
      </c>
      <c r="D4512" t="s">
        <v>2065</v>
      </c>
      <c r="E4512" t="s">
        <v>12527</v>
      </c>
      <c r="F4512" t="s">
        <v>19</v>
      </c>
      <c r="G4512" t="s">
        <v>52</v>
      </c>
      <c r="H4512" t="s">
        <v>46</v>
      </c>
      <c r="I4512">
        <v>6.22</v>
      </c>
      <c r="J4512" s="2">
        <v>430.95</v>
      </c>
      <c r="K4512" t="s">
        <v>47</v>
      </c>
      <c r="L4512">
        <v>4</v>
      </c>
      <c r="M4512" t="s">
        <v>31</v>
      </c>
      <c r="N4512">
        <v>1.19</v>
      </c>
      <c r="O4512">
        <v>5</v>
      </c>
    </row>
    <row r="4513" spans="1:15">
      <c r="A4513" t="s">
        <v>12528</v>
      </c>
      <c r="B4513" s="1">
        <v>45815</v>
      </c>
      <c r="C4513" t="s">
        <v>33</v>
      </c>
      <c r="D4513" t="s">
        <v>12529</v>
      </c>
      <c r="E4513" t="s">
        <v>12530</v>
      </c>
      <c r="F4513" t="s">
        <v>51</v>
      </c>
      <c r="G4513" t="s">
        <v>46</v>
      </c>
      <c r="H4513" t="s">
        <v>46</v>
      </c>
      <c r="I4513">
        <v>10.93</v>
      </c>
      <c r="J4513" s="2">
        <v>323.63</v>
      </c>
      <c r="K4513" t="s">
        <v>67</v>
      </c>
      <c r="L4513">
        <v>2.9</v>
      </c>
      <c r="M4513" t="s">
        <v>36</v>
      </c>
      <c r="N4513">
        <v>1.54</v>
      </c>
      <c r="O4513">
        <v>9</v>
      </c>
    </row>
    <row r="4514" spans="1:15">
      <c r="A4514" t="s">
        <v>12531</v>
      </c>
      <c r="B4514" s="1">
        <v>45714</v>
      </c>
      <c r="C4514" t="s">
        <v>33</v>
      </c>
      <c r="D4514" t="s">
        <v>6590</v>
      </c>
      <c r="E4514" t="s">
        <v>12532</v>
      </c>
      <c r="F4514" t="s">
        <v>19</v>
      </c>
      <c r="G4514" t="s">
        <v>41</v>
      </c>
      <c r="H4514" t="s">
        <v>52</v>
      </c>
      <c r="I4514">
        <v>1.05</v>
      </c>
      <c r="J4514" s="2">
        <v>430.6</v>
      </c>
      <c r="K4514" t="s">
        <v>30</v>
      </c>
      <c r="L4514">
        <v>4.5</v>
      </c>
      <c r="M4514" t="s">
        <v>23</v>
      </c>
      <c r="N4514">
        <v>1.67</v>
      </c>
      <c r="O4514">
        <v>19</v>
      </c>
    </row>
    <row r="4515" spans="1:15">
      <c r="A4515" t="s">
        <v>12533</v>
      </c>
      <c r="B4515" s="1">
        <v>45793</v>
      </c>
      <c r="C4515" t="s">
        <v>57</v>
      </c>
      <c r="D4515" t="s">
        <v>152</v>
      </c>
      <c r="E4515" t="s">
        <v>12534</v>
      </c>
      <c r="F4515" t="s">
        <v>60</v>
      </c>
      <c r="G4515" t="s">
        <v>20</v>
      </c>
      <c r="H4515" t="s">
        <v>29</v>
      </c>
      <c r="I4515">
        <v>5.01</v>
      </c>
      <c r="J4515" s="2">
        <v>468.74</v>
      </c>
      <c r="K4515" t="s">
        <v>22</v>
      </c>
      <c r="L4515">
        <v>4</v>
      </c>
      <c r="M4515" t="s">
        <v>23</v>
      </c>
      <c r="N4515">
        <v>2.2599999999999998</v>
      </c>
      <c r="O4515">
        <v>17</v>
      </c>
    </row>
    <row r="4516" spans="1:15">
      <c r="A4516" t="s">
        <v>12535</v>
      </c>
      <c r="B4516" s="1">
        <v>45822</v>
      </c>
      <c r="C4516" t="s">
        <v>25</v>
      </c>
      <c r="D4516" t="s">
        <v>12536</v>
      </c>
      <c r="E4516" t="s">
        <v>12537</v>
      </c>
      <c r="F4516" t="s">
        <v>71</v>
      </c>
      <c r="G4516" t="s">
        <v>41</v>
      </c>
      <c r="H4516" t="s">
        <v>20</v>
      </c>
      <c r="I4516">
        <v>2.84</v>
      </c>
      <c r="J4516" s="2">
        <v>324.92</v>
      </c>
      <c r="K4516" t="s">
        <v>22</v>
      </c>
      <c r="L4516">
        <v>3.2</v>
      </c>
      <c r="M4516" t="s">
        <v>23</v>
      </c>
      <c r="N4516">
        <v>2.2999999999999998</v>
      </c>
      <c r="O4516">
        <v>9</v>
      </c>
    </row>
    <row r="4517" spans="1:15">
      <c r="A4517" t="s">
        <v>12538</v>
      </c>
      <c r="B4517" s="1">
        <v>45728</v>
      </c>
      <c r="C4517" t="s">
        <v>16</v>
      </c>
      <c r="D4517" t="s">
        <v>12539</v>
      </c>
      <c r="E4517" t="s">
        <v>12540</v>
      </c>
      <c r="F4517" t="s">
        <v>19</v>
      </c>
      <c r="G4517" t="s">
        <v>46</v>
      </c>
      <c r="H4517" t="s">
        <v>42</v>
      </c>
      <c r="I4517">
        <v>4.41</v>
      </c>
      <c r="J4517" s="2">
        <v>72.8</v>
      </c>
      <c r="K4517" t="s">
        <v>30</v>
      </c>
      <c r="L4517">
        <v>3.9</v>
      </c>
      <c r="M4517" t="s">
        <v>23</v>
      </c>
      <c r="N4517">
        <v>1</v>
      </c>
      <c r="O4517">
        <v>9</v>
      </c>
    </row>
    <row r="4518" spans="1:15">
      <c r="A4518" t="s">
        <v>12541</v>
      </c>
      <c r="B4518" s="1">
        <v>45725</v>
      </c>
      <c r="C4518" t="s">
        <v>38</v>
      </c>
      <c r="D4518" t="s">
        <v>12542</v>
      </c>
      <c r="E4518" t="s">
        <v>12543</v>
      </c>
      <c r="F4518" t="s">
        <v>28</v>
      </c>
      <c r="G4518" t="s">
        <v>29</v>
      </c>
      <c r="H4518" t="s">
        <v>42</v>
      </c>
      <c r="I4518">
        <v>14.74</v>
      </c>
      <c r="J4518" s="2">
        <v>516.79</v>
      </c>
      <c r="K4518" t="s">
        <v>22</v>
      </c>
      <c r="L4518">
        <v>4.4000000000000004</v>
      </c>
      <c r="M4518" t="s">
        <v>23</v>
      </c>
      <c r="N4518">
        <v>1.79</v>
      </c>
      <c r="O4518">
        <v>11</v>
      </c>
    </row>
    <row r="4519" spans="1:15">
      <c r="A4519" t="s">
        <v>12544</v>
      </c>
      <c r="B4519" s="1">
        <v>45680</v>
      </c>
      <c r="C4519" t="s">
        <v>38</v>
      </c>
      <c r="D4519" t="s">
        <v>9907</v>
      </c>
      <c r="E4519" t="s">
        <v>12545</v>
      </c>
      <c r="F4519" t="s">
        <v>28</v>
      </c>
      <c r="G4519" t="s">
        <v>29</v>
      </c>
      <c r="H4519" t="s">
        <v>20</v>
      </c>
      <c r="I4519">
        <v>21.88</v>
      </c>
      <c r="J4519" s="2">
        <v>525.89</v>
      </c>
      <c r="K4519" t="s">
        <v>47</v>
      </c>
      <c r="L4519">
        <v>3</v>
      </c>
      <c r="M4519" t="s">
        <v>31</v>
      </c>
      <c r="N4519">
        <v>2.34</v>
      </c>
      <c r="O4519">
        <v>6</v>
      </c>
    </row>
    <row r="4520" spans="1:15">
      <c r="A4520" t="s">
        <v>12546</v>
      </c>
      <c r="B4520" s="1">
        <v>45730</v>
      </c>
      <c r="C4520" t="s">
        <v>33</v>
      </c>
      <c r="D4520" t="s">
        <v>12547</v>
      </c>
      <c r="E4520" t="s">
        <v>12548</v>
      </c>
      <c r="F4520" t="s">
        <v>19</v>
      </c>
      <c r="G4520" t="s">
        <v>21</v>
      </c>
      <c r="H4520" t="s">
        <v>41</v>
      </c>
      <c r="I4520">
        <v>20.95</v>
      </c>
      <c r="J4520" s="2">
        <v>429.05</v>
      </c>
      <c r="K4520" t="s">
        <v>47</v>
      </c>
      <c r="L4520">
        <v>4.5999999999999996</v>
      </c>
      <c r="M4520" t="s">
        <v>23</v>
      </c>
      <c r="N4520">
        <v>2.12</v>
      </c>
      <c r="O4520">
        <v>3</v>
      </c>
    </row>
    <row r="4521" spans="1:15">
      <c r="A4521" t="s">
        <v>12549</v>
      </c>
      <c r="B4521" s="1">
        <v>45768</v>
      </c>
      <c r="C4521" t="s">
        <v>33</v>
      </c>
      <c r="D4521" t="s">
        <v>10938</v>
      </c>
      <c r="E4521" t="s">
        <v>12550</v>
      </c>
      <c r="F4521" t="s">
        <v>51</v>
      </c>
      <c r="G4521" t="s">
        <v>46</v>
      </c>
      <c r="H4521" t="s">
        <v>46</v>
      </c>
      <c r="I4521">
        <v>2.58</v>
      </c>
      <c r="J4521" s="2">
        <v>170.27</v>
      </c>
      <c r="K4521" t="s">
        <v>67</v>
      </c>
      <c r="L4521">
        <v>4.7</v>
      </c>
      <c r="M4521" t="s">
        <v>31</v>
      </c>
      <c r="N4521">
        <v>1.97</v>
      </c>
      <c r="O4521">
        <v>11</v>
      </c>
    </row>
    <row r="4522" spans="1:15">
      <c r="A4522" t="s">
        <v>12551</v>
      </c>
      <c r="B4522" s="1">
        <v>45797</v>
      </c>
      <c r="C4522" t="s">
        <v>79</v>
      </c>
      <c r="D4522" t="s">
        <v>4127</v>
      </c>
      <c r="E4522" t="s">
        <v>12552</v>
      </c>
      <c r="F4522" t="s">
        <v>19</v>
      </c>
      <c r="G4522" t="s">
        <v>29</v>
      </c>
      <c r="H4522" t="s">
        <v>20</v>
      </c>
      <c r="I4522">
        <v>21.38</v>
      </c>
      <c r="J4522" s="2">
        <v>491.54</v>
      </c>
      <c r="K4522" t="s">
        <v>30</v>
      </c>
      <c r="L4522">
        <v>3</v>
      </c>
      <c r="M4522" t="s">
        <v>36</v>
      </c>
      <c r="N4522">
        <v>1.84</v>
      </c>
      <c r="O4522">
        <v>10</v>
      </c>
    </row>
    <row r="4523" spans="1:15">
      <c r="A4523" t="s">
        <v>12553</v>
      </c>
      <c r="B4523" s="1">
        <v>45821</v>
      </c>
      <c r="C4523" t="s">
        <v>25</v>
      </c>
      <c r="D4523" t="s">
        <v>4189</v>
      </c>
      <c r="E4523" t="s">
        <v>12554</v>
      </c>
      <c r="F4523" t="s">
        <v>71</v>
      </c>
      <c r="G4523" t="s">
        <v>42</v>
      </c>
      <c r="H4523" t="s">
        <v>29</v>
      </c>
      <c r="I4523">
        <v>7.81</v>
      </c>
      <c r="J4523" s="2">
        <v>89.91</v>
      </c>
      <c r="K4523" t="s">
        <v>47</v>
      </c>
      <c r="L4523">
        <v>4</v>
      </c>
      <c r="M4523" t="s">
        <v>31</v>
      </c>
      <c r="N4523">
        <v>2.48</v>
      </c>
      <c r="O4523">
        <v>6</v>
      </c>
    </row>
    <row r="4524" spans="1:15">
      <c r="A4524" t="s">
        <v>12555</v>
      </c>
      <c r="B4524" s="1">
        <v>45761</v>
      </c>
      <c r="C4524" t="s">
        <v>57</v>
      </c>
      <c r="D4524" t="s">
        <v>12556</v>
      </c>
      <c r="E4524" t="s">
        <v>12557</v>
      </c>
      <c r="F4524" t="s">
        <v>60</v>
      </c>
      <c r="G4524" t="s">
        <v>42</v>
      </c>
      <c r="H4524" t="s">
        <v>52</v>
      </c>
      <c r="I4524">
        <v>3.06</v>
      </c>
      <c r="J4524" s="2">
        <v>464.31</v>
      </c>
      <c r="K4524" t="s">
        <v>22</v>
      </c>
      <c r="L4524">
        <v>4.7</v>
      </c>
      <c r="M4524" t="s">
        <v>23</v>
      </c>
      <c r="N4524">
        <v>2.2599999999999998</v>
      </c>
      <c r="O4524">
        <v>13</v>
      </c>
    </row>
    <row r="4525" spans="1:15">
      <c r="A4525" t="s">
        <v>12558</v>
      </c>
      <c r="B4525" s="1">
        <v>45808</v>
      </c>
      <c r="C4525" t="s">
        <v>16</v>
      </c>
      <c r="D4525" t="s">
        <v>12559</v>
      </c>
      <c r="E4525" t="s">
        <v>12560</v>
      </c>
      <c r="F4525" t="s">
        <v>71</v>
      </c>
      <c r="G4525" t="s">
        <v>41</v>
      </c>
      <c r="H4525" t="s">
        <v>21</v>
      </c>
      <c r="I4525">
        <v>4.5599999999999996</v>
      </c>
      <c r="J4525" s="2">
        <v>520.19000000000005</v>
      </c>
      <c r="K4525" t="s">
        <v>67</v>
      </c>
      <c r="L4525">
        <v>4.5999999999999996</v>
      </c>
      <c r="M4525" t="s">
        <v>23</v>
      </c>
      <c r="N4525">
        <v>1.1599999999999999</v>
      </c>
      <c r="O4525">
        <v>8</v>
      </c>
    </row>
    <row r="4526" spans="1:15">
      <c r="A4526" t="s">
        <v>12561</v>
      </c>
      <c r="B4526" s="1">
        <v>45693</v>
      </c>
      <c r="C4526" t="s">
        <v>25</v>
      </c>
      <c r="D4526" t="s">
        <v>3881</v>
      </c>
      <c r="E4526" t="s">
        <v>12562</v>
      </c>
      <c r="F4526" t="s">
        <v>51</v>
      </c>
      <c r="G4526" t="s">
        <v>46</v>
      </c>
      <c r="H4526" t="s">
        <v>29</v>
      </c>
      <c r="I4526">
        <v>9</v>
      </c>
      <c r="J4526" s="2">
        <v>309.68</v>
      </c>
      <c r="K4526" t="s">
        <v>47</v>
      </c>
      <c r="L4526">
        <v>3.1</v>
      </c>
      <c r="M4526" t="s">
        <v>23</v>
      </c>
      <c r="N4526">
        <v>2.2599999999999998</v>
      </c>
      <c r="O4526">
        <v>6</v>
      </c>
    </row>
    <row r="4527" spans="1:15">
      <c r="A4527" t="s">
        <v>12563</v>
      </c>
      <c r="B4527" s="1">
        <v>45693</v>
      </c>
      <c r="C4527" t="s">
        <v>79</v>
      </c>
      <c r="D4527" t="s">
        <v>12564</v>
      </c>
      <c r="E4527" t="s">
        <v>12565</v>
      </c>
      <c r="F4527" t="s">
        <v>28</v>
      </c>
      <c r="G4527" t="s">
        <v>21</v>
      </c>
      <c r="H4527" t="s">
        <v>21</v>
      </c>
      <c r="I4527">
        <v>22.34</v>
      </c>
      <c r="J4527" s="2">
        <v>82.88</v>
      </c>
      <c r="K4527" t="s">
        <v>47</v>
      </c>
      <c r="L4527">
        <v>4.9000000000000004</v>
      </c>
      <c r="M4527" t="s">
        <v>31</v>
      </c>
      <c r="N4527">
        <v>1.28</v>
      </c>
      <c r="O4527">
        <v>18</v>
      </c>
    </row>
    <row r="4528" spans="1:15">
      <c r="A4528" t="s">
        <v>12566</v>
      </c>
      <c r="B4528" s="1">
        <v>45729</v>
      </c>
      <c r="C4528" t="s">
        <v>57</v>
      </c>
      <c r="D4528" t="s">
        <v>12567</v>
      </c>
      <c r="E4528" t="s">
        <v>12568</v>
      </c>
      <c r="F4528" t="s">
        <v>71</v>
      </c>
      <c r="G4528" t="s">
        <v>20</v>
      </c>
      <c r="H4528" t="s">
        <v>52</v>
      </c>
      <c r="I4528">
        <v>6.78</v>
      </c>
      <c r="J4528" s="2">
        <v>129.16999999999999</v>
      </c>
      <c r="K4528" t="s">
        <v>47</v>
      </c>
      <c r="L4528">
        <v>2.8</v>
      </c>
      <c r="M4528" t="s">
        <v>36</v>
      </c>
      <c r="N4528">
        <v>1.48</v>
      </c>
      <c r="O4528">
        <v>19</v>
      </c>
    </row>
    <row r="4529" spans="1:15">
      <c r="A4529" t="s">
        <v>12569</v>
      </c>
      <c r="B4529" s="1">
        <v>45676</v>
      </c>
      <c r="C4529" t="s">
        <v>57</v>
      </c>
      <c r="D4529" t="s">
        <v>12570</v>
      </c>
      <c r="E4529" t="s">
        <v>12571</v>
      </c>
      <c r="F4529" t="s">
        <v>51</v>
      </c>
      <c r="G4529" t="s">
        <v>46</v>
      </c>
      <c r="H4529" t="s">
        <v>42</v>
      </c>
      <c r="I4529">
        <v>6.91</v>
      </c>
      <c r="J4529" s="2">
        <v>51.11</v>
      </c>
      <c r="K4529" t="s">
        <v>67</v>
      </c>
      <c r="L4529">
        <v>3.4</v>
      </c>
      <c r="M4529" t="s">
        <v>23</v>
      </c>
      <c r="N4529">
        <v>2.2799999999999998</v>
      </c>
      <c r="O4529">
        <v>3</v>
      </c>
    </row>
    <row r="4530" spans="1:15">
      <c r="A4530" t="s">
        <v>12572</v>
      </c>
      <c r="B4530" s="1">
        <v>45767</v>
      </c>
      <c r="C4530" t="s">
        <v>16</v>
      </c>
      <c r="D4530" t="s">
        <v>12573</v>
      </c>
      <c r="E4530" t="s">
        <v>12574</v>
      </c>
      <c r="F4530" t="s">
        <v>60</v>
      </c>
      <c r="G4530" t="s">
        <v>21</v>
      </c>
      <c r="H4530" t="s">
        <v>52</v>
      </c>
      <c r="I4530">
        <v>1.2</v>
      </c>
      <c r="J4530" s="2">
        <v>73.44</v>
      </c>
      <c r="K4530" t="s">
        <v>47</v>
      </c>
      <c r="L4530">
        <v>4.0999999999999996</v>
      </c>
      <c r="M4530" t="s">
        <v>23</v>
      </c>
      <c r="N4530">
        <v>1.36</v>
      </c>
      <c r="O4530">
        <v>12</v>
      </c>
    </row>
    <row r="4531" spans="1:15">
      <c r="A4531" t="s">
        <v>12575</v>
      </c>
      <c r="B4531" s="1">
        <v>45716</v>
      </c>
      <c r="C4531" t="s">
        <v>25</v>
      </c>
      <c r="D4531" t="s">
        <v>12576</v>
      </c>
      <c r="E4531" t="s">
        <v>12577</v>
      </c>
      <c r="F4531" t="s">
        <v>60</v>
      </c>
      <c r="G4531" t="s">
        <v>46</v>
      </c>
      <c r="H4531" t="s">
        <v>41</v>
      </c>
      <c r="I4531">
        <v>12.47</v>
      </c>
      <c r="J4531" s="2">
        <v>485.2</v>
      </c>
      <c r="K4531" t="s">
        <v>67</v>
      </c>
      <c r="L4531">
        <v>4.3</v>
      </c>
      <c r="M4531" t="s">
        <v>31</v>
      </c>
      <c r="N4531">
        <v>1.51</v>
      </c>
      <c r="O4531">
        <v>19</v>
      </c>
    </row>
    <row r="4532" spans="1:15">
      <c r="A4532" t="s">
        <v>12578</v>
      </c>
      <c r="B4532" s="1">
        <v>45692</v>
      </c>
      <c r="C4532" t="s">
        <v>57</v>
      </c>
      <c r="D4532" t="s">
        <v>12579</v>
      </c>
      <c r="E4532" t="s">
        <v>12580</v>
      </c>
      <c r="F4532" t="s">
        <v>60</v>
      </c>
      <c r="G4532" t="s">
        <v>41</v>
      </c>
      <c r="H4532" t="s">
        <v>41</v>
      </c>
      <c r="I4532">
        <v>14.59</v>
      </c>
      <c r="J4532" s="2">
        <v>253.72</v>
      </c>
      <c r="K4532" t="s">
        <v>67</v>
      </c>
      <c r="L4532">
        <v>2.5</v>
      </c>
      <c r="M4532" t="s">
        <v>23</v>
      </c>
      <c r="N4532">
        <v>1.42</v>
      </c>
      <c r="O4532">
        <v>4</v>
      </c>
    </row>
    <row r="4533" spans="1:15">
      <c r="A4533" t="s">
        <v>12581</v>
      </c>
      <c r="B4533" s="1">
        <v>45747</v>
      </c>
      <c r="C4533" t="s">
        <v>57</v>
      </c>
      <c r="D4533" t="s">
        <v>12582</v>
      </c>
      <c r="E4533" t="s">
        <v>12583</v>
      </c>
      <c r="F4533" t="s">
        <v>28</v>
      </c>
      <c r="G4533" t="s">
        <v>29</v>
      </c>
      <c r="H4533" t="s">
        <v>52</v>
      </c>
      <c r="I4533">
        <v>6.48</v>
      </c>
      <c r="J4533" s="2">
        <v>155.91</v>
      </c>
      <c r="K4533" t="s">
        <v>67</v>
      </c>
      <c r="L4533">
        <v>3.7</v>
      </c>
      <c r="M4533" t="s">
        <v>23</v>
      </c>
      <c r="N4533">
        <v>1.77</v>
      </c>
      <c r="O4533">
        <v>11</v>
      </c>
    </row>
    <row r="4534" spans="1:15">
      <c r="A4534" t="s">
        <v>12584</v>
      </c>
      <c r="B4534" s="1">
        <v>45676</v>
      </c>
      <c r="C4534" t="s">
        <v>57</v>
      </c>
      <c r="D4534" t="s">
        <v>12585</v>
      </c>
      <c r="E4534" t="s">
        <v>12586</v>
      </c>
      <c r="F4534" t="s">
        <v>19</v>
      </c>
      <c r="G4534" t="s">
        <v>29</v>
      </c>
      <c r="H4534" t="s">
        <v>20</v>
      </c>
      <c r="I4534">
        <v>3.46</v>
      </c>
      <c r="J4534" s="2">
        <v>568.28</v>
      </c>
      <c r="K4534" t="s">
        <v>47</v>
      </c>
      <c r="L4534">
        <v>3.8</v>
      </c>
      <c r="M4534" t="s">
        <v>23</v>
      </c>
      <c r="N4534">
        <v>2.25</v>
      </c>
      <c r="O4534">
        <v>1</v>
      </c>
    </row>
    <row r="4535" spans="1:15">
      <c r="A4535" t="s">
        <v>12587</v>
      </c>
      <c r="B4535" s="1">
        <v>45661</v>
      </c>
      <c r="C4535" t="s">
        <v>79</v>
      </c>
      <c r="D4535" t="s">
        <v>12588</v>
      </c>
      <c r="E4535" t="s">
        <v>12589</v>
      </c>
      <c r="F4535" t="s">
        <v>51</v>
      </c>
      <c r="G4535" t="s">
        <v>29</v>
      </c>
      <c r="H4535" t="s">
        <v>42</v>
      </c>
      <c r="I4535">
        <v>12.65</v>
      </c>
      <c r="J4535" s="2">
        <v>570</v>
      </c>
      <c r="K4535" t="s">
        <v>67</v>
      </c>
      <c r="L4535">
        <v>4.5999999999999996</v>
      </c>
      <c r="M4535" t="s">
        <v>36</v>
      </c>
      <c r="N4535">
        <v>1.34</v>
      </c>
      <c r="O4535">
        <v>12</v>
      </c>
    </row>
    <row r="4536" spans="1:15">
      <c r="A4536" t="s">
        <v>12590</v>
      </c>
      <c r="B4536" s="1">
        <v>45683</v>
      </c>
      <c r="C4536" t="s">
        <v>16</v>
      </c>
      <c r="D4536" t="s">
        <v>12591</v>
      </c>
      <c r="E4536" t="s">
        <v>12592</v>
      </c>
      <c r="F4536" t="s">
        <v>60</v>
      </c>
      <c r="G4536" t="s">
        <v>52</v>
      </c>
      <c r="H4536" t="s">
        <v>42</v>
      </c>
      <c r="I4536">
        <v>8.3000000000000007</v>
      </c>
      <c r="J4536" s="2">
        <v>287.83</v>
      </c>
      <c r="K4536" t="s">
        <v>22</v>
      </c>
      <c r="L4536">
        <v>3.1</v>
      </c>
      <c r="M4536" t="s">
        <v>23</v>
      </c>
      <c r="N4536">
        <v>1.3</v>
      </c>
      <c r="O4536">
        <v>17</v>
      </c>
    </row>
    <row r="4537" spans="1:15">
      <c r="A4537" t="s">
        <v>12593</v>
      </c>
      <c r="B4537" s="1">
        <v>45834</v>
      </c>
      <c r="C4537" t="s">
        <v>16</v>
      </c>
      <c r="D4537" t="s">
        <v>10394</v>
      </c>
      <c r="E4537" t="s">
        <v>12594</v>
      </c>
      <c r="F4537" t="s">
        <v>71</v>
      </c>
      <c r="G4537" t="s">
        <v>42</v>
      </c>
      <c r="H4537" t="s">
        <v>52</v>
      </c>
      <c r="I4537">
        <v>16.28</v>
      </c>
      <c r="J4537" s="2">
        <v>494.84</v>
      </c>
      <c r="K4537" t="s">
        <v>47</v>
      </c>
      <c r="L4537">
        <v>5</v>
      </c>
      <c r="M4537" t="s">
        <v>23</v>
      </c>
      <c r="N4537">
        <v>1.59</v>
      </c>
      <c r="O4537">
        <v>13</v>
      </c>
    </row>
    <row r="4538" spans="1:15">
      <c r="A4538" t="s">
        <v>12595</v>
      </c>
      <c r="B4538" s="1">
        <v>45661</v>
      </c>
      <c r="C4538" t="s">
        <v>57</v>
      </c>
      <c r="D4538" t="s">
        <v>12596</v>
      </c>
      <c r="E4538" t="s">
        <v>12597</v>
      </c>
      <c r="F4538" t="s">
        <v>28</v>
      </c>
      <c r="G4538" t="s">
        <v>20</v>
      </c>
      <c r="H4538" t="s">
        <v>41</v>
      </c>
      <c r="I4538">
        <v>16.14</v>
      </c>
      <c r="J4538" s="2">
        <v>511.68</v>
      </c>
      <c r="K4538" t="s">
        <v>67</v>
      </c>
      <c r="L4538">
        <v>4.9000000000000004</v>
      </c>
      <c r="M4538" t="s">
        <v>31</v>
      </c>
      <c r="N4538">
        <v>2.29</v>
      </c>
      <c r="O4538">
        <v>1</v>
      </c>
    </row>
    <row r="4539" spans="1:15">
      <c r="A4539" t="s">
        <v>12598</v>
      </c>
      <c r="B4539" s="1">
        <v>45808</v>
      </c>
      <c r="C4539" t="s">
        <v>33</v>
      </c>
      <c r="D4539" t="s">
        <v>12599</v>
      </c>
      <c r="E4539" t="s">
        <v>12600</v>
      </c>
      <c r="F4539" t="s">
        <v>51</v>
      </c>
      <c r="G4539" t="s">
        <v>52</v>
      </c>
      <c r="H4539" t="s">
        <v>20</v>
      </c>
      <c r="I4539">
        <v>21.66</v>
      </c>
      <c r="J4539" s="2">
        <v>86.87</v>
      </c>
      <c r="K4539" t="s">
        <v>30</v>
      </c>
      <c r="L4539">
        <v>3.2</v>
      </c>
      <c r="M4539" t="s">
        <v>23</v>
      </c>
      <c r="N4539">
        <v>1.23</v>
      </c>
      <c r="O4539">
        <v>4</v>
      </c>
    </row>
    <row r="4540" spans="1:15">
      <c r="A4540" t="s">
        <v>12601</v>
      </c>
      <c r="B4540" s="1">
        <v>45788</v>
      </c>
      <c r="C4540" t="s">
        <v>16</v>
      </c>
      <c r="D4540" t="s">
        <v>10322</v>
      </c>
      <c r="E4540" t="s">
        <v>6867</v>
      </c>
      <c r="F4540" t="s">
        <v>71</v>
      </c>
      <c r="G4540" t="s">
        <v>52</v>
      </c>
      <c r="H4540" t="s">
        <v>41</v>
      </c>
      <c r="I4540">
        <v>5.66</v>
      </c>
      <c r="J4540" s="2">
        <v>298.35000000000002</v>
      </c>
      <c r="K4540" t="s">
        <v>67</v>
      </c>
      <c r="L4540">
        <v>3.4</v>
      </c>
      <c r="M4540" t="s">
        <v>23</v>
      </c>
      <c r="N4540">
        <v>1.75</v>
      </c>
      <c r="O4540">
        <v>6</v>
      </c>
    </row>
    <row r="4541" spans="1:15">
      <c r="A4541" t="s">
        <v>12602</v>
      </c>
      <c r="B4541" s="1">
        <v>45830</v>
      </c>
      <c r="C4541" t="s">
        <v>57</v>
      </c>
      <c r="D4541" t="s">
        <v>12352</v>
      </c>
      <c r="E4541" t="s">
        <v>12603</v>
      </c>
      <c r="F4541" t="s">
        <v>51</v>
      </c>
      <c r="G4541" t="s">
        <v>42</v>
      </c>
      <c r="H4541" t="s">
        <v>20</v>
      </c>
      <c r="I4541">
        <v>23.24</v>
      </c>
      <c r="J4541" s="2">
        <v>366.24</v>
      </c>
      <c r="K4541" t="s">
        <v>47</v>
      </c>
      <c r="L4541">
        <v>4.5</v>
      </c>
      <c r="M4541" t="s">
        <v>36</v>
      </c>
      <c r="N4541">
        <v>1.32</v>
      </c>
      <c r="O4541">
        <v>14</v>
      </c>
    </row>
    <row r="4542" spans="1:15">
      <c r="A4542" t="s">
        <v>12604</v>
      </c>
      <c r="B4542" s="1">
        <v>45685</v>
      </c>
      <c r="C4542" t="s">
        <v>33</v>
      </c>
      <c r="D4542" t="s">
        <v>12605</v>
      </c>
      <c r="E4542" t="s">
        <v>12606</v>
      </c>
      <c r="F4542" t="s">
        <v>28</v>
      </c>
      <c r="G4542" t="s">
        <v>46</v>
      </c>
      <c r="H4542" t="s">
        <v>52</v>
      </c>
      <c r="I4542">
        <v>18.96</v>
      </c>
      <c r="J4542" s="2">
        <v>592.32000000000005</v>
      </c>
      <c r="K4542" t="s">
        <v>67</v>
      </c>
      <c r="L4542">
        <v>3.7</v>
      </c>
      <c r="M4542" t="s">
        <v>36</v>
      </c>
      <c r="N4542">
        <v>2.48</v>
      </c>
      <c r="O4542">
        <v>19</v>
      </c>
    </row>
    <row r="4543" spans="1:15">
      <c r="A4543" t="s">
        <v>12607</v>
      </c>
      <c r="B4543" s="1">
        <v>45706</v>
      </c>
      <c r="C4543" t="s">
        <v>57</v>
      </c>
      <c r="D4543" t="s">
        <v>12608</v>
      </c>
      <c r="E4543" t="s">
        <v>12609</v>
      </c>
      <c r="F4543" t="s">
        <v>28</v>
      </c>
      <c r="G4543" t="s">
        <v>21</v>
      </c>
      <c r="H4543" t="s">
        <v>20</v>
      </c>
      <c r="I4543">
        <v>17.309999999999999</v>
      </c>
      <c r="J4543" s="2">
        <v>202.41</v>
      </c>
      <c r="K4543" t="s">
        <v>67</v>
      </c>
      <c r="L4543">
        <v>2.9</v>
      </c>
      <c r="M4543" t="s">
        <v>23</v>
      </c>
      <c r="N4543">
        <v>1.4</v>
      </c>
      <c r="O4543">
        <v>3</v>
      </c>
    </row>
    <row r="4544" spans="1:15">
      <c r="A4544" t="s">
        <v>12610</v>
      </c>
      <c r="B4544" s="1">
        <v>45669</v>
      </c>
      <c r="C4544" t="s">
        <v>16</v>
      </c>
      <c r="D4544" t="s">
        <v>12611</v>
      </c>
      <c r="E4544" t="s">
        <v>12612</v>
      </c>
      <c r="F4544" t="s">
        <v>71</v>
      </c>
      <c r="G4544" t="s">
        <v>41</v>
      </c>
      <c r="H4544" t="s">
        <v>52</v>
      </c>
      <c r="I4544">
        <v>5.98</v>
      </c>
      <c r="J4544" s="2">
        <v>468.42</v>
      </c>
      <c r="K4544" t="s">
        <v>67</v>
      </c>
      <c r="L4544">
        <v>2.6</v>
      </c>
      <c r="M4544" t="s">
        <v>36</v>
      </c>
      <c r="N4544">
        <v>1.53</v>
      </c>
      <c r="O4544">
        <v>4</v>
      </c>
    </row>
    <row r="4545" spans="1:15">
      <c r="A4545" t="s">
        <v>12613</v>
      </c>
      <c r="B4545" s="1">
        <v>45752</v>
      </c>
      <c r="C4545" t="s">
        <v>79</v>
      </c>
      <c r="D4545" t="s">
        <v>11219</v>
      </c>
      <c r="E4545" t="s">
        <v>12614</v>
      </c>
      <c r="F4545" t="s">
        <v>71</v>
      </c>
      <c r="G4545" t="s">
        <v>41</v>
      </c>
      <c r="H4545" t="s">
        <v>20</v>
      </c>
      <c r="I4545">
        <v>16</v>
      </c>
      <c r="J4545" s="2">
        <v>119.94</v>
      </c>
      <c r="K4545" t="s">
        <v>30</v>
      </c>
      <c r="L4545">
        <v>3.9</v>
      </c>
      <c r="M4545" t="s">
        <v>23</v>
      </c>
      <c r="N4545">
        <v>1.01</v>
      </c>
      <c r="O4545">
        <v>7</v>
      </c>
    </row>
    <row r="4546" spans="1:15">
      <c r="A4546" t="s">
        <v>12615</v>
      </c>
      <c r="B4546" s="1">
        <v>45709</v>
      </c>
      <c r="C4546" t="s">
        <v>79</v>
      </c>
      <c r="D4546" t="s">
        <v>12616</v>
      </c>
      <c r="E4546" t="s">
        <v>12617</v>
      </c>
      <c r="F4546" t="s">
        <v>19</v>
      </c>
      <c r="G4546" t="s">
        <v>21</v>
      </c>
      <c r="H4546" t="s">
        <v>41</v>
      </c>
      <c r="I4546">
        <v>11.62</v>
      </c>
      <c r="J4546" s="2">
        <v>65.17</v>
      </c>
      <c r="K4546" t="s">
        <v>30</v>
      </c>
      <c r="L4546">
        <v>5</v>
      </c>
      <c r="M4546" t="s">
        <v>36</v>
      </c>
      <c r="N4546">
        <v>1.81</v>
      </c>
      <c r="O4546">
        <v>4</v>
      </c>
    </row>
    <row r="4547" spans="1:15">
      <c r="A4547" t="s">
        <v>12618</v>
      </c>
      <c r="B4547" s="1">
        <v>45710</v>
      </c>
      <c r="C4547" t="s">
        <v>25</v>
      </c>
      <c r="D4547" t="s">
        <v>12619</v>
      </c>
      <c r="E4547" t="s">
        <v>12620</v>
      </c>
      <c r="F4547" t="s">
        <v>28</v>
      </c>
      <c r="G4547" t="s">
        <v>52</v>
      </c>
      <c r="H4547" t="s">
        <v>46</v>
      </c>
      <c r="I4547">
        <v>2.08</v>
      </c>
      <c r="J4547" s="2">
        <v>391.2</v>
      </c>
      <c r="K4547" t="s">
        <v>47</v>
      </c>
      <c r="L4547">
        <v>3.4</v>
      </c>
      <c r="M4547" t="s">
        <v>31</v>
      </c>
      <c r="N4547">
        <v>2.25</v>
      </c>
      <c r="O4547">
        <v>10</v>
      </c>
    </row>
    <row r="4548" spans="1:15">
      <c r="A4548" t="s">
        <v>12621</v>
      </c>
      <c r="B4548" s="1">
        <v>45812</v>
      </c>
      <c r="C4548" t="s">
        <v>33</v>
      </c>
      <c r="D4548" t="s">
        <v>11779</v>
      </c>
      <c r="E4548" t="s">
        <v>12622</v>
      </c>
      <c r="F4548" t="s">
        <v>51</v>
      </c>
      <c r="G4548" t="s">
        <v>52</v>
      </c>
      <c r="H4548" t="s">
        <v>42</v>
      </c>
      <c r="I4548">
        <v>8.92</v>
      </c>
      <c r="J4548" s="2">
        <v>526.88</v>
      </c>
      <c r="K4548" t="s">
        <v>67</v>
      </c>
      <c r="L4548">
        <v>4.9000000000000004</v>
      </c>
      <c r="M4548" t="s">
        <v>31</v>
      </c>
      <c r="N4548">
        <v>2.44</v>
      </c>
      <c r="O4548">
        <v>2</v>
      </c>
    </row>
    <row r="4549" spans="1:15">
      <c r="A4549" t="s">
        <v>12623</v>
      </c>
      <c r="B4549" s="1">
        <v>45811</v>
      </c>
      <c r="C4549" t="s">
        <v>38</v>
      </c>
      <c r="D4549" t="s">
        <v>1474</v>
      </c>
      <c r="E4549" t="s">
        <v>12624</v>
      </c>
      <c r="F4549" t="s">
        <v>28</v>
      </c>
      <c r="G4549" t="s">
        <v>41</v>
      </c>
      <c r="H4549" t="s">
        <v>42</v>
      </c>
      <c r="I4549">
        <v>18.29</v>
      </c>
      <c r="J4549" s="2">
        <v>182.5</v>
      </c>
      <c r="K4549" t="s">
        <v>30</v>
      </c>
      <c r="L4549">
        <v>3.7</v>
      </c>
      <c r="M4549" t="s">
        <v>23</v>
      </c>
      <c r="N4549">
        <v>2.0099999999999998</v>
      </c>
      <c r="O4549">
        <v>2</v>
      </c>
    </row>
    <row r="4550" spans="1:15">
      <c r="A4550" t="s">
        <v>12625</v>
      </c>
      <c r="B4550" s="1">
        <v>45751</v>
      </c>
      <c r="C4550" t="s">
        <v>25</v>
      </c>
      <c r="D4550" t="s">
        <v>1941</v>
      </c>
      <c r="E4550" t="s">
        <v>12626</v>
      </c>
      <c r="F4550" t="s">
        <v>19</v>
      </c>
      <c r="G4550" t="s">
        <v>20</v>
      </c>
      <c r="H4550" t="s">
        <v>20</v>
      </c>
      <c r="I4550">
        <v>7.8</v>
      </c>
      <c r="J4550" s="2">
        <v>349.62</v>
      </c>
      <c r="K4550" t="s">
        <v>47</v>
      </c>
      <c r="L4550">
        <v>2.5</v>
      </c>
      <c r="M4550" t="s">
        <v>23</v>
      </c>
      <c r="N4550">
        <v>2.4700000000000002</v>
      </c>
      <c r="O4550">
        <v>18</v>
      </c>
    </row>
    <row r="4551" spans="1:15">
      <c r="A4551" t="s">
        <v>12627</v>
      </c>
      <c r="B4551" s="1">
        <v>45708</v>
      </c>
      <c r="C4551" t="s">
        <v>33</v>
      </c>
      <c r="D4551" t="s">
        <v>11857</v>
      </c>
      <c r="E4551" t="s">
        <v>12628</v>
      </c>
      <c r="F4551" t="s">
        <v>51</v>
      </c>
      <c r="G4551" t="s">
        <v>42</v>
      </c>
      <c r="H4551" t="s">
        <v>52</v>
      </c>
      <c r="I4551">
        <v>2.81</v>
      </c>
      <c r="J4551" s="2">
        <v>438.03</v>
      </c>
      <c r="K4551" t="s">
        <v>22</v>
      </c>
      <c r="L4551">
        <v>2.9</v>
      </c>
      <c r="M4551" t="s">
        <v>23</v>
      </c>
      <c r="N4551">
        <v>1.33</v>
      </c>
      <c r="O4551">
        <v>10</v>
      </c>
    </row>
    <row r="4552" spans="1:15">
      <c r="A4552" t="s">
        <v>12629</v>
      </c>
      <c r="B4552" s="1">
        <v>45719</v>
      </c>
      <c r="C4552" t="s">
        <v>38</v>
      </c>
      <c r="D4552" t="s">
        <v>12630</v>
      </c>
      <c r="E4552" t="s">
        <v>12631</v>
      </c>
      <c r="F4552" t="s">
        <v>51</v>
      </c>
      <c r="G4552" t="s">
        <v>46</v>
      </c>
      <c r="H4552" t="s">
        <v>20</v>
      </c>
      <c r="I4552">
        <v>20.27</v>
      </c>
      <c r="J4552" s="2">
        <v>238.62</v>
      </c>
      <c r="K4552" t="s">
        <v>67</v>
      </c>
      <c r="L4552">
        <v>4.0999999999999996</v>
      </c>
      <c r="M4552" t="s">
        <v>23</v>
      </c>
      <c r="N4552">
        <v>1.77</v>
      </c>
      <c r="O4552">
        <v>9</v>
      </c>
    </row>
    <row r="4553" spans="1:15">
      <c r="A4553" t="s">
        <v>12632</v>
      </c>
      <c r="B4553" s="1">
        <v>45763</v>
      </c>
      <c r="C4553" t="s">
        <v>16</v>
      </c>
      <c r="D4553" t="s">
        <v>12633</v>
      </c>
      <c r="E4553" t="s">
        <v>12634</v>
      </c>
      <c r="F4553" t="s">
        <v>19</v>
      </c>
      <c r="G4553" t="s">
        <v>46</v>
      </c>
      <c r="H4553" t="s">
        <v>21</v>
      </c>
      <c r="I4553">
        <v>3.01</v>
      </c>
      <c r="J4553" s="2">
        <v>80.400000000000006</v>
      </c>
      <c r="K4553" t="s">
        <v>67</v>
      </c>
      <c r="L4553">
        <v>3.3</v>
      </c>
      <c r="M4553" t="s">
        <v>23</v>
      </c>
      <c r="N4553">
        <v>1.3</v>
      </c>
      <c r="O4553">
        <v>11</v>
      </c>
    </row>
    <row r="4554" spans="1:15">
      <c r="A4554" t="s">
        <v>12635</v>
      </c>
      <c r="B4554" s="1">
        <v>45833</v>
      </c>
      <c r="C4554" t="s">
        <v>25</v>
      </c>
      <c r="D4554" t="s">
        <v>12636</v>
      </c>
      <c r="E4554" t="s">
        <v>12637</v>
      </c>
      <c r="F4554" t="s">
        <v>28</v>
      </c>
      <c r="G4554" t="s">
        <v>42</v>
      </c>
      <c r="H4554" t="s">
        <v>20</v>
      </c>
      <c r="I4554">
        <v>14.04</v>
      </c>
      <c r="J4554" s="2">
        <v>210.33</v>
      </c>
      <c r="K4554" t="s">
        <v>30</v>
      </c>
      <c r="L4554">
        <v>4.5</v>
      </c>
      <c r="M4554" t="s">
        <v>36</v>
      </c>
      <c r="N4554">
        <v>1.8</v>
      </c>
      <c r="O4554">
        <v>8</v>
      </c>
    </row>
    <row r="4555" spans="1:15">
      <c r="A4555" t="s">
        <v>12638</v>
      </c>
      <c r="B4555" s="1">
        <v>45666</v>
      </c>
      <c r="C4555" t="s">
        <v>25</v>
      </c>
      <c r="D4555" t="s">
        <v>5467</v>
      </c>
      <c r="E4555" t="s">
        <v>12639</v>
      </c>
      <c r="F4555" t="s">
        <v>51</v>
      </c>
      <c r="G4555" t="s">
        <v>52</v>
      </c>
      <c r="H4555" t="s">
        <v>46</v>
      </c>
      <c r="I4555">
        <v>23.83</v>
      </c>
      <c r="J4555" s="2">
        <v>569.66999999999996</v>
      </c>
      <c r="K4555" t="s">
        <v>22</v>
      </c>
      <c r="L4555">
        <v>4.4000000000000004</v>
      </c>
      <c r="M4555" t="s">
        <v>36</v>
      </c>
      <c r="N4555">
        <v>1.5</v>
      </c>
      <c r="O4555">
        <v>3</v>
      </c>
    </row>
    <row r="4556" spans="1:15">
      <c r="A4556" t="s">
        <v>12640</v>
      </c>
      <c r="B4556" s="1">
        <v>45808</v>
      </c>
      <c r="C4556" t="s">
        <v>79</v>
      </c>
      <c r="D4556" t="s">
        <v>3137</v>
      </c>
      <c r="E4556" t="s">
        <v>12641</v>
      </c>
      <c r="F4556" t="s">
        <v>19</v>
      </c>
      <c r="G4556" t="s">
        <v>21</v>
      </c>
      <c r="H4556" t="s">
        <v>20</v>
      </c>
      <c r="I4556">
        <v>13.32</v>
      </c>
      <c r="J4556" s="2">
        <v>404.46</v>
      </c>
      <c r="K4556" t="s">
        <v>22</v>
      </c>
      <c r="L4556">
        <v>4.8</v>
      </c>
      <c r="M4556" t="s">
        <v>23</v>
      </c>
      <c r="N4556">
        <v>1.44</v>
      </c>
      <c r="O4556">
        <v>2</v>
      </c>
    </row>
    <row r="4557" spans="1:15">
      <c r="A4557" t="s">
        <v>12642</v>
      </c>
      <c r="B4557" s="1">
        <v>45804</v>
      </c>
      <c r="C4557" t="s">
        <v>79</v>
      </c>
      <c r="D4557" t="s">
        <v>12643</v>
      </c>
      <c r="E4557" t="s">
        <v>12644</v>
      </c>
      <c r="F4557" t="s">
        <v>60</v>
      </c>
      <c r="G4557" t="s">
        <v>42</v>
      </c>
      <c r="H4557" t="s">
        <v>29</v>
      </c>
      <c r="I4557">
        <v>6</v>
      </c>
      <c r="J4557" s="2">
        <v>227.08</v>
      </c>
      <c r="K4557" t="s">
        <v>47</v>
      </c>
      <c r="L4557">
        <v>2.8</v>
      </c>
      <c r="M4557" t="s">
        <v>23</v>
      </c>
      <c r="N4557">
        <v>1.7</v>
      </c>
      <c r="O4557">
        <v>14</v>
      </c>
    </row>
    <row r="4558" spans="1:15">
      <c r="A4558" t="s">
        <v>12645</v>
      </c>
      <c r="B4558" s="1">
        <v>45721</v>
      </c>
      <c r="C4558" t="s">
        <v>79</v>
      </c>
      <c r="D4558" t="s">
        <v>10516</v>
      </c>
      <c r="E4558" t="s">
        <v>12646</v>
      </c>
      <c r="F4558" t="s">
        <v>19</v>
      </c>
      <c r="G4558" t="s">
        <v>42</v>
      </c>
      <c r="H4558" t="s">
        <v>21</v>
      </c>
      <c r="I4558">
        <v>10.02</v>
      </c>
      <c r="K4558" t="s">
        <v>30</v>
      </c>
      <c r="L4558">
        <v>2.9</v>
      </c>
      <c r="M4558" t="s">
        <v>36</v>
      </c>
      <c r="N4558">
        <v>1.53</v>
      </c>
      <c r="O4558">
        <v>1</v>
      </c>
    </row>
    <row r="4559" spans="1:15">
      <c r="A4559" t="s">
        <v>12647</v>
      </c>
      <c r="B4559" s="1">
        <v>45825</v>
      </c>
      <c r="C4559" t="s">
        <v>38</v>
      </c>
      <c r="D4559" t="s">
        <v>2554</v>
      </c>
      <c r="E4559" t="s">
        <v>12648</v>
      </c>
      <c r="F4559" t="s">
        <v>19</v>
      </c>
      <c r="G4559" t="s">
        <v>21</v>
      </c>
      <c r="H4559" t="s">
        <v>41</v>
      </c>
      <c r="I4559">
        <v>20.63</v>
      </c>
      <c r="J4559" s="2">
        <v>357.39</v>
      </c>
      <c r="K4559" t="s">
        <v>22</v>
      </c>
      <c r="L4559">
        <v>4.2</v>
      </c>
      <c r="M4559" t="s">
        <v>31</v>
      </c>
      <c r="N4559">
        <v>1.41</v>
      </c>
      <c r="O4559">
        <v>15</v>
      </c>
    </row>
    <row r="4560" spans="1:15">
      <c r="A4560" t="s">
        <v>12649</v>
      </c>
      <c r="B4560" s="1">
        <v>45762</v>
      </c>
      <c r="C4560" t="s">
        <v>79</v>
      </c>
      <c r="D4560" t="s">
        <v>12650</v>
      </c>
      <c r="E4560" t="s">
        <v>8272</v>
      </c>
      <c r="F4560" t="s">
        <v>60</v>
      </c>
      <c r="G4560" t="s">
        <v>21</v>
      </c>
      <c r="H4560" t="s">
        <v>21</v>
      </c>
      <c r="I4560">
        <v>3.95</v>
      </c>
      <c r="J4560" s="2">
        <v>573.94000000000005</v>
      </c>
      <c r="K4560" t="s">
        <v>67</v>
      </c>
      <c r="L4560">
        <v>4.3</v>
      </c>
      <c r="M4560" t="s">
        <v>36</v>
      </c>
      <c r="N4560">
        <v>2.25</v>
      </c>
      <c r="O4560">
        <v>13</v>
      </c>
    </row>
    <row r="4561" spans="1:15">
      <c r="A4561" t="s">
        <v>12651</v>
      </c>
      <c r="B4561" s="1">
        <v>45693</v>
      </c>
      <c r="C4561" t="s">
        <v>33</v>
      </c>
      <c r="D4561" t="s">
        <v>12652</v>
      </c>
      <c r="E4561" t="s">
        <v>12653</v>
      </c>
      <c r="F4561" t="s">
        <v>19</v>
      </c>
      <c r="G4561" t="s">
        <v>46</v>
      </c>
      <c r="H4561" t="s">
        <v>20</v>
      </c>
      <c r="I4561">
        <v>13.59</v>
      </c>
      <c r="J4561" s="2">
        <v>241.05</v>
      </c>
      <c r="K4561" t="s">
        <v>22</v>
      </c>
      <c r="L4561">
        <v>3</v>
      </c>
      <c r="M4561" t="s">
        <v>36</v>
      </c>
      <c r="N4561">
        <v>2.2200000000000002</v>
      </c>
      <c r="O4561">
        <v>12</v>
      </c>
    </row>
    <row r="4562" spans="1:15">
      <c r="A4562" t="s">
        <v>12654</v>
      </c>
      <c r="B4562" s="1">
        <v>45747</v>
      </c>
      <c r="C4562" t="s">
        <v>38</v>
      </c>
      <c r="D4562" t="s">
        <v>12655</v>
      </c>
      <c r="E4562" t="s">
        <v>12656</v>
      </c>
      <c r="F4562" t="s">
        <v>19</v>
      </c>
      <c r="G4562" t="s">
        <v>46</v>
      </c>
      <c r="H4562" t="s">
        <v>20</v>
      </c>
      <c r="I4562">
        <v>10.32</v>
      </c>
      <c r="J4562" s="2">
        <v>522.16999999999996</v>
      </c>
      <c r="K4562" t="s">
        <v>47</v>
      </c>
      <c r="L4562">
        <v>3.7</v>
      </c>
      <c r="M4562" t="s">
        <v>31</v>
      </c>
      <c r="N4562">
        <v>2.06</v>
      </c>
      <c r="O4562">
        <v>15</v>
      </c>
    </row>
    <row r="4563" spans="1:15">
      <c r="A4563" t="s">
        <v>12657</v>
      </c>
      <c r="B4563" s="1">
        <v>45767</v>
      </c>
      <c r="C4563" t="s">
        <v>25</v>
      </c>
      <c r="D4563" t="s">
        <v>12658</v>
      </c>
      <c r="E4563" t="s">
        <v>12659</v>
      </c>
      <c r="F4563" t="s">
        <v>28</v>
      </c>
      <c r="G4563" t="s">
        <v>46</v>
      </c>
      <c r="H4563" t="s">
        <v>29</v>
      </c>
      <c r="J4563" s="2">
        <v>86.91</v>
      </c>
      <c r="K4563" t="s">
        <v>30</v>
      </c>
      <c r="L4563">
        <v>4.7</v>
      </c>
      <c r="M4563" t="s">
        <v>36</v>
      </c>
      <c r="N4563">
        <v>1.0900000000000001</v>
      </c>
      <c r="O4563">
        <v>4</v>
      </c>
    </row>
    <row r="4564" spans="1:15">
      <c r="A4564" t="s">
        <v>12660</v>
      </c>
      <c r="B4564" s="1">
        <v>45756</v>
      </c>
      <c r="C4564" t="s">
        <v>38</v>
      </c>
      <c r="D4564" t="s">
        <v>6804</v>
      </c>
      <c r="E4564" t="s">
        <v>12661</v>
      </c>
      <c r="F4564" t="s">
        <v>51</v>
      </c>
      <c r="G4564" t="s">
        <v>41</v>
      </c>
      <c r="H4564" t="s">
        <v>46</v>
      </c>
      <c r="I4564">
        <v>23.97</v>
      </c>
      <c r="J4564" s="2">
        <v>156.44999999999999</v>
      </c>
      <c r="K4564" t="s">
        <v>47</v>
      </c>
      <c r="L4564">
        <v>4.2</v>
      </c>
      <c r="M4564" t="s">
        <v>31</v>
      </c>
      <c r="N4564">
        <v>1.66</v>
      </c>
      <c r="O4564">
        <v>10</v>
      </c>
    </row>
    <row r="4565" spans="1:15">
      <c r="A4565" t="s">
        <v>12662</v>
      </c>
      <c r="B4565" s="1">
        <v>45711</v>
      </c>
      <c r="C4565" t="s">
        <v>57</v>
      </c>
      <c r="D4565" t="s">
        <v>12663</v>
      </c>
      <c r="E4565" t="s">
        <v>12664</v>
      </c>
      <c r="F4565" t="s">
        <v>28</v>
      </c>
      <c r="G4565" t="s">
        <v>52</v>
      </c>
      <c r="H4565" t="s">
        <v>20</v>
      </c>
      <c r="I4565">
        <v>14.91</v>
      </c>
      <c r="J4565" s="2">
        <v>270.87</v>
      </c>
      <c r="K4565" t="s">
        <v>22</v>
      </c>
      <c r="L4565">
        <v>5</v>
      </c>
      <c r="M4565" t="s">
        <v>23</v>
      </c>
      <c r="N4565">
        <v>2.02</v>
      </c>
      <c r="O4565">
        <v>9</v>
      </c>
    </row>
    <row r="4566" spans="1:15">
      <c r="A4566" t="s">
        <v>12665</v>
      </c>
      <c r="B4566" s="1">
        <v>45743</v>
      </c>
      <c r="C4566" t="s">
        <v>16</v>
      </c>
      <c r="D4566" t="s">
        <v>8462</v>
      </c>
      <c r="E4566" t="s">
        <v>12666</v>
      </c>
      <c r="F4566" t="s">
        <v>28</v>
      </c>
      <c r="G4566" t="s">
        <v>41</v>
      </c>
      <c r="H4566" t="s">
        <v>29</v>
      </c>
      <c r="I4566">
        <v>23.6</v>
      </c>
      <c r="J4566" s="2">
        <v>54.52</v>
      </c>
      <c r="K4566" t="s">
        <v>47</v>
      </c>
      <c r="L4566">
        <v>2.7</v>
      </c>
      <c r="M4566" t="s">
        <v>31</v>
      </c>
      <c r="N4566">
        <v>2.2400000000000002</v>
      </c>
      <c r="O4566">
        <v>2</v>
      </c>
    </row>
    <row r="4567" spans="1:15">
      <c r="A4567" t="s">
        <v>12667</v>
      </c>
      <c r="B4567" s="1">
        <v>45765</v>
      </c>
      <c r="C4567" t="s">
        <v>79</v>
      </c>
      <c r="D4567" t="s">
        <v>10503</v>
      </c>
      <c r="E4567" t="s">
        <v>12668</v>
      </c>
      <c r="F4567" t="s">
        <v>28</v>
      </c>
      <c r="G4567" t="s">
        <v>42</v>
      </c>
      <c r="H4567" t="s">
        <v>46</v>
      </c>
      <c r="I4567">
        <v>13.8</v>
      </c>
      <c r="J4567" s="2">
        <v>157.43</v>
      </c>
      <c r="K4567" t="s">
        <v>22</v>
      </c>
      <c r="L4567">
        <v>3.8</v>
      </c>
      <c r="M4567" t="s">
        <v>36</v>
      </c>
      <c r="N4567">
        <v>1.1599999999999999</v>
      </c>
      <c r="O4567">
        <v>2</v>
      </c>
    </row>
    <row r="4568" spans="1:15">
      <c r="A4568" t="s">
        <v>12669</v>
      </c>
      <c r="B4568" s="1">
        <v>45769</v>
      </c>
      <c r="C4568" t="s">
        <v>57</v>
      </c>
      <c r="D4568" t="s">
        <v>12670</v>
      </c>
      <c r="E4568" t="s">
        <v>12671</v>
      </c>
      <c r="F4568" t="s">
        <v>71</v>
      </c>
      <c r="G4568" t="s">
        <v>52</v>
      </c>
      <c r="H4568" t="s">
        <v>20</v>
      </c>
      <c r="I4568">
        <v>1.28</v>
      </c>
      <c r="J4568" s="2">
        <v>535.69000000000005</v>
      </c>
      <c r="K4568" t="s">
        <v>47</v>
      </c>
      <c r="L4568">
        <v>4.3</v>
      </c>
      <c r="M4568" t="s">
        <v>23</v>
      </c>
      <c r="N4568">
        <v>1.25</v>
      </c>
      <c r="O4568">
        <v>4</v>
      </c>
    </row>
    <row r="4569" spans="1:15">
      <c r="A4569" t="s">
        <v>12672</v>
      </c>
      <c r="B4569" s="1">
        <v>45699</v>
      </c>
      <c r="C4569" t="s">
        <v>33</v>
      </c>
      <c r="D4569" t="s">
        <v>12673</v>
      </c>
      <c r="E4569" t="s">
        <v>7048</v>
      </c>
      <c r="F4569" t="s">
        <v>51</v>
      </c>
      <c r="G4569" t="s">
        <v>29</v>
      </c>
      <c r="H4569" t="s">
        <v>41</v>
      </c>
      <c r="I4569">
        <v>11.59</v>
      </c>
      <c r="J4569" s="2">
        <v>178.02</v>
      </c>
      <c r="K4569" t="s">
        <v>67</v>
      </c>
      <c r="L4569">
        <v>4.5</v>
      </c>
      <c r="M4569" t="s">
        <v>23</v>
      </c>
      <c r="N4569">
        <v>2.23</v>
      </c>
      <c r="O4569">
        <v>10</v>
      </c>
    </row>
    <row r="4570" spans="1:15">
      <c r="A4570" t="s">
        <v>12674</v>
      </c>
      <c r="B4570" s="1">
        <v>45817</v>
      </c>
      <c r="C4570" t="s">
        <v>79</v>
      </c>
      <c r="D4570" t="s">
        <v>12675</v>
      </c>
      <c r="E4570" t="s">
        <v>12676</v>
      </c>
      <c r="F4570" t="s">
        <v>60</v>
      </c>
      <c r="G4570" t="s">
        <v>42</v>
      </c>
      <c r="H4570" t="s">
        <v>20</v>
      </c>
      <c r="I4570">
        <v>9.01</v>
      </c>
      <c r="J4570" s="2">
        <v>447.72</v>
      </c>
      <c r="K4570" t="s">
        <v>47</v>
      </c>
      <c r="L4570">
        <v>4.4000000000000004</v>
      </c>
      <c r="M4570" t="s">
        <v>23</v>
      </c>
      <c r="N4570">
        <v>1.29</v>
      </c>
      <c r="O4570">
        <v>6</v>
      </c>
    </row>
    <row r="4571" spans="1:15">
      <c r="A4571" t="s">
        <v>12677</v>
      </c>
      <c r="B4571" s="1">
        <v>45689</v>
      </c>
      <c r="C4571" t="s">
        <v>16</v>
      </c>
      <c r="D4571" t="s">
        <v>12678</v>
      </c>
      <c r="E4571" t="s">
        <v>933</v>
      </c>
      <c r="F4571" t="s">
        <v>51</v>
      </c>
      <c r="G4571" t="s">
        <v>52</v>
      </c>
      <c r="H4571" t="s">
        <v>52</v>
      </c>
      <c r="I4571">
        <v>14.05</v>
      </c>
      <c r="J4571" s="2">
        <v>510.54</v>
      </c>
      <c r="K4571" t="s">
        <v>47</v>
      </c>
      <c r="L4571">
        <v>3.8</v>
      </c>
      <c r="M4571" t="s">
        <v>36</v>
      </c>
      <c r="N4571">
        <v>2.46</v>
      </c>
      <c r="O4571">
        <v>12</v>
      </c>
    </row>
    <row r="4572" spans="1:15">
      <c r="A4572" t="s">
        <v>12679</v>
      </c>
      <c r="B4572" s="1">
        <v>45752</v>
      </c>
      <c r="C4572" t="s">
        <v>25</v>
      </c>
      <c r="D4572" t="s">
        <v>12680</v>
      </c>
      <c r="E4572" t="s">
        <v>12681</v>
      </c>
      <c r="F4572" t="s">
        <v>28</v>
      </c>
      <c r="G4572" t="s">
        <v>20</v>
      </c>
      <c r="H4572" t="s">
        <v>41</v>
      </c>
      <c r="I4572">
        <v>8.02</v>
      </c>
      <c r="J4572" s="2">
        <v>124.12</v>
      </c>
      <c r="K4572" t="s">
        <v>67</v>
      </c>
      <c r="L4572">
        <v>3.1</v>
      </c>
      <c r="M4572" t="s">
        <v>36</v>
      </c>
      <c r="N4572">
        <v>1.68</v>
      </c>
      <c r="O4572">
        <v>10</v>
      </c>
    </row>
    <row r="4573" spans="1:15">
      <c r="A4573" t="s">
        <v>12682</v>
      </c>
      <c r="B4573" s="1">
        <v>45693</v>
      </c>
      <c r="C4573" t="s">
        <v>79</v>
      </c>
      <c r="D4573" t="s">
        <v>12683</v>
      </c>
      <c r="E4573" t="s">
        <v>12684</v>
      </c>
      <c r="F4573" t="s">
        <v>28</v>
      </c>
      <c r="G4573" t="s">
        <v>46</v>
      </c>
      <c r="H4573" t="s">
        <v>42</v>
      </c>
      <c r="I4573">
        <v>19.440000000000001</v>
      </c>
      <c r="J4573" s="2">
        <v>541.15</v>
      </c>
      <c r="K4573" t="s">
        <v>67</v>
      </c>
      <c r="L4573">
        <v>3.7</v>
      </c>
      <c r="M4573" t="s">
        <v>36</v>
      </c>
      <c r="N4573">
        <v>1.86</v>
      </c>
      <c r="O4573">
        <v>8</v>
      </c>
    </row>
    <row r="4574" spans="1:15">
      <c r="A4574" t="s">
        <v>12685</v>
      </c>
      <c r="B4574" s="1">
        <v>45670</v>
      </c>
      <c r="C4574" t="s">
        <v>25</v>
      </c>
      <c r="D4574" t="s">
        <v>12686</v>
      </c>
      <c r="E4574" t="s">
        <v>12687</v>
      </c>
      <c r="F4574" t="s">
        <v>51</v>
      </c>
      <c r="G4574" t="s">
        <v>52</v>
      </c>
      <c r="H4574" t="s">
        <v>21</v>
      </c>
      <c r="I4574">
        <v>10.81</v>
      </c>
      <c r="J4574" s="2">
        <v>108.51</v>
      </c>
      <c r="K4574" t="s">
        <v>67</v>
      </c>
      <c r="L4574">
        <v>4.4000000000000004</v>
      </c>
      <c r="M4574" t="s">
        <v>36</v>
      </c>
      <c r="N4574">
        <v>1.1100000000000001</v>
      </c>
      <c r="O4574">
        <v>11</v>
      </c>
    </row>
    <row r="4575" spans="1:15">
      <c r="A4575" t="s">
        <v>12688</v>
      </c>
      <c r="B4575" s="1">
        <v>45671</v>
      </c>
      <c r="C4575" t="s">
        <v>57</v>
      </c>
      <c r="D4575" t="s">
        <v>12689</v>
      </c>
      <c r="E4575" t="s">
        <v>12690</v>
      </c>
      <c r="F4575" t="s">
        <v>71</v>
      </c>
      <c r="G4575" t="s">
        <v>46</v>
      </c>
      <c r="H4575" t="s">
        <v>46</v>
      </c>
      <c r="I4575">
        <v>8.36</v>
      </c>
      <c r="J4575" s="2">
        <v>450.32</v>
      </c>
      <c r="K4575" t="s">
        <v>22</v>
      </c>
      <c r="L4575">
        <v>3.6</v>
      </c>
      <c r="M4575" t="s">
        <v>23</v>
      </c>
      <c r="N4575">
        <v>1.2</v>
      </c>
      <c r="O4575">
        <v>3</v>
      </c>
    </row>
    <row r="4576" spans="1:15">
      <c r="A4576" t="s">
        <v>12691</v>
      </c>
      <c r="B4576" s="1">
        <v>45775</v>
      </c>
      <c r="C4576" t="s">
        <v>16</v>
      </c>
      <c r="D4576" t="s">
        <v>8468</v>
      </c>
      <c r="E4576" t="s">
        <v>12692</v>
      </c>
      <c r="F4576" t="s">
        <v>51</v>
      </c>
      <c r="G4576" t="s">
        <v>29</v>
      </c>
      <c r="H4576" t="s">
        <v>52</v>
      </c>
      <c r="I4576">
        <v>13.74</v>
      </c>
      <c r="J4576" s="2">
        <v>156.59</v>
      </c>
      <c r="K4576" t="s">
        <v>22</v>
      </c>
      <c r="L4576">
        <v>2.5</v>
      </c>
      <c r="M4576" t="s">
        <v>31</v>
      </c>
      <c r="N4576">
        <v>2.39</v>
      </c>
      <c r="O4576">
        <v>17</v>
      </c>
    </row>
    <row r="4577" spans="1:15">
      <c r="A4577" t="s">
        <v>12693</v>
      </c>
      <c r="B4577" s="1">
        <v>45758</v>
      </c>
      <c r="C4577" t="s">
        <v>57</v>
      </c>
      <c r="D4577" t="s">
        <v>12694</v>
      </c>
      <c r="E4577" t="s">
        <v>12695</v>
      </c>
      <c r="F4577" t="s">
        <v>51</v>
      </c>
      <c r="G4577" t="s">
        <v>52</v>
      </c>
      <c r="H4577" t="s">
        <v>21</v>
      </c>
      <c r="I4577">
        <v>7.92</v>
      </c>
      <c r="J4577" s="2">
        <v>582.98</v>
      </c>
      <c r="K4577" t="s">
        <v>47</v>
      </c>
      <c r="L4577">
        <v>3.8</v>
      </c>
      <c r="M4577" t="s">
        <v>23</v>
      </c>
      <c r="N4577">
        <v>1.1000000000000001</v>
      </c>
      <c r="O4577">
        <v>12</v>
      </c>
    </row>
    <row r="4578" spans="1:15">
      <c r="A4578" t="s">
        <v>12696</v>
      </c>
      <c r="B4578" s="1">
        <v>45777</v>
      </c>
      <c r="C4578" t="s">
        <v>33</v>
      </c>
      <c r="D4578" t="s">
        <v>12697</v>
      </c>
      <c r="E4578" t="s">
        <v>12698</v>
      </c>
      <c r="F4578" t="s">
        <v>51</v>
      </c>
      <c r="G4578" t="s">
        <v>52</v>
      </c>
      <c r="H4578" t="s">
        <v>20</v>
      </c>
      <c r="I4578">
        <v>11.54</v>
      </c>
      <c r="J4578" s="2">
        <v>217.55</v>
      </c>
      <c r="K4578" t="s">
        <v>67</v>
      </c>
      <c r="L4578">
        <v>4.5</v>
      </c>
      <c r="M4578" t="s">
        <v>23</v>
      </c>
      <c r="N4578">
        <v>1.71</v>
      </c>
      <c r="O4578">
        <v>9</v>
      </c>
    </row>
    <row r="4579" spans="1:15">
      <c r="A4579" t="s">
        <v>12699</v>
      </c>
      <c r="B4579" s="1">
        <v>45711</v>
      </c>
      <c r="C4579" t="s">
        <v>38</v>
      </c>
      <c r="D4579" t="s">
        <v>1579</v>
      </c>
      <c r="E4579" t="s">
        <v>12700</v>
      </c>
      <c r="F4579" t="s">
        <v>60</v>
      </c>
      <c r="G4579" t="s">
        <v>46</v>
      </c>
      <c r="H4579" t="s">
        <v>41</v>
      </c>
      <c r="I4579">
        <v>10.68</v>
      </c>
      <c r="J4579" s="2">
        <v>280.26</v>
      </c>
      <c r="K4579" t="s">
        <v>30</v>
      </c>
      <c r="L4579">
        <v>4.5999999999999996</v>
      </c>
      <c r="M4579" t="s">
        <v>36</v>
      </c>
      <c r="N4579">
        <v>1.78</v>
      </c>
      <c r="O4579">
        <v>10</v>
      </c>
    </row>
    <row r="4580" spans="1:15">
      <c r="A4580" t="s">
        <v>12701</v>
      </c>
      <c r="B4580" s="1">
        <v>45684</v>
      </c>
      <c r="C4580" t="s">
        <v>38</v>
      </c>
      <c r="D4580" t="s">
        <v>12702</v>
      </c>
      <c r="E4580" t="s">
        <v>12703</v>
      </c>
      <c r="F4580" t="s">
        <v>28</v>
      </c>
      <c r="G4580" t="s">
        <v>20</v>
      </c>
      <c r="H4580" t="s">
        <v>52</v>
      </c>
      <c r="I4580">
        <v>5.54</v>
      </c>
      <c r="J4580" s="2">
        <v>562.54</v>
      </c>
      <c r="K4580" t="s">
        <v>30</v>
      </c>
      <c r="L4580">
        <v>2.9</v>
      </c>
      <c r="M4580" t="s">
        <v>23</v>
      </c>
      <c r="N4580">
        <v>1.08</v>
      </c>
      <c r="O4580">
        <v>17</v>
      </c>
    </row>
    <row r="4581" spans="1:15">
      <c r="A4581" t="s">
        <v>12704</v>
      </c>
      <c r="B4581" s="1">
        <v>45811</v>
      </c>
      <c r="C4581" t="s">
        <v>57</v>
      </c>
      <c r="D4581" t="s">
        <v>2791</v>
      </c>
      <c r="E4581" t="s">
        <v>12705</v>
      </c>
      <c r="F4581" t="s">
        <v>60</v>
      </c>
      <c r="G4581" t="s">
        <v>21</v>
      </c>
      <c r="H4581" t="s">
        <v>42</v>
      </c>
      <c r="I4581">
        <v>18.82</v>
      </c>
      <c r="J4581" s="2">
        <v>107.95</v>
      </c>
      <c r="K4581" t="s">
        <v>47</v>
      </c>
      <c r="L4581">
        <v>4.4000000000000004</v>
      </c>
      <c r="M4581" t="s">
        <v>23</v>
      </c>
      <c r="N4581">
        <v>2.21</v>
      </c>
      <c r="O4581">
        <v>4</v>
      </c>
    </row>
    <row r="4582" spans="1:15">
      <c r="A4582" t="s">
        <v>12706</v>
      </c>
      <c r="B4582" s="1">
        <v>45669</v>
      </c>
      <c r="C4582" t="s">
        <v>38</v>
      </c>
      <c r="D4582" t="s">
        <v>4643</v>
      </c>
      <c r="E4582" t="s">
        <v>12707</v>
      </c>
      <c r="F4582" t="s">
        <v>19</v>
      </c>
      <c r="G4582" t="s">
        <v>20</v>
      </c>
      <c r="H4582" t="s">
        <v>46</v>
      </c>
      <c r="I4582">
        <v>11.44</v>
      </c>
      <c r="J4582" s="2">
        <v>175.54</v>
      </c>
      <c r="K4582" t="s">
        <v>22</v>
      </c>
      <c r="L4582">
        <v>3.5</v>
      </c>
      <c r="M4582" t="s">
        <v>23</v>
      </c>
      <c r="N4582">
        <v>1.77</v>
      </c>
      <c r="O4582">
        <v>3</v>
      </c>
    </row>
    <row r="4583" spans="1:15">
      <c r="A4583" t="s">
        <v>12708</v>
      </c>
      <c r="B4583" s="1">
        <v>45770</v>
      </c>
      <c r="C4583" t="s">
        <v>33</v>
      </c>
      <c r="D4583" t="s">
        <v>12709</v>
      </c>
      <c r="E4583" t="s">
        <v>12710</v>
      </c>
      <c r="F4583" t="s">
        <v>60</v>
      </c>
      <c r="G4583" t="s">
        <v>20</v>
      </c>
      <c r="H4583" t="s">
        <v>41</v>
      </c>
      <c r="I4583">
        <v>23.03</v>
      </c>
      <c r="J4583" s="2">
        <v>101.86</v>
      </c>
      <c r="K4583" t="s">
        <v>22</v>
      </c>
      <c r="L4583">
        <v>4.5</v>
      </c>
      <c r="M4583" t="s">
        <v>23</v>
      </c>
      <c r="N4583">
        <v>1.1100000000000001</v>
      </c>
      <c r="O4583">
        <v>1</v>
      </c>
    </row>
    <row r="4584" spans="1:15">
      <c r="A4584" t="s">
        <v>12711</v>
      </c>
      <c r="B4584" s="1">
        <v>45702</v>
      </c>
      <c r="C4584" t="s">
        <v>16</v>
      </c>
      <c r="D4584" t="s">
        <v>9016</v>
      </c>
      <c r="E4584" t="s">
        <v>12712</v>
      </c>
      <c r="F4584" t="s">
        <v>19</v>
      </c>
      <c r="G4584" t="s">
        <v>52</v>
      </c>
      <c r="H4584" t="s">
        <v>41</v>
      </c>
      <c r="I4584">
        <v>3.11</v>
      </c>
      <c r="J4584" s="2">
        <v>213.67</v>
      </c>
      <c r="K4584" t="s">
        <v>47</v>
      </c>
      <c r="L4584">
        <v>2.7</v>
      </c>
      <c r="M4584" t="s">
        <v>23</v>
      </c>
      <c r="N4584">
        <v>2</v>
      </c>
      <c r="O4584">
        <v>14</v>
      </c>
    </row>
    <row r="4585" spans="1:15">
      <c r="A4585" t="s">
        <v>12713</v>
      </c>
      <c r="B4585" s="1">
        <v>45803</v>
      </c>
      <c r="C4585" t="s">
        <v>25</v>
      </c>
      <c r="D4585" t="s">
        <v>8826</v>
      </c>
      <c r="E4585" t="s">
        <v>12714</v>
      </c>
      <c r="F4585" t="s">
        <v>28</v>
      </c>
      <c r="G4585" t="s">
        <v>29</v>
      </c>
      <c r="H4585" t="s">
        <v>42</v>
      </c>
      <c r="I4585">
        <v>17</v>
      </c>
      <c r="J4585" s="2">
        <v>205.86</v>
      </c>
      <c r="K4585" t="s">
        <v>67</v>
      </c>
      <c r="L4585">
        <v>4.8</v>
      </c>
      <c r="M4585" t="s">
        <v>31</v>
      </c>
      <c r="N4585">
        <v>1.93</v>
      </c>
      <c r="O4585">
        <v>18</v>
      </c>
    </row>
    <row r="4586" spans="1:15">
      <c r="A4586" t="s">
        <v>12715</v>
      </c>
      <c r="B4586" s="1">
        <v>45812</v>
      </c>
      <c r="C4586" t="s">
        <v>33</v>
      </c>
      <c r="D4586" t="s">
        <v>452</v>
      </c>
      <c r="E4586" t="s">
        <v>12716</v>
      </c>
      <c r="F4586" t="s">
        <v>19</v>
      </c>
      <c r="G4586" t="s">
        <v>21</v>
      </c>
      <c r="H4586" t="s">
        <v>41</v>
      </c>
      <c r="I4586">
        <v>13.54</v>
      </c>
      <c r="J4586" s="2">
        <v>86.27</v>
      </c>
      <c r="K4586" t="s">
        <v>47</v>
      </c>
      <c r="L4586">
        <v>4.5</v>
      </c>
      <c r="M4586" t="s">
        <v>23</v>
      </c>
      <c r="N4586">
        <v>1.31</v>
      </c>
      <c r="O4586">
        <v>4</v>
      </c>
    </row>
    <row r="4587" spans="1:15">
      <c r="A4587" t="s">
        <v>12717</v>
      </c>
      <c r="B4587" s="1">
        <v>45726</v>
      </c>
      <c r="C4587" t="s">
        <v>57</v>
      </c>
      <c r="D4587" t="s">
        <v>6007</v>
      </c>
      <c r="E4587" t="s">
        <v>12718</v>
      </c>
      <c r="F4587" t="s">
        <v>60</v>
      </c>
      <c r="G4587" t="s">
        <v>41</v>
      </c>
      <c r="H4587" t="s">
        <v>46</v>
      </c>
      <c r="I4587">
        <v>19.96</v>
      </c>
      <c r="J4587" s="2">
        <v>196.95</v>
      </c>
      <c r="K4587" t="s">
        <v>67</v>
      </c>
      <c r="L4587">
        <v>2.5</v>
      </c>
      <c r="M4587" t="s">
        <v>23</v>
      </c>
      <c r="N4587">
        <v>1.07</v>
      </c>
      <c r="O4587">
        <v>16</v>
      </c>
    </row>
    <row r="4588" spans="1:15">
      <c r="A4588" t="s">
        <v>12719</v>
      </c>
      <c r="B4588" s="1">
        <v>45668</v>
      </c>
      <c r="C4588" t="s">
        <v>25</v>
      </c>
      <c r="D4588" t="s">
        <v>6646</v>
      </c>
      <c r="E4588" t="s">
        <v>12720</v>
      </c>
      <c r="F4588" t="s">
        <v>51</v>
      </c>
      <c r="G4588" t="s">
        <v>52</v>
      </c>
      <c r="H4588" t="s">
        <v>21</v>
      </c>
      <c r="I4588">
        <v>22.19</v>
      </c>
      <c r="J4588" s="2">
        <v>157.25</v>
      </c>
      <c r="K4588" t="s">
        <v>30</v>
      </c>
      <c r="L4588">
        <v>4.3</v>
      </c>
      <c r="M4588" t="s">
        <v>23</v>
      </c>
      <c r="N4588">
        <v>1.45</v>
      </c>
      <c r="O4588">
        <v>6</v>
      </c>
    </row>
    <row r="4589" spans="1:15">
      <c r="A4589" t="s">
        <v>12721</v>
      </c>
      <c r="B4589" s="1">
        <v>45779</v>
      </c>
      <c r="C4589" t="s">
        <v>33</v>
      </c>
      <c r="D4589" t="s">
        <v>12722</v>
      </c>
      <c r="E4589" t="s">
        <v>11187</v>
      </c>
      <c r="F4589" t="s">
        <v>19</v>
      </c>
      <c r="G4589" t="s">
        <v>42</v>
      </c>
      <c r="H4589" t="s">
        <v>41</v>
      </c>
      <c r="I4589">
        <v>15.97</v>
      </c>
      <c r="J4589" s="2">
        <v>318.61</v>
      </c>
      <c r="K4589" t="s">
        <v>67</v>
      </c>
      <c r="L4589">
        <v>3.9</v>
      </c>
      <c r="M4589" t="s">
        <v>23</v>
      </c>
      <c r="N4589">
        <v>2.04</v>
      </c>
      <c r="O4589">
        <v>15</v>
      </c>
    </row>
    <row r="4590" spans="1:15">
      <c r="A4590" t="s">
        <v>12723</v>
      </c>
      <c r="B4590" s="1">
        <v>45689</v>
      </c>
      <c r="C4590" t="s">
        <v>79</v>
      </c>
      <c r="D4590" t="s">
        <v>4334</v>
      </c>
      <c r="E4590" t="s">
        <v>12724</v>
      </c>
      <c r="F4590" t="s">
        <v>19</v>
      </c>
      <c r="G4590" t="s">
        <v>21</v>
      </c>
      <c r="H4590" t="s">
        <v>46</v>
      </c>
      <c r="I4590">
        <v>24.01</v>
      </c>
      <c r="J4590" s="2">
        <v>430.69</v>
      </c>
      <c r="K4590" t="s">
        <v>22</v>
      </c>
      <c r="L4590">
        <v>4.4000000000000004</v>
      </c>
      <c r="M4590" t="s">
        <v>23</v>
      </c>
      <c r="N4590">
        <v>2.06</v>
      </c>
      <c r="O4590">
        <v>5</v>
      </c>
    </row>
    <row r="4591" spans="1:15">
      <c r="A4591" t="s">
        <v>12725</v>
      </c>
      <c r="B4591" s="1">
        <v>45799</v>
      </c>
      <c r="C4591" t="s">
        <v>38</v>
      </c>
      <c r="D4591" t="s">
        <v>1397</v>
      </c>
      <c r="E4591" t="s">
        <v>12726</v>
      </c>
      <c r="F4591" t="s">
        <v>71</v>
      </c>
      <c r="G4591" t="s">
        <v>29</v>
      </c>
      <c r="H4591" t="s">
        <v>29</v>
      </c>
      <c r="I4591">
        <v>2.87</v>
      </c>
      <c r="J4591" s="2">
        <v>140.38999999999999</v>
      </c>
      <c r="K4591" t="s">
        <v>47</v>
      </c>
      <c r="L4591">
        <v>4.3</v>
      </c>
      <c r="M4591" t="s">
        <v>23</v>
      </c>
      <c r="N4591">
        <v>2.46</v>
      </c>
      <c r="O4591">
        <v>2</v>
      </c>
    </row>
    <row r="4592" spans="1:15">
      <c r="A4592" t="s">
        <v>12727</v>
      </c>
      <c r="B4592" s="1">
        <v>45726</v>
      </c>
      <c r="C4592" t="s">
        <v>57</v>
      </c>
      <c r="D4592" t="s">
        <v>8057</v>
      </c>
      <c r="E4592" t="s">
        <v>12728</v>
      </c>
      <c r="F4592" t="s">
        <v>28</v>
      </c>
      <c r="G4592" t="s">
        <v>52</v>
      </c>
      <c r="H4592" t="s">
        <v>21</v>
      </c>
      <c r="I4592">
        <v>17.8</v>
      </c>
      <c r="J4592" s="2">
        <v>53.06</v>
      </c>
      <c r="K4592" t="s">
        <v>47</v>
      </c>
      <c r="L4592">
        <v>3.4</v>
      </c>
      <c r="M4592" t="s">
        <v>31</v>
      </c>
      <c r="N4592">
        <v>1.53</v>
      </c>
      <c r="O4592">
        <v>6</v>
      </c>
    </row>
    <row r="4593" spans="1:15">
      <c r="A4593" t="s">
        <v>12729</v>
      </c>
      <c r="B4593" s="1">
        <v>45733</v>
      </c>
      <c r="C4593" t="s">
        <v>38</v>
      </c>
      <c r="D4593" t="s">
        <v>12730</v>
      </c>
      <c r="E4593" t="s">
        <v>12731</v>
      </c>
      <c r="F4593" t="s">
        <v>19</v>
      </c>
      <c r="G4593" t="s">
        <v>52</v>
      </c>
      <c r="H4593" t="s">
        <v>42</v>
      </c>
      <c r="I4593">
        <v>4.68</v>
      </c>
      <c r="J4593" s="2">
        <v>116.26</v>
      </c>
      <c r="K4593" t="s">
        <v>30</v>
      </c>
      <c r="L4593">
        <v>4.3</v>
      </c>
      <c r="M4593" t="s">
        <v>23</v>
      </c>
      <c r="N4593">
        <v>1.4</v>
      </c>
      <c r="O4593">
        <v>9</v>
      </c>
    </row>
    <row r="4594" spans="1:15">
      <c r="A4594" t="s">
        <v>12732</v>
      </c>
      <c r="B4594" s="1">
        <v>45834</v>
      </c>
      <c r="C4594" t="s">
        <v>33</v>
      </c>
      <c r="D4594" t="s">
        <v>12733</v>
      </c>
      <c r="E4594" t="s">
        <v>12734</v>
      </c>
      <c r="F4594" t="s">
        <v>28</v>
      </c>
      <c r="G4594" t="s">
        <v>29</v>
      </c>
      <c r="H4594" t="s">
        <v>41</v>
      </c>
      <c r="I4594">
        <v>22.11</v>
      </c>
      <c r="J4594" s="2">
        <v>446.39</v>
      </c>
      <c r="K4594" t="s">
        <v>22</v>
      </c>
      <c r="L4594">
        <v>3</v>
      </c>
      <c r="M4594" t="s">
        <v>23</v>
      </c>
      <c r="N4594">
        <v>1.61</v>
      </c>
      <c r="O4594">
        <v>13</v>
      </c>
    </row>
    <row r="4595" spans="1:15">
      <c r="A4595" t="s">
        <v>12735</v>
      </c>
      <c r="B4595" s="1">
        <v>45736</v>
      </c>
      <c r="C4595" t="s">
        <v>25</v>
      </c>
      <c r="D4595" t="s">
        <v>12736</v>
      </c>
      <c r="E4595" t="s">
        <v>12737</v>
      </c>
      <c r="F4595" t="s">
        <v>28</v>
      </c>
      <c r="G4595" t="s">
        <v>52</v>
      </c>
      <c r="H4595" t="s">
        <v>42</v>
      </c>
      <c r="I4595">
        <v>21.87</v>
      </c>
      <c r="J4595" s="2">
        <v>334.29</v>
      </c>
      <c r="K4595" t="s">
        <v>30</v>
      </c>
      <c r="L4595">
        <v>4.2</v>
      </c>
      <c r="M4595" t="s">
        <v>31</v>
      </c>
      <c r="N4595">
        <v>1.03</v>
      </c>
      <c r="O4595">
        <v>15</v>
      </c>
    </row>
    <row r="4596" spans="1:15">
      <c r="A4596" t="s">
        <v>12738</v>
      </c>
      <c r="B4596" s="1">
        <v>45680</v>
      </c>
      <c r="C4596" t="s">
        <v>33</v>
      </c>
      <c r="D4596" t="s">
        <v>12739</v>
      </c>
      <c r="E4596" t="s">
        <v>12740</v>
      </c>
      <c r="F4596" t="s">
        <v>19</v>
      </c>
      <c r="G4596" t="s">
        <v>52</v>
      </c>
      <c r="H4596" t="s">
        <v>21</v>
      </c>
      <c r="I4596">
        <v>14.36</v>
      </c>
      <c r="J4596" s="2">
        <v>295.95999999999998</v>
      </c>
      <c r="K4596" t="s">
        <v>47</v>
      </c>
      <c r="L4596">
        <v>3</v>
      </c>
      <c r="M4596" t="s">
        <v>36</v>
      </c>
      <c r="N4596">
        <v>2.02</v>
      </c>
      <c r="O4596">
        <v>17</v>
      </c>
    </row>
    <row r="4597" spans="1:15">
      <c r="A4597" t="s">
        <v>12741</v>
      </c>
      <c r="B4597" s="1">
        <v>45746</v>
      </c>
      <c r="C4597" t="s">
        <v>57</v>
      </c>
      <c r="D4597" t="s">
        <v>12742</v>
      </c>
      <c r="E4597" t="s">
        <v>12743</v>
      </c>
      <c r="F4597" t="s">
        <v>60</v>
      </c>
      <c r="G4597" t="s">
        <v>52</v>
      </c>
      <c r="H4597" t="s">
        <v>29</v>
      </c>
      <c r="I4597">
        <v>16.809999999999999</v>
      </c>
      <c r="J4597" s="2">
        <v>374.79</v>
      </c>
      <c r="K4597" t="s">
        <v>22</v>
      </c>
      <c r="L4597">
        <v>4.5999999999999996</v>
      </c>
      <c r="M4597" t="s">
        <v>23</v>
      </c>
      <c r="N4597">
        <v>1.62</v>
      </c>
      <c r="O4597">
        <v>19</v>
      </c>
    </row>
    <row r="4598" spans="1:15">
      <c r="A4598" t="s">
        <v>12744</v>
      </c>
      <c r="B4598" s="1">
        <v>45673</v>
      </c>
      <c r="C4598" t="s">
        <v>79</v>
      </c>
      <c r="D4598" t="s">
        <v>548</v>
      </c>
      <c r="E4598" t="s">
        <v>12745</v>
      </c>
      <c r="F4598" t="s">
        <v>51</v>
      </c>
      <c r="G4598" t="s">
        <v>52</v>
      </c>
      <c r="H4598" t="s">
        <v>20</v>
      </c>
      <c r="I4598">
        <v>6.43</v>
      </c>
      <c r="J4598" s="2">
        <v>274.93</v>
      </c>
      <c r="K4598" t="s">
        <v>22</v>
      </c>
      <c r="L4598">
        <v>2.5</v>
      </c>
      <c r="M4598" t="s">
        <v>23</v>
      </c>
      <c r="N4598">
        <v>2.19</v>
      </c>
      <c r="O4598">
        <v>8</v>
      </c>
    </row>
    <row r="4599" spans="1:15">
      <c r="A4599" t="s">
        <v>12746</v>
      </c>
      <c r="B4599" s="1">
        <v>45732</v>
      </c>
      <c r="C4599" t="s">
        <v>57</v>
      </c>
      <c r="D4599" t="s">
        <v>12747</v>
      </c>
      <c r="E4599" t="s">
        <v>12748</v>
      </c>
      <c r="F4599" t="s">
        <v>19</v>
      </c>
      <c r="G4599" t="s">
        <v>20</v>
      </c>
      <c r="H4599" t="s">
        <v>42</v>
      </c>
      <c r="I4599">
        <v>11.93</v>
      </c>
      <c r="J4599" s="2">
        <v>556.01</v>
      </c>
      <c r="K4599" t="s">
        <v>22</v>
      </c>
      <c r="L4599">
        <v>4.3</v>
      </c>
      <c r="M4599" t="s">
        <v>36</v>
      </c>
      <c r="N4599">
        <v>1.29</v>
      </c>
      <c r="O4599">
        <v>5</v>
      </c>
    </row>
    <row r="4600" spans="1:15">
      <c r="A4600" t="s">
        <v>12749</v>
      </c>
      <c r="B4600" s="1">
        <v>45785</v>
      </c>
      <c r="C4600" t="s">
        <v>16</v>
      </c>
      <c r="D4600" t="s">
        <v>1826</v>
      </c>
      <c r="E4600" t="s">
        <v>12750</v>
      </c>
      <c r="F4600" t="s">
        <v>71</v>
      </c>
      <c r="G4600" t="s">
        <v>20</v>
      </c>
      <c r="H4600" t="s">
        <v>42</v>
      </c>
      <c r="I4600">
        <v>22.71</v>
      </c>
      <c r="J4600" s="2">
        <v>365.94</v>
      </c>
      <c r="K4600" t="s">
        <v>30</v>
      </c>
      <c r="L4600">
        <v>3.2</v>
      </c>
      <c r="M4600" t="s">
        <v>23</v>
      </c>
      <c r="N4600">
        <v>1.81</v>
      </c>
      <c r="O4600">
        <v>19</v>
      </c>
    </row>
    <row r="4601" spans="1:15">
      <c r="A4601" t="s">
        <v>12751</v>
      </c>
      <c r="B4601" s="1">
        <v>45710</v>
      </c>
      <c r="C4601" t="s">
        <v>79</v>
      </c>
      <c r="D4601" t="s">
        <v>12752</v>
      </c>
      <c r="E4601" t="s">
        <v>12753</v>
      </c>
      <c r="F4601" t="s">
        <v>51</v>
      </c>
      <c r="G4601" t="s">
        <v>20</v>
      </c>
      <c r="H4601" t="s">
        <v>42</v>
      </c>
      <c r="I4601">
        <v>5.66</v>
      </c>
      <c r="J4601" s="2">
        <v>189.39</v>
      </c>
      <c r="K4601" t="s">
        <v>30</v>
      </c>
      <c r="L4601">
        <v>3.1</v>
      </c>
      <c r="M4601" t="s">
        <v>36</v>
      </c>
      <c r="N4601">
        <v>1.27</v>
      </c>
      <c r="O4601">
        <v>7</v>
      </c>
    </row>
    <row r="4602" spans="1:15">
      <c r="A4602" t="s">
        <v>12754</v>
      </c>
      <c r="B4602" s="1">
        <v>45774</v>
      </c>
      <c r="C4602" t="s">
        <v>25</v>
      </c>
      <c r="D4602" t="s">
        <v>12755</v>
      </c>
      <c r="E4602" t="s">
        <v>12756</v>
      </c>
      <c r="F4602" t="s">
        <v>19</v>
      </c>
      <c r="G4602" t="s">
        <v>41</v>
      </c>
      <c r="H4602" t="s">
        <v>29</v>
      </c>
      <c r="I4602">
        <v>16.62</v>
      </c>
      <c r="J4602" s="2">
        <v>211</v>
      </c>
      <c r="K4602" t="s">
        <v>22</v>
      </c>
      <c r="L4602">
        <v>4.0999999999999996</v>
      </c>
      <c r="M4602" t="s">
        <v>36</v>
      </c>
      <c r="N4602">
        <v>1.1100000000000001</v>
      </c>
      <c r="O4602">
        <v>15</v>
      </c>
    </row>
    <row r="4603" spans="1:15">
      <c r="A4603" t="s">
        <v>12757</v>
      </c>
      <c r="B4603" s="1">
        <v>45712</v>
      </c>
      <c r="C4603" t="s">
        <v>57</v>
      </c>
      <c r="D4603" t="s">
        <v>12758</v>
      </c>
      <c r="E4603" t="s">
        <v>12759</v>
      </c>
      <c r="F4603" t="s">
        <v>19</v>
      </c>
      <c r="G4603" t="s">
        <v>20</v>
      </c>
      <c r="H4603" t="s">
        <v>21</v>
      </c>
      <c r="I4603">
        <v>5.56</v>
      </c>
      <c r="J4603" s="2">
        <v>231.84</v>
      </c>
      <c r="K4603" t="s">
        <v>30</v>
      </c>
      <c r="M4603" t="s">
        <v>36</v>
      </c>
      <c r="N4603">
        <v>2.14</v>
      </c>
      <c r="O4603">
        <v>13</v>
      </c>
    </row>
    <row r="4604" spans="1:15">
      <c r="A4604" t="s">
        <v>12760</v>
      </c>
      <c r="B4604" s="1">
        <v>45761</v>
      </c>
      <c r="C4604" t="s">
        <v>33</v>
      </c>
      <c r="D4604" t="s">
        <v>12733</v>
      </c>
      <c r="E4604" t="s">
        <v>12761</v>
      </c>
      <c r="F4604" t="s">
        <v>19</v>
      </c>
      <c r="G4604" t="s">
        <v>21</v>
      </c>
      <c r="H4604" t="s">
        <v>41</v>
      </c>
      <c r="I4604">
        <v>14.93</v>
      </c>
      <c r="J4604" s="2">
        <v>466.94</v>
      </c>
      <c r="K4604" t="s">
        <v>22</v>
      </c>
      <c r="L4604">
        <v>4.2</v>
      </c>
      <c r="M4604" t="s">
        <v>31</v>
      </c>
      <c r="N4604">
        <v>1.74</v>
      </c>
      <c r="O4604">
        <v>12</v>
      </c>
    </row>
    <row r="4605" spans="1:15">
      <c r="A4605" t="s">
        <v>12762</v>
      </c>
      <c r="B4605" s="1">
        <v>45693</v>
      </c>
      <c r="C4605" t="s">
        <v>57</v>
      </c>
      <c r="D4605" t="s">
        <v>7742</v>
      </c>
      <c r="E4605" t="s">
        <v>12763</v>
      </c>
      <c r="F4605" t="s">
        <v>60</v>
      </c>
      <c r="G4605" t="s">
        <v>46</v>
      </c>
      <c r="H4605" t="s">
        <v>46</v>
      </c>
      <c r="I4605">
        <v>2.4900000000000002</v>
      </c>
      <c r="J4605" s="2">
        <v>582.74</v>
      </c>
      <c r="K4605" t="s">
        <v>47</v>
      </c>
      <c r="L4605">
        <v>2.9</v>
      </c>
      <c r="M4605" t="s">
        <v>31</v>
      </c>
      <c r="N4605">
        <v>1.73</v>
      </c>
      <c r="O4605">
        <v>4</v>
      </c>
    </row>
    <row r="4606" spans="1:15">
      <c r="A4606" t="s">
        <v>12764</v>
      </c>
      <c r="B4606" s="1">
        <v>45741</v>
      </c>
      <c r="C4606" t="s">
        <v>25</v>
      </c>
      <c r="D4606" t="s">
        <v>12765</v>
      </c>
      <c r="E4606" t="s">
        <v>12766</v>
      </c>
      <c r="F4606" t="s">
        <v>19</v>
      </c>
      <c r="G4606" t="s">
        <v>52</v>
      </c>
      <c r="H4606" t="s">
        <v>52</v>
      </c>
      <c r="I4606">
        <v>14.02</v>
      </c>
      <c r="J4606" s="2">
        <v>212.93</v>
      </c>
      <c r="K4606" t="s">
        <v>67</v>
      </c>
      <c r="L4606">
        <v>4.7</v>
      </c>
      <c r="M4606" t="s">
        <v>23</v>
      </c>
      <c r="N4606">
        <v>1.22</v>
      </c>
      <c r="O4606">
        <v>6</v>
      </c>
    </row>
    <row r="4607" spans="1:15">
      <c r="A4607" t="s">
        <v>12767</v>
      </c>
      <c r="B4607" s="1">
        <v>45838</v>
      </c>
      <c r="C4607" t="s">
        <v>25</v>
      </c>
      <c r="D4607" t="s">
        <v>6508</v>
      </c>
      <c r="E4607" t="s">
        <v>12768</v>
      </c>
      <c r="F4607" t="s">
        <v>19</v>
      </c>
      <c r="G4607" t="s">
        <v>42</v>
      </c>
      <c r="H4607" t="s">
        <v>41</v>
      </c>
      <c r="I4607">
        <v>10.34</v>
      </c>
      <c r="J4607" s="2">
        <v>572.91999999999996</v>
      </c>
      <c r="K4607" t="s">
        <v>47</v>
      </c>
      <c r="L4607">
        <v>2.6</v>
      </c>
      <c r="M4607" t="s">
        <v>31</v>
      </c>
      <c r="N4607">
        <v>2.42</v>
      </c>
      <c r="O4607">
        <v>19</v>
      </c>
    </row>
    <row r="4608" spans="1:15">
      <c r="A4608" t="s">
        <v>12769</v>
      </c>
      <c r="B4608" s="1">
        <v>45708</v>
      </c>
      <c r="C4608" t="s">
        <v>25</v>
      </c>
      <c r="D4608" t="s">
        <v>12770</v>
      </c>
      <c r="E4608" t="s">
        <v>12771</v>
      </c>
      <c r="F4608" t="s">
        <v>28</v>
      </c>
      <c r="G4608" t="s">
        <v>46</v>
      </c>
      <c r="H4608" t="s">
        <v>41</v>
      </c>
      <c r="I4608">
        <v>20.25</v>
      </c>
      <c r="J4608" s="2">
        <v>424.89</v>
      </c>
      <c r="K4608" t="s">
        <v>67</v>
      </c>
      <c r="L4608">
        <v>3.7</v>
      </c>
      <c r="M4608" t="s">
        <v>31</v>
      </c>
      <c r="N4608">
        <v>1.5</v>
      </c>
      <c r="O4608">
        <v>9</v>
      </c>
    </row>
    <row r="4609" spans="1:15">
      <c r="A4609" t="s">
        <v>12772</v>
      </c>
      <c r="B4609" s="1">
        <v>45800</v>
      </c>
      <c r="C4609" t="s">
        <v>25</v>
      </c>
      <c r="D4609" t="s">
        <v>12773</v>
      </c>
      <c r="E4609" t="s">
        <v>12774</v>
      </c>
      <c r="F4609" t="s">
        <v>28</v>
      </c>
      <c r="G4609" t="s">
        <v>46</v>
      </c>
      <c r="H4609" t="s">
        <v>29</v>
      </c>
      <c r="I4609">
        <v>24.69</v>
      </c>
      <c r="J4609" s="2">
        <v>376.92</v>
      </c>
      <c r="K4609" t="s">
        <v>30</v>
      </c>
      <c r="L4609">
        <v>4.4000000000000004</v>
      </c>
      <c r="M4609" t="s">
        <v>23</v>
      </c>
      <c r="N4609">
        <v>1.89</v>
      </c>
      <c r="O4609">
        <v>13</v>
      </c>
    </row>
    <row r="4610" spans="1:15">
      <c r="A4610" t="s">
        <v>12775</v>
      </c>
      <c r="B4610" s="1">
        <v>45822</v>
      </c>
      <c r="C4610" t="s">
        <v>25</v>
      </c>
      <c r="D4610" t="s">
        <v>12776</v>
      </c>
      <c r="E4610" t="s">
        <v>12777</v>
      </c>
      <c r="F4610" t="s">
        <v>19</v>
      </c>
      <c r="G4610" t="s">
        <v>29</v>
      </c>
      <c r="H4610" t="s">
        <v>21</v>
      </c>
      <c r="I4610">
        <v>12.07</v>
      </c>
      <c r="J4610" s="2">
        <v>499.92</v>
      </c>
      <c r="K4610" t="s">
        <v>67</v>
      </c>
      <c r="L4610">
        <v>3.5</v>
      </c>
      <c r="M4610" t="s">
        <v>36</v>
      </c>
      <c r="N4610">
        <v>1.22</v>
      </c>
      <c r="O4610">
        <v>15</v>
      </c>
    </row>
    <row r="4611" spans="1:15">
      <c r="A4611" t="s">
        <v>12778</v>
      </c>
      <c r="B4611" s="1">
        <v>45816</v>
      </c>
      <c r="C4611" t="s">
        <v>79</v>
      </c>
      <c r="D4611" t="s">
        <v>310</v>
      </c>
      <c r="E4611" t="s">
        <v>12779</v>
      </c>
      <c r="F4611" t="s">
        <v>19</v>
      </c>
      <c r="G4611" t="s">
        <v>42</v>
      </c>
      <c r="H4611" t="s">
        <v>41</v>
      </c>
      <c r="I4611">
        <v>16.27</v>
      </c>
      <c r="J4611" s="2">
        <v>510.84</v>
      </c>
      <c r="K4611" t="s">
        <v>47</v>
      </c>
      <c r="L4611">
        <v>5</v>
      </c>
      <c r="M4611" t="s">
        <v>23</v>
      </c>
      <c r="N4611">
        <v>1.54</v>
      </c>
      <c r="O4611">
        <v>6</v>
      </c>
    </row>
    <row r="4612" spans="1:15">
      <c r="A4612" t="s">
        <v>12780</v>
      </c>
      <c r="B4612" s="1">
        <v>45715</v>
      </c>
      <c r="C4612" t="s">
        <v>33</v>
      </c>
      <c r="D4612" t="s">
        <v>4372</v>
      </c>
      <c r="E4612" t="s">
        <v>12781</v>
      </c>
      <c r="F4612" t="s">
        <v>51</v>
      </c>
      <c r="G4612" t="s">
        <v>20</v>
      </c>
      <c r="H4612" t="s">
        <v>52</v>
      </c>
      <c r="I4612">
        <v>6.11</v>
      </c>
      <c r="J4612" s="2">
        <v>346.24</v>
      </c>
      <c r="K4612" t="s">
        <v>67</v>
      </c>
      <c r="L4612">
        <v>3.7</v>
      </c>
      <c r="M4612" t="s">
        <v>36</v>
      </c>
      <c r="N4612">
        <v>1.45</v>
      </c>
      <c r="O4612">
        <v>19</v>
      </c>
    </row>
    <row r="4613" spans="1:15">
      <c r="A4613" t="s">
        <v>12782</v>
      </c>
      <c r="B4613" s="1">
        <v>45735</v>
      </c>
      <c r="C4613" t="s">
        <v>16</v>
      </c>
      <c r="D4613" t="s">
        <v>11578</v>
      </c>
      <c r="E4613" t="s">
        <v>12783</v>
      </c>
      <c r="F4613" t="s">
        <v>60</v>
      </c>
      <c r="G4613" t="s">
        <v>42</v>
      </c>
      <c r="H4613" t="s">
        <v>29</v>
      </c>
      <c r="I4613">
        <v>11.52</v>
      </c>
      <c r="J4613" s="2">
        <v>511.06</v>
      </c>
      <c r="K4613" t="s">
        <v>30</v>
      </c>
      <c r="L4613">
        <v>4.8</v>
      </c>
      <c r="M4613" t="s">
        <v>36</v>
      </c>
      <c r="N4613">
        <v>2</v>
      </c>
      <c r="O4613">
        <v>11</v>
      </c>
    </row>
    <row r="4614" spans="1:15">
      <c r="A4614" t="s">
        <v>12784</v>
      </c>
      <c r="B4614" s="1">
        <v>45736</v>
      </c>
      <c r="C4614" t="s">
        <v>16</v>
      </c>
      <c r="D4614" t="s">
        <v>12785</v>
      </c>
      <c r="E4614" t="s">
        <v>12786</v>
      </c>
      <c r="F4614" t="s">
        <v>51</v>
      </c>
      <c r="G4614" t="s">
        <v>42</v>
      </c>
      <c r="H4614" t="s">
        <v>41</v>
      </c>
      <c r="I4614">
        <v>10.67</v>
      </c>
      <c r="J4614" s="2">
        <v>371.61</v>
      </c>
      <c r="K4614" t="s">
        <v>22</v>
      </c>
      <c r="L4614">
        <v>3.3</v>
      </c>
      <c r="M4614" t="s">
        <v>23</v>
      </c>
      <c r="N4614">
        <v>2</v>
      </c>
      <c r="O4614">
        <v>8</v>
      </c>
    </row>
    <row r="4615" spans="1:15">
      <c r="A4615" t="s">
        <v>12787</v>
      </c>
      <c r="B4615" s="1">
        <v>45718</v>
      </c>
      <c r="C4615" t="s">
        <v>33</v>
      </c>
      <c r="D4615" t="s">
        <v>1256</v>
      </c>
      <c r="E4615" t="s">
        <v>12788</v>
      </c>
      <c r="F4615" t="s">
        <v>19</v>
      </c>
      <c r="G4615" t="s">
        <v>41</v>
      </c>
      <c r="H4615" t="s">
        <v>20</v>
      </c>
      <c r="I4615">
        <v>11.99</v>
      </c>
      <c r="J4615" s="2">
        <v>386.86</v>
      </c>
      <c r="K4615" t="s">
        <v>47</v>
      </c>
      <c r="L4615">
        <v>2.6</v>
      </c>
      <c r="M4615" t="s">
        <v>23</v>
      </c>
      <c r="N4615">
        <v>1.06</v>
      </c>
      <c r="O4615">
        <v>2</v>
      </c>
    </row>
    <row r="4616" spans="1:15">
      <c r="A4616" t="s">
        <v>12789</v>
      </c>
      <c r="B4616" s="1">
        <v>45766</v>
      </c>
      <c r="C4616" t="s">
        <v>79</v>
      </c>
      <c r="D4616" t="s">
        <v>98</v>
      </c>
      <c r="E4616" t="s">
        <v>12790</v>
      </c>
      <c r="F4616" t="s">
        <v>28</v>
      </c>
      <c r="G4616" t="s">
        <v>41</v>
      </c>
      <c r="H4616" t="s">
        <v>52</v>
      </c>
      <c r="I4616">
        <v>5.52</v>
      </c>
      <c r="J4616" s="2">
        <v>514.80999999999995</v>
      </c>
      <c r="K4616" t="s">
        <v>22</v>
      </c>
      <c r="L4616">
        <v>4.5999999999999996</v>
      </c>
      <c r="M4616" t="s">
        <v>23</v>
      </c>
      <c r="N4616">
        <v>2.2400000000000002</v>
      </c>
      <c r="O4616">
        <v>7</v>
      </c>
    </row>
    <row r="4617" spans="1:15">
      <c r="A4617" t="s">
        <v>12791</v>
      </c>
      <c r="B4617" s="1">
        <v>45812</v>
      </c>
      <c r="C4617" t="s">
        <v>16</v>
      </c>
      <c r="D4617" t="s">
        <v>12792</v>
      </c>
      <c r="E4617" t="s">
        <v>12793</v>
      </c>
      <c r="F4617" t="s">
        <v>60</v>
      </c>
      <c r="G4617" t="s">
        <v>20</v>
      </c>
      <c r="H4617" t="s">
        <v>46</v>
      </c>
      <c r="I4617">
        <v>15.32</v>
      </c>
      <c r="J4617" s="2">
        <v>139.11000000000001</v>
      </c>
      <c r="K4617" t="s">
        <v>47</v>
      </c>
      <c r="L4617">
        <v>4.9000000000000004</v>
      </c>
      <c r="M4617" t="s">
        <v>23</v>
      </c>
      <c r="N4617">
        <v>1.87</v>
      </c>
      <c r="O4617">
        <v>17</v>
      </c>
    </row>
    <row r="4618" spans="1:15">
      <c r="A4618" t="s">
        <v>12794</v>
      </c>
      <c r="B4618" s="1">
        <v>45819</v>
      </c>
      <c r="C4618" t="s">
        <v>57</v>
      </c>
      <c r="D4618" t="s">
        <v>12795</v>
      </c>
      <c r="E4618" t="s">
        <v>12796</v>
      </c>
      <c r="F4618" t="s">
        <v>19</v>
      </c>
      <c r="G4618" t="s">
        <v>46</v>
      </c>
      <c r="H4618" t="s">
        <v>52</v>
      </c>
      <c r="I4618">
        <v>7.96</v>
      </c>
      <c r="J4618" s="2">
        <v>217.38</v>
      </c>
      <c r="K4618" t="s">
        <v>47</v>
      </c>
      <c r="L4618">
        <v>4.4000000000000004</v>
      </c>
      <c r="M4618" t="s">
        <v>36</v>
      </c>
      <c r="N4618">
        <v>2.2000000000000002</v>
      </c>
      <c r="O4618">
        <v>10</v>
      </c>
    </row>
    <row r="4619" spans="1:15">
      <c r="A4619" t="s">
        <v>12797</v>
      </c>
      <c r="B4619" s="1">
        <v>45659</v>
      </c>
      <c r="C4619" t="s">
        <v>79</v>
      </c>
      <c r="D4619" t="s">
        <v>12798</v>
      </c>
      <c r="E4619" t="s">
        <v>12799</v>
      </c>
      <c r="F4619" t="s">
        <v>51</v>
      </c>
      <c r="G4619" t="s">
        <v>21</v>
      </c>
      <c r="H4619" t="s">
        <v>41</v>
      </c>
      <c r="I4619">
        <v>17.920000000000002</v>
      </c>
      <c r="J4619" s="2">
        <v>409.22</v>
      </c>
      <c r="K4619" t="s">
        <v>67</v>
      </c>
      <c r="L4619">
        <v>3.6</v>
      </c>
      <c r="M4619" t="s">
        <v>36</v>
      </c>
      <c r="N4619">
        <v>1.45</v>
      </c>
      <c r="O4619">
        <v>16</v>
      </c>
    </row>
    <row r="4620" spans="1:15">
      <c r="A4620" t="s">
        <v>12800</v>
      </c>
      <c r="B4620" s="1">
        <v>45695</v>
      </c>
      <c r="C4620" t="s">
        <v>25</v>
      </c>
      <c r="D4620" t="s">
        <v>12801</v>
      </c>
      <c r="E4620" t="s">
        <v>12802</v>
      </c>
      <c r="F4620" t="s">
        <v>60</v>
      </c>
      <c r="G4620" t="s">
        <v>42</v>
      </c>
      <c r="H4620" t="s">
        <v>21</v>
      </c>
      <c r="I4620">
        <v>20.74</v>
      </c>
      <c r="J4620" s="2">
        <v>385.71</v>
      </c>
      <c r="K4620" t="s">
        <v>22</v>
      </c>
      <c r="L4620">
        <v>3.9</v>
      </c>
      <c r="M4620" t="s">
        <v>23</v>
      </c>
      <c r="N4620">
        <v>2.0099999999999998</v>
      </c>
      <c r="O4620">
        <v>12</v>
      </c>
    </row>
    <row r="4621" spans="1:15">
      <c r="A4621" t="s">
        <v>12803</v>
      </c>
      <c r="B4621" s="1">
        <v>45694</v>
      </c>
      <c r="C4621" t="s">
        <v>38</v>
      </c>
      <c r="D4621" t="s">
        <v>5979</v>
      </c>
      <c r="E4621" t="s">
        <v>12804</v>
      </c>
      <c r="F4621" t="s">
        <v>60</v>
      </c>
      <c r="G4621" t="s">
        <v>42</v>
      </c>
      <c r="H4621" t="s">
        <v>42</v>
      </c>
      <c r="I4621">
        <v>18.739999999999998</v>
      </c>
      <c r="J4621" s="2">
        <v>160.61000000000001</v>
      </c>
      <c r="K4621" t="s">
        <v>67</v>
      </c>
      <c r="L4621">
        <v>4.8</v>
      </c>
      <c r="M4621" t="s">
        <v>31</v>
      </c>
      <c r="N4621">
        <v>1.25</v>
      </c>
      <c r="O4621">
        <v>1</v>
      </c>
    </row>
    <row r="4622" spans="1:15">
      <c r="A4622" t="s">
        <v>12805</v>
      </c>
      <c r="B4622" s="1">
        <v>45819</v>
      </c>
      <c r="C4622" t="s">
        <v>79</v>
      </c>
      <c r="D4622" t="s">
        <v>12806</v>
      </c>
      <c r="E4622" t="s">
        <v>12807</v>
      </c>
      <c r="F4622" t="s">
        <v>28</v>
      </c>
      <c r="G4622" t="s">
        <v>52</v>
      </c>
      <c r="H4622" t="s">
        <v>46</v>
      </c>
      <c r="I4622">
        <v>11.26</v>
      </c>
      <c r="J4622" s="2">
        <v>178.45</v>
      </c>
      <c r="K4622" t="s">
        <v>22</v>
      </c>
      <c r="M4622" t="s">
        <v>23</v>
      </c>
      <c r="N4622">
        <v>2.02</v>
      </c>
      <c r="O4622">
        <v>17</v>
      </c>
    </row>
    <row r="4623" spans="1:15">
      <c r="A4623" t="s">
        <v>12808</v>
      </c>
      <c r="B4623" s="1">
        <v>45752</v>
      </c>
      <c r="C4623" t="s">
        <v>38</v>
      </c>
      <c r="D4623" t="s">
        <v>10575</v>
      </c>
      <c r="E4623" t="s">
        <v>12809</v>
      </c>
      <c r="F4623" t="s">
        <v>71</v>
      </c>
      <c r="G4623" t="s">
        <v>29</v>
      </c>
      <c r="H4623" t="s">
        <v>21</v>
      </c>
      <c r="I4623">
        <v>1.45</v>
      </c>
      <c r="J4623" s="2">
        <v>580.64</v>
      </c>
      <c r="K4623" t="s">
        <v>47</v>
      </c>
      <c r="L4623">
        <v>2.8</v>
      </c>
      <c r="M4623" t="s">
        <v>31</v>
      </c>
      <c r="N4623">
        <v>1.53</v>
      </c>
      <c r="O4623">
        <v>16</v>
      </c>
    </row>
    <row r="4624" spans="1:15">
      <c r="A4624" t="s">
        <v>12810</v>
      </c>
      <c r="B4624" s="1">
        <v>45679</v>
      </c>
      <c r="C4624" t="s">
        <v>33</v>
      </c>
      <c r="D4624" t="s">
        <v>12811</v>
      </c>
      <c r="E4624" t="s">
        <v>12812</v>
      </c>
      <c r="F4624" t="s">
        <v>28</v>
      </c>
      <c r="G4624" t="s">
        <v>42</v>
      </c>
      <c r="H4624" t="s">
        <v>41</v>
      </c>
      <c r="I4624">
        <v>22.93</v>
      </c>
      <c r="J4624" s="2">
        <v>60.85</v>
      </c>
      <c r="K4624" t="s">
        <v>67</v>
      </c>
      <c r="L4624">
        <v>3.4</v>
      </c>
      <c r="M4624" t="s">
        <v>23</v>
      </c>
      <c r="N4624">
        <v>1.1000000000000001</v>
      </c>
      <c r="O4624">
        <v>16</v>
      </c>
    </row>
    <row r="4625" spans="1:15">
      <c r="A4625" t="s">
        <v>12813</v>
      </c>
      <c r="B4625" s="1">
        <v>45724</v>
      </c>
      <c r="C4625" t="s">
        <v>38</v>
      </c>
      <c r="D4625" t="s">
        <v>12814</v>
      </c>
      <c r="E4625" t="s">
        <v>12815</v>
      </c>
      <c r="F4625" t="s">
        <v>51</v>
      </c>
      <c r="G4625" t="s">
        <v>41</v>
      </c>
      <c r="H4625" t="s">
        <v>46</v>
      </c>
      <c r="I4625">
        <v>23.21</v>
      </c>
      <c r="J4625" s="2">
        <v>463.28</v>
      </c>
      <c r="K4625" t="s">
        <v>47</v>
      </c>
      <c r="L4625">
        <v>4.0999999999999996</v>
      </c>
      <c r="M4625" t="s">
        <v>23</v>
      </c>
      <c r="N4625">
        <v>2.1</v>
      </c>
      <c r="O4625">
        <v>15</v>
      </c>
    </row>
    <row r="4626" spans="1:15">
      <c r="A4626" t="s">
        <v>12816</v>
      </c>
      <c r="B4626" s="1">
        <v>45755</v>
      </c>
      <c r="C4626" t="s">
        <v>25</v>
      </c>
      <c r="D4626" t="s">
        <v>12817</v>
      </c>
      <c r="E4626" t="s">
        <v>12818</v>
      </c>
      <c r="F4626" t="s">
        <v>60</v>
      </c>
      <c r="G4626" t="s">
        <v>29</v>
      </c>
      <c r="H4626" t="s">
        <v>20</v>
      </c>
      <c r="I4626">
        <v>16.670000000000002</v>
      </c>
      <c r="J4626" s="2">
        <v>505.98</v>
      </c>
      <c r="K4626" t="s">
        <v>67</v>
      </c>
      <c r="L4626">
        <v>4.0999999999999996</v>
      </c>
      <c r="M4626" t="s">
        <v>36</v>
      </c>
      <c r="N4626">
        <v>1.43</v>
      </c>
      <c r="O4626">
        <v>9</v>
      </c>
    </row>
    <row r="4627" spans="1:15">
      <c r="A4627" t="s">
        <v>12819</v>
      </c>
      <c r="B4627" s="1">
        <v>45690</v>
      </c>
      <c r="C4627" t="s">
        <v>16</v>
      </c>
      <c r="D4627" t="s">
        <v>11269</v>
      </c>
      <c r="E4627" t="s">
        <v>12820</v>
      </c>
      <c r="F4627" t="s">
        <v>71</v>
      </c>
      <c r="G4627" t="s">
        <v>21</v>
      </c>
      <c r="H4627" t="s">
        <v>52</v>
      </c>
      <c r="I4627">
        <v>23.59</v>
      </c>
      <c r="J4627" s="2">
        <v>378.98</v>
      </c>
      <c r="K4627" t="s">
        <v>30</v>
      </c>
      <c r="L4627">
        <v>5</v>
      </c>
      <c r="M4627" t="s">
        <v>31</v>
      </c>
      <c r="N4627">
        <v>1.81</v>
      </c>
      <c r="O4627">
        <v>18</v>
      </c>
    </row>
    <row r="4628" spans="1:15">
      <c r="A4628" t="s">
        <v>12821</v>
      </c>
      <c r="B4628" s="1">
        <v>45745</v>
      </c>
      <c r="C4628" t="s">
        <v>25</v>
      </c>
      <c r="D4628" t="s">
        <v>12822</v>
      </c>
      <c r="E4628" t="s">
        <v>12823</v>
      </c>
      <c r="F4628" t="s">
        <v>60</v>
      </c>
      <c r="G4628" t="s">
        <v>29</v>
      </c>
      <c r="H4628" t="s">
        <v>46</v>
      </c>
      <c r="I4628">
        <v>16.440000000000001</v>
      </c>
      <c r="J4628" s="2">
        <v>170.57</v>
      </c>
      <c r="K4628" t="s">
        <v>30</v>
      </c>
      <c r="L4628">
        <v>4.0999999999999996</v>
      </c>
      <c r="M4628" t="s">
        <v>31</v>
      </c>
      <c r="N4628">
        <v>1.99</v>
      </c>
      <c r="O4628">
        <v>7</v>
      </c>
    </row>
    <row r="4629" spans="1:15">
      <c r="A4629" t="s">
        <v>12824</v>
      </c>
      <c r="B4629" s="1">
        <v>45781</v>
      </c>
      <c r="C4629" t="s">
        <v>25</v>
      </c>
      <c r="D4629" t="s">
        <v>11241</v>
      </c>
      <c r="E4629" t="s">
        <v>12825</v>
      </c>
      <c r="F4629" t="s">
        <v>28</v>
      </c>
      <c r="G4629" t="s">
        <v>42</v>
      </c>
      <c r="H4629" t="s">
        <v>42</v>
      </c>
      <c r="I4629">
        <v>23.46</v>
      </c>
      <c r="J4629" s="2">
        <v>117.57</v>
      </c>
      <c r="K4629" t="s">
        <v>47</v>
      </c>
      <c r="L4629">
        <v>3.1</v>
      </c>
      <c r="M4629" t="s">
        <v>23</v>
      </c>
      <c r="N4629">
        <v>2.2400000000000002</v>
      </c>
      <c r="O4629">
        <v>1</v>
      </c>
    </row>
    <row r="4630" spans="1:15">
      <c r="A4630" t="s">
        <v>12826</v>
      </c>
      <c r="B4630" s="1">
        <v>45788</v>
      </c>
      <c r="C4630" t="s">
        <v>33</v>
      </c>
      <c r="D4630" t="s">
        <v>1291</v>
      </c>
      <c r="E4630" t="s">
        <v>12827</v>
      </c>
      <c r="F4630" t="s">
        <v>28</v>
      </c>
      <c r="G4630" t="s">
        <v>21</v>
      </c>
      <c r="H4630" t="s">
        <v>21</v>
      </c>
      <c r="I4630">
        <v>14.89</v>
      </c>
      <c r="J4630" s="2">
        <v>178.08</v>
      </c>
      <c r="K4630" t="s">
        <v>22</v>
      </c>
      <c r="L4630">
        <v>2.6</v>
      </c>
      <c r="M4630" t="s">
        <v>31</v>
      </c>
      <c r="N4630">
        <v>1.59</v>
      </c>
      <c r="O4630">
        <v>4</v>
      </c>
    </row>
    <row r="4631" spans="1:15">
      <c r="A4631" t="s">
        <v>12828</v>
      </c>
      <c r="B4631" s="1">
        <v>45758</v>
      </c>
      <c r="C4631" t="s">
        <v>79</v>
      </c>
      <c r="D4631" t="s">
        <v>2776</v>
      </c>
      <c r="E4631" t="s">
        <v>12829</v>
      </c>
      <c r="F4631" t="s">
        <v>19</v>
      </c>
      <c r="G4631" t="s">
        <v>41</v>
      </c>
      <c r="H4631" t="s">
        <v>46</v>
      </c>
      <c r="I4631">
        <v>16.100000000000001</v>
      </c>
      <c r="J4631" s="2">
        <v>344.56</v>
      </c>
      <c r="K4631" t="s">
        <v>22</v>
      </c>
      <c r="L4631">
        <v>3.7</v>
      </c>
      <c r="M4631" t="s">
        <v>23</v>
      </c>
      <c r="N4631">
        <v>2.27</v>
      </c>
      <c r="O4631">
        <v>9</v>
      </c>
    </row>
    <row r="4632" spans="1:15">
      <c r="A4632" t="s">
        <v>12830</v>
      </c>
      <c r="B4632" s="1">
        <v>45731</v>
      </c>
      <c r="C4632" t="s">
        <v>57</v>
      </c>
      <c r="D4632" t="s">
        <v>12831</v>
      </c>
      <c r="E4632" t="s">
        <v>12832</v>
      </c>
      <c r="F4632" t="s">
        <v>19</v>
      </c>
      <c r="G4632" t="s">
        <v>29</v>
      </c>
      <c r="H4632" t="s">
        <v>42</v>
      </c>
      <c r="I4632">
        <v>2.41</v>
      </c>
      <c r="J4632" s="2">
        <v>354.29</v>
      </c>
      <c r="K4632" t="s">
        <v>47</v>
      </c>
      <c r="L4632">
        <v>2.9</v>
      </c>
      <c r="M4632" t="s">
        <v>23</v>
      </c>
      <c r="N4632">
        <v>1.72</v>
      </c>
      <c r="O4632">
        <v>14</v>
      </c>
    </row>
    <row r="4633" spans="1:15">
      <c r="A4633" t="s">
        <v>12833</v>
      </c>
      <c r="B4633" s="1">
        <v>45721</v>
      </c>
      <c r="C4633" t="s">
        <v>79</v>
      </c>
      <c r="D4633" t="s">
        <v>12834</v>
      </c>
      <c r="E4633" t="s">
        <v>12835</v>
      </c>
      <c r="F4633" t="s">
        <v>60</v>
      </c>
      <c r="G4633" t="s">
        <v>42</v>
      </c>
      <c r="H4633" t="s">
        <v>21</v>
      </c>
      <c r="I4633">
        <v>10.79</v>
      </c>
      <c r="J4633" s="2">
        <v>546.17999999999995</v>
      </c>
      <c r="K4633" t="s">
        <v>30</v>
      </c>
      <c r="L4633">
        <v>2.5</v>
      </c>
      <c r="M4633" t="s">
        <v>31</v>
      </c>
      <c r="N4633">
        <v>1.67</v>
      </c>
      <c r="O4633">
        <v>19</v>
      </c>
    </row>
    <row r="4634" spans="1:15">
      <c r="A4634" t="s">
        <v>12836</v>
      </c>
      <c r="B4634" s="1">
        <v>45739</v>
      </c>
      <c r="C4634" t="s">
        <v>57</v>
      </c>
      <c r="D4634" t="s">
        <v>12837</v>
      </c>
      <c r="E4634" t="s">
        <v>12838</v>
      </c>
      <c r="F4634" t="s">
        <v>19</v>
      </c>
      <c r="G4634" t="s">
        <v>52</v>
      </c>
      <c r="H4634" t="s">
        <v>41</v>
      </c>
      <c r="I4634">
        <v>18.96</v>
      </c>
      <c r="J4634" s="2">
        <v>491.63</v>
      </c>
      <c r="K4634" t="s">
        <v>67</v>
      </c>
      <c r="L4634">
        <v>3.8</v>
      </c>
      <c r="M4634" t="s">
        <v>23</v>
      </c>
      <c r="N4634">
        <v>1.45</v>
      </c>
      <c r="O4634">
        <v>19</v>
      </c>
    </row>
    <row r="4635" spans="1:15">
      <c r="A4635" t="s">
        <v>12839</v>
      </c>
      <c r="B4635" s="1">
        <v>45694</v>
      </c>
      <c r="C4635" t="s">
        <v>38</v>
      </c>
      <c r="D4635" t="s">
        <v>11581</v>
      </c>
      <c r="E4635" t="s">
        <v>12840</v>
      </c>
      <c r="F4635" t="s">
        <v>51</v>
      </c>
      <c r="G4635" t="s">
        <v>41</v>
      </c>
      <c r="H4635" t="s">
        <v>21</v>
      </c>
      <c r="I4635">
        <v>5.51</v>
      </c>
      <c r="J4635" s="2">
        <v>156.63999999999999</v>
      </c>
      <c r="K4635" t="s">
        <v>47</v>
      </c>
      <c r="L4635">
        <v>3.2</v>
      </c>
      <c r="M4635" t="s">
        <v>36</v>
      </c>
      <c r="N4635">
        <v>2.2799999999999998</v>
      </c>
      <c r="O4635">
        <v>18</v>
      </c>
    </row>
    <row r="4636" spans="1:15">
      <c r="A4636" t="s">
        <v>12841</v>
      </c>
      <c r="B4636" s="1">
        <v>45813</v>
      </c>
      <c r="C4636" t="s">
        <v>25</v>
      </c>
      <c r="D4636" t="s">
        <v>3610</v>
      </c>
      <c r="E4636" t="s">
        <v>12842</v>
      </c>
      <c r="F4636" t="s">
        <v>28</v>
      </c>
      <c r="G4636" t="s">
        <v>46</v>
      </c>
      <c r="H4636" t="s">
        <v>20</v>
      </c>
      <c r="I4636">
        <v>24.01</v>
      </c>
      <c r="J4636" s="2">
        <v>351.13</v>
      </c>
      <c r="K4636" t="s">
        <v>22</v>
      </c>
      <c r="L4636">
        <v>3</v>
      </c>
      <c r="M4636" t="s">
        <v>36</v>
      </c>
      <c r="N4636">
        <v>2.37</v>
      </c>
      <c r="O4636">
        <v>18</v>
      </c>
    </row>
    <row r="4637" spans="1:15">
      <c r="A4637" t="s">
        <v>12843</v>
      </c>
      <c r="B4637" s="1">
        <v>45812</v>
      </c>
      <c r="C4637" t="s">
        <v>25</v>
      </c>
      <c r="D4637" t="s">
        <v>12844</v>
      </c>
      <c r="E4637" t="s">
        <v>12845</v>
      </c>
      <c r="F4637" t="s">
        <v>60</v>
      </c>
      <c r="G4637" t="s">
        <v>21</v>
      </c>
      <c r="H4637" t="s">
        <v>41</v>
      </c>
      <c r="I4637">
        <v>13.09</v>
      </c>
      <c r="J4637" s="2">
        <v>444.55</v>
      </c>
      <c r="K4637" t="s">
        <v>67</v>
      </c>
      <c r="L4637">
        <v>2.8</v>
      </c>
      <c r="M4637" t="s">
        <v>31</v>
      </c>
      <c r="N4637">
        <v>2.14</v>
      </c>
      <c r="O4637">
        <v>15</v>
      </c>
    </row>
    <row r="4638" spans="1:15">
      <c r="A4638" t="s">
        <v>12846</v>
      </c>
      <c r="B4638" s="1">
        <v>45737</v>
      </c>
      <c r="C4638" t="s">
        <v>16</v>
      </c>
      <c r="D4638" t="s">
        <v>12847</v>
      </c>
      <c r="E4638" t="s">
        <v>12848</v>
      </c>
      <c r="F4638" t="s">
        <v>60</v>
      </c>
      <c r="G4638" t="s">
        <v>42</v>
      </c>
      <c r="H4638" t="s">
        <v>41</v>
      </c>
      <c r="I4638">
        <v>19.32</v>
      </c>
      <c r="J4638" s="2">
        <v>78.81</v>
      </c>
      <c r="K4638" t="s">
        <v>67</v>
      </c>
      <c r="L4638">
        <v>3.4</v>
      </c>
      <c r="M4638" t="s">
        <v>31</v>
      </c>
      <c r="N4638">
        <v>1.97</v>
      </c>
      <c r="O4638">
        <v>4</v>
      </c>
    </row>
    <row r="4639" spans="1:15">
      <c r="A4639" t="s">
        <v>12849</v>
      </c>
      <c r="B4639" s="1">
        <v>45738</v>
      </c>
      <c r="C4639" t="s">
        <v>57</v>
      </c>
      <c r="D4639" t="s">
        <v>7822</v>
      </c>
      <c r="E4639" t="s">
        <v>12850</v>
      </c>
      <c r="F4639" t="s">
        <v>19</v>
      </c>
      <c r="G4639" t="s">
        <v>46</v>
      </c>
      <c r="H4639" t="s">
        <v>21</v>
      </c>
      <c r="I4639">
        <v>24</v>
      </c>
      <c r="J4639" s="2">
        <v>153.72999999999999</v>
      </c>
      <c r="K4639" t="s">
        <v>30</v>
      </c>
      <c r="L4639">
        <v>4.4000000000000004</v>
      </c>
      <c r="M4639" t="s">
        <v>36</v>
      </c>
      <c r="N4639">
        <v>2.34</v>
      </c>
      <c r="O4639">
        <v>2</v>
      </c>
    </row>
    <row r="4640" spans="1:15">
      <c r="A4640" t="s">
        <v>12851</v>
      </c>
      <c r="B4640" s="1">
        <v>45759</v>
      </c>
      <c r="C4640" t="s">
        <v>79</v>
      </c>
      <c r="D4640" t="s">
        <v>12852</v>
      </c>
      <c r="E4640" t="s">
        <v>12853</v>
      </c>
      <c r="F4640" t="s">
        <v>28</v>
      </c>
      <c r="G4640" t="s">
        <v>46</v>
      </c>
      <c r="H4640" t="s">
        <v>41</v>
      </c>
      <c r="I4640">
        <v>16.48</v>
      </c>
      <c r="J4640" s="2">
        <v>167.69</v>
      </c>
      <c r="K4640" t="s">
        <v>22</v>
      </c>
      <c r="L4640">
        <v>4.9000000000000004</v>
      </c>
      <c r="M4640" t="s">
        <v>23</v>
      </c>
      <c r="N4640">
        <v>1.37</v>
      </c>
      <c r="O4640">
        <v>2</v>
      </c>
    </row>
    <row r="4641" spans="1:15">
      <c r="A4641" t="s">
        <v>12854</v>
      </c>
      <c r="B4641" s="1">
        <v>45689</v>
      </c>
      <c r="C4641" t="s">
        <v>16</v>
      </c>
      <c r="D4641" t="s">
        <v>12855</v>
      </c>
      <c r="E4641" t="s">
        <v>12856</v>
      </c>
      <c r="F4641" t="s">
        <v>71</v>
      </c>
      <c r="G4641" t="s">
        <v>46</v>
      </c>
      <c r="H4641" t="s">
        <v>20</v>
      </c>
      <c r="I4641">
        <v>10.050000000000001</v>
      </c>
      <c r="J4641" s="2">
        <v>333.85</v>
      </c>
      <c r="K4641" t="s">
        <v>30</v>
      </c>
      <c r="L4641">
        <v>4.8</v>
      </c>
      <c r="M4641" t="s">
        <v>36</v>
      </c>
      <c r="N4641">
        <v>1.87</v>
      </c>
      <c r="O4641">
        <v>7</v>
      </c>
    </row>
    <row r="4642" spans="1:15">
      <c r="A4642" t="s">
        <v>12857</v>
      </c>
      <c r="B4642" s="1">
        <v>45797</v>
      </c>
      <c r="C4642" t="s">
        <v>57</v>
      </c>
      <c r="D4642" t="s">
        <v>12858</v>
      </c>
      <c r="E4642" t="s">
        <v>12859</v>
      </c>
      <c r="F4642" t="s">
        <v>71</v>
      </c>
      <c r="G4642" t="s">
        <v>46</v>
      </c>
      <c r="H4642" t="s">
        <v>20</v>
      </c>
      <c r="I4642">
        <v>7.02</v>
      </c>
      <c r="J4642" s="2">
        <v>567.87</v>
      </c>
      <c r="K4642" t="s">
        <v>67</v>
      </c>
      <c r="L4642">
        <v>2.9</v>
      </c>
      <c r="M4642" t="s">
        <v>23</v>
      </c>
      <c r="N4642">
        <v>1.3</v>
      </c>
      <c r="O4642">
        <v>11</v>
      </c>
    </row>
    <row r="4643" spans="1:15">
      <c r="A4643" t="s">
        <v>12860</v>
      </c>
      <c r="B4643" s="1">
        <v>45792</v>
      </c>
      <c r="C4643" t="s">
        <v>57</v>
      </c>
      <c r="D4643" t="s">
        <v>12861</v>
      </c>
      <c r="E4643" t="s">
        <v>12862</v>
      </c>
      <c r="F4643" t="s">
        <v>51</v>
      </c>
      <c r="G4643" t="s">
        <v>52</v>
      </c>
      <c r="H4643" t="s">
        <v>20</v>
      </c>
      <c r="I4643">
        <v>8.25</v>
      </c>
      <c r="J4643" s="2">
        <v>385.74</v>
      </c>
      <c r="K4643" t="s">
        <v>30</v>
      </c>
      <c r="L4643">
        <v>2.7</v>
      </c>
      <c r="M4643" t="s">
        <v>23</v>
      </c>
      <c r="N4643">
        <v>1.17</v>
      </c>
      <c r="O4643">
        <v>15</v>
      </c>
    </row>
    <row r="4644" spans="1:15">
      <c r="A4644" t="s">
        <v>12863</v>
      </c>
      <c r="B4644" s="1">
        <v>45780</v>
      </c>
      <c r="C4644" t="s">
        <v>33</v>
      </c>
      <c r="D4644" t="s">
        <v>12864</v>
      </c>
      <c r="E4644" t="s">
        <v>12865</v>
      </c>
      <c r="F4644" t="s">
        <v>19</v>
      </c>
      <c r="G4644" t="s">
        <v>41</v>
      </c>
      <c r="H4644" t="s">
        <v>21</v>
      </c>
      <c r="I4644">
        <v>16.38</v>
      </c>
      <c r="J4644" s="2">
        <v>399.99</v>
      </c>
      <c r="K4644" t="s">
        <v>22</v>
      </c>
      <c r="L4644">
        <v>4.5</v>
      </c>
      <c r="M4644" t="s">
        <v>31</v>
      </c>
      <c r="N4644">
        <v>1.48</v>
      </c>
      <c r="O4644">
        <v>19</v>
      </c>
    </row>
    <row r="4645" spans="1:15">
      <c r="A4645" t="s">
        <v>12866</v>
      </c>
      <c r="B4645" s="1">
        <v>45691</v>
      </c>
      <c r="C4645" t="s">
        <v>38</v>
      </c>
      <c r="D4645" t="s">
        <v>11517</v>
      </c>
      <c r="E4645" t="s">
        <v>12867</v>
      </c>
      <c r="F4645" t="s">
        <v>60</v>
      </c>
      <c r="G4645" t="s">
        <v>52</v>
      </c>
      <c r="H4645" t="s">
        <v>42</v>
      </c>
      <c r="I4645">
        <v>6.73</v>
      </c>
      <c r="J4645" s="2">
        <v>474.17</v>
      </c>
      <c r="K4645" t="s">
        <v>67</v>
      </c>
      <c r="L4645">
        <v>2.8</v>
      </c>
      <c r="M4645" t="s">
        <v>23</v>
      </c>
      <c r="N4645">
        <v>1.49</v>
      </c>
      <c r="O4645">
        <v>6</v>
      </c>
    </row>
    <row r="4646" spans="1:15">
      <c r="A4646" t="s">
        <v>12868</v>
      </c>
      <c r="B4646" s="1">
        <v>45832</v>
      </c>
      <c r="C4646" t="s">
        <v>33</v>
      </c>
      <c r="D4646" t="s">
        <v>9170</v>
      </c>
      <c r="E4646" t="s">
        <v>12869</v>
      </c>
      <c r="F4646" t="s">
        <v>60</v>
      </c>
      <c r="G4646" t="s">
        <v>42</v>
      </c>
      <c r="H4646" t="s">
        <v>41</v>
      </c>
      <c r="I4646">
        <v>19.88</v>
      </c>
      <c r="J4646" s="2">
        <v>56.45</v>
      </c>
      <c r="K4646" t="s">
        <v>22</v>
      </c>
      <c r="L4646">
        <v>4.5999999999999996</v>
      </c>
      <c r="M4646" t="s">
        <v>36</v>
      </c>
      <c r="N4646">
        <v>1.1599999999999999</v>
      </c>
      <c r="O4646">
        <v>11</v>
      </c>
    </row>
    <row r="4647" spans="1:15">
      <c r="A4647" t="s">
        <v>12870</v>
      </c>
      <c r="B4647" s="1">
        <v>45794</v>
      </c>
      <c r="C4647" t="s">
        <v>57</v>
      </c>
      <c r="D4647" t="s">
        <v>4171</v>
      </c>
      <c r="E4647" t="s">
        <v>12871</v>
      </c>
      <c r="F4647" t="s">
        <v>60</v>
      </c>
      <c r="G4647" t="s">
        <v>29</v>
      </c>
      <c r="H4647" t="s">
        <v>46</v>
      </c>
      <c r="I4647">
        <v>6.87</v>
      </c>
      <c r="J4647" s="2">
        <v>265.8</v>
      </c>
      <c r="K4647" t="s">
        <v>47</v>
      </c>
      <c r="L4647">
        <v>4.4000000000000004</v>
      </c>
      <c r="M4647" t="s">
        <v>36</v>
      </c>
      <c r="N4647">
        <v>1.92</v>
      </c>
      <c r="O4647">
        <v>16</v>
      </c>
    </row>
    <row r="4648" spans="1:15">
      <c r="A4648" t="s">
        <v>12872</v>
      </c>
      <c r="B4648" s="1">
        <v>45707</v>
      </c>
      <c r="C4648" t="s">
        <v>33</v>
      </c>
      <c r="D4648" t="s">
        <v>12873</v>
      </c>
      <c r="E4648" t="s">
        <v>12874</v>
      </c>
      <c r="F4648" t="s">
        <v>51</v>
      </c>
      <c r="G4648" t="s">
        <v>21</v>
      </c>
      <c r="H4648" t="s">
        <v>46</v>
      </c>
      <c r="I4648">
        <v>23.09</v>
      </c>
      <c r="J4648" s="2">
        <v>278.11</v>
      </c>
      <c r="K4648" t="s">
        <v>47</v>
      </c>
      <c r="L4648">
        <v>3.7</v>
      </c>
      <c r="M4648" t="s">
        <v>36</v>
      </c>
      <c r="N4648">
        <v>1.63</v>
      </c>
      <c r="O4648">
        <v>2</v>
      </c>
    </row>
    <row r="4649" spans="1:15">
      <c r="A4649" t="s">
        <v>12875</v>
      </c>
      <c r="B4649" s="1">
        <v>45832</v>
      </c>
      <c r="C4649" t="s">
        <v>16</v>
      </c>
      <c r="D4649" t="s">
        <v>3364</v>
      </c>
      <c r="E4649" t="s">
        <v>12876</v>
      </c>
      <c r="F4649" t="s">
        <v>28</v>
      </c>
      <c r="G4649" t="s">
        <v>46</v>
      </c>
      <c r="H4649" t="s">
        <v>46</v>
      </c>
      <c r="I4649">
        <v>16.52</v>
      </c>
      <c r="J4649" s="2">
        <v>445.93</v>
      </c>
      <c r="K4649" t="s">
        <v>30</v>
      </c>
      <c r="L4649">
        <v>4.7</v>
      </c>
      <c r="M4649" t="s">
        <v>23</v>
      </c>
      <c r="N4649">
        <v>1.81</v>
      </c>
      <c r="O4649">
        <v>3</v>
      </c>
    </row>
    <row r="4650" spans="1:15">
      <c r="A4650" t="s">
        <v>12877</v>
      </c>
      <c r="B4650" s="1">
        <v>45817</v>
      </c>
      <c r="C4650" t="s">
        <v>25</v>
      </c>
      <c r="D4650" t="s">
        <v>12878</v>
      </c>
      <c r="E4650" t="s">
        <v>12879</v>
      </c>
      <c r="F4650" t="s">
        <v>60</v>
      </c>
      <c r="G4650" t="s">
        <v>42</v>
      </c>
      <c r="H4650" t="s">
        <v>41</v>
      </c>
      <c r="I4650">
        <v>10.71</v>
      </c>
      <c r="J4650" s="2">
        <v>504.79</v>
      </c>
      <c r="K4650" t="s">
        <v>30</v>
      </c>
      <c r="L4650">
        <v>4.2</v>
      </c>
      <c r="M4650" t="s">
        <v>23</v>
      </c>
      <c r="N4650">
        <v>1.28</v>
      </c>
      <c r="O4650">
        <v>15</v>
      </c>
    </row>
    <row r="4651" spans="1:15">
      <c r="A4651" t="s">
        <v>12880</v>
      </c>
      <c r="B4651" s="1">
        <v>45664</v>
      </c>
      <c r="C4651" t="s">
        <v>38</v>
      </c>
      <c r="D4651" t="s">
        <v>12881</v>
      </c>
      <c r="E4651" t="s">
        <v>12882</v>
      </c>
      <c r="F4651" t="s">
        <v>19</v>
      </c>
      <c r="G4651" t="s">
        <v>29</v>
      </c>
      <c r="H4651" t="s">
        <v>46</v>
      </c>
      <c r="I4651">
        <v>8.5299999999999994</v>
      </c>
      <c r="J4651" s="2">
        <v>300.11</v>
      </c>
      <c r="K4651" t="s">
        <v>30</v>
      </c>
      <c r="L4651">
        <v>4.0999999999999996</v>
      </c>
      <c r="M4651" t="s">
        <v>23</v>
      </c>
      <c r="N4651">
        <v>2.19</v>
      </c>
      <c r="O4651">
        <v>2</v>
      </c>
    </row>
    <row r="4652" spans="1:15">
      <c r="A4652" t="s">
        <v>12883</v>
      </c>
      <c r="B4652" s="1">
        <v>45660</v>
      </c>
      <c r="C4652" t="s">
        <v>57</v>
      </c>
      <c r="D4652" t="s">
        <v>7283</v>
      </c>
      <c r="E4652" t="s">
        <v>12884</v>
      </c>
      <c r="F4652" t="s">
        <v>51</v>
      </c>
      <c r="G4652" t="s">
        <v>21</v>
      </c>
      <c r="H4652" t="s">
        <v>46</v>
      </c>
      <c r="I4652">
        <v>18.34</v>
      </c>
      <c r="J4652" s="2">
        <v>314.76</v>
      </c>
      <c r="K4652" t="s">
        <v>47</v>
      </c>
      <c r="L4652">
        <v>5</v>
      </c>
      <c r="M4652" t="s">
        <v>23</v>
      </c>
      <c r="N4652">
        <v>1.31</v>
      </c>
      <c r="O4652">
        <v>3</v>
      </c>
    </row>
    <row r="4653" spans="1:15">
      <c r="A4653" t="s">
        <v>12885</v>
      </c>
      <c r="B4653" s="1">
        <v>45818</v>
      </c>
      <c r="C4653" t="s">
        <v>79</v>
      </c>
      <c r="D4653" t="s">
        <v>12220</v>
      </c>
      <c r="E4653" t="s">
        <v>12886</v>
      </c>
      <c r="F4653" t="s">
        <v>51</v>
      </c>
      <c r="G4653" t="s">
        <v>41</v>
      </c>
      <c r="H4653" t="s">
        <v>42</v>
      </c>
      <c r="I4653">
        <v>23.84</v>
      </c>
      <c r="J4653" s="2">
        <v>378.31</v>
      </c>
      <c r="K4653" t="s">
        <v>67</v>
      </c>
      <c r="L4653">
        <v>4.9000000000000004</v>
      </c>
      <c r="M4653" t="s">
        <v>23</v>
      </c>
      <c r="N4653">
        <v>1.6</v>
      </c>
      <c r="O4653">
        <v>10</v>
      </c>
    </row>
    <row r="4654" spans="1:15">
      <c r="A4654" t="s">
        <v>12887</v>
      </c>
      <c r="B4654" s="1">
        <v>45747</v>
      </c>
      <c r="C4654" t="s">
        <v>38</v>
      </c>
      <c r="D4654" t="s">
        <v>10030</v>
      </c>
      <c r="E4654" t="s">
        <v>12888</v>
      </c>
      <c r="F4654" t="s">
        <v>19</v>
      </c>
      <c r="G4654" t="s">
        <v>52</v>
      </c>
      <c r="H4654" t="s">
        <v>46</v>
      </c>
      <c r="I4654">
        <v>2.17</v>
      </c>
      <c r="J4654" s="2">
        <v>199.75</v>
      </c>
      <c r="K4654" t="s">
        <v>22</v>
      </c>
      <c r="L4654">
        <v>2.6</v>
      </c>
      <c r="M4654" t="s">
        <v>31</v>
      </c>
      <c r="N4654">
        <v>1.07</v>
      </c>
      <c r="O4654">
        <v>4</v>
      </c>
    </row>
    <row r="4655" spans="1:15">
      <c r="A4655" t="s">
        <v>12889</v>
      </c>
      <c r="B4655" s="1">
        <v>45825</v>
      </c>
      <c r="C4655" t="s">
        <v>57</v>
      </c>
      <c r="D4655" t="s">
        <v>12890</v>
      </c>
      <c r="E4655" t="s">
        <v>1363</v>
      </c>
      <c r="F4655" t="s">
        <v>51</v>
      </c>
      <c r="G4655" t="s">
        <v>20</v>
      </c>
      <c r="H4655" t="s">
        <v>41</v>
      </c>
      <c r="I4655">
        <v>4.6900000000000004</v>
      </c>
      <c r="J4655" s="2">
        <v>528.16</v>
      </c>
      <c r="K4655" t="s">
        <v>47</v>
      </c>
      <c r="L4655">
        <v>4.2</v>
      </c>
      <c r="M4655" t="s">
        <v>23</v>
      </c>
      <c r="N4655">
        <v>1.97</v>
      </c>
      <c r="O4655">
        <v>15</v>
      </c>
    </row>
    <row r="4656" spans="1:15">
      <c r="A4656" t="s">
        <v>12891</v>
      </c>
      <c r="B4656" s="1">
        <v>45721</v>
      </c>
      <c r="C4656" t="s">
        <v>57</v>
      </c>
      <c r="D4656" t="s">
        <v>3950</v>
      </c>
      <c r="E4656" t="s">
        <v>12892</v>
      </c>
      <c r="F4656" t="s">
        <v>19</v>
      </c>
      <c r="G4656" t="s">
        <v>46</v>
      </c>
      <c r="H4656" t="s">
        <v>46</v>
      </c>
      <c r="I4656">
        <v>18.37</v>
      </c>
      <c r="J4656" s="2">
        <v>121.76</v>
      </c>
      <c r="K4656" t="s">
        <v>67</v>
      </c>
      <c r="L4656">
        <v>4.8</v>
      </c>
      <c r="M4656" t="s">
        <v>23</v>
      </c>
      <c r="N4656">
        <v>1.53</v>
      </c>
      <c r="O4656">
        <v>2</v>
      </c>
    </row>
    <row r="4657" spans="1:15">
      <c r="A4657" t="s">
        <v>12893</v>
      </c>
      <c r="B4657" s="1">
        <v>45736</v>
      </c>
      <c r="C4657" t="s">
        <v>33</v>
      </c>
      <c r="D4657" t="s">
        <v>6673</v>
      </c>
      <c r="E4657" t="s">
        <v>12894</v>
      </c>
      <c r="F4657" t="s">
        <v>71</v>
      </c>
      <c r="G4657" t="s">
        <v>41</v>
      </c>
      <c r="H4657" t="s">
        <v>41</v>
      </c>
      <c r="I4657">
        <v>15.02</v>
      </c>
      <c r="J4657" s="2">
        <v>318.95</v>
      </c>
      <c r="K4657" t="s">
        <v>67</v>
      </c>
      <c r="L4657">
        <v>3.2</v>
      </c>
      <c r="M4657" t="s">
        <v>36</v>
      </c>
      <c r="N4657">
        <v>1.17</v>
      </c>
      <c r="O4657">
        <v>17</v>
      </c>
    </row>
    <row r="4658" spans="1:15">
      <c r="A4658" t="s">
        <v>12895</v>
      </c>
      <c r="B4658" s="1">
        <v>45683</v>
      </c>
      <c r="C4658" t="s">
        <v>79</v>
      </c>
      <c r="D4658" t="s">
        <v>6019</v>
      </c>
      <c r="E4658" t="s">
        <v>12896</v>
      </c>
      <c r="F4658" t="s">
        <v>51</v>
      </c>
      <c r="G4658" t="s">
        <v>29</v>
      </c>
      <c r="H4658" t="s">
        <v>41</v>
      </c>
      <c r="I4658">
        <v>8.4700000000000006</v>
      </c>
      <c r="J4658" s="2">
        <v>508.7</v>
      </c>
      <c r="K4658" t="s">
        <v>47</v>
      </c>
      <c r="L4658">
        <v>4.8</v>
      </c>
      <c r="M4658" t="s">
        <v>23</v>
      </c>
      <c r="N4658">
        <v>2</v>
      </c>
      <c r="O4658">
        <v>13</v>
      </c>
    </row>
    <row r="4659" spans="1:15">
      <c r="A4659" t="s">
        <v>12897</v>
      </c>
      <c r="B4659" s="1">
        <v>45825</v>
      </c>
      <c r="C4659" t="s">
        <v>57</v>
      </c>
      <c r="D4659" t="s">
        <v>5452</v>
      </c>
      <c r="E4659" t="s">
        <v>12898</v>
      </c>
      <c r="F4659" t="s">
        <v>19</v>
      </c>
      <c r="G4659" t="s">
        <v>21</v>
      </c>
      <c r="H4659" t="s">
        <v>41</v>
      </c>
      <c r="I4659">
        <v>5.26</v>
      </c>
      <c r="J4659" s="2">
        <v>551.32000000000005</v>
      </c>
      <c r="K4659" t="s">
        <v>47</v>
      </c>
      <c r="L4659">
        <v>4.2</v>
      </c>
      <c r="M4659" t="s">
        <v>23</v>
      </c>
      <c r="N4659">
        <v>1.75</v>
      </c>
      <c r="O4659">
        <v>13</v>
      </c>
    </row>
    <row r="4660" spans="1:15">
      <c r="A4660" t="s">
        <v>12899</v>
      </c>
      <c r="B4660" s="1">
        <v>45800</v>
      </c>
      <c r="C4660" t="s">
        <v>38</v>
      </c>
      <c r="D4660" t="s">
        <v>9947</v>
      </c>
      <c r="E4660" t="s">
        <v>12900</v>
      </c>
      <c r="F4660" t="s">
        <v>19</v>
      </c>
      <c r="G4660" t="s">
        <v>29</v>
      </c>
      <c r="H4660" t="s">
        <v>52</v>
      </c>
      <c r="I4660">
        <v>16.07</v>
      </c>
      <c r="J4660" s="2">
        <v>563.99</v>
      </c>
      <c r="K4660" t="s">
        <v>30</v>
      </c>
      <c r="L4660">
        <v>4.3</v>
      </c>
      <c r="M4660" t="s">
        <v>23</v>
      </c>
      <c r="N4660">
        <v>1.85</v>
      </c>
      <c r="O4660">
        <v>17</v>
      </c>
    </row>
    <row r="4661" spans="1:15">
      <c r="A4661" t="s">
        <v>12901</v>
      </c>
      <c r="B4661" s="1">
        <v>45697</v>
      </c>
      <c r="C4661" t="s">
        <v>16</v>
      </c>
      <c r="D4661" t="s">
        <v>12902</v>
      </c>
      <c r="E4661" t="s">
        <v>12903</v>
      </c>
      <c r="F4661" t="s">
        <v>19</v>
      </c>
      <c r="G4661" t="s">
        <v>41</v>
      </c>
      <c r="H4661" t="s">
        <v>21</v>
      </c>
      <c r="I4661">
        <v>19.46</v>
      </c>
      <c r="J4661" s="2">
        <v>193.37</v>
      </c>
      <c r="K4661" t="s">
        <v>47</v>
      </c>
      <c r="L4661">
        <v>4.9000000000000004</v>
      </c>
      <c r="M4661" t="s">
        <v>23</v>
      </c>
      <c r="N4661">
        <v>1.34</v>
      </c>
      <c r="O4661">
        <v>18</v>
      </c>
    </row>
    <row r="4662" spans="1:15">
      <c r="A4662" t="s">
        <v>12904</v>
      </c>
      <c r="B4662" s="1">
        <v>45704</v>
      </c>
      <c r="C4662" t="s">
        <v>79</v>
      </c>
      <c r="D4662" t="s">
        <v>1911</v>
      </c>
      <c r="E4662" t="s">
        <v>12905</v>
      </c>
      <c r="F4662" t="s">
        <v>60</v>
      </c>
      <c r="G4662" t="s">
        <v>21</v>
      </c>
      <c r="H4662" t="s">
        <v>41</v>
      </c>
      <c r="I4662">
        <v>7.35</v>
      </c>
      <c r="J4662" s="2">
        <v>475.97</v>
      </c>
      <c r="K4662" t="s">
        <v>67</v>
      </c>
      <c r="L4662">
        <v>3.4</v>
      </c>
      <c r="M4662" t="s">
        <v>23</v>
      </c>
      <c r="N4662">
        <v>2.15</v>
      </c>
      <c r="O4662">
        <v>8</v>
      </c>
    </row>
    <row r="4663" spans="1:15">
      <c r="A4663" t="s">
        <v>12906</v>
      </c>
      <c r="B4663" s="1">
        <v>45740</v>
      </c>
      <c r="C4663" t="s">
        <v>79</v>
      </c>
      <c r="D4663" t="s">
        <v>12907</v>
      </c>
      <c r="E4663" t="s">
        <v>12908</v>
      </c>
      <c r="F4663" t="s">
        <v>60</v>
      </c>
      <c r="G4663" t="s">
        <v>41</v>
      </c>
      <c r="H4663" t="s">
        <v>29</v>
      </c>
      <c r="I4663">
        <v>17.37</v>
      </c>
      <c r="J4663" s="2">
        <v>347.93</v>
      </c>
      <c r="K4663" t="s">
        <v>67</v>
      </c>
      <c r="L4663">
        <v>4.3</v>
      </c>
      <c r="M4663" t="s">
        <v>31</v>
      </c>
      <c r="N4663">
        <v>1.71</v>
      </c>
      <c r="O4663">
        <v>12</v>
      </c>
    </row>
    <row r="4664" spans="1:15">
      <c r="A4664" t="s">
        <v>12909</v>
      </c>
      <c r="B4664" s="1">
        <v>45681</v>
      </c>
      <c r="C4664" t="s">
        <v>57</v>
      </c>
      <c r="D4664" t="s">
        <v>12910</v>
      </c>
      <c r="E4664" t="s">
        <v>12911</v>
      </c>
      <c r="F4664" t="s">
        <v>60</v>
      </c>
      <c r="G4664" t="s">
        <v>29</v>
      </c>
      <c r="H4664" t="s">
        <v>29</v>
      </c>
      <c r="I4664">
        <v>11.01</v>
      </c>
      <c r="J4664" s="2">
        <v>122.74</v>
      </c>
      <c r="K4664" t="s">
        <v>30</v>
      </c>
      <c r="L4664">
        <v>2.8</v>
      </c>
      <c r="M4664" t="s">
        <v>36</v>
      </c>
      <c r="N4664">
        <v>1.04</v>
      </c>
      <c r="O4664">
        <v>19</v>
      </c>
    </row>
    <row r="4665" spans="1:15">
      <c r="A4665" t="s">
        <v>12912</v>
      </c>
      <c r="B4665" s="1">
        <v>45820</v>
      </c>
      <c r="C4665" t="s">
        <v>57</v>
      </c>
      <c r="D4665" t="s">
        <v>12913</v>
      </c>
      <c r="E4665" t="s">
        <v>12914</v>
      </c>
      <c r="F4665" t="s">
        <v>60</v>
      </c>
      <c r="G4665" t="s">
        <v>46</v>
      </c>
      <c r="H4665" t="s">
        <v>42</v>
      </c>
      <c r="I4665">
        <v>19.059999999999999</v>
      </c>
      <c r="J4665" s="2">
        <v>381.21</v>
      </c>
      <c r="K4665" t="s">
        <v>67</v>
      </c>
      <c r="L4665">
        <v>4.0999999999999996</v>
      </c>
      <c r="M4665" t="s">
        <v>31</v>
      </c>
      <c r="N4665">
        <v>1.29</v>
      </c>
      <c r="O4665">
        <v>13</v>
      </c>
    </row>
    <row r="4666" spans="1:15">
      <c r="A4666" t="s">
        <v>12915</v>
      </c>
      <c r="B4666" s="1">
        <v>45791</v>
      </c>
      <c r="C4666" t="s">
        <v>38</v>
      </c>
      <c r="D4666" t="s">
        <v>4875</v>
      </c>
      <c r="E4666" t="s">
        <v>12916</v>
      </c>
      <c r="F4666" t="s">
        <v>28</v>
      </c>
      <c r="G4666" t="s">
        <v>21</v>
      </c>
      <c r="H4666" t="s">
        <v>21</v>
      </c>
      <c r="I4666">
        <v>16.84</v>
      </c>
      <c r="J4666" s="2">
        <v>71.150000000000006</v>
      </c>
      <c r="K4666" t="s">
        <v>22</v>
      </c>
      <c r="L4666">
        <v>2.5</v>
      </c>
      <c r="M4666" t="s">
        <v>36</v>
      </c>
      <c r="N4666">
        <v>2.35</v>
      </c>
      <c r="O4666">
        <v>9</v>
      </c>
    </row>
    <row r="4667" spans="1:15">
      <c r="A4667" t="s">
        <v>12917</v>
      </c>
      <c r="B4667" s="1">
        <v>45819</v>
      </c>
      <c r="C4667" t="s">
        <v>16</v>
      </c>
      <c r="D4667" t="s">
        <v>1787</v>
      </c>
      <c r="E4667" t="s">
        <v>12918</v>
      </c>
      <c r="F4667" t="s">
        <v>51</v>
      </c>
      <c r="G4667" t="s">
        <v>42</v>
      </c>
      <c r="H4667" t="s">
        <v>20</v>
      </c>
      <c r="I4667">
        <v>1.53</v>
      </c>
      <c r="J4667" s="2">
        <v>151.35</v>
      </c>
      <c r="K4667" t="s">
        <v>47</v>
      </c>
      <c r="L4667">
        <v>3.8</v>
      </c>
      <c r="M4667" t="s">
        <v>36</v>
      </c>
      <c r="N4667">
        <v>1.88</v>
      </c>
      <c r="O4667">
        <v>6</v>
      </c>
    </row>
    <row r="4668" spans="1:15">
      <c r="A4668" t="s">
        <v>12919</v>
      </c>
      <c r="B4668" s="1">
        <v>45720</v>
      </c>
      <c r="C4668" t="s">
        <v>25</v>
      </c>
      <c r="D4668" t="s">
        <v>12920</v>
      </c>
      <c r="E4668" t="s">
        <v>12921</v>
      </c>
      <c r="F4668" t="s">
        <v>28</v>
      </c>
      <c r="G4668" t="s">
        <v>29</v>
      </c>
      <c r="H4668" t="s">
        <v>20</v>
      </c>
      <c r="I4668">
        <v>10.61</v>
      </c>
      <c r="J4668" s="2">
        <v>105.85</v>
      </c>
      <c r="K4668" t="s">
        <v>67</v>
      </c>
      <c r="L4668">
        <v>5</v>
      </c>
      <c r="M4668" t="s">
        <v>23</v>
      </c>
      <c r="N4668">
        <v>1.65</v>
      </c>
      <c r="O4668">
        <v>5</v>
      </c>
    </row>
    <row r="4669" spans="1:15">
      <c r="A4669" t="s">
        <v>12922</v>
      </c>
      <c r="B4669" s="1">
        <v>45796</v>
      </c>
      <c r="C4669" t="s">
        <v>25</v>
      </c>
      <c r="D4669" t="s">
        <v>4198</v>
      </c>
      <c r="E4669" t="s">
        <v>12923</v>
      </c>
      <c r="F4669" t="s">
        <v>28</v>
      </c>
      <c r="G4669" t="s">
        <v>52</v>
      </c>
      <c r="H4669" t="s">
        <v>21</v>
      </c>
      <c r="I4669">
        <v>1.84</v>
      </c>
      <c r="J4669" s="2">
        <v>360.67</v>
      </c>
      <c r="K4669" t="s">
        <v>47</v>
      </c>
      <c r="L4669">
        <v>3.2</v>
      </c>
      <c r="M4669" t="s">
        <v>23</v>
      </c>
      <c r="N4669">
        <v>2.42</v>
      </c>
      <c r="O4669">
        <v>8</v>
      </c>
    </row>
    <row r="4670" spans="1:15">
      <c r="A4670" t="s">
        <v>12924</v>
      </c>
      <c r="B4670" s="1">
        <v>45809</v>
      </c>
      <c r="C4670" t="s">
        <v>38</v>
      </c>
      <c r="D4670" t="s">
        <v>12925</v>
      </c>
      <c r="E4670" t="s">
        <v>12926</v>
      </c>
      <c r="F4670" t="s">
        <v>19</v>
      </c>
      <c r="G4670" t="s">
        <v>21</v>
      </c>
      <c r="H4670" t="s">
        <v>29</v>
      </c>
      <c r="I4670">
        <v>21.61</v>
      </c>
      <c r="J4670" s="2">
        <v>396.03</v>
      </c>
      <c r="K4670" t="s">
        <v>67</v>
      </c>
      <c r="L4670">
        <v>2.9</v>
      </c>
      <c r="M4670" t="s">
        <v>23</v>
      </c>
      <c r="N4670">
        <v>1.39</v>
      </c>
      <c r="O4670">
        <v>1</v>
      </c>
    </row>
    <row r="4671" spans="1:15">
      <c r="A4671" t="s">
        <v>12927</v>
      </c>
      <c r="B4671" s="1">
        <v>45779</v>
      </c>
      <c r="C4671" t="s">
        <v>57</v>
      </c>
      <c r="D4671" t="s">
        <v>11422</v>
      </c>
      <c r="E4671" t="s">
        <v>12928</v>
      </c>
      <c r="F4671" t="s">
        <v>60</v>
      </c>
      <c r="G4671" t="s">
        <v>21</v>
      </c>
      <c r="H4671" t="s">
        <v>21</v>
      </c>
      <c r="I4671">
        <v>15.22</v>
      </c>
      <c r="J4671" s="2">
        <v>492.35</v>
      </c>
      <c r="K4671" t="s">
        <v>30</v>
      </c>
      <c r="L4671">
        <v>4.7</v>
      </c>
      <c r="M4671" t="s">
        <v>23</v>
      </c>
      <c r="N4671">
        <v>1.44</v>
      </c>
      <c r="O4671">
        <v>1</v>
      </c>
    </row>
    <row r="4672" spans="1:15">
      <c r="A4672" t="s">
        <v>12929</v>
      </c>
      <c r="B4672" s="1">
        <v>45702</v>
      </c>
      <c r="C4672" t="s">
        <v>57</v>
      </c>
      <c r="D4672" t="s">
        <v>12930</v>
      </c>
      <c r="E4672" t="s">
        <v>12931</v>
      </c>
      <c r="F4672" t="s">
        <v>60</v>
      </c>
      <c r="G4672" t="s">
        <v>29</v>
      </c>
      <c r="H4672" t="s">
        <v>42</v>
      </c>
      <c r="I4672">
        <v>19.73</v>
      </c>
      <c r="J4672" s="2">
        <v>399.04</v>
      </c>
      <c r="K4672" t="s">
        <v>47</v>
      </c>
      <c r="L4672">
        <v>4.4000000000000004</v>
      </c>
      <c r="M4672" t="s">
        <v>23</v>
      </c>
      <c r="N4672">
        <v>1.2</v>
      </c>
      <c r="O4672">
        <v>6</v>
      </c>
    </row>
    <row r="4673" spans="1:15">
      <c r="A4673" t="s">
        <v>12932</v>
      </c>
      <c r="B4673" s="1">
        <v>45722</v>
      </c>
      <c r="C4673" t="s">
        <v>16</v>
      </c>
      <c r="D4673" t="s">
        <v>4331</v>
      </c>
      <c r="E4673" t="s">
        <v>12933</v>
      </c>
      <c r="F4673" t="s">
        <v>71</v>
      </c>
      <c r="G4673" t="s">
        <v>42</v>
      </c>
      <c r="H4673" t="s">
        <v>20</v>
      </c>
      <c r="I4673">
        <v>11.15</v>
      </c>
      <c r="J4673" s="2">
        <v>441.29</v>
      </c>
      <c r="K4673" t="s">
        <v>47</v>
      </c>
      <c r="L4673">
        <v>3.2</v>
      </c>
      <c r="M4673" t="s">
        <v>23</v>
      </c>
      <c r="N4673">
        <v>2.2200000000000002</v>
      </c>
      <c r="O4673">
        <v>7</v>
      </c>
    </row>
    <row r="4674" spans="1:15">
      <c r="A4674" t="s">
        <v>12934</v>
      </c>
      <c r="B4674" s="1">
        <v>45783</v>
      </c>
      <c r="C4674" t="s">
        <v>16</v>
      </c>
      <c r="D4674" t="s">
        <v>10193</v>
      </c>
      <c r="E4674" t="s">
        <v>12935</v>
      </c>
      <c r="F4674" t="s">
        <v>51</v>
      </c>
      <c r="G4674" t="s">
        <v>52</v>
      </c>
      <c r="H4674" t="s">
        <v>46</v>
      </c>
      <c r="I4674">
        <v>21.3</v>
      </c>
      <c r="J4674" s="2">
        <v>68.08</v>
      </c>
      <c r="K4674" t="s">
        <v>22</v>
      </c>
      <c r="L4674">
        <v>3.2</v>
      </c>
      <c r="M4674" t="s">
        <v>23</v>
      </c>
      <c r="N4674">
        <v>2.38</v>
      </c>
      <c r="O4674">
        <v>9</v>
      </c>
    </row>
    <row r="4675" spans="1:15">
      <c r="A4675" t="s">
        <v>12936</v>
      </c>
      <c r="B4675" s="1">
        <v>45749</v>
      </c>
      <c r="C4675" t="s">
        <v>79</v>
      </c>
      <c r="D4675" t="s">
        <v>12937</v>
      </c>
      <c r="E4675" t="s">
        <v>12938</v>
      </c>
      <c r="F4675" t="s">
        <v>51</v>
      </c>
      <c r="G4675" t="s">
        <v>29</v>
      </c>
      <c r="H4675" t="s">
        <v>29</v>
      </c>
      <c r="I4675">
        <v>6.71</v>
      </c>
      <c r="J4675" s="2">
        <v>157.27000000000001</v>
      </c>
      <c r="K4675" t="s">
        <v>47</v>
      </c>
      <c r="L4675">
        <v>3.6</v>
      </c>
      <c r="M4675" t="s">
        <v>23</v>
      </c>
      <c r="N4675">
        <v>2.35</v>
      </c>
      <c r="O4675">
        <v>8</v>
      </c>
    </row>
    <row r="4676" spans="1:15">
      <c r="A4676" t="s">
        <v>12939</v>
      </c>
      <c r="B4676" s="1">
        <v>45773</v>
      </c>
      <c r="C4676" t="s">
        <v>16</v>
      </c>
      <c r="D4676" t="s">
        <v>7347</v>
      </c>
      <c r="E4676" t="s">
        <v>12940</v>
      </c>
      <c r="F4676" t="s">
        <v>60</v>
      </c>
      <c r="G4676" t="s">
        <v>52</v>
      </c>
      <c r="H4676" t="s">
        <v>21</v>
      </c>
      <c r="I4676">
        <v>20.96</v>
      </c>
      <c r="J4676" s="2">
        <v>549.38</v>
      </c>
      <c r="K4676" t="s">
        <v>67</v>
      </c>
      <c r="L4676">
        <v>3.3</v>
      </c>
      <c r="M4676" t="s">
        <v>31</v>
      </c>
      <c r="N4676">
        <v>2.29</v>
      </c>
      <c r="O4676">
        <v>12</v>
      </c>
    </row>
    <row r="4677" spans="1:15">
      <c r="A4677" t="s">
        <v>12941</v>
      </c>
      <c r="B4677" s="1">
        <v>45725</v>
      </c>
      <c r="C4677" t="s">
        <v>33</v>
      </c>
      <c r="D4677" t="s">
        <v>12942</v>
      </c>
      <c r="E4677" t="s">
        <v>12943</v>
      </c>
      <c r="F4677" t="s">
        <v>60</v>
      </c>
      <c r="G4677" t="s">
        <v>21</v>
      </c>
      <c r="H4677" t="s">
        <v>52</v>
      </c>
      <c r="I4677">
        <v>10.77</v>
      </c>
      <c r="J4677" s="2">
        <v>233.87</v>
      </c>
      <c r="K4677" t="s">
        <v>22</v>
      </c>
      <c r="L4677">
        <v>4.5999999999999996</v>
      </c>
      <c r="M4677" t="s">
        <v>36</v>
      </c>
      <c r="N4677">
        <v>1.74</v>
      </c>
      <c r="O4677">
        <v>4</v>
      </c>
    </row>
    <row r="4678" spans="1:15">
      <c r="A4678" t="s">
        <v>12944</v>
      </c>
      <c r="B4678" s="1">
        <v>45672</v>
      </c>
      <c r="C4678" t="s">
        <v>16</v>
      </c>
      <c r="D4678" t="s">
        <v>11417</v>
      </c>
      <c r="E4678" t="s">
        <v>12945</v>
      </c>
      <c r="F4678" t="s">
        <v>71</v>
      </c>
      <c r="G4678" t="s">
        <v>42</v>
      </c>
      <c r="H4678" t="s">
        <v>21</v>
      </c>
      <c r="I4678">
        <v>19.68</v>
      </c>
      <c r="J4678" s="2">
        <v>230.3</v>
      </c>
      <c r="K4678" t="s">
        <v>47</v>
      </c>
      <c r="L4678">
        <v>3.4</v>
      </c>
      <c r="M4678" t="s">
        <v>23</v>
      </c>
      <c r="N4678">
        <v>1.1499999999999999</v>
      </c>
      <c r="O4678">
        <v>7</v>
      </c>
    </row>
    <row r="4679" spans="1:15">
      <c r="A4679" t="s">
        <v>12946</v>
      </c>
      <c r="B4679" s="1">
        <v>45709</v>
      </c>
      <c r="C4679" t="s">
        <v>57</v>
      </c>
      <c r="D4679" t="s">
        <v>2200</v>
      </c>
      <c r="E4679" t="s">
        <v>12947</v>
      </c>
      <c r="F4679" t="s">
        <v>51</v>
      </c>
      <c r="G4679" t="s">
        <v>20</v>
      </c>
      <c r="H4679" t="s">
        <v>52</v>
      </c>
      <c r="I4679">
        <v>1.6</v>
      </c>
      <c r="J4679" s="2">
        <v>468.02</v>
      </c>
      <c r="K4679" t="s">
        <v>22</v>
      </c>
      <c r="L4679">
        <v>3.5</v>
      </c>
      <c r="M4679" t="s">
        <v>36</v>
      </c>
      <c r="N4679">
        <v>1.03</v>
      </c>
      <c r="O4679">
        <v>5</v>
      </c>
    </row>
    <row r="4680" spans="1:15">
      <c r="A4680" t="s">
        <v>12948</v>
      </c>
      <c r="B4680" s="1">
        <v>45737</v>
      </c>
      <c r="C4680" t="s">
        <v>38</v>
      </c>
      <c r="D4680" t="s">
        <v>12949</v>
      </c>
      <c r="E4680" t="s">
        <v>12950</v>
      </c>
      <c r="F4680" t="s">
        <v>51</v>
      </c>
      <c r="G4680" t="s">
        <v>21</v>
      </c>
      <c r="H4680" t="s">
        <v>52</v>
      </c>
      <c r="I4680">
        <v>16.88</v>
      </c>
      <c r="J4680" s="2">
        <v>332.26</v>
      </c>
      <c r="K4680" t="s">
        <v>22</v>
      </c>
      <c r="L4680">
        <v>4.9000000000000004</v>
      </c>
      <c r="M4680" t="s">
        <v>36</v>
      </c>
      <c r="N4680">
        <v>1.63</v>
      </c>
      <c r="O4680">
        <v>18</v>
      </c>
    </row>
    <row r="4681" spans="1:15">
      <c r="A4681" t="s">
        <v>12951</v>
      </c>
      <c r="B4681" s="1">
        <v>45709</v>
      </c>
      <c r="C4681" t="s">
        <v>25</v>
      </c>
      <c r="D4681" t="s">
        <v>12952</v>
      </c>
      <c r="E4681" t="s">
        <v>12953</v>
      </c>
      <c r="F4681" t="s">
        <v>28</v>
      </c>
      <c r="G4681" t="s">
        <v>21</v>
      </c>
      <c r="H4681" t="s">
        <v>52</v>
      </c>
      <c r="J4681" s="2">
        <v>84.76</v>
      </c>
      <c r="K4681" t="s">
        <v>67</v>
      </c>
      <c r="L4681">
        <v>4.9000000000000004</v>
      </c>
      <c r="M4681" t="s">
        <v>31</v>
      </c>
      <c r="N4681">
        <v>2.37</v>
      </c>
      <c r="O4681">
        <v>4</v>
      </c>
    </row>
    <row r="4682" spans="1:15">
      <c r="A4682" t="s">
        <v>12954</v>
      </c>
      <c r="B4682" s="1">
        <v>45680</v>
      </c>
      <c r="C4682" t="s">
        <v>33</v>
      </c>
      <c r="D4682" t="s">
        <v>12955</v>
      </c>
      <c r="E4682" t="s">
        <v>12956</v>
      </c>
      <c r="F4682" t="s">
        <v>28</v>
      </c>
      <c r="G4682" t="s">
        <v>21</v>
      </c>
      <c r="H4682" t="s">
        <v>52</v>
      </c>
      <c r="I4682">
        <v>9.42</v>
      </c>
      <c r="J4682" s="2">
        <v>352.34</v>
      </c>
      <c r="K4682" t="s">
        <v>22</v>
      </c>
      <c r="L4682">
        <v>2.8</v>
      </c>
      <c r="M4682" t="s">
        <v>31</v>
      </c>
      <c r="N4682">
        <v>1.69</v>
      </c>
      <c r="O4682">
        <v>12</v>
      </c>
    </row>
    <row r="4683" spans="1:15">
      <c r="A4683" t="s">
        <v>12957</v>
      </c>
      <c r="B4683" s="1">
        <v>45818</v>
      </c>
      <c r="C4683" t="s">
        <v>16</v>
      </c>
      <c r="D4683" t="s">
        <v>3784</v>
      </c>
      <c r="E4683" t="s">
        <v>12958</v>
      </c>
      <c r="F4683" t="s">
        <v>28</v>
      </c>
      <c r="G4683" t="s">
        <v>29</v>
      </c>
      <c r="H4683" t="s">
        <v>21</v>
      </c>
      <c r="I4683">
        <v>15.32</v>
      </c>
      <c r="J4683" s="2">
        <v>296.75</v>
      </c>
      <c r="K4683" t="s">
        <v>47</v>
      </c>
      <c r="L4683">
        <v>3.2</v>
      </c>
      <c r="M4683" t="s">
        <v>23</v>
      </c>
      <c r="N4683">
        <v>2.1</v>
      </c>
      <c r="O4683">
        <v>4</v>
      </c>
    </row>
    <row r="4684" spans="1:15">
      <c r="A4684" t="s">
        <v>12959</v>
      </c>
      <c r="B4684" s="1">
        <v>45827</v>
      </c>
      <c r="C4684" t="s">
        <v>57</v>
      </c>
      <c r="D4684" t="s">
        <v>12960</v>
      </c>
      <c r="E4684" t="s">
        <v>12961</v>
      </c>
      <c r="F4684" t="s">
        <v>51</v>
      </c>
      <c r="G4684" t="s">
        <v>52</v>
      </c>
      <c r="H4684" t="s">
        <v>46</v>
      </c>
      <c r="I4684">
        <v>15.5</v>
      </c>
      <c r="J4684" s="2">
        <v>99.12</v>
      </c>
      <c r="K4684" t="s">
        <v>30</v>
      </c>
      <c r="L4684">
        <v>4.5</v>
      </c>
      <c r="M4684" t="s">
        <v>31</v>
      </c>
      <c r="N4684">
        <v>2.04</v>
      </c>
      <c r="O4684">
        <v>12</v>
      </c>
    </row>
    <row r="4685" spans="1:15">
      <c r="A4685" t="s">
        <v>12962</v>
      </c>
      <c r="B4685" s="1">
        <v>45782</v>
      </c>
      <c r="C4685" t="s">
        <v>38</v>
      </c>
      <c r="D4685" t="s">
        <v>12963</v>
      </c>
      <c r="E4685" t="s">
        <v>12964</v>
      </c>
      <c r="F4685" t="s">
        <v>71</v>
      </c>
      <c r="G4685" t="s">
        <v>29</v>
      </c>
      <c r="H4685" t="s">
        <v>41</v>
      </c>
      <c r="I4685">
        <v>13.68</v>
      </c>
      <c r="J4685" s="2">
        <v>511.72</v>
      </c>
      <c r="K4685" t="s">
        <v>30</v>
      </c>
      <c r="L4685">
        <v>4.8</v>
      </c>
      <c r="M4685" t="s">
        <v>36</v>
      </c>
      <c r="N4685">
        <v>2.33</v>
      </c>
      <c r="O4685">
        <v>16</v>
      </c>
    </row>
    <row r="4686" spans="1:15">
      <c r="A4686" t="s">
        <v>12965</v>
      </c>
      <c r="B4686" s="1">
        <v>45740</v>
      </c>
      <c r="C4686" t="s">
        <v>57</v>
      </c>
      <c r="D4686" t="s">
        <v>12966</v>
      </c>
      <c r="E4686" t="s">
        <v>12967</v>
      </c>
      <c r="F4686" t="s">
        <v>71</v>
      </c>
      <c r="G4686" t="s">
        <v>52</v>
      </c>
      <c r="H4686" t="s">
        <v>46</v>
      </c>
      <c r="I4686">
        <v>20.29</v>
      </c>
      <c r="J4686" s="2">
        <v>72.27</v>
      </c>
      <c r="K4686" t="s">
        <v>47</v>
      </c>
      <c r="L4686">
        <v>4.7</v>
      </c>
      <c r="M4686" t="s">
        <v>23</v>
      </c>
      <c r="N4686">
        <v>2.41</v>
      </c>
      <c r="O4686">
        <v>18</v>
      </c>
    </row>
    <row r="4687" spans="1:15">
      <c r="A4687" t="s">
        <v>12968</v>
      </c>
      <c r="B4687" s="1">
        <v>45781</v>
      </c>
      <c r="C4687" t="s">
        <v>79</v>
      </c>
      <c r="D4687" t="s">
        <v>9189</v>
      </c>
      <c r="E4687" t="s">
        <v>12969</v>
      </c>
      <c r="F4687" t="s">
        <v>51</v>
      </c>
      <c r="G4687" t="s">
        <v>52</v>
      </c>
      <c r="H4687" t="s">
        <v>42</v>
      </c>
      <c r="I4687">
        <v>20.190000000000001</v>
      </c>
      <c r="J4687" s="2">
        <v>388.75</v>
      </c>
      <c r="K4687" t="s">
        <v>47</v>
      </c>
      <c r="L4687">
        <v>4.5999999999999996</v>
      </c>
      <c r="M4687" t="s">
        <v>23</v>
      </c>
      <c r="N4687">
        <v>1.46</v>
      </c>
      <c r="O4687">
        <v>5</v>
      </c>
    </row>
    <row r="4688" spans="1:15">
      <c r="A4688" t="s">
        <v>12970</v>
      </c>
      <c r="B4688" s="1">
        <v>45670</v>
      </c>
      <c r="C4688" t="s">
        <v>38</v>
      </c>
      <c r="D4688" t="s">
        <v>12971</v>
      </c>
      <c r="E4688" t="s">
        <v>12972</v>
      </c>
      <c r="F4688" t="s">
        <v>60</v>
      </c>
      <c r="G4688" t="s">
        <v>29</v>
      </c>
      <c r="H4688" t="s">
        <v>29</v>
      </c>
      <c r="I4688">
        <v>3.48</v>
      </c>
      <c r="J4688" s="2">
        <v>307.85000000000002</v>
      </c>
      <c r="K4688" t="s">
        <v>22</v>
      </c>
      <c r="L4688">
        <v>3.1</v>
      </c>
      <c r="M4688" t="s">
        <v>31</v>
      </c>
      <c r="N4688">
        <v>1.39</v>
      </c>
      <c r="O4688">
        <v>9</v>
      </c>
    </row>
    <row r="4689" spans="1:15">
      <c r="A4689" t="s">
        <v>12973</v>
      </c>
      <c r="B4689" s="1">
        <v>45691</v>
      </c>
      <c r="C4689" t="s">
        <v>33</v>
      </c>
      <c r="D4689" t="s">
        <v>1772</v>
      </c>
      <c r="E4689" t="s">
        <v>12974</v>
      </c>
      <c r="F4689" t="s">
        <v>28</v>
      </c>
      <c r="G4689" t="s">
        <v>21</v>
      </c>
      <c r="H4689" t="s">
        <v>20</v>
      </c>
      <c r="I4689">
        <v>5.14</v>
      </c>
      <c r="J4689" s="2">
        <v>228.07</v>
      </c>
      <c r="K4689" t="s">
        <v>47</v>
      </c>
      <c r="L4689">
        <v>3.5</v>
      </c>
      <c r="M4689" t="s">
        <v>31</v>
      </c>
      <c r="N4689">
        <v>2.35</v>
      </c>
      <c r="O4689">
        <v>11</v>
      </c>
    </row>
    <row r="4690" spans="1:15">
      <c r="A4690" t="s">
        <v>12975</v>
      </c>
      <c r="B4690" s="1">
        <v>45734</v>
      </c>
      <c r="C4690" t="s">
        <v>79</v>
      </c>
      <c r="D4690" t="s">
        <v>12490</v>
      </c>
      <c r="E4690" t="s">
        <v>12976</v>
      </c>
      <c r="F4690" t="s">
        <v>19</v>
      </c>
      <c r="G4690" t="s">
        <v>20</v>
      </c>
      <c r="H4690" t="s">
        <v>20</v>
      </c>
      <c r="I4690">
        <v>8.3800000000000008</v>
      </c>
      <c r="J4690" s="2">
        <v>155.03</v>
      </c>
      <c r="K4690" t="s">
        <v>47</v>
      </c>
      <c r="L4690">
        <v>3.7</v>
      </c>
      <c r="M4690" t="s">
        <v>31</v>
      </c>
      <c r="N4690">
        <v>1.53</v>
      </c>
      <c r="O4690">
        <v>6</v>
      </c>
    </row>
    <row r="4691" spans="1:15">
      <c r="A4691" t="s">
        <v>12977</v>
      </c>
      <c r="B4691" s="1">
        <v>45693</v>
      </c>
      <c r="C4691" t="s">
        <v>25</v>
      </c>
      <c r="D4691" t="s">
        <v>8797</v>
      </c>
      <c r="E4691" t="s">
        <v>12978</v>
      </c>
      <c r="F4691" t="s">
        <v>60</v>
      </c>
      <c r="G4691" t="s">
        <v>52</v>
      </c>
      <c r="H4691" t="s">
        <v>41</v>
      </c>
      <c r="I4691">
        <v>16.600000000000001</v>
      </c>
      <c r="J4691" s="2">
        <v>167.2</v>
      </c>
      <c r="K4691" t="s">
        <v>67</v>
      </c>
      <c r="L4691">
        <v>3.5</v>
      </c>
      <c r="M4691" t="s">
        <v>23</v>
      </c>
      <c r="N4691">
        <v>1.1299999999999999</v>
      </c>
      <c r="O4691">
        <v>17</v>
      </c>
    </row>
    <row r="4692" spans="1:15">
      <c r="A4692" t="s">
        <v>12979</v>
      </c>
      <c r="B4692" s="1">
        <v>45729</v>
      </c>
      <c r="C4692" t="s">
        <v>16</v>
      </c>
      <c r="D4692" t="s">
        <v>12980</v>
      </c>
      <c r="E4692" t="s">
        <v>12981</v>
      </c>
      <c r="F4692" t="s">
        <v>19</v>
      </c>
      <c r="G4692" t="s">
        <v>42</v>
      </c>
      <c r="H4692" t="s">
        <v>21</v>
      </c>
      <c r="I4692">
        <v>3.03</v>
      </c>
      <c r="J4692" s="2">
        <v>466.38</v>
      </c>
      <c r="K4692" t="s">
        <v>47</v>
      </c>
      <c r="L4692">
        <v>4</v>
      </c>
      <c r="M4692" t="s">
        <v>36</v>
      </c>
      <c r="N4692">
        <v>1.1200000000000001</v>
      </c>
      <c r="O4692">
        <v>15</v>
      </c>
    </row>
    <row r="4693" spans="1:15">
      <c r="A4693" t="s">
        <v>12982</v>
      </c>
      <c r="B4693" s="1">
        <v>45725</v>
      </c>
      <c r="C4693" t="s">
        <v>57</v>
      </c>
      <c r="D4693" t="s">
        <v>12983</v>
      </c>
      <c r="E4693" t="s">
        <v>12984</v>
      </c>
      <c r="F4693" t="s">
        <v>19</v>
      </c>
      <c r="G4693" t="s">
        <v>52</v>
      </c>
      <c r="H4693" t="s">
        <v>41</v>
      </c>
      <c r="I4693">
        <v>17.89</v>
      </c>
      <c r="J4693" s="2">
        <v>586.34</v>
      </c>
      <c r="K4693" t="s">
        <v>67</v>
      </c>
      <c r="L4693">
        <v>3.8</v>
      </c>
      <c r="M4693" t="s">
        <v>31</v>
      </c>
      <c r="N4693">
        <v>2.38</v>
      </c>
      <c r="O4693">
        <v>5</v>
      </c>
    </row>
    <row r="4694" spans="1:15">
      <c r="A4694" t="s">
        <v>12985</v>
      </c>
      <c r="B4694" s="1">
        <v>45671</v>
      </c>
      <c r="C4694" t="s">
        <v>33</v>
      </c>
      <c r="D4694" t="s">
        <v>12986</v>
      </c>
      <c r="E4694" t="s">
        <v>12987</v>
      </c>
      <c r="F4694" t="s">
        <v>28</v>
      </c>
      <c r="G4694" t="s">
        <v>20</v>
      </c>
      <c r="H4694" t="s">
        <v>21</v>
      </c>
      <c r="I4694">
        <v>21.75</v>
      </c>
      <c r="J4694" s="2">
        <v>364.04</v>
      </c>
      <c r="K4694" t="s">
        <v>22</v>
      </c>
      <c r="L4694">
        <v>2.7</v>
      </c>
      <c r="M4694" t="s">
        <v>31</v>
      </c>
      <c r="N4694">
        <v>2.27</v>
      </c>
      <c r="O4694">
        <v>8</v>
      </c>
    </row>
    <row r="4695" spans="1:15">
      <c r="A4695" t="s">
        <v>12988</v>
      </c>
      <c r="B4695" s="1">
        <v>45756</v>
      </c>
      <c r="C4695" t="s">
        <v>79</v>
      </c>
      <c r="D4695" t="s">
        <v>968</v>
      </c>
      <c r="E4695" t="s">
        <v>12989</v>
      </c>
      <c r="F4695" t="s">
        <v>19</v>
      </c>
      <c r="G4695" t="s">
        <v>41</v>
      </c>
      <c r="H4695" t="s">
        <v>52</v>
      </c>
      <c r="I4695">
        <v>18.27</v>
      </c>
      <c r="J4695" s="2">
        <v>528.16</v>
      </c>
      <c r="K4695" t="s">
        <v>67</v>
      </c>
      <c r="L4695">
        <v>4.7</v>
      </c>
      <c r="M4695" t="s">
        <v>23</v>
      </c>
      <c r="N4695">
        <v>1.96</v>
      </c>
      <c r="O4695">
        <v>10</v>
      </c>
    </row>
    <row r="4696" spans="1:15">
      <c r="A4696" t="s">
        <v>12990</v>
      </c>
      <c r="B4696" s="1">
        <v>45832</v>
      </c>
      <c r="C4696" t="s">
        <v>57</v>
      </c>
      <c r="D4696" t="s">
        <v>12991</v>
      </c>
      <c r="E4696" t="s">
        <v>12992</v>
      </c>
      <c r="F4696" t="s">
        <v>19</v>
      </c>
      <c r="G4696" t="s">
        <v>46</v>
      </c>
      <c r="H4696" t="s">
        <v>52</v>
      </c>
      <c r="I4696">
        <v>23.74</v>
      </c>
      <c r="J4696" s="2">
        <v>566.83000000000004</v>
      </c>
      <c r="K4696" t="s">
        <v>30</v>
      </c>
      <c r="L4696">
        <v>3.2</v>
      </c>
      <c r="M4696" t="s">
        <v>31</v>
      </c>
      <c r="N4696">
        <v>1.96</v>
      </c>
      <c r="O4696">
        <v>17</v>
      </c>
    </row>
    <row r="4697" spans="1:15">
      <c r="A4697" t="s">
        <v>12993</v>
      </c>
      <c r="B4697" s="1">
        <v>45668</v>
      </c>
      <c r="C4697" t="s">
        <v>25</v>
      </c>
      <c r="D4697" t="s">
        <v>12994</v>
      </c>
      <c r="E4697" t="s">
        <v>12995</v>
      </c>
      <c r="F4697" t="s">
        <v>28</v>
      </c>
      <c r="G4697" t="s">
        <v>29</v>
      </c>
      <c r="H4697" t="s">
        <v>29</v>
      </c>
      <c r="J4697" s="2">
        <v>320.04000000000002</v>
      </c>
      <c r="K4697" t="s">
        <v>22</v>
      </c>
      <c r="L4697">
        <v>3.6</v>
      </c>
      <c r="M4697" t="s">
        <v>23</v>
      </c>
      <c r="N4697">
        <v>2.0499999999999998</v>
      </c>
      <c r="O4697">
        <v>5</v>
      </c>
    </row>
    <row r="4698" spans="1:15">
      <c r="A4698" t="s">
        <v>12996</v>
      </c>
      <c r="B4698" s="1">
        <v>45687</v>
      </c>
      <c r="C4698" t="s">
        <v>25</v>
      </c>
      <c r="D4698" t="s">
        <v>12997</v>
      </c>
      <c r="E4698" t="s">
        <v>12998</v>
      </c>
      <c r="F4698" t="s">
        <v>51</v>
      </c>
      <c r="G4698" t="s">
        <v>52</v>
      </c>
      <c r="H4698" t="s">
        <v>21</v>
      </c>
      <c r="I4698">
        <v>17.809999999999999</v>
      </c>
      <c r="J4698" s="2">
        <v>62.99</v>
      </c>
      <c r="K4698" t="s">
        <v>47</v>
      </c>
      <c r="L4698">
        <v>2.6</v>
      </c>
      <c r="M4698" t="s">
        <v>23</v>
      </c>
      <c r="N4698">
        <v>2.11</v>
      </c>
      <c r="O4698">
        <v>1</v>
      </c>
    </row>
    <row r="4699" spans="1:15">
      <c r="A4699" t="s">
        <v>12999</v>
      </c>
      <c r="B4699" s="1">
        <v>45689</v>
      </c>
      <c r="C4699" t="s">
        <v>33</v>
      </c>
      <c r="D4699" t="s">
        <v>6754</v>
      </c>
      <c r="E4699" t="s">
        <v>826</v>
      </c>
      <c r="F4699" t="s">
        <v>71</v>
      </c>
      <c r="G4699" t="s">
        <v>42</v>
      </c>
      <c r="H4699" t="s">
        <v>29</v>
      </c>
      <c r="I4699">
        <v>22.55</v>
      </c>
      <c r="J4699" s="2">
        <v>494.49</v>
      </c>
      <c r="K4699" t="s">
        <v>67</v>
      </c>
      <c r="L4699">
        <v>3.3</v>
      </c>
      <c r="M4699" t="s">
        <v>36</v>
      </c>
      <c r="N4699">
        <v>1.94</v>
      </c>
      <c r="O4699">
        <v>6</v>
      </c>
    </row>
    <row r="4700" spans="1:15">
      <c r="A4700" t="s">
        <v>13000</v>
      </c>
      <c r="B4700" s="1">
        <v>45799</v>
      </c>
      <c r="C4700" t="s">
        <v>57</v>
      </c>
      <c r="D4700" t="s">
        <v>13001</v>
      </c>
      <c r="E4700" t="s">
        <v>13002</v>
      </c>
      <c r="F4700" t="s">
        <v>60</v>
      </c>
      <c r="G4700" t="s">
        <v>42</v>
      </c>
      <c r="H4700" t="s">
        <v>29</v>
      </c>
      <c r="I4700">
        <v>18.010000000000002</v>
      </c>
      <c r="J4700" s="2">
        <v>147.4</v>
      </c>
      <c r="K4700" t="s">
        <v>22</v>
      </c>
      <c r="L4700">
        <v>4.2</v>
      </c>
      <c r="M4700" t="s">
        <v>36</v>
      </c>
      <c r="N4700">
        <v>1.1100000000000001</v>
      </c>
      <c r="O4700">
        <v>11</v>
      </c>
    </row>
    <row r="4701" spans="1:15">
      <c r="A4701" t="s">
        <v>13003</v>
      </c>
      <c r="B4701" s="1">
        <v>45703</v>
      </c>
      <c r="C4701" t="s">
        <v>33</v>
      </c>
      <c r="D4701" t="s">
        <v>7886</v>
      </c>
      <c r="E4701" t="s">
        <v>13004</v>
      </c>
      <c r="F4701" t="s">
        <v>19</v>
      </c>
      <c r="G4701" t="s">
        <v>29</v>
      </c>
      <c r="H4701" t="s">
        <v>46</v>
      </c>
      <c r="I4701">
        <v>17.89</v>
      </c>
      <c r="J4701" s="2">
        <v>110.86</v>
      </c>
      <c r="K4701" t="s">
        <v>67</v>
      </c>
      <c r="L4701">
        <v>4.5999999999999996</v>
      </c>
      <c r="M4701" t="s">
        <v>31</v>
      </c>
      <c r="N4701">
        <v>1.78</v>
      </c>
      <c r="O4701">
        <v>1</v>
      </c>
    </row>
    <row r="4702" spans="1:15">
      <c r="A4702" t="s">
        <v>13005</v>
      </c>
      <c r="B4702" s="1">
        <v>45751</v>
      </c>
      <c r="C4702" t="s">
        <v>16</v>
      </c>
      <c r="D4702" t="s">
        <v>13006</v>
      </c>
      <c r="E4702" t="s">
        <v>13007</v>
      </c>
      <c r="F4702" t="s">
        <v>51</v>
      </c>
      <c r="G4702" t="s">
        <v>42</v>
      </c>
      <c r="H4702" t="s">
        <v>42</v>
      </c>
      <c r="I4702">
        <v>4.75</v>
      </c>
      <c r="J4702" s="2">
        <v>458.13</v>
      </c>
      <c r="K4702" t="s">
        <v>22</v>
      </c>
      <c r="L4702">
        <v>3.9</v>
      </c>
      <c r="M4702" t="s">
        <v>36</v>
      </c>
      <c r="N4702">
        <v>1.39</v>
      </c>
      <c r="O4702">
        <v>11</v>
      </c>
    </row>
    <row r="4703" spans="1:15">
      <c r="A4703" t="s">
        <v>13008</v>
      </c>
      <c r="B4703" s="1">
        <v>45713</v>
      </c>
      <c r="C4703" t="s">
        <v>33</v>
      </c>
      <c r="D4703" t="s">
        <v>13009</v>
      </c>
      <c r="E4703" t="s">
        <v>13010</v>
      </c>
      <c r="F4703" t="s">
        <v>19</v>
      </c>
      <c r="G4703" t="s">
        <v>29</v>
      </c>
      <c r="H4703" t="s">
        <v>46</v>
      </c>
      <c r="I4703">
        <v>11.45</v>
      </c>
      <c r="J4703" s="2">
        <v>129.03</v>
      </c>
      <c r="K4703" t="s">
        <v>30</v>
      </c>
      <c r="L4703">
        <v>2.7</v>
      </c>
      <c r="M4703" t="s">
        <v>23</v>
      </c>
      <c r="N4703">
        <v>1.81</v>
      </c>
      <c r="O4703">
        <v>3</v>
      </c>
    </row>
    <row r="4704" spans="1:15">
      <c r="A4704" t="s">
        <v>13011</v>
      </c>
      <c r="B4704" s="1">
        <v>45739</v>
      </c>
      <c r="C4704" t="s">
        <v>38</v>
      </c>
      <c r="D4704" t="s">
        <v>1042</v>
      </c>
      <c r="E4704" t="s">
        <v>13012</v>
      </c>
      <c r="F4704" t="s">
        <v>28</v>
      </c>
      <c r="G4704" t="s">
        <v>20</v>
      </c>
      <c r="H4704" t="s">
        <v>52</v>
      </c>
      <c r="I4704">
        <v>11.47</v>
      </c>
      <c r="J4704" s="2">
        <v>289.81</v>
      </c>
      <c r="K4704" t="s">
        <v>30</v>
      </c>
      <c r="L4704">
        <v>4.4000000000000004</v>
      </c>
      <c r="M4704" t="s">
        <v>23</v>
      </c>
      <c r="N4704">
        <v>1.83</v>
      </c>
      <c r="O4704">
        <v>9</v>
      </c>
    </row>
    <row r="4705" spans="1:15">
      <c r="A4705" t="s">
        <v>13013</v>
      </c>
      <c r="B4705" s="1">
        <v>45822</v>
      </c>
      <c r="C4705" t="s">
        <v>33</v>
      </c>
      <c r="D4705" t="s">
        <v>11805</v>
      </c>
      <c r="E4705" t="s">
        <v>13014</v>
      </c>
      <c r="F4705" t="s">
        <v>71</v>
      </c>
      <c r="G4705" t="s">
        <v>29</v>
      </c>
      <c r="H4705" t="s">
        <v>29</v>
      </c>
      <c r="I4705">
        <v>2.87</v>
      </c>
      <c r="J4705" s="2">
        <v>90.67</v>
      </c>
      <c r="K4705" t="s">
        <v>30</v>
      </c>
      <c r="L4705">
        <v>3.1</v>
      </c>
      <c r="M4705" t="s">
        <v>23</v>
      </c>
      <c r="N4705">
        <v>1.27</v>
      </c>
      <c r="O4705">
        <v>16</v>
      </c>
    </row>
    <row r="4706" spans="1:15">
      <c r="A4706" t="s">
        <v>13015</v>
      </c>
      <c r="B4706" s="1">
        <v>45731</v>
      </c>
      <c r="C4706" t="s">
        <v>33</v>
      </c>
      <c r="D4706" t="s">
        <v>12378</v>
      </c>
      <c r="E4706" t="s">
        <v>13016</v>
      </c>
      <c r="F4706" t="s">
        <v>51</v>
      </c>
      <c r="G4706" t="s">
        <v>41</v>
      </c>
      <c r="H4706" t="s">
        <v>42</v>
      </c>
      <c r="I4706">
        <v>17.84</v>
      </c>
      <c r="J4706" s="2">
        <v>258.56</v>
      </c>
      <c r="K4706" t="s">
        <v>67</v>
      </c>
      <c r="L4706">
        <v>2.9</v>
      </c>
      <c r="M4706" t="s">
        <v>23</v>
      </c>
      <c r="N4706">
        <v>1.78</v>
      </c>
      <c r="O4706">
        <v>8</v>
      </c>
    </row>
    <row r="4707" spans="1:15">
      <c r="A4707" t="s">
        <v>13017</v>
      </c>
      <c r="B4707" s="1">
        <v>45697</v>
      </c>
      <c r="C4707" t="s">
        <v>16</v>
      </c>
      <c r="D4707" t="s">
        <v>4746</v>
      </c>
      <c r="E4707" t="s">
        <v>13018</v>
      </c>
      <c r="F4707" t="s">
        <v>71</v>
      </c>
      <c r="G4707" t="s">
        <v>42</v>
      </c>
      <c r="H4707" t="s">
        <v>21</v>
      </c>
      <c r="I4707">
        <v>11.95</v>
      </c>
      <c r="J4707" s="2">
        <v>353.09</v>
      </c>
      <c r="K4707" t="s">
        <v>47</v>
      </c>
      <c r="L4707">
        <v>4.8</v>
      </c>
      <c r="M4707" t="s">
        <v>23</v>
      </c>
      <c r="N4707">
        <v>1.1399999999999999</v>
      </c>
      <c r="O4707">
        <v>10</v>
      </c>
    </row>
    <row r="4708" spans="1:15">
      <c r="A4708" t="s">
        <v>13019</v>
      </c>
      <c r="B4708" s="1">
        <v>45831</v>
      </c>
      <c r="C4708" t="s">
        <v>25</v>
      </c>
      <c r="D4708" t="s">
        <v>2918</v>
      </c>
      <c r="E4708" t="s">
        <v>13020</v>
      </c>
      <c r="F4708" t="s">
        <v>71</v>
      </c>
      <c r="G4708" t="s">
        <v>42</v>
      </c>
      <c r="H4708" t="s">
        <v>20</v>
      </c>
      <c r="I4708">
        <v>22.58</v>
      </c>
      <c r="J4708" s="2">
        <v>262.35000000000002</v>
      </c>
      <c r="K4708" t="s">
        <v>30</v>
      </c>
      <c r="L4708">
        <v>4.0999999999999996</v>
      </c>
      <c r="M4708" t="s">
        <v>23</v>
      </c>
      <c r="N4708">
        <v>1.08</v>
      </c>
      <c r="O4708">
        <v>9</v>
      </c>
    </row>
    <row r="4709" spans="1:15">
      <c r="A4709" t="s">
        <v>13021</v>
      </c>
      <c r="B4709" s="1">
        <v>45737</v>
      </c>
      <c r="C4709" t="s">
        <v>57</v>
      </c>
      <c r="D4709" t="s">
        <v>13022</v>
      </c>
      <c r="E4709" t="s">
        <v>13023</v>
      </c>
      <c r="F4709" t="s">
        <v>19</v>
      </c>
      <c r="G4709" t="s">
        <v>21</v>
      </c>
      <c r="H4709" t="s">
        <v>21</v>
      </c>
      <c r="I4709">
        <v>8.41</v>
      </c>
      <c r="K4709" t="s">
        <v>67</v>
      </c>
      <c r="L4709">
        <v>2.7</v>
      </c>
      <c r="M4709" t="s">
        <v>36</v>
      </c>
      <c r="N4709">
        <v>1.67</v>
      </c>
      <c r="O4709">
        <v>1</v>
      </c>
    </row>
    <row r="4710" spans="1:15">
      <c r="A4710" t="s">
        <v>13024</v>
      </c>
      <c r="B4710" s="1">
        <v>45685</v>
      </c>
      <c r="C4710" t="s">
        <v>33</v>
      </c>
      <c r="D4710" t="s">
        <v>10238</v>
      </c>
      <c r="E4710" t="s">
        <v>13025</v>
      </c>
      <c r="F4710" t="s">
        <v>51</v>
      </c>
      <c r="G4710" t="s">
        <v>20</v>
      </c>
      <c r="H4710" t="s">
        <v>29</v>
      </c>
      <c r="I4710">
        <v>7.18</v>
      </c>
      <c r="J4710" s="2">
        <v>87.05</v>
      </c>
      <c r="K4710" t="s">
        <v>30</v>
      </c>
      <c r="L4710">
        <v>3.3</v>
      </c>
      <c r="M4710" t="s">
        <v>23</v>
      </c>
      <c r="N4710">
        <v>1.02</v>
      </c>
      <c r="O4710">
        <v>14</v>
      </c>
    </row>
    <row r="4711" spans="1:15">
      <c r="A4711" t="s">
        <v>13026</v>
      </c>
      <c r="B4711" s="1">
        <v>45711</v>
      </c>
      <c r="C4711" t="s">
        <v>57</v>
      </c>
      <c r="D4711" t="s">
        <v>13027</v>
      </c>
      <c r="E4711" t="s">
        <v>13028</v>
      </c>
      <c r="F4711" t="s">
        <v>51</v>
      </c>
      <c r="G4711" t="s">
        <v>20</v>
      </c>
      <c r="H4711" t="s">
        <v>41</v>
      </c>
      <c r="I4711">
        <v>17.96</v>
      </c>
      <c r="J4711" s="2">
        <v>180.06</v>
      </c>
      <c r="K4711" t="s">
        <v>30</v>
      </c>
      <c r="L4711">
        <v>4.4000000000000004</v>
      </c>
      <c r="M4711" t="s">
        <v>31</v>
      </c>
      <c r="N4711">
        <v>2.48</v>
      </c>
      <c r="O4711">
        <v>10</v>
      </c>
    </row>
    <row r="4712" spans="1:15">
      <c r="A4712" t="s">
        <v>13029</v>
      </c>
      <c r="B4712" s="1">
        <v>45772</v>
      </c>
      <c r="C4712" t="s">
        <v>38</v>
      </c>
      <c r="D4712" t="s">
        <v>13030</v>
      </c>
      <c r="E4712" t="s">
        <v>13031</v>
      </c>
      <c r="F4712" t="s">
        <v>60</v>
      </c>
      <c r="G4712" t="s">
        <v>21</v>
      </c>
      <c r="H4712" t="s">
        <v>21</v>
      </c>
      <c r="I4712">
        <v>17.989999999999998</v>
      </c>
      <c r="J4712" s="2">
        <v>356.7</v>
      </c>
      <c r="K4712" t="s">
        <v>67</v>
      </c>
      <c r="L4712">
        <v>3.1</v>
      </c>
      <c r="M4712" t="s">
        <v>23</v>
      </c>
      <c r="N4712">
        <v>1.56</v>
      </c>
      <c r="O4712">
        <v>17</v>
      </c>
    </row>
    <row r="4713" spans="1:15">
      <c r="A4713" t="s">
        <v>13032</v>
      </c>
      <c r="B4713" s="1">
        <v>45783</v>
      </c>
      <c r="C4713" t="s">
        <v>33</v>
      </c>
      <c r="D4713" t="s">
        <v>13033</v>
      </c>
      <c r="E4713" t="s">
        <v>13034</v>
      </c>
      <c r="F4713" t="s">
        <v>60</v>
      </c>
      <c r="G4713" t="s">
        <v>41</v>
      </c>
      <c r="H4713" t="s">
        <v>42</v>
      </c>
      <c r="I4713">
        <v>15.28</v>
      </c>
      <c r="J4713" s="2">
        <v>230.26</v>
      </c>
      <c r="K4713" t="s">
        <v>67</v>
      </c>
      <c r="L4713">
        <v>4.4000000000000004</v>
      </c>
      <c r="M4713" t="s">
        <v>23</v>
      </c>
      <c r="N4713">
        <v>1.5</v>
      </c>
      <c r="O4713">
        <v>14</v>
      </c>
    </row>
    <row r="4714" spans="1:15">
      <c r="A4714" t="s">
        <v>13035</v>
      </c>
      <c r="B4714" s="1">
        <v>45738</v>
      </c>
      <c r="C4714" t="s">
        <v>16</v>
      </c>
      <c r="D4714" t="s">
        <v>4308</v>
      </c>
      <c r="E4714" t="s">
        <v>13036</v>
      </c>
      <c r="F4714" t="s">
        <v>19</v>
      </c>
      <c r="G4714" t="s">
        <v>52</v>
      </c>
      <c r="H4714" t="s">
        <v>29</v>
      </c>
      <c r="I4714">
        <v>17.97</v>
      </c>
      <c r="J4714" s="2">
        <v>337.68</v>
      </c>
      <c r="K4714" t="s">
        <v>22</v>
      </c>
      <c r="L4714">
        <v>4.4000000000000004</v>
      </c>
      <c r="M4714" t="s">
        <v>31</v>
      </c>
      <c r="N4714">
        <v>1.77</v>
      </c>
      <c r="O4714">
        <v>13</v>
      </c>
    </row>
    <row r="4715" spans="1:15">
      <c r="A4715" t="s">
        <v>13037</v>
      </c>
      <c r="B4715" s="1">
        <v>45726</v>
      </c>
      <c r="C4715" t="s">
        <v>57</v>
      </c>
      <c r="D4715" t="s">
        <v>13038</v>
      </c>
      <c r="E4715" t="s">
        <v>13039</v>
      </c>
      <c r="F4715" t="s">
        <v>19</v>
      </c>
      <c r="G4715" t="s">
        <v>20</v>
      </c>
      <c r="H4715" t="s">
        <v>41</v>
      </c>
      <c r="I4715">
        <v>14.63</v>
      </c>
      <c r="J4715" s="2">
        <v>377.66</v>
      </c>
      <c r="K4715" t="s">
        <v>47</v>
      </c>
      <c r="L4715">
        <v>4.3</v>
      </c>
      <c r="M4715" t="s">
        <v>23</v>
      </c>
      <c r="N4715">
        <v>1.37</v>
      </c>
      <c r="O4715">
        <v>13</v>
      </c>
    </row>
    <row r="4716" spans="1:15">
      <c r="A4716" t="s">
        <v>13040</v>
      </c>
      <c r="B4716" s="1">
        <v>45660</v>
      </c>
      <c r="C4716" t="s">
        <v>57</v>
      </c>
      <c r="D4716" t="s">
        <v>13041</v>
      </c>
      <c r="E4716" t="s">
        <v>13042</v>
      </c>
      <c r="F4716" t="s">
        <v>51</v>
      </c>
      <c r="G4716" t="s">
        <v>20</v>
      </c>
      <c r="H4716" t="s">
        <v>42</v>
      </c>
      <c r="I4716">
        <v>21.72</v>
      </c>
      <c r="J4716" s="2">
        <v>109.61</v>
      </c>
      <c r="K4716" t="s">
        <v>47</v>
      </c>
      <c r="L4716">
        <v>2.9</v>
      </c>
      <c r="M4716" t="s">
        <v>31</v>
      </c>
      <c r="N4716">
        <v>1.47</v>
      </c>
      <c r="O4716">
        <v>5</v>
      </c>
    </row>
    <row r="4717" spans="1:15">
      <c r="A4717" t="s">
        <v>13043</v>
      </c>
      <c r="B4717" s="1">
        <v>45748</v>
      </c>
      <c r="C4717" t="s">
        <v>57</v>
      </c>
      <c r="D4717" t="s">
        <v>13044</v>
      </c>
      <c r="E4717" t="s">
        <v>13045</v>
      </c>
      <c r="F4717" t="s">
        <v>28</v>
      </c>
      <c r="G4717" t="s">
        <v>21</v>
      </c>
      <c r="H4717" t="s">
        <v>41</v>
      </c>
      <c r="I4717">
        <v>20.010000000000002</v>
      </c>
      <c r="J4717" s="2">
        <v>258.12</v>
      </c>
      <c r="K4717" t="s">
        <v>67</v>
      </c>
      <c r="L4717">
        <v>2.9</v>
      </c>
      <c r="M4717" t="s">
        <v>36</v>
      </c>
      <c r="N4717">
        <v>1.56</v>
      </c>
      <c r="O4717">
        <v>3</v>
      </c>
    </row>
    <row r="4718" spans="1:15">
      <c r="A4718" t="s">
        <v>13046</v>
      </c>
      <c r="B4718" s="1">
        <v>45706</v>
      </c>
      <c r="C4718" t="s">
        <v>33</v>
      </c>
      <c r="D4718" t="s">
        <v>13047</v>
      </c>
      <c r="E4718" t="s">
        <v>13048</v>
      </c>
      <c r="F4718" t="s">
        <v>51</v>
      </c>
      <c r="G4718" t="s">
        <v>21</v>
      </c>
      <c r="H4718" t="s">
        <v>21</v>
      </c>
      <c r="I4718">
        <v>16.36</v>
      </c>
      <c r="J4718" s="2">
        <v>536.59</v>
      </c>
      <c r="K4718" t="s">
        <v>30</v>
      </c>
      <c r="L4718">
        <v>3</v>
      </c>
      <c r="M4718" t="s">
        <v>36</v>
      </c>
      <c r="N4718">
        <v>1.55</v>
      </c>
      <c r="O4718">
        <v>10</v>
      </c>
    </row>
    <row r="4719" spans="1:15">
      <c r="A4719" t="s">
        <v>13049</v>
      </c>
      <c r="B4719" s="1">
        <v>45744</v>
      </c>
      <c r="C4719" t="s">
        <v>33</v>
      </c>
      <c r="D4719" t="s">
        <v>13050</v>
      </c>
      <c r="E4719" t="s">
        <v>13051</v>
      </c>
      <c r="F4719" t="s">
        <v>60</v>
      </c>
      <c r="G4719" t="s">
        <v>42</v>
      </c>
      <c r="H4719" t="s">
        <v>20</v>
      </c>
      <c r="I4719">
        <v>10.47</v>
      </c>
      <c r="J4719" s="2">
        <v>437.46</v>
      </c>
      <c r="K4719" t="s">
        <v>22</v>
      </c>
      <c r="L4719">
        <v>4.5999999999999996</v>
      </c>
      <c r="M4719" t="s">
        <v>31</v>
      </c>
      <c r="N4719">
        <v>1.71</v>
      </c>
      <c r="O4719">
        <v>19</v>
      </c>
    </row>
    <row r="4720" spans="1:15">
      <c r="A4720" t="s">
        <v>13052</v>
      </c>
      <c r="B4720" s="1">
        <v>45746</v>
      </c>
      <c r="C4720" t="s">
        <v>33</v>
      </c>
      <c r="D4720" t="s">
        <v>13053</v>
      </c>
      <c r="E4720" t="s">
        <v>13054</v>
      </c>
      <c r="F4720" t="s">
        <v>28</v>
      </c>
      <c r="G4720" t="s">
        <v>29</v>
      </c>
      <c r="H4720" t="s">
        <v>52</v>
      </c>
      <c r="I4720">
        <v>6.23</v>
      </c>
      <c r="J4720" s="2">
        <v>334.61</v>
      </c>
      <c r="K4720" t="s">
        <v>47</v>
      </c>
      <c r="L4720">
        <v>2.8</v>
      </c>
      <c r="M4720" t="s">
        <v>31</v>
      </c>
      <c r="N4720">
        <v>1.2</v>
      </c>
      <c r="O4720">
        <v>4</v>
      </c>
    </row>
    <row r="4721" spans="1:15">
      <c r="A4721" t="s">
        <v>13055</v>
      </c>
      <c r="B4721" s="1">
        <v>45685</v>
      </c>
      <c r="C4721" t="s">
        <v>33</v>
      </c>
      <c r="D4721" t="s">
        <v>13056</v>
      </c>
      <c r="E4721" t="s">
        <v>13057</v>
      </c>
      <c r="F4721" t="s">
        <v>19</v>
      </c>
      <c r="G4721" t="s">
        <v>42</v>
      </c>
      <c r="H4721" t="s">
        <v>46</v>
      </c>
      <c r="I4721">
        <v>2.31</v>
      </c>
      <c r="J4721" s="2">
        <v>425</v>
      </c>
      <c r="K4721" t="s">
        <v>30</v>
      </c>
      <c r="L4721">
        <v>4.0999999999999996</v>
      </c>
      <c r="M4721" t="s">
        <v>23</v>
      </c>
      <c r="N4721">
        <v>1.38</v>
      </c>
      <c r="O4721">
        <v>7</v>
      </c>
    </row>
    <row r="4722" spans="1:15">
      <c r="A4722" t="s">
        <v>13058</v>
      </c>
      <c r="B4722" s="1">
        <v>45792</v>
      </c>
      <c r="C4722" t="s">
        <v>16</v>
      </c>
      <c r="D4722" t="s">
        <v>13059</v>
      </c>
      <c r="E4722" t="s">
        <v>13060</v>
      </c>
      <c r="F4722" t="s">
        <v>19</v>
      </c>
      <c r="G4722" t="s">
        <v>41</v>
      </c>
      <c r="H4722" t="s">
        <v>21</v>
      </c>
      <c r="I4722">
        <v>6.08</v>
      </c>
      <c r="J4722" s="2">
        <v>101.4</v>
      </c>
      <c r="K4722" t="s">
        <v>67</v>
      </c>
      <c r="L4722">
        <v>4.4000000000000004</v>
      </c>
      <c r="M4722" t="s">
        <v>31</v>
      </c>
      <c r="N4722">
        <v>1.19</v>
      </c>
      <c r="O4722">
        <v>3</v>
      </c>
    </row>
    <row r="4723" spans="1:15">
      <c r="A4723" t="s">
        <v>13061</v>
      </c>
      <c r="B4723" s="1">
        <v>45665</v>
      </c>
      <c r="C4723" t="s">
        <v>16</v>
      </c>
      <c r="D4723" t="s">
        <v>13062</v>
      </c>
      <c r="E4723" t="s">
        <v>13063</v>
      </c>
      <c r="F4723" t="s">
        <v>51</v>
      </c>
      <c r="G4723" t="s">
        <v>41</v>
      </c>
      <c r="H4723" t="s">
        <v>21</v>
      </c>
      <c r="I4723">
        <v>18.39</v>
      </c>
      <c r="J4723" s="2">
        <v>598.47</v>
      </c>
      <c r="K4723" t="s">
        <v>47</v>
      </c>
      <c r="L4723">
        <v>2.9</v>
      </c>
      <c r="M4723" t="s">
        <v>36</v>
      </c>
      <c r="N4723">
        <v>1.03</v>
      </c>
      <c r="O4723">
        <v>3</v>
      </c>
    </row>
    <row r="4724" spans="1:15">
      <c r="A4724" t="s">
        <v>13064</v>
      </c>
      <c r="B4724" s="1">
        <v>45678</v>
      </c>
      <c r="C4724" t="s">
        <v>79</v>
      </c>
      <c r="D4724" t="s">
        <v>8522</v>
      </c>
      <c r="E4724" t="s">
        <v>13065</v>
      </c>
      <c r="F4724" t="s">
        <v>28</v>
      </c>
      <c r="G4724" t="s">
        <v>46</v>
      </c>
      <c r="H4724" t="s">
        <v>21</v>
      </c>
      <c r="I4724">
        <v>7.38</v>
      </c>
      <c r="J4724" s="2">
        <v>580.91999999999996</v>
      </c>
      <c r="K4724" t="s">
        <v>22</v>
      </c>
      <c r="L4724">
        <v>4</v>
      </c>
      <c r="M4724" t="s">
        <v>23</v>
      </c>
      <c r="N4724">
        <v>1.48</v>
      </c>
      <c r="O4724">
        <v>3</v>
      </c>
    </row>
    <row r="4725" spans="1:15">
      <c r="A4725" t="s">
        <v>13066</v>
      </c>
      <c r="B4725" s="1">
        <v>45679</v>
      </c>
      <c r="C4725" t="s">
        <v>57</v>
      </c>
      <c r="D4725" t="s">
        <v>13067</v>
      </c>
      <c r="E4725" t="s">
        <v>13068</v>
      </c>
      <c r="F4725" t="s">
        <v>19</v>
      </c>
      <c r="G4725" t="s">
        <v>42</v>
      </c>
      <c r="H4725" t="s">
        <v>41</v>
      </c>
      <c r="I4725">
        <v>18.37</v>
      </c>
      <c r="J4725" s="2">
        <v>134.93</v>
      </c>
      <c r="K4725" t="s">
        <v>67</v>
      </c>
      <c r="L4725">
        <v>2.8</v>
      </c>
      <c r="M4725" t="s">
        <v>36</v>
      </c>
      <c r="N4725">
        <v>1.91</v>
      </c>
      <c r="O4725">
        <v>16</v>
      </c>
    </row>
    <row r="4726" spans="1:15">
      <c r="A4726" t="s">
        <v>13069</v>
      </c>
      <c r="B4726" s="1">
        <v>45710</v>
      </c>
      <c r="C4726" t="s">
        <v>25</v>
      </c>
      <c r="D4726" t="s">
        <v>6190</v>
      </c>
      <c r="E4726" t="s">
        <v>13070</v>
      </c>
      <c r="F4726" t="s">
        <v>71</v>
      </c>
      <c r="G4726" t="s">
        <v>41</v>
      </c>
      <c r="H4726" t="s">
        <v>46</v>
      </c>
      <c r="I4726">
        <v>24.6</v>
      </c>
      <c r="J4726" s="2">
        <v>556.69000000000005</v>
      </c>
      <c r="K4726" t="s">
        <v>22</v>
      </c>
      <c r="L4726">
        <v>3.6</v>
      </c>
      <c r="M4726" t="s">
        <v>36</v>
      </c>
      <c r="N4726">
        <v>2.4</v>
      </c>
      <c r="O4726">
        <v>19</v>
      </c>
    </row>
    <row r="4727" spans="1:15">
      <c r="A4727" t="s">
        <v>13071</v>
      </c>
      <c r="B4727" s="1">
        <v>45813</v>
      </c>
      <c r="C4727" t="s">
        <v>16</v>
      </c>
      <c r="D4727" t="s">
        <v>9236</v>
      </c>
      <c r="E4727" t="s">
        <v>13072</v>
      </c>
      <c r="F4727" t="s">
        <v>51</v>
      </c>
      <c r="G4727" t="s">
        <v>46</v>
      </c>
      <c r="H4727" t="s">
        <v>42</v>
      </c>
      <c r="I4727">
        <v>9.25</v>
      </c>
      <c r="J4727" s="2">
        <v>239.87</v>
      </c>
      <c r="K4727" t="s">
        <v>22</v>
      </c>
      <c r="L4727">
        <v>3.6</v>
      </c>
      <c r="M4727" t="s">
        <v>23</v>
      </c>
      <c r="N4727">
        <v>1.63</v>
      </c>
      <c r="O4727">
        <v>12</v>
      </c>
    </row>
    <row r="4728" spans="1:15">
      <c r="A4728" t="s">
        <v>13073</v>
      </c>
      <c r="B4728" s="1">
        <v>45693</v>
      </c>
      <c r="C4728" t="s">
        <v>33</v>
      </c>
      <c r="D4728" t="s">
        <v>13074</v>
      </c>
      <c r="E4728" t="s">
        <v>13075</v>
      </c>
      <c r="F4728" t="s">
        <v>51</v>
      </c>
      <c r="G4728" t="s">
        <v>42</v>
      </c>
      <c r="H4728" t="s">
        <v>20</v>
      </c>
      <c r="I4728">
        <v>1.9</v>
      </c>
      <c r="J4728" s="2">
        <v>125.95</v>
      </c>
      <c r="K4728" t="s">
        <v>30</v>
      </c>
      <c r="L4728">
        <v>5</v>
      </c>
      <c r="M4728" t="s">
        <v>36</v>
      </c>
      <c r="N4728">
        <v>2.34</v>
      </c>
      <c r="O4728">
        <v>8</v>
      </c>
    </row>
    <row r="4729" spans="1:15">
      <c r="A4729" t="s">
        <v>13076</v>
      </c>
      <c r="B4729" s="1">
        <v>45745</v>
      </c>
      <c r="C4729" t="s">
        <v>16</v>
      </c>
      <c r="D4729" t="s">
        <v>13077</v>
      </c>
      <c r="E4729" t="s">
        <v>13078</v>
      </c>
      <c r="F4729" t="s">
        <v>71</v>
      </c>
      <c r="G4729" t="s">
        <v>20</v>
      </c>
      <c r="H4729" t="s">
        <v>41</v>
      </c>
      <c r="I4729">
        <v>15.2</v>
      </c>
      <c r="J4729" s="2">
        <v>446.47</v>
      </c>
      <c r="K4729" t="s">
        <v>22</v>
      </c>
      <c r="L4729">
        <v>4</v>
      </c>
      <c r="M4729" t="s">
        <v>23</v>
      </c>
      <c r="N4729">
        <v>1.06</v>
      </c>
      <c r="O4729">
        <v>3</v>
      </c>
    </row>
    <row r="4730" spans="1:15">
      <c r="A4730" t="s">
        <v>13079</v>
      </c>
      <c r="B4730" s="1">
        <v>45693</v>
      </c>
      <c r="C4730" t="s">
        <v>33</v>
      </c>
      <c r="D4730" t="s">
        <v>3772</v>
      </c>
      <c r="E4730" t="s">
        <v>13080</v>
      </c>
      <c r="F4730" t="s">
        <v>19</v>
      </c>
      <c r="G4730" t="s">
        <v>42</v>
      </c>
      <c r="H4730" t="s">
        <v>41</v>
      </c>
      <c r="I4730">
        <v>20.21</v>
      </c>
      <c r="J4730" s="2">
        <v>534.42999999999995</v>
      </c>
      <c r="K4730" t="s">
        <v>67</v>
      </c>
      <c r="L4730">
        <v>3.4</v>
      </c>
      <c r="M4730" t="s">
        <v>23</v>
      </c>
      <c r="N4730">
        <v>1.87</v>
      </c>
      <c r="O4730">
        <v>14</v>
      </c>
    </row>
    <row r="4731" spans="1:15">
      <c r="A4731" t="s">
        <v>13081</v>
      </c>
      <c r="B4731" s="1">
        <v>45822</v>
      </c>
      <c r="C4731" t="s">
        <v>33</v>
      </c>
      <c r="D4731" t="s">
        <v>13082</v>
      </c>
      <c r="E4731" t="s">
        <v>13083</v>
      </c>
      <c r="F4731" t="s">
        <v>28</v>
      </c>
      <c r="G4731" t="s">
        <v>29</v>
      </c>
      <c r="H4731" t="s">
        <v>42</v>
      </c>
      <c r="I4731">
        <v>14.9</v>
      </c>
      <c r="J4731" s="2">
        <v>489.82</v>
      </c>
      <c r="K4731" t="s">
        <v>67</v>
      </c>
      <c r="L4731">
        <v>3.6</v>
      </c>
      <c r="M4731" t="s">
        <v>31</v>
      </c>
      <c r="N4731">
        <v>1.1100000000000001</v>
      </c>
      <c r="O4731">
        <v>8</v>
      </c>
    </row>
    <row r="4732" spans="1:15">
      <c r="A4732" t="s">
        <v>13084</v>
      </c>
      <c r="B4732" s="1">
        <v>45689</v>
      </c>
      <c r="C4732" t="s">
        <v>25</v>
      </c>
      <c r="D4732" t="s">
        <v>13085</v>
      </c>
      <c r="E4732" t="s">
        <v>13086</v>
      </c>
      <c r="F4732" t="s">
        <v>19</v>
      </c>
      <c r="G4732" t="s">
        <v>21</v>
      </c>
      <c r="H4732" t="s">
        <v>41</v>
      </c>
      <c r="I4732">
        <v>9.58</v>
      </c>
      <c r="J4732" s="2">
        <v>197.66</v>
      </c>
      <c r="K4732" t="s">
        <v>22</v>
      </c>
      <c r="L4732">
        <v>3.5</v>
      </c>
      <c r="M4732" t="s">
        <v>31</v>
      </c>
      <c r="N4732">
        <v>1.01</v>
      </c>
      <c r="O4732">
        <v>13</v>
      </c>
    </row>
    <row r="4733" spans="1:15">
      <c r="A4733" t="s">
        <v>13087</v>
      </c>
      <c r="B4733" s="1">
        <v>45776</v>
      </c>
      <c r="C4733" t="s">
        <v>25</v>
      </c>
      <c r="D4733" t="s">
        <v>13088</v>
      </c>
      <c r="E4733" t="s">
        <v>13089</v>
      </c>
      <c r="F4733" t="s">
        <v>28</v>
      </c>
      <c r="G4733" t="s">
        <v>46</v>
      </c>
      <c r="H4733" t="s">
        <v>41</v>
      </c>
      <c r="I4733">
        <v>21.46</v>
      </c>
      <c r="J4733" s="2">
        <v>582.59</v>
      </c>
      <c r="K4733" t="s">
        <v>22</v>
      </c>
      <c r="L4733">
        <v>3.5</v>
      </c>
      <c r="M4733" t="s">
        <v>36</v>
      </c>
      <c r="N4733">
        <v>2.36</v>
      </c>
      <c r="O4733">
        <v>16</v>
      </c>
    </row>
    <row r="4734" spans="1:15">
      <c r="A4734" t="s">
        <v>13090</v>
      </c>
      <c r="B4734" s="1">
        <v>45826</v>
      </c>
      <c r="C4734" t="s">
        <v>25</v>
      </c>
      <c r="D4734" t="s">
        <v>13091</v>
      </c>
      <c r="E4734" t="s">
        <v>13092</v>
      </c>
      <c r="F4734" t="s">
        <v>28</v>
      </c>
      <c r="G4734" t="s">
        <v>46</v>
      </c>
      <c r="H4734" t="s">
        <v>20</v>
      </c>
      <c r="I4734">
        <v>3.55</v>
      </c>
      <c r="J4734" s="2">
        <v>136.91999999999999</v>
      </c>
      <c r="K4734" t="s">
        <v>47</v>
      </c>
      <c r="L4734">
        <v>5</v>
      </c>
      <c r="M4734" t="s">
        <v>23</v>
      </c>
      <c r="N4734">
        <v>2.11</v>
      </c>
      <c r="O4734">
        <v>6</v>
      </c>
    </row>
    <row r="4735" spans="1:15">
      <c r="A4735" t="s">
        <v>13093</v>
      </c>
      <c r="B4735" s="1">
        <v>45725</v>
      </c>
      <c r="C4735" t="s">
        <v>38</v>
      </c>
      <c r="D4735" t="s">
        <v>13094</v>
      </c>
      <c r="E4735" t="s">
        <v>13095</v>
      </c>
      <c r="F4735" t="s">
        <v>19</v>
      </c>
      <c r="G4735" t="s">
        <v>20</v>
      </c>
      <c r="H4735" t="s">
        <v>42</v>
      </c>
      <c r="I4735">
        <v>18.23</v>
      </c>
      <c r="J4735" s="2">
        <v>127.35</v>
      </c>
      <c r="K4735" t="s">
        <v>47</v>
      </c>
      <c r="L4735">
        <v>4.8</v>
      </c>
      <c r="M4735" t="s">
        <v>23</v>
      </c>
      <c r="N4735">
        <v>1.05</v>
      </c>
      <c r="O4735">
        <v>18</v>
      </c>
    </row>
    <row r="4736" spans="1:15">
      <c r="A4736" t="s">
        <v>13096</v>
      </c>
      <c r="B4736" s="1">
        <v>45794</v>
      </c>
      <c r="C4736" t="s">
        <v>16</v>
      </c>
      <c r="D4736" t="s">
        <v>13097</v>
      </c>
      <c r="E4736" t="s">
        <v>13098</v>
      </c>
      <c r="F4736" t="s">
        <v>51</v>
      </c>
      <c r="G4736" t="s">
        <v>21</v>
      </c>
      <c r="H4736" t="s">
        <v>41</v>
      </c>
      <c r="I4736">
        <v>14.27</v>
      </c>
      <c r="J4736" s="2">
        <v>75.05</v>
      </c>
      <c r="K4736" t="s">
        <v>30</v>
      </c>
      <c r="L4736">
        <v>3</v>
      </c>
      <c r="M4736" t="s">
        <v>23</v>
      </c>
      <c r="N4736">
        <v>2.16</v>
      </c>
      <c r="O4736">
        <v>14</v>
      </c>
    </row>
    <row r="4737" spans="1:15">
      <c r="A4737" t="s">
        <v>13099</v>
      </c>
      <c r="B4737" s="1">
        <v>45687</v>
      </c>
      <c r="C4737" t="s">
        <v>79</v>
      </c>
      <c r="D4737" t="s">
        <v>13100</v>
      </c>
      <c r="E4737" t="s">
        <v>13101</v>
      </c>
      <c r="F4737" t="s">
        <v>28</v>
      </c>
      <c r="G4737" t="s">
        <v>52</v>
      </c>
      <c r="H4737" t="s">
        <v>41</v>
      </c>
      <c r="I4737">
        <v>22.73</v>
      </c>
      <c r="J4737" s="2">
        <v>316.93</v>
      </c>
      <c r="K4737" t="s">
        <v>47</v>
      </c>
      <c r="L4737">
        <v>3.3</v>
      </c>
      <c r="M4737" t="s">
        <v>23</v>
      </c>
      <c r="N4737">
        <v>1.33</v>
      </c>
      <c r="O4737">
        <v>11</v>
      </c>
    </row>
    <row r="4738" spans="1:15">
      <c r="A4738" t="s">
        <v>13102</v>
      </c>
      <c r="B4738" s="1">
        <v>45794</v>
      </c>
      <c r="C4738" t="s">
        <v>57</v>
      </c>
      <c r="D4738" t="s">
        <v>13103</v>
      </c>
      <c r="E4738" t="s">
        <v>13104</v>
      </c>
      <c r="F4738" t="s">
        <v>28</v>
      </c>
      <c r="G4738" t="s">
        <v>29</v>
      </c>
      <c r="H4738" t="s">
        <v>42</v>
      </c>
      <c r="I4738">
        <v>10.85</v>
      </c>
      <c r="J4738" s="2">
        <v>175.77</v>
      </c>
      <c r="K4738" t="s">
        <v>67</v>
      </c>
      <c r="L4738">
        <v>3.6</v>
      </c>
      <c r="M4738" t="s">
        <v>31</v>
      </c>
      <c r="N4738">
        <v>1.83</v>
      </c>
      <c r="O4738">
        <v>18</v>
      </c>
    </row>
    <row r="4739" spans="1:15">
      <c r="A4739" t="s">
        <v>13105</v>
      </c>
      <c r="B4739" s="1">
        <v>45760</v>
      </c>
      <c r="C4739" t="s">
        <v>33</v>
      </c>
      <c r="D4739" t="s">
        <v>13106</v>
      </c>
      <c r="E4739" t="s">
        <v>13107</v>
      </c>
      <c r="F4739" t="s">
        <v>28</v>
      </c>
      <c r="G4739" t="s">
        <v>41</v>
      </c>
      <c r="H4739" t="s">
        <v>29</v>
      </c>
      <c r="I4739">
        <v>18.41</v>
      </c>
      <c r="J4739" s="2">
        <v>416.96</v>
      </c>
      <c r="K4739" t="s">
        <v>67</v>
      </c>
      <c r="L4739">
        <v>4.9000000000000004</v>
      </c>
      <c r="M4739" t="s">
        <v>31</v>
      </c>
      <c r="N4739">
        <v>1.76</v>
      </c>
      <c r="O4739">
        <v>2</v>
      </c>
    </row>
    <row r="4740" spans="1:15">
      <c r="A4740" t="s">
        <v>13108</v>
      </c>
      <c r="B4740" s="1">
        <v>45676</v>
      </c>
      <c r="C4740" t="s">
        <v>16</v>
      </c>
      <c r="D4740" t="s">
        <v>13109</v>
      </c>
      <c r="E4740" t="s">
        <v>13110</v>
      </c>
      <c r="F4740" t="s">
        <v>28</v>
      </c>
      <c r="G4740" t="s">
        <v>21</v>
      </c>
      <c r="H4740" t="s">
        <v>42</v>
      </c>
      <c r="I4740">
        <v>20.41</v>
      </c>
      <c r="J4740" s="2">
        <v>68.64</v>
      </c>
      <c r="K4740" t="s">
        <v>22</v>
      </c>
      <c r="L4740">
        <v>2.6</v>
      </c>
      <c r="M4740" t="s">
        <v>23</v>
      </c>
      <c r="N4740">
        <v>2.4900000000000002</v>
      </c>
      <c r="O4740">
        <v>11</v>
      </c>
    </row>
    <row r="4741" spans="1:15">
      <c r="A4741" t="s">
        <v>13111</v>
      </c>
      <c r="B4741" s="1">
        <v>45781</v>
      </c>
      <c r="C4741" t="s">
        <v>16</v>
      </c>
      <c r="D4741" t="s">
        <v>13112</v>
      </c>
      <c r="E4741" t="s">
        <v>13113</v>
      </c>
      <c r="F4741" t="s">
        <v>51</v>
      </c>
      <c r="G4741" t="s">
        <v>46</v>
      </c>
      <c r="H4741" t="s">
        <v>20</v>
      </c>
      <c r="I4741">
        <v>24.16</v>
      </c>
      <c r="J4741" s="2">
        <v>566.03</v>
      </c>
      <c r="K4741" t="s">
        <v>22</v>
      </c>
      <c r="L4741">
        <v>3.5</v>
      </c>
      <c r="M4741" t="s">
        <v>23</v>
      </c>
      <c r="N4741">
        <v>2.4900000000000002</v>
      </c>
      <c r="O4741">
        <v>8</v>
      </c>
    </row>
    <row r="4742" spans="1:15">
      <c r="A4742" t="s">
        <v>13114</v>
      </c>
      <c r="B4742" s="1">
        <v>45659</v>
      </c>
      <c r="C4742" t="s">
        <v>79</v>
      </c>
      <c r="D4742" t="s">
        <v>13115</v>
      </c>
      <c r="E4742" t="s">
        <v>13116</v>
      </c>
      <c r="F4742" t="s">
        <v>28</v>
      </c>
      <c r="G4742" t="s">
        <v>52</v>
      </c>
      <c r="H4742" t="s">
        <v>20</v>
      </c>
      <c r="I4742">
        <v>10.68</v>
      </c>
      <c r="J4742" s="2">
        <v>233.56</v>
      </c>
      <c r="K4742" t="s">
        <v>47</v>
      </c>
      <c r="L4742">
        <v>2.6</v>
      </c>
      <c r="M4742" t="s">
        <v>31</v>
      </c>
      <c r="N4742">
        <v>2.1</v>
      </c>
      <c r="O4742">
        <v>5</v>
      </c>
    </row>
    <row r="4743" spans="1:15">
      <c r="A4743" t="s">
        <v>13117</v>
      </c>
      <c r="B4743" s="1">
        <v>45739</v>
      </c>
      <c r="C4743" t="s">
        <v>79</v>
      </c>
      <c r="D4743" t="s">
        <v>7259</v>
      </c>
      <c r="E4743" t="s">
        <v>13118</v>
      </c>
      <c r="F4743" t="s">
        <v>19</v>
      </c>
      <c r="G4743" t="s">
        <v>29</v>
      </c>
      <c r="H4743" t="s">
        <v>29</v>
      </c>
      <c r="I4743">
        <v>8.81</v>
      </c>
      <c r="J4743" s="2">
        <v>235.63</v>
      </c>
      <c r="K4743" t="s">
        <v>47</v>
      </c>
      <c r="L4743">
        <v>3.9</v>
      </c>
      <c r="M4743" t="s">
        <v>36</v>
      </c>
      <c r="N4743">
        <v>2.5</v>
      </c>
      <c r="O4743">
        <v>15</v>
      </c>
    </row>
    <row r="4744" spans="1:15">
      <c r="A4744" t="s">
        <v>13119</v>
      </c>
      <c r="B4744" s="1">
        <v>45666</v>
      </c>
      <c r="C4744" t="s">
        <v>38</v>
      </c>
      <c r="D4744" t="s">
        <v>13120</v>
      </c>
      <c r="E4744" t="s">
        <v>13121</v>
      </c>
      <c r="F4744" t="s">
        <v>71</v>
      </c>
      <c r="G4744" t="s">
        <v>41</v>
      </c>
      <c r="H4744" t="s">
        <v>21</v>
      </c>
      <c r="I4744">
        <v>16.03</v>
      </c>
      <c r="J4744" s="2">
        <v>116.14</v>
      </c>
      <c r="K4744" t="s">
        <v>67</v>
      </c>
      <c r="L4744">
        <v>3.3</v>
      </c>
      <c r="M4744" t="s">
        <v>31</v>
      </c>
      <c r="N4744">
        <v>1.1000000000000001</v>
      </c>
      <c r="O4744">
        <v>8</v>
      </c>
    </row>
    <row r="4745" spans="1:15">
      <c r="A4745" t="s">
        <v>13122</v>
      </c>
      <c r="B4745" s="1">
        <v>45754</v>
      </c>
      <c r="C4745" t="s">
        <v>57</v>
      </c>
      <c r="D4745" t="s">
        <v>13123</v>
      </c>
      <c r="E4745" t="s">
        <v>13124</v>
      </c>
      <c r="F4745" t="s">
        <v>71</v>
      </c>
      <c r="G4745" t="s">
        <v>52</v>
      </c>
      <c r="H4745" t="s">
        <v>41</v>
      </c>
      <c r="I4745">
        <v>17.77</v>
      </c>
      <c r="J4745" s="2">
        <v>63</v>
      </c>
      <c r="K4745" t="s">
        <v>67</v>
      </c>
      <c r="L4745">
        <v>2.9</v>
      </c>
      <c r="M4745" t="s">
        <v>23</v>
      </c>
      <c r="N4745">
        <v>2.06</v>
      </c>
      <c r="O4745">
        <v>18</v>
      </c>
    </row>
    <row r="4746" spans="1:15">
      <c r="A4746" t="s">
        <v>13125</v>
      </c>
      <c r="B4746" s="1">
        <v>45706</v>
      </c>
      <c r="C4746" t="s">
        <v>38</v>
      </c>
      <c r="D4746" t="s">
        <v>12683</v>
      </c>
      <c r="E4746" t="s">
        <v>13126</v>
      </c>
      <c r="F4746" t="s">
        <v>28</v>
      </c>
      <c r="G4746" t="s">
        <v>52</v>
      </c>
      <c r="H4746" t="s">
        <v>21</v>
      </c>
      <c r="I4746">
        <v>3.75</v>
      </c>
      <c r="J4746" s="2">
        <v>414.51</v>
      </c>
      <c r="K4746" t="s">
        <v>47</v>
      </c>
      <c r="L4746">
        <v>2.8</v>
      </c>
      <c r="M4746" t="s">
        <v>36</v>
      </c>
      <c r="N4746">
        <v>1.29</v>
      </c>
      <c r="O4746">
        <v>12</v>
      </c>
    </row>
    <row r="4747" spans="1:15">
      <c r="A4747" t="s">
        <v>13127</v>
      </c>
      <c r="B4747" s="1">
        <v>45738</v>
      </c>
      <c r="C4747" t="s">
        <v>79</v>
      </c>
      <c r="D4747" t="s">
        <v>13128</v>
      </c>
      <c r="E4747" t="s">
        <v>13129</v>
      </c>
      <c r="F4747" t="s">
        <v>28</v>
      </c>
      <c r="G4747" t="s">
        <v>20</v>
      </c>
      <c r="H4747" t="s">
        <v>29</v>
      </c>
      <c r="I4747">
        <v>3.5</v>
      </c>
      <c r="J4747" s="2">
        <v>512.55999999999995</v>
      </c>
      <c r="K4747" t="s">
        <v>67</v>
      </c>
      <c r="L4747">
        <v>2.6</v>
      </c>
      <c r="M4747" t="s">
        <v>23</v>
      </c>
      <c r="N4747">
        <v>1.92</v>
      </c>
      <c r="O4747">
        <v>19</v>
      </c>
    </row>
    <row r="4748" spans="1:15">
      <c r="A4748" t="s">
        <v>13130</v>
      </c>
      <c r="B4748" s="1">
        <v>45677</v>
      </c>
      <c r="C4748" t="s">
        <v>38</v>
      </c>
      <c r="D4748" t="s">
        <v>13131</v>
      </c>
      <c r="E4748" t="s">
        <v>13132</v>
      </c>
      <c r="F4748" t="s">
        <v>71</v>
      </c>
      <c r="G4748" t="s">
        <v>21</v>
      </c>
      <c r="H4748" t="s">
        <v>46</v>
      </c>
      <c r="I4748">
        <v>11.17</v>
      </c>
      <c r="J4748" s="2">
        <v>50.89</v>
      </c>
      <c r="K4748" t="s">
        <v>30</v>
      </c>
      <c r="L4748">
        <v>2.9</v>
      </c>
      <c r="M4748" t="s">
        <v>31</v>
      </c>
      <c r="N4748">
        <v>1.1299999999999999</v>
      </c>
      <c r="O4748">
        <v>17</v>
      </c>
    </row>
    <row r="4749" spans="1:15">
      <c r="A4749" t="s">
        <v>13133</v>
      </c>
      <c r="B4749" s="1">
        <v>45716</v>
      </c>
      <c r="C4749" t="s">
        <v>79</v>
      </c>
      <c r="D4749" t="s">
        <v>7974</v>
      </c>
      <c r="E4749" t="s">
        <v>13134</v>
      </c>
      <c r="F4749" t="s">
        <v>60</v>
      </c>
      <c r="G4749" t="s">
        <v>21</v>
      </c>
      <c r="H4749" t="s">
        <v>21</v>
      </c>
      <c r="I4749">
        <v>7.32</v>
      </c>
      <c r="J4749" s="2">
        <v>129.97</v>
      </c>
      <c r="K4749" t="s">
        <v>30</v>
      </c>
      <c r="L4749">
        <v>3.2</v>
      </c>
      <c r="M4749" t="s">
        <v>31</v>
      </c>
      <c r="N4749">
        <v>2.38</v>
      </c>
      <c r="O4749">
        <v>9</v>
      </c>
    </row>
    <row r="4750" spans="1:15">
      <c r="A4750" t="s">
        <v>13135</v>
      </c>
      <c r="B4750" s="1">
        <v>45785</v>
      </c>
      <c r="C4750" t="s">
        <v>33</v>
      </c>
      <c r="D4750" t="s">
        <v>2424</v>
      </c>
      <c r="E4750" t="s">
        <v>13136</v>
      </c>
      <c r="F4750" t="s">
        <v>60</v>
      </c>
      <c r="G4750" t="s">
        <v>21</v>
      </c>
      <c r="H4750" t="s">
        <v>41</v>
      </c>
      <c r="I4750">
        <v>6.61</v>
      </c>
      <c r="J4750" s="2">
        <v>440.64</v>
      </c>
      <c r="K4750" t="s">
        <v>47</v>
      </c>
      <c r="L4750">
        <v>4.5999999999999996</v>
      </c>
      <c r="M4750" t="s">
        <v>23</v>
      </c>
      <c r="N4750">
        <v>2</v>
      </c>
      <c r="O4750">
        <v>12</v>
      </c>
    </row>
    <row r="4751" spans="1:15">
      <c r="A4751" t="s">
        <v>13137</v>
      </c>
      <c r="B4751" s="1">
        <v>45662</v>
      </c>
      <c r="C4751" t="s">
        <v>79</v>
      </c>
      <c r="D4751" t="s">
        <v>4369</v>
      </c>
      <c r="E4751" t="s">
        <v>13138</v>
      </c>
      <c r="F4751" t="s">
        <v>19</v>
      </c>
      <c r="G4751" t="s">
        <v>52</v>
      </c>
      <c r="H4751" t="s">
        <v>21</v>
      </c>
      <c r="I4751">
        <v>2.34</v>
      </c>
      <c r="J4751" s="2">
        <v>574.9</v>
      </c>
      <c r="K4751" t="s">
        <v>22</v>
      </c>
      <c r="L4751">
        <v>2.6</v>
      </c>
      <c r="M4751" t="s">
        <v>23</v>
      </c>
      <c r="N4751">
        <v>1.33</v>
      </c>
      <c r="O4751">
        <v>3</v>
      </c>
    </row>
    <row r="4752" spans="1:15">
      <c r="A4752" t="s">
        <v>13139</v>
      </c>
      <c r="B4752" s="1">
        <v>45692</v>
      </c>
      <c r="C4752" t="s">
        <v>25</v>
      </c>
      <c r="D4752" t="s">
        <v>3236</v>
      </c>
      <c r="E4752" t="s">
        <v>13140</v>
      </c>
      <c r="F4752" t="s">
        <v>28</v>
      </c>
      <c r="G4752" t="s">
        <v>42</v>
      </c>
      <c r="H4752" t="s">
        <v>21</v>
      </c>
      <c r="I4752">
        <v>23.23</v>
      </c>
      <c r="J4752" s="2">
        <v>373.6</v>
      </c>
      <c r="K4752" t="s">
        <v>30</v>
      </c>
      <c r="L4752">
        <v>4.5</v>
      </c>
      <c r="M4752" t="s">
        <v>23</v>
      </c>
      <c r="N4752">
        <v>1.8</v>
      </c>
      <c r="O4752">
        <v>1</v>
      </c>
    </row>
    <row r="4753" spans="1:15">
      <c r="A4753" t="s">
        <v>13141</v>
      </c>
      <c r="B4753" s="1">
        <v>45699</v>
      </c>
      <c r="C4753" t="s">
        <v>57</v>
      </c>
      <c r="D4753" t="s">
        <v>13142</v>
      </c>
      <c r="E4753" t="s">
        <v>13143</v>
      </c>
      <c r="F4753" t="s">
        <v>60</v>
      </c>
      <c r="G4753" t="s">
        <v>20</v>
      </c>
      <c r="H4753" t="s">
        <v>42</v>
      </c>
      <c r="I4753">
        <v>11.2</v>
      </c>
      <c r="J4753" s="2">
        <v>523.75</v>
      </c>
      <c r="K4753" t="s">
        <v>22</v>
      </c>
      <c r="L4753">
        <v>4.9000000000000004</v>
      </c>
      <c r="M4753" t="s">
        <v>36</v>
      </c>
      <c r="N4753">
        <v>1.64</v>
      </c>
      <c r="O4753">
        <v>4</v>
      </c>
    </row>
    <row r="4754" spans="1:15">
      <c r="A4754" t="s">
        <v>13144</v>
      </c>
      <c r="B4754" s="1">
        <v>45744</v>
      </c>
      <c r="C4754" t="s">
        <v>79</v>
      </c>
      <c r="D4754" t="s">
        <v>9477</v>
      </c>
      <c r="E4754" t="s">
        <v>13145</v>
      </c>
      <c r="F4754" t="s">
        <v>60</v>
      </c>
      <c r="G4754" t="s">
        <v>41</v>
      </c>
      <c r="H4754" t="s">
        <v>29</v>
      </c>
      <c r="I4754">
        <v>19.920000000000002</v>
      </c>
      <c r="J4754" s="2">
        <v>448.16</v>
      </c>
      <c r="K4754" t="s">
        <v>47</v>
      </c>
      <c r="L4754">
        <v>3.2</v>
      </c>
      <c r="M4754" t="s">
        <v>23</v>
      </c>
      <c r="N4754">
        <v>1.38</v>
      </c>
      <c r="O4754">
        <v>18</v>
      </c>
    </row>
    <row r="4755" spans="1:15">
      <c r="A4755" t="s">
        <v>13146</v>
      </c>
      <c r="B4755" s="1">
        <v>45783</v>
      </c>
      <c r="C4755" t="s">
        <v>57</v>
      </c>
      <c r="D4755" t="s">
        <v>13147</v>
      </c>
      <c r="E4755" t="s">
        <v>13148</v>
      </c>
      <c r="F4755" t="s">
        <v>28</v>
      </c>
      <c r="G4755" t="s">
        <v>20</v>
      </c>
      <c r="H4755" t="s">
        <v>52</v>
      </c>
      <c r="I4755">
        <v>3.45</v>
      </c>
      <c r="J4755" s="2">
        <v>87.32</v>
      </c>
      <c r="K4755" t="s">
        <v>47</v>
      </c>
      <c r="L4755">
        <v>2.7</v>
      </c>
      <c r="M4755" t="s">
        <v>23</v>
      </c>
      <c r="N4755">
        <v>1.1200000000000001</v>
      </c>
      <c r="O4755">
        <v>2</v>
      </c>
    </row>
    <row r="4756" spans="1:15">
      <c r="A4756" t="s">
        <v>13149</v>
      </c>
      <c r="B4756" s="1">
        <v>45737</v>
      </c>
      <c r="C4756" t="s">
        <v>57</v>
      </c>
      <c r="D4756" t="s">
        <v>13150</v>
      </c>
      <c r="E4756" t="s">
        <v>13151</v>
      </c>
      <c r="F4756" t="s">
        <v>28</v>
      </c>
      <c r="G4756" t="s">
        <v>52</v>
      </c>
      <c r="H4756" t="s">
        <v>52</v>
      </c>
      <c r="I4756">
        <v>21.95</v>
      </c>
      <c r="J4756" s="2">
        <v>531.41</v>
      </c>
      <c r="K4756" t="s">
        <v>30</v>
      </c>
      <c r="L4756">
        <v>4.8</v>
      </c>
      <c r="M4756" t="s">
        <v>31</v>
      </c>
      <c r="N4756">
        <v>2.13</v>
      </c>
      <c r="O4756">
        <v>8</v>
      </c>
    </row>
    <row r="4757" spans="1:15">
      <c r="A4757" t="s">
        <v>13152</v>
      </c>
      <c r="B4757" s="1">
        <v>45777</v>
      </c>
      <c r="C4757" t="s">
        <v>25</v>
      </c>
      <c r="D4757" t="s">
        <v>1630</v>
      </c>
      <c r="E4757" t="s">
        <v>13153</v>
      </c>
      <c r="F4757" t="s">
        <v>71</v>
      </c>
      <c r="G4757" t="s">
        <v>20</v>
      </c>
      <c r="H4757" t="s">
        <v>42</v>
      </c>
      <c r="I4757">
        <v>6.27</v>
      </c>
      <c r="J4757" s="2">
        <v>588.67999999999995</v>
      </c>
      <c r="K4757" t="s">
        <v>22</v>
      </c>
      <c r="L4757">
        <v>3.1</v>
      </c>
      <c r="M4757" t="s">
        <v>31</v>
      </c>
      <c r="N4757">
        <v>1.82</v>
      </c>
      <c r="O4757">
        <v>1</v>
      </c>
    </row>
    <row r="4758" spans="1:15">
      <c r="A4758" t="s">
        <v>13154</v>
      </c>
      <c r="B4758" s="1">
        <v>45682</v>
      </c>
      <c r="C4758" t="s">
        <v>38</v>
      </c>
      <c r="D4758" t="s">
        <v>13155</v>
      </c>
      <c r="E4758" t="s">
        <v>1806</v>
      </c>
      <c r="F4758" t="s">
        <v>19</v>
      </c>
      <c r="G4758" t="s">
        <v>20</v>
      </c>
      <c r="H4758" t="s">
        <v>52</v>
      </c>
      <c r="I4758">
        <v>6.78</v>
      </c>
      <c r="J4758" s="2">
        <v>117.96</v>
      </c>
      <c r="K4758" t="s">
        <v>22</v>
      </c>
      <c r="L4758">
        <v>4.8</v>
      </c>
      <c r="M4758" t="s">
        <v>36</v>
      </c>
      <c r="N4758">
        <v>2.06</v>
      </c>
      <c r="O4758">
        <v>19</v>
      </c>
    </row>
    <row r="4759" spans="1:15">
      <c r="A4759" t="s">
        <v>13156</v>
      </c>
      <c r="B4759" s="1">
        <v>45797</v>
      </c>
      <c r="C4759" t="s">
        <v>25</v>
      </c>
      <c r="D4759" t="s">
        <v>13157</v>
      </c>
      <c r="E4759" t="s">
        <v>13158</v>
      </c>
      <c r="F4759" t="s">
        <v>60</v>
      </c>
      <c r="G4759" t="s">
        <v>41</v>
      </c>
      <c r="H4759" t="s">
        <v>29</v>
      </c>
      <c r="I4759">
        <v>5.29</v>
      </c>
      <c r="J4759" s="2">
        <v>417.51</v>
      </c>
      <c r="K4759" t="s">
        <v>67</v>
      </c>
      <c r="L4759">
        <v>3.9</v>
      </c>
      <c r="M4759" t="s">
        <v>23</v>
      </c>
      <c r="N4759">
        <v>2.1</v>
      </c>
      <c r="O4759">
        <v>14</v>
      </c>
    </row>
    <row r="4760" spans="1:15">
      <c r="A4760" t="s">
        <v>13159</v>
      </c>
      <c r="B4760" s="1">
        <v>45717</v>
      </c>
      <c r="C4760" t="s">
        <v>38</v>
      </c>
      <c r="D4760" t="s">
        <v>13160</v>
      </c>
      <c r="E4760" t="s">
        <v>13161</v>
      </c>
      <c r="F4760" t="s">
        <v>60</v>
      </c>
      <c r="G4760" t="s">
        <v>21</v>
      </c>
      <c r="H4760" t="s">
        <v>42</v>
      </c>
      <c r="I4760">
        <v>12.55</v>
      </c>
      <c r="J4760" s="2">
        <v>567</v>
      </c>
      <c r="K4760" t="s">
        <v>47</v>
      </c>
      <c r="L4760">
        <v>4.2</v>
      </c>
      <c r="M4760" t="s">
        <v>36</v>
      </c>
      <c r="N4760">
        <v>1.07</v>
      </c>
      <c r="O4760">
        <v>8</v>
      </c>
    </row>
    <row r="4761" spans="1:15">
      <c r="A4761" t="s">
        <v>13162</v>
      </c>
      <c r="B4761" s="1">
        <v>45822</v>
      </c>
      <c r="C4761" t="s">
        <v>57</v>
      </c>
      <c r="D4761" t="s">
        <v>13163</v>
      </c>
      <c r="E4761" t="s">
        <v>13164</v>
      </c>
      <c r="F4761" t="s">
        <v>28</v>
      </c>
      <c r="G4761" t="s">
        <v>29</v>
      </c>
      <c r="H4761" t="s">
        <v>29</v>
      </c>
      <c r="I4761">
        <v>3.05</v>
      </c>
      <c r="J4761" s="2">
        <v>185.94</v>
      </c>
      <c r="K4761" t="s">
        <v>67</v>
      </c>
      <c r="L4761">
        <v>4.5</v>
      </c>
      <c r="M4761" t="s">
        <v>23</v>
      </c>
      <c r="N4761">
        <v>1.36</v>
      </c>
      <c r="O4761">
        <v>9</v>
      </c>
    </row>
    <row r="4762" spans="1:15">
      <c r="A4762" t="s">
        <v>13165</v>
      </c>
      <c r="B4762" s="1">
        <v>45659</v>
      </c>
      <c r="C4762" t="s">
        <v>16</v>
      </c>
      <c r="D4762" t="s">
        <v>13166</v>
      </c>
      <c r="E4762" t="s">
        <v>13167</v>
      </c>
      <c r="F4762" t="s">
        <v>71</v>
      </c>
      <c r="G4762" t="s">
        <v>52</v>
      </c>
      <c r="H4762" t="s">
        <v>46</v>
      </c>
      <c r="I4762">
        <v>14.37</v>
      </c>
      <c r="J4762" s="2">
        <v>120.89</v>
      </c>
      <c r="K4762" t="s">
        <v>30</v>
      </c>
      <c r="L4762">
        <v>3.1</v>
      </c>
      <c r="M4762" t="s">
        <v>31</v>
      </c>
      <c r="N4762">
        <v>1.3</v>
      </c>
      <c r="O4762">
        <v>14</v>
      </c>
    </row>
    <row r="4763" spans="1:15">
      <c r="A4763" t="s">
        <v>13168</v>
      </c>
      <c r="B4763" s="1">
        <v>45690</v>
      </c>
      <c r="C4763" t="s">
        <v>57</v>
      </c>
      <c r="D4763" t="s">
        <v>13169</v>
      </c>
      <c r="E4763" t="s">
        <v>13170</v>
      </c>
      <c r="F4763" t="s">
        <v>51</v>
      </c>
      <c r="G4763" t="s">
        <v>20</v>
      </c>
      <c r="H4763" t="s">
        <v>42</v>
      </c>
      <c r="I4763">
        <v>10.38</v>
      </c>
      <c r="J4763" s="2">
        <v>227.45</v>
      </c>
      <c r="K4763" t="s">
        <v>22</v>
      </c>
      <c r="L4763">
        <v>2.7</v>
      </c>
      <c r="M4763" t="s">
        <v>23</v>
      </c>
      <c r="N4763">
        <v>1.68</v>
      </c>
      <c r="O4763">
        <v>15</v>
      </c>
    </row>
    <row r="4764" spans="1:15">
      <c r="A4764" t="s">
        <v>13171</v>
      </c>
      <c r="B4764" s="1">
        <v>45667</v>
      </c>
      <c r="C4764" t="s">
        <v>16</v>
      </c>
      <c r="D4764" t="s">
        <v>13172</v>
      </c>
      <c r="E4764" t="s">
        <v>13173</v>
      </c>
      <c r="F4764" t="s">
        <v>28</v>
      </c>
      <c r="G4764" t="s">
        <v>42</v>
      </c>
      <c r="H4764" t="s">
        <v>42</v>
      </c>
      <c r="I4764">
        <v>21.52</v>
      </c>
      <c r="J4764" s="2">
        <v>468.02</v>
      </c>
      <c r="K4764" t="s">
        <v>22</v>
      </c>
      <c r="L4764">
        <v>4.5</v>
      </c>
      <c r="M4764" t="s">
        <v>36</v>
      </c>
      <c r="N4764">
        <v>1.35</v>
      </c>
      <c r="O4764">
        <v>4</v>
      </c>
    </row>
    <row r="4765" spans="1:15">
      <c r="A4765" t="s">
        <v>13174</v>
      </c>
      <c r="B4765" s="1">
        <v>45756</v>
      </c>
      <c r="C4765" t="s">
        <v>38</v>
      </c>
      <c r="D4765" t="s">
        <v>6973</v>
      </c>
      <c r="E4765" t="s">
        <v>13175</v>
      </c>
      <c r="F4765" t="s">
        <v>51</v>
      </c>
      <c r="G4765" t="s">
        <v>41</v>
      </c>
      <c r="H4765" t="s">
        <v>42</v>
      </c>
      <c r="I4765">
        <v>1.04</v>
      </c>
      <c r="J4765" s="2">
        <v>298.36</v>
      </c>
      <c r="K4765" t="s">
        <v>30</v>
      </c>
      <c r="L4765">
        <v>3.4</v>
      </c>
      <c r="M4765" t="s">
        <v>23</v>
      </c>
      <c r="N4765">
        <v>1.26</v>
      </c>
      <c r="O4765">
        <v>12</v>
      </c>
    </row>
    <row r="4766" spans="1:15">
      <c r="A4766" t="s">
        <v>13176</v>
      </c>
      <c r="B4766" s="1">
        <v>45716</v>
      </c>
      <c r="C4766" t="s">
        <v>16</v>
      </c>
      <c r="D4766" t="s">
        <v>13177</v>
      </c>
      <c r="E4766" t="s">
        <v>13178</v>
      </c>
      <c r="F4766" t="s">
        <v>60</v>
      </c>
      <c r="G4766" t="s">
        <v>20</v>
      </c>
      <c r="H4766" t="s">
        <v>52</v>
      </c>
      <c r="I4766">
        <v>7.83</v>
      </c>
      <c r="J4766" s="2">
        <v>333.18</v>
      </c>
      <c r="K4766" t="s">
        <v>30</v>
      </c>
      <c r="L4766">
        <v>3.2</v>
      </c>
      <c r="M4766" t="s">
        <v>36</v>
      </c>
      <c r="N4766">
        <v>1.02</v>
      </c>
      <c r="O4766">
        <v>6</v>
      </c>
    </row>
    <row r="4767" spans="1:15">
      <c r="A4767" t="s">
        <v>13179</v>
      </c>
      <c r="B4767" s="1">
        <v>45683</v>
      </c>
      <c r="C4767" t="s">
        <v>57</v>
      </c>
      <c r="D4767" t="s">
        <v>12630</v>
      </c>
      <c r="E4767" t="s">
        <v>13180</v>
      </c>
      <c r="F4767" t="s">
        <v>51</v>
      </c>
      <c r="G4767" t="s">
        <v>41</v>
      </c>
      <c r="H4767" t="s">
        <v>29</v>
      </c>
      <c r="I4767">
        <v>13.95</v>
      </c>
      <c r="J4767" s="2">
        <v>178.02</v>
      </c>
      <c r="K4767" t="s">
        <v>47</v>
      </c>
      <c r="L4767">
        <v>4</v>
      </c>
      <c r="M4767" t="s">
        <v>23</v>
      </c>
      <c r="N4767">
        <v>1.73</v>
      </c>
      <c r="O4767">
        <v>15</v>
      </c>
    </row>
    <row r="4768" spans="1:15">
      <c r="A4768" t="s">
        <v>13181</v>
      </c>
      <c r="B4768" s="1">
        <v>45755</v>
      </c>
      <c r="C4768" t="s">
        <v>79</v>
      </c>
      <c r="D4768" t="s">
        <v>12293</v>
      </c>
      <c r="E4768" t="s">
        <v>13182</v>
      </c>
      <c r="F4768" t="s">
        <v>60</v>
      </c>
      <c r="G4768" t="s">
        <v>52</v>
      </c>
      <c r="H4768" t="s">
        <v>21</v>
      </c>
      <c r="I4768">
        <v>12.33</v>
      </c>
      <c r="J4768" s="2">
        <v>279.5</v>
      </c>
      <c r="K4768" t="s">
        <v>22</v>
      </c>
      <c r="L4768">
        <v>4.0999999999999996</v>
      </c>
      <c r="M4768" t="s">
        <v>23</v>
      </c>
      <c r="N4768">
        <v>2.12</v>
      </c>
      <c r="O4768">
        <v>11</v>
      </c>
    </row>
    <row r="4769" spans="1:15">
      <c r="A4769" t="s">
        <v>13183</v>
      </c>
      <c r="B4769" s="1">
        <v>45662</v>
      </c>
      <c r="C4769" t="s">
        <v>16</v>
      </c>
      <c r="D4769" t="s">
        <v>13184</v>
      </c>
      <c r="E4769" t="s">
        <v>13185</v>
      </c>
      <c r="F4769" t="s">
        <v>51</v>
      </c>
      <c r="G4769" t="s">
        <v>41</v>
      </c>
      <c r="H4769" t="s">
        <v>41</v>
      </c>
      <c r="I4769">
        <v>13.75</v>
      </c>
      <c r="J4769" s="2">
        <v>289.3</v>
      </c>
      <c r="K4769" t="s">
        <v>67</v>
      </c>
      <c r="L4769">
        <v>3.4</v>
      </c>
      <c r="M4769" t="s">
        <v>36</v>
      </c>
      <c r="N4769">
        <v>1.18</v>
      </c>
      <c r="O4769">
        <v>13</v>
      </c>
    </row>
    <row r="4770" spans="1:15">
      <c r="A4770" t="s">
        <v>13186</v>
      </c>
      <c r="B4770" s="1">
        <v>45759</v>
      </c>
      <c r="C4770" t="s">
        <v>38</v>
      </c>
      <c r="D4770" t="s">
        <v>6356</v>
      </c>
      <c r="E4770" t="s">
        <v>13187</v>
      </c>
      <c r="F4770" t="s">
        <v>60</v>
      </c>
      <c r="G4770" t="s">
        <v>46</v>
      </c>
      <c r="H4770" t="s">
        <v>41</v>
      </c>
      <c r="I4770">
        <v>12.77</v>
      </c>
      <c r="J4770" s="2">
        <v>133.78</v>
      </c>
      <c r="K4770" t="s">
        <v>67</v>
      </c>
      <c r="L4770">
        <v>4.9000000000000004</v>
      </c>
      <c r="M4770" t="s">
        <v>23</v>
      </c>
      <c r="N4770">
        <v>2.0299999999999998</v>
      </c>
      <c r="O4770">
        <v>11</v>
      </c>
    </row>
    <row r="4771" spans="1:15">
      <c r="A4771" t="s">
        <v>13188</v>
      </c>
      <c r="B4771" s="1">
        <v>45686</v>
      </c>
      <c r="C4771" t="s">
        <v>79</v>
      </c>
      <c r="D4771" t="s">
        <v>13189</v>
      </c>
      <c r="E4771" t="s">
        <v>13190</v>
      </c>
      <c r="F4771" t="s">
        <v>60</v>
      </c>
      <c r="G4771" t="s">
        <v>52</v>
      </c>
      <c r="H4771" t="s">
        <v>29</v>
      </c>
      <c r="I4771">
        <v>23.54</v>
      </c>
      <c r="J4771" s="2">
        <v>210.96</v>
      </c>
      <c r="K4771" t="s">
        <v>22</v>
      </c>
      <c r="L4771">
        <v>2.7</v>
      </c>
      <c r="M4771" t="s">
        <v>23</v>
      </c>
      <c r="N4771">
        <v>1.1499999999999999</v>
      </c>
      <c r="O4771">
        <v>8</v>
      </c>
    </row>
    <row r="4772" spans="1:15">
      <c r="A4772" t="s">
        <v>13191</v>
      </c>
      <c r="B4772" s="1">
        <v>45765</v>
      </c>
      <c r="C4772" t="s">
        <v>38</v>
      </c>
      <c r="D4772" t="s">
        <v>825</v>
      </c>
      <c r="E4772" t="s">
        <v>13192</v>
      </c>
      <c r="F4772" t="s">
        <v>28</v>
      </c>
      <c r="G4772" t="s">
        <v>52</v>
      </c>
      <c r="H4772" t="s">
        <v>29</v>
      </c>
      <c r="I4772">
        <v>3.34</v>
      </c>
      <c r="J4772" s="2">
        <v>468.19</v>
      </c>
      <c r="K4772" t="s">
        <v>22</v>
      </c>
      <c r="L4772">
        <v>4.4000000000000004</v>
      </c>
      <c r="M4772" t="s">
        <v>23</v>
      </c>
      <c r="N4772">
        <v>1.44</v>
      </c>
      <c r="O4772">
        <v>7</v>
      </c>
    </row>
    <row r="4773" spans="1:15">
      <c r="A4773" t="s">
        <v>13193</v>
      </c>
      <c r="B4773" s="1">
        <v>45709</v>
      </c>
      <c r="C4773" t="s">
        <v>25</v>
      </c>
      <c r="D4773" t="s">
        <v>13194</v>
      </c>
      <c r="E4773" t="s">
        <v>13195</v>
      </c>
      <c r="F4773" t="s">
        <v>51</v>
      </c>
      <c r="G4773" t="s">
        <v>42</v>
      </c>
      <c r="H4773" t="s">
        <v>21</v>
      </c>
      <c r="I4773">
        <v>12.03</v>
      </c>
      <c r="J4773" s="2">
        <v>380.55</v>
      </c>
      <c r="K4773" t="s">
        <v>22</v>
      </c>
      <c r="L4773">
        <v>3.3</v>
      </c>
      <c r="M4773" t="s">
        <v>23</v>
      </c>
      <c r="N4773">
        <v>1.98</v>
      </c>
      <c r="O4773">
        <v>19</v>
      </c>
    </row>
    <row r="4774" spans="1:15">
      <c r="A4774" t="s">
        <v>13196</v>
      </c>
      <c r="B4774" s="1">
        <v>45712</v>
      </c>
      <c r="C4774" t="s">
        <v>33</v>
      </c>
      <c r="D4774" t="s">
        <v>13197</v>
      </c>
      <c r="E4774" t="s">
        <v>13198</v>
      </c>
      <c r="F4774" t="s">
        <v>71</v>
      </c>
      <c r="G4774" t="s">
        <v>20</v>
      </c>
      <c r="H4774" t="s">
        <v>46</v>
      </c>
      <c r="I4774">
        <v>16.8</v>
      </c>
      <c r="J4774" s="2">
        <v>330.53</v>
      </c>
      <c r="K4774" t="s">
        <v>22</v>
      </c>
      <c r="L4774">
        <v>4.8</v>
      </c>
      <c r="M4774" t="s">
        <v>31</v>
      </c>
      <c r="N4774">
        <v>1.36</v>
      </c>
      <c r="O4774">
        <v>17</v>
      </c>
    </row>
    <row r="4775" spans="1:15">
      <c r="A4775" t="s">
        <v>13199</v>
      </c>
      <c r="B4775" s="1">
        <v>45700</v>
      </c>
      <c r="C4775" t="s">
        <v>33</v>
      </c>
      <c r="D4775" t="s">
        <v>4540</v>
      </c>
      <c r="E4775" t="s">
        <v>13200</v>
      </c>
      <c r="F4775" t="s">
        <v>71</v>
      </c>
      <c r="G4775" t="s">
        <v>46</v>
      </c>
      <c r="H4775" t="s">
        <v>20</v>
      </c>
      <c r="I4775">
        <v>20.149999999999999</v>
      </c>
      <c r="J4775" s="2">
        <v>476.29</v>
      </c>
      <c r="K4775" t="s">
        <v>30</v>
      </c>
      <c r="L4775">
        <v>3.8</v>
      </c>
      <c r="M4775" t="s">
        <v>23</v>
      </c>
      <c r="N4775">
        <v>1.33</v>
      </c>
      <c r="O4775">
        <v>19</v>
      </c>
    </row>
    <row r="4776" spans="1:15">
      <c r="A4776" t="s">
        <v>13201</v>
      </c>
      <c r="B4776" s="1">
        <v>45684</v>
      </c>
      <c r="C4776" t="s">
        <v>25</v>
      </c>
      <c r="D4776" t="s">
        <v>8766</v>
      </c>
      <c r="E4776" t="s">
        <v>13202</v>
      </c>
      <c r="F4776" t="s">
        <v>28</v>
      </c>
      <c r="G4776" t="s">
        <v>42</v>
      </c>
      <c r="H4776" t="s">
        <v>52</v>
      </c>
      <c r="I4776">
        <v>22.06</v>
      </c>
      <c r="J4776" s="2">
        <v>440.07</v>
      </c>
      <c r="K4776" t="s">
        <v>67</v>
      </c>
      <c r="L4776">
        <v>4.0999999999999996</v>
      </c>
      <c r="M4776" t="s">
        <v>23</v>
      </c>
      <c r="N4776">
        <v>2.2799999999999998</v>
      </c>
      <c r="O4776">
        <v>5</v>
      </c>
    </row>
    <row r="4777" spans="1:15">
      <c r="A4777" t="s">
        <v>13203</v>
      </c>
      <c r="B4777" s="1">
        <v>45775</v>
      </c>
      <c r="C4777" t="s">
        <v>33</v>
      </c>
      <c r="D4777" t="s">
        <v>2733</v>
      </c>
      <c r="E4777" t="s">
        <v>13204</v>
      </c>
      <c r="F4777" t="s">
        <v>71</v>
      </c>
      <c r="G4777" t="s">
        <v>21</v>
      </c>
      <c r="H4777" t="s">
        <v>21</v>
      </c>
      <c r="I4777">
        <v>7.19</v>
      </c>
      <c r="J4777" s="2">
        <v>481.98</v>
      </c>
      <c r="K4777" t="s">
        <v>47</v>
      </c>
      <c r="L4777">
        <v>4.2</v>
      </c>
      <c r="M4777" t="s">
        <v>36</v>
      </c>
      <c r="N4777">
        <v>1.41</v>
      </c>
      <c r="O4777">
        <v>17</v>
      </c>
    </row>
    <row r="4778" spans="1:15">
      <c r="A4778" t="s">
        <v>13205</v>
      </c>
      <c r="B4778" s="1">
        <v>45812</v>
      </c>
      <c r="C4778" t="s">
        <v>16</v>
      </c>
      <c r="D4778" t="s">
        <v>13206</v>
      </c>
      <c r="E4778" t="s">
        <v>13207</v>
      </c>
      <c r="F4778" t="s">
        <v>51</v>
      </c>
      <c r="G4778" t="s">
        <v>29</v>
      </c>
      <c r="H4778" t="s">
        <v>42</v>
      </c>
      <c r="I4778">
        <v>24.35</v>
      </c>
      <c r="J4778" s="2">
        <v>267.61</v>
      </c>
      <c r="K4778" t="s">
        <v>67</v>
      </c>
      <c r="L4778">
        <v>3.7</v>
      </c>
      <c r="M4778" t="s">
        <v>36</v>
      </c>
      <c r="N4778">
        <v>1.72</v>
      </c>
      <c r="O4778">
        <v>13</v>
      </c>
    </row>
    <row r="4779" spans="1:15">
      <c r="A4779" t="s">
        <v>13208</v>
      </c>
      <c r="B4779" s="1">
        <v>45786</v>
      </c>
      <c r="C4779" t="s">
        <v>79</v>
      </c>
      <c r="D4779" t="s">
        <v>13209</v>
      </c>
      <c r="E4779" t="s">
        <v>13210</v>
      </c>
      <c r="F4779" t="s">
        <v>28</v>
      </c>
      <c r="G4779" t="s">
        <v>20</v>
      </c>
      <c r="H4779" t="s">
        <v>42</v>
      </c>
      <c r="I4779">
        <v>1.03</v>
      </c>
      <c r="J4779" s="2">
        <v>527.01</v>
      </c>
      <c r="K4779" t="s">
        <v>67</v>
      </c>
      <c r="L4779">
        <v>4.8</v>
      </c>
      <c r="M4779" t="s">
        <v>23</v>
      </c>
      <c r="N4779">
        <v>1.85</v>
      </c>
      <c r="O4779">
        <v>12</v>
      </c>
    </row>
    <row r="4780" spans="1:15">
      <c r="A4780" t="s">
        <v>13211</v>
      </c>
      <c r="B4780" s="1">
        <v>45797</v>
      </c>
      <c r="C4780" t="s">
        <v>33</v>
      </c>
      <c r="D4780" t="s">
        <v>8753</v>
      </c>
      <c r="E4780" t="s">
        <v>13212</v>
      </c>
      <c r="F4780" t="s">
        <v>51</v>
      </c>
      <c r="G4780" t="s">
        <v>29</v>
      </c>
      <c r="H4780" t="s">
        <v>20</v>
      </c>
      <c r="I4780">
        <v>4.6100000000000003</v>
      </c>
      <c r="J4780" s="2">
        <v>323.7</v>
      </c>
      <c r="K4780" t="s">
        <v>30</v>
      </c>
      <c r="L4780">
        <v>2.6</v>
      </c>
      <c r="M4780" t="s">
        <v>23</v>
      </c>
      <c r="N4780">
        <v>1.63</v>
      </c>
      <c r="O4780">
        <v>13</v>
      </c>
    </row>
    <row r="4781" spans="1:15">
      <c r="A4781" t="s">
        <v>13213</v>
      </c>
      <c r="B4781" s="1">
        <v>45769</v>
      </c>
      <c r="C4781" t="s">
        <v>38</v>
      </c>
      <c r="D4781" t="s">
        <v>13214</v>
      </c>
      <c r="E4781" t="s">
        <v>13215</v>
      </c>
      <c r="F4781" t="s">
        <v>28</v>
      </c>
      <c r="G4781" t="s">
        <v>46</v>
      </c>
      <c r="H4781" t="s">
        <v>29</v>
      </c>
      <c r="I4781">
        <v>16.63</v>
      </c>
      <c r="J4781" s="2">
        <v>297.23</v>
      </c>
      <c r="K4781" t="s">
        <v>47</v>
      </c>
      <c r="L4781">
        <v>3.7</v>
      </c>
      <c r="M4781" t="s">
        <v>31</v>
      </c>
      <c r="N4781">
        <v>1.26</v>
      </c>
      <c r="O4781">
        <v>16</v>
      </c>
    </row>
    <row r="4782" spans="1:15">
      <c r="A4782" t="s">
        <v>13216</v>
      </c>
      <c r="B4782" s="1">
        <v>45747</v>
      </c>
      <c r="C4782" t="s">
        <v>16</v>
      </c>
      <c r="D4782" t="s">
        <v>13217</v>
      </c>
      <c r="E4782" t="s">
        <v>13218</v>
      </c>
      <c r="F4782" t="s">
        <v>60</v>
      </c>
      <c r="G4782" t="s">
        <v>42</v>
      </c>
      <c r="H4782" t="s">
        <v>20</v>
      </c>
      <c r="I4782">
        <v>17.86</v>
      </c>
      <c r="J4782" s="2">
        <v>330.24</v>
      </c>
      <c r="K4782" t="s">
        <v>47</v>
      </c>
      <c r="L4782">
        <v>4.5</v>
      </c>
      <c r="M4782" t="s">
        <v>23</v>
      </c>
      <c r="N4782">
        <v>2.0299999999999998</v>
      </c>
      <c r="O4782">
        <v>6</v>
      </c>
    </row>
    <row r="4783" spans="1:15">
      <c r="A4783" t="s">
        <v>13219</v>
      </c>
      <c r="B4783" s="1">
        <v>45710</v>
      </c>
      <c r="C4783" t="s">
        <v>16</v>
      </c>
      <c r="D4783" t="s">
        <v>5182</v>
      </c>
      <c r="E4783" t="s">
        <v>13220</v>
      </c>
      <c r="F4783" t="s">
        <v>71</v>
      </c>
      <c r="G4783" t="s">
        <v>29</v>
      </c>
      <c r="H4783" t="s">
        <v>42</v>
      </c>
      <c r="I4783">
        <v>16.239999999999998</v>
      </c>
      <c r="J4783" s="2">
        <v>465.85</v>
      </c>
      <c r="K4783" t="s">
        <v>22</v>
      </c>
      <c r="L4783">
        <v>3.6</v>
      </c>
      <c r="M4783" t="s">
        <v>23</v>
      </c>
      <c r="N4783">
        <v>2.2799999999999998</v>
      </c>
      <c r="O4783">
        <v>3</v>
      </c>
    </row>
    <row r="4784" spans="1:15">
      <c r="A4784" t="s">
        <v>13221</v>
      </c>
      <c r="B4784" s="1">
        <v>45660</v>
      </c>
      <c r="C4784" t="s">
        <v>79</v>
      </c>
      <c r="D4784" t="s">
        <v>7353</v>
      </c>
      <c r="E4784" t="s">
        <v>13222</v>
      </c>
      <c r="F4784" t="s">
        <v>71</v>
      </c>
      <c r="G4784" t="s">
        <v>46</v>
      </c>
      <c r="H4784" t="s">
        <v>29</v>
      </c>
      <c r="I4784">
        <v>4.88</v>
      </c>
      <c r="J4784" s="2">
        <v>481.78</v>
      </c>
      <c r="K4784" t="s">
        <v>30</v>
      </c>
      <c r="L4784">
        <v>4.4000000000000004</v>
      </c>
      <c r="M4784" t="s">
        <v>23</v>
      </c>
      <c r="N4784">
        <v>2.11</v>
      </c>
      <c r="O4784">
        <v>6</v>
      </c>
    </row>
    <row r="4785" spans="1:15">
      <c r="A4785" t="s">
        <v>13223</v>
      </c>
      <c r="B4785" s="1">
        <v>45732</v>
      </c>
      <c r="C4785" t="s">
        <v>57</v>
      </c>
      <c r="D4785" t="s">
        <v>6785</v>
      </c>
      <c r="E4785" t="s">
        <v>13224</v>
      </c>
      <c r="F4785" t="s">
        <v>60</v>
      </c>
      <c r="G4785" t="s">
        <v>21</v>
      </c>
      <c r="H4785" t="s">
        <v>29</v>
      </c>
      <c r="I4785">
        <v>22.8</v>
      </c>
      <c r="J4785" s="2">
        <v>373.44</v>
      </c>
      <c r="K4785" t="s">
        <v>67</v>
      </c>
      <c r="L4785">
        <v>4.4000000000000004</v>
      </c>
      <c r="M4785" t="s">
        <v>31</v>
      </c>
      <c r="N4785">
        <v>2.0099999999999998</v>
      </c>
      <c r="O4785">
        <v>12</v>
      </c>
    </row>
    <row r="4786" spans="1:15">
      <c r="A4786" t="s">
        <v>13225</v>
      </c>
      <c r="B4786" s="1">
        <v>45796</v>
      </c>
      <c r="C4786" t="s">
        <v>25</v>
      </c>
      <c r="D4786" t="s">
        <v>3643</v>
      </c>
      <c r="E4786" t="s">
        <v>13226</v>
      </c>
      <c r="F4786" t="s">
        <v>60</v>
      </c>
      <c r="G4786" t="s">
        <v>29</v>
      </c>
      <c r="H4786" t="s">
        <v>42</v>
      </c>
      <c r="I4786">
        <v>15.39</v>
      </c>
      <c r="J4786" s="2">
        <v>104.4</v>
      </c>
      <c r="K4786" t="s">
        <v>22</v>
      </c>
      <c r="L4786">
        <v>4.3</v>
      </c>
      <c r="M4786" t="s">
        <v>36</v>
      </c>
      <c r="N4786">
        <v>2.19</v>
      </c>
      <c r="O4786">
        <v>16</v>
      </c>
    </row>
    <row r="4787" spans="1:15">
      <c r="A4787" t="s">
        <v>13227</v>
      </c>
      <c r="B4787" s="1">
        <v>45701</v>
      </c>
      <c r="C4787" t="s">
        <v>33</v>
      </c>
      <c r="D4787" t="s">
        <v>10862</v>
      </c>
      <c r="E4787" t="s">
        <v>13228</v>
      </c>
      <c r="F4787" t="s">
        <v>60</v>
      </c>
      <c r="G4787" t="s">
        <v>41</v>
      </c>
      <c r="H4787" t="s">
        <v>52</v>
      </c>
      <c r="I4787">
        <v>2.48</v>
      </c>
      <c r="J4787" s="2">
        <v>563.35</v>
      </c>
      <c r="K4787" t="s">
        <v>47</v>
      </c>
      <c r="L4787">
        <v>4.7</v>
      </c>
      <c r="M4787" t="s">
        <v>23</v>
      </c>
      <c r="N4787">
        <v>1.95</v>
      </c>
      <c r="O4787">
        <v>14</v>
      </c>
    </row>
    <row r="4788" spans="1:15">
      <c r="A4788" t="s">
        <v>13229</v>
      </c>
      <c r="B4788" s="1">
        <v>45731</v>
      </c>
      <c r="C4788" t="s">
        <v>57</v>
      </c>
      <c r="D4788" t="s">
        <v>10325</v>
      </c>
      <c r="E4788" t="s">
        <v>13230</v>
      </c>
      <c r="F4788" t="s">
        <v>19</v>
      </c>
      <c r="G4788" t="s">
        <v>20</v>
      </c>
      <c r="H4788" t="s">
        <v>42</v>
      </c>
      <c r="I4788">
        <v>24.69</v>
      </c>
      <c r="J4788" s="2">
        <v>407.27</v>
      </c>
      <c r="K4788" t="s">
        <v>30</v>
      </c>
      <c r="L4788">
        <v>3.3</v>
      </c>
      <c r="M4788" t="s">
        <v>23</v>
      </c>
      <c r="N4788">
        <v>1.03</v>
      </c>
      <c r="O4788">
        <v>7</v>
      </c>
    </row>
    <row r="4789" spans="1:15">
      <c r="A4789" t="s">
        <v>13231</v>
      </c>
      <c r="B4789" s="1">
        <v>45710</v>
      </c>
      <c r="C4789" t="s">
        <v>33</v>
      </c>
      <c r="D4789" t="s">
        <v>11155</v>
      </c>
      <c r="E4789" t="s">
        <v>13232</v>
      </c>
      <c r="F4789" t="s">
        <v>60</v>
      </c>
      <c r="G4789" t="s">
        <v>42</v>
      </c>
      <c r="H4789" t="s">
        <v>46</v>
      </c>
      <c r="I4789">
        <v>23.44</v>
      </c>
      <c r="J4789" s="2">
        <v>57.63</v>
      </c>
      <c r="K4789" t="s">
        <v>67</v>
      </c>
      <c r="L4789">
        <v>2.5</v>
      </c>
      <c r="M4789" t="s">
        <v>31</v>
      </c>
      <c r="N4789">
        <v>2.5</v>
      </c>
      <c r="O4789">
        <v>6</v>
      </c>
    </row>
    <row r="4790" spans="1:15">
      <c r="A4790" t="s">
        <v>13233</v>
      </c>
      <c r="B4790" s="1">
        <v>45836</v>
      </c>
      <c r="C4790" t="s">
        <v>79</v>
      </c>
      <c r="D4790" t="s">
        <v>13234</v>
      </c>
      <c r="E4790" t="s">
        <v>13235</v>
      </c>
      <c r="F4790" t="s">
        <v>19</v>
      </c>
      <c r="G4790" t="s">
        <v>42</v>
      </c>
      <c r="H4790" t="s">
        <v>42</v>
      </c>
      <c r="I4790">
        <v>3.82</v>
      </c>
      <c r="J4790" s="2">
        <v>460.05</v>
      </c>
      <c r="K4790" t="s">
        <v>30</v>
      </c>
      <c r="L4790">
        <v>3.2</v>
      </c>
      <c r="M4790" t="s">
        <v>23</v>
      </c>
      <c r="N4790">
        <v>1.57</v>
      </c>
      <c r="O4790">
        <v>16</v>
      </c>
    </row>
    <row r="4791" spans="1:15">
      <c r="A4791" t="s">
        <v>13236</v>
      </c>
      <c r="B4791" s="1">
        <v>45719</v>
      </c>
      <c r="C4791" t="s">
        <v>33</v>
      </c>
      <c r="D4791" t="s">
        <v>13237</v>
      </c>
      <c r="E4791" t="s">
        <v>13238</v>
      </c>
      <c r="F4791" t="s">
        <v>19</v>
      </c>
      <c r="G4791" t="s">
        <v>41</v>
      </c>
      <c r="H4791" t="s">
        <v>20</v>
      </c>
      <c r="I4791">
        <v>10.14</v>
      </c>
      <c r="J4791" s="2">
        <v>561.04999999999995</v>
      </c>
      <c r="K4791" t="s">
        <v>67</v>
      </c>
      <c r="L4791">
        <v>3.5</v>
      </c>
      <c r="M4791" t="s">
        <v>23</v>
      </c>
      <c r="N4791">
        <v>2.44</v>
      </c>
      <c r="O4791">
        <v>3</v>
      </c>
    </row>
    <row r="4792" spans="1:15">
      <c r="A4792" t="s">
        <v>13239</v>
      </c>
      <c r="B4792" s="1">
        <v>45678</v>
      </c>
      <c r="C4792" t="s">
        <v>79</v>
      </c>
      <c r="D4792" t="s">
        <v>13240</v>
      </c>
      <c r="E4792" t="s">
        <v>13241</v>
      </c>
      <c r="F4792" t="s">
        <v>19</v>
      </c>
      <c r="G4792" t="s">
        <v>20</v>
      </c>
      <c r="H4792" t="s">
        <v>42</v>
      </c>
      <c r="I4792">
        <v>13.04</v>
      </c>
      <c r="J4792" s="2">
        <v>284.11</v>
      </c>
      <c r="K4792" t="s">
        <v>30</v>
      </c>
      <c r="L4792">
        <v>3.5</v>
      </c>
      <c r="M4792" t="s">
        <v>23</v>
      </c>
      <c r="N4792">
        <v>1.42</v>
      </c>
      <c r="O4792">
        <v>18</v>
      </c>
    </row>
    <row r="4793" spans="1:15">
      <c r="A4793" t="s">
        <v>13242</v>
      </c>
      <c r="B4793" s="1">
        <v>45670</v>
      </c>
      <c r="C4793" t="s">
        <v>33</v>
      </c>
      <c r="D4793" t="s">
        <v>13243</v>
      </c>
      <c r="E4793" t="s">
        <v>13244</v>
      </c>
      <c r="F4793" t="s">
        <v>28</v>
      </c>
      <c r="G4793" t="s">
        <v>41</v>
      </c>
      <c r="H4793" t="s">
        <v>20</v>
      </c>
      <c r="I4793">
        <v>21.04</v>
      </c>
      <c r="J4793" s="2">
        <v>275.08999999999997</v>
      </c>
      <c r="K4793" t="s">
        <v>67</v>
      </c>
      <c r="L4793">
        <v>3.5</v>
      </c>
      <c r="M4793" t="s">
        <v>23</v>
      </c>
      <c r="N4793">
        <v>2.14</v>
      </c>
      <c r="O4793">
        <v>12</v>
      </c>
    </row>
    <row r="4794" spans="1:15">
      <c r="A4794" t="s">
        <v>13245</v>
      </c>
      <c r="B4794" s="1">
        <v>45676</v>
      </c>
      <c r="C4794" t="s">
        <v>57</v>
      </c>
      <c r="D4794" t="s">
        <v>11517</v>
      </c>
      <c r="E4794" t="s">
        <v>13246</v>
      </c>
      <c r="F4794" t="s">
        <v>60</v>
      </c>
      <c r="G4794" t="s">
        <v>42</v>
      </c>
      <c r="H4794" t="s">
        <v>29</v>
      </c>
      <c r="I4794">
        <v>14.42</v>
      </c>
      <c r="J4794" s="2">
        <v>187.86</v>
      </c>
      <c r="K4794" t="s">
        <v>30</v>
      </c>
      <c r="M4794" t="s">
        <v>31</v>
      </c>
      <c r="N4794">
        <v>1.08</v>
      </c>
      <c r="O4794">
        <v>17</v>
      </c>
    </row>
    <row r="4795" spans="1:15">
      <c r="A4795" t="s">
        <v>13247</v>
      </c>
      <c r="B4795" s="1">
        <v>45812</v>
      </c>
      <c r="C4795" t="s">
        <v>79</v>
      </c>
      <c r="D4795" t="s">
        <v>280</v>
      </c>
      <c r="E4795" t="s">
        <v>13248</v>
      </c>
      <c r="F4795" t="s">
        <v>60</v>
      </c>
      <c r="G4795" t="s">
        <v>20</v>
      </c>
      <c r="H4795" t="s">
        <v>46</v>
      </c>
      <c r="I4795">
        <v>12.07</v>
      </c>
      <c r="J4795" s="2">
        <v>106.67</v>
      </c>
      <c r="K4795" t="s">
        <v>30</v>
      </c>
      <c r="L4795">
        <v>3.9</v>
      </c>
      <c r="M4795" t="s">
        <v>23</v>
      </c>
      <c r="N4795">
        <v>1.75</v>
      </c>
      <c r="O4795">
        <v>15</v>
      </c>
    </row>
    <row r="4796" spans="1:15">
      <c r="A4796" t="s">
        <v>13249</v>
      </c>
      <c r="B4796" s="1">
        <v>45694</v>
      </c>
      <c r="C4796" t="s">
        <v>33</v>
      </c>
      <c r="D4796" t="s">
        <v>13250</v>
      </c>
      <c r="E4796" t="s">
        <v>13251</v>
      </c>
      <c r="F4796" t="s">
        <v>28</v>
      </c>
      <c r="G4796" t="s">
        <v>21</v>
      </c>
      <c r="H4796" t="s">
        <v>20</v>
      </c>
      <c r="I4796">
        <v>18.37</v>
      </c>
      <c r="J4796" s="2">
        <v>265.42</v>
      </c>
      <c r="K4796" t="s">
        <v>22</v>
      </c>
      <c r="L4796">
        <v>2.5</v>
      </c>
      <c r="M4796" t="s">
        <v>36</v>
      </c>
      <c r="N4796">
        <v>1.25</v>
      </c>
      <c r="O4796">
        <v>6</v>
      </c>
    </row>
    <row r="4797" spans="1:15">
      <c r="A4797" t="s">
        <v>13252</v>
      </c>
      <c r="B4797" s="1">
        <v>45682</v>
      </c>
      <c r="C4797" t="s">
        <v>33</v>
      </c>
      <c r="D4797" t="s">
        <v>13253</v>
      </c>
      <c r="E4797" t="s">
        <v>13254</v>
      </c>
      <c r="F4797" t="s">
        <v>28</v>
      </c>
      <c r="G4797" t="s">
        <v>41</v>
      </c>
      <c r="H4797" t="s">
        <v>42</v>
      </c>
      <c r="I4797">
        <v>10.38</v>
      </c>
      <c r="J4797" s="2">
        <v>577.32000000000005</v>
      </c>
      <c r="K4797" t="s">
        <v>22</v>
      </c>
      <c r="L4797">
        <v>4</v>
      </c>
      <c r="M4797" t="s">
        <v>36</v>
      </c>
      <c r="N4797">
        <v>1.57</v>
      </c>
      <c r="O4797">
        <v>10</v>
      </c>
    </row>
    <row r="4798" spans="1:15">
      <c r="A4798" t="s">
        <v>13255</v>
      </c>
      <c r="B4798" s="1">
        <v>45817</v>
      </c>
      <c r="C4798" t="s">
        <v>57</v>
      </c>
      <c r="D4798" t="s">
        <v>13256</v>
      </c>
      <c r="E4798" t="s">
        <v>13257</v>
      </c>
      <c r="F4798" t="s">
        <v>71</v>
      </c>
      <c r="G4798" t="s">
        <v>41</v>
      </c>
      <c r="H4798" t="s">
        <v>29</v>
      </c>
      <c r="I4798">
        <v>8.25</v>
      </c>
      <c r="J4798" s="2">
        <v>277.99</v>
      </c>
      <c r="K4798" t="s">
        <v>67</v>
      </c>
      <c r="L4798">
        <v>4.7</v>
      </c>
      <c r="M4798" t="s">
        <v>31</v>
      </c>
      <c r="N4798">
        <v>2.2999999999999998</v>
      </c>
      <c r="O4798">
        <v>1</v>
      </c>
    </row>
    <row r="4799" spans="1:15">
      <c r="A4799" t="s">
        <v>13258</v>
      </c>
      <c r="B4799" s="1">
        <v>45690</v>
      </c>
      <c r="C4799" t="s">
        <v>25</v>
      </c>
      <c r="D4799" t="s">
        <v>3538</v>
      </c>
      <c r="E4799" t="s">
        <v>13259</v>
      </c>
      <c r="F4799" t="s">
        <v>71</v>
      </c>
      <c r="G4799" t="s">
        <v>46</v>
      </c>
      <c r="H4799" t="s">
        <v>41</v>
      </c>
      <c r="I4799">
        <v>17.73</v>
      </c>
      <c r="J4799" s="2">
        <v>72.540000000000006</v>
      </c>
      <c r="K4799" t="s">
        <v>30</v>
      </c>
      <c r="M4799" t="s">
        <v>23</v>
      </c>
      <c r="N4799">
        <v>2.39</v>
      </c>
      <c r="O4799">
        <v>4</v>
      </c>
    </row>
    <row r="4800" spans="1:15">
      <c r="A4800" t="s">
        <v>13260</v>
      </c>
      <c r="B4800" s="1">
        <v>45676</v>
      </c>
      <c r="C4800" t="s">
        <v>57</v>
      </c>
      <c r="D4800" t="s">
        <v>8862</v>
      </c>
      <c r="E4800" t="s">
        <v>13261</v>
      </c>
      <c r="F4800" t="s">
        <v>60</v>
      </c>
      <c r="G4800" t="s">
        <v>52</v>
      </c>
      <c r="H4800" t="s">
        <v>20</v>
      </c>
      <c r="I4800">
        <v>16.239999999999998</v>
      </c>
      <c r="J4800" s="2">
        <v>284.35000000000002</v>
      </c>
      <c r="K4800" t="s">
        <v>30</v>
      </c>
      <c r="L4800">
        <v>3.5</v>
      </c>
      <c r="M4800" t="s">
        <v>23</v>
      </c>
      <c r="N4800">
        <v>1.24</v>
      </c>
      <c r="O4800">
        <v>15</v>
      </c>
    </row>
    <row r="4801" spans="1:15">
      <c r="A4801" t="s">
        <v>13262</v>
      </c>
      <c r="B4801" s="1">
        <v>45770</v>
      </c>
      <c r="C4801" t="s">
        <v>16</v>
      </c>
      <c r="D4801" t="s">
        <v>11294</v>
      </c>
      <c r="E4801" t="s">
        <v>13263</v>
      </c>
      <c r="F4801" t="s">
        <v>60</v>
      </c>
      <c r="G4801" t="s">
        <v>20</v>
      </c>
      <c r="H4801" t="s">
        <v>46</v>
      </c>
      <c r="I4801">
        <v>14.29</v>
      </c>
      <c r="J4801" s="2">
        <v>392.16</v>
      </c>
      <c r="K4801" t="s">
        <v>22</v>
      </c>
      <c r="L4801">
        <v>4</v>
      </c>
      <c r="M4801" t="s">
        <v>23</v>
      </c>
      <c r="N4801">
        <v>1.61</v>
      </c>
      <c r="O4801">
        <v>19</v>
      </c>
    </row>
    <row r="4802" spans="1:15">
      <c r="A4802" t="s">
        <v>13264</v>
      </c>
      <c r="B4802" s="1">
        <v>45699</v>
      </c>
      <c r="C4802" t="s">
        <v>57</v>
      </c>
      <c r="D4802" t="s">
        <v>3595</v>
      </c>
      <c r="E4802" t="s">
        <v>13265</v>
      </c>
      <c r="F4802" t="s">
        <v>19</v>
      </c>
      <c r="G4802" t="s">
        <v>46</v>
      </c>
      <c r="H4802" t="s">
        <v>52</v>
      </c>
      <c r="I4802">
        <v>18.309999999999999</v>
      </c>
      <c r="J4802" s="2">
        <v>122.72</v>
      </c>
      <c r="K4802" t="s">
        <v>30</v>
      </c>
      <c r="L4802">
        <v>3</v>
      </c>
      <c r="M4802" t="s">
        <v>36</v>
      </c>
      <c r="N4802">
        <v>1.95</v>
      </c>
      <c r="O4802">
        <v>16</v>
      </c>
    </row>
    <row r="4803" spans="1:15">
      <c r="A4803" t="s">
        <v>13266</v>
      </c>
      <c r="B4803" s="1">
        <v>45762</v>
      </c>
      <c r="C4803" t="s">
        <v>57</v>
      </c>
      <c r="D4803" t="s">
        <v>13267</v>
      </c>
      <c r="E4803" t="s">
        <v>13268</v>
      </c>
      <c r="F4803" t="s">
        <v>51</v>
      </c>
      <c r="G4803" t="s">
        <v>21</v>
      </c>
      <c r="H4803" t="s">
        <v>21</v>
      </c>
      <c r="I4803">
        <v>3.31</v>
      </c>
      <c r="J4803" s="2">
        <v>132.4</v>
      </c>
      <c r="K4803" t="s">
        <v>47</v>
      </c>
      <c r="L4803">
        <v>4.5999999999999996</v>
      </c>
      <c r="M4803" t="s">
        <v>31</v>
      </c>
      <c r="N4803">
        <v>2.25</v>
      </c>
      <c r="O4803">
        <v>3</v>
      </c>
    </row>
    <row r="4804" spans="1:15">
      <c r="A4804" t="s">
        <v>13269</v>
      </c>
      <c r="B4804" s="1">
        <v>45670</v>
      </c>
      <c r="C4804" t="s">
        <v>79</v>
      </c>
      <c r="D4804" t="s">
        <v>2845</v>
      </c>
      <c r="E4804" t="s">
        <v>13270</v>
      </c>
      <c r="F4804" t="s">
        <v>28</v>
      </c>
      <c r="G4804" t="s">
        <v>46</v>
      </c>
      <c r="H4804" t="s">
        <v>42</v>
      </c>
      <c r="I4804">
        <v>17.68</v>
      </c>
      <c r="J4804" s="2">
        <v>396.25</v>
      </c>
      <c r="K4804" t="s">
        <v>47</v>
      </c>
      <c r="L4804">
        <v>4.5</v>
      </c>
      <c r="M4804" t="s">
        <v>31</v>
      </c>
      <c r="N4804">
        <v>1.03</v>
      </c>
      <c r="O4804">
        <v>17</v>
      </c>
    </row>
    <row r="4805" spans="1:15">
      <c r="A4805" t="s">
        <v>13271</v>
      </c>
      <c r="B4805" s="1">
        <v>45745</v>
      </c>
      <c r="C4805" t="s">
        <v>79</v>
      </c>
      <c r="D4805" t="s">
        <v>13272</v>
      </c>
      <c r="E4805" t="s">
        <v>13273</v>
      </c>
      <c r="F4805" t="s">
        <v>71</v>
      </c>
      <c r="G4805" t="s">
        <v>29</v>
      </c>
      <c r="H4805" t="s">
        <v>21</v>
      </c>
      <c r="I4805">
        <v>19.96</v>
      </c>
      <c r="J4805" s="2">
        <v>258.07</v>
      </c>
      <c r="K4805" t="s">
        <v>47</v>
      </c>
      <c r="L4805">
        <v>3.2</v>
      </c>
      <c r="M4805" t="s">
        <v>23</v>
      </c>
      <c r="N4805">
        <v>1.1000000000000001</v>
      </c>
      <c r="O4805">
        <v>18</v>
      </c>
    </row>
    <row r="4806" spans="1:15">
      <c r="A4806" t="s">
        <v>13274</v>
      </c>
      <c r="B4806" s="1">
        <v>45660</v>
      </c>
      <c r="C4806" t="s">
        <v>79</v>
      </c>
      <c r="D4806" t="s">
        <v>13275</v>
      </c>
      <c r="E4806" t="s">
        <v>13276</v>
      </c>
      <c r="F4806" t="s">
        <v>51</v>
      </c>
      <c r="G4806" t="s">
        <v>46</v>
      </c>
      <c r="H4806" t="s">
        <v>52</v>
      </c>
      <c r="I4806">
        <v>1.65</v>
      </c>
      <c r="J4806" s="2">
        <v>149</v>
      </c>
      <c r="K4806" t="s">
        <v>30</v>
      </c>
      <c r="L4806">
        <v>3.3</v>
      </c>
      <c r="M4806" t="s">
        <v>23</v>
      </c>
      <c r="N4806">
        <v>2.04</v>
      </c>
      <c r="O4806">
        <v>13</v>
      </c>
    </row>
    <row r="4807" spans="1:15">
      <c r="A4807" t="s">
        <v>13277</v>
      </c>
      <c r="B4807" s="1">
        <v>45804</v>
      </c>
      <c r="C4807" t="s">
        <v>38</v>
      </c>
      <c r="D4807" t="s">
        <v>13278</v>
      </c>
      <c r="E4807" t="s">
        <v>13279</v>
      </c>
      <c r="F4807" t="s">
        <v>28</v>
      </c>
      <c r="G4807" t="s">
        <v>21</v>
      </c>
      <c r="H4807" t="s">
        <v>20</v>
      </c>
      <c r="I4807">
        <v>24.5</v>
      </c>
      <c r="J4807" s="2">
        <v>324.39</v>
      </c>
      <c r="K4807" t="s">
        <v>67</v>
      </c>
      <c r="L4807">
        <v>4.0999999999999996</v>
      </c>
      <c r="M4807" t="s">
        <v>23</v>
      </c>
      <c r="N4807">
        <v>2.39</v>
      </c>
      <c r="O4807">
        <v>19</v>
      </c>
    </row>
    <row r="4808" spans="1:15">
      <c r="A4808" t="s">
        <v>13280</v>
      </c>
      <c r="B4808" s="1">
        <v>45736</v>
      </c>
      <c r="C4808" t="s">
        <v>38</v>
      </c>
      <c r="D4808" t="s">
        <v>4513</v>
      </c>
      <c r="E4808" t="s">
        <v>13281</v>
      </c>
      <c r="F4808" t="s">
        <v>28</v>
      </c>
      <c r="G4808" t="s">
        <v>46</v>
      </c>
      <c r="H4808" t="s">
        <v>41</v>
      </c>
      <c r="I4808">
        <v>8.1300000000000008</v>
      </c>
      <c r="J4808" s="2">
        <v>201.01</v>
      </c>
      <c r="K4808" t="s">
        <v>22</v>
      </c>
      <c r="L4808">
        <v>4.4000000000000004</v>
      </c>
      <c r="M4808" t="s">
        <v>31</v>
      </c>
      <c r="N4808">
        <v>1.77</v>
      </c>
      <c r="O4808">
        <v>14</v>
      </c>
    </row>
    <row r="4809" spans="1:15">
      <c r="A4809" t="s">
        <v>13282</v>
      </c>
      <c r="B4809" s="1">
        <v>45785</v>
      </c>
      <c r="C4809" t="s">
        <v>16</v>
      </c>
      <c r="D4809" t="s">
        <v>13283</v>
      </c>
      <c r="E4809" t="s">
        <v>13284</v>
      </c>
      <c r="F4809" t="s">
        <v>28</v>
      </c>
      <c r="G4809" t="s">
        <v>20</v>
      </c>
      <c r="H4809" t="s">
        <v>41</v>
      </c>
      <c r="I4809">
        <v>7.13</v>
      </c>
      <c r="J4809" s="2">
        <v>87.51</v>
      </c>
      <c r="K4809" t="s">
        <v>30</v>
      </c>
      <c r="L4809">
        <v>4.5999999999999996</v>
      </c>
      <c r="M4809" t="s">
        <v>31</v>
      </c>
      <c r="N4809">
        <v>1.68</v>
      </c>
      <c r="O4809">
        <v>3</v>
      </c>
    </row>
    <row r="4810" spans="1:15">
      <c r="A4810" t="s">
        <v>13285</v>
      </c>
      <c r="B4810" s="1">
        <v>45743</v>
      </c>
      <c r="C4810" t="s">
        <v>25</v>
      </c>
      <c r="D4810" t="s">
        <v>13286</v>
      </c>
      <c r="E4810" t="s">
        <v>13287</v>
      </c>
      <c r="F4810" t="s">
        <v>51</v>
      </c>
      <c r="G4810" t="s">
        <v>20</v>
      </c>
      <c r="H4810" t="s">
        <v>29</v>
      </c>
      <c r="I4810">
        <v>22.24</v>
      </c>
      <c r="J4810" s="2">
        <v>295.51</v>
      </c>
      <c r="K4810" t="s">
        <v>22</v>
      </c>
      <c r="L4810">
        <v>3.5</v>
      </c>
      <c r="M4810" t="s">
        <v>36</v>
      </c>
      <c r="N4810">
        <v>2.36</v>
      </c>
      <c r="O4810">
        <v>1</v>
      </c>
    </row>
    <row r="4811" spans="1:15">
      <c r="A4811" t="s">
        <v>13288</v>
      </c>
      <c r="B4811" s="1">
        <v>45771</v>
      </c>
      <c r="C4811" t="s">
        <v>25</v>
      </c>
      <c r="D4811" t="s">
        <v>813</v>
      </c>
      <c r="E4811" t="s">
        <v>13289</v>
      </c>
      <c r="F4811" t="s">
        <v>71</v>
      </c>
      <c r="G4811" t="s">
        <v>42</v>
      </c>
      <c r="H4811" t="s">
        <v>20</v>
      </c>
      <c r="I4811">
        <v>5.87</v>
      </c>
      <c r="J4811" s="2">
        <v>421.76</v>
      </c>
      <c r="K4811" t="s">
        <v>22</v>
      </c>
      <c r="M4811" t="s">
        <v>23</v>
      </c>
      <c r="N4811">
        <v>1.59</v>
      </c>
      <c r="O4811">
        <v>13</v>
      </c>
    </row>
    <row r="4812" spans="1:15">
      <c r="A4812" t="s">
        <v>13290</v>
      </c>
      <c r="B4812" s="1">
        <v>45708</v>
      </c>
      <c r="C4812" t="s">
        <v>33</v>
      </c>
      <c r="D4812" t="s">
        <v>13291</v>
      </c>
      <c r="E4812" t="s">
        <v>13292</v>
      </c>
      <c r="F4812" t="s">
        <v>71</v>
      </c>
      <c r="G4812" t="s">
        <v>52</v>
      </c>
      <c r="H4812" t="s">
        <v>42</v>
      </c>
      <c r="I4812">
        <v>22.04</v>
      </c>
      <c r="J4812" s="2">
        <v>57.84</v>
      </c>
      <c r="K4812" t="s">
        <v>22</v>
      </c>
      <c r="L4812">
        <v>3.4</v>
      </c>
      <c r="M4812" t="s">
        <v>23</v>
      </c>
      <c r="N4812">
        <v>1.74</v>
      </c>
      <c r="O4812">
        <v>17</v>
      </c>
    </row>
    <row r="4813" spans="1:15">
      <c r="A4813" t="s">
        <v>13293</v>
      </c>
      <c r="B4813" s="1">
        <v>45770</v>
      </c>
      <c r="C4813" t="s">
        <v>16</v>
      </c>
      <c r="D4813" t="s">
        <v>9036</v>
      </c>
      <c r="E4813" t="s">
        <v>13294</v>
      </c>
      <c r="F4813" t="s">
        <v>60</v>
      </c>
      <c r="G4813" t="s">
        <v>46</v>
      </c>
      <c r="H4813" t="s">
        <v>52</v>
      </c>
      <c r="I4813">
        <v>12.04</v>
      </c>
      <c r="J4813" s="2">
        <v>224.56</v>
      </c>
      <c r="K4813" t="s">
        <v>30</v>
      </c>
      <c r="L4813">
        <v>3.2</v>
      </c>
      <c r="M4813" t="s">
        <v>36</v>
      </c>
      <c r="N4813">
        <v>1.9</v>
      </c>
      <c r="O4813">
        <v>16</v>
      </c>
    </row>
    <row r="4814" spans="1:15">
      <c r="A4814" t="s">
        <v>13295</v>
      </c>
      <c r="B4814" s="1">
        <v>45751</v>
      </c>
      <c r="C4814" t="s">
        <v>33</v>
      </c>
      <c r="D4814" t="s">
        <v>5962</v>
      </c>
      <c r="E4814" t="s">
        <v>13296</v>
      </c>
      <c r="F4814" t="s">
        <v>60</v>
      </c>
      <c r="G4814" t="s">
        <v>29</v>
      </c>
      <c r="H4814" t="s">
        <v>41</v>
      </c>
      <c r="I4814">
        <v>9.02</v>
      </c>
      <c r="J4814" s="2">
        <v>553.46</v>
      </c>
      <c r="K4814" t="s">
        <v>22</v>
      </c>
      <c r="L4814">
        <v>3</v>
      </c>
      <c r="M4814" t="s">
        <v>23</v>
      </c>
      <c r="N4814">
        <v>2.06</v>
      </c>
      <c r="O4814">
        <v>10</v>
      </c>
    </row>
    <row r="4815" spans="1:15">
      <c r="A4815" t="s">
        <v>13297</v>
      </c>
      <c r="B4815" s="1">
        <v>45749</v>
      </c>
      <c r="C4815" t="s">
        <v>25</v>
      </c>
      <c r="D4815" t="s">
        <v>13298</v>
      </c>
      <c r="E4815" t="s">
        <v>13299</v>
      </c>
      <c r="F4815" t="s">
        <v>51</v>
      </c>
      <c r="G4815" t="s">
        <v>52</v>
      </c>
      <c r="H4815" t="s">
        <v>52</v>
      </c>
      <c r="I4815">
        <v>22.03</v>
      </c>
      <c r="J4815" s="2">
        <v>527.38</v>
      </c>
      <c r="K4815" t="s">
        <v>47</v>
      </c>
      <c r="L4815">
        <v>4.5</v>
      </c>
      <c r="M4815" t="s">
        <v>23</v>
      </c>
      <c r="N4815">
        <v>1.22</v>
      </c>
      <c r="O4815">
        <v>14</v>
      </c>
    </row>
    <row r="4816" spans="1:15">
      <c r="A4816" t="s">
        <v>13300</v>
      </c>
      <c r="B4816" s="1">
        <v>45800</v>
      </c>
      <c r="C4816" t="s">
        <v>79</v>
      </c>
      <c r="D4816" t="s">
        <v>367</v>
      </c>
      <c r="E4816" t="s">
        <v>13301</v>
      </c>
      <c r="F4816" t="s">
        <v>60</v>
      </c>
      <c r="G4816" t="s">
        <v>42</v>
      </c>
      <c r="H4816" t="s">
        <v>21</v>
      </c>
      <c r="I4816">
        <v>4.62</v>
      </c>
      <c r="J4816" s="2">
        <v>564.25</v>
      </c>
      <c r="K4816" t="s">
        <v>22</v>
      </c>
      <c r="L4816">
        <v>2.8</v>
      </c>
      <c r="M4816" t="s">
        <v>23</v>
      </c>
      <c r="N4816">
        <v>2.2000000000000002</v>
      </c>
      <c r="O4816">
        <v>11</v>
      </c>
    </row>
    <row r="4817" spans="1:15">
      <c r="A4817" t="s">
        <v>13302</v>
      </c>
      <c r="B4817" s="1">
        <v>45729</v>
      </c>
      <c r="C4817" t="s">
        <v>79</v>
      </c>
      <c r="D4817" t="s">
        <v>3061</v>
      </c>
      <c r="E4817" t="s">
        <v>13303</v>
      </c>
      <c r="F4817" t="s">
        <v>71</v>
      </c>
      <c r="G4817" t="s">
        <v>41</v>
      </c>
      <c r="H4817" t="s">
        <v>29</v>
      </c>
      <c r="I4817">
        <v>10.19</v>
      </c>
      <c r="J4817" s="2">
        <v>63.21</v>
      </c>
      <c r="K4817" t="s">
        <v>47</v>
      </c>
      <c r="L4817">
        <v>3.3</v>
      </c>
      <c r="M4817" t="s">
        <v>23</v>
      </c>
      <c r="N4817">
        <v>1.62</v>
      </c>
      <c r="O4817">
        <v>5</v>
      </c>
    </row>
    <row r="4818" spans="1:15">
      <c r="A4818" t="s">
        <v>13304</v>
      </c>
      <c r="B4818" s="1">
        <v>45676</v>
      </c>
      <c r="C4818" t="s">
        <v>16</v>
      </c>
      <c r="D4818" t="s">
        <v>13305</v>
      </c>
      <c r="E4818" t="s">
        <v>13306</v>
      </c>
      <c r="F4818" t="s">
        <v>19</v>
      </c>
      <c r="G4818" t="s">
        <v>42</v>
      </c>
      <c r="H4818" t="s">
        <v>42</v>
      </c>
      <c r="I4818">
        <v>14.01</v>
      </c>
      <c r="J4818" s="2">
        <v>535.1</v>
      </c>
      <c r="K4818" t="s">
        <v>22</v>
      </c>
      <c r="L4818">
        <v>5</v>
      </c>
      <c r="M4818" t="s">
        <v>23</v>
      </c>
      <c r="N4818">
        <v>1.43</v>
      </c>
      <c r="O4818">
        <v>4</v>
      </c>
    </row>
    <row r="4819" spans="1:15">
      <c r="A4819" t="s">
        <v>13307</v>
      </c>
      <c r="B4819" s="1">
        <v>45736</v>
      </c>
      <c r="C4819" t="s">
        <v>16</v>
      </c>
      <c r="D4819" t="s">
        <v>8493</v>
      </c>
      <c r="E4819" t="s">
        <v>1716</v>
      </c>
      <c r="F4819" t="s">
        <v>60</v>
      </c>
      <c r="G4819" t="s">
        <v>41</v>
      </c>
      <c r="H4819" t="s">
        <v>41</v>
      </c>
      <c r="I4819">
        <v>12.86</v>
      </c>
      <c r="J4819" s="2">
        <v>239.56</v>
      </c>
      <c r="K4819" t="s">
        <v>22</v>
      </c>
      <c r="L4819">
        <v>3</v>
      </c>
      <c r="M4819" t="s">
        <v>23</v>
      </c>
      <c r="N4819">
        <v>1.55</v>
      </c>
      <c r="O4819">
        <v>15</v>
      </c>
    </row>
    <row r="4820" spans="1:15">
      <c r="A4820" t="s">
        <v>13308</v>
      </c>
      <c r="B4820" s="1">
        <v>45838</v>
      </c>
      <c r="C4820" t="s">
        <v>25</v>
      </c>
      <c r="D4820" t="s">
        <v>11044</v>
      </c>
      <c r="E4820" t="s">
        <v>13309</v>
      </c>
      <c r="F4820" t="s">
        <v>51</v>
      </c>
      <c r="G4820" t="s">
        <v>20</v>
      </c>
      <c r="H4820" t="s">
        <v>42</v>
      </c>
      <c r="I4820">
        <v>22.72</v>
      </c>
      <c r="J4820" s="2">
        <v>581.74</v>
      </c>
      <c r="K4820" t="s">
        <v>22</v>
      </c>
      <c r="L4820">
        <v>4.0999999999999996</v>
      </c>
      <c r="M4820" t="s">
        <v>23</v>
      </c>
      <c r="N4820">
        <v>2.42</v>
      </c>
      <c r="O4820">
        <v>2</v>
      </c>
    </row>
    <row r="4821" spans="1:15">
      <c r="A4821" t="s">
        <v>13310</v>
      </c>
      <c r="B4821" s="1">
        <v>45829</v>
      </c>
      <c r="C4821" t="s">
        <v>79</v>
      </c>
      <c r="D4821" t="s">
        <v>13311</v>
      </c>
      <c r="E4821" t="s">
        <v>13312</v>
      </c>
      <c r="F4821" t="s">
        <v>19</v>
      </c>
      <c r="G4821" t="s">
        <v>46</v>
      </c>
      <c r="H4821" t="s">
        <v>46</v>
      </c>
      <c r="I4821">
        <v>20.68</v>
      </c>
      <c r="J4821" s="2">
        <v>270.58999999999997</v>
      </c>
      <c r="K4821" t="s">
        <v>67</v>
      </c>
      <c r="L4821">
        <v>3.4</v>
      </c>
      <c r="M4821" t="s">
        <v>23</v>
      </c>
      <c r="N4821">
        <v>2.12</v>
      </c>
      <c r="O4821">
        <v>10</v>
      </c>
    </row>
    <row r="4822" spans="1:15">
      <c r="A4822" t="s">
        <v>13313</v>
      </c>
      <c r="B4822" s="1">
        <v>45685</v>
      </c>
      <c r="C4822" t="s">
        <v>57</v>
      </c>
      <c r="D4822" t="s">
        <v>6179</v>
      </c>
      <c r="E4822" t="s">
        <v>13314</v>
      </c>
      <c r="F4822" t="s">
        <v>19</v>
      </c>
      <c r="G4822" t="s">
        <v>42</v>
      </c>
      <c r="H4822" t="s">
        <v>41</v>
      </c>
      <c r="I4822">
        <v>19.98</v>
      </c>
      <c r="J4822" s="2">
        <v>362.25</v>
      </c>
      <c r="K4822" t="s">
        <v>67</v>
      </c>
      <c r="L4822">
        <v>4.2</v>
      </c>
      <c r="M4822" t="s">
        <v>23</v>
      </c>
      <c r="N4822">
        <v>1.01</v>
      </c>
      <c r="O4822">
        <v>6</v>
      </c>
    </row>
    <row r="4823" spans="1:15">
      <c r="A4823" t="s">
        <v>13315</v>
      </c>
      <c r="B4823" s="1">
        <v>45810</v>
      </c>
      <c r="C4823" t="s">
        <v>25</v>
      </c>
      <c r="D4823" t="s">
        <v>13316</v>
      </c>
      <c r="E4823" t="s">
        <v>13317</v>
      </c>
      <c r="F4823" t="s">
        <v>51</v>
      </c>
      <c r="G4823" t="s">
        <v>20</v>
      </c>
      <c r="H4823" t="s">
        <v>52</v>
      </c>
      <c r="I4823">
        <v>22.35</v>
      </c>
      <c r="J4823" s="2">
        <v>70.91</v>
      </c>
      <c r="K4823" t="s">
        <v>30</v>
      </c>
      <c r="L4823">
        <v>3.4</v>
      </c>
      <c r="M4823" t="s">
        <v>23</v>
      </c>
      <c r="N4823">
        <v>2.2799999999999998</v>
      </c>
      <c r="O4823">
        <v>7</v>
      </c>
    </row>
    <row r="4824" spans="1:15">
      <c r="A4824" t="s">
        <v>13318</v>
      </c>
      <c r="B4824" s="1">
        <v>45781</v>
      </c>
      <c r="C4824" t="s">
        <v>33</v>
      </c>
      <c r="D4824" t="s">
        <v>6920</v>
      </c>
      <c r="E4824" t="s">
        <v>13319</v>
      </c>
      <c r="F4824" t="s">
        <v>71</v>
      </c>
      <c r="G4824" t="s">
        <v>52</v>
      </c>
      <c r="H4824" t="s">
        <v>42</v>
      </c>
      <c r="I4824">
        <v>16.48</v>
      </c>
      <c r="J4824" s="2">
        <v>161.75</v>
      </c>
      <c r="K4824" t="s">
        <v>47</v>
      </c>
      <c r="L4824">
        <v>4</v>
      </c>
      <c r="M4824" t="s">
        <v>23</v>
      </c>
      <c r="N4824">
        <v>1.97</v>
      </c>
      <c r="O4824">
        <v>10</v>
      </c>
    </row>
    <row r="4825" spans="1:15">
      <c r="A4825" t="s">
        <v>13320</v>
      </c>
      <c r="B4825" s="1">
        <v>45798</v>
      </c>
      <c r="C4825" t="s">
        <v>25</v>
      </c>
      <c r="D4825" t="s">
        <v>503</v>
      </c>
      <c r="E4825" t="s">
        <v>13321</v>
      </c>
      <c r="F4825" t="s">
        <v>28</v>
      </c>
      <c r="G4825" t="s">
        <v>42</v>
      </c>
      <c r="H4825" t="s">
        <v>42</v>
      </c>
      <c r="I4825">
        <v>15.53</v>
      </c>
      <c r="J4825" s="2">
        <v>588.79999999999995</v>
      </c>
      <c r="K4825" t="s">
        <v>67</v>
      </c>
      <c r="L4825">
        <v>2.9</v>
      </c>
      <c r="M4825" t="s">
        <v>31</v>
      </c>
      <c r="N4825">
        <v>1.77</v>
      </c>
      <c r="O4825">
        <v>14</v>
      </c>
    </row>
    <row r="4826" spans="1:15">
      <c r="A4826" t="s">
        <v>13322</v>
      </c>
      <c r="B4826" s="1">
        <v>45815</v>
      </c>
      <c r="C4826" t="s">
        <v>25</v>
      </c>
      <c r="D4826" t="s">
        <v>13323</v>
      </c>
      <c r="E4826" t="s">
        <v>11972</v>
      </c>
      <c r="F4826" t="s">
        <v>28</v>
      </c>
      <c r="G4826" t="s">
        <v>20</v>
      </c>
      <c r="H4826" t="s">
        <v>41</v>
      </c>
      <c r="I4826">
        <v>21.37</v>
      </c>
      <c r="J4826" s="2">
        <v>233.6</v>
      </c>
      <c r="K4826" t="s">
        <v>67</v>
      </c>
      <c r="L4826">
        <v>3.4</v>
      </c>
      <c r="M4826" t="s">
        <v>23</v>
      </c>
      <c r="N4826">
        <v>1.51</v>
      </c>
      <c r="O4826">
        <v>3</v>
      </c>
    </row>
    <row r="4827" spans="1:15">
      <c r="A4827" t="s">
        <v>13324</v>
      </c>
      <c r="B4827" s="1">
        <v>45712</v>
      </c>
      <c r="C4827" t="s">
        <v>79</v>
      </c>
      <c r="D4827" t="s">
        <v>5458</v>
      </c>
      <c r="E4827" t="s">
        <v>13325</v>
      </c>
      <c r="F4827" t="s">
        <v>28</v>
      </c>
      <c r="G4827" t="s">
        <v>20</v>
      </c>
      <c r="H4827" t="s">
        <v>29</v>
      </c>
      <c r="I4827">
        <v>3.88</v>
      </c>
      <c r="J4827" s="2">
        <v>200.01</v>
      </c>
      <c r="K4827" t="s">
        <v>22</v>
      </c>
      <c r="L4827">
        <v>4.5</v>
      </c>
      <c r="M4827" t="s">
        <v>23</v>
      </c>
      <c r="N4827">
        <v>1.51</v>
      </c>
      <c r="O4827">
        <v>3</v>
      </c>
    </row>
    <row r="4828" spans="1:15">
      <c r="A4828" t="s">
        <v>13326</v>
      </c>
      <c r="B4828" s="1">
        <v>45682</v>
      </c>
      <c r="C4828" t="s">
        <v>79</v>
      </c>
      <c r="D4828" t="s">
        <v>13327</v>
      </c>
      <c r="E4828" t="s">
        <v>13328</v>
      </c>
      <c r="F4828" t="s">
        <v>60</v>
      </c>
      <c r="G4828" t="s">
        <v>52</v>
      </c>
      <c r="H4828" t="s">
        <v>46</v>
      </c>
      <c r="I4828">
        <v>17.3</v>
      </c>
      <c r="J4828" s="2">
        <v>593.79999999999995</v>
      </c>
      <c r="K4828" t="s">
        <v>47</v>
      </c>
      <c r="L4828">
        <v>2.8</v>
      </c>
      <c r="M4828" t="s">
        <v>23</v>
      </c>
      <c r="N4828">
        <v>1.65</v>
      </c>
      <c r="O4828">
        <v>2</v>
      </c>
    </row>
    <row r="4829" spans="1:15">
      <c r="A4829" t="s">
        <v>13329</v>
      </c>
      <c r="B4829" s="1">
        <v>45806</v>
      </c>
      <c r="C4829" t="s">
        <v>33</v>
      </c>
      <c r="D4829" t="s">
        <v>13330</v>
      </c>
      <c r="E4829" t="s">
        <v>13331</v>
      </c>
      <c r="F4829" t="s">
        <v>28</v>
      </c>
      <c r="G4829" t="s">
        <v>52</v>
      </c>
      <c r="H4829" t="s">
        <v>46</v>
      </c>
      <c r="I4829">
        <v>8.89</v>
      </c>
      <c r="J4829" s="2">
        <v>51.89</v>
      </c>
      <c r="K4829" t="s">
        <v>22</v>
      </c>
      <c r="L4829">
        <v>3.3</v>
      </c>
      <c r="M4829" t="s">
        <v>23</v>
      </c>
      <c r="N4829">
        <v>1.66</v>
      </c>
      <c r="O4829">
        <v>4</v>
      </c>
    </row>
    <row r="4830" spans="1:15">
      <c r="A4830" t="s">
        <v>13332</v>
      </c>
      <c r="B4830" s="1">
        <v>45835</v>
      </c>
      <c r="C4830" t="s">
        <v>33</v>
      </c>
      <c r="D4830" t="s">
        <v>13333</v>
      </c>
      <c r="E4830" t="s">
        <v>13334</v>
      </c>
      <c r="F4830" t="s">
        <v>60</v>
      </c>
      <c r="G4830" t="s">
        <v>42</v>
      </c>
      <c r="H4830" t="s">
        <v>20</v>
      </c>
      <c r="I4830">
        <v>23.74</v>
      </c>
      <c r="J4830" s="2">
        <v>236.14</v>
      </c>
      <c r="K4830" t="s">
        <v>30</v>
      </c>
      <c r="L4830">
        <v>4.9000000000000004</v>
      </c>
      <c r="M4830" t="s">
        <v>36</v>
      </c>
      <c r="N4830">
        <v>1.97</v>
      </c>
      <c r="O4830">
        <v>19</v>
      </c>
    </row>
    <row r="4831" spans="1:15">
      <c r="A4831" t="s">
        <v>13335</v>
      </c>
      <c r="B4831" s="1">
        <v>45831</v>
      </c>
      <c r="C4831" t="s">
        <v>25</v>
      </c>
      <c r="D4831" t="s">
        <v>5767</v>
      </c>
      <c r="E4831" t="s">
        <v>13336</v>
      </c>
      <c r="F4831" t="s">
        <v>71</v>
      </c>
      <c r="G4831" t="s">
        <v>29</v>
      </c>
      <c r="H4831" t="s">
        <v>46</v>
      </c>
      <c r="I4831">
        <v>12.96</v>
      </c>
      <c r="J4831" s="2">
        <v>451.94</v>
      </c>
      <c r="K4831" t="s">
        <v>30</v>
      </c>
      <c r="L4831">
        <v>4.7</v>
      </c>
      <c r="M4831" t="s">
        <v>23</v>
      </c>
      <c r="N4831">
        <v>2.4900000000000002</v>
      </c>
      <c r="O4831">
        <v>17</v>
      </c>
    </row>
    <row r="4832" spans="1:15">
      <c r="A4832" t="s">
        <v>13337</v>
      </c>
      <c r="B4832" s="1">
        <v>45836</v>
      </c>
      <c r="C4832" t="s">
        <v>79</v>
      </c>
      <c r="D4832" t="s">
        <v>13338</v>
      </c>
      <c r="E4832" t="s">
        <v>13339</v>
      </c>
      <c r="F4832" t="s">
        <v>60</v>
      </c>
      <c r="G4832" t="s">
        <v>52</v>
      </c>
      <c r="H4832" t="s">
        <v>52</v>
      </c>
      <c r="I4832">
        <v>17.87</v>
      </c>
      <c r="J4832" s="2">
        <v>123.55</v>
      </c>
      <c r="K4832" t="s">
        <v>47</v>
      </c>
      <c r="L4832">
        <v>3.2</v>
      </c>
      <c r="M4832" t="s">
        <v>23</v>
      </c>
      <c r="N4832">
        <v>1.9</v>
      </c>
      <c r="O4832">
        <v>17</v>
      </c>
    </row>
    <row r="4833" spans="1:15">
      <c r="A4833" t="s">
        <v>13340</v>
      </c>
      <c r="B4833" s="1">
        <v>45729</v>
      </c>
      <c r="C4833" t="s">
        <v>16</v>
      </c>
      <c r="D4833" t="s">
        <v>1489</v>
      </c>
      <c r="E4833" t="s">
        <v>13341</v>
      </c>
      <c r="F4833" t="s">
        <v>19</v>
      </c>
      <c r="G4833" t="s">
        <v>42</v>
      </c>
      <c r="H4833" t="s">
        <v>29</v>
      </c>
      <c r="I4833">
        <v>1.26</v>
      </c>
      <c r="J4833" s="2">
        <v>92.21</v>
      </c>
      <c r="K4833" t="s">
        <v>22</v>
      </c>
      <c r="L4833">
        <v>3.4</v>
      </c>
      <c r="M4833" t="s">
        <v>36</v>
      </c>
      <c r="N4833">
        <v>1.59</v>
      </c>
      <c r="O4833">
        <v>3</v>
      </c>
    </row>
    <row r="4834" spans="1:15">
      <c r="A4834" t="s">
        <v>13342</v>
      </c>
      <c r="B4834" s="1">
        <v>45754</v>
      </c>
      <c r="C4834" t="s">
        <v>33</v>
      </c>
      <c r="D4834" t="s">
        <v>11559</v>
      </c>
      <c r="E4834" t="s">
        <v>13343</v>
      </c>
      <c r="F4834" t="s">
        <v>60</v>
      </c>
      <c r="G4834" t="s">
        <v>52</v>
      </c>
      <c r="H4834" t="s">
        <v>21</v>
      </c>
      <c r="I4834">
        <v>8.08</v>
      </c>
      <c r="J4834" s="2">
        <v>378.14</v>
      </c>
      <c r="K4834" t="s">
        <v>47</v>
      </c>
      <c r="L4834">
        <v>4.5</v>
      </c>
      <c r="M4834" t="s">
        <v>31</v>
      </c>
      <c r="N4834">
        <v>1.82</v>
      </c>
      <c r="O4834">
        <v>12</v>
      </c>
    </row>
    <row r="4835" spans="1:15">
      <c r="A4835" t="s">
        <v>13344</v>
      </c>
      <c r="B4835" s="1">
        <v>45682</v>
      </c>
      <c r="C4835" t="s">
        <v>16</v>
      </c>
      <c r="D4835" t="s">
        <v>12811</v>
      </c>
      <c r="E4835" t="s">
        <v>13345</v>
      </c>
      <c r="F4835" t="s">
        <v>28</v>
      </c>
      <c r="G4835" t="s">
        <v>41</v>
      </c>
      <c r="H4835" t="s">
        <v>41</v>
      </c>
      <c r="I4835">
        <v>2.08</v>
      </c>
      <c r="J4835" s="2">
        <v>214.21</v>
      </c>
      <c r="K4835" t="s">
        <v>22</v>
      </c>
      <c r="L4835">
        <v>3</v>
      </c>
      <c r="M4835" t="s">
        <v>36</v>
      </c>
      <c r="N4835">
        <v>1.5</v>
      </c>
      <c r="O4835">
        <v>10</v>
      </c>
    </row>
    <row r="4836" spans="1:15">
      <c r="A4836" t="s">
        <v>13346</v>
      </c>
      <c r="B4836" s="1">
        <v>45734</v>
      </c>
      <c r="C4836" t="s">
        <v>33</v>
      </c>
      <c r="D4836" t="s">
        <v>13347</v>
      </c>
      <c r="E4836" t="s">
        <v>13348</v>
      </c>
      <c r="F4836" t="s">
        <v>28</v>
      </c>
      <c r="G4836" t="s">
        <v>52</v>
      </c>
      <c r="H4836" t="s">
        <v>20</v>
      </c>
      <c r="I4836">
        <v>14.88</v>
      </c>
      <c r="J4836" s="2">
        <v>265.26</v>
      </c>
      <c r="K4836" t="s">
        <v>22</v>
      </c>
      <c r="L4836">
        <v>4</v>
      </c>
      <c r="M4836" t="s">
        <v>23</v>
      </c>
      <c r="N4836">
        <v>2.33</v>
      </c>
      <c r="O4836">
        <v>8</v>
      </c>
    </row>
    <row r="4837" spans="1:15">
      <c r="A4837" t="s">
        <v>13349</v>
      </c>
      <c r="B4837" s="1">
        <v>45660</v>
      </c>
      <c r="C4837" t="s">
        <v>79</v>
      </c>
      <c r="D4837" t="s">
        <v>13350</v>
      </c>
      <c r="E4837" t="s">
        <v>13351</v>
      </c>
      <c r="F4837" t="s">
        <v>28</v>
      </c>
      <c r="G4837" t="s">
        <v>52</v>
      </c>
      <c r="H4837" t="s">
        <v>20</v>
      </c>
      <c r="I4837">
        <v>1.66</v>
      </c>
      <c r="J4837" s="2">
        <v>399.4</v>
      </c>
      <c r="K4837" t="s">
        <v>30</v>
      </c>
      <c r="L4837">
        <v>2.7</v>
      </c>
      <c r="M4837" t="s">
        <v>31</v>
      </c>
      <c r="N4837">
        <v>1.71</v>
      </c>
      <c r="O4837">
        <v>7</v>
      </c>
    </row>
    <row r="4838" spans="1:15">
      <c r="A4838" t="s">
        <v>13352</v>
      </c>
      <c r="B4838" s="1">
        <v>45796</v>
      </c>
      <c r="C4838" t="s">
        <v>33</v>
      </c>
      <c r="D4838" t="s">
        <v>4017</v>
      </c>
      <c r="E4838" t="s">
        <v>13353</v>
      </c>
      <c r="F4838" t="s">
        <v>71</v>
      </c>
      <c r="G4838" t="s">
        <v>21</v>
      </c>
      <c r="H4838" t="s">
        <v>52</v>
      </c>
      <c r="I4838">
        <v>15.05</v>
      </c>
      <c r="J4838" s="2">
        <v>130.99</v>
      </c>
      <c r="K4838" t="s">
        <v>47</v>
      </c>
      <c r="L4838">
        <v>3.9</v>
      </c>
      <c r="M4838" t="s">
        <v>23</v>
      </c>
      <c r="N4838">
        <v>1.77</v>
      </c>
      <c r="O4838">
        <v>15</v>
      </c>
    </row>
    <row r="4839" spans="1:15">
      <c r="A4839" t="s">
        <v>13354</v>
      </c>
      <c r="B4839" s="1">
        <v>45728</v>
      </c>
      <c r="C4839" t="s">
        <v>79</v>
      </c>
      <c r="D4839" t="s">
        <v>9266</v>
      </c>
      <c r="E4839" t="s">
        <v>13355</v>
      </c>
      <c r="F4839" t="s">
        <v>19</v>
      </c>
      <c r="G4839" t="s">
        <v>29</v>
      </c>
      <c r="H4839" t="s">
        <v>29</v>
      </c>
      <c r="I4839">
        <v>9.6300000000000008</v>
      </c>
      <c r="J4839" s="2">
        <v>584.94000000000005</v>
      </c>
      <c r="K4839" t="s">
        <v>47</v>
      </c>
      <c r="L4839">
        <v>4.5999999999999996</v>
      </c>
      <c r="M4839" t="s">
        <v>31</v>
      </c>
      <c r="N4839">
        <v>1</v>
      </c>
      <c r="O4839">
        <v>3</v>
      </c>
    </row>
    <row r="4840" spans="1:15">
      <c r="A4840" t="s">
        <v>13356</v>
      </c>
      <c r="B4840" s="1">
        <v>45734</v>
      </c>
      <c r="C4840" t="s">
        <v>16</v>
      </c>
      <c r="D4840" t="s">
        <v>13357</v>
      </c>
      <c r="E4840" t="s">
        <v>7838</v>
      </c>
      <c r="F4840" t="s">
        <v>19</v>
      </c>
      <c r="G4840" t="s">
        <v>21</v>
      </c>
      <c r="H4840" t="s">
        <v>29</v>
      </c>
      <c r="I4840">
        <v>13.32</v>
      </c>
      <c r="J4840" s="2">
        <v>580.17999999999995</v>
      </c>
      <c r="K4840" t="s">
        <v>67</v>
      </c>
      <c r="L4840">
        <v>3.1</v>
      </c>
      <c r="M4840" t="s">
        <v>23</v>
      </c>
      <c r="N4840">
        <v>2.36</v>
      </c>
      <c r="O4840">
        <v>13</v>
      </c>
    </row>
    <row r="4841" spans="1:15">
      <c r="A4841" t="s">
        <v>13358</v>
      </c>
      <c r="B4841" s="1">
        <v>45826</v>
      </c>
      <c r="C4841" t="s">
        <v>25</v>
      </c>
      <c r="D4841" t="s">
        <v>2885</v>
      </c>
      <c r="E4841" t="s">
        <v>13359</v>
      </c>
      <c r="F4841" t="s">
        <v>51</v>
      </c>
      <c r="G4841" t="s">
        <v>21</v>
      </c>
      <c r="H4841" t="s">
        <v>52</v>
      </c>
      <c r="I4841">
        <v>22.82</v>
      </c>
      <c r="J4841" s="2">
        <v>412.37</v>
      </c>
      <c r="K4841" t="s">
        <v>30</v>
      </c>
      <c r="L4841">
        <v>3.6</v>
      </c>
      <c r="M4841" t="s">
        <v>36</v>
      </c>
      <c r="N4841">
        <v>2.0099999999999998</v>
      </c>
      <c r="O4841">
        <v>13</v>
      </c>
    </row>
    <row r="4842" spans="1:15">
      <c r="A4842" t="s">
        <v>13360</v>
      </c>
      <c r="B4842" s="1">
        <v>45804</v>
      </c>
      <c r="C4842" t="s">
        <v>33</v>
      </c>
      <c r="D4842" t="s">
        <v>13361</v>
      </c>
      <c r="E4842" t="s">
        <v>13362</v>
      </c>
      <c r="F4842" t="s">
        <v>19</v>
      </c>
      <c r="G4842" t="s">
        <v>41</v>
      </c>
      <c r="H4842" t="s">
        <v>52</v>
      </c>
      <c r="I4842">
        <v>20.399999999999999</v>
      </c>
      <c r="J4842" s="2">
        <v>180.39</v>
      </c>
      <c r="K4842" t="s">
        <v>67</v>
      </c>
      <c r="L4842">
        <v>3</v>
      </c>
      <c r="M4842" t="s">
        <v>23</v>
      </c>
      <c r="N4842">
        <v>1.08</v>
      </c>
      <c r="O4842">
        <v>18</v>
      </c>
    </row>
    <row r="4843" spans="1:15">
      <c r="A4843" t="s">
        <v>13363</v>
      </c>
      <c r="B4843" s="1">
        <v>45732</v>
      </c>
      <c r="C4843" t="s">
        <v>38</v>
      </c>
      <c r="D4843" t="s">
        <v>13364</v>
      </c>
      <c r="E4843" t="s">
        <v>13365</v>
      </c>
      <c r="F4843" t="s">
        <v>28</v>
      </c>
      <c r="G4843" t="s">
        <v>21</v>
      </c>
      <c r="H4843" t="s">
        <v>29</v>
      </c>
      <c r="I4843">
        <v>17.52</v>
      </c>
      <c r="J4843" s="2">
        <v>334.38</v>
      </c>
      <c r="K4843" t="s">
        <v>30</v>
      </c>
      <c r="L4843">
        <v>2.9</v>
      </c>
      <c r="M4843" t="s">
        <v>23</v>
      </c>
      <c r="N4843">
        <v>1.07</v>
      </c>
      <c r="O4843">
        <v>14</v>
      </c>
    </row>
    <row r="4844" spans="1:15">
      <c r="A4844" t="s">
        <v>13366</v>
      </c>
      <c r="B4844" s="1">
        <v>45823</v>
      </c>
      <c r="C4844" t="s">
        <v>38</v>
      </c>
      <c r="D4844" t="s">
        <v>13367</v>
      </c>
      <c r="E4844" t="s">
        <v>6357</v>
      </c>
      <c r="F4844" t="s">
        <v>51</v>
      </c>
      <c r="G4844" t="s">
        <v>21</v>
      </c>
      <c r="H4844" t="s">
        <v>52</v>
      </c>
      <c r="I4844">
        <v>10.199999999999999</v>
      </c>
      <c r="J4844" s="2">
        <v>597.09</v>
      </c>
      <c r="K4844" t="s">
        <v>47</v>
      </c>
      <c r="L4844">
        <v>4.3</v>
      </c>
      <c r="M4844" t="s">
        <v>23</v>
      </c>
      <c r="N4844">
        <v>1.34</v>
      </c>
      <c r="O4844">
        <v>2</v>
      </c>
    </row>
    <row r="4845" spans="1:15">
      <c r="A4845" t="s">
        <v>13368</v>
      </c>
      <c r="B4845" s="1">
        <v>45750</v>
      </c>
      <c r="C4845" t="s">
        <v>38</v>
      </c>
      <c r="D4845" t="s">
        <v>13369</v>
      </c>
      <c r="E4845" t="s">
        <v>13370</v>
      </c>
      <c r="F4845" t="s">
        <v>28</v>
      </c>
      <c r="G4845" t="s">
        <v>46</v>
      </c>
      <c r="H4845" t="s">
        <v>46</v>
      </c>
      <c r="I4845">
        <v>22.38</v>
      </c>
      <c r="J4845" s="2">
        <v>178.51</v>
      </c>
      <c r="K4845" t="s">
        <v>47</v>
      </c>
      <c r="L4845">
        <v>2.9</v>
      </c>
      <c r="M4845" t="s">
        <v>23</v>
      </c>
      <c r="N4845">
        <v>1.68</v>
      </c>
      <c r="O4845">
        <v>2</v>
      </c>
    </row>
    <row r="4846" spans="1:15">
      <c r="A4846" t="s">
        <v>13371</v>
      </c>
      <c r="B4846" s="1">
        <v>45827</v>
      </c>
      <c r="C4846" t="s">
        <v>79</v>
      </c>
      <c r="D4846" t="s">
        <v>9480</v>
      </c>
      <c r="E4846" t="s">
        <v>13372</v>
      </c>
      <c r="F4846" t="s">
        <v>60</v>
      </c>
      <c r="G4846" t="s">
        <v>41</v>
      </c>
      <c r="H4846" t="s">
        <v>52</v>
      </c>
      <c r="I4846">
        <v>18.43</v>
      </c>
      <c r="J4846" s="2">
        <v>352.4</v>
      </c>
      <c r="K4846" t="s">
        <v>47</v>
      </c>
      <c r="L4846">
        <v>4.4000000000000004</v>
      </c>
      <c r="M4846" t="s">
        <v>31</v>
      </c>
      <c r="N4846">
        <v>1.79</v>
      </c>
      <c r="O4846">
        <v>17</v>
      </c>
    </row>
    <row r="4847" spans="1:15">
      <c r="A4847" t="s">
        <v>13373</v>
      </c>
      <c r="B4847" s="1">
        <v>45733</v>
      </c>
      <c r="C4847" t="s">
        <v>79</v>
      </c>
      <c r="D4847" t="s">
        <v>13374</v>
      </c>
      <c r="E4847" t="s">
        <v>13375</v>
      </c>
      <c r="F4847" t="s">
        <v>19</v>
      </c>
      <c r="G4847" t="s">
        <v>41</v>
      </c>
      <c r="H4847" t="s">
        <v>21</v>
      </c>
      <c r="I4847">
        <v>19.45</v>
      </c>
      <c r="J4847" s="2">
        <v>135.46</v>
      </c>
      <c r="K4847" t="s">
        <v>67</v>
      </c>
      <c r="L4847">
        <v>4.5</v>
      </c>
      <c r="M4847" t="s">
        <v>23</v>
      </c>
      <c r="N4847">
        <v>1.64</v>
      </c>
      <c r="O4847">
        <v>10</v>
      </c>
    </row>
    <row r="4848" spans="1:15">
      <c r="A4848" t="s">
        <v>13376</v>
      </c>
      <c r="B4848" s="1">
        <v>45806</v>
      </c>
      <c r="C4848" t="s">
        <v>25</v>
      </c>
      <c r="D4848" t="s">
        <v>13377</v>
      </c>
      <c r="E4848" t="s">
        <v>13378</v>
      </c>
      <c r="F4848" t="s">
        <v>19</v>
      </c>
      <c r="G4848" t="s">
        <v>21</v>
      </c>
      <c r="H4848" t="s">
        <v>46</v>
      </c>
      <c r="I4848">
        <v>11.95</v>
      </c>
      <c r="J4848" s="2">
        <v>527.41999999999996</v>
      </c>
      <c r="K4848" t="s">
        <v>47</v>
      </c>
      <c r="L4848">
        <v>4.0999999999999996</v>
      </c>
      <c r="M4848" t="s">
        <v>23</v>
      </c>
      <c r="N4848">
        <v>1.86</v>
      </c>
      <c r="O4848">
        <v>12</v>
      </c>
    </row>
    <row r="4849" spans="1:15">
      <c r="A4849" t="s">
        <v>13379</v>
      </c>
      <c r="B4849" s="1">
        <v>45760</v>
      </c>
      <c r="C4849" t="s">
        <v>16</v>
      </c>
      <c r="D4849" t="s">
        <v>4537</v>
      </c>
      <c r="E4849" t="s">
        <v>3287</v>
      </c>
      <c r="F4849" t="s">
        <v>60</v>
      </c>
      <c r="G4849" t="s">
        <v>41</v>
      </c>
      <c r="H4849" t="s">
        <v>52</v>
      </c>
      <c r="I4849">
        <v>9.1300000000000008</v>
      </c>
      <c r="J4849" s="2">
        <v>170.06</v>
      </c>
      <c r="K4849" t="s">
        <v>22</v>
      </c>
      <c r="L4849">
        <v>4.0999999999999996</v>
      </c>
      <c r="M4849" t="s">
        <v>36</v>
      </c>
      <c r="N4849">
        <v>1.39</v>
      </c>
      <c r="O4849">
        <v>19</v>
      </c>
    </row>
    <row r="4850" spans="1:15">
      <c r="A4850" t="s">
        <v>13380</v>
      </c>
      <c r="B4850" s="1">
        <v>45672</v>
      </c>
      <c r="C4850" t="s">
        <v>79</v>
      </c>
      <c r="D4850" t="s">
        <v>13381</v>
      </c>
      <c r="E4850" t="s">
        <v>13382</v>
      </c>
      <c r="F4850" t="s">
        <v>19</v>
      </c>
      <c r="G4850" t="s">
        <v>29</v>
      </c>
      <c r="H4850" t="s">
        <v>29</v>
      </c>
      <c r="I4850">
        <v>16.91</v>
      </c>
      <c r="J4850" s="2">
        <v>391.57</v>
      </c>
      <c r="K4850" t="s">
        <v>67</v>
      </c>
      <c r="L4850">
        <v>4.5</v>
      </c>
      <c r="M4850" t="s">
        <v>23</v>
      </c>
      <c r="N4850">
        <v>1.04</v>
      </c>
      <c r="O4850">
        <v>17</v>
      </c>
    </row>
    <row r="4851" spans="1:15">
      <c r="A4851" t="s">
        <v>13383</v>
      </c>
      <c r="B4851" s="1">
        <v>45833</v>
      </c>
      <c r="C4851" t="s">
        <v>33</v>
      </c>
      <c r="D4851" t="s">
        <v>4956</v>
      </c>
      <c r="E4851" t="s">
        <v>13384</v>
      </c>
      <c r="F4851" t="s">
        <v>28</v>
      </c>
      <c r="G4851" t="s">
        <v>29</v>
      </c>
      <c r="H4851" t="s">
        <v>41</v>
      </c>
      <c r="I4851">
        <v>18.899999999999999</v>
      </c>
      <c r="J4851" s="2">
        <v>303.11</v>
      </c>
      <c r="K4851" t="s">
        <v>30</v>
      </c>
      <c r="L4851">
        <v>4.2</v>
      </c>
      <c r="M4851" t="s">
        <v>23</v>
      </c>
      <c r="N4851">
        <v>1.76</v>
      </c>
      <c r="O4851">
        <v>12</v>
      </c>
    </row>
    <row r="4852" spans="1:15">
      <c r="A4852" t="s">
        <v>13385</v>
      </c>
      <c r="B4852" s="1">
        <v>45732</v>
      </c>
      <c r="C4852" t="s">
        <v>79</v>
      </c>
      <c r="D4852" t="s">
        <v>9556</v>
      </c>
      <c r="E4852" t="s">
        <v>13386</v>
      </c>
      <c r="F4852" t="s">
        <v>60</v>
      </c>
      <c r="G4852" t="s">
        <v>52</v>
      </c>
      <c r="H4852" t="s">
        <v>29</v>
      </c>
      <c r="I4852">
        <v>24.46</v>
      </c>
      <c r="J4852" s="2">
        <v>336.9</v>
      </c>
      <c r="K4852" t="s">
        <v>22</v>
      </c>
      <c r="L4852">
        <v>3</v>
      </c>
      <c r="M4852" t="s">
        <v>36</v>
      </c>
      <c r="N4852">
        <v>1.86</v>
      </c>
      <c r="O4852">
        <v>8</v>
      </c>
    </row>
    <row r="4853" spans="1:15">
      <c r="A4853" t="s">
        <v>13387</v>
      </c>
      <c r="B4853" s="1">
        <v>45731</v>
      </c>
      <c r="C4853" t="s">
        <v>38</v>
      </c>
      <c r="D4853" t="s">
        <v>13388</v>
      </c>
      <c r="E4853" t="s">
        <v>13389</v>
      </c>
      <c r="F4853" t="s">
        <v>19</v>
      </c>
      <c r="G4853" t="s">
        <v>42</v>
      </c>
      <c r="H4853" t="s">
        <v>52</v>
      </c>
      <c r="I4853">
        <v>24.62</v>
      </c>
      <c r="J4853" s="2">
        <v>303.94</v>
      </c>
      <c r="K4853" t="s">
        <v>22</v>
      </c>
      <c r="L4853">
        <v>4.4000000000000004</v>
      </c>
      <c r="M4853" t="s">
        <v>23</v>
      </c>
      <c r="N4853">
        <v>1.02</v>
      </c>
      <c r="O4853">
        <v>7</v>
      </c>
    </row>
    <row r="4854" spans="1:15">
      <c r="A4854" t="s">
        <v>13390</v>
      </c>
      <c r="B4854" s="1">
        <v>45790</v>
      </c>
      <c r="C4854" t="s">
        <v>79</v>
      </c>
      <c r="D4854" t="s">
        <v>13391</v>
      </c>
      <c r="E4854" t="s">
        <v>13392</v>
      </c>
      <c r="F4854" t="s">
        <v>28</v>
      </c>
      <c r="G4854" t="s">
        <v>29</v>
      </c>
      <c r="H4854" t="s">
        <v>52</v>
      </c>
      <c r="I4854">
        <v>24.36</v>
      </c>
      <c r="J4854" s="2">
        <v>274.54000000000002</v>
      </c>
      <c r="K4854" t="s">
        <v>47</v>
      </c>
      <c r="L4854">
        <v>2.5</v>
      </c>
      <c r="M4854" t="s">
        <v>31</v>
      </c>
      <c r="N4854">
        <v>1.93</v>
      </c>
      <c r="O4854">
        <v>7</v>
      </c>
    </row>
    <row r="4855" spans="1:15">
      <c r="A4855" t="s">
        <v>13393</v>
      </c>
      <c r="B4855" s="1">
        <v>45662</v>
      </c>
      <c r="C4855" t="s">
        <v>25</v>
      </c>
      <c r="D4855" t="s">
        <v>13394</v>
      </c>
      <c r="E4855" t="s">
        <v>13395</v>
      </c>
      <c r="F4855" t="s">
        <v>19</v>
      </c>
      <c r="G4855" t="s">
        <v>29</v>
      </c>
      <c r="H4855" t="s">
        <v>20</v>
      </c>
      <c r="I4855">
        <v>23.58</v>
      </c>
      <c r="J4855" s="2">
        <v>589.74</v>
      </c>
      <c r="K4855" t="s">
        <v>67</v>
      </c>
      <c r="L4855">
        <v>4.5999999999999996</v>
      </c>
      <c r="M4855" t="s">
        <v>23</v>
      </c>
      <c r="N4855">
        <v>2.4700000000000002</v>
      </c>
      <c r="O4855">
        <v>4</v>
      </c>
    </row>
    <row r="4856" spans="1:15">
      <c r="A4856" t="s">
        <v>13396</v>
      </c>
      <c r="B4856" s="1">
        <v>45825</v>
      </c>
      <c r="C4856" t="s">
        <v>16</v>
      </c>
      <c r="D4856" t="s">
        <v>13397</v>
      </c>
      <c r="E4856" t="s">
        <v>13398</v>
      </c>
      <c r="F4856" t="s">
        <v>19</v>
      </c>
      <c r="G4856" t="s">
        <v>52</v>
      </c>
      <c r="H4856" t="s">
        <v>46</v>
      </c>
      <c r="I4856">
        <v>24.16</v>
      </c>
      <c r="J4856" s="2">
        <v>367.72</v>
      </c>
      <c r="K4856" t="s">
        <v>67</v>
      </c>
      <c r="L4856">
        <v>3.6</v>
      </c>
      <c r="M4856" t="s">
        <v>23</v>
      </c>
      <c r="N4856">
        <v>2.46</v>
      </c>
      <c r="O4856">
        <v>13</v>
      </c>
    </row>
    <row r="4857" spans="1:15">
      <c r="A4857" t="s">
        <v>13399</v>
      </c>
      <c r="B4857" s="1">
        <v>45819</v>
      </c>
      <c r="C4857" t="s">
        <v>25</v>
      </c>
      <c r="D4857" t="s">
        <v>6599</v>
      </c>
      <c r="E4857" t="s">
        <v>13400</v>
      </c>
      <c r="F4857" t="s">
        <v>51</v>
      </c>
      <c r="G4857" t="s">
        <v>20</v>
      </c>
      <c r="H4857" t="s">
        <v>52</v>
      </c>
      <c r="I4857">
        <v>11.29</v>
      </c>
      <c r="J4857" s="2">
        <v>103.61</v>
      </c>
      <c r="K4857" t="s">
        <v>22</v>
      </c>
      <c r="L4857">
        <v>4.0999999999999996</v>
      </c>
      <c r="M4857" t="s">
        <v>36</v>
      </c>
      <c r="N4857">
        <v>1.26</v>
      </c>
      <c r="O4857">
        <v>14</v>
      </c>
    </row>
    <row r="4858" spans="1:15">
      <c r="A4858" t="s">
        <v>13401</v>
      </c>
      <c r="B4858" s="1">
        <v>45765</v>
      </c>
      <c r="C4858" t="s">
        <v>57</v>
      </c>
      <c r="D4858" t="s">
        <v>13402</v>
      </c>
      <c r="E4858" t="s">
        <v>13403</v>
      </c>
      <c r="F4858" t="s">
        <v>28</v>
      </c>
      <c r="G4858" t="s">
        <v>42</v>
      </c>
      <c r="H4858" t="s">
        <v>29</v>
      </c>
      <c r="I4858">
        <v>2.84</v>
      </c>
      <c r="J4858" s="2">
        <v>243.5</v>
      </c>
      <c r="K4858" t="s">
        <v>22</v>
      </c>
      <c r="L4858">
        <v>4</v>
      </c>
      <c r="M4858" t="s">
        <v>36</v>
      </c>
      <c r="N4858">
        <v>1.36</v>
      </c>
      <c r="O4858">
        <v>8</v>
      </c>
    </row>
    <row r="4859" spans="1:15">
      <c r="A4859" t="s">
        <v>13404</v>
      </c>
      <c r="B4859" s="1">
        <v>45743</v>
      </c>
      <c r="C4859" t="s">
        <v>57</v>
      </c>
      <c r="D4859" t="s">
        <v>11106</v>
      </c>
      <c r="E4859" t="s">
        <v>13405</v>
      </c>
      <c r="F4859" t="s">
        <v>28</v>
      </c>
      <c r="G4859" t="s">
        <v>29</v>
      </c>
      <c r="H4859" t="s">
        <v>21</v>
      </c>
      <c r="I4859">
        <v>3.7</v>
      </c>
      <c r="J4859" s="2">
        <v>484.97</v>
      </c>
      <c r="K4859" t="s">
        <v>22</v>
      </c>
      <c r="L4859">
        <v>4.0999999999999996</v>
      </c>
      <c r="M4859" t="s">
        <v>31</v>
      </c>
      <c r="N4859">
        <v>1.7</v>
      </c>
      <c r="O4859">
        <v>8</v>
      </c>
    </row>
    <row r="4860" spans="1:15">
      <c r="A4860" t="s">
        <v>13406</v>
      </c>
      <c r="B4860" s="1">
        <v>45736</v>
      </c>
      <c r="C4860" t="s">
        <v>38</v>
      </c>
      <c r="D4860" t="s">
        <v>1706</v>
      </c>
      <c r="E4860" t="s">
        <v>2780</v>
      </c>
      <c r="F4860" t="s">
        <v>28</v>
      </c>
      <c r="G4860" t="s">
        <v>46</v>
      </c>
      <c r="H4860" t="s">
        <v>52</v>
      </c>
      <c r="I4860">
        <v>19.760000000000002</v>
      </c>
      <c r="J4860" s="2">
        <v>258.74</v>
      </c>
      <c r="K4860" t="s">
        <v>30</v>
      </c>
      <c r="L4860">
        <v>3.8</v>
      </c>
      <c r="M4860" t="s">
        <v>23</v>
      </c>
      <c r="N4860">
        <v>1.85</v>
      </c>
      <c r="O4860">
        <v>16</v>
      </c>
    </row>
    <row r="4861" spans="1:15">
      <c r="A4861" t="s">
        <v>13407</v>
      </c>
      <c r="B4861" s="1">
        <v>45663</v>
      </c>
      <c r="C4861" t="s">
        <v>57</v>
      </c>
      <c r="D4861" t="s">
        <v>4177</v>
      </c>
      <c r="E4861" t="s">
        <v>13408</v>
      </c>
      <c r="F4861" t="s">
        <v>51</v>
      </c>
      <c r="G4861" t="s">
        <v>20</v>
      </c>
      <c r="H4861" t="s">
        <v>41</v>
      </c>
      <c r="I4861">
        <v>15.98</v>
      </c>
      <c r="J4861" s="2">
        <v>264.61</v>
      </c>
      <c r="K4861" t="s">
        <v>30</v>
      </c>
      <c r="L4861">
        <v>4.7</v>
      </c>
      <c r="M4861" t="s">
        <v>23</v>
      </c>
      <c r="N4861">
        <v>1.55</v>
      </c>
      <c r="O4861">
        <v>12</v>
      </c>
    </row>
    <row r="4862" spans="1:15">
      <c r="A4862" t="s">
        <v>13409</v>
      </c>
      <c r="B4862" s="1">
        <v>45768</v>
      </c>
      <c r="C4862" t="s">
        <v>33</v>
      </c>
      <c r="D4862" t="s">
        <v>1987</v>
      </c>
      <c r="E4862" t="s">
        <v>13410</v>
      </c>
      <c r="F4862" t="s">
        <v>60</v>
      </c>
      <c r="G4862" t="s">
        <v>20</v>
      </c>
      <c r="H4862" t="s">
        <v>52</v>
      </c>
      <c r="I4862">
        <v>21.4</v>
      </c>
      <c r="J4862" s="2">
        <v>251.2</v>
      </c>
      <c r="K4862" t="s">
        <v>30</v>
      </c>
      <c r="L4862">
        <v>4.9000000000000004</v>
      </c>
      <c r="M4862" t="s">
        <v>23</v>
      </c>
      <c r="N4862">
        <v>2.4</v>
      </c>
      <c r="O4862">
        <v>14</v>
      </c>
    </row>
    <row r="4863" spans="1:15">
      <c r="A4863" t="s">
        <v>13411</v>
      </c>
      <c r="B4863" s="1">
        <v>45715</v>
      </c>
      <c r="C4863" t="s">
        <v>38</v>
      </c>
      <c r="D4863" t="s">
        <v>6843</v>
      </c>
      <c r="E4863" t="s">
        <v>13412</v>
      </c>
      <c r="F4863" t="s">
        <v>60</v>
      </c>
      <c r="G4863" t="s">
        <v>20</v>
      </c>
      <c r="H4863" t="s">
        <v>52</v>
      </c>
      <c r="I4863">
        <v>20.67</v>
      </c>
      <c r="J4863" s="2">
        <v>485.05</v>
      </c>
      <c r="K4863" t="s">
        <v>47</v>
      </c>
      <c r="L4863">
        <v>3.5</v>
      </c>
      <c r="M4863" t="s">
        <v>31</v>
      </c>
      <c r="N4863">
        <v>1.64</v>
      </c>
      <c r="O4863">
        <v>18</v>
      </c>
    </row>
    <row r="4864" spans="1:15">
      <c r="A4864" t="s">
        <v>13413</v>
      </c>
      <c r="B4864" s="1">
        <v>45759</v>
      </c>
      <c r="C4864" t="s">
        <v>16</v>
      </c>
      <c r="D4864" t="s">
        <v>13374</v>
      </c>
      <c r="E4864" t="s">
        <v>13414</v>
      </c>
      <c r="F4864" t="s">
        <v>19</v>
      </c>
      <c r="G4864" t="s">
        <v>21</v>
      </c>
      <c r="H4864" t="s">
        <v>20</v>
      </c>
      <c r="I4864">
        <v>19.100000000000001</v>
      </c>
      <c r="J4864" s="2">
        <v>193.88</v>
      </c>
      <c r="K4864" t="s">
        <v>22</v>
      </c>
      <c r="L4864">
        <v>3.7</v>
      </c>
      <c r="M4864" t="s">
        <v>36</v>
      </c>
      <c r="N4864">
        <v>1.96</v>
      </c>
      <c r="O4864">
        <v>13</v>
      </c>
    </row>
    <row r="4865" spans="1:15">
      <c r="A4865" t="s">
        <v>13415</v>
      </c>
      <c r="B4865" s="1">
        <v>45753</v>
      </c>
      <c r="C4865" t="s">
        <v>25</v>
      </c>
      <c r="D4865" t="s">
        <v>13416</v>
      </c>
      <c r="E4865" t="s">
        <v>13417</v>
      </c>
      <c r="F4865" t="s">
        <v>60</v>
      </c>
      <c r="G4865" t="s">
        <v>29</v>
      </c>
      <c r="H4865" t="s">
        <v>42</v>
      </c>
      <c r="I4865">
        <v>10.01</v>
      </c>
      <c r="J4865" s="2">
        <v>562.28</v>
      </c>
      <c r="K4865" t="s">
        <v>67</v>
      </c>
      <c r="L4865">
        <v>2.6</v>
      </c>
      <c r="M4865" t="s">
        <v>23</v>
      </c>
      <c r="N4865">
        <v>2.39</v>
      </c>
      <c r="O4865">
        <v>17</v>
      </c>
    </row>
    <row r="4866" spans="1:15">
      <c r="A4866" t="s">
        <v>13418</v>
      </c>
      <c r="B4866" s="1">
        <v>45794</v>
      </c>
      <c r="C4866" t="s">
        <v>79</v>
      </c>
      <c r="D4866" t="s">
        <v>13419</v>
      </c>
      <c r="E4866" t="s">
        <v>13420</v>
      </c>
      <c r="F4866" t="s">
        <v>19</v>
      </c>
      <c r="G4866" t="s">
        <v>29</v>
      </c>
      <c r="H4866" t="s">
        <v>20</v>
      </c>
      <c r="I4866">
        <v>1.89</v>
      </c>
      <c r="J4866" s="2">
        <v>566.03</v>
      </c>
      <c r="K4866" t="s">
        <v>67</v>
      </c>
      <c r="L4866">
        <v>3.5</v>
      </c>
      <c r="M4866" t="s">
        <v>23</v>
      </c>
      <c r="N4866">
        <v>2.15</v>
      </c>
      <c r="O4866">
        <v>13</v>
      </c>
    </row>
    <row r="4867" spans="1:15">
      <c r="A4867" t="s">
        <v>13421</v>
      </c>
      <c r="B4867" s="1">
        <v>45720</v>
      </c>
      <c r="C4867" t="s">
        <v>16</v>
      </c>
      <c r="D4867" t="s">
        <v>13422</v>
      </c>
      <c r="E4867" t="s">
        <v>13423</v>
      </c>
      <c r="F4867" t="s">
        <v>71</v>
      </c>
      <c r="G4867" t="s">
        <v>52</v>
      </c>
      <c r="H4867" t="s">
        <v>42</v>
      </c>
      <c r="I4867">
        <v>3.28</v>
      </c>
      <c r="J4867" s="2">
        <v>590.45000000000005</v>
      </c>
      <c r="K4867" t="s">
        <v>30</v>
      </c>
      <c r="L4867">
        <v>3</v>
      </c>
      <c r="M4867" t="s">
        <v>31</v>
      </c>
      <c r="N4867">
        <v>1.35</v>
      </c>
      <c r="O4867">
        <v>9</v>
      </c>
    </row>
    <row r="4868" spans="1:15">
      <c r="A4868" t="s">
        <v>13424</v>
      </c>
      <c r="B4868" s="1">
        <v>45690</v>
      </c>
      <c r="C4868" t="s">
        <v>38</v>
      </c>
      <c r="D4868" t="s">
        <v>8959</v>
      </c>
      <c r="E4868" t="s">
        <v>13425</v>
      </c>
      <c r="F4868" t="s">
        <v>60</v>
      </c>
      <c r="G4868" t="s">
        <v>52</v>
      </c>
      <c r="H4868" t="s">
        <v>46</v>
      </c>
      <c r="I4868">
        <v>14.03</v>
      </c>
      <c r="J4868" s="2">
        <v>440.05</v>
      </c>
      <c r="K4868" t="s">
        <v>22</v>
      </c>
      <c r="L4868">
        <v>2.9</v>
      </c>
      <c r="M4868" t="s">
        <v>23</v>
      </c>
      <c r="N4868">
        <v>2.33</v>
      </c>
      <c r="O4868">
        <v>6</v>
      </c>
    </row>
    <row r="4869" spans="1:15">
      <c r="A4869" t="s">
        <v>13426</v>
      </c>
      <c r="B4869" s="1">
        <v>45791</v>
      </c>
      <c r="C4869" t="s">
        <v>16</v>
      </c>
      <c r="D4869" t="s">
        <v>13427</v>
      </c>
      <c r="E4869" t="s">
        <v>13428</v>
      </c>
      <c r="F4869" t="s">
        <v>51</v>
      </c>
      <c r="G4869" t="s">
        <v>20</v>
      </c>
      <c r="H4869" t="s">
        <v>41</v>
      </c>
      <c r="I4869">
        <v>9.23</v>
      </c>
      <c r="J4869" s="2">
        <v>595.47</v>
      </c>
      <c r="K4869" t="s">
        <v>67</v>
      </c>
      <c r="L4869">
        <v>4.8</v>
      </c>
      <c r="M4869" t="s">
        <v>31</v>
      </c>
      <c r="N4869">
        <v>1.87</v>
      </c>
      <c r="O4869">
        <v>7</v>
      </c>
    </row>
    <row r="4870" spans="1:15">
      <c r="A4870" t="s">
        <v>13429</v>
      </c>
      <c r="B4870" s="1">
        <v>45709</v>
      </c>
      <c r="C4870" t="s">
        <v>25</v>
      </c>
      <c r="D4870" t="s">
        <v>3652</v>
      </c>
      <c r="E4870" t="s">
        <v>13430</v>
      </c>
      <c r="F4870" t="s">
        <v>28</v>
      </c>
      <c r="G4870" t="s">
        <v>29</v>
      </c>
      <c r="H4870" t="s">
        <v>52</v>
      </c>
      <c r="I4870">
        <v>7.47</v>
      </c>
      <c r="J4870" s="2">
        <v>499.37</v>
      </c>
      <c r="K4870" t="s">
        <v>47</v>
      </c>
      <c r="L4870">
        <v>4.0999999999999996</v>
      </c>
      <c r="M4870" t="s">
        <v>36</v>
      </c>
      <c r="N4870">
        <v>2.14</v>
      </c>
      <c r="O4870">
        <v>5</v>
      </c>
    </row>
    <row r="4871" spans="1:15">
      <c r="A4871" t="s">
        <v>13431</v>
      </c>
      <c r="B4871" s="1">
        <v>45726</v>
      </c>
      <c r="C4871" t="s">
        <v>38</v>
      </c>
      <c r="D4871" t="s">
        <v>13432</v>
      </c>
      <c r="E4871" t="s">
        <v>13433</v>
      </c>
      <c r="F4871" t="s">
        <v>28</v>
      </c>
      <c r="G4871" t="s">
        <v>29</v>
      </c>
      <c r="H4871" t="s">
        <v>21</v>
      </c>
      <c r="I4871">
        <v>12.02</v>
      </c>
      <c r="J4871" s="2">
        <v>84.01</v>
      </c>
      <c r="K4871" t="s">
        <v>22</v>
      </c>
      <c r="L4871">
        <v>3</v>
      </c>
      <c r="M4871" t="s">
        <v>31</v>
      </c>
      <c r="N4871">
        <v>2.34</v>
      </c>
      <c r="O4871">
        <v>7</v>
      </c>
    </row>
    <row r="4872" spans="1:15">
      <c r="A4872" t="s">
        <v>13434</v>
      </c>
      <c r="B4872" s="1">
        <v>45689</v>
      </c>
      <c r="C4872" t="s">
        <v>57</v>
      </c>
      <c r="D4872" t="s">
        <v>11529</v>
      </c>
      <c r="E4872" t="s">
        <v>13435</v>
      </c>
      <c r="F4872" t="s">
        <v>71</v>
      </c>
      <c r="G4872" t="s">
        <v>42</v>
      </c>
      <c r="H4872" t="s">
        <v>29</v>
      </c>
      <c r="I4872">
        <v>17.46</v>
      </c>
      <c r="J4872" s="2">
        <v>555.12</v>
      </c>
      <c r="K4872" t="s">
        <v>22</v>
      </c>
      <c r="L4872">
        <v>4.5999999999999996</v>
      </c>
      <c r="M4872" t="s">
        <v>23</v>
      </c>
      <c r="N4872">
        <v>2.2799999999999998</v>
      </c>
      <c r="O4872">
        <v>13</v>
      </c>
    </row>
    <row r="4873" spans="1:15">
      <c r="A4873" t="s">
        <v>13436</v>
      </c>
      <c r="B4873" s="1">
        <v>45807</v>
      </c>
      <c r="C4873" t="s">
        <v>38</v>
      </c>
      <c r="D4873" t="s">
        <v>13437</v>
      </c>
      <c r="E4873" t="s">
        <v>13438</v>
      </c>
      <c r="F4873" t="s">
        <v>71</v>
      </c>
      <c r="G4873" t="s">
        <v>20</v>
      </c>
      <c r="H4873" t="s">
        <v>46</v>
      </c>
      <c r="I4873">
        <v>14.9</v>
      </c>
      <c r="J4873" s="2">
        <v>339.02</v>
      </c>
      <c r="K4873" t="s">
        <v>67</v>
      </c>
      <c r="L4873">
        <v>4.5</v>
      </c>
      <c r="M4873" t="s">
        <v>23</v>
      </c>
      <c r="N4873">
        <v>1.72</v>
      </c>
      <c r="O4873">
        <v>2</v>
      </c>
    </row>
    <row r="4874" spans="1:15">
      <c r="A4874" t="s">
        <v>13439</v>
      </c>
      <c r="B4874" s="1">
        <v>45796</v>
      </c>
      <c r="C4874" t="s">
        <v>57</v>
      </c>
      <c r="D4874" t="s">
        <v>9357</v>
      </c>
      <c r="E4874" t="s">
        <v>13440</v>
      </c>
      <c r="F4874" t="s">
        <v>60</v>
      </c>
      <c r="G4874" t="s">
        <v>42</v>
      </c>
      <c r="H4874" t="s">
        <v>41</v>
      </c>
      <c r="I4874">
        <v>19.100000000000001</v>
      </c>
      <c r="J4874" s="2">
        <v>545.4</v>
      </c>
      <c r="K4874" t="s">
        <v>22</v>
      </c>
      <c r="L4874">
        <v>4.9000000000000004</v>
      </c>
      <c r="M4874" t="s">
        <v>36</v>
      </c>
      <c r="N4874">
        <v>1.95</v>
      </c>
      <c r="O4874">
        <v>15</v>
      </c>
    </row>
    <row r="4875" spans="1:15">
      <c r="A4875" t="s">
        <v>13441</v>
      </c>
      <c r="B4875" s="1">
        <v>45778</v>
      </c>
      <c r="C4875" t="s">
        <v>25</v>
      </c>
      <c r="D4875" t="s">
        <v>13442</v>
      </c>
      <c r="E4875" t="s">
        <v>9484</v>
      </c>
      <c r="F4875" t="s">
        <v>19</v>
      </c>
      <c r="G4875" t="s">
        <v>41</v>
      </c>
      <c r="H4875" t="s">
        <v>52</v>
      </c>
      <c r="I4875">
        <v>18.29</v>
      </c>
      <c r="J4875" s="2">
        <v>62.01</v>
      </c>
      <c r="K4875" t="s">
        <v>47</v>
      </c>
      <c r="L4875">
        <v>3.6</v>
      </c>
      <c r="M4875" t="s">
        <v>23</v>
      </c>
      <c r="N4875">
        <v>2.4300000000000002</v>
      </c>
      <c r="O4875">
        <v>1</v>
      </c>
    </row>
    <row r="4876" spans="1:15">
      <c r="A4876" t="s">
        <v>13443</v>
      </c>
      <c r="B4876" s="1">
        <v>45777</v>
      </c>
      <c r="C4876" t="s">
        <v>33</v>
      </c>
      <c r="D4876" t="s">
        <v>13444</v>
      </c>
      <c r="E4876" t="s">
        <v>13445</v>
      </c>
      <c r="F4876" t="s">
        <v>19</v>
      </c>
      <c r="G4876" t="s">
        <v>46</v>
      </c>
      <c r="H4876" t="s">
        <v>20</v>
      </c>
      <c r="I4876">
        <v>19.95</v>
      </c>
      <c r="J4876" s="2">
        <v>213.54</v>
      </c>
      <c r="K4876" t="s">
        <v>30</v>
      </c>
      <c r="L4876">
        <v>2.7</v>
      </c>
      <c r="M4876" t="s">
        <v>36</v>
      </c>
      <c r="N4876">
        <v>1.05</v>
      </c>
      <c r="O4876">
        <v>16</v>
      </c>
    </row>
    <row r="4877" spans="1:15">
      <c r="A4877" t="s">
        <v>13446</v>
      </c>
      <c r="B4877" s="1">
        <v>45783</v>
      </c>
      <c r="C4877" t="s">
        <v>79</v>
      </c>
      <c r="D4877" t="s">
        <v>13447</v>
      </c>
      <c r="E4877" t="s">
        <v>13448</v>
      </c>
      <c r="F4877" t="s">
        <v>71</v>
      </c>
      <c r="G4877" t="s">
        <v>52</v>
      </c>
      <c r="H4877" t="s">
        <v>21</v>
      </c>
      <c r="I4877">
        <v>1.05</v>
      </c>
      <c r="J4877" s="2">
        <v>196.88</v>
      </c>
      <c r="K4877" t="s">
        <v>22</v>
      </c>
      <c r="L4877">
        <v>4.5999999999999996</v>
      </c>
      <c r="M4877" t="s">
        <v>23</v>
      </c>
      <c r="N4877">
        <v>1.79</v>
      </c>
      <c r="O4877">
        <v>16</v>
      </c>
    </row>
    <row r="4878" spans="1:15">
      <c r="A4878" t="s">
        <v>13449</v>
      </c>
      <c r="B4878" s="1">
        <v>45695</v>
      </c>
      <c r="C4878" t="s">
        <v>25</v>
      </c>
      <c r="D4878" t="s">
        <v>5169</v>
      </c>
      <c r="E4878" t="s">
        <v>13450</v>
      </c>
      <c r="F4878" t="s">
        <v>28</v>
      </c>
      <c r="G4878" t="s">
        <v>46</v>
      </c>
      <c r="H4878" t="s">
        <v>52</v>
      </c>
      <c r="I4878">
        <v>12.25</v>
      </c>
      <c r="J4878" s="2">
        <v>260.73</v>
      </c>
      <c r="K4878" t="s">
        <v>47</v>
      </c>
      <c r="L4878">
        <v>3</v>
      </c>
      <c r="M4878" t="s">
        <v>36</v>
      </c>
      <c r="N4878">
        <v>1.1100000000000001</v>
      </c>
      <c r="O4878">
        <v>17</v>
      </c>
    </row>
    <row r="4879" spans="1:15">
      <c r="A4879" t="s">
        <v>13451</v>
      </c>
      <c r="B4879" s="1">
        <v>45697</v>
      </c>
      <c r="C4879" t="s">
        <v>79</v>
      </c>
      <c r="D4879" t="s">
        <v>11297</v>
      </c>
      <c r="E4879" t="s">
        <v>13452</v>
      </c>
      <c r="F4879" t="s">
        <v>51</v>
      </c>
      <c r="G4879" t="s">
        <v>52</v>
      </c>
      <c r="H4879" t="s">
        <v>46</v>
      </c>
      <c r="I4879">
        <v>9.1999999999999993</v>
      </c>
      <c r="J4879" s="2">
        <v>411.65</v>
      </c>
      <c r="K4879" t="s">
        <v>30</v>
      </c>
      <c r="L4879">
        <v>4.5999999999999996</v>
      </c>
      <c r="M4879" t="s">
        <v>23</v>
      </c>
      <c r="N4879">
        <v>1.61</v>
      </c>
      <c r="O4879">
        <v>4</v>
      </c>
    </row>
    <row r="4880" spans="1:15">
      <c r="A4880" t="s">
        <v>13453</v>
      </c>
      <c r="B4880" s="1">
        <v>45715</v>
      </c>
      <c r="C4880" t="s">
        <v>33</v>
      </c>
      <c r="D4880" t="s">
        <v>13454</v>
      </c>
      <c r="E4880" t="s">
        <v>13455</v>
      </c>
      <c r="F4880" t="s">
        <v>28</v>
      </c>
      <c r="G4880" t="s">
        <v>20</v>
      </c>
      <c r="H4880" t="s">
        <v>29</v>
      </c>
      <c r="I4880">
        <v>20.7</v>
      </c>
      <c r="J4880" s="2">
        <v>114.31</v>
      </c>
      <c r="K4880" t="s">
        <v>22</v>
      </c>
      <c r="L4880">
        <v>3.5</v>
      </c>
      <c r="M4880" t="s">
        <v>23</v>
      </c>
      <c r="N4880">
        <v>1.01</v>
      </c>
      <c r="O4880">
        <v>9</v>
      </c>
    </row>
    <row r="4881" spans="1:15">
      <c r="A4881" t="s">
        <v>13456</v>
      </c>
      <c r="B4881" s="1">
        <v>45736</v>
      </c>
      <c r="C4881" t="s">
        <v>25</v>
      </c>
      <c r="D4881" t="s">
        <v>13457</v>
      </c>
      <c r="E4881" t="s">
        <v>13458</v>
      </c>
      <c r="F4881" t="s">
        <v>28</v>
      </c>
      <c r="G4881" t="s">
        <v>52</v>
      </c>
      <c r="H4881" t="s">
        <v>42</v>
      </c>
      <c r="I4881">
        <v>12.4</v>
      </c>
      <c r="J4881" s="2">
        <v>175.42</v>
      </c>
      <c r="K4881" t="s">
        <v>22</v>
      </c>
      <c r="L4881">
        <v>3.3</v>
      </c>
      <c r="M4881" t="s">
        <v>31</v>
      </c>
      <c r="N4881">
        <v>1.31</v>
      </c>
      <c r="O4881">
        <v>18</v>
      </c>
    </row>
    <row r="4882" spans="1:15">
      <c r="A4882" t="s">
        <v>13459</v>
      </c>
      <c r="B4882" s="1">
        <v>45669</v>
      </c>
      <c r="C4882" t="s">
        <v>79</v>
      </c>
      <c r="D4882" t="s">
        <v>646</v>
      </c>
      <c r="E4882" t="s">
        <v>13460</v>
      </c>
      <c r="F4882" t="s">
        <v>60</v>
      </c>
      <c r="G4882" t="s">
        <v>21</v>
      </c>
      <c r="H4882" t="s">
        <v>29</v>
      </c>
      <c r="I4882">
        <v>8.84</v>
      </c>
      <c r="J4882" s="2">
        <v>131.43</v>
      </c>
      <c r="K4882" t="s">
        <v>67</v>
      </c>
      <c r="L4882">
        <v>4</v>
      </c>
      <c r="M4882" t="s">
        <v>23</v>
      </c>
      <c r="N4882">
        <v>1.92</v>
      </c>
      <c r="O4882">
        <v>5</v>
      </c>
    </row>
    <row r="4883" spans="1:15">
      <c r="A4883" t="s">
        <v>13461</v>
      </c>
      <c r="B4883" s="1">
        <v>45680</v>
      </c>
      <c r="C4883" t="s">
        <v>25</v>
      </c>
      <c r="D4883" t="s">
        <v>2614</v>
      </c>
      <c r="E4883" t="s">
        <v>13462</v>
      </c>
      <c r="F4883" t="s">
        <v>60</v>
      </c>
      <c r="G4883" t="s">
        <v>41</v>
      </c>
      <c r="H4883" t="s">
        <v>52</v>
      </c>
      <c r="I4883">
        <v>9.42</v>
      </c>
      <c r="J4883" s="2">
        <v>225.79</v>
      </c>
      <c r="K4883" t="s">
        <v>47</v>
      </c>
      <c r="L4883">
        <v>3.4</v>
      </c>
      <c r="M4883" t="s">
        <v>36</v>
      </c>
      <c r="N4883">
        <v>2.15</v>
      </c>
      <c r="O4883">
        <v>18</v>
      </c>
    </row>
    <row r="4884" spans="1:15">
      <c r="A4884" t="s">
        <v>13463</v>
      </c>
      <c r="B4884" s="1">
        <v>45790</v>
      </c>
      <c r="C4884" t="s">
        <v>57</v>
      </c>
      <c r="D4884" t="s">
        <v>10621</v>
      </c>
      <c r="E4884" t="s">
        <v>13464</v>
      </c>
      <c r="F4884" t="s">
        <v>19</v>
      </c>
      <c r="G4884" t="s">
        <v>42</v>
      </c>
      <c r="H4884" t="s">
        <v>46</v>
      </c>
      <c r="I4884">
        <v>18.190000000000001</v>
      </c>
      <c r="J4884" s="2">
        <v>547.04</v>
      </c>
      <c r="K4884" t="s">
        <v>67</v>
      </c>
      <c r="L4884">
        <v>4.5999999999999996</v>
      </c>
      <c r="M4884" t="s">
        <v>23</v>
      </c>
      <c r="N4884">
        <v>1.78</v>
      </c>
      <c r="O4884">
        <v>19</v>
      </c>
    </row>
    <row r="4885" spans="1:15">
      <c r="A4885" t="s">
        <v>13465</v>
      </c>
      <c r="B4885" s="1">
        <v>45714</v>
      </c>
      <c r="C4885" t="s">
        <v>25</v>
      </c>
      <c r="D4885" t="s">
        <v>13466</v>
      </c>
      <c r="E4885" t="s">
        <v>13467</v>
      </c>
      <c r="F4885" t="s">
        <v>19</v>
      </c>
      <c r="G4885" t="s">
        <v>20</v>
      </c>
      <c r="H4885" t="s">
        <v>21</v>
      </c>
      <c r="I4885">
        <v>24.88</v>
      </c>
      <c r="J4885" s="2">
        <v>298.79000000000002</v>
      </c>
      <c r="K4885" t="s">
        <v>47</v>
      </c>
      <c r="L4885">
        <v>3</v>
      </c>
      <c r="M4885" t="s">
        <v>31</v>
      </c>
      <c r="N4885">
        <v>2.0499999999999998</v>
      </c>
      <c r="O4885">
        <v>2</v>
      </c>
    </row>
    <row r="4886" spans="1:15">
      <c r="A4886" t="s">
        <v>13468</v>
      </c>
      <c r="B4886" s="1">
        <v>45808</v>
      </c>
      <c r="C4886" t="s">
        <v>33</v>
      </c>
      <c r="D4886" t="s">
        <v>13469</v>
      </c>
      <c r="E4886" t="s">
        <v>13470</v>
      </c>
      <c r="F4886" t="s">
        <v>60</v>
      </c>
      <c r="G4886" t="s">
        <v>46</v>
      </c>
      <c r="H4886" t="s">
        <v>20</v>
      </c>
      <c r="I4886">
        <v>17.940000000000001</v>
      </c>
      <c r="J4886" s="2">
        <v>399.35</v>
      </c>
      <c r="K4886" t="s">
        <v>22</v>
      </c>
      <c r="L4886">
        <v>3.4</v>
      </c>
      <c r="M4886" t="s">
        <v>23</v>
      </c>
      <c r="N4886">
        <v>2</v>
      </c>
      <c r="O4886">
        <v>13</v>
      </c>
    </row>
    <row r="4887" spans="1:15">
      <c r="A4887" t="s">
        <v>13471</v>
      </c>
      <c r="B4887" s="1">
        <v>45687</v>
      </c>
      <c r="C4887" t="s">
        <v>33</v>
      </c>
      <c r="D4887" t="s">
        <v>3914</v>
      </c>
      <c r="E4887" t="s">
        <v>13472</v>
      </c>
      <c r="F4887" t="s">
        <v>28</v>
      </c>
      <c r="G4887" t="s">
        <v>42</v>
      </c>
      <c r="H4887" t="s">
        <v>52</v>
      </c>
      <c r="I4887">
        <v>6.88</v>
      </c>
      <c r="J4887" s="2">
        <v>555.25</v>
      </c>
      <c r="K4887" t="s">
        <v>22</v>
      </c>
      <c r="L4887">
        <v>4.0999999999999996</v>
      </c>
      <c r="M4887" t="s">
        <v>36</v>
      </c>
      <c r="N4887">
        <v>2.4500000000000002</v>
      </c>
      <c r="O4887">
        <v>3</v>
      </c>
    </row>
    <row r="4888" spans="1:15">
      <c r="A4888" t="s">
        <v>13473</v>
      </c>
      <c r="B4888" s="1">
        <v>45795</v>
      </c>
      <c r="C4888" t="s">
        <v>38</v>
      </c>
      <c r="D4888" t="s">
        <v>13474</v>
      </c>
      <c r="E4888" t="s">
        <v>1218</v>
      </c>
      <c r="F4888" t="s">
        <v>28</v>
      </c>
      <c r="G4888" t="s">
        <v>46</v>
      </c>
      <c r="H4888" t="s">
        <v>42</v>
      </c>
      <c r="I4888">
        <v>18.23</v>
      </c>
      <c r="J4888" s="2">
        <v>126.6</v>
      </c>
      <c r="K4888" t="s">
        <v>67</v>
      </c>
      <c r="L4888">
        <v>3.4</v>
      </c>
      <c r="M4888" t="s">
        <v>31</v>
      </c>
      <c r="N4888">
        <v>1.33</v>
      </c>
      <c r="O4888">
        <v>19</v>
      </c>
    </row>
    <row r="4889" spans="1:15">
      <c r="A4889" t="s">
        <v>13475</v>
      </c>
      <c r="B4889" s="1">
        <v>45812</v>
      </c>
      <c r="C4889" t="s">
        <v>16</v>
      </c>
      <c r="D4889" t="s">
        <v>9384</v>
      </c>
      <c r="E4889" t="s">
        <v>13476</v>
      </c>
      <c r="F4889" t="s">
        <v>19</v>
      </c>
      <c r="G4889" t="s">
        <v>29</v>
      </c>
      <c r="H4889" t="s">
        <v>52</v>
      </c>
      <c r="I4889">
        <v>16.68</v>
      </c>
      <c r="J4889" s="2">
        <v>142.36000000000001</v>
      </c>
      <c r="K4889" t="s">
        <v>30</v>
      </c>
      <c r="L4889">
        <v>4.0999999999999996</v>
      </c>
      <c r="M4889" t="s">
        <v>23</v>
      </c>
      <c r="N4889">
        <v>2.15</v>
      </c>
      <c r="O4889">
        <v>12</v>
      </c>
    </row>
    <row r="4890" spans="1:15">
      <c r="A4890" t="s">
        <v>13477</v>
      </c>
      <c r="B4890" s="1">
        <v>45834</v>
      </c>
      <c r="C4890" t="s">
        <v>16</v>
      </c>
      <c r="D4890" t="s">
        <v>13478</v>
      </c>
      <c r="E4890" t="s">
        <v>13479</v>
      </c>
      <c r="F4890" t="s">
        <v>51</v>
      </c>
      <c r="G4890" t="s">
        <v>41</v>
      </c>
      <c r="H4890" t="s">
        <v>46</v>
      </c>
      <c r="J4890" s="2">
        <v>50.9</v>
      </c>
      <c r="K4890" t="s">
        <v>30</v>
      </c>
      <c r="L4890">
        <v>2.7</v>
      </c>
      <c r="M4890" t="s">
        <v>23</v>
      </c>
      <c r="N4890">
        <v>1.04</v>
      </c>
      <c r="O4890">
        <v>1</v>
      </c>
    </row>
    <row r="4891" spans="1:15">
      <c r="A4891" t="s">
        <v>13480</v>
      </c>
      <c r="B4891" s="1">
        <v>45735</v>
      </c>
      <c r="C4891" t="s">
        <v>79</v>
      </c>
      <c r="D4891" t="s">
        <v>9645</v>
      </c>
      <c r="E4891" t="s">
        <v>13481</v>
      </c>
      <c r="F4891" t="s">
        <v>60</v>
      </c>
      <c r="G4891" t="s">
        <v>41</v>
      </c>
      <c r="H4891" t="s">
        <v>41</v>
      </c>
      <c r="I4891">
        <v>9.8699999999999992</v>
      </c>
      <c r="J4891" s="2">
        <v>218.74</v>
      </c>
      <c r="K4891" t="s">
        <v>47</v>
      </c>
      <c r="L4891">
        <v>4.8</v>
      </c>
      <c r="M4891" t="s">
        <v>23</v>
      </c>
      <c r="N4891">
        <v>2.38</v>
      </c>
      <c r="O4891">
        <v>10</v>
      </c>
    </row>
    <row r="4892" spans="1:15">
      <c r="A4892" t="s">
        <v>13482</v>
      </c>
      <c r="B4892" s="1">
        <v>45710</v>
      </c>
      <c r="C4892" t="s">
        <v>33</v>
      </c>
      <c r="D4892" t="s">
        <v>13483</v>
      </c>
      <c r="E4892" t="s">
        <v>13484</v>
      </c>
      <c r="F4892" t="s">
        <v>51</v>
      </c>
      <c r="G4892" t="s">
        <v>52</v>
      </c>
      <c r="H4892" t="s">
        <v>20</v>
      </c>
      <c r="I4892">
        <v>20.22</v>
      </c>
      <c r="J4892" s="2">
        <v>446.69</v>
      </c>
      <c r="K4892" t="s">
        <v>30</v>
      </c>
      <c r="L4892">
        <v>3.1</v>
      </c>
      <c r="M4892" t="s">
        <v>23</v>
      </c>
      <c r="N4892">
        <v>1.1499999999999999</v>
      </c>
      <c r="O4892">
        <v>17</v>
      </c>
    </row>
    <row r="4893" spans="1:15">
      <c r="A4893" t="s">
        <v>13485</v>
      </c>
      <c r="B4893" s="1">
        <v>45770</v>
      </c>
      <c r="C4893" t="s">
        <v>79</v>
      </c>
      <c r="D4893" t="s">
        <v>5678</v>
      </c>
      <c r="E4893" t="s">
        <v>13486</v>
      </c>
      <c r="F4893" t="s">
        <v>60</v>
      </c>
      <c r="G4893" t="s">
        <v>42</v>
      </c>
      <c r="H4893" t="s">
        <v>41</v>
      </c>
      <c r="I4893">
        <v>3.01</v>
      </c>
      <c r="J4893" s="2">
        <v>569.66</v>
      </c>
      <c r="K4893" t="s">
        <v>47</v>
      </c>
      <c r="L4893">
        <v>4.0999999999999996</v>
      </c>
      <c r="M4893" t="s">
        <v>23</v>
      </c>
      <c r="N4893">
        <v>2.39</v>
      </c>
      <c r="O4893">
        <v>8</v>
      </c>
    </row>
    <row r="4894" spans="1:15">
      <c r="A4894" t="s">
        <v>13487</v>
      </c>
      <c r="B4894" s="1">
        <v>45780</v>
      </c>
      <c r="C4894" t="s">
        <v>79</v>
      </c>
      <c r="D4894" t="s">
        <v>13488</v>
      </c>
      <c r="E4894" t="s">
        <v>13489</v>
      </c>
      <c r="F4894" t="s">
        <v>28</v>
      </c>
      <c r="G4894" t="s">
        <v>46</v>
      </c>
      <c r="H4894" t="s">
        <v>20</v>
      </c>
      <c r="I4894">
        <v>9.39</v>
      </c>
      <c r="J4894" s="2">
        <v>457.01</v>
      </c>
      <c r="K4894" t="s">
        <v>22</v>
      </c>
      <c r="L4894">
        <v>4.5</v>
      </c>
      <c r="M4894" t="s">
        <v>23</v>
      </c>
      <c r="N4894">
        <v>2.37</v>
      </c>
      <c r="O4894">
        <v>11</v>
      </c>
    </row>
    <row r="4895" spans="1:15">
      <c r="A4895" t="s">
        <v>13490</v>
      </c>
      <c r="B4895" s="1">
        <v>45761</v>
      </c>
      <c r="C4895" t="s">
        <v>38</v>
      </c>
      <c r="D4895" t="s">
        <v>9304</v>
      </c>
      <c r="E4895" t="s">
        <v>13491</v>
      </c>
      <c r="F4895" t="s">
        <v>60</v>
      </c>
      <c r="G4895" t="s">
        <v>20</v>
      </c>
      <c r="H4895" t="s">
        <v>29</v>
      </c>
      <c r="I4895">
        <v>22.55</v>
      </c>
      <c r="J4895" s="2">
        <v>114.46</v>
      </c>
      <c r="K4895" t="s">
        <v>47</v>
      </c>
      <c r="L4895">
        <v>2.8</v>
      </c>
      <c r="M4895" t="s">
        <v>31</v>
      </c>
      <c r="N4895">
        <v>2.0299999999999998</v>
      </c>
      <c r="O4895">
        <v>6</v>
      </c>
    </row>
    <row r="4896" spans="1:15">
      <c r="A4896" t="s">
        <v>13492</v>
      </c>
      <c r="B4896" s="1">
        <v>45660</v>
      </c>
      <c r="C4896" t="s">
        <v>16</v>
      </c>
      <c r="D4896" t="s">
        <v>8546</v>
      </c>
      <c r="E4896" t="s">
        <v>13493</v>
      </c>
      <c r="F4896" t="s">
        <v>71</v>
      </c>
      <c r="G4896" t="s">
        <v>20</v>
      </c>
      <c r="H4896" t="s">
        <v>41</v>
      </c>
      <c r="I4896">
        <v>10.07</v>
      </c>
      <c r="J4896" s="2">
        <v>430.57</v>
      </c>
      <c r="K4896" t="s">
        <v>30</v>
      </c>
      <c r="L4896">
        <v>4.2</v>
      </c>
      <c r="M4896" t="s">
        <v>23</v>
      </c>
      <c r="N4896">
        <v>1.49</v>
      </c>
      <c r="O4896">
        <v>8</v>
      </c>
    </row>
    <row r="4897" spans="1:15">
      <c r="A4897" t="s">
        <v>13494</v>
      </c>
      <c r="B4897" s="1">
        <v>45691</v>
      </c>
      <c r="C4897" t="s">
        <v>25</v>
      </c>
      <c r="D4897" t="s">
        <v>13416</v>
      </c>
      <c r="E4897" t="s">
        <v>13495</v>
      </c>
      <c r="F4897" t="s">
        <v>28</v>
      </c>
      <c r="G4897" t="s">
        <v>20</v>
      </c>
      <c r="H4897" t="s">
        <v>41</v>
      </c>
      <c r="I4897">
        <v>23.02</v>
      </c>
      <c r="J4897" s="2">
        <v>321.10000000000002</v>
      </c>
      <c r="K4897" t="s">
        <v>67</v>
      </c>
      <c r="L4897">
        <v>4.2</v>
      </c>
      <c r="M4897" t="s">
        <v>31</v>
      </c>
      <c r="N4897">
        <v>1.55</v>
      </c>
      <c r="O4897">
        <v>16</v>
      </c>
    </row>
    <row r="4898" spans="1:15">
      <c r="A4898" t="s">
        <v>13496</v>
      </c>
      <c r="B4898" s="1">
        <v>45679</v>
      </c>
      <c r="C4898" t="s">
        <v>25</v>
      </c>
      <c r="D4898" t="s">
        <v>13497</v>
      </c>
      <c r="E4898" t="s">
        <v>13498</v>
      </c>
      <c r="F4898" t="s">
        <v>60</v>
      </c>
      <c r="G4898" t="s">
        <v>46</v>
      </c>
      <c r="H4898" t="s">
        <v>20</v>
      </c>
      <c r="I4898">
        <v>3.17</v>
      </c>
      <c r="J4898" s="2">
        <v>478.29</v>
      </c>
      <c r="K4898" t="s">
        <v>22</v>
      </c>
      <c r="L4898">
        <v>5</v>
      </c>
      <c r="M4898" t="s">
        <v>23</v>
      </c>
      <c r="N4898">
        <v>2.08</v>
      </c>
      <c r="O4898">
        <v>7</v>
      </c>
    </row>
    <row r="4899" spans="1:15">
      <c r="A4899" t="s">
        <v>13499</v>
      </c>
      <c r="B4899" s="1">
        <v>45659</v>
      </c>
      <c r="C4899" t="s">
        <v>25</v>
      </c>
      <c r="D4899" t="s">
        <v>8324</v>
      </c>
      <c r="E4899" t="s">
        <v>13500</v>
      </c>
      <c r="F4899" t="s">
        <v>60</v>
      </c>
      <c r="G4899" t="s">
        <v>20</v>
      </c>
      <c r="H4899" t="s">
        <v>21</v>
      </c>
      <c r="I4899">
        <v>24.03</v>
      </c>
      <c r="J4899" s="2">
        <v>257.23</v>
      </c>
      <c r="K4899" t="s">
        <v>67</v>
      </c>
      <c r="L4899">
        <v>4.3</v>
      </c>
      <c r="M4899" t="s">
        <v>36</v>
      </c>
      <c r="N4899">
        <v>1.2</v>
      </c>
      <c r="O4899">
        <v>4</v>
      </c>
    </row>
    <row r="4900" spans="1:15">
      <c r="A4900" t="s">
        <v>13501</v>
      </c>
      <c r="B4900" s="1">
        <v>45828</v>
      </c>
      <c r="C4900" t="s">
        <v>57</v>
      </c>
      <c r="D4900" t="s">
        <v>13502</v>
      </c>
      <c r="E4900" t="s">
        <v>13503</v>
      </c>
      <c r="F4900" t="s">
        <v>60</v>
      </c>
      <c r="G4900" t="s">
        <v>20</v>
      </c>
      <c r="H4900" t="s">
        <v>41</v>
      </c>
      <c r="I4900">
        <v>24.7</v>
      </c>
      <c r="J4900" s="2">
        <v>176.04</v>
      </c>
      <c r="K4900" t="s">
        <v>47</v>
      </c>
      <c r="L4900">
        <v>5</v>
      </c>
      <c r="M4900" t="s">
        <v>36</v>
      </c>
      <c r="N4900">
        <v>1.1299999999999999</v>
      </c>
      <c r="O4900">
        <v>11</v>
      </c>
    </row>
    <row r="4901" spans="1:15">
      <c r="A4901" t="s">
        <v>13504</v>
      </c>
      <c r="B4901" s="1">
        <v>45681</v>
      </c>
      <c r="C4901" t="s">
        <v>33</v>
      </c>
      <c r="D4901" t="s">
        <v>13505</v>
      </c>
      <c r="E4901" t="s">
        <v>13506</v>
      </c>
      <c r="F4901" t="s">
        <v>51</v>
      </c>
      <c r="G4901" t="s">
        <v>29</v>
      </c>
      <c r="H4901" t="s">
        <v>46</v>
      </c>
      <c r="I4901">
        <v>12.99</v>
      </c>
      <c r="J4901" s="2">
        <v>545.16999999999996</v>
      </c>
      <c r="K4901" t="s">
        <v>67</v>
      </c>
      <c r="L4901">
        <v>4.7</v>
      </c>
      <c r="M4901" t="s">
        <v>36</v>
      </c>
      <c r="N4901">
        <v>1.53</v>
      </c>
      <c r="O4901">
        <v>7</v>
      </c>
    </row>
    <row r="4902" spans="1:15">
      <c r="A4902" t="s">
        <v>13507</v>
      </c>
      <c r="B4902" s="1">
        <v>45761</v>
      </c>
      <c r="C4902" t="s">
        <v>16</v>
      </c>
      <c r="D4902" t="s">
        <v>13508</v>
      </c>
      <c r="E4902" t="s">
        <v>13509</v>
      </c>
      <c r="F4902" t="s">
        <v>71</v>
      </c>
      <c r="G4902" t="s">
        <v>46</v>
      </c>
      <c r="H4902" t="s">
        <v>20</v>
      </c>
      <c r="I4902">
        <v>24.93</v>
      </c>
      <c r="J4902" s="2">
        <v>198.24</v>
      </c>
      <c r="K4902" t="s">
        <v>47</v>
      </c>
      <c r="L4902">
        <v>3.9</v>
      </c>
      <c r="M4902" t="s">
        <v>23</v>
      </c>
      <c r="N4902">
        <v>1.47</v>
      </c>
      <c r="O4902">
        <v>17</v>
      </c>
    </row>
    <row r="4903" spans="1:15">
      <c r="A4903" t="s">
        <v>13510</v>
      </c>
      <c r="B4903" s="1">
        <v>45771</v>
      </c>
      <c r="C4903" t="s">
        <v>25</v>
      </c>
      <c r="D4903" t="s">
        <v>13511</v>
      </c>
      <c r="E4903" t="s">
        <v>13512</v>
      </c>
      <c r="F4903" t="s">
        <v>60</v>
      </c>
      <c r="G4903" t="s">
        <v>41</v>
      </c>
      <c r="H4903" t="s">
        <v>29</v>
      </c>
      <c r="I4903">
        <v>6.54</v>
      </c>
      <c r="J4903" s="2">
        <v>311.98</v>
      </c>
      <c r="K4903" t="s">
        <v>30</v>
      </c>
      <c r="L4903">
        <v>4.7</v>
      </c>
      <c r="M4903" t="s">
        <v>36</v>
      </c>
      <c r="N4903">
        <v>2.31</v>
      </c>
      <c r="O4903">
        <v>7</v>
      </c>
    </row>
    <row r="4904" spans="1:15">
      <c r="A4904" t="s">
        <v>13513</v>
      </c>
      <c r="B4904" s="1">
        <v>45736</v>
      </c>
      <c r="C4904" t="s">
        <v>79</v>
      </c>
      <c r="D4904" t="s">
        <v>6051</v>
      </c>
      <c r="E4904" t="s">
        <v>13514</v>
      </c>
      <c r="F4904" t="s">
        <v>60</v>
      </c>
      <c r="G4904" t="s">
        <v>41</v>
      </c>
      <c r="H4904" t="s">
        <v>21</v>
      </c>
      <c r="I4904">
        <v>16.87</v>
      </c>
      <c r="J4904" s="2">
        <v>476.73</v>
      </c>
      <c r="K4904" t="s">
        <v>67</v>
      </c>
      <c r="L4904">
        <v>2.9</v>
      </c>
      <c r="M4904" t="s">
        <v>23</v>
      </c>
      <c r="N4904">
        <v>1.73</v>
      </c>
      <c r="O4904">
        <v>8</v>
      </c>
    </row>
    <row r="4905" spans="1:15">
      <c r="A4905" t="s">
        <v>13515</v>
      </c>
      <c r="B4905" s="1">
        <v>45778</v>
      </c>
      <c r="C4905" t="s">
        <v>57</v>
      </c>
      <c r="D4905" t="s">
        <v>13516</v>
      </c>
      <c r="E4905" t="s">
        <v>13517</v>
      </c>
      <c r="F4905" t="s">
        <v>51</v>
      </c>
      <c r="G4905" t="s">
        <v>42</v>
      </c>
      <c r="H4905" t="s">
        <v>41</v>
      </c>
      <c r="I4905">
        <v>11.63</v>
      </c>
      <c r="J4905" s="2">
        <v>85.72</v>
      </c>
      <c r="K4905" t="s">
        <v>30</v>
      </c>
      <c r="L4905">
        <v>3.5</v>
      </c>
      <c r="M4905" t="s">
        <v>23</v>
      </c>
      <c r="N4905">
        <v>1.57</v>
      </c>
      <c r="O4905">
        <v>1</v>
      </c>
    </row>
    <row r="4906" spans="1:15">
      <c r="A4906" t="s">
        <v>13518</v>
      </c>
      <c r="B4906" s="1">
        <v>45692</v>
      </c>
      <c r="C4906" t="s">
        <v>16</v>
      </c>
      <c r="D4906" t="s">
        <v>367</v>
      </c>
      <c r="E4906" t="s">
        <v>13519</v>
      </c>
      <c r="F4906" t="s">
        <v>19</v>
      </c>
      <c r="G4906" t="s">
        <v>42</v>
      </c>
      <c r="H4906" t="s">
        <v>29</v>
      </c>
      <c r="I4906">
        <v>12.7</v>
      </c>
      <c r="J4906" s="2">
        <v>161.26</v>
      </c>
      <c r="K4906" t="s">
        <v>30</v>
      </c>
      <c r="L4906">
        <v>2.6</v>
      </c>
      <c r="M4906" t="s">
        <v>23</v>
      </c>
      <c r="N4906">
        <v>2.36</v>
      </c>
      <c r="O4906">
        <v>1</v>
      </c>
    </row>
    <row r="4907" spans="1:15">
      <c r="A4907" t="s">
        <v>13520</v>
      </c>
      <c r="B4907" s="1">
        <v>45717</v>
      </c>
      <c r="C4907" t="s">
        <v>16</v>
      </c>
      <c r="D4907" t="s">
        <v>13521</v>
      </c>
      <c r="E4907" t="s">
        <v>13522</v>
      </c>
      <c r="F4907" t="s">
        <v>51</v>
      </c>
      <c r="G4907" t="s">
        <v>52</v>
      </c>
      <c r="H4907" t="s">
        <v>21</v>
      </c>
      <c r="I4907">
        <v>15.28</v>
      </c>
      <c r="J4907" s="2">
        <v>276.19</v>
      </c>
      <c r="K4907" t="s">
        <v>47</v>
      </c>
      <c r="L4907">
        <v>3.4</v>
      </c>
      <c r="M4907" t="s">
        <v>23</v>
      </c>
      <c r="N4907">
        <v>1.6</v>
      </c>
      <c r="O4907">
        <v>9</v>
      </c>
    </row>
    <row r="4908" spans="1:15">
      <c r="A4908" t="s">
        <v>13523</v>
      </c>
      <c r="B4908" s="1">
        <v>45714</v>
      </c>
      <c r="C4908" t="s">
        <v>79</v>
      </c>
      <c r="D4908" t="s">
        <v>4198</v>
      </c>
      <c r="E4908" t="s">
        <v>13524</v>
      </c>
      <c r="F4908" t="s">
        <v>60</v>
      </c>
      <c r="G4908" t="s">
        <v>46</v>
      </c>
      <c r="H4908" t="s">
        <v>46</v>
      </c>
      <c r="I4908">
        <v>18.260000000000002</v>
      </c>
      <c r="J4908" s="2">
        <v>66.44</v>
      </c>
      <c r="K4908" t="s">
        <v>47</v>
      </c>
      <c r="L4908">
        <v>3.4</v>
      </c>
      <c r="M4908" t="s">
        <v>23</v>
      </c>
      <c r="N4908">
        <v>1.8</v>
      </c>
      <c r="O4908">
        <v>13</v>
      </c>
    </row>
    <row r="4909" spans="1:15">
      <c r="A4909" t="s">
        <v>13525</v>
      </c>
      <c r="B4909" s="1">
        <v>45781</v>
      </c>
      <c r="C4909" t="s">
        <v>79</v>
      </c>
      <c r="D4909" t="s">
        <v>9973</v>
      </c>
      <c r="E4909" t="s">
        <v>13526</v>
      </c>
      <c r="F4909" t="s">
        <v>28</v>
      </c>
      <c r="G4909" t="s">
        <v>41</v>
      </c>
      <c r="H4909" t="s">
        <v>46</v>
      </c>
      <c r="I4909">
        <v>1.54</v>
      </c>
      <c r="J4909" s="2">
        <v>406.08</v>
      </c>
      <c r="K4909" t="s">
        <v>47</v>
      </c>
      <c r="L4909">
        <v>4.5</v>
      </c>
      <c r="M4909" t="s">
        <v>31</v>
      </c>
      <c r="N4909">
        <v>1.6</v>
      </c>
      <c r="O4909">
        <v>19</v>
      </c>
    </row>
    <row r="4910" spans="1:15">
      <c r="A4910" t="s">
        <v>13527</v>
      </c>
      <c r="B4910" s="1">
        <v>45823</v>
      </c>
      <c r="C4910" t="s">
        <v>33</v>
      </c>
      <c r="D4910" t="s">
        <v>13528</v>
      </c>
      <c r="E4910" t="s">
        <v>13529</v>
      </c>
      <c r="F4910" t="s">
        <v>71</v>
      </c>
      <c r="G4910" t="s">
        <v>20</v>
      </c>
      <c r="H4910" t="s">
        <v>29</v>
      </c>
      <c r="I4910">
        <v>12.1</v>
      </c>
      <c r="J4910" s="2">
        <v>551.58000000000004</v>
      </c>
      <c r="K4910" t="s">
        <v>67</v>
      </c>
      <c r="L4910">
        <v>3.1</v>
      </c>
      <c r="M4910" t="s">
        <v>31</v>
      </c>
      <c r="N4910">
        <v>1.85</v>
      </c>
      <c r="O4910">
        <v>7</v>
      </c>
    </row>
    <row r="4911" spans="1:15">
      <c r="A4911" t="s">
        <v>13530</v>
      </c>
      <c r="B4911" s="1">
        <v>45789</v>
      </c>
      <c r="C4911" t="s">
        <v>25</v>
      </c>
      <c r="D4911" t="s">
        <v>11596</v>
      </c>
      <c r="E4911" t="s">
        <v>1289</v>
      </c>
      <c r="F4911" t="s">
        <v>51</v>
      </c>
      <c r="G4911" t="s">
        <v>29</v>
      </c>
      <c r="H4911" t="s">
        <v>41</v>
      </c>
      <c r="I4911">
        <v>19.309999999999999</v>
      </c>
      <c r="J4911" s="2">
        <v>528.52</v>
      </c>
      <c r="K4911" t="s">
        <v>22</v>
      </c>
      <c r="L4911">
        <v>4.3</v>
      </c>
      <c r="M4911" t="s">
        <v>23</v>
      </c>
      <c r="N4911">
        <v>1.97</v>
      </c>
      <c r="O4911">
        <v>11</v>
      </c>
    </row>
    <row r="4912" spans="1:15">
      <c r="A4912" t="s">
        <v>13531</v>
      </c>
      <c r="B4912" s="1">
        <v>45693</v>
      </c>
      <c r="C4912" t="s">
        <v>79</v>
      </c>
      <c r="D4912" t="s">
        <v>10817</v>
      </c>
      <c r="E4912" t="s">
        <v>13532</v>
      </c>
      <c r="F4912" t="s">
        <v>19</v>
      </c>
      <c r="G4912" t="s">
        <v>52</v>
      </c>
      <c r="H4912" t="s">
        <v>29</v>
      </c>
      <c r="I4912">
        <v>23.55</v>
      </c>
      <c r="J4912" s="2">
        <v>103.21</v>
      </c>
      <c r="K4912" t="s">
        <v>47</v>
      </c>
      <c r="L4912">
        <v>2.6</v>
      </c>
      <c r="M4912" t="s">
        <v>23</v>
      </c>
      <c r="N4912">
        <v>1.05</v>
      </c>
      <c r="O4912">
        <v>15</v>
      </c>
    </row>
    <row r="4913" spans="1:15">
      <c r="A4913" t="s">
        <v>13533</v>
      </c>
      <c r="B4913" s="1">
        <v>45819</v>
      </c>
      <c r="C4913" t="s">
        <v>16</v>
      </c>
      <c r="D4913" t="s">
        <v>13534</v>
      </c>
      <c r="E4913" t="s">
        <v>13535</v>
      </c>
      <c r="F4913" t="s">
        <v>19</v>
      </c>
      <c r="G4913" t="s">
        <v>21</v>
      </c>
      <c r="H4913" t="s">
        <v>41</v>
      </c>
      <c r="I4913">
        <v>21.99</v>
      </c>
      <c r="J4913" s="2">
        <v>120.46</v>
      </c>
      <c r="K4913" t="s">
        <v>67</v>
      </c>
      <c r="L4913">
        <v>4.3</v>
      </c>
      <c r="M4913" t="s">
        <v>36</v>
      </c>
      <c r="N4913">
        <v>1.23</v>
      </c>
      <c r="O4913">
        <v>9</v>
      </c>
    </row>
    <row r="4914" spans="1:15">
      <c r="A4914" t="s">
        <v>13536</v>
      </c>
      <c r="B4914" s="1">
        <v>45697</v>
      </c>
      <c r="C4914" t="s">
        <v>79</v>
      </c>
      <c r="D4914" t="s">
        <v>13537</v>
      </c>
      <c r="E4914" t="s">
        <v>13538</v>
      </c>
      <c r="F4914" t="s">
        <v>71</v>
      </c>
      <c r="G4914" t="s">
        <v>41</v>
      </c>
      <c r="H4914" t="s">
        <v>52</v>
      </c>
      <c r="I4914">
        <v>24.84</v>
      </c>
      <c r="J4914" s="2">
        <v>552.51</v>
      </c>
      <c r="K4914" t="s">
        <v>67</v>
      </c>
      <c r="L4914">
        <v>4.4000000000000004</v>
      </c>
      <c r="M4914" t="s">
        <v>31</v>
      </c>
      <c r="N4914">
        <v>1.74</v>
      </c>
      <c r="O4914">
        <v>15</v>
      </c>
    </row>
    <row r="4915" spans="1:15">
      <c r="A4915" t="s">
        <v>13539</v>
      </c>
      <c r="B4915" s="1">
        <v>45714</v>
      </c>
      <c r="C4915" t="s">
        <v>33</v>
      </c>
      <c r="D4915" t="s">
        <v>13540</v>
      </c>
      <c r="E4915" t="s">
        <v>13541</v>
      </c>
      <c r="F4915" t="s">
        <v>60</v>
      </c>
      <c r="G4915" t="s">
        <v>52</v>
      </c>
      <c r="H4915" t="s">
        <v>29</v>
      </c>
      <c r="I4915">
        <v>22.3</v>
      </c>
      <c r="J4915" s="2">
        <v>155.68</v>
      </c>
      <c r="K4915" t="s">
        <v>22</v>
      </c>
      <c r="L4915">
        <v>3.4</v>
      </c>
      <c r="M4915" t="s">
        <v>31</v>
      </c>
      <c r="N4915">
        <v>1.1599999999999999</v>
      </c>
      <c r="O4915">
        <v>9</v>
      </c>
    </row>
    <row r="4916" spans="1:15">
      <c r="A4916" t="s">
        <v>13542</v>
      </c>
      <c r="B4916" s="1">
        <v>45722</v>
      </c>
      <c r="C4916" t="s">
        <v>16</v>
      </c>
      <c r="D4916" t="s">
        <v>5146</v>
      </c>
      <c r="E4916" t="s">
        <v>13543</v>
      </c>
      <c r="F4916" t="s">
        <v>28</v>
      </c>
      <c r="G4916" t="s">
        <v>52</v>
      </c>
      <c r="H4916" t="s">
        <v>42</v>
      </c>
      <c r="I4916">
        <v>7.08</v>
      </c>
      <c r="J4916" s="2">
        <v>430</v>
      </c>
      <c r="K4916" t="s">
        <v>47</v>
      </c>
      <c r="L4916">
        <v>4.5</v>
      </c>
      <c r="M4916" t="s">
        <v>36</v>
      </c>
      <c r="N4916">
        <v>1.19</v>
      </c>
      <c r="O4916">
        <v>8</v>
      </c>
    </row>
    <row r="4917" spans="1:15">
      <c r="A4917" t="s">
        <v>13544</v>
      </c>
      <c r="B4917" s="1">
        <v>45765</v>
      </c>
      <c r="C4917" t="s">
        <v>33</v>
      </c>
      <c r="D4917" t="s">
        <v>13545</v>
      </c>
      <c r="E4917" t="s">
        <v>13546</v>
      </c>
      <c r="F4917" t="s">
        <v>19</v>
      </c>
      <c r="G4917" t="s">
        <v>20</v>
      </c>
      <c r="H4917" t="s">
        <v>42</v>
      </c>
      <c r="I4917">
        <v>21.24</v>
      </c>
      <c r="J4917" s="2">
        <v>419.35</v>
      </c>
      <c r="K4917" t="s">
        <v>22</v>
      </c>
      <c r="L4917">
        <v>4.2</v>
      </c>
      <c r="M4917" t="s">
        <v>23</v>
      </c>
      <c r="N4917">
        <v>2.3199999999999998</v>
      </c>
      <c r="O4917">
        <v>1</v>
      </c>
    </row>
    <row r="4918" spans="1:15">
      <c r="A4918" t="s">
        <v>13547</v>
      </c>
      <c r="B4918" s="1">
        <v>45734</v>
      </c>
      <c r="C4918" t="s">
        <v>79</v>
      </c>
      <c r="D4918" t="s">
        <v>13548</v>
      </c>
      <c r="E4918" t="s">
        <v>13549</v>
      </c>
      <c r="F4918" t="s">
        <v>60</v>
      </c>
      <c r="G4918" t="s">
        <v>21</v>
      </c>
      <c r="H4918" t="s">
        <v>20</v>
      </c>
      <c r="I4918">
        <v>10.58</v>
      </c>
      <c r="J4918" s="2">
        <v>572.57000000000005</v>
      </c>
      <c r="K4918" t="s">
        <v>30</v>
      </c>
      <c r="L4918">
        <v>3.4</v>
      </c>
      <c r="M4918" t="s">
        <v>36</v>
      </c>
      <c r="N4918">
        <v>1.79</v>
      </c>
      <c r="O4918">
        <v>11</v>
      </c>
    </row>
    <row r="4919" spans="1:15">
      <c r="A4919" t="s">
        <v>13550</v>
      </c>
      <c r="B4919" s="1">
        <v>45677</v>
      </c>
      <c r="C4919" t="s">
        <v>33</v>
      </c>
      <c r="D4919" t="s">
        <v>9645</v>
      </c>
      <c r="E4919" t="s">
        <v>13551</v>
      </c>
      <c r="F4919" t="s">
        <v>60</v>
      </c>
      <c r="G4919" t="s">
        <v>20</v>
      </c>
      <c r="H4919" t="s">
        <v>41</v>
      </c>
      <c r="I4919">
        <v>8.65</v>
      </c>
      <c r="J4919" s="2">
        <v>461.01</v>
      </c>
      <c r="K4919" t="s">
        <v>47</v>
      </c>
      <c r="L4919">
        <v>4.0999999999999996</v>
      </c>
      <c r="M4919" t="s">
        <v>23</v>
      </c>
      <c r="N4919">
        <v>1.83</v>
      </c>
      <c r="O4919">
        <v>16</v>
      </c>
    </row>
    <row r="4920" spans="1:15">
      <c r="A4920" t="s">
        <v>13552</v>
      </c>
      <c r="B4920" s="1">
        <v>45675</v>
      </c>
      <c r="C4920" t="s">
        <v>25</v>
      </c>
      <c r="D4920" t="s">
        <v>80</v>
      </c>
      <c r="E4920" t="s">
        <v>13553</v>
      </c>
      <c r="F4920" t="s">
        <v>19</v>
      </c>
      <c r="G4920" t="s">
        <v>20</v>
      </c>
      <c r="H4920" t="s">
        <v>52</v>
      </c>
      <c r="I4920">
        <v>18.02</v>
      </c>
      <c r="J4920" s="2">
        <v>54.45</v>
      </c>
      <c r="K4920" t="s">
        <v>30</v>
      </c>
      <c r="L4920">
        <v>4.0999999999999996</v>
      </c>
      <c r="M4920" t="s">
        <v>31</v>
      </c>
      <c r="N4920">
        <v>1.73</v>
      </c>
      <c r="O4920">
        <v>3</v>
      </c>
    </row>
    <row r="4921" spans="1:15">
      <c r="A4921" t="s">
        <v>13554</v>
      </c>
      <c r="B4921" s="1">
        <v>45805</v>
      </c>
      <c r="C4921" t="s">
        <v>33</v>
      </c>
      <c r="D4921" t="s">
        <v>5076</v>
      </c>
      <c r="E4921" t="s">
        <v>13555</v>
      </c>
      <c r="F4921" t="s">
        <v>51</v>
      </c>
      <c r="G4921" t="s">
        <v>46</v>
      </c>
      <c r="H4921" t="s">
        <v>42</v>
      </c>
      <c r="I4921">
        <v>3.94</v>
      </c>
      <c r="J4921" s="2">
        <v>174.06</v>
      </c>
      <c r="K4921" t="s">
        <v>67</v>
      </c>
      <c r="L4921">
        <v>4.3</v>
      </c>
      <c r="M4921" t="s">
        <v>23</v>
      </c>
      <c r="N4921">
        <v>1.34</v>
      </c>
      <c r="O4921">
        <v>12</v>
      </c>
    </row>
    <row r="4922" spans="1:15">
      <c r="A4922" t="s">
        <v>13556</v>
      </c>
      <c r="B4922" s="1">
        <v>45822</v>
      </c>
      <c r="C4922" t="s">
        <v>57</v>
      </c>
      <c r="D4922" t="s">
        <v>6305</v>
      </c>
      <c r="E4922" t="s">
        <v>13557</v>
      </c>
      <c r="F4922" t="s">
        <v>51</v>
      </c>
      <c r="G4922" t="s">
        <v>29</v>
      </c>
      <c r="H4922" t="s">
        <v>52</v>
      </c>
      <c r="I4922">
        <v>24.95</v>
      </c>
      <c r="J4922" s="2">
        <v>286.95999999999998</v>
      </c>
      <c r="K4922" t="s">
        <v>22</v>
      </c>
      <c r="L4922">
        <v>3</v>
      </c>
      <c r="M4922" t="s">
        <v>23</v>
      </c>
      <c r="N4922">
        <v>1.4</v>
      </c>
      <c r="O4922">
        <v>13</v>
      </c>
    </row>
    <row r="4923" spans="1:15">
      <c r="A4923" t="s">
        <v>13558</v>
      </c>
      <c r="B4923" s="1">
        <v>45714</v>
      </c>
      <c r="C4923" t="s">
        <v>79</v>
      </c>
      <c r="D4923" t="s">
        <v>13559</v>
      </c>
      <c r="E4923" t="s">
        <v>13560</v>
      </c>
      <c r="F4923" t="s">
        <v>51</v>
      </c>
      <c r="G4923" t="s">
        <v>20</v>
      </c>
      <c r="H4923" t="s">
        <v>52</v>
      </c>
      <c r="I4923">
        <v>1.7</v>
      </c>
      <c r="J4923" s="2">
        <v>91.57</v>
      </c>
      <c r="K4923" t="s">
        <v>67</v>
      </c>
      <c r="L4923">
        <v>3.2</v>
      </c>
      <c r="M4923" t="s">
        <v>23</v>
      </c>
      <c r="N4923">
        <v>1.53</v>
      </c>
      <c r="O4923">
        <v>16</v>
      </c>
    </row>
    <row r="4924" spans="1:15">
      <c r="A4924" t="s">
        <v>13561</v>
      </c>
      <c r="B4924" s="1">
        <v>45753</v>
      </c>
      <c r="C4924" t="s">
        <v>16</v>
      </c>
      <c r="D4924" t="s">
        <v>12822</v>
      </c>
      <c r="E4924" t="s">
        <v>13562</v>
      </c>
      <c r="F4924" t="s">
        <v>19</v>
      </c>
      <c r="G4924" t="s">
        <v>20</v>
      </c>
      <c r="H4924" t="s">
        <v>41</v>
      </c>
      <c r="I4924">
        <v>4.97</v>
      </c>
      <c r="J4924" s="2">
        <v>358.29</v>
      </c>
      <c r="K4924" t="s">
        <v>22</v>
      </c>
      <c r="L4924">
        <v>2.7</v>
      </c>
      <c r="M4924" t="s">
        <v>31</v>
      </c>
      <c r="N4924">
        <v>1.55</v>
      </c>
      <c r="O4924">
        <v>10</v>
      </c>
    </row>
    <row r="4925" spans="1:15">
      <c r="A4925" t="s">
        <v>13563</v>
      </c>
      <c r="B4925" s="1">
        <v>45753</v>
      </c>
      <c r="C4925" t="s">
        <v>33</v>
      </c>
      <c r="D4925" t="s">
        <v>13564</v>
      </c>
      <c r="E4925" t="s">
        <v>13565</v>
      </c>
      <c r="F4925" t="s">
        <v>28</v>
      </c>
      <c r="G4925" t="s">
        <v>42</v>
      </c>
      <c r="H4925" t="s">
        <v>41</v>
      </c>
      <c r="I4925">
        <v>12.61</v>
      </c>
      <c r="J4925" s="2">
        <v>482.35</v>
      </c>
      <c r="K4925" t="s">
        <v>47</v>
      </c>
      <c r="L4925">
        <v>4.9000000000000004</v>
      </c>
      <c r="M4925" t="s">
        <v>36</v>
      </c>
      <c r="N4925">
        <v>2.4</v>
      </c>
      <c r="O4925">
        <v>5</v>
      </c>
    </row>
    <row r="4926" spans="1:15">
      <c r="A4926" t="s">
        <v>13566</v>
      </c>
      <c r="B4926" s="1">
        <v>45780</v>
      </c>
      <c r="C4926" t="s">
        <v>57</v>
      </c>
      <c r="D4926" t="s">
        <v>13567</v>
      </c>
      <c r="E4926" t="s">
        <v>13568</v>
      </c>
      <c r="F4926" t="s">
        <v>71</v>
      </c>
      <c r="G4926" t="s">
        <v>46</v>
      </c>
      <c r="H4926" t="s">
        <v>42</v>
      </c>
      <c r="I4926">
        <v>6.87</v>
      </c>
      <c r="J4926" s="2">
        <v>427.83</v>
      </c>
      <c r="K4926" t="s">
        <v>47</v>
      </c>
      <c r="L4926">
        <v>4.5</v>
      </c>
      <c r="M4926" t="s">
        <v>23</v>
      </c>
      <c r="N4926">
        <v>1.77</v>
      </c>
      <c r="O4926">
        <v>9</v>
      </c>
    </row>
    <row r="4927" spans="1:15">
      <c r="A4927" t="s">
        <v>13569</v>
      </c>
      <c r="B4927" s="1">
        <v>45721</v>
      </c>
      <c r="C4927" t="s">
        <v>16</v>
      </c>
      <c r="D4927" t="s">
        <v>13570</v>
      </c>
      <c r="E4927" t="s">
        <v>13571</v>
      </c>
      <c r="F4927" t="s">
        <v>28</v>
      </c>
      <c r="G4927" t="s">
        <v>52</v>
      </c>
      <c r="H4927" t="s">
        <v>20</v>
      </c>
      <c r="I4927">
        <v>1.35</v>
      </c>
      <c r="J4927" s="2">
        <v>194.34</v>
      </c>
      <c r="K4927" t="s">
        <v>22</v>
      </c>
      <c r="L4927">
        <v>4.8</v>
      </c>
      <c r="M4927" t="s">
        <v>36</v>
      </c>
      <c r="N4927">
        <v>1.88</v>
      </c>
      <c r="O4927">
        <v>19</v>
      </c>
    </row>
    <row r="4928" spans="1:15">
      <c r="A4928" t="s">
        <v>13572</v>
      </c>
      <c r="B4928" s="1">
        <v>45702</v>
      </c>
      <c r="C4928" t="s">
        <v>25</v>
      </c>
      <c r="D4928" t="s">
        <v>8193</v>
      </c>
      <c r="E4928" t="s">
        <v>13573</v>
      </c>
      <c r="F4928" t="s">
        <v>28</v>
      </c>
      <c r="G4928" t="s">
        <v>42</v>
      </c>
      <c r="H4928" t="s">
        <v>29</v>
      </c>
      <c r="I4928">
        <v>10.029999999999999</v>
      </c>
      <c r="J4928" s="2">
        <v>578.32000000000005</v>
      </c>
      <c r="K4928" t="s">
        <v>47</v>
      </c>
      <c r="L4928">
        <v>3.1</v>
      </c>
      <c r="M4928" t="s">
        <v>31</v>
      </c>
      <c r="N4928">
        <v>1.06</v>
      </c>
      <c r="O4928">
        <v>11</v>
      </c>
    </row>
    <row r="4929" spans="1:15">
      <c r="A4929" t="s">
        <v>13574</v>
      </c>
      <c r="B4929" s="1">
        <v>45690</v>
      </c>
      <c r="C4929" t="s">
        <v>38</v>
      </c>
      <c r="D4929" t="s">
        <v>5301</v>
      </c>
      <c r="E4929" t="s">
        <v>13575</v>
      </c>
      <c r="F4929" t="s">
        <v>60</v>
      </c>
      <c r="G4929" t="s">
        <v>20</v>
      </c>
      <c r="H4929" t="s">
        <v>20</v>
      </c>
      <c r="I4929">
        <v>7.05</v>
      </c>
      <c r="J4929" s="2">
        <v>300</v>
      </c>
      <c r="K4929" t="s">
        <v>67</v>
      </c>
      <c r="L4929">
        <v>4.2</v>
      </c>
      <c r="M4929" t="s">
        <v>23</v>
      </c>
      <c r="N4929">
        <v>1.1599999999999999</v>
      </c>
      <c r="O4929">
        <v>11</v>
      </c>
    </row>
    <row r="4930" spans="1:15">
      <c r="A4930" t="s">
        <v>13576</v>
      </c>
      <c r="B4930" s="1">
        <v>45740</v>
      </c>
      <c r="C4930" t="s">
        <v>16</v>
      </c>
      <c r="D4930" t="s">
        <v>13577</v>
      </c>
      <c r="E4930" t="s">
        <v>13578</v>
      </c>
      <c r="F4930" t="s">
        <v>71</v>
      </c>
      <c r="G4930" t="s">
        <v>52</v>
      </c>
      <c r="H4930" t="s">
        <v>41</v>
      </c>
      <c r="I4930">
        <v>17.8</v>
      </c>
      <c r="J4930" s="2">
        <v>186.34</v>
      </c>
      <c r="K4930" t="s">
        <v>47</v>
      </c>
      <c r="L4930">
        <v>2.8</v>
      </c>
      <c r="M4930" t="s">
        <v>31</v>
      </c>
      <c r="N4930">
        <v>1.69</v>
      </c>
      <c r="O4930">
        <v>16</v>
      </c>
    </row>
    <row r="4931" spans="1:15">
      <c r="A4931" t="s">
        <v>13579</v>
      </c>
      <c r="B4931" s="1">
        <v>45774</v>
      </c>
      <c r="C4931" t="s">
        <v>79</v>
      </c>
      <c r="D4931" t="s">
        <v>13580</v>
      </c>
      <c r="E4931" t="s">
        <v>13581</v>
      </c>
      <c r="F4931" t="s">
        <v>28</v>
      </c>
      <c r="G4931" t="s">
        <v>21</v>
      </c>
      <c r="H4931" t="s">
        <v>41</v>
      </c>
      <c r="I4931">
        <v>12.62</v>
      </c>
      <c r="J4931" s="2">
        <v>465.93</v>
      </c>
      <c r="K4931" t="s">
        <v>47</v>
      </c>
      <c r="L4931">
        <v>2.8</v>
      </c>
      <c r="M4931" t="s">
        <v>31</v>
      </c>
      <c r="N4931">
        <v>1.53</v>
      </c>
      <c r="O4931">
        <v>18</v>
      </c>
    </row>
    <row r="4932" spans="1:15">
      <c r="A4932" t="s">
        <v>13582</v>
      </c>
      <c r="B4932" s="1">
        <v>45682</v>
      </c>
      <c r="C4932" t="s">
        <v>38</v>
      </c>
      <c r="D4932" t="s">
        <v>13047</v>
      </c>
      <c r="E4932" t="s">
        <v>13583</v>
      </c>
      <c r="F4932" t="s">
        <v>19</v>
      </c>
      <c r="G4932" t="s">
        <v>46</v>
      </c>
      <c r="H4932" t="s">
        <v>41</v>
      </c>
      <c r="I4932">
        <v>16.11</v>
      </c>
      <c r="J4932" s="2">
        <v>377.64</v>
      </c>
      <c r="K4932" t="s">
        <v>30</v>
      </c>
      <c r="L4932">
        <v>4</v>
      </c>
      <c r="M4932" t="s">
        <v>23</v>
      </c>
      <c r="N4932">
        <v>1.89</v>
      </c>
      <c r="O4932">
        <v>4</v>
      </c>
    </row>
    <row r="4933" spans="1:15">
      <c r="A4933" t="s">
        <v>13584</v>
      </c>
      <c r="B4933" s="1">
        <v>45676</v>
      </c>
      <c r="C4933" t="s">
        <v>25</v>
      </c>
      <c r="D4933" t="s">
        <v>13585</v>
      </c>
      <c r="E4933" t="s">
        <v>13586</v>
      </c>
      <c r="F4933" t="s">
        <v>28</v>
      </c>
      <c r="G4933" t="s">
        <v>21</v>
      </c>
      <c r="H4933" t="s">
        <v>42</v>
      </c>
      <c r="I4933">
        <v>11.65</v>
      </c>
      <c r="J4933" s="2">
        <v>248.45</v>
      </c>
      <c r="K4933" t="s">
        <v>67</v>
      </c>
      <c r="L4933">
        <v>3.4</v>
      </c>
      <c r="M4933" t="s">
        <v>23</v>
      </c>
      <c r="N4933">
        <v>1.91</v>
      </c>
      <c r="O4933">
        <v>19</v>
      </c>
    </row>
    <row r="4934" spans="1:15">
      <c r="A4934" t="s">
        <v>13587</v>
      </c>
      <c r="B4934" s="1">
        <v>45758</v>
      </c>
      <c r="C4934" t="s">
        <v>79</v>
      </c>
      <c r="D4934" t="s">
        <v>13588</v>
      </c>
      <c r="E4934" t="s">
        <v>13589</v>
      </c>
      <c r="F4934" t="s">
        <v>28</v>
      </c>
      <c r="G4934" t="s">
        <v>42</v>
      </c>
      <c r="H4934" t="s">
        <v>46</v>
      </c>
      <c r="I4934">
        <v>15</v>
      </c>
      <c r="J4934" s="2">
        <v>56.36</v>
      </c>
      <c r="K4934" t="s">
        <v>22</v>
      </c>
      <c r="L4934">
        <v>3.8</v>
      </c>
      <c r="M4934" t="s">
        <v>31</v>
      </c>
      <c r="N4934">
        <v>2.0099999999999998</v>
      </c>
      <c r="O4934">
        <v>14</v>
      </c>
    </row>
    <row r="4935" spans="1:15">
      <c r="A4935" t="s">
        <v>13590</v>
      </c>
      <c r="B4935" s="1">
        <v>45750</v>
      </c>
      <c r="C4935" t="s">
        <v>57</v>
      </c>
      <c r="D4935" t="s">
        <v>13591</v>
      </c>
      <c r="E4935" t="s">
        <v>13592</v>
      </c>
      <c r="F4935" t="s">
        <v>71</v>
      </c>
      <c r="G4935" t="s">
        <v>52</v>
      </c>
      <c r="H4935" t="s">
        <v>52</v>
      </c>
      <c r="I4935">
        <v>9.43</v>
      </c>
      <c r="J4935" s="2">
        <v>183.88</v>
      </c>
      <c r="K4935" t="s">
        <v>67</v>
      </c>
      <c r="L4935">
        <v>4.4000000000000004</v>
      </c>
      <c r="M4935" t="s">
        <v>31</v>
      </c>
      <c r="N4935">
        <v>1.68</v>
      </c>
      <c r="O4935">
        <v>12</v>
      </c>
    </row>
    <row r="4936" spans="1:15">
      <c r="A4936" t="s">
        <v>13593</v>
      </c>
      <c r="B4936" s="1">
        <v>45771</v>
      </c>
      <c r="C4936" t="s">
        <v>16</v>
      </c>
      <c r="D4936" t="s">
        <v>13594</v>
      </c>
      <c r="E4936" t="s">
        <v>13595</v>
      </c>
      <c r="F4936" t="s">
        <v>51</v>
      </c>
      <c r="G4936" t="s">
        <v>42</v>
      </c>
      <c r="H4936" t="s">
        <v>20</v>
      </c>
      <c r="I4936">
        <v>10.83</v>
      </c>
      <c r="J4936" s="2">
        <v>89.41</v>
      </c>
      <c r="K4936" t="s">
        <v>67</v>
      </c>
      <c r="L4936">
        <v>4.4000000000000004</v>
      </c>
      <c r="M4936" t="s">
        <v>23</v>
      </c>
      <c r="N4936">
        <v>1.97</v>
      </c>
      <c r="O4936">
        <v>10</v>
      </c>
    </row>
    <row r="4937" spans="1:15">
      <c r="A4937" t="s">
        <v>13596</v>
      </c>
      <c r="B4937" s="1">
        <v>45794</v>
      </c>
      <c r="C4937" t="s">
        <v>79</v>
      </c>
      <c r="D4937" t="s">
        <v>12636</v>
      </c>
      <c r="E4937" t="s">
        <v>13597</v>
      </c>
      <c r="F4937" t="s">
        <v>71</v>
      </c>
      <c r="G4937" t="s">
        <v>42</v>
      </c>
      <c r="H4937" t="s">
        <v>20</v>
      </c>
      <c r="I4937">
        <v>4.17</v>
      </c>
      <c r="J4937" s="2">
        <v>421.28</v>
      </c>
      <c r="K4937" t="s">
        <v>67</v>
      </c>
      <c r="L4937">
        <v>4.7</v>
      </c>
      <c r="M4937" t="s">
        <v>23</v>
      </c>
      <c r="N4937">
        <v>1.06</v>
      </c>
      <c r="O4937">
        <v>8</v>
      </c>
    </row>
    <row r="4938" spans="1:15">
      <c r="A4938" t="s">
        <v>13598</v>
      </c>
      <c r="B4938" s="1">
        <v>45829</v>
      </c>
      <c r="C4938" t="s">
        <v>33</v>
      </c>
      <c r="D4938" t="s">
        <v>13599</v>
      </c>
      <c r="E4938" t="s">
        <v>13600</v>
      </c>
      <c r="F4938" t="s">
        <v>60</v>
      </c>
      <c r="G4938" t="s">
        <v>46</v>
      </c>
      <c r="H4938" t="s">
        <v>20</v>
      </c>
      <c r="I4938">
        <v>16.39</v>
      </c>
      <c r="J4938" s="2">
        <v>98.04</v>
      </c>
      <c r="K4938" t="s">
        <v>67</v>
      </c>
      <c r="L4938">
        <v>4.9000000000000004</v>
      </c>
      <c r="M4938" t="s">
        <v>23</v>
      </c>
      <c r="N4938">
        <v>1.35</v>
      </c>
      <c r="O4938">
        <v>7</v>
      </c>
    </row>
    <row r="4939" spans="1:15">
      <c r="A4939" t="s">
        <v>13601</v>
      </c>
      <c r="B4939" s="1">
        <v>45789</v>
      </c>
      <c r="C4939" t="s">
        <v>33</v>
      </c>
      <c r="D4939" t="s">
        <v>13602</v>
      </c>
      <c r="E4939" t="s">
        <v>13603</v>
      </c>
      <c r="F4939" t="s">
        <v>51</v>
      </c>
      <c r="G4939" t="s">
        <v>42</v>
      </c>
      <c r="H4939" t="s">
        <v>46</v>
      </c>
      <c r="I4939">
        <v>3.91</v>
      </c>
      <c r="J4939" s="2">
        <v>157.03</v>
      </c>
      <c r="K4939" t="s">
        <v>47</v>
      </c>
      <c r="L4939">
        <v>3.7</v>
      </c>
      <c r="M4939" t="s">
        <v>31</v>
      </c>
      <c r="N4939">
        <v>2.02</v>
      </c>
      <c r="O4939">
        <v>3</v>
      </c>
    </row>
    <row r="4940" spans="1:15">
      <c r="A4940" t="s">
        <v>13604</v>
      </c>
      <c r="B4940" s="1">
        <v>45755</v>
      </c>
      <c r="C4940" t="s">
        <v>25</v>
      </c>
      <c r="D4940" t="s">
        <v>13605</v>
      </c>
      <c r="E4940" t="s">
        <v>13606</v>
      </c>
      <c r="F4940" t="s">
        <v>51</v>
      </c>
      <c r="G4940" t="s">
        <v>52</v>
      </c>
      <c r="H4940" t="s">
        <v>29</v>
      </c>
      <c r="I4940">
        <v>14.62</v>
      </c>
      <c r="J4940" s="2">
        <v>77.08</v>
      </c>
      <c r="K4940" t="s">
        <v>47</v>
      </c>
      <c r="L4940">
        <v>3.6</v>
      </c>
      <c r="M4940" t="s">
        <v>23</v>
      </c>
      <c r="N4940">
        <v>1.58</v>
      </c>
      <c r="O4940">
        <v>16</v>
      </c>
    </row>
    <row r="4941" spans="1:15">
      <c r="A4941" t="s">
        <v>13607</v>
      </c>
      <c r="B4941" s="1">
        <v>45724</v>
      </c>
      <c r="C4941" t="s">
        <v>57</v>
      </c>
      <c r="D4941" t="s">
        <v>13608</v>
      </c>
      <c r="E4941" t="s">
        <v>13609</v>
      </c>
      <c r="F4941" t="s">
        <v>28</v>
      </c>
      <c r="G4941" t="s">
        <v>42</v>
      </c>
      <c r="H4941" t="s">
        <v>41</v>
      </c>
      <c r="I4941">
        <v>20.57</v>
      </c>
      <c r="J4941" s="2">
        <v>75.48</v>
      </c>
      <c r="K4941" t="s">
        <v>22</v>
      </c>
      <c r="L4941">
        <v>3.1</v>
      </c>
      <c r="M4941" t="s">
        <v>36</v>
      </c>
      <c r="N4941">
        <v>1.85</v>
      </c>
      <c r="O4941">
        <v>3</v>
      </c>
    </row>
    <row r="4942" spans="1:15">
      <c r="A4942" t="s">
        <v>13610</v>
      </c>
      <c r="B4942" s="1">
        <v>45795</v>
      </c>
      <c r="C4942" t="s">
        <v>25</v>
      </c>
      <c r="D4942" t="s">
        <v>13611</v>
      </c>
      <c r="E4942" t="s">
        <v>13612</v>
      </c>
      <c r="F4942" t="s">
        <v>19</v>
      </c>
      <c r="G4942" t="s">
        <v>29</v>
      </c>
      <c r="H4942" t="s">
        <v>52</v>
      </c>
      <c r="I4942">
        <v>12.61</v>
      </c>
      <c r="J4942" s="2">
        <v>220.57</v>
      </c>
      <c r="K4942" t="s">
        <v>22</v>
      </c>
      <c r="L4942">
        <v>2.9</v>
      </c>
      <c r="M4942" t="s">
        <v>23</v>
      </c>
      <c r="N4942">
        <v>1.44</v>
      </c>
      <c r="O4942">
        <v>17</v>
      </c>
    </row>
    <row r="4943" spans="1:15">
      <c r="A4943" t="s">
        <v>13613</v>
      </c>
      <c r="B4943" s="1">
        <v>45774</v>
      </c>
      <c r="C4943" t="s">
        <v>38</v>
      </c>
      <c r="D4943" t="s">
        <v>3884</v>
      </c>
      <c r="E4943" t="s">
        <v>13614</v>
      </c>
      <c r="F4943" t="s">
        <v>71</v>
      </c>
      <c r="G4943" t="s">
        <v>20</v>
      </c>
      <c r="H4943" t="s">
        <v>29</v>
      </c>
      <c r="I4943">
        <v>23</v>
      </c>
      <c r="J4943" s="2">
        <v>539.44000000000005</v>
      </c>
      <c r="K4943" t="s">
        <v>22</v>
      </c>
      <c r="L4943">
        <v>4.7</v>
      </c>
      <c r="M4943" t="s">
        <v>23</v>
      </c>
      <c r="N4943">
        <v>1.32</v>
      </c>
      <c r="O4943">
        <v>2</v>
      </c>
    </row>
    <row r="4944" spans="1:15">
      <c r="A4944" t="s">
        <v>13615</v>
      </c>
      <c r="B4944" s="1">
        <v>45689</v>
      </c>
      <c r="C4944" t="s">
        <v>57</v>
      </c>
      <c r="D4944" t="s">
        <v>5697</v>
      </c>
      <c r="E4944" t="s">
        <v>13151</v>
      </c>
      <c r="F4944" t="s">
        <v>71</v>
      </c>
      <c r="G4944" t="s">
        <v>42</v>
      </c>
      <c r="H4944" t="s">
        <v>21</v>
      </c>
      <c r="I4944">
        <v>3.09</v>
      </c>
      <c r="J4944" s="2">
        <v>232.5</v>
      </c>
      <c r="K4944" t="s">
        <v>47</v>
      </c>
      <c r="L4944">
        <v>2.7</v>
      </c>
      <c r="M4944" t="s">
        <v>36</v>
      </c>
      <c r="N4944">
        <v>2.09</v>
      </c>
      <c r="O4944">
        <v>15</v>
      </c>
    </row>
    <row r="4945" spans="1:15">
      <c r="A4945" t="s">
        <v>13616</v>
      </c>
      <c r="B4945" s="1">
        <v>45826</v>
      </c>
      <c r="C4945" t="s">
        <v>25</v>
      </c>
      <c r="D4945" t="s">
        <v>13617</v>
      </c>
      <c r="E4945" t="s">
        <v>13618</v>
      </c>
      <c r="F4945" t="s">
        <v>51</v>
      </c>
      <c r="G4945" t="s">
        <v>20</v>
      </c>
      <c r="H4945" t="s">
        <v>29</v>
      </c>
      <c r="I4945">
        <v>22.97</v>
      </c>
      <c r="J4945" s="2">
        <v>383.6</v>
      </c>
      <c r="K4945" t="s">
        <v>67</v>
      </c>
      <c r="L4945">
        <v>4.4000000000000004</v>
      </c>
      <c r="M4945" t="s">
        <v>31</v>
      </c>
      <c r="N4945">
        <v>1.67</v>
      </c>
      <c r="O4945">
        <v>17</v>
      </c>
    </row>
    <row r="4946" spans="1:15">
      <c r="A4946" t="s">
        <v>13619</v>
      </c>
      <c r="B4946" s="1">
        <v>45720</v>
      </c>
      <c r="C4946" t="s">
        <v>25</v>
      </c>
      <c r="D4946" t="s">
        <v>13620</v>
      </c>
      <c r="E4946" t="s">
        <v>13621</v>
      </c>
      <c r="F4946" t="s">
        <v>60</v>
      </c>
      <c r="G4946" t="s">
        <v>20</v>
      </c>
      <c r="H4946" t="s">
        <v>52</v>
      </c>
      <c r="I4946">
        <v>20.87</v>
      </c>
      <c r="J4946" s="2">
        <v>413.92</v>
      </c>
      <c r="K4946" t="s">
        <v>67</v>
      </c>
      <c r="L4946">
        <v>3.1</v>
      </c>
      <c r="M4946" t="s">
        <v>31</v>
      </c>
      <c r="N4946">
        <v>1.8</v>
      </c>
      <c r="O4946">
        <v>11</v>
      </c>
    </row>
    <row r="4947" spans="1:15">
      <c r="A4947" t="s">
        <v>13622</v>
      </c>
      <c r="B4947" s="1">
        <v>45730</v>
      </c>
      <c r="C4947" t="s">
        <v>33</v>
      </c>
      <c r="D4947" t="s">
        <v>13623</v>
      </c>
      <c r="E4947" t="s">
        <v>13624</v>
      </c>
      <c r="F4947" t="s">
        <v>60</v>
      </c>
      <c r="G4947" t="s">
        <v>21</v>
      </c>
      <c r="H4947" t="s">
        <v>46</v>
      </c>
      <c r="I4947">
        <v>21.66</v>
      </c>
      <c r="J4947" s="2">
        <v>259.57</v>
      </c>
      <c r="K4947" t="s">
        <v>47</v>
      </c>
      <c r="L4947">
        <v>2.9</v>
      </c>
      <c r="M4947" t="s">
        <v>23</v>
      </c>
      <c r="N4947">
        <v>2.35</v>
      </c>
      <c r="O4947">
        <v>10</v>
      </c>
    </row>
    <row r="4948" spans="1:15">
      <c r="A4948" t="s">
        <v>13625</v>
      </c>
      <c r="B4948" s="1">
        <v>45778</v>
      </c>
      <c r="C4948" t="s">
        <v>25</v>
      </c>
      <c r="D4948" t="s">
        <v>8479</v>
      </c>
      <c r="E4948" t="s">
        <v>13626</v>
      </c>
      <c r="F4948" t="s">
        <v>19</v>
      </c>
      <c r="G4948" t="s">
        <v>42</v>
      </c>
      <c r="H4948" t="s">
        <v>20</v>
      </c>
      <c r="I4948">
        <v>1.68</v>
      </c>
      <c r="J4948" s="2">
        <v>94.31</v>
      </c>
      <c r="K4948" t="s">
        <v>67</v>
      </c>
      <c r="L4948">
        <v>4</v>
      </c>
      <c r="M4948" t="s">
        <v>31</v>
      </c>
      <c r="N4948">
        <v>2.17</v>
      </c>
      <c r="O4948">
        <v>18</v>
      </c>
    </row>
    <row r="4949" spans="1:15">
      <c r="A4949" t="s">
        <v>13627</v>
      </c>
      <c r="B4949" s="1">
        <v>45739</v>
      </c>
      <c r="C4949" t="s">
        <v>33</v>
      </c>
      <c r="D4949" t="s">
        <v>12064</v>
      </c>
      <c r="E4949" t="s">
        <v>13628</v>
      </c>
      <c r="F4949" t="s">
        <v>60</v>
      </c>
      <c r="G4949" t="s">
        <v>42</v>
      </c>
      <c r="H4949" t="s">
        <v>21</v>
      </c>
      <c r="I4949">
        <v>15.48</v>
      </c>
      <c r="J4949" s="2">
        <v>580.69000000000005</v>
      </c>
      <c r="K4949" t="s">
        <v>47</v>
      </c>
      <c r="L4949">
        <v>3.8</v>
      </c>
      <c r="M4949" t="s">
        <v>31</v>
      </c>
      <c r="N4949">
        <v>1.1200000000000001</v>
      </c>
      <c r="O4949">
        <v>9</v>
      </c>
    </row>
    <row r="4950" spans="1:15">
      <c r="A4950" t="s">
        <v>13629</v>
      </c>
      <c r="B4950" s="1">
        <v>45776</v>
      </c>
      <c r="C4950" t="s">
        <v>57</v>
      </c>
      <c r="D4950" t="s">
        <v>13630</v>
      </c>
      <c r="E4950" t="s">
        <v>13631</v>
      </c>
      <c r="F4950" t="s">
        <v>60</v>
      </c>
      <c r="G4950" t="s">
        <v>52</v>
      </c>
      <c r="H4950" t="s">
        <v>29</v>
      </c>
      <c r="I4950">
        <v>8.9600000000000009</v>
      </c>
      <c r="J4950" s="2">
        <v>472.58</v>
      </c>
      <c r="K4950" t="s">
        <v>67</v>
      </c>
      <c r="L4950">
        <v>3.7</v>
      </c>
      <c r="M4950" t="s">
        <v>23</v>
      </c>
      <c r="N4950">
        <v>1.17</v>
      </c>
      <c r="O4950">
        <v>8</v>
      </c>
    </row>
    <row r="4951" spans="1:15">
      <c r="A4951" t="s">
        <v>13632</v>
      </c>
      <c r="B4951" s="1">
        <v>45757</v>
      </c>
      <c r="C4951" t="s">
        <v>57</v>
      </c>
      <c r="D4951" t="s">
        <v>13633</v>
      </c>
      <c r="E4951" t="s">
        <v>13634</v>
      </c>
      <c r="F4951" t="s">
        <v>60</v>
      </c>
      <c r="G4951" t="s">
        <v>42</v>
      </c>
      <c r="H4951" t="s">
        <v>52</v>
      </c>
      <c r="I4951">
        <v>24.13</v>
      </c>
      <c r="J4951" s="2">
        <v>105.89</v>
      </c>
      <c r="K4951" t="s">
        <v>30</v>
      </c>
      <c r="L4951">
        <v>4.7</v>
      </c>
      <c r="M4951" t="s">
        <v>36</v>
      </c>
      <c r="N4951">
        <v>2.19</v>
      </c>
      <c r="O4951">
        <v>9</v>
      </c>
    </row>
    <row r="4952" spans="1:15">
      <c r="A4952" t="s">
        <v>13635</v>
      </c>
      <c r="B4952" s="1">
        <v>45802</v>
      </c>
      <c r="C4952" t="s">
        <v>79</v>
      </c>
      <c r="D4952" t="s">
        <v>13636</v>
      </c>
      <c r="E4952" t="s">
        <v>13637</v>
      </c>
      <c r="F4952" t="s">
        <v>19</v>
      </c>
      <c r="G4952" t="s">
        <v>21</v>
      </c>
      <c r="H4952" t="s">
        <v>41</v>
      </c>
      <c r="I4952">
        <v>17.809999999999999</v>
      </c>
      <c r="J4952" s="2">
        <v>137.51</v>
      </c>
      <c r="K4952" t="s">
        <v>47</v>
      </c>
      <c r="L4952">
        <v>3.4</v>
      </c>
      <c r="M4952" t="s">
        <v>23</v>
      </c>
      <c r="N4952">
        <v>1.02</v>
      </c>
      <c r="O4952">
        <v>8</v>
      </c>
    </row>
    <row r="4953" spans="1:15">
      <c r="A4953" t="s">
        <v>13638</v>
      </c>
      <c r="B4953" s="1">
        <v>45705</v>
      </c>
      <c r="C4953" t="s">
        <v>38</v>
      </c>
      <c r="D4953" t="s">
        <v>7842</v>
      </c>
      <c r="E4953" t="s">
        <v>13639</v>
      </c>
      <c r="F4953" t="s">
        <v>28</v>
      </c>
      <c r="G4953" t="s">
        <v>21</v>
      </c>
      <c r="H4953" t="s">
        <v>52</v>
      </c>
      <c r="I4953">
        <v>2.41</v>
      </c>
      <c r="J4953" s="2">
        <v>321.57</v>
      </c>
      <c r="K4953" t="s">
        <v>67</v>
      </c>
      <c r="L4953">
        <v>3.7</v>
      </c>
      <c r="M4953" t="s">
        <v>31</v>
      </c>
      <c r="N4953">
        <v>1.04</v>
      </c>
      <c r="O4953">
        <v>5</v>
      </c>
    </row>
    <row r="4954" spans="1:15">
      <c r="A4954" t="s">
        <v>13640</v>
      </c>
      <c r="B4954" s="1">
        <v>45768</v>
      </c>
      <c r="C4954" t="s">
        <v>33</v>
      </c>
      <c r="D4954" t="s">
        <v>6884</v>
      </c>
      <c r="E4954" t="s">
        <v>13641</v>
      </c>
      <c r="F4954" t="s">
        <v>71</v>
      </c>
      <c r="G4954" t="s">
        <v>21</v>
      </c>
      <c r="H4954" t="s">
        <v>46</v>
      </c>
      <c r="I4954">
        <v>16.45</v>
      </c>
      <c r="J4954" s="2">
        <v>306.5</v>
      </c>
      <c r="K4954" t="s">
        <v>47</v>
      </c>
      <c r="L4954">
        <v>4.5</v>
      </c>
      <c r="M4954" t="s">
        <v>36</v>
      </c>
      <c r="N4954">
        <v>1.31</v>
      </c>
      <c r="O4954">
        <v>13</v>
      </c>
    </row>
    <row r="4955" spans="1:15">
      <c r="A4955" t="s">
        <v>13642</v>
      </c>
      <c r="B4955" s="1">
        <v>45764</v>
      </c>
      <c r="C4955" t="s">
        <v>57</v>
      </c>
      <c r="D4955" t="s">
        <v>13643</v>
      </c>
      <c r="E4955" t="s">
        <v>13644</v>
      </c>
      <c r="F4955" t="s">
        <v>71</v>
      </c>
      <c r="G4955" t="s">
        <v>21</v>
      </c>
      <c r="H4955" t="s">
        <v>29</v>
      </c>
      <c r="I4955">
        <v>20.88</v>
      </c>
      <c r="J4955" s="2">
        <v>276.14999999999998</v>
      </c>
      <c r="K4955" t="s">
        <v>22</v>
      </c>
      <c r="L4955">
        <v>4.4000000000000004</v>
      </c>
      <c r="M4955" t="s">
        <v>23</v>
      </c>
      <c r="N4955">
        <v>1.06</v>
      </c>
      <c r="O4955">
        <v>12</v>
      </c>
    </row>
    <row r="4956" spans="1:15">
      <c r="A4956" t="s">
        <v>13645</v>
      </c>
      <c r="B4956" s="1">
        <v>45699</v>
      </c>
      <c r="C4956" t="s">
        <v>79</v>
      </c>
      <c r="D4956" t="s">
        <v>13646</v>
      </c>
      <c r="E4956" t="s">
        <v>13647</v>
      </c>
      <c r="F4956" t="s">
        <v>19</v>
      </c>
      <c r="G4956" t="s">
        <v>21</v>
      </c>
      <c r="H4956" t="s">
        <v>21</v>
      </c>
      <c r="I4956">
        <v>8.74</v>
      </c>
      <c r="J4956" s="2">
        <v>98.68</v>
      </c>
      <c r="K4956" t="s">
        <v>67</v>
      </c>
      <c r="L4956">
        <v>3</v>
      </c>
      <c r="M4956" t="s">
        <v>31</v>
      </c>
      <c r="N4956">
        <v>2.4900000000000002</v>
      </c>
      <c r="O4956">
        <v>15</v>
      </c>
    </row>
    <row r="4957" spans="1:15">
      <c r="A4957" t="s">
        <v>13648</v>
      </c>
      <c r="B4957" s="1">
        <v>45693</v>
      </c>
      <c r="C4957" t="s">
        <v>16</v>
      </c>
      <c r="D4957" t="s">
        <v>13649</v>
      </c>
      <c r="E4957" t="s">
        <v>13650</v>
      </c>
      <c r="F4957" t="s">
        <v>51</v>
      </c>
      <c r="G4957" t="s">
        <v>42</v>
      </c>
      <c r="H4957" t="s">
        <v>20</v>
      </c>
      <c r="I4957">
        <v>1.9</v>
      </c>
      <c r="J4957" s="2">
        <v>115.92</v>
      </c>
      <c r="K4957" t="s">
        <v>22</v>
      </c>
      <c r="L4957">
        <v>3.9</v>
      </c>
      <c r="M4957" t="s">
        <v>23</v>
      </c>
      <c r="N4957">
        <v>1.34</v>
      </c>
      <c r="O4957">
        <v>17</v>
      </c>
    </row>
    <row r="4958" spans="1:15">
      <c r="A4958" t="s">
        <v>13651</v>
      </c>
      <c r="B4958" s="1">
        <v>45807</v>
      </c>
      <c r="C4958" t="s">
        <v>16</v>
      </c>
      <c r="D4958" t="s">
        <v>13652</v>
      </c>
      <c r="E4958" t="s">
        <v>13653</v>
      </c>
      <c r="F4958" t="s">
        <v>71</v>
      </c>
      <c r="G4958" t="s">
        <v>29</v>
      </c>
      <c r="H4958" t="s">
        <v>20</v>
      </c>
      <c r="I4958">
        <v>11.12</v>
      </c>
      <c r="J4958" s="2">
        <v>455.77</v>
      </c>
      <c r="K4958" t="s">
        <v>67</v>
      </c>
      <c r="L4958">
        <v>4</v>
      </c>
      <c r="M4958" t="s">
        <v>31</v>
      </c>
      <c r="N4958">
        <v>1.25</v>
      </c>
      <c r="O4958">
        <v>19</v>
      </c>
    </row>
    <row r="4959" spans="1:15">
      <c r="A4959" t="s">
        <v>13654</v>
      </c>
      <c r="B4959" s="1">
        <v>45787</v>
      </c>
      <c r="C4959" t="s">
        <v>57</v>
      </c>
      <c r="D4959" t="s">
        <v>13655</v>
      </c>
      <c r="E4959" t="s">
        <v>13656</v>
      </c>
      <c r="F4959" t="s">
        <v>71</v>
      </c>
      <c r="G4959" t="s">
        <v>20</v>
      </c>
      <c r="H4959" t="s">
        <v>42</v>
      </c>
      <c r="I4959">
        <v>22.51</v>
      </c>
      <c r="J4959" s="2">
        <v>552.70000000000005</v>
      </c>
      <c r="K4959" t="s">
        <v>30</v>
      </c>
      <c r="L4959">
        <v>4.7</v>
      </c>
      <c r="M4959" t="s">
        <v>23</v>
      </c>
      <c r="N4959">
        <v>1.29</v>
      </c>
      <c r="O4959">
        <v>8</v>
      </c>
    </row>
    <row r="4960" spans="1:15">
      <c r="A4960" t="s">
        <v>13657</v>
      </c>
      <c r="B4960" s="1">
        <v>45664</v>
      </c>
      <c r="C4960" t="s">
        <v>25</v>
      </c>
      <c r="D4960" t="s">
        <v>13658</v>
      </c>
      <c r="E4960" t="s">
        <v>13659</v>
      </c>
      <c r="F4960" t="s">
        <v>60</v>
      </c>
      <c r="G4960" t="s">
        <v>42</v>
      </c>
      <c r="H4960" t="s">
        <v>29</v>
      </c>
      <c r="I4960">
        <v>24.81</v>
      </c>
      <c r="J4960" s="2">
        <v>498.81</v>
      </c>
      <c r="K4960" t="s">
        <v>67</v>
      </c>
      <c r="L4960">
        <v>3.1</v>
      </c>
      <c r="M4960" t="s">
        <v>31</v>
      </c>
      <c r="N4960">
        <v>1.21</v>
      </c>
      <c r="O4960">
        <v>11</v>
      </c>
    </row>
    <row r="4961" spans="1:15">
      <c r="A4961" t="s">
        <v>13660</v>
      </c>
      <c r="B4961" s="1">
        <v>45806</v>
      </c>
      <c r="C4961" t="s">
        <v>25</v>
      </c>
      <c r="D4961" t="s">
        <v>13661</v>
      </c>
      <c r="E4961" t="s">
        <v>13662</v>
      </c>
      <c r="F4961" t="s">
        <v>60</v>
      </c>
      <c r="G4961" t="s">
        <v>42</v>
      </c>
      <c r="H4961" t="s">
        <v>41</v>
      </c>
      <c r="I4961">
        <v>14.92</v>
      </c>
      <c r="J4961" s="2">
        <v>547.54</v>
      </c>
      <c r="K4961" t="s">
        <v>30</v>
      </c>
      <c r="L4961">
        <v>2.6</v>
      </c>
      <c r="M4961" t="s">
        <v>23</v>
      </c>
      <c r="N4961">
        <v>1.54</v>
      </c>
      <c r="O4961">
        <v>13</v>
      </c>
    </row>
    <row r="4962" spans="1:15">
      <c r="A4962" t="s">
        <v>13663</v>
      </c>
      <c r="B4962" s="1">
        <v>45793</v>
      </c>
      <c r="C4962" t="s">
        <v>38</v>
      </c>
      <c r="D4962" t="s">
        <v>13256</v>
      </c>
      <c r="E4962" t="s">
        <v>13664</v>
      </c>
      <c r="F4962" t="s">
        <v>28</v>
      </c>
      <c r="G4962" t="s">
        <v>41</v>
      </c>
      <c r="H4962" t="s">
        <v>21</v>
      </c>
      <c r="I4962">
        <v>10.91</v>
      </c>
      <c r="J4962" s="2">
        <v>166.49</v>
      </c>
      <c r="K4962" t="s">
        <v>22</v>
      </c>
      <c r="L4962">
        <v>4.4000000000000004</v>
      </c>
      <c r="M4962" t="s">
        <v>31</v>
      </c>
      <c r="N4962">
        <v>1.04</v>
      </c>
      <c r="O4962">
        <v>7</v>
      </c>
    </row>
    <row r="4963" spans="1:15">
      <c r="A4963" t="s">
        <v>13665</v>
      </c>
      <c r="B4963" s="1">
        <v>45665</v>
      </c>
      <c r="C4963" t="s">
        <v>33</v>
      </c>
      <c r="D4963" t="s">
        <v>13666</v>
      </c>
      <c r="E4963" t="s">
        <v>13667</v>
      </c>
      <c r="F4963" t="s">
        <v>71</v>
      </c>
      <c r="G4963" t="s">
        <v>52</v>
      </c>
      <c r="H4963" t="s">
        <v>52</v>
      </c>
      <c r="I4963">
        <v>16.100000000000001</v>
      </c>
      <c r="J4963" s="2">
        <v>502.65</v>
      </c>
      <c r="K4963" t="s">
        <v>30</v>
      </c>
      <c r="L4963">
        <v>2.6</v>
      </c>
      <c r="M4963" t="s">
        <v>23</v>
      </c>
      <c r="N4963">
        <v>1.04</v>
      </c>
      <c r="O4963">
        <v>12</v>
      </c>
    </row>
    <row r="4964" spans="1:15">
      <c r="A4964" t="s">
        <v>13668</v>
      </c>
      <c r="B4964" s="1">
        <v>45795</v>
      </c>
      <c r="C4964" t="s">
        <v>16</v>
      </c>
      <c r="D4964" t="s">
        <v>13669</v>
      </c>
      <c r="E4964" t="s">
        <v>13670</v>
      </c>
      <c r="F4964" t="s">
        <v>19</v>
      </c>
      <c r="G4964" t="s">
        <v>21</v>
      </c>
      <c r="H4964" t="s">
        <v>20</v>
      </c>
      <c r="I4964">
        <v>20.75</v>
      </c>
      <c r="J4964" s="2">
        <v>449.73</v>
      </c>
      <c r="K4964" t="s">
        <v>30</v>
      </c>
      <c r="L4964">
        <v>3.9</v>
      </c>
      <c r="M4964" t="s">
        <v>23</v>
      </c>
      <c r="N4964">
        <v>1.37</v>
      </c>
      <c r="O4964">
        <v>6</v>
      </c>
    </row>
    <row r="4965" spans="1:15">
      <c r="A4965" t="s">
        <v>13671</v>
      </c>
      <c r="B4965" s="1">
        <v>45826</v>
      </c>
      <c r="C4965" t="s">
        <v>33</v>
      </c>
      <c r="D4965" t="s">
        <v>13672</v>
      </c>
      <c r="E4965" t="s">
        <v>13673</v>
      </c>
      <c r="F4965" t="s">
        <v>28</v>
      </c>
      <c r="G4965" t="s">
        <v>46</v>
      </c>
      <c r="H4965" t="s">
        <v>20</v>
      </c>
      <c r="I4965">
        <v>10.6</v>
      </c>
      <c r="J4965" s="2">
        <v>324.35000000000002</v>
      </c>
      <c r="K4965" t="s">
        <v>67</v>
      </c>
      <c r="L4965">
        <v>3.9</v>
      </c>
      <c r="M4965" t="s">
        <v>23</v>
      </c>
      <c r="N4965">
        <v>1.72</v>
      </c>
      <c r="O4965">
        <v>10</v>
      </c>
    </row>
    <row r="4966" spans="1:15">
      <c r="A4966" t="s">
        <v>13674</v>
      </c>
      <c r="B4966" s="1">
        <v>45751</v>
      </c>
      <c r="C4966" t="s">
        <v>16</v>
      </c>
      <c r="D4966" t="s">
        <v>13675</v>
      </c>
      <c r="E4966" t="s">
        <v>4323</v>
      </c>
      <c r="F4966" t="s">
        <v>71</v>
      </c>
      <c r="G4966" t="s">
        <v>46</v>
      </c>
      <c r="H4966" t="s">
        <v>21</v>
      </c>
      <c r="I4966">
        <v>9.3800000000000008</v>
      </c>
      <c r="J4966" s="2">
        <v>320.70999999999998</v>
      </c>
      <c r="K4966" t="s">
        <v>22</v>
      </c>
      <c r="L4966">
        <v>4.9000000000000004</v>
      </c>
      <c r="M4966" t="s">
        <v>23</v>
      </c>
      <c r="N4966">
        <v>1.8</v>
      </c>
      <c r="O4966">
        <v>17</v>
      </c>
    </row>
    <row r="4967" spans="1:15">
      <c r="A4967" t="s">
        <v>13676</v>
      </c>
      <c r="B4967" s="1">
        <v>45735</v>
      </c>
      <c r="C4967" t="s">
        <v>79</v>
      </c>
      <c r="D4967" t="s">
        <v>10463</v>
      </c>
      <c r="E4967" t="s">
        <v>13677</v>
      </c>
      <c r="F4967" t="s">
        <v>19</v>
      </c>
      <c r="G4967" t="s">
        <v>46</v>
      </c>
      <c r="H4967" t="s">
        <v>20</v>
      </c>
      <c r="I4967">
        <v>5.77</v>
      </c>
      <c r="J4967" s="2">
        <v>509.29</v>
      </c>
      <c r="K4967" t="s">
        <v>47</v>
      </c>
      <c r="L4967">
        <v>4.3</v>
      </c>
      <c r="M4967" t="s">
        <v>23</v>
      </c>
      <c r="N4967">
        <v>1.69</v>
      </c>
      <c r="O4967">
        <v>12</v>
      </c>
    </row>
    <row r="4968" spans="1:15">
      <c r="A4968" t="s">
        <v>13678</v>
      </c>
      <c r="B4968" s="1">
        <v>45663</v>
      </c>
      <c r="C4968" t="s">
        <v>25</v>
      </c>
      <c r="D4968" t="s">
        <v>13679</v>
      </c>
      <c r="E4968" t="s">
        <v>13680</v>
      </c>
      <c r="F4968" t="s">
        <v>51</v>
      </c>
      <c r="G4968" t="s">
        <v>21</v>
      </c>
      <c r="H4968" t="s">
        <v>21</v>
      </c>
      <c r="I4968">
        <v>9.98</v>
      </c>
      <c r="J4968" s="2">
        <v>384.61</v>
      </c>
      <c r="K4968" t="s">
        <v>47</v>
      </c>
      <c r="L4968">
        <v>4.9000000000000004</v>
      </c>
      <c r="M4968" t="s">
        <v>23</v>
      </c>
      <c r="N4968">
        <v>1.83</v>
      </c>
      <c r="O4968">
        <v>16</v>
      </c>
    </row>
    <row r="4969" spans="1:15">
      <c r="A4969" t="s">
        <v>13681</v>
      </c>
      <c r="B4969" s="1">
        <v>45832</v>
      </c>
      <c r="C4969" t="s">
        <v>33</v>
      </c>
      <c r="D4969" t="s">
        <v>13682</v>
      </c>
      <c r="E4969" t="s">
        <v>13683</v>
      </c>
      <c r="F4969" t="s">
        <v>28</v>
      </c>
      <c r="G4969" t="s">
        <v>20</v>
      </c>
      <c r="H4969" t="s">
        <v>20</v>
      </c>
      <c r="I4969">
        <v>8.6199999999999992</v>
      </c>
      <c r="J4969" s="2">
        <v>548.54</v>
      </c>
      <c r="K4969" t="s">
        <v>30</v>
      </c>
      <c r="L4969">
        <v>3.2</v>
      </c>
      <c r="M4969" t="s">
        <v>23</v>
      </c>
      <c r="N4969">
        <v>1.89</v>
      </c>
      <c r="O4969">
        <v>12</v>
      </c>
    </row>
    <row r="4970" spans="1:15">
      <c r="A4970" t="s">
        <v>13684</v>
      </c>
      <c r="B4970" s="1">
        <v>45680</v>
      </c>
      <c r="C4970" t="s">
        <v>33</v>
      </c>
      <c r="D4970" t="s">
        <v>7709</v>
      </c>
      <c r="E4970" t="s">
        <v>13685</v>
      </c>
      <c r="F4970" t="s">
        <v>71</v>
      </c>
      <c r="G4970" t="s">
        <v>41</v>
      </c>
      <c r="H4970" t="s">
        <v>21</v>
      </c>
      <c r="I4970">
        <v>13.17</v>
      </c>
      <c r="J4970" s="2">
        <v>405.17</v>
      </c>
      <c r="K4970" t="s">
        <v>67</v>
      </c>
      <c r="L4970">
        <v>4.0999999999999996</v>
      </c>
      <c r="M4970" t="s">
        <v>36</v>
      </c>
      <c r="N4970">
        <v>2.41</v>
      </c>
      <c r="O4970">
        <v>16</v>
      </c>
    </row>
    <row r="4971" spans="1:15">
      <c r="A4971" t="s">
        <v>13686</v>
      </c>
      <c r="B4971" s="1">
        <v>45691</v>
      </c>
      <c r="C4971" t="s">
        <v>16</v>
      </c>
      <c r="D4971" t="s">
        <v>13687</v>
      </c>
      <c r="E4971" t="s">
        <v>13688</v>
      </c>
      <c r="F4971" t="s">
        <v>60</v>
      </c>
      <c r="G4971" t="s">
        <v>41</v>
      </c>
      <c r="H4971" t="s">
        <v>21</v>
      </c>
      <c r="I4971">
        <v>14.84</v>
      </c>
      <c r="J4971" s="2">
        <v>246.38</v>
      </c>
      <c r="K4971" t="s">
        <v>47</v>
      </c>
      <c r="L4971">
        <v>3.8</v>
      </c>
      <c r="M4971" t="s">
        <v>23</v>
      </c>
      <c r="N4971">
        <v>1.42</v>
      </c>
      <c r="O4971">
        <v>5</v>
      </c>
    </row>
    <row r="4972" spans="1:15">
      <c r="A4972" t="s">
        <v>13689</v>
      </c>
      <c r="B4972" s="1">
        <v>45759</v>
      </c>
      <c r="C4972" t="s">
        <v>25</v>
      </c>
      <c r="D4972" t="s">
        <v>13690</v>
      </c>
      <c r="E4972" t="s">
        <v>13691</v>
      </c>
      <c r="F4972" t="s">
        <v>60</v>
      </c>
      <c r="G4972" t="s">
        <v>29</v>
      </c>
      <c r="H4972" t="s">
        <v>42</v>
      </c>
      <c r="I4972">
        <v>4.4400000000000004</v>
      </c>
      <c r="J4972" s="2">
        <v>574.78</v>
      </c>
      <c r="K4972" t="s">
        <v>47</v>
      </c>
      <c r="L4972">
        <v>3.3</v>
      </c>
      <c r="M4972" t="s">
        <v>31</v>
      </c>
      <c r="N4972">
        <v>2.12</v>
      </c>
      <c r="O4972">
        <v>12</v>
      </c>
    </row>
    <row r="4973" spans="1:15">
      <c r="A4973" t="s">
        <v>13692</v>
      </c>
      <c r="B4973" s="1">
        <v>45701</v>
      </c>
      <c r="C4973" t="s">
        <v>38</v>
      </c>
      <c r="D4973" t="s">
        <v>4778</v>
      </c>
      <c r="E4973" t="s">
        <v>13693</v>
      </c>
      <c r="F4973" t="s">
        <v>60</v>
      </c>
      <c r="G4973" t="s">
        <v>42</v>
      </c>
      <c r="H4973" t="s">
        <v>29</v>
      </c>
      <c r="I4973">
        <v>15.12</v>
      </c>
      <c r="J4973" s="2">
        <v>66.650000000000006</v>
      </c>
      <c r="K4973" t="s">
        <v>67</v>
      </c>
      <c r="L4973">
        <v>4.7</v>
      </c>
      <c r="M4973" t="s">
        <v>31</v>
      </c>
      <c r="N4973">
        <v>2.39</v>
      </c>
      <c r="O4973">
        <v>15</v>
      </c>
    </row>
    <row r="4974" spans="1:15">
      <c r="A4974" t="s">
        <v>13694</v>
      </c>
      <c r="B4974" s="1">
        <v>45838</v>
      </c>
      <c r="C4974" t="s">
        <v>38</v>
      </c>
      <c r="D4974" t="s">
        <v>13695</v>
      </c>
      <c r="E4974" t="s">
        <v>13696</v>
      </c>
      <c r="F4974" t="s">
        <v>51</v>
      </c>
      <c r="G4974" t="s">
        <v>46</v>
      </c>
      <c r="H4974" t="s">
        <v>52</v>
      </c>
      <c r="I4974">
        <v>3.45</v>
      </c>
      <c r="J4974" s="2">
        <v>595.1</v>
      </c>
      <c r="K4974" t="s">
        <v>22</v>
      </c>
      <c r="L4974">
        <v>4.9000000000000004</v>
      </c>
      <c r="M4974" t="s">
        <v>23</v>
      </c>
      <c r="N4974">
        <v>2.11</v>
      </c>
      <c r="O4974">
        <v>4</v>
      </c>
    </row>
    <row r="4975" spans="1:15">
      <c r="A4975" t="s">
        <v>13697</v>
      </c>
      <c r="B4975" s="1">
        <v>45802</v>
      </c>
      <c r="C4975" t="s">
        <v>33</v>
      </c>
      <c r="D4975" t="s">
        <v>9795</v>
      </c>
      <c r="E4975" t="s">
        <v>13698</v>
      </c>
      <c r="F4975" t="s">
        <v>60</v>
      </c>
      <c r="G4975" t="s">
        <v>52</v>
      </c>
      <c r="H4975" t="s">
        <v>20</v>
      </c>
      <c r="I4975">
        <v>13.89</v>
      </c>
      <c r="J4975" s="2">
        <v>304.14</v>
      </c>
      <c r="K4975" t="s">
        <v>22</v>
      </c>
      <c r="L4975">
        <v>3.8</v>
      </c>
      <c r="M4975" t="s">
        <v>23</v>
      </c>
      <c r="N4975">
        <v>1.17</v>
      </c>
      <c r="O4975">
        <v>17</v>
      </c>
    </row>
    <row r="4976" spans="1:15">
      <c r="A4976" t="s">
        <v>13699</v>
      </c>
      <c r="B4976" s="1">
        <v>45820</v>
      </c>
      <c r="C4976" t="s">
        <v>25</v>
      </c>
      <c r="D4976" t="s">
        <v>11180</v>
      </c>
      <c r="E4976" t="s">
        <v>13700</v>
      </c>
      <c r="F4976" t="s">
        <v>19</v>
      </c>
      <c r="G4976" t="s">
        <v>42</v>
      </c>
      <c r="H4976" t="s">
        <v>41</v>
      </c>
      <c r="I4976">
        <v>7.14</v>
      </c>
      <c r="J4976" s="2">
        <v>370.15</v>
      </c>
      <c r="K4976" t="s">
        <v>67</v>
      </c>
      <c r="L4976">
        <v>3.9</v>
      </c>
      <c r="M4976" t="s">
        <v>36</v>
      </c>
      <c r="N4976">
        <v>1.68</v>
      </c>
      <c r="O4976">
        <v>9</v>
      </c>
    </row>
    <row r="4977" spans="1:15">
      <c r="A4977" t="s">
        <v>13701</v>
      </c>
      <c r="B4977" s="1">
        <v>45800</v>
      </c>
      <c r="C4977" t="s">
        <v>16</v>
      </c>
      <c r="D4977" t="s">
        <v>5481</v>
      </c>
      <c r="E4977" t="s">
        <v>13702</v>
      </c>
      <c r="F4977" t="s">
        <v>71</v>
      </c>
      <c r="G4977" t="s">
        <v>21</v>
      </c>
      <c r="H4977" t="s">
        <v>41</v>
      </c>
      <c r="I4977">
        <v>17.48</v>
      </c>
      <c r="J4977" s="2">
        <v>113.27</v>
      </c>
      <c r="K4977" t="s">
        <v>47</v>
      </c>
      <c r="L4977">
        <v>3.4</v>
      </c>
      <c r="M4977" t="s">
        <v>36</v>
      </c>
      <c r="N4977">
        <v>1.48</v>
      </c>
      <c r="O4977">
        <v>16</v>
      </c>
    </row>
    <row r="4978" spans="1:15">
      <c r="A4978" t="s">
        <v>13703</v>
      </c>
      <c r="B4978" s="1">
        <v>45811</v>
      </c>
      <c r="C4978" t="s">
        <v>16</v>
      </c>
      <c r="D4978" t="s">
        <v>13704</v>
      </c>
      <c r="E4978" t="s">
        <v>13705</v>
      </c>
      <c r="F4978" t="s">
        <v>28</v>
      </c>
      <c r="G4978" t="s">
        <v>20</v>
      </c>
      <c r="H4978" t="s">
        <v>42</v>
      </c>
      <c r="I4978">
        <v>14.47</v>
      </c>
      <c r="J4978" s="2">
        <v>106.16</v>
      </c>
      <c r="K4978" t="s">
        <v>22</v>
      </c>
      <c r="L4978">
        <v>2.9</v>
      </c>
      <c r="M4978" t="s">
        <v>23</v>
      </c>
      <c r="N4978">
        <v>1.41</v>
      </c>
      <c r="O4978">
        <v>17</v>
      </c>
    </row>
    <row r="4979" spans="1:15">
      <c r="A4979" t="s">
        <v>13706</v>
      </c>
      <c r="B4979" s="1">
        <v>45762</v>
      </c>
      <c r="C4979" t="s">
        <v>33</v>
      </c>
      <c r="D4979" t="s">
        <v>13707</v>
      </c>
      <c r="E4979" t="s">
        <v>13708</v>
      </c>
      <c r="F4979" t="s">
        <v>71</v>
      </c>
      <c r="G4979" t="s">
        <v>21</v>
      </c>
      <c r="H4979" t="s">
        <v>20</v>
      </c>
      <c r="I4979">
        <v>8.43</v>
      </c>
      <c r="J4979" s="2">
        <v>166.03</v>
      </c>
      <c r="K4979" t="s">
        <v>47</v>
      </c>
      <c r="L4979">
        <v>3.8</v>
      </c>
      <c r="M4979" t="s">
        <v>23</v>
      </c>
      <c r="N4979">
        <v>1.32</v>
      </c>
      <c r="O4979">
        <v>11</v>
      </c>
    </row>
    <row r="4980" spans="1:15">
      <c r="A4980" t="s">
        <v>13709</v>
      </c>
      <c r="B4980" s="1">
        <v>45694</v>
      </c>
      <c r="C4980" t="s">
        <v>57</v>
      </c>
      <c r="D4980" t="s">
        <v>13710</v>
      </c>
      <c r="E4980" t="s">
        <v>13711</v>
      </c>
      <c r="F4980" t="s">
        <v>60</v>
      </c>
      <c r="G4980" t="s">
        <v>46</v>
      </c>
      <c r="H4980" t="s">
        <v>42</v>
      </c>
      <c r="I4980">
        <v>17.73</v>
      </c>
      <c r="J4980" s="2">
        <v>396.71</v>
      </c>
      <c r="K4980" t="s">
        <v>22</v>
      </c>
      <c r="L4980">
        <v>2.8</v>
      </c>
      <c r="M4980" t="s">
        <v>31</v>
      </c>
      <c r="N4980">
        <v>2.27</v>
      </c>
      <c r="O4980">
        <v>16</v>
      </c>
    </row>
    <row r="4981" spans="1:15">
      <c r="A4981" t="s">
        <v>13712</v>
      </c>
      <c r="B4981" s="1">
        <v>45699</v>
      </c>
      <c r="C4981" t="s">
        <v>79</v>
      </c>
      <c r="D4981" t="s">
        <v>13713</v>
      </c>
      <c r="E4981" t="s">
        <v>13714</v>
      </c>
      <c r="F4981" t="s">
        <v>28</v>
      </c>
      <c r="G4981" t="s">
        <v>20</v>
      </c>
      <c r="H4981" t="s">
        <v>41</v>
      </c>
      <c r="I4981">
        <v>6.19</v>
      </c>
      <c r="J4981" s="2">
        <v>88.32</v>
      </c>
      <c r="K4981" t="s">
        <v>22</v>
      </c>
      <c r="L4981">
        <v>4.7</v>
      </c>
      <c r="M4981" t="s">
        <v>23</v>
      </c>
      <c r="N4981">
        <v>2.35</v>
      </c>
      <c r="O4981">
        <v>13</v>
      </c>
    </row>
    <row r="4982" spans="1:15">
      <c r="A4982" t="s">
        <v>13715</v>
      </c>
      <c r="B4982" s="1">
        <v>45827</v>
      </c>
      <c r="C4982" t="s">
        <v>16</v>
      </c>
      <c r="D4982" t="s">
        <v>13716</v>
      </c>
      <c r="E4982" t="s">
        <v>13717</v>
      </c>
      <c r="F4982" t="s">
        <v>71</v>
      </c>
      <c r="G4982" t="s">
        <v>42</v>
      </c>
      <c r="H4982" t="s">
        <v>29</v>
      </c>
      <c r="I4982">
        <v>22.47</v>
      </c>
      <c r="J4982" s="2">
        <v>569.08000000000004</v>
      </c>
      <c r="K4982" t="s">
        <v>30</v>
      </c>
      <c r="L4982">
        <v>3</v>
      </c>
      <c r="M4982" t="s">
        <v>23</v>
      </c>
      <c r="N4982">
        <v>1.21</v>
      </c>
      <c r="O4982">
        <v>4</v>
      </c>
    </row>
    <row r="4983" spans="1:15">
      <c r="A4983" t="s">
        <v>13718</v>
      </c>
      <c r="B4983" s="1">
        <v>45783</v>
      </c>
      <c r="C4983" t="s">
        <v>79</v>
      </c>
      <c r="D4983" t="s">
        <v>13719</v>
      </c>
      <c r="E4983" t="s">
        <v>13720</v>
      </c>
      <c r="F4983" t="s">
        <v>71</v>
      </c>
      <c r="G4983" t="s">
        <v>21</v>
      </c>
      <c r="H4983" t="s">
        <v>52</v>
      </c>
      <c r="I4983">
        <v>6.36</v>
      </c>
      <c r="J4983" s="2">
        <v>176.17</v>
      </c>
      <c r="K4983" t="s">
        <v>30</v>
      </c>
      <c r="L4983">
        <v>2.9</v>
      </c>
      <c r="M4983" t="s">
        <v>36</v>
      </c>
      <c r="N4983">
        <v>2.04</v>
      </c>
      <c r="O4983">
        <v>14</v>
      </c>
    </row>
    <row r="4984" spans="1:15">
      <c r="A4984" t="s">
        <v>13721</v>
      </c>
      <c r="B4984" s="1">
        <v>45676</v>
      </c>
      <c r="C4984" t="s">
        <v>79</v>
      </c>
      <c r="D4984" t="s">
        <v>10715</v>
      </c>
      <c r="E4984" t="s">
        <v>13722</v>
      </c>
      <c r="F4984" t="s">
        <v>71</v>
      </c>
      <c r="G4984" t="s">
        <v>20</v>
      </c>
      <c r="H4984" t="s">
        <v>41</v>
      </c>
      <c r="I4984">
        <v>9.56</v>
      </c>
      <c r="J4984" s="2">
        <v>591.52</v>
      </c>
      <c r="K4984" t="s">
        <v>47</v>
      </c>
      <c r="L4984">
        <v>2.8</v>
      </c>
      <c r="M4984" t="s">
        <v>23</v>
      </c>
      <c r="N4984">
        <v>1.49</v>
      </c>
      <c r="O4984">
        <v>14</v>
      </c>
    </row>
    <row r="4985" spans="1:15">
      <c r="A4985" t="s">
        <v>13723</v>
      </c>
      <c r="B4985" s="1">
        <v>45817</v>
      </c>
      <c r="C4985" t="s">
        <v>25</v>
      </c>
      <c r="D4985" t="s">
        <v>8660</v>
      </c>
      <c r="E4985" t="s">
        <v>13724</v>
      </c>
      <c r="F4985" t="s">
        <v>71</v>
      </c>
      <c r="G4985" t="s">
        <v>20</v>
      </c>
      <c r="H4985" t="s">
        <v>46</v>
      </c>
      <c r="I4985">
        <v>22.66</v>
      </c>
      <c r="J4985" s="2">
        <v>426.61</v>
      </c>
      <c r="K4985" t="s">
        <v>67</v>
      </c>
      <c r="L4985">
        <v>3.5</v>
      </c>
      <c r="M4985" t="s">
        <v>31</v>
      </c>
      <c r="N4985">
        <v>1.45</v>
      </c>
      <c r="O4985">
        <v>6</v>
      </c>
    </row>
    <row r="4986" spans="1:15">
      <c r="A4986" t="s">
        <v>13725</v>
      </c>
      <c r="B4986" s="1">
        <v>45669</v>
      </c>
      <c r="C4986" t="s">
        <v>16</v>
      </c>
      <c r="D4986" t="s">
        <v>322</v>
      </c>
      <c r="E4986" t="s">
        <v>13726</v>
      </c>
      <c r="F4986" t="s">
        <v>28</v>
      </c>
      <c r="G4986" t="s">
        <v>42</v>
      </c>
      <c r="H4986" t="s">
        <v>52</v>
      </c>
      <c r="I4986">
        <v>24.65</v>
      </c>
      <c r="J4986" s="2">
        <v>548.12</v>
      </c>
      <c r="K4986" t="s">
        <v>67</v>
      </c>
      <c r="L4986">
        <v>4.8</v>
      </c>
      <c r="M4986" t="s">
        <v>23</v>
      </c>
      <c r="N4986">
        <v>1.82</v>
      </c>
      <c r="O4986">
        <v>16</v>
      </c>
    </row>
    <row r="4987" spans="1:15">
      <c r="A4987" t="s">
        <v>13727</v>
      </c>
      <c r="B4987" s="1">
        <v>45673</v>
      </c>
      <c r="C4987" t="s">
        <v>25</v>
      </c>
      <c r="D4987" t="s">
        <v>13728</v>
      </c>
      <c r="E4987" t="s">
        <v>13729</v>
      </c>
      <c r="F4987" t="s">
        <v>19</v>
      </c>
      <c r="G4987" t="s">
        <v>52</v>
      </c>
      <c r="H4987" t="s">
        <v>42</v>
      </c>
      <c r="I4987">
        <v>6.96</v>
      </c>
      <c r="J4987" s="2">
        <v>123.57</v>
      </c>
      <c r="K4987" t="s">
        <v>22</v>
      </c>
      <c r="L4987">
        <v>2.5</v>
      </c>
      <c r="M4987" t="s">
        <v>23</v>
      </c>
      <c r="N4987">
        <v>1.4</v>
      </c>
      <c r="O4987">
        <v>17</v>
      </c>
    </row>
    <row r="4988" spans="1:15">
      <c r="A4988" t="s">
        <v>13730</v>
      </c>
      <c r="B4988" s="1">
        <v>45801</v>
      </c>
      <c r="C4988" t="s">
        <v>16</v>
      </c>
      <c r="D4988" t="s">
        <v>8622</v>
      </c>
      <c r="E4988" t="s">
        <v>13731</v>
      </c>
      <c r="F4988" t="s">
        <v>71</v>
      </c>
      <c r="G4988" t="s">
        <v>29</v>
      </c>
      <c r="H4988" t="s">
        <v>52</v>
      </c>
      <c r="I4988">
        <v>17.809999999999999</v>
      </c>
      <c r="J4988" s="2">
        <v>540.35</v>
      </c>
      <c r="K4988" t="s">
        <v>47</v>
      </c>
      <c r="L4988">
        <v>4.8</v>
      </c>
      <c r="M4988" t="s">
        <v>31</v>
      </c>
      <c r="N4988">
        <v>2.41</v>
      </c>
      <c r="O4988">
        <v>3</v>
      </c>
    </row>
    <row r="4989" spans="1:15">
      <c r="A4989" t="s">
        <v>13732</v>
      </c>
      <c r="B4989" s="1">
        <v>45765</v>
      </c>
      <c r="C4989" t="s">
        <v>33</v>
      </c>
      <c r="D4989" t="s">
        <v>9850</v>
      </c>
      <c r="E4989" t="s">
        <v>13733</v>
      </c>
      <c r="F4989" t="s">
        <v>28</v>
      </c>
      <c r="G4989" t="s">
        <v>21</v>
      </c>
      <c r="H4989" t="s">
        <v>46</v>
      </c>
      <c r="I4989">
        <v>2.7</v>
      </c>
      <c r="J4989" s="2">
        <v>394.38</v>
      </c>
      <c r="K4989" t="s">
        <v>67</v>
      </c>
      <c r="L4989">
        <v>3.3</v>
      </c>
      <c r="M4989" t="s">
        <v>23</v>
      </c>
      <c r="N4989">
        <v>1.1000000000000001</v>
      </c>
      <c r="O4989">
        <v>16</v>
      </c>
    </row>
    <row r="4990" spans="1:15">
      <c r="A4990" t="s">
        <v>13734</v>
      </c>
      <c r="B4990" s="1">
        <v>45712</v>
      </c>
      <c r="C4990" t="s">
        <v>57</v>
      </c>
      <c r="D4990" t="s">
        <v>262</v>
      </c>
      <c r="E4990" t="s">
        <v>13735</v>
      </c>
      <c r="F4990" t="s">
        <v>71</v>
      </c>
      <c r="G4990" t="s">
        <v>41</v>
      </c>
      <c r="H4990" t="s">
        <v>42</v>
      </c>
      <c r="I4990">
        <v>15.44</v>
      </c>
      <c r="J4990" s="2">
        <v>143.91999999999999</v>
      </c>
      <c r="K4990" t="s">
        <v>22</v>
      </c>
      <c r="L4990">
        <v>4.4000000000000004</v>
      </c>
      <c r="M4990" t="s">
        <v>23</v>
      </c>
      <c r="N4990">
        <v>1.3</v>
      </c>
      <c r="O4990">
        <v>9</v>
      </c>
    </row>
    <row r="4991" spans="1:15">
      <c r="A4991" t="s">
        <v>13736</v>
      </c>
      <c r="B4991" s="1">
        <v>45677</v>
      </c>
      <c r="C4991" t="s">
        <v>33</v>
      </c>
      <c r="D4991" t="s">
        <v>6522</v>
      </c>
      <c r="E4991" t="s">
        <v>13737</v>
      </c>
      <c r="F4991" t="s">
        <v>19</v>
      </c>
      <c r="G4991" t="s">
        <v>20</v>
      </c>
      <c r="H4991" t="s">
        <v>29</v>
      </c>
      <c r="I4991">
        <v>5.74</v>
      </c>
      <c r="J4991" s="2">
        <v>134.81</v>
      </c>
      <c r="K4991" t="s">
        <v>22</v>
      </c>
      <c r="L4991">
        <v>3.6</v>
      </c>
      <c r="M4991" t="s">
        <v>23</v>
      </c>
      <c r="N4991">
        <v>1.17</v>
      </c>
      <c r="O4991">
        <v>1</v>
      </c>
    </row>
    <row r="4992" spans="1:15">
      <c r="A4992" t="s">
        <v>13738</v>
      </c>
      <c r="B4992" s="1">
        <v>45785</v>
      </c>
      <c r="C4992" t="s">
        <v>38</v>
      </c>
      <c r="D4992" t="s">
        <v>9397</v>
      </c>
      <c r="E4992" t="s">
        <v>13739</v>
      </c>
      <c r="F4992" t="s">
        <v>51</v>
      </c>
      <c r="G4992" t="s">
        <v>29</v>
      </c>
      <c r="H4992" t="s">
        <v>20</v>
      </c>
      <c r="I4992">
        <v>4.21</v>
      </c>
      <c r="J4992" s="2">
        <v>514.42999999999995</v>
      </c>
      <c r="K4992" t="s">
        <v>47</v>
      </c>
      <c r="M4992" t="s">
        <v>23</v>
      </c>
      <c r="N4992">
        <v>1.19</v>
      </c>
      <c r="O4992">
        <v>14</v>
      </c>
    </row>
    <row r="4993" spans="1:15">
      <c r="A4993" t="s">
        <v>13740</v>
      </c>
      <c r="B4993" s="1">
        <v>45819</v>
      </c>
      <c r="C4993" t="s">
        <v>25</v>
      </c>
      <c r="D4993" t="s">
        <v>2860</v>
      </c>
      <c r="E4993" t="s">
        <v>13741</v>
      </c>
      <c r="F4993" t="s">
        <v>28</v>
      </c>
      <c r="G4993" t="s">
        <v>20</v>
      </c>
      <c r="H4993" t="s">
        <v>21</v>
      </c>
      <c r="I4993">
        <v>4.68</v>
      </c>
      <c r="J4993" s="2">
        <v>391.18</v>
      </c>
      <c r="K4993" t="s">
        <v>47</v>
      </c>
      <c r="L4993">
        <v>2.6</v>
      </c>
      <c r="M4993" t="s">
        <v>36</v>
      </c>
      <c r="N4993">
        <v>1.1000000000000001</v>
      </c>
      <c r="O4993">
        <v>2</v>
      </c>
    </row>
    <row r="4994" spans="1:15">
      <c r="A4994" t="s">
        <v>13742</v>
      </c>
      <c r="B4994" s="1">
        <v>45721</v>
      </c>
      <c r="C4994" t="s">
        <v>33</v>
      </c>
      <c r="D4994" t="s">
        <v>13743</v>
      </c>
      <c r="E4994" t="s">
        <v>13744</v>
      </c>
      <c r="F4994" t="s">
        <v>19</v>
      </c>
      <c r="G4994" t="s">
        <v>21</v>
      </c>
      <c r="H4994" t="s">
        <v>29</v>
      </c>
      <c r="I4994">
        <v>3.56</v>
      </c>
      <c r="J4994" s="2">
        <v>94.69</v>
      </c>
      <c r="K4994" t="s">
        <v>47</v>
      </c>
      <c r="L4994">
        <v>3.9</v>
      </c>
      <c r="M4994" t="s">
        <v>23</v>
      </c>
      <c r="N4994">
        <v>1.85</v>
      </c>
      <c r="O4994">
        <v>9</v>
      </c>
    </row>
    <row r="4995" spans="1:15">
      <c r="A4995" t="s">
        <v>13745</v>
      </c>
      <c r="B4995" s="1">
        <v>45817</v>
      </c>
      <c r="C4995" t="s">
        <v>33</v>
      </c>
      <c r="D4995" t="s">
        <v>13746</v>
      </c>
      <c r="E4995" t="s">
        <v>13747</v>
      </c>
      <c r="F4995" t="s">
        <v>71</v>
      </c>
      <c r="G4995" t="s">
        <v>42</v>
      </c>
      <c r="H4995" t="s">
        <v>21</v>
      </c>
      <c r="I4995">
        <v>7.68</v>
      </c>
      <c r="J4995" s="2">
        <v>529.17999999999995</v>
      </c>
      <c r="K4995" t="s">
        <v>30</v>
      </c>
      <c r="L4995">
        <v>4.7</v>
      </c>
      <c r="M4995" t="s">
        <v>23</v>
      </c>
      <c r="N4995">
        <v>1.67</v>
      </c>
      <c r="O4995">
        <v>9</v>
      </c>
    </row>
    <row r="4996" spans="1:15">
      <c r="A4996" t="s">
        <v>13748</v>
      </c>
      <c r="B4996" s="1">
        <v>45660</v>
      </c>
      <c r="C4996" t="s">
        <v>38</v>
      </c>
      <c r="D4996" t="s">
        <v>8465</v>
      </c>
      <c r="E4996" t="s">
        <v>13749</v>
      </c>
      <c r="F4996" t="s">
        <v>19</v>
      </c>
      <c r="G4996" t="s">
        <v>29</v>
      </c>
      <c r="H4996" t="s">
        <v>41</v>
      </c>
      <c r="I4996">
        <v>5.28</v>
      </c>
      <c r="J4996" s="2">
        <v>320.85000000000002</v>
      </c>
      <c r="K4996" t="s">
        <v>67</v>
      </c>
      <c r="L4996">
        <v>4.4000000000000004</v>
      </c>
      <c r="M4996" t="s">
        <v>23</v>
      </c>
      <c r="N4996">
        <v>1.56</v>
      </c>
      <c r="O4996">
        <v>4</v>
      </c>
    </row>
    <row r="4997" spans="1:15">
      <c r="A4997" t="s">
        <v>13750</v>
      </c>
      <c r="B4997" s="1">
        <v>45693</v>
      </c>
      <c r="C4997" t="s">
        <v>57</v>
      </c>
      <c r="D4997" t="s">
        <v>13751</v>
      </c>
      <c r="E4997" t="s">
        <v>13752</v>
      </c>
      <c r="F4997" t="s">
        <v>51</v>
      </c>
      <c r="G4997" t="s">
        <v>46</v>
      </c>
      <c r="H4997" t="s">
        <v>29</v>
      </c>
      <c r="I4997">
        <v>6.98</v>
      </c>
      <c r="J4997" s="2">
        <v>539.03</v>
      </c>
      <c r="K4997" t="s">
        <v>47</v>
      </c>
      <c r="L4997">
        <v>2.6</v>
      </c>
      <c r="M4997" t="s">
        <v>23</v>
      </c>
      <c r="N4997">
        <v>2.34</v>
      </c>
      <c r="O4997">
        <v>14</v>
      </c>
    </row>
    <row r="4998" spans="1:15">
      <c r="A4998" t="s">
        <v>13753</v>
      </c>
      <c r="B4998" s="1">
        <v>45814</v>
      </c>
      <c r="C4998" t="s">
        <v>25</v>
      </c>
      <c r="D4998" t="s">
        <v>1718</v>
      </c>
      <c r="E4998" t="s">
        <v>13754</v>
      </c>
      <c r="F4998" t="s">
        <v>60</v>
      </c>
      <c r="G4998" t="s">
        <v>46</v>
      </c>
      <c r="H4998" t="s">
        <v>29</v>
      </c>
      <c r="I4998">
        <v>14.1</v>
      </c>
      <c r="J4998" s="2">
        <v>167.66</v>
      </c>
      <c r="K4998" t="s">
        <v>30</v>
      </c>
      <c r="L4998">
        <v>3.5</v>
      </c>
      <c r="M4998" t="s">
        <v>31</v>
      </c>
      <c r="N4998">
        <v>2.3199999999999998</v>
      </c>
      <c r="O4998">
        <v>7</v>
      </c>
    </row>
    <row r="4999" spans="1:15">
      <c r="A4999" t="s">
        <v>13755</v>
      </c>
      <c r="B4999" s="1">
        <v>45744</v>
      </c>
      <c r="C4999" t="s">
        <v>16</v>
      </c>
      <c r="D4999" t="s">
        <v>13756</v>
      </c>
      <c r="E4999" t="s">
        <v>13757</v>
      </c>
      <c r="F4999" t="s">
        <v>28</v>
      </c>
      <c r="G4999" t="s">
        <v>46</v>
      </c>
      <c r="H4999" t="s">
        <v>21</v>
      </c>
      <c r="I4999">
        <v>11.79</v>
      </c>
      <c r="J4999" s="2">
        <v>170.1</v>
      </c>
      <c r="K4999" t="s">
        <v>67</v>
      </c>
      <c r="L4999">
        <v>4.5999999999999996</v>
      </c>
      <c r="M4999" t="s">
        <v>36</v>
      </c>
      <c r="N4999">
        <v>1.07</v>
      </c>
      <c r="O4999">
        <v>18</v>
      </c>
    </row>
    <row r="5000" spans="1:15">
      <c r="A5000" t="s">
        <v>13758</v>
      </c>
      <c r="B5000" s="1">
        <v>45774</v>
      </c>
      <c r="C5000" t="s">
        <v>16</v>
      </c>
      <c r="D5000" t="s">
        <v>3830</v>
      </c>
      <c r="E5000" t="s">
        <v>13759</v>
      </c>
      <c r="F5000" t="s">
        <v>19</v>
      </c>
      <c r="G5000" t="s">
        <v>29</v>
      </c>
      <c r="H5000" t="s">
        <v>42</v>
      </c>
      <c r="I5000">
        <v>13.76</v>
      </c>
      <c r="J5000" s="2">
        <v>359.57</v>
      </c>
      <c r="K5000" t="s">
        <v>67</v>
      </c>
      <c r="L5000">
        <v>3.7</v>
      </c>
      <c r="M5000" t="s">
        <v>23</v>
      </c>
      <c r="N5000">
        <v>2.2000000000000002</v>
      </c>
      <c r="O5000">
        <v>5</v>
      </c>
    </row>
    <row r="5001" spans="1:15">
      <c r="A5001" t="s">
        <v>13760</v>
      </c>
      <c r="B5001" s="1">
        <v>45838</v>
      </c>
      <c r="C5001" t="s">
        <v>16</v>
      </c>
      <c r="D5001" t="s">
        <v>13761</v>
      </c>
      <c r="E5001" t="s">
        <v>13762</v>
      </c>
      <c r="F5001" t="s">
        <v>51</v>
      </c>
      <c r="G5001" t="s">
        <v>41</v>
      </c>
      <c r="H5001" t="s">
        <v>21</v>
      </c>
      <c r="I5001">
        <v>11.2</v>
      </c>
      <c r="J5001" s="2">
        <v>556.63</v>
      </c>
      <c r="K5001" t="s">
        <v>47</v>
      </c>
      <c r="L5001">
        <v>2.6</v>
      </c>
      <c r="M5001" t="s">
        <v>36</v>
      </c>
      <c r="N5001">
        <v>1.57</v>
      </c>
      <c r="O50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F16E-B64B-4A04-B148-D8E7D6E3C1A6}">
  <dimension ref="A1:O5001"/>
  <sheetViews>
    <sheetView workbookViewId="0">
      <selection activeCell="B4792" sqref="B4792"/>
    </sheetView>
  </sheetViews>
  <sheetFormatPr defaultRowHeight="14.4"/>
  <cols>
    <col min="1" max="2" width="10.33203125" bestFit="1" customWidth="1"/>
    <col min="3" max="3" width="9.77734375" bestFit="1" customWidth="1"/>
    <col min="4" max="4" width="10.77734375" bestFit="1" customWidth="1"/>
    <col min="5" max="5" width="13.88671875" bestFit="1" customWidth="1"/>
    <col min="6" max="6" width="14.109375" bestFit="1" customWidth="1"/>
    <col min="7" max="7" width="17" bestFit="1" customWidth="1"/>
    <col min="8" max="8" width="15.109375" bestFit="1" customWidth="1"/>
    <col min="9" max="9" width="14" bestFit="1" customWidth="1"/>
    <col min="10" max="10" width="10.6640625" bestFit="1" customWidth="1"/>
    <col min="11" max="11" width="17.6640625" bestFit="1" customWidth="1"/>
    <col min="12" max="12" width="8.44140625" bestFit="1" customWidth="1"/>
    <col min="13" max="13" width="13.109375" bestFit="1" customWidth="1"/>
    <col min="14" max="14" width="16.88671875" bestFit="1" customWidth="1"/>
    <col min="15" max="15" width="16.10937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32</v>
      </c>
      <c r="B2" s="1">
        <v>45827</v>
      </c>
      <c r="C2" t="s">
        <v>33</v>
      </c>
      <c r="D2" t="s">
        <v>34</v>
      </c>
      <c r="E2" t="s">
        <v>35</v>
      </c>
      <c r="F2" t="s">
        <v>19</v>
      </c>
      <c r="G2" t="s">
        <v>29</v>
      </c>
      <c r="H2" t="s">
        <v>21</v>
      </c>
      <c r="I2">
        <v>15.77</v>
      </c>
      <c r="J2">
        <v>170.48</v>
      </c>
      <c r="K2" t="s">
        <v>22</v>
      </c>
      <c r="L2">
        <v>3.8</v>
      </c>
      <c r="M2" t="s">
        <v>36</v>
      </c>
      <c r="N2">
        <v>2.29</v>
      </c>
      <c r="O2">
        <v>12</v>
      </c>
    </row>
    <row r="3" spans="1:15">
      <c r="A3" t="s">
        <v>68</v>
      </c>
      <c r="B3" s="1">
        <v>45788</v>
      </c>
      <c r="C3" t="s">
        <v>33</v>
      </c>
      <c r="D3" t="s">
        <v>69</v>
      </c>
      <c r="E3" t="s">
        <v>70</v>
      </c>
      <c r="F3" t="s">
        <v>71</v>
      </c>
      <c r="G3" t="s">
        <v>29</v>
      </c>
      <c r="H3" t="s">
        <v>20</v>
      </c>
      <c r="I3">
        <v>13.95</v>
      </c>
      <c r="J3">
        <v>192.12</v>
      </c>
      <c r="K3" t="s">
        <v>47</v>
      </c>
      <c r="L3">
        <v>4.5999999999999996</v>
      </c>
      <c r="M3" t="s">
        <v>23</v>
      </c>
      <c r="N3">
        <v>1.44</v>
      </c>
      <c r="O3">
        <v>5</v>
      </c>
    </row>
    <row r="4" spans="1:15">
      <c r="A4" t="s">
        <v>124</v>
      </c>
      <c r="B4" s="1">
        <v>45799</v>
      </c>
      <c r="C4" t="s">
        <v>33</v>
      </c>
      <c r="D4" t="s">
        <v>125</v>
      </c>
      <c r="E4" t="s">
        <v>126</v>
      </c>
      <c r="F4" t="s">
        <v>51</v>
      </c>
      <c r="G4" t="s">
        <v>20</v>
      </c>
      <c r="H4" t="s">
        <v>41</v>
      </c>
      <c r="I4">
        <v>21.8</v>
      </c>
      <c r="J4">
        <v>118.46</v>
      </c>
      <c r="K4" t="s">
        <v>22</v>
      </c>
      <c r="L4">
        <v>4.9000000000000004</v>
      </c>
      <c r="M4" t="s">
        <v>23</v>
      </c>
      <c r="N4">
        <v>1.08</v>
      </c>
      <c r="O4">
        <v>12</v>
      </c>
    </row>
    <row r="5" spans="1:15">
      <c r="A5" t="s">
        <v>130</v>
      </c>
      <c r="B5" s="1">
        <v>45676</v>
      </c>
      <c r="C5" t="s">
        <v>33</v>
      </c>
      <c r="D5" t="s">
        <v>131</v>
      </c>
      <c r="E5" t="s">
        <v>132</v>
      </c>
      <c r="F5" t="s">
        <v>28</v>
      </c>
      <c r="G5" t="s">
        <v>41</v>
      </c>
      <c r="H5" t="s">
        <v>42</v>
      </c>
      <c r="I5">
        <v>20.309999999999999</v>
      </c>
      <c r="J5">
        <v>247.31</v>
      </c>
      <c r="K5" t="s">
        <v>47</v>
      </c>
      <c r="L5">
        <v>4.2</v>
      </c>
      <c r="M5" t="s">
        <v>36</v>
      </c>
      <c r="N5">
        <v>1.64</v>
      </c>
      <c r="O5">
        <v>17</v>
      </c>
    </row>
    <row r="6" spans="1:15">
      <c r="A6" t="s">
        <v>148</v>
      </c>
      <c r="B6" s="1">
        <v>45729</v>
      </c>
      <c r="C6" t="s">
        <v>33</v>
      </c>
      <c r="D6" t="s">
        <v>149</v>
      </c>
      <c r="E6" t="s">
        <v>150</v>
      </c>
      <c r="F6" t="s">
        <v>28</v>
      </c>
      <c r="G6" t="s">
        <v>20</v>
      </c>
      <c r="H6" t="s">
        <v>52</v>
      </c>
      <c r="I6">
        <v>22.94</v>
      </c>
      <c r="J6">
        <v>501.82</v>
      </c>
      <c r="K6" t="s">
        <v>47</v>
      </c>
      <c r="L6">
        <v>3.8</v>
      </c>
      <c r="M6" t="s">
        <v>23</v>
      </c>
      <c r="N6">
        <v>1.95</v>
      </c>
      <c r="O6">
        <v>18</v>
      </c>
    </row>
    <row r="7" spans="1:15">
      <c r="A7" t="s">
        <v>160</v>
      </c>
      <c r="B7" s="1">
        <v>45739</v>
      </c>
      <c r="C7" t="s">
        <v>33</v>
      </c>
      <c r="D7" t="s">
        <v>161</v>
      </c>
      <c r="E7" t="s">
        <v>162</v>
      </c>
      <c r="F7" t="s">
        <v>28</v>
      </c>
      <c r="G7" t="s">
        <v>21</v>
      </c>
      <c r="H7" t="s">
        <v>20</v>
      </c>
      <c r="I7">
        <v>6.52</v>
      </c>
      <c r="J7">
        <v>248.89</v>
      </c>
      <c r="K7" t="s">
        <v>22</v>
      </c>
      <c r="L7">
        <v>4.4000000000000004</v>
      </c>
      <c r="M7" t="s">
        <v>36</v>
      </c>
      <c r="N7">
        <v>2.36</v>
      </c>
      <c r="O7">
        <v>3</v>
      </c>
    </row>
    <row r="8" spans="1:15">
      <c r="A8" t="s">
        <v>172</v>
      </c>
      <c r="B8" s="1">
        <v>45671</v>
      </c>
      <c r="C8" t="s">
        <v>33</v>
      </c>
      <c r="D8" t="s">
        <v>173</v>
      </c>
      <c r="E8" t="s">
        <v>174</v>
      </c>
      <c r="F8" t="s">
        <v>71</v>
      </c>
      <c r="G8" t="s">
        <v>29</v>
      </c>
      <c r="H8" t="s">
        <v>29</v>
      </c>
      <c r="I8">
        <v>10.76</v>
      </c>
      <c r="J8">
        <v>125.93</v>
      </c>
      <c r="K8" t="s">
        <v>47</v>
      </c>
      <c r="L8">
        <v>3.4</v>
      </c>
      <c r="M8" t="s">
        <v>23</v>
      </c>
      <c r="N8">
        <v>1.06</v>
      </c>
      <c r="O8">
        <v>7</v>
      </c>
    </row>
    <row r="9" spans="1:15">
      <c r="A9" t="s">
        <v>178</v>
      </c>
      <c r="B9" s="1">
        <v>45836</v>
      </c>
      <c r="C9" t="s">
        <v>33</v>
      </c>
      <c r="D9" t="s">
        <v>179</v>
      </c>
      <c r="E9" t="s">
        <v>180</v>
      </c>
      <c r="F9" t="s">
        <v>60</v>
      </c>
      <c r="G9" t="s">
        <v>21</v>
      </c>
      <c r="H9" t="s">
        <v>21</v>
      </c>
      <c r="I9">
        <v>17.559999999999999</v>
      </c>
      <c r="J9">
        <v>96.62</v>
      </c>
      <c r="K9" t="s">
        <v>47</v>
      </c>
      <c r="L9">
        <v>2.5</v>
      </c>
      <c r="M9" t="s">
        <v>23</v>
      </c>
      <c r="N9">
        <v>1.55</v>
      </c>
      <c r="O9">
        <v>4</v>
      </c>
    </row>
    <row r="10" spans="1:15">
      <c r="A10" t="s">
        <v>196</v>
      </c>
      <c r="B10" s="1">
        <v>45777</v>
      </c>
      <c r="C10" t="s">
        <v>33</v>
      </c>
      <c r="D10" t="s">
        <v>197</v>
      </c>
      <c r="E10" t="s">
        <v>198</v>
      </c>
      <c r="F10" t="s">
        <v>28</v>
      </c>
      <c r="G10" t="s">
        <v>42</v>
      </c>
      <c r="H10" t="s">
        <v>42</v>
      </c>
      <c r="I10">
        <v>18.95</v>
      </c>
      <c r="J10">
        <v>447.48</v>
      </c>
      <c r="K10" t="s">
        <v>67</v>
      </c>
      <c r="L10">
        <v>2.9</v>
      </c>
      <c r="M10" t="s">
        <v>23</v>
      </c>
      <c r="N10">
        <v>2.4900000000000002</v>
      </c>
      <c r="O10">
        <v>7</v>
      </c>
    </row>
    <row r="11" spans="1:15">
      <c r="A11" t="s">
        <v>202</v>
      </c>
      <c r="B11" s="1">
        <v>45813</v>
      </c>
      <c r="C11" t="s">
        <v>33</v>
      </c>
      <c r="D11" t="s">
        <v>203</v>
      </c>
      <c r="E11" t="s">
        <v>204</v>
      </c>
      <c r="F11" t="s">
        <v>28</v>
      </c>
      <c r="G11" t="s">
        <v>42</v>
      </c>
      <c r="H11" t="s">
        <v>46</v>
      </c>
      <c r="I11">
        <v>12.3</v>
      </c>
      <c r="J11">
        <v>265.49</v>
      </c>
      <c r="K11" t="s">
        <v>47</v>
      </c>
      <c r="L11">
        <v>4.7</v>
      </c>
      <c r="M11" t="s">
        <v>23</v>
      </c>
      <c r="N11">
        <v>1.94</v>
      </c>
      <c r="O11">
        <v>16</v>
      </c>
    </row>
    <row r="12" spans="1:15">
      <c r="A12" t="s">
        <v>205</v>
      </c>
      <c r="B12" s="1">
        <v>45824</v>
      </c>
      <c r="C12" t="s">
        <v>33</v>
      </c>
      <c r="D12" t="s">
        <v>206</v>
      </c>
      <c r="E12" t="s">
        <v>207</v>
      </c>
      <c r="F12" t="s">
        <v>19</v>
      </c>
      <c r="G12" t="s">
        <v>52</v>
      </c>
      <c r="H12" t="s">
        <v>21</v>
      </c>
      <c r="I12">
        <v>24.09</v>
      </c>
      <c r="J12">
        <v>540.54999999999995</v>
      </c>
      <c r="K12" t="s">
        <v>30</v>
      </c>
      <c r="L12">
        <v>3.8</v>
      </c>
      <c r="M12" t="s">
        <v>31</v>
      </c>
      <c r="N12">
        <v>1.56</v>
      </c>
      <c r="O12">
        <v>11</v>
      </c>
    </row>
    <row r="13" spans="1:15">
      <c r="A13" t="s">
        <v>261</v>
      </c>
      <c r="B13" s="1">
        <v>45725</v>
      </c>
      <c r="C13" t="s">
        <v>33</v>
      </c>
      <c r="D13" t="s">
        <v>262</v>
      </c>
      <c r="E13" t="s">
        <v>263</v>
      </c>
      <c r="F13" t="s">
        <v>51</v>
      </c>
      <c r="G13" t="s">
        <v>46</v>
      </c>
      <c r="H13" t="s">
        <v>29</v>
      </c>
      <c r="I13">
        <v>14.65</v>
      </c>
      <c r="J13">
        <v>538.82000000000005</v>
      </c>
      <c r="K13" t="s">
        <v>30</v>
      </c>
      <c r="L13">
        <v>3.4</v>
      </c>
      <c r="M13" t="s">
        <v>31</v>
      </c>
      <c r="N13">
        <v>1.25</v>
      </c>
      <c r="O13">
        <v>14</v>
      </c>
    </row>
    <row r="14" spans="1:15">
      <c r="A14" t="s">
        <v>276</v>
      </c>
      <c r="B14" s="1">
        <v>45670</v>
      </c>
      <c r="C14" t="s">
        <v>33</v>
      </c>
      <c r="D14" t="s">
        <v>277</v>
      </c>
      <c r="E14" t="s">
        <v>278</v>
      </c>
      <c r="F14" t="s">
        <v>71</v>
      </c>
      <c r="G14" t="s">
        <v>52</v>
      </c>
      <c r="H14" t="s">
        <v>20</v>
      </c>
      <c r="I14">
        <v>17.899999999999999</v>
      </c>
      <c r="J14">
        <v>567.46</v>
      </c>
      <c r="K14" t="s">
        <v>22</v>
      </c>
      <c r="L14">
        <v>3.9</v>
      </c>
      <c r="M14" t="s">
        <v>36</v>
      </c>
      <c r="N14">
        <v>1.59</v>
      </c>
      <c r="O14">
        <v>14</v>
      </c>
    </row>
    <row r="15" spans="1:15">
      <c r="A15" t="s">
        <v>279</v>
      </c>
      <c r="B15" s="1">
        <v>45785</v>
      </c>
      <c r="C15" t="s">
        <v>33</v>
      </c>
      <c r="D15" t="s">
        <v>280</v>
      </c>
      <c r="E15" t="s">
        <v>281</v>
      </c>
      <c r="F15" t="s">
        <v>19</v>
      </c>
      <c r="G15" t="s">
        <v>41</v>
      </c>
      <c r="H15" t="s">
        <v>42</v>
      </c>
      <c r="I15">
        <v>8.5299999999999994</v>
      </c>
      <c r="J15">
        <v>401.56</v>
      </c>
      <c r="K15" t="s">
        <v>47</v>
      </c>
      <c r="L15">
        <v>3.3</v>
      </c>
      <c r="M15" t="s">
        <v>36</v>
      </c>
      <c r="N15">
        <v>1.7</v>
      </c>
      <c r="O15">
        <v>11</v>
      </c>
    </row>
    <row r="16" spans="1:15">
      <c r="A16" t="s">
        <v>288</v>
      </c>
      <c r="B16" s="1">
        <v>45751</v>
      </c>
      <c r="C16" t="s">
        <v>33</v>
      </c>
      <c r="D16" t="s">
        <v>289</v>
      </c>
      <c r="E16" t="s">
        <v>290</v>
      </c>
      <c r="F16" t="s">
        <v>19</v>
      </c>
      <c r="G16" t="s">
        <v>46</v>
      </c>
      <c r="H16" t="s">
        <v>20</v>
      </c>
      <c r="I16">
        <v>1.92</v>
      </c>
      <c r="J16">
        <v>594.13</v>
      </c>
      <c r="K16" t="s">
        <v>47</v>
      </c>
      <c r="L16">
        <v>3.1</v>
      </c>
      <c r="M16" t="s">
        <v>23</v>
      </c>
      <c r="N16">
        <v>1.1299999999999999</v>
      </c>
      <c r="O16">
        <v>2</v>
      </c>
    </row>
    <row r="17" spans="1:15">
      <c r="A17" t="s">
        <v>333</v>
      </c>
      <c r="B17" s="1">
        <v>45738</v>
      </c>
      <c r="C17" t="s">
        <v>33</v>
      </c>
      <c r="D17" t="s">
        <v>334</v>
      </c>
      <c r="E17" t="s">
        <v>335</v>
      </c>
      <c r="F17" t="s">
        <v>28</v>
      </c>
      <c r="G17" t="s">
        <v>46</v>
      </c>
      <c r="H17" t="s">
        <v>29</v>
      </c>
      <c r="I17">
        <v>13.95</v>
      </c>
      <c r="J17">
        <v>502.13</v>
      </c>
      <c r="K17" t="s">
        <v>67</v>
      </c>
      <c r="L17">
        <v>2.9</v>
      </c>
      <c r="M17" t="s">
        <v>36</v>
      </c>
      <c r="N17">
        <v>1.77</v>
      </c>
      <c r="O17">
        <v>11</v>
      </c>
    </row>
    <row r="18" spans="1:15">
      <c r="A18" t="s">
        <v>348</v>
      </c>
      <c r="B18" s="1">
        <v>45694</v>
      </c>
      <c r="C18" t="s">
        <v>33</v>
      </c>
      <c r="D18" t="s">
        <v>349</v>
      </c>
      <c r="E18" t="s">
        <v>350</v>
      </c>
      <c r="F18" t="s">
        <v>71</v>
      </c>
      <c r="G18" t="s">
        <v>52</v>
      </c>
      <c r="H18" t="s">
        <v>29</v>
      </c>
      <c r="I18">
        <v>7.9</v>
      </c>
      <c r="J18">
        <v>368.75</v>
      </c>
      <c r="K18" t="s">
        <v>47</v>
      </c>
      <c r="L18">
        <v>2.9</v>
      </c>
      <c r="M18" t="s">
        <v>31</v>
      </c>
      <c r="N18">
        <v>1.75</v>
      </c>
      <c r="O18">
        <v>15</v>
      </c>
    </row>
    <row r="19" spans="1:15">
      <c r="A19" t="s">
        <v>354</v>
      </c>
      <c r="B19" s="1">
        <v>45728</v>
      </c>
      <c r="C19" t="s">
        <v>33</v>
      </c>
      <c r="D19" t="s">
        <v>355</v>
      </c>
      <c r="E19" t="s">
        <v>356</v>
      </c>
      <c r="F19" t="s">
        <v>28</v>
      </c>
      <c r="G19" t="s">
        <v>20</v>
      </c>
      <c r="H19" t="s">
        <v>42</v>
      </c>
      <c r="I19">
        <v>14.66</v>
      </c>
      <c r="J19">
        <v>193.06</v>
      </c>
      <c r="K19" t="s">
        <v>30</v>
      </c>
      <c r="L19">
        <v>3.5</v>
      </c>
      <c r="M19" t="s">
        <v>31</v>
      </c>
      <c r="N19">
        <v>2.44</v>
      </c>
      <c r="O19">
        <v>2</v>
      </c>
    </row>
    <row r="20" spans="1:15">
      <c r="A20" t="s">
        <v>375</v>
      </c>
      <c r="B20" s="1">
        <v>45744</v>
      </c>
      <c r="C20" t="s">
        <v>33</v>
      </c>
      <c r="D20" t="s">
        <v>376</v>
      </c>
      <c r="E20" t="s">
        <v>377</v>
      </c>
      <c r="F20" t="s">
        <v>60</v>
      </c>
      <c r="G20" t="s">
        <v>42</v>
      </c>
      <c r="H20" t="s">
        <v>41</v>
      </c>
      <c r="I20">
        <v>15.86</v>
      </c>
      <c r="J20">
        <v>125.62</v>
      </c>
      <c r="K20" t="s">
        <v>22</v>
      </c>
      <c r="L20">
        <v>4.3</v>
      </c>
      <c r="M20" t="s">
        <v>23</v>
      </c>
      <c r="N20">
        <v>1.92</v>
      </c>
      <c r="O20">
        <v>6</v>
      </c>
    </row>
    <row r="21" spans="1:15">
      <c r="A21" t="s">
        <v>383</v>
      </c>
      <c r="B21" s="1">
        <v>45745</v>
      </c>
      <c r="C21" t="s">
        <v>33</v>
      </c>
      <c r="D21" t="s">
        <v>384</v>
      </c>
      <c r="E21" t="s">
        <v>385</v>
      </c>
      <c r="F21" t="s">
        <v>60</v>
      </c>
      <c r="G21" t="s">
        <v>46</v>
      </c>
      <c r="H21" t="s">
        <v>42</v>
      </c>
      <c r="I21">
        <v>23.82</v>
      </c>
      <c r="J21">
        <v>155.38</v>
      </c>
      <c r="K21" t="s">
        <v>67</v>
      </c>
      <c r="L21">
        <v>4.4000000000000004</v>
      </c>
      <c r="M21" t="s">
        <v>23</v>
      </c>
      <c r="N21">
        <v>2.34</v>
      </c>
      <c r="O21">
        <v>7</v>
      </c>
    </row>
    <row r="22" spans="1:15">
      <c r="A22" t="s">
        <v>386</v>
      </c>
      <c r="B22" s="1">
        <v>45803</v>
      </c>
      <c r="C22" t="s">
        <v>33</v>
      </c>
      <c r="D22" t="s">
        <v>387</v>
      </c>
      <c r="E22" t="s">
        <v>388</v>
      </c>
      <c r="F22" t="s">
        <v>60</v>
      </c>
      <c r="G22" t="s">
        <v>20</v>
      </c>
      <c r="H22" t="s">
        <v>42</v>
      </c>
      <c r="I22">
        <v>1.56</v>
      </c>
      <c r="J22">
        <v>108.11</v>
      </c>
      <c r="K22" t="s">
        <v>67</v>
      </c>
      <c r="L22">
        <v>3.9</v>
      </c>
      <c r="M22" t="s">
        <v>23</v>
      </c>
      <c r="N22">
        <v>1.1100000000000001</v>
      </c>
      <c r="O22">
        <v>10</v>
      </c>
    </row>
    <row r="23" spans="1:15">
      <c r="A23" t="s">
        <v>389</v>
      </c>
      <c r="B23" s="1">
        <v>45774</v>
      </c>
      <c r="C23" t="s">
        <v>33</v>
      </c>
      <c r="D23" t="s">
        <v>390</v>
      </c>
      <c r="E23" t="s">
        <v>391</v>
      </c>
      <c r="F23" t="s">
        <v>51</v>
      </c>
      <c r="G23" t="s">
        <v>52</v>
      </c>
      <c r="H23" t="s">
        <v>46</v>
      </c>
      <c r="I23">
        <v>22.24</v>
      </c>
      <c r="J23">
        <v>99.51</v>
      </c>
      <c r="K23" t="s">
        <v>47</v>
      </c>
      <c r="L23">
        <v>2.8</v>
      </c>
      <c r="M23" t="s">
        <v>23</v>
      </c>
      <c r="N23">
        <v>2.4700000000000002</v>
      </c>
      <c r="O23">
        <v>5</v>
      </c>
    </row>
    <row r="24" spans="1:15">
      <c r="A24" t="s">
        <v>395</v>
      </c>
      <c r="B24" s="1">
        <v>45687</v>
      </c>
      <c r="C24" t="s">
        <v>33</v>
      </c>
      <c r="D24" t="s">
        <v>182</v>
      </c>
      <c r="E24" t="s">
        <v>396</v>
      </c>
      <c r="F24" t="s">
        <v>60</v>
      </c>
      <c r="G24" t="s">
        <v>52</v>
      </c>
      <c r="H24" t="s">
        <v>42</v>
      </c>
      <c r="I24">
        <v>2.5099999999999998</v>
      </c>
      <c r="J24">
        <v>594.5</v>
      </c>
      <c r="K24" t="s">
        <v>47</v>
      </c>
      <c r="L24">
        <v>4.0999999999999996</v>
      </c>
      <c r="M24" t="s">
        <v>36</v>
      </c>
      <c r="N24">
        <v>1.72</v>
      </c>
      <c r="O24">
        <v>13</v>
      </c>
    </row>
    <row r="25" spans="1:15">
      <c r="A25" t="s">
        <v>463</v>
      </c>
      <c r="B25" s="1">
        <v>45817</v>
      </c>
      <c r="C25" t="s">
        <v>33</v>
      </c>
      <c r="D25" t="s">
        <v>464</v>
      </c>
      <c r="E25" t="s">
        <v>465</v>
      </c>
      <c r="F25" t="s">
        <v>28</v>
      </c>
      <c r="G25" t="s">
        <v>21</v>
      </c>
      <c r="H25" t="s">
        <v>46</v>
      </c>
      <c r="I25">
        <v>4.25</v>
      </c>
      <c r="J25">
        <v>100.89</v>
      </c>
      <c r="K25" t="s">
        <v>30</v>
      </c>
      <c r="L25">
        <v>2.8</v>
      </c>
      <c r="M25" t="s">
        <v>23</v>
      </c>
      <c r="N25">
        <v>1.06</v>
      </c>
      <c r="O25">
        <v>18</v>
      </c>
    </row>
    <row r="26" spans="1:15">
      <c r="A26" t="s">
        <v>481</v>
      </c>
      <c r="B26" s="1">
        <v>45665</v>
      </c>
      <c r="C26" t="s">
        <v>33</v>
      </c>
      <c r="D26" t="s">
        <v>482</v>
      </c>
      <c r="E26" t="s">
        <v>483</v>
      </c>
      <c r="F26" t="s">
        <v>71</v>
      </c>
      <c r="G26" t="s">
        <v>41</v>
      </c>
      <c r="H26" t="s">
        <v>41</v>
      </c>
      <c r="I26">
        <v>19.03</v>
      </c>
      <c r="J26">
        <v>507.69</v>
      </c>
      <c r="K26" t="s">
        <v>30</v>
      </c>
      <c r="L26">
        <v>4.3</v>
      </c>
      <c r="M26" t="s">
        <v>36</v>
      </c>
      <c r="N26">
        <v>1.85</v>
      </c>
      <c r="O26">
        <v>6</v>
      </c>
    </row>
    <row r="27" spans="1:15">
      <c r="A27" t="s">
        <v>487</v>
      </c>
      <c r="B27" s="1">
        <v>45773</v>
      </c>
      <c r="C27" t="s">
        <v>33</v>
      </c>
      <c r="D27" t="s">
        <v>488</v>
      </c>
      <c r="E27" t="s">
        <v>489</v>
      </c>
      <c r="F27" t="s">
        <v>71</v>
      </c>
      <c r="G27" t="s">
        <v>21</v>
      </c>
      <c r="H27" t="s">
        <v>29</v>
      </c>
      <c r="I27">
        <v>20.04</v>
      </c>
      <c r="J27">
        <v>91.97</v>
      </c>
      <c r="K27" t="s">
        <v>47</v>
      </c>
      <c r="L27">
        <v>3.6</v>
      </c>
      <c r="M27" t="s">
        <v>23</v>
      </c>
      <c r="N27">
        <v>1.83</v>
      </c>
      <c r="O27">
        <v>18</v>
      </c>
    </row>
    <row r="28" spans="1:15">
      <c r="A28" t="s">
        <v>526</v>
      </c>
      <c r="B28" s="1">
        <v>45825</v>
      </c>
      <c r="C28" t="s">
        <v>33</v>
      </c>
      <c r="D28" t="s">
        <v>527</v>
      </c>
      <c r="E28" t="s">
        <v>528</v>
      </c>
      <c r="F28" t="s">
        <v>71</v>
      </c>
      <c r="G28" t="s">
        <v>41</v>
      </c>
      <c r="H28" t="s">
        <v>46</v>
      </c>
      <c r="I28">
        <v>19.28</v>
      </c>
      <c r="J28">
        <v>135.58000000000001</v>
      </c>
      <c r="K28" t="s">
        <v>47</v>
      </c>
      <c r="L28">
        <v>4.3</v>
      </c>
      <c r="M28" t="s">
        <v>23</v>
      </c>
      <c r="N28">
        <v>1.97</v>
      </c>
      <c r="O28">
        <v>5</v>
      </c>
    </row>
    <row r="29" spans="1:15">
      <c r="A29" t="s">
        <v>529</v>
      </c>
      <c r="B29" s="1">
        <v>45785</v>
      </c>
      <c r="C29" t="s">
        <v>33</v>
      </c>
      <c r="D29" t="s">
        <v>530</v>
      </c>
      <c r="E29" t="s">
        <v>531</v>
      </c>
      <c r="F29" t="s">
        <v>28</v>
      </c>
      <c r="G29" t="s">
        <v>21</v>
      </c>
      <c r="H29" t="s">
        <v>41</v>
      </c>
      <c r="I29">
        <v>9.23</v>
      </c>
      <c r="J29">
        <v>510.74</v>
      </c>
      <c r="K29" t="s">
        <v>30</v>
      </c>
      <c r="L29">
        <v>3.3</v>
      </c>
      <c r="M29" t="s">
        <v>23</v>
      </c>
      <c r="N29">
        <v>2.33</v>
      </c>
      <c r="O29">
        <v>2</v>
      </c>
    </row>
    <row r="30" spans="1:15">
      <c r="A30" t="s">
        <v>559</v>
      </c>
      <c r="B30" s="1">
        <v>45836</v>
      </c>
      <c r="C30" t="s">
        <v>33</v>
      </c>
      <c r="D30" t="s">
        <v>560</v>
      </c>
      <c r="E30" t="s">
        <v>561</v>
      </c>
      <c r="F30" t="s">
        <v>28</v>
      </c>
      <c r="G30" t="s">
        <v>20</v>
      </c>
      <c r="H30" t="s">
        <v>20</v>
      </c>
      <c r="I30">
        <v>20.09</v>
      </c>
      <c r="J30">
        <v>560.92999999999995</v>
      </c>
      <c r="K30" t="s">
        <v>22</v>
      </c>
      <c r="L30">
        <v>3.3</v>
      </c>
      <c r="M30" t="s">
        <v>23</v>
      </c>
      <c r="N30">
        <v>2.4300000000000002</v>
      </c>
      <c r="O30">
        <v>19</v>
      </c>
    </row>
    <row r="31" spans="1:15">
      <c r="A31" t="s">
        <v>580</v>
      </c>
      <c r="B31" s="1">
        <v>45761</v>
      </c>
      <c r="C31" t="s">
        <v>33</v>
      </c>
      <c r="D31" t="s">
        <v>581</v>
      </c>
      <c r="E31" t="s">
        <v>582</v>
      </c>
      <c r="F31" t="s">
        <v>60</v>
      </c>
      <c r="G31" t="s">
        <v>21</v>
      </c>
      <c r="H31" t="s">
        <v>42</v>
      </c>
      <c r="I31">
        <v>21.44</v>
      </c>
      <c r="J31">
        <v>159.28</v>
      </c>
      <c r="K31" t="s">
        <v>30</v>
      </c>
      <c r="L31">
        <v>3.1</v>
      </c>
      <c r="M31" t="s">
        <v>23</v>
      </c>
      <c r="N31">
        <v>2.48</v>
      </c>
      <c r="O31">
        <v>5</v>
      </c>
    </row>
    <row r="32" spans="1:15">
      <c r="A32" t="s">
        <v>586</v>
      </c>
      <c r="B32" s="1">
        <v>45711</v>
      </c>
      <c r="C32" t="s">
        <v>33</v>
      </c>
      <c r="D32" t="s">
        <v>587</v>
      </c>
      <c r="E32" t="s">
        <v>588</v>
      </c>
      <c r="F32" t="s">
        <v>28</v>
      </c>
      <c r="G32" t="s">
        <v>21</v>
      </c>
      <c r="H32" t="s">
        <v>20</v>
      </c>
      <c r="I32">
        <v>13.26</v>
      </c>
      <c r="J32">
        <v>367.49</v>
      </c>
      <c r="K32" t="s">
        <v>47</v>
      </c>
      <c r="L32">
        <v>4.4000000000000004</v>
      </c>
      <c r="M32" t="s">
        <v>23</v>
      </c>
      <c r="N32">
        <v>1.49</v>
      </c>
      <c r="O32">
        <v>7</v>
      </c>
    </row>
    <row r="33" spans="1:15">
      <c r="A33" t="s">
        <v>598</v>
      </c>
      <c r="B33" s="1">
        <v>45818</v>
      </c>
      <c r="C33" t="s">
        <v>33</v>
      </c>
      <c r="D33" t="s">
        <v>310</v>
      </c>
      <c r="E33" t="s">
        <v>599</v>
      </c>
      <c r="F33" t="s">
        <v>19</v>
      </c>
      <c r="G33" t="s">
        <v>21</v>
      </c>
      <c r="H33" t="s">
        <v>42</v>
      </c>
      <c r="I33">
        <v>14.1</v>
      </c>
      <c r="J33">
        <v>420.91</v>
      </c>
      <c r="K33" t="s">
        <v>47</v>
      </c>
      <c r="L33">
        <v>4.3</v>
      </c>
      <c r="M33" t="s">
        <v>36</v>
      </c>
      <c r="N33">
        <v>1.52</v>
      </c>
      <c r="O33">
        <v>18</v>
      </c>
    </row>
    <row r="34" spans="1:15">
      <c r="A34" t="s">
        <v>603</v>
      </c>
      <c r="B34" s="1">
        <v>45837</v>
      </c>
      <c r="C34" t="s">
        <v>33</v>
      </c>
      <c r="D34" t="s">
        <v>604</v>
      </c>
      <c r="E34" t="s">
        <v>605</v>
      </c>
      <c r="F34" t="s">
        <v>60</v>
      </c>
      <c r="G34" t="s">
        <v>21</v>
      </c>
      <c r="H34" t="s">
        <v>29</v>
      </c>
      <c r="I34">
        <v>1.95</v>
      </c>
      <c r="J34">
        <v>226.76</v>
      </c>
      <c r="K34" t="s">
        <v>22</v>
      </c>
      <c r="L34">
        <v>4.9000000000000004</v>
      </c>
      <c r="M34" t="s">
        <v>36</v>
      </c>
      <c r="N34">
        <v>2.14</v>
      </c>
      <c r="O34">
        <v>6</v>
      </c>
    </row>
    <row r="35" spans="1:15">
      <c r="A35" t="s">
        <v>657</v>
      </c>
      <c r="B35" s="1">
        <v>45757</v>
      </c>
      <c r="C35" t="s">
        <v>33</v>
      </c>
      <c r="D35" t="s">
        <v>658</v>
      </c>
      <c r="E35" t="s">
        <v>659</v>
      </c>
      <c r="F35" t="s">
        <v>60</v>
      </c>
      <c r="G35" t="s">
        <v>21</v>
      </c>
      <c r="H35" t="s">
        <v>29</v>
      </c>
      <c r="I35">
        <v>5.37</v>
      </c>
      <c r="J35">
        <v>381.2</v>
      </c>
      <c r="K35" t="s">
        <v>47</v>
      </c>
      <c r="L35">
        <v>3.1</v>
      </c>
      <c r="M35" t="s">
        <v>23</v>
      </c>
      <c r="N35">
        <v>1.05</v>
      </c>
      <c r="O35">
        <v>4</v>
      </c>
    </row>
    <row r="36" spans="1:15">
      <c r="A36" t="s">
        <v>669</v>
      </c>
      <c r="B36" s="1">
        <v>45821</v>
      </c>
      <c r="C36" t="s">
        <v>33</v>
      </c>
      <c r="D36" t="s">
        <v>670</v>
      </c>
      <c r="E36" t="s">
        <v>671</v>
      </c>
      <c r="F36" t="s">
        <v>19</v>
      </c>
      <c r="G36" t="s">
        <v>20</v>
      </c>
      <c r="H36" t="s">
        <v>46</v>
      </c>
      <c r="I36">
        <v>24.3</v>
      </c>
      <c r="J36">
        <v>325.08</v>
      </c>
      <c r="K36" t="s">
        <v>67</v>
      </c>
      <c r="L36">
        <v>4.3</v>
      </c>
      <c r="M36" t="s">
        <v>23</v>
      </c>
      <c r="N36">
        <v>2.09</v>
      </c>
      <c r="O36">
        <v>15</v>
      </c>
    </row>
    <row r="37" spans="1:15">
      <c r="A37" t="s">
        <v>675</v>
      </c>
      <c r="B37" s="1">
        <v>45780</v>
      </c>
      <c r="C37" t="s">
        <v>33</v>
      </c>
      <c r="D37" t="s">
        <v>676</v>
      </c>
      <c r="E37" t="s">
        <v>677</v>
      </c>
      <c r="F37" t="s">
        <v>60</v>
      </c>
      <c r="G37" t="s">
        <v>52</v>
      </c>
      <c r="H37" t="s">
        <v>41</v>
      </c>
      <c r="I37">
        <v>11.83</v>
      </c>
      <c r="J37">
        <v>98.07</v>
      </c>
      <c r="K37" t="s">
        <v>22</v>
      </c>
      <c r="L37">
        <v>5</v>
      </c>
      <c r="M37" t="s">
        <v>31</v>
      </c>
      <c r="N37">
        <v>2.37</v>
      </c>
      <c r="O37">
        <v>6</v>
      </c>
    </row>
    <row r="38" spans="1:15">
      <c r="A38" t="s">
        <v>684</v>
      </c>
      <c r="B38" s="1">
        <v>45744</v>
      </c>
      <c r="C38" t="s">
        <v>33</v>
      </c>
      <c r="D38" t="s">
        <v>685</v>
      </c>
      <c r="E38" t="s">
        <v>686</v>
      </c>
      <c r="F38" t="s">
        <v>19</v>
      </c>
      <c r="G38" t="s">
        <v>21</v>
      </c>
      <c r="H38" t="s">
        <v>20</v>
      </c>
      <c r="I38">
        <v>13.02</v>
      </c>
      <c r="J38">
        <v>407.47</v>
      </c>
      <c r="K38" t="s">
        <v>30</v>
      </c>
      <c r="L38">
        <v>2.6</v>
      </c>
      <c r="M38" t="s">
        <v>23</v>
      </c>
      <c r="N38">
        <v>2.41</v>
      </c>
      <c r="O38">
        <v>19</v>
      </c>
    </row>
    <row r="39" spans="1:15">
      <c r="A39" t="s">
        <v>705</v>
      </c>
      <c r="B39" s="1">
        <v>45753</v>
      </c>
      <c r="C39" t="s">
        <v>33</v>
      </c>
      <c r="D39" t="s">
        <v>706</v>
      </c>
      <c r="E39" t="s">
        <v>707</v>
      </c>
      <c r="F39" t="s">
        <v>28</v>
      </c>
      <c r="G39" t="s">
        <v>20</v>
      </c>
      <c r="H39" t="s">
        <v>29</v>
      </c>
      <c r="I39">
        <v>21.63</v>
      </c>
      <c r="J39">
        <v>230.6</v>
      </c>
      <c r="K39" t="s">
        <v>47</v>
      </c>
      <c r="L39">
        <v>3.5</v>
      </c>
      <c r="M39" t="s">
        <v>36</v>
      </c>
      <c r="N39">
        <v>1.73</v>
      </c>
      <c r="O39">
        <v>7</v>
      </c>
    </row>
    <row r="40" spans="1:15">
      <c r="A40" t="s">
        <v>711</v>
      </c>
      <c r="B40" s="1">
        <v>45666</v>
      </c>
      <c r="C40" t="s">
        <v>33</v>
      </c>
      <c r="D40" t="s">
        <v>712</v>
      </c>
      <c r="E40" t="s">
        <v>713</v>
      </c>
      <c r="F40" t="s">
        <v>28</v>
      </c>
      <c r="G40" t="s">
        <v>29</v>
      </c>
      <c r="H40" t="s">
        <v>42</v>
      </c>
      <c r="I40">
        <v>12.93</v>
      </c>
      <c r="J40">
        <v>234.01</v>
      </c>
      <c r="K40" t="s">
        <v>30</v>
      </c>
      <c r="L40">
        <v>4.3</v>
      </c>
      <c r="M40" t="s">
        <v>31</v>
      </c>
      <c r="N40">
        <v>1.89</v>
      </c>
      <c r="O40">
        <v>9</v>
      </c>
    </row>
    <row r="41" spans="1:15">
      <c r="A41" t="s">
        <v>726</v>
      </c>
      <c r="B41" s="1">
        <v>45750</v>
      </c>
      <c r="C41" t="s">
        <v>33</v>
      </c>
      <c r="D41" t="s">
        <v>727</v>
      </c>
      <c r="E41" t="s">
        <v>728</v>
      </c>
      <c r="F41" t="s">
        <v>71</v>
      </c>
      <c r="G41" t="s">
        <v>52</v>
      </c>
      <c r="H41" t="s">
        <v>42</v>
      </c>
      <c r="I41">
        <v>14.09</v>
      </c>
      <c r="J41">
        <v>578.6</v>
      </c>
      <c r="K41" t="s">
        <v>47</v>
      </c>
      <c r="L41">
        <v>4.7</v>
      </c>
      <c r="M41" t="s">
        <v>31</v>
      </c>
      <c r="N41">
        <v>2.23</v>
      </c>
      <c r="O41">
        <v>17</v>
      </c>
    </row>
    <row r="42" spans="1:15">
      <c r="A42" t="s">
        <v>732</v>
      </c>
      <c r="B42" s="1">
        <v>45668</v>
      </c>
      <c r="C42" t="s">
        <v>33</v>
      </c>
      <c r="D42" t="s">
        <v>733</v>
      </c>
      <c r="E42" t="s">
        <v>734</v>
      </c>
      <c r="F42" t="s">
        <v>51</v>
      </c>
      <c r="G42" t="s">
        <v>46</v>
      </c>
      <c r="H42" t="s">
        <v>20</v>
      </c>
      <c r="I42">
        <v>15.31</v>
      </c>
      <c r="J42">
        <v>405.67</v>
      </c>
      <c r="K42" t="s">
        <v>22</v>
      </c>
      <c r="L42">
        <v>2.9</v>
      </c>
      <c r="M42" t="s">
        <v>31</v>
      </c>
      <c r="N42">
        <v>1.6</v>
      </c>
      <c r="O42">
        <v>2</v>
      </c>
    </row>
    <row r="43" spans="1:15">
      <c r="A43" t="s">
        <v>761</v>
      </c>
      <c r="B43" s="1">
        <v>45705</v>
      </c>
      <c r="C43" t="s">
        <v>33</v>
      </c>
      <c r="D43" t="s">
        <v>762</v>
      </c>
      <c r="E43" t="s">
        <v>763</v>
      </c>
      <c r="F43" t="s">
        <v>71</v>
      </c>
      <c r="G43" t="s">
        <v>21</v>
      </c>
      <c r="H43" t="s">
        <v>21</v>
      </c>
      <c r="I43">
        <v>11.39</v>
      </c>
      <c r="J43">
        <v>420.05</v>
      </c>
      <c r="K43" t="s">
        <v>67</v>
      </c>
      <c r="L43">
        <v>4.0999999999999996</v>
      </c>
      <c r="M43" t="s">
        <v>31</v>
      </c>
      <c r="N43">
        <v>2.2999999999999998</v>
      </c>
      <c r="O43">
        <v>5</v>
      </c>
    </row>
    <row r="44" spans="1:15">
      <c r="A44" t="s">
        <v>800</v>
      </c>
      <c r="B44" s="1">
        <v>45682</v>
      </c>
      <c r="C44" t="s">
        <v>33</v>
      </c>
      <c r="D44" t="s">
        <v>801</v>
      </c>
      <c r="E44" t="s">
        <v>802</v>
      </c>
      <c r="F44" t="s">
        <v>19</v>
      </c>
      <c r="G44" t="s">
        <v>46</v>
      </c>
      <c r="H44" t="s">
        <v>21</v>
      </c>
      <c r="I44">
        <v>3.81</v>
      </c>
      <c r="J44">
        <v>212.54</v>
      </c>
      <c r="K44" t="s">
        <v>47</v>
      </c>
      <c r="L44">
        <v>3.2</v>
      </c>
      <c r="M44" t="s">
        <v>23</v>
      </c>
      <c r="N44">
        <v>1.1599999999999999</v>
      </c>
      <c r="O44">
        <v>10</v>
      </c>
    </row>
    <row r="45" spans="1:15">
      <c r="A45" t="s">
        <v>833</v>
      </c>
      <c r="B45" s="1">
        <v>45714</v>
      </c>
      <c r="C45" t="s">
        <v>33</v>
      </c>
      <c r="D45" t="s">
        <v>834</v>
      </c>
      <c r="E45" t="s">
        <v>835</v>
      </c>
      <c r="F45" t="s">
        <v>51</v>
      </c>
      <c r="G45" t="s">
        <v>29</v>
      </c>
      <c r="H45" t="s">
        <v>41</v>
      </c>
      <c r="I45">
        <v>8.68</v>
      </c>
      <c r="J45">
        <v>70.52</v>
      </c>
      <c r="K45" t="s">
        <v>67</v>
      </c>
      <c r="L45">
        <v>4</v>
      </c>
      <c r="M45" t="s">
        <v>31</v>
      </c>
      <c r="N45">
        <v>2.2599999999999998</v>
      </c>
      <c r="O45">
        <v>4</v>
      </c>
    </row>
    <row r="46" spans="1:15">
      <c r="A46" t="s">
        <v>838</v>
      </c>
      <c r="B46" s="1">
        <v>45834</v>
      </c>
      <c r="C46" t="s">
        <v>33</v>
      </c>
      <c r="D46" t="s">
        <v>839</v>
      </c>
      <c r="E46" t="s">
        <v>840</v>
      </c>
      <c r="F46" t="s">
        <v>71</v>
      </c>
      <c r="G46" t="s">
        <v>21</v>
      </c>
      <c r="H46" t="s">
        <v>42</v>
      </c>
      <c r="I46">
        <v>9.52</v>
      </c>
      <c r="J46">
        <v>313.39999999999998</v>
      </c>
      <c r="K46" t="s">
        <v>67</v>
      </c>
      <c r="L46">
        <v>3.7</v>
      </c>
      <c r="M46" t="s">
        <v>23</v>
      </c>
      <c r="N46">
        <v>1.65</v>
      </c>
      <c r="O46">
        <v>10</v>
      </c>
    </row>
    <row r="47" spans="1:15">
      <c r="A47" t="s">
        <v>841</v>
      </c>
      <c r="B47" s="1">
        <v>45710</v>
      </c>
      <c r="C47" t="s">
        <v>33</v>
      </c>
      <c r="D47" t="s">
        <v>842</v>
      </c>
      <c r="E47" t="s">
        <v>843</v>
      </c>
      <c r="F47" t="s">
        <v>28</v>
      </c>
      <c r="G47" t="s">
        <v>29</v>
      </c>
      <c r="H47" t="s">
        <v>46</v>
      </c>
      <c r="I47">
        <v>12.03</v>
      </c>
      <c r="J47">
        <v>357.8</v>
      </c>
      <c r="K47" t="s">
        <v>47</v>
      </c>
      <c r="L47">
        <v>4.5999999999999996</v>
      </c>
      <c r="M47" t="s">
        <v>31</v>
      </c>
      <c r="N47">
        <v>2.46</v>
      </c>
      <c r="O47">
        <v>16</v>
      </c>
    </row>
    <row r="48" spans="1:15">
      <c r="A48" t="s">
        <v>844</v>
      </c>
      <c r="B48" s="1">
        <v>45789</v>
      </c>
      <c r="C48" t="s">
        <v>33</v>
      </c>
      <c r="D48" t="s">
        <v>845</v>
      </c>
      <c r="E48" t="s">
        <v>846</v>
      </c>
      <c r="F48" t="s">
        <v>19</v>
      </c>
      <c r="G48" t="s">
        <v>21</v>
      </c>
      <c r="H48" t="s">
        <v>52</v>
      </c>
      <c r="I48">
        <v>1.91</v>
      </c>
      <c r="J48">
        <v>505.08</v>
      </c>
      <c r="K48" t="s">
        <v>47</v>
      </c>
      <c r="L48">
        <v>4.5</v>
      </c>
      <c r="M48" t="s">
        <v>23</v>
      </c>
      <c r="N48">
        <v>1.21</v>
      </c>
      <c r="O48">
        <v>7</v>
      </c>
    </row>
    <row r="49" spans="1:15">
      <c r="A49" t="s">
        <v>853</v>
      </c>
      <c r="B49" s="1">
        <v>45788</v>
      </c>
      <c r="C49" t="s">
        <v>33</v>
      </c>
      <c r="D49" t="s">
        <v>854</v>
      </c>
      <c r="E49" t="s">
        <v>855</v>
      </c>
      <c r="F49" t="s">
        <v>19</v>
      </c>
      <c r="G49" t="s">
        <v>21</v>
      </c>
      <c r="H49" t="s">
        <v>52</v>
      </c>
      <c r="I49">
        <v>11.61</v>
      </c>
      <c r="J49">
        <v>234.33</v>
      </c>
      <c r="K49" t="s">
        <v>30</v>
      </c>
      <c r="L49">
        <v>4.0999999999999996</v>
      </c>
      <c r="M49" t="s">
        <v>36</v>
      </c>
      <c r="N49">
        <v>2.16</v>
      </c>
      <c r="O49">
        <v>16</v>
      </c>
    </row>
    <row r="50" spans="1:15">
      <c r="A50" t="s">
        <v>856</v>
      </c>
      <c r="B50" s="1">
        <v>45679</v>
      </c>
      <c r="C50" t="s">
        <v>33</v>
      </c>
      <c r="D50" t="s">
        <v>857</v>
      </c>
      <c r="E50" t="s">
        <v>858</v>
      </c>
      <c r="F50" t="s">
        <v>71</v>
      </c>
      <c r="G50" t="s">
        <v>41</v>
      </c>
      <c r="H50" t="s">
        <v>52</v>
      </c>
      <c r="I50">
        <v>22.95</v>
      </c>
      <c r="J50">
        <v>265.04000000000002</v>
      </c>
      <c r="K50" t="s">
        <v>22</v>
      </c>
      <c r="L50">
        <v>3.2</v>
      </c>
      <c r="M50" t="s">
        <v>23</v>
      </c>
      <c r="N50">
        <v>2.42</v>
      </c>
      <c r="O50">
        <v>10</v>
      </c>
    </row>
    <row r="51" spans="1:15">
      <c r="A51" t="s">
        <v>867</v>
      </c>
      <c r="B51" s="1">
        <v>45692</v>
      </c>
      <c r="C51" t="s">
        <v>33</v>
      </c>
      <c r="D51" t="s">
        <v>868</v>
      </c>
      <c r="E51" t="s">
        <v>869</v>
      </c>
      <c r="F51" t="s">
        <v>51</v>
      </c>
      <c r="G51" t="s">
        <v>52</v>
      </c>
      <c r="H51" t="s">
        <v>29</v>
      </c>
      <c r="I51">
        <v>3.07</v>
      </c>
      <c r="J51">
        <v>243.95</v>
      </c>
      <c r="K51" t="s">
        <v>22</v>
      </c>
      <c r="L51">
        <v>3.2</v>
      </c>
      <c r="M51" t="s">
        <v>36</v>
      </c>
      <c r="N51">
        <v>2.23</v>
      </c>
      <c r="O51">
        <v>9</v>
      </c>
    </row>
    <row r="52" spans="1:15">
      <c r="A52" t="s">
        <v>899</v>
      </c>
      <c r="B52" s="1">
        <v>45697</v>
      </c>
      <c r="C52" t="s">
        <v>33</v>
      </c>
      <c r="D52" t="s">
        <v>900</v>
      </c>
      <c r="E52" t="s">
        <v>901</v>
      </c>
      <c r="F52" t="s">
        <v>60</v>
      </c>
      <c r="G52" t="s">
        <v>21</v>
      </c>
      <c r="H52" t="s">
        <v>46</v>
      </c>
      <c r="I52">
        <v>23.45</v>
      </c>
      <c r="J52">
        <v>447.66</v>
      </c>
      <c r="K52" t="s">
        <v>67</v>
      </c>
      <c r="L52">
        <v>3.6</v>
      </c>
      <c r="M52" t="s">
        <v>36</v>
      </c>
      <c r="N52">
        <v>1.73</v>
      </c>
      <c r="O52">
        <v>9</v>
      </c>
    </row>
    <row r="53" spans="1:15">
      <c r="A53" t="s">
        <v>928</v>
      </c>
      <c r="B53" s="1">
        <v>45733</v>
      </c>
      <c r="C53" t="s">
        <v>33</v>
      </c>
      <c r="D53" t="s">
        <v>929</v>
      </c>
      <c r="E53" t="s">
        <v>930</v>
      </c>
      <c r="F53" t="s">
        <v>19</v>
      </c>
      <c r="G53" t="s">
        <v>29</v>
      </c>
      <c r="H53" t="s">
        <v>21</v>
      </c>
      <c r="I53">
        <v>2.2799999999999998</v>
      </c>
      <c r="J53">
        <v>352.68</v>
      </c>
      <c r="K53" t="s">
        <v>30</v>
      </c>
      <c r="L53">
        <v>2.9</v>
      </c>
      <c r="M53" t="s">
        <v>23</v>
      </c>
      <c r="N53">
        <v>1.9</v>
      </c>
      <c r="O53">
        <v>1</v>
      </c>
    </row>
    <row r="54" spans="1:15">
      <c r="A54" t="s">
        <v>955</v>
      </c>
      <c r="B54" s="1">
        <v>45714</v>
      </c>
      <c r="C54" t="s">
        <v>33</v>
      </c>
      <c r="D54" t="s">
        <v>956</v>
      </c>
      <c r="E54" t="s">
        <v>957</v>
      </c>
      <c r="F54" t="s">
        <v>60</v>
      </c>
      <c r="G54" t="s">
        <v>46</v>
      </c>
      <c r="H54" t="s">
        <v>21</v>
      </c>
      <c r="I54">
        <v>13.5</v>
      </c>
      <c r="J54">
        <v>470.71</v>
      </c>
      <c r="K54" t="s">
        <v>22</v>
      </c>
      <c r="L54">
        <v>4.0999999999999996</v>
      </c>
      <c r="M54" t="s">
        <v>31</v>
      </c>
      <c r="N54">
        <v>1.89</v>
      </c>
      <c r="O54">
        <v>13</v>
      </c>
    </row>
    <row r="55" spans="1:15">
      <c r="A55" t="s">
        <v>958</v>
      </c>
      <c r="B55" s="1">
        <v>45729</v>
      </c>
      <c r="C55" t="s">
        <v>33</v>
      </c>
      <c r="D55" t="s">
        <v>959</v>
      </c>
      <c r="E55" t="s">
        <v>960</v>
      </c>
      <c r="F55" t="s">
        <v>28</v>
      </c>
      <c r="G55" t="s">
        <v>46</v>
      </c>
      <c r="H55" t="s">
        <v>20</v>
      </c>
      <c r="I55">
        <v>20.170000000000002</v>
      </c>
      <c r="J55">
        <v>403.13</v>
      </c>
      <c r="K55" t="s">
        <v>30</v>
      </c>
      <c r="L55">
        <v>4.0999999999999996</v>
      </c>
      <c r="M55" t="s">
        <v>23</v>
      </c>
      <c r="N55">
        <v>1.54</v>
      </c>
      <c r="O55">
        <v>13</v>
      </c>
    </row>
    <row r="56" spans="1:15">
      <c r="A56" t="s">
        <v>967</v>
      </c>
      <c r="B56" s="1">
        <v>45671</v>
      </c>
      <c r="C56" t="s">
        <v>33</v>
      </c>
      <c r="D56" t="s">
        <v>968</v>
      </c>
      <c r="E56" t="s">
        <v>969</v>
      </c>
      <c r="F56" t="s">
        <v>19</v>
      </c>
      <c r="G56" t="s">
        <v>21</v>
      </c>
      <c r="H56" t="s">
        <v>52</v>
      </c>
      <c r="I56">
        <v>10.62</v>
      </c>
      <c r="J56">
        <v>296.11</v>
      </c>
      <c r="K56" t="s">
        <v>47</v>
      </c>
      <c r="L56">
        <v>2.6</v>
      </c>
      <c r="M56" t="s">
        <v>23</v>
      </c>
      <c r="N56">
        <v>1.34</v>
      </c>
      <c r="O56">
        <v>2</v>
      </c>
    </row>
    <row r="57" spans="1:15">
      <c r="A57" t="s">
        <v>979</v>
      </c>
      <c r="B57" s="1">
        <v>45659</v>
      </c>
      <c r="C57" t="s">
        <v>33</v>
      </c>
      <c r="D57" t="s">
        <v>980</v>
      </c>
      <c r="E57" t="s">
        <v>981</v>
      </c>
      <c r="F57" t="s">
        <v>19</v>
      </c>
      <c r="G57" t="s">
        <v>42</v>
      </c>
      <c r="H57" t="s">
        <v>20</v>
      </c>
      <c r="I57">
        <v>17.73</v>
      </c>
      <c r="J57">
        <v>429.6</v>
      </c>
      <c r="K57" t="s">
        <v>22</v>
      </c>
      <c r="L57">
        <v>3.8</v>
      </c>
      <c r="M57" t="s">
        <v>36</v>
      </c>
      <c r="N57">
        <v>2.29</v>
      </c>
      <c r="O57">
        <v>8</v>
      </c>
    </row>
    <row r="58" spans="1:15">
      <c r="A58" t="s">
        <v>1015</v>
      </c>
      <c r="B58" s="1">
        <v>45691</v>
      </c>
      <c r="C58" t="s">
        <v>33</v>
      </c>
      <c r="D58" t="s">
        <v>1016</v>
      </c>
      <c r="E58" t="s">
        <v>1017</v>
      </c>
      <c r="F58" t="s">
        <v>60</v>
      </c>
      <c r="G58" t="s">
        <v>29</v>
      </c>
      <c r="H58" t="s">
        <v>41</v>
      </c>
      <c r="I58">
        <v>16.170000000000002</v>
      </c>
      <c r="J58">
        <v>430.98</v>
      </c>
      <c r="K58" t="s">
        <v>47</v>
      </c>
      <c r="L58">
        <v>3.5</v>
      </c>
      <c r="M58" t="s">
        <v>23</v>
      </c>
      <c r="N58">
        <v>1.08</v>
      </c>
      <c r="O58">
        <v>5</v>
      </c>
    </row>
    <row r="59" spans="1:15">
      <c r="A59" t="s">
        <v>1024</v>
      </c>
      <c r="B59" s="1">
        <v>45758</v>
      </c>
      <c r="C59" t="s">
        <v>33</v>
      </c>
      <c r="D59" t="s">
        <v>1025</v>
      </c>
      <c r="E59" t="s">
        <v>1026</v>
      </c>
      <c r="F59" t="s">
        <v>60</v>
      </c>
      <c r="G59" t="s">
        <v>21</v>
      </c>
      <c r="H59" t="s">
        <v>52</v>
      </c>
      <c r="I59">
        <v>14.67</v>
      </c>
      <c r="J59">
        <v>471.69</v>
      </c>
      <c r="K59" t="s">
        <v>22</v>
      </c>
      <c r="L59">
        <v>4.4000000000000004</v>
      </c>
      <c r="M59" t="s">
        <v>31</v>
      </c>
      <c r="N59">
        <v>1.79</v>
      </c>
      <c r="O59">
        <v>18</v>
      </c>
    </row>
    <row r="60" spans="1:15">
      <c r="A60" t="s">
        <v>1041</v>
      </c>
      <c r="B60" s="1">
        <v>45763</v>
      </c>
      <c r="C60" t="s">
        <v>33</v>
      </c>
      <c r="D60" t="s">
        <v>1042</v>
      </c>
      <c r="E60" t="s">
        <v>1043</v>
      </c>
      <c r="F60" t="s">
        <v>19</v>
      </c>
      <c r="G60" t="s">
        <v>52</v>
      </c>
      <c r="H60" t="s">
        <v>46</v>
      </c>
      <c r="I60">
        <v>7.22</v>
      </c>
      <c r="J60">
        <v>470.87</v>
      </c>
      <c r="K60" t="s">
        <v>47</v>
      </c>
      <c r="L60">
        <v>3.7</v>
      </c>
      <c r="M60" t="s">
        <v>36</v>
      </c>
      <c r="N60">
        <v>2.08</v>
      </c>
      <c r="O60">
        <v>3</v>
      </c>
    </row>
    <row r="61" spans="1:15">
      <c r="A61" t="s">
        <v>1056</v>
      </c>
      <c r="B61" s="1">
        <v>45822</v>
      </c>
      <c r="C61" t="s">
        <v>33</v>
      </c>
      <c r="D61" t="s">
        <v>1057</v>
      </c>
      <c r="E61" t="s">
        <v>1058</v>
      </c>
      <c r="F61" t="s">
        <v>51</v>
      </c>
      <c r="G61" t="s">
        <v>21</v>
      </c>
      <c r="H61" t="s">
        <v>29</v>
      </c>
      <c r="I61">
        <v>6.77</v>
      </c>
      <c r="J61">
        <v>567.07000000000005</v>
      </c>
      <c r="K61" t="s">
        <v>22</v>
      </c>
      <c r="L61">
        <v>3.8</v>
      </c>
      <c r="M61" t="s">
        <v>36</v>
      </c>
      <c r="N61">
        <v>1.9</v>
      </c>
      <c r="O61">
        <v>11</v>
      </c>
    </row>
    <row r="62" spans="1:15">
      <c r="A62" t="s">
        <v>1074</v>
      </c>
      <c r="B62" s="1">
        <v>45694</v>
      </c>
      <c r="C62" t="s">
        <v>33</v>
      </c>
      <c r="D62" t="s">
        <v>1075</v>
      </c>
      <c r="E62" t="s">
        <v>1076</v>
      </c>
      <c r="F62" t="s">
        <v>71</v>
      </c>
      <c r="G62" t="s">
        <v>41</v>
      </c>
      <c r="H62" t="s">
        <v>20</v>
      </c>
      <c r="I62">
        <v>10.11</v>
      </c>
      <c r="J62">
        <v>587.47</v>
      </c>
      <c r="K62" t="s">
        <v>22</v>
      </c>
      <c r="L62">
        <v>4.2</v>
      </c>
      <c r="M62" t="s">
        <v>31</v>
      </c>
      <c r="N62">
        <v>1.4</v>
      </c>
      <c r="O62">
        <v>8</v>
      </c>
    </row>
    <row r="63" spans="1:15">
      <c r="A63" t="s">
        <v>1106</v>
      </c>
      <c r="B63" s="1">
        <v>45796</v>
      </c>
      <c r="C63" t="s">
        <v>33</v>
      </c>
      <c r="D63" t="s">
        <v>1107</v>
      </c>
      <c r="E63" t="s">
        <v>1108</v>
      </c>
      <c r="F63" t="s">
        <v>71</v>
      </c>
      <c r="G63" t="s">
        <v>20</v>
      </c>
      <c r="H63" t="s">
        <v>42</v>
      </c>
      <c r="I63">
        <v>2.14</v>
      </c>
      <c r="J63">
        <v>449.2</v>
      </c>
      <c r="K63" t="s">
        <v>30</v>
      </c>
      <c r="L63">
        <v>2.7</v>
      </c>
      <c r="M63" t="s">
        <v>23</v>
      </c>
      <c r="N63">
        <v>1.34</v>
      </c>
      <c r="O63">
        <v>2</v>
      </c>
    </row>
    <row r="64" spans="1:15">
      <c r="A64" t="s">
        <v>1112</v>
      </c>
      <c r="B64" s="1">
        <v>45802</v>
      </c>
      <c r="C64" t="s">
        <v>33</v>
      </c>
      <c r="D64" t="s">
        <v>1113</v>
      </c>
      <c r="E64" t="s">
        <v>1114</v>
      </c>
      <c r="F64" t="s">
        <v>51</v>
      </c>
      <c r="G64" t="s">
        <v>46</v>
      </c>
      <c r="H64" t="s">
        <v>29</v>
      </c>
      <c r="I64">
        <v>21.28</v>
      </c>
      <c r="J64">
        <v>247.6</v>
      </c>
      <c r="K64" t="s">
        <v>30</v>
      </c>
      <c r="L64">
        <v>3.3</v>
      </c>
      <c r="M64" t="s">
        <v>23</v>
      </c>
      <c r="N64">
        <v>1.1000000000000001</v>
      </c>
      <c r="O64">
        <v>7</v>
      </c>
    </row>
    <row r="65" spans="1:15">
      <c r="A65" t="s">
        <v>1148</v>
      </c>
      <c r="B65" s="1">
        <v>45659</v>
      </c>
      <c r="C65" t="s">
        <v>33</v>
      </c>
      <c r="D65" t="s">
        <v>1149</v>
      </c>
      <c r="E65" t="s">
        <v>1150</v>
      </c>
      <c r="F65" t="s">
        <v>19</v>
      </c>
      <c r="G65" t="s">
        <v>41</v>
      </c>
      <c r="H65" t="s">
        <v>52</v>
      </c>
      <c r="I65">
        <v>7.86</v>
      </c>
      <c r="J65">
        <v>585.77</v>
      </c>
      <c r="K65" t="s">
        <v>30</v>
      </c>
      <c r="L65">
        <v>3.9</v>
      </c>
      <c r="M65" t="s">
        <v>36</v>
      </c>
      <c r="N65">
        <v>1.66</v>
      </c>
      <c r="O65">
        <v>9</v>
      </c>
    </row>
    <row r="66" spans="1:15">
      <c r="A66" t="s">
        <v>1174</v>
      </c>
      <c r="B66" s="1">
        <v>45724</v>
      </c>
      <c r="C66" t="s">
        <v>33</v>
      </c>
      <c r="D66" t="s">
        <v>1175</v>
      </c>
      <c r="E66" t="s">
        <v>1176</v>
      </c>
      <c r="F66" t="s">
        <v>28</v>
      </c>
      <c r="G66" t="s">
        <v>41</v>
      </c>
      <c r="H66" t="s">
        <v>42</v>
      </c>
      <c r="I66">
        <v>18.28</v>
      </c>
      <c r="J66">
        <v>439.37</v>
      </c>
      <c r="K66" t="s">
        <v>67</v>
      </c>
      <c r="L66">
        <v>4.9000000000000004</v>
      </c>
      <c r="M66" t="s">
        <v>23</v>
      </c>
      <c r="N66">
        <v>1.26</v>
      </c>
      <c r="O66">
        <v>11</v>
      </c>
    </row>
    <row r="67" spans="1:15">
      <c r="A67" t="s">
        <v>1189</v>
      </c>
      <c r="B67" s="1">
        <v>45737</v>
      </c>
      <c r="C67" t="s">
        <v>33</v>
      </c>
      <c r="D67" t="s">
        <v>1190</v>
      </c>
      <c r="E67" t="s">
        <v>1191</v>
      </c>
      <c r="F67" t="s">
        <v>19</v>
      </c>
      <c r="G67" t="s">
        <v>21</v>
      </c>
      <c r="H67" t="s">
        <v>46</v>
      </c>
      <c r="I67">
        <v>20.350000000000001</v>
      </c>
      <c r="J67">
        <v>529.04999999999995</v>
      </c>
      <c r="K67" t="s">
        <v>67</v>
      </c>
      <c r="L67">
        <v>4.4000000000000004</v>
      </c>
      <c r="M67" t="s">
        <v>23</v>
      </c>
      <c r="N67">
        <v>1.0900000000000001</v>
      </c>
      <c r="O67">
        <v>16</v>
      </c>
    </row>
    <row r="68" spans="1:15">
      <c r="A68" t="s">
        <v>1195</v>
      </c>
      <c r="B68" s="1">
        <v>45734</v>
      </c>
      <c r="C68" t="s">
        <v>33</v>
      </c>
      <c r="D68" t="s">
        <v>1196</v>
      </c>
      <c r="E68" t="s">
        <v>1197</v>
      </c>
      <c r="F68" t="s">
        <v>71</v>
      </c>
      <c r="G68" t="s">
        <v>46</v>
      </c>
      <c r="H68" t="s">
        <v>20</v>
      </c>
      <c r="I68">
        <v>18.850000000000001</v>
      </c>
      <c r="J68">
        <v>500.89</v>
      </c>
      <c r="K68" t="s">
        <v>67</v>
      </c>
      <c r="L68">
        <v>4.5</v>
      </c>
      <c r="M68" t="s">
        <v>36</v>
      </c>
      <c r="N68">
        <v>1.52</v>
      </c>
      <c r="O68">
        <v>2</v>
      </c>
    </row>
    <row r="69" spans="1:15">
      <c r="A69" t="s">
        <v>1216</v>
      </c>
      <c r="B69" s="1">
        <v>45742</v>
      </c>
      <c r="C69" t="s">
        <v>33</v>
      </c>
      <c r="D69" t="s">
        <v>1217</v>
      </c>
      <c r="E69" t="s">
        <v>1218</v>
      </c>
      <c r="F69" t="s">
        <v>19</v>
      </c>
      <c r="G69" t="s">
        <v>42</v>
      </c>
      <c r="H69" t="s">
        <v>29</v>
      </c>
      <c r="I69">
        <v>8.6199999999999992</v>
      </c>
      <c r="J69">
        <v>387.55</v>
      </c>
      <c r="K69" t="s">
        <v>47</v>
      </c>
      <c r="L69">
        <v>3.6</v>
      </c>
      <c r="M69" t="s">
        <v>23</v>
      </c>
      <c r="N69">
        <v>1.02</v>
      </c>
      <c r="O69">
        <v>6</v>
      </c>
    </row>
    <row r="70" spans="1:15">
      <c r="A70" t="s">
        <v>1252</v>
      </c>
      <c r="B70" s="1">
        <v>45668</v>
      </c>
      <c r="C70" t="s">
        <v>33</v>
      </c>
      <c r="D70" t="s">
        <v>1253</v>
      </c>
      <c r="E70" t="s">
        <v>1254</v>
      </c>
      <c r="F70" t="s">
        <v>60</v>
      </c>
      <c r="G70" t="s">
        <v>46</v>
      </c>
      <c r="H70" t="s">
        <v>52</v>
      </c>
      <c r="I70">
        <v>3.88</v>
      </c>
      <c r="J70">
        <v>478.83</v>
      </c>
      <c r="K70" t="s">
        <v>67</v>
      </c>
      <c r="L70">
        <v>2.5</v>
      </c>
      <c r="M70" t="s">
        <v>31</v>
      </c>
      <c r="N70">
        <v>2.0499999999999998</v>
      </c>
      <c r="O70">
        <v>7</v>
      </c>
    </row>
    <row r="71" spans="1:15">
      <c r="A71" t="s">
        <v>1269</v>
      </c>
      <c r="B71" s="1">
        <v>45699</v>
      </c>
      <c r="C71" t="s">
        <v>33</v>
      </c>
      <c r="D71" t="s">
        <v>1270</v>
      </c>
      <c r="E71" t="s">
        <v>1271</v>
      </c>
      <c r="F71" t="s">
        <v>51</v>
      </c>
      <c r="G71" t="s">
        <v>21</v>
      </c>
      <c r="H71" t="s">
        <v>42</v>
      </c>
      <c r="I71">
        <v>4.3899999999999997</v>
      </c>
      <c r="J71">
        <v>335.62</v>
      </c>
      <c r="K71" t="s">
        <v>22</v>
      </c>
      <c r="L71">
        <v>3.8</v>
      </c>
      <c r="M71" t="s">
        <v>23</v>
      </c>
      <c r="N71">
        <v>2.5</v>
      </c>
      <c r="O71">
        <v>8</v>
      </c>
    </row>
    <row r="72" spans="1:15">
      <c r="A72" t="s">
        <v>1284</v>
      </c>
      <c r="B72" s="1">
        <v>45733</v>
      </c>
      <c r="C72" t="s">
        <v>33</v>
      </c>
      <c r="D72" t="s">
        <v>1285</v>
      </c>
      <c r="E72" t="s">
        <v>1286</v>
      </c>
      <c r="F72" t="s">
        <v>28</v>
      </c>
      <c r="G72" t="s">
        <v>42</v>
      </c>
      <c r="H72" t="s">
        <v>29</v>
      </c>
      <c r="I72">
        <v>8.75</v>
      </c>
      <c r="J72">
        <v>116.07</v>
      </c>
      <c r="K72" t="s">
        <v>47</v>
      </c>
      <c r="L72">
        <v>2.8</v>
      </c>
      <c r="M72" t="s">
        <v>23</v>
      </c>
      <c r="N72">
        <v>1.1299999999999999</v>
      </c>
      <c r="O72">
        <v>4</v>
      </c>
    </row>
    <row r="73" spans="1:15">
      <c r="A73" t="s">
        <v>1293</v>
      </c>
      <c r="B73" s="1">
        <v>45750</v>
      </c>
      <c r="C73" t="s">
        <v>33</v>
      </c>
      <c r="D73" t="s">
        <v>1294</v>
      </c>
      <c r="E73" t="s">
        <v>1295</v>
      </c>
      <c r="F73" t="s">
        <v>51</v>
      </c>
      <c r="G73" t="s">
        <v>41</v>
      </c>
      <c r="H73" t="s">
        <v>21</v>
      </c>
      <c r="I73">
        <v>16.89</v>
      </c>
      <c r="J73">
        <v>130.25</v>
      </c>
      <c r="K73" t="s">
        <v>47</v>
      </c>
      <c r="L73">
        <v>4.2</v>
      </c>
      <c r="M73" t="s">
        <v>23</v>
      </c>
      <c r="N73">
        <v>2.12</v>
      </c>
      <c r="O73">
        <v>15</v>
      </c>
    </row>
    <row r="74" spans="1:15">
      <c r="A74" t="s">
        <v>1370</v>
      </c>
      <c r="B74" s="1">
        <v>45700</v>
      </c>
      <c r="C74" t="s">
        <v>33</v>
      </c>
      <c r="D74" t="s">
        <v>1371</v>
      </c>
      <c r="E74" t="s">
        <v>1372</v>
      </c>
      <c r="F74" t="s">
        <v>71</v>
      </c>
      <c r="G74" t="s">
        <v>46</v>
      </c>
      <c r="H74" t="s">
        <v>41</v>
      </c>
      <c r="I74">
        <v>12.79</v>
      </c>
      <c r="J74">
        <v>54.82</v>
      </c>
      <c r="K74" t="s">
        <v>22</v>
      </c>
      <c r="L74">
        <v>4</v>
      </c>
      <c r="M74" t="s">
        <v>36</v>
      </c>
      <c r="N74">
        <v>1.1000000000000001</v>
      </c>
      <c r="O74">
        <v>17</v>
      </c>
    </row>
    <row r="75" spans="1:15">
      <c r="A75" t="s">
        <v>1387</v>
      </c>
      <c r="B75" s="1">
        <v>45731</v>
      </c>
      <c r="C75" t="s">
        <v>33</v>
      </c>
      <c r="D75" t="s">
        <v>1388</v>
      </c>
      <c r="E75" t="s">
        <v>1389</v>
      </c>
      <c r="F75" t="s">
        <v>28</v>
      </c>
      <c r="G75" t="s">
        <v>41</v>
      </c>
      <c r="H75" t="s">
        <v>52</v>
      </c>
      <c r="I75">
        <v>1.57</v>
      </c>
      <c r="J75">
        <v>285.86</v>
      </c>
      <c r="K75" t="s">
        <v>22</v>
      </c>
      <c r="L75">
        <v>4</v>
      </c>
      <c r="M75" t="s">
        <v>23</v>
      </c>
      <c r="N75">
        <v>2.29</v>
      </c>
      <c r="O75">
        <v>12</v>
      </c>
    </row>
    <row r="76" spans="1:15">
      <c r="A76" t="s">
        <v>1402</v>
      </c>
      <c r="B76" s="1">
        <v>45677</v>
      </c>
      <c r="C76" t="s">
        <v>33</v>
      </c>
      <c r="D76" t="s">
        <v>1403</v>
      </c>
      <c r="E76" t="s">
        <v>1404</v>
      </c>
      <c r="F76" t="s">
        <v>60</v>
      </c>
      <c r="G76" t="s">
        <v>42</v>
      </c>
      <c r="H76" t="s">
        <v>21</v>
      </c>
      <c r="I76">
        <v>15.51</v>
      </c>
      <c r="J76">
        <v>416.71</v>
      </c>
      <c r="K76" t="s">
        <v>22</v>
      </c>
      <c r="L76">
        <v>4.8</v>
      </c>
      <c r="M76" t="s">
        <v>31</v>
      </c>
      <c r="N76">
        <v>2.2799999999999998</v>
      </c>
      <c r="O76">
        <v>15</v>
      </c>
    </row>
    <row r="77" spans="1:15">
      <c r="A77" t="s">
        <v>1411</v>
      </c>
      <c r="B77" s="1">
        <v>45816</v>
      </c>
      <c r="C77" t="s">
        <v>33</v>
      </c>
      <c r="D77" t="s">
        <v>1412</v>
      </c>
      <c r="E77" t="s">
        <v>1413</v>
      </c>
      <c r="F77" t="s">
        <v>71</v>
      </c>
      <c r="G77" t="s">
        <v>46</v>
      </c>
      <c r="H77" t="s">
        <v>46</v>
      </c>
      <c r="I77">
        <v>20.399999999999999</v>
      </c>
      <c r="J77">
        <v>436.84</v>
      </c>
      <c r="K77" t="s">
        <v>22</v>
      </c>
      <c r="L77">
        <v>3.6</v>
      </c>
      <c r="M77" t="s">
        <v>36</v>
      </c>
      <c r="N77">
        <v>1.67</v>
      </c>
      <c r="O77">
        <v>16</v>
      </c>
    </row>
    <row r="78" spans="1:15">
      <c r="A78" t="s">
        <v>1417</v>
      </c>
      <c r="B78" s="1">
        <v>45830</v>
      </c>
      <c r="C78" t="s">
        <v>33</v>
      </c>
      <c r="D78" t="s">
        <v>1418</v>
      </c>
      <c r="E78" t="s">
        <v>1419</v>
      </c>
      <c r="F78" t="s">
        <v>51</v>
      </c>
      <c r="G78" t="s">
        <v>21</v>
      </c>
      <c r="H78" t="s">
        <v>46</v>
      </c>
      <c r="I78">
        <v>18.309999999999999</v>
      </c>
      <c r="J78">
        <v>395.91</v>
      </c>
      <c r="K78" t="s">
        <v>47</v>
      </c>
      <c r="L78">
        <v>4.5999999999999996</v>
      </c>
      <c r="M78" t="s">
        <v>36</v>
      </c>
      <c r="N78">
        <v>1.91</v>
      </c>
      <c r="O78">
        <v>7</v>
      </c>
    </row>
    <row r="79" spans="1:15">
      <c r="A79" t="s">
        <v>1441</v>
      </c>
      <c r="B79" s="1">
        <v>45694</v>
      </c>
      <c r="C79" t="s">
        <v>33</v>
      </c>
      <c r="D79" t="s">
        <v>1442</v>
      </c>
      <c r="E79" t="s">
        <v>1443</v>
      </c>
      <c r="F79" t="s">
        <v>71</v>
      </c>
      <c r="G79" t="s">
        <v>46</v>
      </c>
      <c r="H79" t="s">
        <v>52</v>
      </c>
      <c r="I79">
        <v>19.89</v>
      </c>
      <c r="J79">
        <v>324.89999999999998</v>
      </c>
      <c r="K79" t="s">
        <v>30</v>
      </c>
      <c r="L79">
        <v>3</v>
      </c>
      <c r="M79" t="s">
        <v>23</v>
      </c>
      <c r="N79">
        <v>1.67</v>
      </c>
      <c r="O79">
        <v>19</v>
      </c>
    </row>
    <row r="80" spans="1:15">
      <c r="A80" t="s">
        <v>1453</v>
      </c>
      <c r="B80" s="1">
        <v>45782</v>
      </c>
      <c r="C80" t="s">
        <v>33</v>
      </c>
      <c r="D80" t="s">
        <v>1454</v>
      </c>
      <c r="E80" t="s">
        <v>1455</v>
      </c>
      <c r="F80" t="s">
        <v>71</v>
      </c>
      <c r="G80" t="s">
        <v>52</v>
      </c>
      <c r="H80" t="s">
        <v>20</v>
      </c>
      <c r="I80">
        <v>13.65</v>
      </c>
      <c r="J80">
        <v>144.97999999999999</v>
      </c>
      <c r="K80" t="s">
        <v>30</v>
      </c>
      <c r="L80">
        <v>2.7</v>
      </c>
      <c r="M80" t="s">
        <v>23</v>
      </c>
      <c r="N80">
        <v>1.34</v>
      </c>
      <c r="O80">
        <v>14</v>
      </c>
    </row>
    <row r="81" spans="1:15">
      <c r="A81" t="s">
        <v>1464</v>
      </c>
      <c r="B81" s="1">
        <v>45720</v>
      </c>
      <c r="C81" t="s">
        <v>33</v>
      </c>
      <c r="D81" t="s">
        <v>1465</v>
      </c>
      <c r="E81" t="s">
        <v>1466</v>
      </c>
      <c r="F81" t="s">
        <v>19</v>
      </c>
      <c r="G81" t="s">
        <v>21</v>
      </c>
      <c r="H81" t="s">
        <v>41</v>
      </c>
      <c r="I81">
        <v>2.99</v>
      </c>
      <c r="J81">
        <v>371.51</v>
      </c>
      <c r="K81" t="s">
        <v>22</v>
      </c>
      <c r="L81">
        <v>3.4</v>
      </c>
      <c r="M81" t="s">
        <v>23</v>
      </c>
      <c r="N81">
        <v>2.2200000000000002</v>
      </c>
      <c r="O81">
        <v>10</v>
      </c>
    </row>
    <row r="82" spans="1:15">
      <c r="A82" t="s">
        <v>1491</v>
      </c>
      <c r="B82" s="1">
        <v>45670</v>
      </c>
      <c r="C82" t="s">
        <v>33</v>
      </c>
      <c r="D82" t="s">
        <v>1492</v>
      </c>
      <c r="E82" t="s">
        <v>1493</v>
      </c>
      <c r="F82" t="s">
        <v>60</v>
      </c>
      <c r="G82" t="s">
        <v>21</v>
      </c>
      <c r="H82" t="s">
        <v>29</v>
      </c>
      <c r="I82">
        <v>20.34</v>
      </c>
      <c r="J82">
        <v>357.85</v>
      </c>
      <c r="K82" t="s">
        <v>47</v>
      </c>
      <c r="L82">
        <v>3</v>
      </c>
      <c r="M82" t="s">
        <v>23</v>
      </c>
      <c r="N82">
        <v>2.19</v>
      </c>
      <c r="O82">
        <v>5</v>
      </c>
    </row>
    <row r="83" spans="1:15">
      <c r="A83" t="s">
        <v>1530</v>
      </c>
      <c r="B83" s="1">
        <v>45769</v>
      </c>
      <c r="C83" t="s">
        <v>33</v>
      </c>
      <c r="D83" t="s">
        <v>1531</v>
      </c>
      <c r="E83" t="s">
        <v>1532</v>
      </c>
      <c r="F83" t="s">
        <v>28</v>
      </c>
      <c r="G83" t="s">
        <v>41</v>
      </c>
      <c r="H83" t="s">
        <v>21</v>
      </c>
      <c r="I83">
        <v>9.4600000000000009</v>
      </c>
      <c r="J83">
        <v>260.83999999999997</v>
      </c>
      <c r="K83" t="s">
        <v>47</v>
      </c>
      <c r="L83">
        <v>3.2</v>
      </c>
      <c r="M83" t="s">
        <v>23</v>
      </c>
      <c r="N83">
        <v>2.0699999999999998</v>
      </c>
      <c r="O83">
        <v>15</v>
      </c>
    </row>
    <row r="84" spans="1:15">
      <c r="A84" t="s">
        <v>1542</v>
      </c>
      <c r="B84" s="1">
        <v>45761</v>
      </c>
      <c r="C84" t="s">
        <v>33</v>
      </c>
      <c r="D84" t="s">
        <v>1543</v>
      </c>
      <c r="E84" t="s">
        <v>1544</v>
      </c>
      <c r="F84" t="s">
        <v>19</v>
      </c>
      <c r="G84" t="s">
        <v>42</v>
      </c>
      <c r="H84" t="s">
        <v>41</v>
      </c>
      <c r="I84">
        <v>6.63</v>
      </c>
      <c r="J84">
        <v>110.04</v>
      </c>
      <c r="K84" t="s">
        <v>30</v>
      </c>
      <c r="L84">
        <v>4.5999999999999996</v>
      </c>
      <c r="M84" t="s">
        <v>23</v>
      </c>
      <c r="N84">
        <v>1.6</v>
      </c>
      <c r="O84">
        <v>14</v>
      </c>
    </row>
    <row r="85" spans="1:15">
      <c r="A85" t="s">
        <v>1584</v>
      </c>
      <c r="B85" s="1">
        <v>45769</v>
      </c>
      <c r="C85" t="s">
        <v>33</v>
      </c>
      <c r="D85" t="s">
        <v>1585</v>
      </c>
      <c r="E85" t="s">
        <v>1586</v>
      </c>
      <c r="F85" t="s">
        <v>51</v>
      </c>
      <c r="G85" t="s">
        <v>42</v>
      </c>
      <c r="H85" t="s">
        <v>20</v>
      </c>
      <c r="I85">
        <v>22.34</v>
      </c>
      <c r="J85">
        <v>391.01</v>
      </c>
      <c r="K85" t="s">
        <v>30</v>
      </c>
      <c r="L85">
        <v>4.4000000000000004</v>
      </c>
      <c r="M85" t="s">
        <v>23</v>
      </c>
      <c r="N85">
        <v>1.19</v>
      </c>
      <c r="O85">
        <v>11</v>
      </c>
    </row>
    <row r="86" spans="1:15">
      <c r="A86" t="s">
        <v>1590</v>
      </c>
      <c r="B86" s="1">
        <v>45735</v>
      </c>
      <c r="C86" t="s">
        <v>33</v>
      </c>
      <c r="D86" t="s">
        <v>1591</v>
      </c>
      <c r="E86" t="s">
        <v>1592</v>
      </c>
      <c r="F86" t="s">
        <v>51</v>
      </c>
      <c r="G86" t="s">
        <v>20</v>
      </c>
      <c r="H86" t="s">
        <v>41</v>
      </c>
      <c r="I86">
        <v>21.65</v>
      </c>
      <c r="J86">
        <v>291.75</v>
      </c>
      <c r="K86" t="s">
        <v>67</v>
      </c>
      <c r="L86">
        <v>3.9</v>
      </c>
      <c r="M86" t="s">
        <v>23</v>
      </c>
      <c r="N86">
        <v>1.46</v>
      </c>
      <c r="O86">
        <v>17</v>
      </c>
    </row>
    <row r="87" spans="1:15">
      <c r="A87" t="s">
        <v>1593</v>
      </c>
      <c r="B87" s="1">
        <v>45798</v>
      </c>
      <c r="C87" t="s">
        <v>33</v>
      </c>
      <c r="D87" t="s">
        <v>1594</v>
      </c>
      <c r="E87" t="s">
        <v>1595</v>
      </c>
      <c r="F87" t="s">
        <v>51</v>
      </c>
      <c r="G87" t="s">
        <v>21</v>
      </c>
      <c r="H87" t="s">
        <v>46</v>
      </c>
      <c r="I87">
        <v>19.36</v>
      </c>
      <c r="J87">
        <v>505.52</v>
      </c>
      <c r="K87" t="s">
        <v>30</v>
      </c>
      <c r="L87">
        <v>4.5</v>
      </c>
      <c r="M87" t="s">
        <v>23</v>
      </c>
      <c r="N87">
        <v>1.88</v>
      </c>
      <c r="O87">
        <v>17</v>
      </c>
    </row>
    <row r="88" spans="1:15">
      <c r="A88" t="s">
        <v>1614</v>
      </c>
      <c r="B88" s="1">
        <v>45684</v>
      </c>
      <c r="C88" t="s">
        <v>33</v>
      </c>
      <c r="D88" t="s">
        <v>1615</v>
      </c>
      <c r="E88" t="s">
        <v>1616</v>
      </c>
      <c r="F88" t="s">
        <v>28</v>
      </c>
      <c r="G88" t="s">
        <v>20</v>
      </c>
      <c r="H88" t="s">
        <v>41</v>
      </c>
      <c r="I88">
        <v>17.45</v>
      </c>
      <c r="J88">
        <v>215.05</v>
      </c>
      <c r="K88" t="s">
        <v>67</v>
      </c>
      <c r="L88">
        <v>4.2</v>
      </c>
      <c r="M88" t="s">
        <v>23</v>
      </c>
      <c r="N88">
        <v>1.93</v>
      </c>
      <c r="O88">
        <v>10</v>
      </c>
    </row>
    <row r="89" spans="1:15">
      <c r="A89" t="s">
        <v>1620</v>
      </c>
      <c r="B89" s="1">
        <v>45752</v>
      </c>
      <c r="C89" t="s">
        <v>33</v>
      </c>
      <c r="D89" t="s">
        <v>1621</v>
      </c>
      <c r="E89" t="s">
        <v>1622</v>
      </c>
      <c r="F89" t="s">
        <v>51</v>
      </c>
      <c r="G89" t="s">
        <v>21</v>
      </c>
      <c r="H89" t="s">
        <v>21</v>
      </c>
      <c r="I89">
        <v>3.51</v>
      </c>
      <c r="J89">
        <v>178.39</v>
      </c>
      <c r="K89" t="s">
        <v>47</v>
      </c>
      <c r="L89">
        <v>4.4000000000000004</v>
      </c>
      <c r="M89" t="s">
        <v>23</v>
      </c>
      <c r="N89">
        <v>1.51</v>
      </c>
      <c r="O89">
        <v>19</v>
      </c>
    </row>
    <row r="90" spans="1:15">
      <c r="A90" t="s">
        <v>1657</v>
      </c>
      <c r="B90" s="1">
        <v>45762</v>
      </c>
      <c r="C90" t="s">
        <v>33</v>
      </c>
      <c r="D90" t="s">
        <v>1658</v>
      </c>
      <c r="E90" t="s">
        <v>1659</v>
      </c>
      <c r="F90" t="s">
        <v>71</v>
      </c>
      <c r="G90" t="s">
        <v>21</v>
      </c>
      <c r="H90" t="s">
        <v>42</v>
      </c>
      <c r="I90">
        <v>17.96</v>
      </c>
      <c r="J90">
        <v>396.78</v>
      </c>
      <c r="K90" t="s">
        <v>30</v>
      </c>
      <c r="L90">
        <v>4.3</v>
      </c>
      <c r="M90" t="s">
        <v>23</v>
      </c>
      <c r="N90">
        <v>2.27</v>
      </c>
      <c r="O90">
        <v>8</v>
      </c>
    </row>
    <row r="91" spans="1:15">
      <c r="A91" t="s">
        <v>1675</v>
      </c>
      <c r="B91" s="1">
        <v>45751</v>
      </c>
      <c r="C91" t="s">
        <v>33</v>
      </c>
      <c r="D91" t="s">
        <v>1676</v>
      </c>
      <c r="E91" t="s">
        <v>1677</v>
      </c>
      <c r="F91" t="s">
        <v>51</v>
      </c>
      <c r="G91" t="s">
        <v>41</v>
      </c>
      <c r="H91" t="s">
        <v>41</v>
      </c>
      <c r="I91">
        <v>14.78</v>
      </c>
      <c r="J91">
        <v>173.3</v>
      </c>
      <c r="K91" t="s">
        <v>47</v>
      </c>
      <c r="L91">
        <v>4.3</v>
      </c>
      <c r="M91" t="s">
        <v>23</v>
      </c>
      <c r="N91">
        <v>1.62</v>
      </c>
      <c r="O91">
        <v>10</v>
      </c>
    </row>
    <row r="92" spans="1:15">
      <c r="A92" t="s">
        <v>1687</v>
      </c>
      <c r="B92" s="1">
        <v>45831</v>
      </c>
      <c r="C92" t="s">
        <v>33</v>
      </c>
      <c r="D92" t="s">
        <v>1688</v>
      </c>
      <c r="E92" t="s">
        <v>1689</v>
      </c>
      <c r="F92" t="s">
        <v>19</v>
      </c>
      <c r="G92" t="s">
        <v>29</v>
      </c>
      <c r="H92" t="s">
        <v>21</v>
      </c>
      <c r="I92">
        <v>2.88</v>
      </c>
      <c r="J92">
        <v>249.05</v>
      </c>
      <c r="K92" t="s">
        <v>47</v>
      </c>
      <c r="L92">
        <v>4.3</v>
      </c>
      <c r="M92" t="s">
        <v>23</v>
      </c>
      <c r="N92">
        <v>1.32</v>
      </c>
      <c r="O92">
        <v>14</v>
      </c>
    </row>
    <row r="93" spans="1:15">
      <c r="A93" t="s">
        <v>1690</v>
      </c>
      <c r="B93" s="1">
        <v>45753</v>
      </c>
      <c r="C93" t="s">
        <v>33</v>
      </c>
      <c r="D93" t="s">
        <v>1691</v>
      </c>
      <c r="E93" t="s">
        <v>1692</v>
      </c>
      <c r="F93" t="s">
        <v>51</v>
      </c>
      <c r="G93" t="s">
        <v>42</v>
      </c>
      <c r="H93" t="s">
        <v>20</v>
      </c>
      <c r="I93">
        <v>11.87</v>
      </c>
      <c r="J93">
        <v>271.31</v>
      </c>
      <c r="K93" t="s">
        <v>30</v>
      </c>
      <c r="L93">
        <v>3.7</v>
      </c>
      <c r="M93" t="s">
        <v>23</v>
      </c>
      <c r="N93">
        <v>1.37</v>
      </c>
      <c r="O93">
        <v>12</v>
      </c>
    </row>
    <row r="94" spans="1:15">
      <c r="A94" t="s">
        <v>1699</v>
      </c>
      <c r="B94" s="1">
        <v>45747</v>
      </c>
      <c r="C94" t="s">
        <v>33</v>
      </c>
      <c r="D94" t="s">
        <v>1700</v>
      </c>
      <c r="E94" t="s">
        <v>1701</v>
      </c>
      <c r="F94" t="s">
        <v>19</v>
      </c>
      <c r="G94" t="s">
        <v>29</v>
      </c>
      <c r="H94" t="s">
        <v>29</v>
      </c>
      <c r="I94">
        <v>8.8800000000000008</v>
      </c>
      <c r="J94">
        <v>203.32</v>
      </c>
      <c r="K94" t="s">
        <v>67</v>
      </c>
      <c r="L94">
        <v>2.5</v>
      </c>
      <c r="M94" t="s">
        <v>31</v>
      </c>
      <c r="N94">
        <v>2.37</v>
      </c>
      <c r="O94">
        <v>1</v>
      </c>
    </row>
    <row r="95" spans="1:15">
      <c r="A95" t="s">
        <v>1711</v>
      </c>
      <c r="B95" s="1">
        <v>45744</v>
      </c>
      <c r="C95" t="s">
        <v>33</v>
      </c>
      <c r="D95" t="s">
        <v>1712</v>
      </c>
      <c r="E95" t="s">
        <v>1713</v>
      </c>
      <c r="F95" t="s">
        <v>28</v>
      </c>
      <c r="G95" t="s">
        <v>52</v>
      </c>
      <c r="H95" t="s">
        <v>41</v>
      </c>
      <c r="I95">
        <v>22.86</v>
      </c>
      <c r="J95">
        <v>81.56</v>
      </c>
      <c r="K95" t="s">
        <v>67</v>
      </c>
      <c r="L95">
        <v>4.5</v>
      </c>
      <c r="M95" t="s">
        <v>23</v>
      </c>
      <c r="N95">
        <v>1.26</v>
      </c>
      <c r="O95">
        <v>11</v>
      </c>
    </row>
    <row r="96" spans="1:15">
      <c r="A96" t="s">
        <v>1780</v>
      </c>
      <c r="B96" s="1">
        <v>45706</v>
      </c>
      <c r="C96" t="s">
        <v>33</v>
      </c>
      <c r="D96" t="s">
        <v>1781</v>
      </c>
      <c r="E96" t="s">
        <v>1782</v>
      </c>
      <c r="F96" t="s">
        <v>60</v>
      </c>
      <c r="G96" t="s">
        <v>29</v>
      </c>
      <c r="H96" t="s">
        <v>42</v>
      </c>
      <c r="I96">
        <v>6.18</v>
      </c>
      <c r="J96">
        <v>583.42999999999995</v>
      </c>
      <c r="K96" t="s">
        <v>47</v>
      </c>
      <c r="L96">
        <v>4.7</v>
      </c>
      <c r="M96" t="s">
        <v>31</v>
      </c>
      <c r="N96">
        <v>1.58</v>
      </c>
      <c r="O96">
        <v>11</v>
      </c>
    </row>
    <row r="97" spans="1:15">
      <c r="A97" t="s">
        <v>1789</v>
      </c>
      <c r="B97" s="1">
        <v>45799</v>
      </c>
      <c r="C97" t="s">
        <v>33</v>
      </c>
      <c r="D97" t="s">
        <v>1790</v>
      </c>
      <c r="E97" t="s">
        <v>1791</v>
      </c>
      <c r="F97" t="s">
        <v>71</v>
      </c>
      <c r="G97" t="s">
        <v>20</v>
      </c>
      <c r="H97" t="s">
        <v>20</v>
      </c>
      <c r="I97">
        <v>19.649999999999999</v>
      </c>
      <c r="J97">
        <v>399.85</v>
      </c>
      <c r="K97" t="s">
        <v>67</v>
      </c>
      <c r="L97">
        <v>4.5</v>
      </c>
      <c r="M97" t="s">
        <v>23</v>
      </c>
      <c r="N97">
        <v>1.07</v>
      </c>
      <c r="O97">
        <v>13</v>
      </c>
    </row>
    <row r="98" spans="1:15">
      <c r="A98" t="s">
        <v>1831</v>
      </c>
      <c r="B98" s="1">
        <v>45695</v>
      </c>
      <c r="C98" t="s">
        <v>33</v>
      </c>
      <c r="D98" t="s">
        <v>1832</v>
      </c>
      <c r="E98" t="s">
        <v>1833</v>
      </c>
      <c r="F98" t="s">
        <v>60</v>
      </c>
      <c r="G98" t="s">
        <v>20</v>
      </c>
      <c r="H98" t="s">
        <v>46</v>
      </c>
      <c r="I98">
        <v>9.2200000000000006</v>
      </c>
      <c r="J98">
        <v>400.34</v>
      </c>
      <c r="K98" t="s">
        <v>47</v>
      </c>
      <c r="L98">
        <v>3.8</v>
      </c>
      <c r="M98" t="s">
        <v>23</v>
      </c>
      <c r="N98">
        <v>2.11</v>
      </c>
      <c r="O98">
        <v>17</v>
      </c>
    </row>
    <row r="99" spans="1:15">
      <c r="A99" t="s">
        <v>1849</v>
      </c>
      <c r="B99" s="1">
        <v>45755</v>
      </c>
      <c r="C99" t="s">
        <v>33</v>
      </c>
      <c r="D99" t="s">
        <v>1850</v>
      </c>
      <c r="E99" t="s">
        <v>1851</v>
      </c>
      <c r="F99" t="s">
        <v>51</v>
      </c>
      <c r="G99" t="s">
        <v>42</v>
      </c>
      <c r="H99" t="s">
        <v>20</v>
      </c>
      <c r="I99">
        <v>19.71</v>
      </c>
      <c r="J99">
        <v>247.71</v>
      </c>
      <c r="K99" t="s">
        <v>30</v>
      </c>
      <c r="L99">
        <v>3.1</v>
      </c>
      <c r="M99" t="s">
        <v>31</v>
      </c>
      <c r="N99">
        <v>1.1000000000000001</v>
      </c>
      <c r="O99">
        <v>4</v>
      </c>
    </row>
    <row r="100" spans="1:15">
      <c r="A100" t="s">
        <v>1852</v>
      </c>
      <c r="B100" s="1">
        <v>45720</v>
      </c>
      <c r="C100" t="s">
        <v>33</v>
      </c>
      <c r="D100" t="s">
        <v>1853</v>
      </c>
      <c r="E100" t="s">
        <v>1854</v>
      </c>
      <c r="F100" t="s">
        <v>60</v>
      </c>
      <c r="G100" t="s">
        <v>41</v>
      </c>
      <c r="H100" t="s">
        <v>46</v>
      </c>
      <c r="I100">
        <v>8.34</v>
      </c>
      <c r="J100">
        <v>595.66</v>
      </c>
      <c r="K100" t="s">
        <v>67</v>
      </c>
      <c r="L100">
        <v>4.2</v>
      </c>
      <c r="M100" t="s">
        <v>36</v>
      </c>
      <c r="N100">
        <v>1.54</v>
      </c>
      <c r="O100">
        <v>10</v>
      </c>
    </row>
    <row r="101" spans="1:15">
      <c r="A101" t="s">
        <v>1860</v>
      </c>
      <c r="B101" s="1">
        <v>45760</v>
      </c>
      <c r="C101" t="s">
        <v>33</v>
      </c>
      <c r="D101" t="s">
        <v>1128</v>
      </c>
      <c r="E101" t="s">
        <v>1861</v>
      </c>
      <c r="F101" t="s">
        <v>60</v>
      </c>
      <c r="G101" t="s">
        <v>29</v>
      </c>
      <c r="H101" t="s">
        <v>46</v>
      </c>
      <c r="I101">
        <v>16.190000000000001</v>
      </c>
      <c r="J101">
        <v>233.86</v>
      </c>
      <c r="K101" t="s">
        <v>30</v>
      </c>
      <c r="L101">
        <v>4.5999999999999996</v>
      </c>
      <c r="M101" t="s">
        <v>23</v>
      </c>
      <c r="N101">
        <v>1.36</v>
      </c>
      <c r="O101">
        <v>7</v>
      </c>
    </row>
    <row r="102" spans="1:15">
      <c r="A102" t="s">
        <v>1877</v>
      </c>
      <c r="B102" s="1">
        <v>45722</v>
      </c>
      <c r="C102" t="s">
        <v>33</v>
      </c>
      <c r="D102" t="s">
        <v>494</v>
      </c>
      <c r="E102" t="s">
        <v>1878</v>
      </c>
      <c r="F102" t="s">
        <v>28</v>
      </c>
      <c r="G102" t="s">
        <v>29</v>
      </c>
      <c r="H102" t="s">
        <v>21</v>
      </c>
      <c r="I102">
        <v>17</v>
      </c>
      <c r="J102">
        <v>552.72</v>
      </c>
      <c r="K102" t="s">
        <v>47</v>
      </c>
      <c r="L102">
        <v>3.8</v>
      </c>
      <c r="M102" t="s">
        <v>23</v>
      </c>
      <c r="N102">
        <v>1.5</v>
      </c>
      <c r="O102">
        <v>10</v>
      </c>
    </row>
    <row r="103" spans="1:15">
      <c r="A103" t="s">
        <v>1916</v>
      </c>
      <c r="B103" s="1">
        <v>45700</v>
      </c>
      <c r="C103" t="s">
        <v>33</v>
      </c>
      <c r="D103" t="s">
        <v>1917</v>
      </c>
      <c r="E103" t="s">
        <v>1918</v>
      </c>
      <c r="F103" t="s">
        <v>71</v>
      </c>
      <c r="G103" t="s">
        <v>52</v>
      </c>
      <c r="H103" t="s">
        <v>52</v>
      </c>
      <c r="I103">
        <v>5.16</v>
      </c>
      <c r="J103">
        <v>218.53</v>
      </c>
      <c r="K103" t="s">
        <v>47</v>
      </c>
      <c r="L103">
        <v>4.2</v>
      </c>
      <c r="M103" t="s">
        <v>36</v>
      </c>
      <c r="N103">
        <v>1.81</v>
      </c>
      <c r="O103">
        <v>14</v>
      </c>
    </row>
    <row r="104" spans="1:15">
      <c r="A104" t="s">
        <v>1948</v>
      </c>
      <c r="B104" s="1">
        <v>45752</v>
      </c>
      <c r="C104" t="s">
        <v>33</v>
      </c>
      <c r="D104" t="s">
        <v>1549</v>
      </c>
      <c r="E104" t="s">
        <v>1949</v>
      </c>
      <c r="F104" t="s">
        <v>60</v>
      </c>
      <c r="G104" t="s">
        <v>20</v>
      </c>
      <c r="H104" t="s">
        <v>52</v>
      </c>
      <c r="I104">
        <v>3.26</v>
      </c>
      <c r="J104">
        <v>510.59</v>
      </c>
      <c r="K104" t="s">
        <v>67</v>
      </c>
      <c r="L104">
        <v>4.5999999999999996</v>
      </c>
      <c r="M104" t="s">
        <v>36</v>
      </c>
      <c r="N104">
        <v>1.46</v>
      </c>
      <c r="O104">
        <v>5</v>
      </c>
    </row>
    <row r="105" spans="1:15">
      <c r="A105" t="s">
        <v>1953</v>
      </c>
      <c r="B105" s="1">
        <v>45829</v>
      </c>
      <c r="C105" t="s">
        <v>33</v>
      </c>
      <c r="D105" t="s">
        <v>1954</v>
      </c>
      <c r="E105" t="s">
        <v>1020</v>
      </c>
      <c r="F105" t="s">
        <v>60</v>
      </c>
      <c r="G105" t="s">
        <v>29</v>
      </c>
      <c r="H105" t="s">
        <v>46</v>
      </c>
      <c r="I105">
        <v>2.92</v>
      </c>
      <c r="J105">
        <v>247.58</v>
      </c>
      <c r="K105" t="s">
        <v>22</v>
      </c>
      <c r="L105">
        <v>3.2</v>
      </c>
      <c r="M105" t="s">
        <v>31</v>
      </c>
      <c r="N105">
        <v>1.83</v>
      </c>
      <c r="O105">
        <v>14</v>
      </c>
    </row>
    <row r="106" spans="1:15">
      <c r="A106" t="s">
        <v>1971</v>
      </c>
      <c r="B106" s="1">
        <v>45675</v>
      </c>
      <c r="C106" t="s">
        <v>33</v>
      </c>
      <c r="D106" t="s">
        <v>1972</v>
      </c>
      <c r="E106" t="s">
        <v>1973</v>
      </c>
      <c r="F106" t="s">
        <v>19</v>
      </c>
      <c r="G106" t="s">
        <v>20</v>
      </c>
      <c r="H106" t="s">
        <v>46</v>
      </c>
      <c r="I106">
        <v>20.07</v>
      </c>
      <c r="J106">
        <v>584.22</v>
      </c>
      <c r="K106" t="s">
        <v>30</v>
      </c>
      <c r="L106">
        <v>5</v>
      </c>
      <c r="M106" t="s">
        <v>23</v>
      </c>
      <c r="N106">
        <v>2.31</v>
      </c>
      <c r="O106">
        <v>17</v>
      </c>
    </row>
    <row r="107" spans="1:15">
      <c r="A107" t="s">
        <v>1977</v>
      </c>
      <c r="B107" s="1">
        <v>45829</v>
      </c>
      <c r="C107" t="s">
        <v>33</v>
      </c>
      <c r="D107" t="s">
        <v>1978</v>
      </c>
      <c r="E107" t="s">
        <v>1979</v>
      </c>
      <c r="F107" t="s">
        <v>71</v>
      </c>
      <c r="G107" t="s">
        <v>29</v>
      </c>
      <c r="H107" t="s">
        <v>21</v>
      </c>
      <c r="I107">
        <v>21.54</v>
      </c>
      <c r="J107">
        <v>243.78</v>
      </c>
      <c r="K107" t="s">
        <v>47</v>
      </c>
      <c r="L107">
        <v>4.8</v>
      </c>
      <c r="M107" t="s">
        <v>31</v>
      </c>
      <c r="N107">
        <v>1.42</v>
      </c>
      <c r="O107">
        <v>13</v>
      </c>
    </row>
    <row r="108" spans="1:15">
      <c r="A108" t="s">
        <v>1989</v>
      </c>
      <c r="B108" s="1">
        <v>45677</v>
      </c>
      <c r="C108" t="s">
        <v>33</v>
      </c>
      <c r="D108" t="s">
        <v>1990</v>
      </c>
      <c r="E108" t="s">
        <v>1991</v>
      </c>
      <c r="F108" t="s">
        <v>71</v>
      </c>
      <c r="G108" t="s">
        <v>29</v>
      </c>
      <c r="H108" t="s">
        <v>29</v>
      </c>
      <c r="I108">
        <v>19.190000000000001</v>
      </c>
      <c r="J108">
        <v>285.57</v>
      </c>
      <c r="K108" t="s">
        <v>22</v>
      </c>
      <c r="L108">
        <v>4.8</v>
      </c>
      <c r="M108" t="s">
        <v>31</v>
      </c>
      <c r="N108">
        <v>1.99</v>
      </c>
      <c r="O108">
        <v>19</v>
      </c>
    </row>
    <row r="109" spans="1:15">
      <c r="A109" t="s">
        <v>2016</v>
      </c>
      <c r="B109" s="1">
        <v>45685</v>
      </c>
      <c r="C109" t="s">
        <v>33</v>
      </c>
      <c r="D109" t="s">
        <v>2017</v>
      </c>
      <c r="E109" t="s">
        <v>2018</v>
      </c>
      <c r="F109" t="s">
        <v>19</v>
      </c>
      <c r="G109" t="s">
        <v>46</v>
      </c>
      <c r="H109" t="s">
        <v>29</v>
      </c>
      <c r="I109">
        <v>6.44</v>
      </c>
      <c r="J109">
        <v>535.54999999999995</v>
      </c>
      <c r="K109" t="s">
        <v>22</v>
      </c>
      <c r="L109">
        <v>4.3</v>
      </c>
      <c r="M109" t="s">
        <v>23</v>
      </c>
      <c r="N109">
        <v>1.95</v>
      </c>
      <c r="O109">
        <v>13</v>
      </c>
    </row>
    <row r="110" spans="1:15">
      <c r="A110" t="s">
        <v>2070</v>
      </c>
      <c r="B110" s="1">
        <v>45746</v>
      </c>
      <c r="C110" t="s">
        <v>33</v>
      </c>
      <c r="D110" t="s">
        <v>2071</v>
      </c>
      <c r="E110" t="s">
        <v>2072</v>
      </c>
      <c r="F110" t="s">
        <v>71</v>
      </c>
      <c r="G110" t="s">
        <v>29</v>
      </c>
      <c r="H110" t="s">
        <v>52</v>
      </c>
      <c r="I110">
        <v>11.17</v>
      </c>
      <c r="J110">
        <v>177.59</v>
      </c>
      <c r="K110" t="s">
        <v>22</v>
      </c>
      <c r="L110">
        <v>3.8</v>
      </c>
      <c r="M110" t="s">
        <v>31</v>
      </c>
      <c r="N110">
        <v>2.15</v>
      </c>
      <c r="O110">
        <v>4</v>
      </c>
    </row>
    <row r="111" spans="1:15">
      <c r="A111" t="s">
        <v>2076</v>
      </c>
      <c r="B111" s="1">
        <v>45825</v>
      </c>
      <c r="C111" t="s">
        <v>33</v>
      </c>
      <c r="D111" t="s">
        <v>2077</v>
      </c>
      <c r="E111" t="s">
        <v>2078</v>
      </c>
      <c r="F111" t="s">
        <v>60</v>
      </c>
      <c r="G111" t="s">
        <v>29</v>
      </c>
      <c r="H111" t="s">
        <v>46</v>
      </c>
      <c r="I111">
        <v>22.8</v>
      </c>
      <c r="J111">
        <v>573.03</v>
      </c>
      <c r="K111" t="s">
        <v>67</v>
      </c>
      <c r="L111">
        <v>2.8</v>
      </c>
      <c r="M111" t="s">
        <v>23</v>
      </c>
      <c r="N111">
        <v>1.47</v>
      </c>
      <c r="O111">
        <v>19</v>
      </c>
    </row>
    <row r="112" spans="1:15">
      <c r="A112" t="s">
        <v>2088</v>
      </c>
      <c r="B112" s="1">
        <v>45777</v>
      </c>
      <c r="C112" t="s">
        <v>33</v>
      </c>
      <c r="D112" t="s">
        <v>2089</v>
      </c>
      <c r="E112" t="s">
        <v>2090</v>
      </c>
      <c r="F112" t="s">
        <v>19</v>
      </c>
      <c r="G112" t="s">
        <v>46</v>
      </c>
      <c r="H112" t="s">
        <v>21</v>
      </c>
      <c r="I112">
        <v>17.07</v>
      </c>
      <c r="J112">
        <v>506.37</v>
      </c>
      <c r="K112" t="s">
        <v>47</v>
      </c>
      <c r="L112">
        <v>4.8</v>
      </c>
      <c r="M112" t="s">
        <v>31</v>
      </c>
      <c r="N112">
        <v>2.4900000000000002</v>
      </c>
      <c r="O112">
        <v>3</v>
      </c>
    </row>
    <row r="113" spans="1:15">
      <c r="A113" t="s">
        <v>2094</v>
      </c>
      <c r="B113" s="1">
        <v>45759</v>
      </c>
      <c r="C113" t="s">
        <v>33</v>
      </c>
      <c r="D113" t="s">
        <v>2095</v>
      </c>
      <c r="E113" t="s">
        <v>2096</v>
      </c>
      <c r="F113" t="s">
        <v>71</v>
      </c>
      <c r="G113" t="s">
        <v>52</v>
      </c>
      <c r="H113" t="s">
        <v>20</v>
      </c>
      <c r="I113">
        <v>17.100000000000001</v>
      </c>
      <c r="J113">
        <v>426.11</v>
      </c>
      <c r="K113" t="s">
        <v>67</v>
      </c>
      <c r="L113">
        <v>3.5</v>
      </c>
      <c r="M113" t="s">
        <v>23</v>
      </c>
      <c r="N113">
        <v>1.22</v>
      </c>
      <c r="O113">
        <v>14</v>
      </c>
    </row>
    <row r="114" spans="1:15">
      <c r="A114" t="s">
        <v>2100</v>
      </c>
      <c r="B114" s="1">
        <v>45834</v>
      </c>
      <c r="C114" t="s">
        <v>33</v>
      </c>
      <c r="D114" t="s">
        <v>2101</v>
      </c>
      <c r="E114" t="s">
        <v>2102</v>
      </c>
      <c r="F114" t="s">
        <v>19</v>
      </c>
      <c r="G114" t="s">
        <v>46</v>
      </c>
      <c r="H114" t="s">
        <v>29</v>
      </c>
      <c r="I114">
        <v>20.5</v>
      </c>
      <c r="J114">
        <v>71.099999999999994</v>
      </c>
      <c r="K114" t="s">
        <v>30</v>
      </c>
      <c r="L114">
        <v>4.0999999999999996</v>
      </c>
      <c r="M114" t="s">
        <v>23</v>
      </c>
      <c r="N114">
        <v>1.42</v>
      </c>
      <c r="O114">
        <v>15</v>
      </c>
    </row>
    <row r="115" spans="1:15">
      <c r="A115" t="s">
        <v>2103</v>
      </c>
      <c r="B115" s="1">
        <v>45814</v>
      </c>
      <c r="C115" t="s">
        <v>33</v>
      </c>
      <c r="D115" t="s">
        <v>2104</v>
      </c>
      <c r="E115" t="s">
        <v>2105</v>
      </c>
      <c r="F115" t="s">
        <v>19</v>
      </c>
      <c r="G115" t="s">
        <v>42</v>
      </c>
      <c r="H115" t="s">
        <v>46</v>
      </c>
      <c r="I115">
        <v>1.08</v>
      </c>
      <c r="J115">
        <v>477.92</v>
      </c>
      <c r="K115" t="s">
        <v>22</v>
      </c>
      <c r="L115">
        <v>2.9</v>
      </c>
      <c r="M115" t="s">
        <v>23</v>
      </c>
      <c r="N115">
        <v>2.27</v>
      </c>
      <c r="O115">
        <v>9</v>
      </c>
    </row>
    <row r="116" spans="1:15">
      <c r="A116" t="s">
        <v>2139</v>
      </c>
      <c r="B116" s="1">
        <v>45695</v>
      </c>
      <c r="C116" t="s">
        <v>33</v>
      </c>
      <c r="D116" t="s">
        <v>2140</v>
      </c>
      <c r="E116" t="s">
        <v>2141</v>
      </c>
      <c r="F116" t="s">
        <v>60</v>
      </c>
      <c r="G116" t="s">
        <v>42</v>
      </c>
      <c r="H116" t="s">
        <v>21</v>
      </c>
      <c r="J116">
        <v>179.39</v>
      </c>
      <c r="K116" t="s">
        <v>67</v>
      </c>
      <c r="L116">
        <v>3.9</v>
      </c>
      <c r="M116" t="s">
        <v>36</v>
      </c>
      <c r="N116">
        <v>2.19</v>
      </c>
      <c r="O116">
        <v>9</v>
      </c>
    </row>
    <row r="117" spans="1:15">
      <c r="A117" t="s">
        <v>2148</v>
      </c>
      <c r="B117" s="1">
        <v>45692</v>
      </c>
      <c r="C117" t="s">
        <v>33</v>
      </c>
      <c r="D117" t="s">
        <v>2149</v>
      </c>
      <c r="E117" t="s">
        <v>2150</v>
      </c>
      <c r="F117" t="s">
        <v>51</v>
      </c>
      <c r="G117" t="s">
        <v>20</v>
      </c>
      <c r="H117" t="s">
        <v>29</v>
      </c>
      <c r="I117">
        <v>3.98</v>
      </c>
      <c r="J117">
        <v>144.47999999999999</v>
      </c>
      <c r="K117" t="s">
        <v>22</v>
      </c>
      <c r="L117">
        <v>3.6</v>
      </c>
      <c r="M117" t="s">
        <v>31</v>
      </c>
      <c r="N117">
        <v>1.01</v>
      </c>
      <c r="O117">
        <v>7</v>
      </c>
    </row>
    <row r="118" spans="1:15">
      <c r="A118" t="s">
        <v>2157</v>
      </c>
      <c r="B118" s="1">
        <v>45803</v>
      </c>
      <c r="C118" t="s">
        <v>33</v>
      </c>
      <c r="D118" t="s">
        <v>2158</v>
      </c>
      <c r="E118" t="s">
        <v>2159</v>
      </c>
      <c r="F118" t="s">
        <v>51</v>
      </c>
      <c r="G118" t="s">
        <v>41</v>
      </c>
      <c r="H118" t="s">
        <v>21</v>
      </c>
      <c r="I118">
        <v>20.37</v>
      </c>
      <c r="J118">
        <v>216.79</v>
      </c>
      <c r="K118" t="s">
        <v>47</v>
      </c>
      <c r="L118">
        <v>3.4</v>
      </c>
      <c r="M118" t="s">
        <v>36</v>
      </c>
      <c r="N118">
        <v>1.18</v>
      </c>
      <c r="O118">
        <v>13</v>
      </c>
    </row>
    <row r="119" spans="1:15">
      <c r="A119" t="s">
        <v>2169</v>
      </c>
      <c r="B119" s="1">
        <v>45729</v>
      </c>
      <c r="C119" t="s">
        <v>33</v>
      </c>
      <c r="D119" t="s">
        <v>2170</v>
      </c>
      <c r="E119" t="s">
        <v>2171</v>
      </c>
      <c r="F119" t="s">
        <v>28</v>
      </c>
      <c r="G119" t="s">
        <v>29</v>
      </c>
      <c r="H119" t="s">
        <v>46</v>
      </c>
      <c r="I119">
        <v>11.28</v>
      </c>
      <c r="J119">
        <v>61.18</v>
      </c>
      <c r="K119" t="s">
        <v>67</v>
      </c>
      <c r="L119">
        <v>4.5999999999999996</v>
      </c>
      <c r="M119" t="s">
        <v>36</v>
      </c>
      <c r="N119">
        <v>1.1000000000000001</v>
      </c>
      <c r="O119">
        <v>18</v>
      </c>
    </row>
    <row r="120" spans="1:15">
      <c r="A120" t="s">
        <v>2178</v>
      </c>
      <c r="B120" s="1">
        <v>45794</v>
      </c>
      <c r="C120" t="s">
        <v>33</v>
      </c>
      <c r="D120" t="s">
        <v>2179</v>
      </c>
      <c r="E120" t="s">
        <v>2180</v>
      </c>
      <c r="F120" t="s">
        <v>19</v>
      </c>
      <c r="G120" t="s">
        <v>46</v>
      </c>
      <c r="H120" t="s">
        <v>46</v>
      </c>
      <c r="I120">
        <v>6.14</v>
      </c>
      <c r="J120">
        <v>428.93</v>
      </c>
      <c r="K120" t="s">
        <v>47</v>
      </c>
      <c r="L120">
        <v>2.6</v>
      </c>
      <c r="M120" t="s">
        <v>31</v>
      </c>
      <c r="N120">
        <v>1.86</v>
      </c>
      <c r="O120">
        <v>8</v>
      </c>
    </row>
    <row r="121" spans="1:15">
      <c r="A121" t="s">
        <v>2205</v>
      </c>
      <c r="B121" s="1">
        <v>45767</v>
      </c>
      <c r="C121" t="s">
        <v>33</v>
      </c>
      <c r="D121" t="s">
        <v>2206</v>
      </c>
      <c r="E121" t="s">
        <v>2207</v>
      </c>
      <c r="F121" t="s">
        <v>60</v>
      </c>
      <c r="G121" t="s">
        <v>42</v>
      </c>
      <c r="H121" t="s">
        <v>42</v>
      </c>
      <c r="I121">
        <v>7.92</v>
      </c>
      <c r="J121">
        <v>537.22</v>
      </c>
      <c r="K121" t="s">
        <v>22</v>
      </c>
      <c r="L121">
        <v>4.2</v>
      </c>
      <c r="M121" t="s">
        <v>36</v>
      </c>
      <c r="N121">
        <v>1.25</v>
      </c>
      <c r="O121">
        <v>5</v>
      </c>
    </row>
    <row r="122" spans="1:15">
      <c r="A122" t="s">
        <v>2216</v>
      </c>
      <c r="B122" s="1">
        <v>45731</v>
      </c>
      <c r="C122" t="s">
        <v>33</v>
      </c>
      <c r="D122" t="s">
        <v>2217</v>
      </c>
      <c r="E122" t="s">
        <v>2218</v>
      </c>
      <c r="F122" t="s">
        <v>51</v>
      </c>
      <c r="G122" t="s">
        <v>21</v>
      </c>
      <c r="H122" t="s">
        <v>20</v>
      </c>
      <c r="I122">
        <v>13.5</v>
      </c>
      <c r="J122">
        <v>525.66</v>
      </c>
      <c r="K122" t="s">
        <v>47</v>
      </c>
      <c r="L122">
        <v>4.5999999999999996</v>
      </c>
      <c r="M122" t="s">
        <v>23</v>
      </c>
      <c r="N122">
        <v>2.4900000000000002</v>
      </c>
      <c r="O122">
        <v>16</v>
      </c>
    </row>
    <row r="123" spans="1:15">
      <c r="A123" t="s">
        <v>2222</v>
      </c>
      <c r="B123" s="1">
        <v>45723</v>
      </c>
      <c r="C123" t="s">
        <v>33</v>
      </c>
      <c r="D123" t="s">
        <v>2223</v>
      </c>
      <c r="E123" t="s">
        <v>2224</v>
      </c>
      <c r="F123" t="s">
        <v>51</v>
      </c>
      <c r="G123" t="s">
        <v>20</v>
      </c>
      <c r="H123" t="s">
        <v>52</v>
      </c>
      <c r="I123">
        <v>21.19</v>
      </c>
      <c r="J123">
        <v>348.59</v>
      </c>
      <c r="K123" t="s">
        <v>47</v>
      </c>
      <c r="L123">
        <v>3.8</v>
      </c>
      <c r="M123" t="s">
        <v>23</v>
      </c>
      <c r="N123">
        <v>1.99</v>
      </c>
      <c r="O123">
        <v>11</v>
      </c>
    </row>
    <row r="124" spans="1:15">
      <c r="A124" t="s">
        <v>2237</v>
      </c>
      <c r="B124" s="1">
        <v>45710</v>
      </c>
      <c r="C124" t="s">
        <v>33</v>
      </c>
      <c r="D124" t="s">
        <v>2238</v>
      </c>
      <c r="E124" t="s">
        <v>2239</v>
      </c>
      <c r="F124" t="s">
        <v>28</v>
      </c>
      <c r="G124" t="s">
        <v>52</v>
      </c>
      <c r="H124" t="s">
        <v>52</v>
      </c>
      <c r="I124">
        <v>15.52</v>
      </c>
      <c r="J124">
        <v>257.72000000000003</v>
      </c>
      <c r="K124" t="s">
        <v>67</v>
      </c>
      <c r="L124">
        <v>4.8</v>
      </c>
      <c r="M124" t="s">
        <v>23</v>
      </c>
      <c r="N124">
        <v>1.08</v>
      </c>
      <c r="O124">
        <v>16</v>
      </c>
    </row>
    <row r="125" spans="1:15">
      <c r="A125" t="s">
        <v>2258</v>
      </c>
      <c r="B125" s="1">
        <v>45808</v>
      </c>
      <c r="C125" t="s">
        <v>33</v>
      </c>
      <c r="D125" t="s">
        <v>2259</v>
      </c>
      <c r="E125" t="s">
        <v>2260</v>
      </c>
      <c r="F125" t="s">
        <v>60</v>
      </c>
      <c r="G125" t="s">
        <v>46</v>
      </c>
      <c r="H125" t="s">
        <v>29</v>
      </c>
      <c r="I125">
        <v>23.01</v>
      </c>
      <c r="J125">
        <v>229.91</v>
      </c>
      <c r="K125" t="s">
        <v>30</v>
      </c>
      <c r="L125">
        <v>2.7</v>
      </c>
      <c r="M125" t="s">
        <v>36</v>
      </c>
      <c r="N125">
        <v>2.2400000000000002</v>
      </c>
      <c r="O125">
        <v>12</v>
      </c>
    </row>
    <row r="126" spans="1:15">
      <c r="A126" t="s">
        <v>2279</v>
      </c>
      <c r="B126" s="1">
        <v>45759</v>
      </c>
      <c r="C126" t="s">
        <v>33</v>
      </c>
      <c r="D126" t="s">
        <v>634</v>
      </c>
      <c r="E126" t="s">
        <v>2280</v>
      </c>
      <c r="F126" t="s">
        <v>60</v>
      </c>
      <c r="G126" t="s">
        <v>21</v>
      </c>
      <c r="H126" t="s">
        <v>21</v>
      </c>
      <c r="I126">
        <v>17.53</v>
      </c>
      <c r="J126">
        <v>467.64</v>
      </c>
      <c r="K126" t="s">
        <v>67</v>
      </c>
      <c r="L126">
        <v>4.5</v>
      </c>
      <c r="M126" t="s">
        <v>23</v>
      </c>
      <c r="N126">
        <v>1.76</v>
      </c>
      <c r="O126">
        <v>19</v>
      </c>
    </row>
    <row r="127" spans="1:15">
      <c r="A127" t="s">
        <v>2296</v>
      </c>
      <c r="B127" s="1">
        <v>45750</v>
      </c>
      <c r="C127" t="s">
        <v>33</v>
      </c>
      <c r="D127" t="s">
        <v>2297</v>
      </c>
      <c r="E127" t="s">
        <v>2298</v>
      </c>
      <c r="F127" t="s">
        <v>28</v>
      </c>
      <c r="G127" t="s">
        <v>46</v>
      </c>
      <c r="H127" t="s">
        <v>41</v>
      </c>
      <c r="I127">
        <v>21.15</v>
      </c>
      <c r="J127">
        <v>374.75</v>
      </c>
      <c r="K127" t="s">
        <v>67</v>
      </c>
      <c r="L127">
        <v>3.2</v>
      </c>
      <c r="M127" t="s">
        <v>23</v>
      </c>
      <c r="N127">
        <v>1.4</v>
      </c>
      <c r="O127">
        <v>5</v>
      </c>
    </row>
    <row r="128" spans="1:15">
      <c r="A128" t="s">
        <v>2299</v>
      </c>
      <c r="B128" s="1">
        <v>45658</v>
      </c>
      <c r="C128" t="s">
        <v>33</v>
      </c>
      <c r="D128" t="s">
        <v>2300</v>
      </c>
      <c r="E128" t="s">
        <v>2301</v>
      </c>
      <c r="F128" t="s">
        <v>19</v>
      </c>
      <c r="G128" t="s">
        <v>46</v>
      </c>
      <c r="H128" t="s">
        <v>42</v>
      </c>
      <c r="I128">
        <v>10.28</v>
      </c>
      <c r="J128">
        <v>500.81</v>
      </c>
      <c r="K128" t="s">
        <v>30</v>
      </c>
      <c r="L128">
        <v>3.8</v>
      </c>
      <c r="M128" t="s">
        <v>23</v>
      </c>
      <c r="N128">
        <v>1.72</v>
      </c>
      <c r="O128">
        <v>4</v>
      </c>
    </row>
    <row r="129" spans="1:15">
      <c r="A129" t="s">
        <v>2323</v>
      </c>
      <c r="B129" s="1">
        <v>45790</v>
      </c>
      <c r="C129" t="s">
        <v>33</v>
      </c>
      <c r="D129" t="s">
        <v>2324</v>
      </c>
      <c r="E129" t="s">
        <v>2325</v>
      </c>
      <c r="F129" t="s">
        <v>28</v>
      </c>
      <c r="G129" t="s">
        <v>20</v>
      </c>
      <c r="H129" t="s">
        <v>41</v>
      </c>
      <c r="I129">
        <v>1.7</v>
      </c>
      <c r="J129">
        <v>165.29</v>
      </c>
      <c r="K129" t="s">
        <v>67</v>
      </c>
      <c r="L129">
        <v>4.7</v>
      </c>
      <c r="M129" t="s">
        <v>31</v>
      </c>
      <c r="N129">
        <v>2.25</v>
      </c>
      <c r="O129">
        <v>18</v>
      </c>
    </row>
    <row r="130" spans="1:15">
      <c r="A130" t="s">
        <v>2329</v>
      </c>
      <c r="B130" s="1">
        <v>45686</v>
      </c>
      <c r="C130" t="s">
        <v>33</v>
      </c>
      <c r="D130" t="s">
        <v>2330</v>
      </c>
      <c r="E130" t="s">
        <v>2331</v>
      </c>
      <c r="F130" t="s">
        <v>71</v>
      </c>
      <c r="G130" t="s">
        <v>21</v>
      </c>
      <c r="H130" t="s">
        <v>46</v>
      </c>
      <c r="I130">
        <v>12.47</v>
      </c>
      <c r="J130">
        <v>165.61</v>
      </c>
      <c r="K130" t="s">
        <v>47</v>
      </c>
      <c r="L130">
        <v>3.4</v>
      </c>
      <c r="M130" t="s">
        <v>36</v>
      </c>
      <c r="N130">
        <v>1.78</v>
      </c>
      <c r="O130">
        <v>5</v>
      </c>
    </row>
    <row r="131" spans="1:15">
      <c r="A131" t="s">
        <v>2370</v>
      </c>
      <c r="B131" s="1">
        <v>45732</v>
      </c>
      <c r="C131" t="s">
        <v>33</v>
      </c>
      <c r="D131" t="s">
        <v>2371</v>
      </c>
      <c r="E131" t="s">
        <v>2372</v>
      </c>
      <c r="F131" t="s">
        <v>51</v>
      </c>
      <c r="G131" t="s">
        <v>20</v>
      </c>
      <c r="H131" t="s">
        <v>21</v>
      </c>
      <c r="I131">
        <v>20</v>
      </c>
      <c r="J131">
        <v>258.83</v>
      </c>
      <c r="K131" t="s">
        <v>30</v>
      </c>
      <c r="L131">
        <v>3.3</v>
      </c>
      <c r="M131" t="s">
        <v>31</v>
      </c>
      <c r="N131">
        <v>2.12</v>
      </c>
      <c r="O131">
        <v>18</v>
      </c>
    </row>
    <row r="132" spans="1:15">
      <c r="A132" t="s">
        <v>2388</v>
      </c>
      <c r="B132" s="1">
        <v>45746</v>
      </c>
      <c r="C132" t="s">
        <v>33</v>
      </c>
      <c r="D132" t="s">
        <v>2389</v>
      </c>
      <c r="E132" t="s">
        <v>2390</v>
      </c>
      <c r="F132" t="s">
        <v>60</v>
      </c>
      <c r="G132" t="s">
        <v>29</v>
      </c>
      <c r="H132" t="s">
        <v>52</v>
      </c>
      <c r="I132">
        <v>13.54</v>
      </c>
      <c r="J132">
        <v>232.98</v>
      </c>
      <c r="K132" t="s">
        <v>47</v>
      </c>
      <c r="L132">
        <v>4.5</v>
      </c>
      <c r="M132" t="s">
        <v>31</v>
      </c>
      <c r="N132">
        <v>1.01</v>
      </c>
      <c r="O132">
        <v>6</v>
      </c>
    </row>
    <row r="133" spans="1:15">
      <c r="A133" t="s">
        <v>2397</v>
      </c>
      <c r="B133" s="1">
        <v>45695</v>
      </c>
      <c r="C133" t="s">
        <v>33</v>
      </c>
      <c r="D133" t="s">
        <v>2398</v>
      </c>
      <c r="E133" t="s">
        <v>2399</v>
      </c>
      <c r="F133" t="s">
        <v>19</v>
      </c>
      <c r="G133" t="s">
        <v>42</v>
      </c>
      <c r="H133" t="s">
        <v>46</v>
      </c>
      <c r="I133">
        <v>15.3</v>
      </c>
      <c r="J133">
        <v>254.7</v>
      </c>
      <c r="K133" t="s">
        <v>47</v>
      </c>
      <c r="L133">
        <v>3.7</v>
      </c>
      <c r="M133" t="s">
        <v>31</v>
      </c>
      <c r="N133">
        <v>1.29</v>
      </c>
      <c r="O133">
        <v>4</v>
      </c>
    </row>
    <row r="134" spans="1:15">
      <c r="A134" t="s">
        <v>2415</v>
      </c>
      <c r="B134" s="1">
        <v>45767</v>
      </c>
      <c r="C134" t="s">
        <v>33</v>
      </c>
      <c r="D134" t="s">
        <v>2416</v>
      </c>
      <c r="E134" t="s">
        <v>2417</v>
      </c>
      <c r="F134" t="s">
        <v>28</v>
      </c>
      <c r="G134" t="s">
        <v>20</v>
      </c>
      <c r="H134" t="s">
        <v>29</v>
      </c>
      <c r="I134">
        <v>3.16</v>
      </c>
      <c r="J134">
        <v>205.77</v>
      </c>
      <c r="K134" t="s">
        <v>47</v>
      </c>
      <c r="L134">
        <v>3.7</v>
      </c>
      <c r="M134" t="s">
        <v>23</v>
      </c>
      <c r="N134">
        <v>1.28</v>
      </c>
      <c r="O134">
        <v>16</v>
      </c>
    </row>
    <row r="135" spans="1:15">
      <c r="A135" t="s">
        <v>2420</v>
      </c>
      <c r="B135" s="1">
        <v>45767</v>
      </c>
      <c r="C135" t="s">
        <v>33</v>
      </c>
      <c r="D135" t="s">
        <v>2421</v>
      </c>
      <c r="E135" t="s">
        <v>2422</v>
      </c>
      <c r="F135" t="s">
        <v>60</v>
      </c>
      <c r="G135" t="s">
        <v>29</v>
      </c>
      <c r="H135" t="s">
        <v>52</v>
      </c>
      <c r="I135">
        <v>11.95</v>
      </c>
      <c r="J135">
        <v>159.72</v>
      </c>
      <c r="K135" t="s">
        <v>22</v>
      </c>
      <c r="L135">
        <v>5</v>
      </c>
      <c r="M135" t="s">
        <v>23</v>
      </c>
      <c r="N135">
        <v>1.48</v>
      </c>
      <c r="O135">
        <v>18</v>
      </c>
    </row>
    <row r="136" spans="1:15">
      <c r="A136" t="s">
        <v>2423</v>
      </c>
      <c r="B136" s="1">
        <v>45743</v>
      </c>
      <c r="C136" t="s">
        <v>33</v>
      </c>
      <c r="D136" t="s">
        <v>2424</v>
      </c>
      <c r="E136" t="s">
        <v>2425</v>
      </c>
      <c r="F136" t="s">
        <v>28</v>
      </c>
      <c r="G136" t="s">
        <v>46</v>
      </c>
      <c r="H136" t="s">
        <v>29</v>
      </c>
      <c r="I136">
        <v>23.55</v>
      </c>
      <c r="J136">
        <v>75.95</v>
      </c>
      <c r="K136" t="s">
        <v>30</v>
      </c>
      <c r="L136">
        <v>3.1</v>
      </c>
      <c r="M136" t="s">
        <v>36</v>
      </c>
      <c r="N136">
        <v>2.0699999999999998</v>
      </c>
      <c r="O136">
        <v>12</v>
      </c>
    </row>
    <row r="137" spans="1:15">
      <c r="A137" t="s">
        <v>2430</v>
      </c>
      <c r="B137" s="1">
        <v>45835</v>
      </c>
      <c r="C137" t="s">
        <v>33</v>
      </c>
      <c r="D137" t="s">
        <v>2431</v>
      </c>
      <c r="E137" t="s">
        <v>2432</v>
      </c>
      <c r="F137" t="s">
        <v>28</v>
      </c>
      <c r="G137" t="s">
        <v>52</v>
      </c>
      <c r="H137" t="s">
        <v>21</v>
      </c>
      <c r="I137">
        <v>16.25</v>
      </c>
      <c r="J137">
        <v>140.84</v>
      </c>
      <c r="K137" t="s">
        <v>67</v>
      </c>
      <c r="L137">
        <v>2.7</v>
      </c>
      <c r="M137" t="s">
        <v>23</v>
      </c>
      <c r="N137">
        <v>1.1399999999999999</v>
      </c>
      <c r="O137">
        <v>14</v>
      </c>
    </row>
    <row r="138" spans="1:15">
      <c r="A138" t="s">
        <v>2451</v>
      </c>
      <c r="B138" s="1">
        <v>45752</v>
      </c>
      <c r="C138" t="s">
        <v>33</v>
      </c>
      <c r="D138" t="s">
        <v>2452</v>
      </c>
      <c r="E138" t="s">
        <v>2453</v>
      </c>
      <c r="F138" t="s">
        <v>19</v>
      </c>
      <c r="G138" t="s">
        <v>29</v>
      </c>
      <c r="H138" t="s">
        <v>41</v>
      </c>
      <c r="I138">
        <v>22.82</v>
      </c>
      <c r="J138">
        <v>194.83</v>
      </c>
      <c r="K138" t="s">
        <v>67</v>
      </c>
      <c r="L138">
        <v>4.7</v>
      </c>
      <c r="M138" t="s">
        <v>23</v>
      </c>
      <c r="N138">
        <v>2.46</v>
      </c>
      <c r="O138">
        <v>13</v>
      </c>
    </row>
    <row r="139" spans="1:15">
      <c r="A139" t="s">
        <v>2457</v>
      </c>
      <c r="B139" s="1">
        <v>45784</v>
      </c>
      <c r="C139" t="s">
        <v>33</v>
      </c>
      <c r="D139" t="s">
        <v>2458</v>
      </c>
      <c r="E139" t="s">
        <v>2459</v>
      </c>
      <c r="F139" t="s">
        <v>60</v>
      </c>
      <c r="G139" t="s">
        <v>42</v>
      </c>
      <c r="H139" t="s">
        <v>21</v>
      </c>
      <c r="I139">
        <v>19.62</v>
      </c>
      <c r="J139">
        <v>231.04</v>
      </c>
      <c r="K139" t="s">
        <v>67</v>
      </c>
      <c r="L139">
        <v>3.7</v>
      </c>
      <c r="M139" t="s">
        <v>23</v>
      </c>
      <c r="N139">
        <v>1.27</v>
      </c>
      <c r="O139">
        <v>11</v>
      </c>
    </row>
    <row r="140" spans="1:15">
      <c r="A140" t="s">
        <v>2469</v>
      </c>
      <c r="B140" s="1">
        <v>45751</v>
      </c>
      <c r="C140" t="s">
        <v>33</v>
      </c>
      <c r="D140" t="s">
        <v>2470</v>
      </c>
      <c r="E140" t="s">
        <v>2471</v>
      </c>
      <c r="F140" t="s">
        <v>51</v>
      </c>
      <c r="G140" t="s">
        <v>29</v>
      </c>
      <c r="H140" t="s">
        <v>29</v>
      </c>
      <c r="I140">
        <v>12.4</v>
      </c>
      <c r="J140">
        <v>262.44</v>
      </c>
      <c r="K140" t="s">
        <v>47</v>
      </c>
      <c r="L140">
        <v>4.2</v>
      </c>
      <c r="M140" t="s">
        <v>23</v>
      </c>
      <c r="N140">
        <v>1.07</v>
      </c>
      <c r="O140">
        <v>3</v>
      </c>
    </row>
    <row r="141" spans="1:15">
      <c r="A141" t="s">
        <v>2478</v>
      </c>
      <c r="B141" s="1">
        <v>45807</v>
      </c>
      <c r="C141" t="s">
        <v>33</v>
      </c>
      <c r="D141" t="s">
        <v>2479</v>
      </c>
      <c r="E141" t="s">
        <v>2480</v>
      </c>
      <c r="F141" t="s">
        <v>28</v>
      </c>
      <c r="G141" t="s">
        <v>42</v>
      </c>
      <c r="H141" t="s">
        <v>20</v>
      </c>
      <c r="I141">
        <v>5.49</v>
      </c>
      <c r="J141">
        <v>470.11</v>
      </c>
      <c r="K141" t="s">
        <v>67</v>
      </c>
      <c r="L141">
        <v>3.7</v>
      </c>
      <c r="M141" t="s">
        <v>31</v>
      </c>
      <c r="N141">
        <v>2.2200000000000002</v>
      </c>
      <c r="O141">
        <v>5</v>
      </c>
    </row>
    <row r="142" spans="1:15">
      <c r="A142" t="s">
        <v>2574</v>
      </c>
      <c r="B142" s="1">
        <v>45771</v>
      </c>
      <c r="C142" t="s">
        <v>33</v>
      </c>
      <c r="D142" t="s">
        <v>2575</v>
      </c>
      <c r="E142" t="s">
        <v>2576</v>
      </c>
      <c r="F142" t="s">
        <v>60</v>
      </c>
      <c r="G142" t="s">
        <v>52</v>
      </c>
      <c r="H142" t="s">
        <v>41</v>
      </c>
      <c r="I142">
        <v>18.46</v>
      </c>
      <c r="J142">
        <v>522.61</v>
      </c>
      <c r="K142" t="s">
        <v>47</v>
      </c>
      <c r="L142">
        <v>3.2</v>
      </c>
      <c r="M142" t="s">
        <v>31</v>
      </c>
      <c r="N142">
        <v>1.43</v>
      </c>
      <c r="O142">
        <v>8</v>
      </c>
    </row>
    <row r="143" spans="1:15">
      <c r="A143" t="s">
        <v>2592</v>
      </c>
      <c r="B143" s="1">
        <v>45668</v>
      </c>
      <c r="C143" t="s">
        <v>33</v>
      </c>
      <c r="D143" t="s">
        <v>2593</v>
      </c>
      <c r="E143" t="s">
        <v>2594</v>
      </c>
      <c r="F143" t="s">
        <v>71</v>
      </c>
      <c r="G143" t="s">
        <v>41</v>
      </c>
      <c r="H143" t="s">
        <v>46</v>
      </c>
      <c r="I143">
        <v>12.91</v>
      </c>
      <c r="J143">
        <v>576.17999999999995</v>
      </c>
      <c r="K143" t="s">
        <v>47</v>
      </c>
      <c r="L143">
        <v>3.6</v>
      </c>
      <c r="M143" t="s">
        <v>36</v>
      </c>
      <c r="N143">
        <v>1.33</v>
      </c>
      <c r="O143">
        <v>12</v>
      </c>
    </row>
    <row r="144" spans="1:15">
      <c r="A144" t="s">
        <v>2601</v>
      </c>
      <c r="B144" s="1">
        <v>45737</v>
      </c>
      <c r="C144" t="s">
        <v>33</v>
      </c>
      <c r="D144" t="s">
        <v>2602</v>
      </c>
      <c r="E144" t="s">
        <v>2603</v>
      </c>
      <c r="F144" t="s">
        <v>28</v>
      </c>
      <c r="G144" t="s">
        <v>20</v>
      </c>
      <c r="H144" t="s">
        <v>41</v>
      </c>
      <c r="I144">
        <v>11.57</v>
      </c>
      <c r="J144">
        <v>180.01</v>
      </c>
      <c r="K144" t="s">
        <v>22</v>
      </c>
      <c r="L144">
        <v>3.5</v>
      </c>
      <c r="M144" t="s">
        <v>36</v>
      </c>
      <c r="N144">
        <v>1.41</v>
      </c>
      <c r="O144">
        <v>4</v>
      </c>
    </row>
    <row r="145" spans="1:15">
      <c r="A145" t="s">
        <v>2607</v>
      </c>
      <c r="B145" s="1">
        <v>45770</v>
      </c>
      <c r="C145" t="s">
        <v>33</v>
      </c>
      <c r="D145" t="s">
        <v>2608</v>
      </c>
      <c r="E145" t="s">
        <v>2609</v>
      </c>
      <c r="F145" t="s">
        <v>71</v>
      </c>
      <c r="G145" t="s">
        <v>20</v>
      </c>
      <c r="H145" t="s">
        <v>42</v>
      </c>
      <c r="I145">
        <v>2.33</v>
      </c>
      <c r="J145">
        <v>541.59</v>
      </c>
      <c r="K145" t="s">
        <v>22</v>
      </c>
      <c r="L145">
        <v>4.5999999999999996</v>
      </c>
      <c r="M145" t="s">
        <v>23</v>
      </c>
      <c r="N145">
        <v>1.39</v>
      </c>
      <c r="O145">
        <v>15</v>
      </c>
    </row>
    <row r="146" spans="1:15">
      <c r="A146" t="s">
        <v>2613</v>
      </c>
      <c r="B146" s="1">
        <v>45787</v>
      </c>
      <c r="C146" t="s">
        <v>33</v>
      </c>
      <c r="D146" t="s">
        <v>2614</v>
      </c>
      <c r="E146" t="s">
        <v>2615</v>
      </c>
      <c r="F146" t="s">
        <v>60</v>
      </c>
      <c r="G146" t="s">
        <v>21</v>
      </c>
      <c r="H146" t="s">
        <v>52</v>
      </c>
      <c r="I146">
        <v>8.24</v>
      </c>
      <c r="J146">
        <v>89.29</v>
      </c>
      <c r="K146" t="s">
        <v>67</v>
      </c>
      <c r="L146">
        <v>4.2</v>
      </c>
      <c r="M146" t="s">
        <v>31</v>
      </c>
      <c r="N146">
        <v>1.75</v>
      </c>
      <c r="O146">
        <v>17</v>
      </c>
    </row>
    <row r="147" spans="1:15">
      <c r="A147" t="s">
        <v>2628</v>
      </c>
      <c r="B147" s="1">
        <v>45730</v>
      </c>
      <c r="C147" t="s">
        <v>33</v>
      </c>
      <c r="D147" t="s">
        <v>2629</v>
      </c>
      <c r="E147" t="s">
        <v>2630</v>
      </c>
      <c r="F147" t="s">
        <v>60</v>
      </c>
      <c r="G147" t="s">
        <v>41</v>
      </c>
      <c r="H147" t="s">
        <v>52</v>
      </c>
      <c r="I147">
        <v>3.78</v>
      </c>
      <c r="J147">
        <v>355.04</v>
      </c>
      <c r="K147" t="s">
        <v>67</v>
      </c>
      <c r="L147">
        <v>4.3</v>
      </c>
      <c r="M147" t="s">
        <v>23</v>
      </c>
      <c r="N147">
        <v>1.79</v>
      </c>
      <c r="O147">
        <v>6</v>
      </c>
    </row>
    <row r="148" spans="1:15">
      <c r="A148" t="s">
        <v>2640</v>
      </c>
      <c r="B148" s="1">
        <v>45666</v>
      </c>
      <c r="C148" t="s">
        <v>33</v>
      </c>
      <c r="D148" t="s">
        <v>2641</v>
      </c>
      <c r="E148" t="s">
        <v>2642</v>
      </c>
      <c r="F148" t="s">
        <v>19</v>
      </c>
      <c r="G148" t="s">
        <v>46</v>
      </c>
      <c r="H148" t="s">
        <v>29</v>
      </c>
      <c r="I148">
        <v>10.23</v>
      </c>
      <c r="J148">
        <v>354.06</v>
      </c>
      <c r="K148" t="s">
        <v>47</v>
      </c>
      <c r="L148">
        <v>4.4000000000000004</v>
      </c>
      <c r="M148" t="s">
        <v>36</v>
      </c>
      <c r="N148">
        <v>1.9</v>
      </c>
      <c r="O148">
        <v>3</v>
      </c>
    </row>
    <row r="149" spans="1:15">
      <c r="A149" t="s">
        <v>2643</v>
      </c>
      <c r="B149" s="1">
        <v>45804</v>
      </c>
      <c r="C149" t="s">
        <v>33</v>
      </c>
      <c r="D149" t="s">
        <v>2644</v>
      </c>
      <c r="E149" t="s">
        <v>2645</v>
      </c>
      <c r="F149" t="s">
        <v>19</v>
      </c>
      <c r="G149" t="s">
        <v>20</v>
      </c>
      <c r="H149" t="s">
        <v>21</v>
      </c>
      <c r="I149">
        <v>6.02</v>
      </c>
      <c r="J149">
        <v>249.86</v>
      </c>
      <c r="K149" t="s">
        <v>30</v>
      </c>
      <c r="L149">
        <v>4.7</v>
      </c>
      <c r="M149" t="s">
        <v>23</v>
      </c>
      <c r="N149">
        <v>1.87</v>
      </c>
      <c r="O149">
        <v>9</v>
      </c>
    </row>
    <row r="150" spans="1:15">
      <c r="A150" t="s">
        <v>2664</v>
      </c>
      <c r="B150" s="1">
        <v>45709</v>
      </c>
      <c r="C150" t="s">
        <v>33</v>
      </c>
      <c r="D150" t="s">
        <v>2665</v>
      </c>
      <c r="E150" t="s">
        <v>2666</v>
      </c>
      <c r="F150" t="s">
        <v>71</v>
      </c>
      <c r="G150" t="s">
        <v>21</v>
      </c>
      <c r="H150" t="s">
        <v>20</v>
      </c>
      <c r="I150">
        <v>6.24</v>
      </c>
      <c r="J150">
        <v>224.17</v>
      </c>
      <c r="K150" t="s">
        <v>30</v>
      </c>
      <c r="L150">
        <v>4.3</v>
      </c>
      <c r="M150" t="s">
        <v>23</v>
      </c>
      <c r="N150">
        <v>2.1</v>
      </c>
      <c r="O150">
        <v>18</v>
      </c>
    </row>
    <row r="151" spans="1:15">
      <c r="A151" t="s">
        <v>2672</v>
      </c>
      <c r="B151" s="1">
        <v>45683</v>
      </c>
      <c r="C151" t="s">
        <v>33</v>
      </c>
      <c r="D151" t="s">
        <v>2673</v>
      </c>
      <c r="E151" t="s">
        <v>2674</v>
      </c>
      <c r="F151" t="s">
        <v>71</v>
      </c>
      <c r="G151" t="s">
        <v>46</v>
      </c>
      <c r="H151" t="s">
        <v>52</v>
      </c>
      <c r="I151">
        <v>14.92</v>
      </c>
      <c r="J151">
        <v>336.79</v>
      </c>
      <c r="K151" t="s">
        <v>22</v>
      </c>
      <c r="L151">
        <v>4.4000000000000004</v>
      </c>
      <c r="M151" t="s">
        <v>36</v>
      </c>
      <c r="N151">
        <v>1.77</v>
      </c>
      <c r="O151">
        <v>17</v>
      </c>
    </row>
    <row r="152" spans="1:15">
      <c r="A152" t="s">
        <v>2690</v>
      </c>
      <c r="B152" s="1">
        <v>45795</v>
      </c>
      <c r="C152" t="s">
        <v>33</v>
      </c>
      <c r="D152" t="s">
        <v>2691</v>
      </c>
      <c r="E152" t="s">
        <v>2692</v>
      </c>
      <c r="F152" t="s">
        <v>28</v>
      </c>
      <c r="G152" t="s">
        <v>46</v>
      </c>
      <c r="H152" t="s">
        <v>20</v>
      </c>
      <c r="I152">
        <v>12.16</v>
      </c>
      <c r="J152">
        <v>74.81</v>
      </c>
      <c r="K152" t="s">
        <v>67</v>
      </c>
      <c r="L152">
        <v>4</v>
      </c>
      <c r="M152" t="s">
        <v>23</v>
      </c>
      <c r="N152">
        <v>1.54</v>
      </c>
      <c r="O152">
        <v>2</v>
      </c>
    </row>
    <row r="153" spans="1:15">
      <c r="A153" t="s">
        <v>2693</v>
      </c>
      <c r="B153" s="1">
        <v>45719</v>
      </c>
      <c r="C153" t="s">
        <v>33</v>
      </c>
      <c r="D153" t="s">
        <v>2694</v>
      </c>
      <c r="E153" t="s">
        <v>2695</v>
      </c>
      <c r="F153" t="s">
        <v>60</v>
      </c>
      <c r="G153" t="s">
        <v>52</v>
      </c>
      <c r="H153" t="s">
        <v>21</v>
      </c>
      <c r="I153">
        <v>3.98</v>
      </c>
      <c r="J153">
        <v>116.64</v>
      </c>
      <c r="K153" t="s">
        <v>47</v>
      </c>
      <c r="L153">
        <v>3.5</v>
      </c>
      <c r="M153" t="s">
        <v>23</v>
      </c>
      <c r="N153">
        <v>2.42</v>
      </c>
      <c r="O153">
        <v>7</v>
      </c>
    </row>
    <row r="154" spans="1:15">
      <c r="A154" t="s">
        <v>2698</v>
      </c>
      <c r="B154" s="1">
        <v>45734</v>
      </c>
      <c r="C154" t="s">
        <v>33</v>
      </c>
      <c r="D154" t="s">
        <v>2699</v>
      </c>
      <c r="E154" t="s">
        <v>2700</v>
      </c>
      <c r="F154" t="s">
        <v>51</v>
      </c>
      <c r="G154" t="s">
        <v>20</v>
      </c>
      <c r="H154" t="s">
        <v>46</v>
      </c>
      <c r="I154">
        <v>20.28</v>
      </c>
      <c r="J154">
        <v>376.41</v>
      </c>
      <c r="K154" t="s">
        <v>47</v>
      </c>
      <c r="L154">
        <v>2.9</v>
      </c>
      <c r="M154" t="s">
        <v>23</v>
      </c>
      <c r="N154">
        <v>1.29</v>
      </c>
      <c r="O154">
        <v>11</v>
      </c>
    </row>
    <row r="155" spans="1:15">
      <c r="A155" t="s">
        <v>2729</v>
      </c>
      <c r="B155" s="1">
        <v>45809</v>
      </c>
      <c r="C155" t="s">
        <v>33</v>
      </c>
      <c r="D155" t="s">
        <v>2730</v>
      </c>
      <c r="E155" t="s">
        <v>2731</v>
      </c>
      <c r="F155" t="s">
        <v>19</v>
      </c>
      <c r="G155" t="s">
        <v>41</v>
      </c>
      <c r="H155" t="s">
        <v>21</v>
      </c>
      <c r="I155">
        <v>18.27</v>
      </c>
      <c r="J155">
        <v>424.35</v>
      </c>
      <c r="K155" t="s">
        <v>67</v>
      </c>
      <c r="L155">
        <v>3.1</v>
      </c>
      <c r="M155" t="s">
        <v>31</v>
      </c>
      <c r="N155">
        <v>2.2999999999999998</v>
      </c>
      <c r="O155">
        <v>1</v>
      </c>
    </row>
    <row r="156" spans="1:15">
      <c r="A156" t="s">
        <v>2769</v>
      </c>
      <c r="B156" s="1">
        <v>45748</v>
      </c>
      <c r="C156" t="s">
        <v>33</v>
      </c>
      <c r="D156" t="s">
        <v>2770</v>
      </c>
      <c r="E156" t="s">
        <v>2771</v>
      </c>
      <c r="F156" t="s">
        <v>19</v>
      </c>
      <c r="G156" t="s">
        <v>46</v>
      </c>
      <c r="H156" t="s">
        <v>29</v>
      </c>
      <c r="I156">
        <v>13.45</v>
      </c>
      <c r="J156">
        <v>230.38</v>
      </c>
      <c r="K156" t="s">
        <v>30</v>
      </c>
      <c r="L156">
        <v>4</v>
      </c>
      <c r="M156" t="s">
        <v>23</v>
      </c>
      <c r="N156">
        <v>1.1499999999999999</v>
      </c>
      <c r="O156">
        <v>10</v>
      </c>
    </row>
    <row r="157" spans="1:15">
      <c r="A157" t="s">
        <v>2814</v>
      </c>
      <c r="B157" s="1">
        <v>45684</v>
      </c>
      <c r="C157" t="s">
        <v>33</v>
      </c>
      <c r="D157" t="s">
        <v>2815</v>
      </c>
      <c r="E157" t="s">
        <v>2816</v>
      </c>
      <c r="F157" t="s">
        <v>51</v>
      </c>
      <c r="G157" t="s">
        <v>46</v>
      </c>
      <c r="H157" t="s">
        <v>52</v>
      </c>
      <c r="I157">
        <v>15.7</v>
      </c>
      <c r="J157">
        <v>574.20000000000005</v>
      </c>
      <c r="K157" t="s">
        <v>47</v>
      </c>
      <c r="L157">
        <v>2.7</v>
      </c>
      <c r="M157" t="s">
        <v>36</v>
      </c>
      <c r="N157">
        <v>1.73</v>
      </c>
      <c r="O157">
        <v>17</v>
      </c>
    </row>
    <row r="158" spans="1:15">
      <c r="A158" t="s">
        <v>2850</v>
      </c>
      <c r="B158" s="1">
        <v>45758</v>
      </c>
      <c r="C158" t="s">
        <v>33</v>
      </c>
      <c r="D158" t="s">
        <v>2851</v>
      </c>
      <c r="E158" t="s">
        <v>2852</v>
      </c>
      <c r="F158" t="s">
        <v>19</v>
      </c>
      <c r="G158" t="s">
        <v>20</v>
      </c>
      <c r="H158" t="s">
        <v>41</v>
      </c>
      <c r="I158">
        <v>9.3000000000000007</v>
      </c>
      <c r="J158">
        <v>264.18</v>
      </c>
      <c r="K158" t="s">
        <v>67</v>
      </c>
      <c r="L158">
        <v>4</v>
      </c>
      <c r="M158" t="s">
        <v>31</v>
      </c>
      <c r="N158">
        <v>1.74</v>
      </c>
      <c r="O158">
        <v>18</v>
      </c>
    </row>
    <row r="159" spans="1:15">
      <c r="A159" t="s">
        <v>2890</v>
      </c>
      <c r="B159" s="1">
        <v>45752</v>
      </c>
      <c r="C159" t="s">
        <v>33</v>
      </c>
      <c r="D159" t="s">
        <v>2891</v>
      </c>
      <c r="E159" t="s">
        <v>2892</v>
      </c>
      <c r="F159" t="s">
        <v>71</v>
      </c>
      <c r="G159" t="s">
        <v>21</v>
      </c>
      <c r="H159" t="s">
        <v>46</v>
      </c>
      <c r="I159">
        <v>23.85</v>
      </c>
      <c r="J159">
        <v>311.44</v>
      </c>
      <c r="K159" t="s">
        <v>67</v>
      </c>
      <c r="L159">
        <v>3.9</v>
      </c>
      <c r="M159" t="s">
        <v>23</v>
      </c>
      <c r="N159">
        <v>2.4300000000000002</v>
      </c>
      <c r="O159">
        <v>19</v>
      </c>
    </row>
    <row r="160" spans="1:15">
      <c r="A160" t="s">
        <v>2901</v>
      </c>
      <c r="B160" s="1">
        <v>45681</v>
      </c>
      <c r="C160" t="s">
        <v>33</v>
      </c>
      <c r="D160" t="s">
        <v>2902</v>
      </c>
      <c r="E160" t="s">
        <v>2903</v>
      </c>
      <c r="F160" t="s">
        <v>28</v>
      </c>
      <c r="G160" t="s">
        <v>21</v>
      </c>
      <c r="H160" t="s">
        <v>20</v>
      </c>
      <c r="I160">
        <v>11.66</v>
      </c>
      <c r="J160">
        <v>113.21</v>
      </c>
      <c r="K160" t="s">
        <v>30</v>
      </c>
      <c r="L160">
        <v>3.5</v>
      </c>
      <c r="M160" t="s">
        <v>23</v>
      </c>
      <c r="N160">
        <v>2.15</v>
      </c>
      <c r="O160">
        <v>5</v>
      </c>
    </row>
    <row r="161" spans="1:15">
      <c r="A161" t="s">
        <v>2909</v>
      </c>
      <c r="B161" s="1">
        <v>45719</v>
      </c>
      <c r="C161" t="s">
        <v>33</v>
      </c>
      <c r="D161" t="s">
        <v>2910</v>
      </c>
      <c r="E161" t="s">
        <v>2911</v>
      </c>
      <c r="F161" t="s">
        <v>19</v>
      </c>
      <c r="G161" t="s">
        <v>46</v>
      </c>
      <c r="H161" t="s">
        <v>29</v>
      </c>
      <c r="I161">
        <v>16.559999999999999</v>
      </c>
      <c r="J161">
        <v>270.95999999999998</v>
      </c>
      <c r="K161" t="s">
        <v>30</v>
      </c>
      <c r="L161">
        <v>4.7</v>
      </c>
      <c r="M161" t="s">
        <v>23</v>
      </c>
      <c r="N161">
        <v>1.37</v>
      </c>
      <c r="O161">
        <v>18</v>
      </c>
    </row>
    <row r="162" spans="1:15">
      <c r="A162" t="s">
        <v>2926</v>
      </c>
      <c r="B162" s="1">
        <v>45793</v>
      </c>
      <c r="C162" t="s">
        <v>33</v>
      </c>
      <c r="D162" t="s">
        <v>965</v>
      </c>
      <c r="E162" t="s">
        <v>2927</v>
      </c>
      <c r="F162" t="s">
        <v>60</v>
      </c>
      <c r="G162" t="s">
        <v>52</v>
      </c>
      <c r="H162" t="s">
        <v>41</v>
      </c>
      <c r="I162">
        <v>21.13</v>
      </c>
      <c r="J162">
        <v>455.69</v>
      </c>
      <c r="K162" t="s">
        <v>30</v>
      </c>
      <c r="L162">
        <v>2.6</v>
      </c>
      <c r="M162" t="s">
        <v>31</v>
      </c>
      <c r="N162">
        <v>1.9</v>
      </c>
      <c r="O162">
        <v>17</v>
      </c>
    </row>
    <row r="163" spans="1:15">
      <c r="A163" t="s">
        <v>2940</v>
      </c>
      <c r="B163" s="1">
        <v>45742</v>
      </c>
      <c r="C163" t="s">
        <v>33</v>
      </c>
      <c r="D163" t="s">
        <v>2941</v>
      </c>
      <c r="E163" t="s">
        <v>2942</v>
      </c>
      <c r="F163" t="s">
        <v>51</v>
      </c>
      <c r="G163" t="s">
        <v>42</v>
      </c>
      <c r="H163" t="s">
        <v>20</v>
      </c>
      <c r="I163">
        <v>4.4800000000000004</v>
      </c>
      <c r="J163">
        <v>554.49</v>
      </c>
      <c r="K163" t="s">
        <v>22</v>
      </c>
      <c r="L163">
        <v>3.5</v>
      </c>
      <c r="M163" t="s">
        <v>36</v>
      </c>
      <c r="N163">
        <v>1.77</v>
      </c>
      <c r="O163">
        <v>3</v>
      </c>
    </row>
    <row r="164" spans="1:15">
      <c r="A164" t="s">
        <v>2982</v>
      </c>
      <c r="B164" s="1">
        <v>45721</v>
      </c>
      <c r="C164" t="s">
        <v>33</v>
      </c>
      <c r="D164" t="s">
        <v>301</v>
      </c>
      <c r="E164" t="s">
        <v>2983</v>
      </c>
      <c r="F164" t="s">
        <v>71</v>
      </c>
      <c r="G164" t="s">
        <v>20</v>
      </c>
      <c r="H164" t="s">
        <v>21</v>
      </c>
      <c r="I164">
        <v>3.97</v>
      </c>
      <c r="J164">
        <v>337.92</v>
      </c>
      <c r="K164" t="s">
        <v>30</v>
      </c>
      <c r="L164">
        <v>4.4000000000000004</v>
      </c>
      <c r="M164" t="s">
        <v>23</v>
      </c>
      <c r="N164">
        <v>2.35</v>
      </c>
      <c r="O164">
        <v>8</v>
      </c>
    </row>
    <row r="165" spans="1:15">
      <c r="A165" t="s">
        <v>2997</v>
      </c>
      <c r="B165" s="1">
        <v>45836</v>
      </c>
      <c r="C165" t="s">
        <v>33</v>
      </c>
      <c r="D165" t="s">
        <v>2998</v>
      </c>
      <c r="E165" t="s">
        <v>2999</v>
      </c>
      <c r="F165" t="s">
        <v>60</v>
      </c>
      <c r="G165" t="s">
        <v>52</v>
      </c>
      <c r="H165" t="s">
        <v>21</v>
      </c>
      <c r="I165">
        <v>8.7899999999999991</v>
      </c>
      <c r="J165">
        <v>114.81</v>
      </c>
      <c r="K165" t="s">
        <v>22</v>
      </c>
      <c r="L165">
        <v>4.5999999999999996</v>
      </c>
      <c r="M165" t="s">
        <v>31</v>
      </c>
      <c r="N165">
        <v>1.52</v>
      </c>
      <c r="O165">
        <v>1</v>
      </c>
    </row>
    <row r="166" spans="1:15">
      <c r="A166" t="s">
        <v>3024</v>
      </c>
      <c r="B166" s="1">
        <v>45703</v>
      </c>
      <c r="C166" t="s">
        <v>33</v>
      </c>
      <c r="D166" t="s">
        <v>3025</v>
      </c>
      <c r="E166" t="s">
        <v>3026</v>
      </c>
      <c r="F166" t="s">
        <v>71</v>
      </c>
      <c r="G166" t="s">
        <v>21</v>
      </c>
      <c r="H166" t="s">
        <v>52</v>
      </c>
      <c r="I166">
        <v>12.51</v>
      </c>
      <c r="J166">
        <v>546.75</v>
      </c>
      <c r="K166" t="s">
        <v>47</v>
      </c>
      <c r="L166">
        <v>3.9</v>
      </c>
      <c r="M166" t="s">
        <v>36</v>
      </c>
      <c r="N166">
        <v>1.64</v>
      </c>
      <c r="O166">
        <v>15</v>
      </c>
    </row>
    <row r="167" spans="1:15">
      <c r="A167" t="s">
        <v>3048</v>
      </c>
      <c r="B167" s="1">
        <v>45811</v>
      </c>
      <c r="C167" t="s">
        <v>33</v>
      </c>
      <c r="D167" t="s">
        <v>3049</v>
      </c>
      <c r="E167" t="s">
        <v>3050</v>
      </c>
      <c r="F167" t="s">
        <v>19</v>
      </c>
      <c r="G167" t="s">
        <v>20</v>
      </c>
      <c r="H167" t="s">
        <v>21</v>
      </c>
      <c r="I167">
        <v>23.93</v>
      </c>
      <c r="J167">
        <v>287.25</v>
      </c>
      <c r="K167" t="s">
        <v>47</v>
      </c>
      <c r="L167">
        <v>3.4</v>
      </c>
      <c r="M167" t="s">
        <v>23</v>
      </c>
      <c r="N167">
        <v>1.34</v>
      </c>
      <c r="O167">
        <v>14</v>
      </c>
    </row>
    <row r="168" spans="1:15">
      <c r="A168" t="s">
        <v>3057</v>
      </c>
      <c r="B168" s="1">
        <v>45706</v>
      </c>
      <c r="C168" t="s">
        <v>33</v>
      </c>
      <c r="D168" t="s">
        <v>3058</v>
      </c>
      <c r="E168" t="s">
        <v>3059</v>
      </c>
      <c r="F168" t="s">
        <v>60</v>
      </c>
      <c r="G168" t="s">
        <v>42</v>
      </c>
      <c r="H168" t="s">
        <v>20</v>
      </c>
      <c r="I168">
        <v>20.82</v>
      </c>
      <c r="J168">
        <v>589.1</v>
      </c>
      <c r="K168" t="s">
        <v>67</v>
      </c>
      <c r="L168">
        <v>4.5999999999999996</v>
      </c>
      <c r="M168" t="s">
        <v>31</v>
      </c>
      <c r="N168">
        <v>1.1299999999999999</v>
      </c>
      <c r="O168">
        <v>8</v>
      </c>
    </row>
    <row r="169" spans="1:15">
      <c r="A169" t="s">
        <v>3060</v>
      </c>
      <c r="B169" s="1">
        <v>45708</v>
      </c>
      <c r="C169" t="s">
        <v>33</v>
      </c>
      <c r="D169" t="s">
        <v>3061</v>
      </c>
      <c r="E169" t="s">
        <v>3062</v>
      </c>
      <c r="F169" t="s">
        <v>71</v>
      </c>
      <c r="G169" t="s">
        <v>20</v>
      </c>
      <c r="H169" t="s">
        <v>20</v>
      </c>
      <c r="I169">
        <v>21.96</v>
      </c>
      <c r="J169">
        <v>466.92</v>
      </c>
      <c r="K169" t="s">
        <v>47</v>
      </c>
      <c r="L169">
        <v>4.9000000000000004</v>
      </c>
      <c r="M169" t="s">
        <v>36</v>
      </c>
      <c r="N169">
        <v>2.2400000000000002</v>
      </c>
      <c r="O169">
        <v>10</v>
      </c>
    </row>
    <row r="170" spans="1:15">
      <c r="A170" t="s">
        <v>3063</v>
      </c>
      <c r="B170" s="1">
        <v>45748</v>
      </c>
      <c r="C170" t="s">
        <v>33</v>
      </c>
      <c r="D170" t="s">
        <v>3064</v>
      </c>
      <c r="E170" t="s">
        <v>3065</v>
      </c>
      <c r="F170" t="s">
        <v>71</v>
      </c>
      <c r="G170" t="s">
        <v>29</v>
      </c>
      <c r="H170" t="s">
        <v>41</v>
      </c>
      <c r="I170">
        <v>24.2</v>
      </c>
      <c r="J170">
        <v>59.95</v>
      </c>
      <c r="K170" t="s">
        <v>67</v>
      </c>
      <c r="L170">
        <v>4.0999999999999996</v>
      </c>
      <c r="M170" t="s">
        <v>23</v>
      </c>
      <c r="N170">
        <v>1.92</v>
      </c>
      <c r="O170">
        <v>6</v>
      </c>
    </row>
    <row r="171" spans="1:15">
      <c r="A171" t="s">
        <v>3069</v>
      </c>
      <c r="B171" s="1">
        <v>45788</v>
      </c>
      <c r="C171" t="s">
        <v>33</v>
      </c>
      <c r="D171" t="s">
        <v>259</v>
      </c>
      <c r="E171" t="s">
        <v>3070</v>
      </c>
      <c r="F171" t="s">
        <v>60</v>
      </c>
      <c r="G171" t="s">
        <v>52</v>
      </c>
      <c r="H171" t="s">
        <v>41</v>
      </c>
      <c r="I171">
        <v>21.4</v>
      </c>
      <c r="J171">
        <v>283.63</v>
      </c>
      <c r="K171" t="s">
        <v>67</v>
      </c>
      <c r="L171">
        <v>3.4</v>
      </c>
      <c r="M171" t="s">
        <v>36</v>
      </c>
      <c r="N171">
        <v>1.57</v>
      </c>
      <c r="O171">
        <v>7</v>
      </c>
    </row>
    <row r="172" spans="1:15">
      <c r="A172" t="s">
        <v>3099</v>
      </c>
      <c r="B172" s="1">
        <v>45719</v>
      </c>
      <c r="C172" t="s">
        <v>33</v>
      </c>
      <c r="D172" t="s">
        <v>1567</v>
      </c>
      <c r="E172" t="s">
        <v>3100</v>
      </c>
      <c r="F172" t="s">
        <v>51</v>
      </c>
      <c r="G172" t="s">
        <v>42</v>
      </c>
      <c r="H172" t="s">
        <v>41</v>
      </c>
      <c r="I172">
        <v>20.37</v>
      </c>
      <c r="J172">
        <v>395.37</v>
      </c>
      <c r="K172" t="s">
        <v>67</v>
      </c>
      <c r="L172">
        <v>4.5</v>
      </c>
      <c r="M172" t="s">
        <v>31</v>
      </c>
      <c r="N172">
        <v>2.2400000000000002</v>
      </c>
      <c r="O172">
        <v>14</v>
      </c>
    </row>
    <row r="173" spans="1:15">
      <c r="A173" t="s">
        <v>3116</v>
      </c>
      <c r="B173" s="1">
        <v>45783</v>
      </c>
      <c r="C173" t="s">
        <v>33</v>
      </c>
      <c r="D173" t="s">
        <v>3117</v>
      </c>
      <c r="E173" t="s">
        <v>3118</v>
      </c>
      <c r="F173" t="s">
        <v>28</v>
      </c>
      <c r="G173" t="s">
        <v>20</v>
      </c>
      <c r="H173" t="s">
        <v>46</v>
      </c>
      <c r="I173">
        <v>21.84</v>
      </c>
      <c r="J173">
        <v>353.84</v>
      </c>
      <c r="K173" t="s">
        <v>22</v>
      </c>
      <c r="L173">
        <v>4.4000000000000004</v>
      </c>
      <c r="M173" t="s">
        <v>23</v>
      </c>
      <c r="N173">
        <v>1.48</v>
      </c>
      <c r="O173">
        <v>13</v>
      </c>
    </row>
    <row r="174" spans="1:15">
      <c r="A174" t="s">
        <v>3131</v>
      </c>
      <c r="B174" s="1">
        <v>45771</v>
      </c>
      <c r="C174" t="s">
        <v>33</v>
      </c>
      <c r="D174" t="s">
        <v>3132</v>
      </c>
      <c r="E174" t="s">
        <v>3133</v>
      </c>
      <c r="F174" t="s">
        <v>51</v>
      </c>
      <c r="G174" t="s">
        <v>20</v>
      </c>
      <c r="H174" t="s">
        <v>46</v>
      </c>
      <c r="I174">
        <v>1.88</v>
      </c>
      <c r="J174">
        <v>95.1</v>
      </c>
      <c r="K174" t="s">
        <v>67</v>
      </c>
      <c r="L174">
        <v>3.3</v>
      </c>
      <c r="M174" t="s">
        <v>23</v>
      </c>
      <c r="N174">
        <v>2.17</v>
      </c>
      <c r="O174">
        <v>2</v>
      </c>
    </row>
    <row r="175" spans="1:15">
      <c r="A175" t="s">
        <v>3148</v>
      </c>
      <c r="B175" s="1">
        <v>45773</v>
      </c>
      <c r="C175" t="s">
        <v>33</v>
      </c>
      <c r="D175" t="s">
        <v>3149</v>
      </c>
      <c r="E175" t="s">
        <v>3150</v>
      </c>
      <c r="F175" t="s">
        <v>71</v>
      </c>
      <c r="G175" t="s">
        <v>52</v>
      </c>
      <c r="H175" t="s">
        <v>52</v>
      </c>
      <c r="I175">
        <v>12.95</v>
      </c>
      <c r="J175">
        <v>93.43</v>
      </c>
      <c r="K175" t="s">
        <v>47</v>
      </c>
      <c r="L175">
        <v>4.4000000000000004</v>
      </c>
      <c r="M175" t="s">
        <v>23</v>
      </c>
      <c r="N175">
        <v>2.31</v>
      </c>
      <c r="O175">
        <v>9</v>
      </c>
    </row>
    <row r="176" spans="1:15">
      <c r="A176" t="s">
        <v>3154</v>
      </c>
      <c r="B176" s="1">
        <v>45723</v>
      </c>
      <c r="C176" t="s">
        <v>33</v>
      </c>
      <c r="D176" t="s">
        <v>3155</v>
      </c>
      <c r="E176" t="s">
        <v>3156</v>
      </c>
      <c r="F176" t="s">
        <v>60</v>
      </c>
      <c r="G176" t="s">
        <v>20</v>
      </c>
      <c r="H176" t="s">
        <v>52</v>
      </c>
      <c r="I176">
        <v>24.87</v>
      </c>
      <c r="J176">
        <v>179.58</v>
      </c>
      <c r="K176" t="s">
        <v>47</v>
      </c>
      <c r="L176">
        <v>3.5</v>
      </c>
      <c r="M176" t="s">
        <v>23</v>
      </c>
      <c r="N176">
        <v>2.25</v>
      </c>
      <c r="O176">
        <v>17</v>
      </c>
    </row>
    <row r="177" spans="1:15">
      <c r="A177" t="s">
        <v>3177</v>
      </c>
      <c r="B177" s="1">
        <v>45727</v>
      </c>
      <c r="C177" t="s">
        <v>33</v>
      </c>
      <c r="D177" t="s">
        <v>3178</v>
      </c>
      <c r="E177" t="s">
        <v>3179</v>
      </c>
      <c r="F177" t="s">
        <v>60</v>
      </c>
      <c r="G177" t="s">
        <v>46</v>
      </c>
      <c r="H177" t="s">
        <v>41</v>
      </c>
      <c r="I177">
        <v>24.17</v>
      </c>
      <c r="J177">
        <v>85.12</v>
      </c>
      <c r="K177" t="s">
        <v>22</v>
      </c>
      <c r="L177">
        <v>2.8</v>
      </c>
      <c r="M177" t="s">
        <v>31</v>
      </c>
      <c r="N177">
        <v>1.95</v>
      </c>
      <c r="O177">
        <v>16</v>
      </c>
    </row>
    <row r="178" spans="1:15">
      <c r="A178" t="s">
        <v>3212</v>
      </c>
      <c r="B178" s="1">
        <v>45758</v>
      </c>
      <c r="C178" t="s">
        <v>33</v>
      </c>
      <c r="D178" t="s">
        <v>3213</v>
      </c>
      <c r="E178" t="s">
        <v>3214</v>
      </c>
      <c r="F178" t="s">
        <v>28</v>
      </c>
      <c r="G178" t="s">
        <v>42</v>
      </c>
      <c r="H178" t="s">
        <v>46</v>
      </c>
      <c r="I178">
        <v>23.08</v>
      </c>
      <c r="J178">
        <v>428.63</v>
      </c>
      <c r="K178" t="s">
        <v>47</v>
      </c>
      <c r="L178">
        <v>3.1</v>
      </c>
      <c r="M178" t="s">
        <v>31</v>
      </c>
      <c r="N178">
        <v>1.23</v>
      </c>
      <c r="O178">
        <v>4</v>
      </c>
    </row>
    <row r="179" spans="1:15">
      <c r="A179" t="s">
        <v>3274</v>
      </c>
      <c r="B179" s="1">
        <v>45698</v>
      </c>
      <c r="C179" t="s">
        <v>33</v>
      </c>
      <c r="D179" t="s">
        <v>3275</v>
      </c>
      <c r="E179" t="s">
        <v>3276</v>
      </c>
      <c r="F179" t="s">
        <v>71</v>
      </c>
      <c r="G179" t="s">
        <v>46</v>
      </c>
      <c r="H179" t="s">
        <v>46</v>
      </c>
      <c r="I179">
        <v>1.95</v>
      </c>
      <c r="J179">
        <v>176.08</v>
      </c>
      <c r="K179" t="s">
        <v>47</v>
      </c>
      <c r="L179">
        <v>4.8</v>
      </c>
      <c r="M179" t="s">
        <v>31</v>
      </c>
      <c r="N179">
        <v>1.36</v>
      </c>
      <c r="O179">
        <v>3</v>
      </c>
    </row>
    <row r="180" spans="1:15">
      <c r="A180" t="s">
        <v>3282</v>
      </c>
      <c r="B180" s="1">
        <v>45723</v>
      </c>
      <c r="C180" t="s">
        <v>33</v>
      </c>
      <c r="D180" t="s">
        <v>3283</v>
      </c>
      <c r="E180" t="s">
        <v>3284</v>
      </c>
      <c r="F180" t="s">
        <v>19</v>
      </c>
      <c r="G180" t="s">
        <v>21</v>
      </c>
      <c r="H180" t="s">
        <v>52</v>
      </c>
      <c r="I180">
        <v>5.34</v>
      </c>
      <c r="J180">
        <v>412.52</v>
      </c>
      <c r="K180" t="s">
        <v>30</v>
      </c>
      <c r="L180">
        <v>4.5999999999999996</v>
      </c>
      <c r="M180" t="s">
        <v>23</v>
      </c>
      <c r="N180">
        <v>1.07</v>
      </c>
      <c r="O180">
        <v>18</v>
      </c>
    </row>
    <row r="181" spans="1:15">
      <c r="A181" t="s">
        <v>3285</v>
      </c>
      <c r="B181" s="1">
        <v>45747</v>
      </c>
      <c r="C181" t="s">
        <v>33</v>
      </c>
      <c r="D181" t="s">
        <v>3286</v>
      </c>
      <c r="E181" t="s">
        <v>3287</v>
      </c>
      <c r="F181" t="s">
        <v>28</v>
      </c>
      <c r="G181" t="s">
        <v>42</v>
      </c>
      <c r="H181" t="s">
        <v>46</v>
      </c>
      <c r="I181">
        <v>7.22</v>
      </c>
      <c r="J181">
        <v>400.85</v>
      </c>
      <c r="K181" t="s">
        <v>67</v>
      </c>
      <c r="L181">
        <v>4.8</v>
      </c>
      <c r="M181" t="s">
        <v>36</v>
      </c>
      <c r="N181">
        <v>1.88</v>
      </c>
      <c r="O181">
        <v>17</v>
      </c>
    </row>
    <row r="182" spans="1:15">
      <c r="A182" t="s">
        <v>3296</v>
      </c>
      <c r="B182" s="1">
        <v>45801</v>
      </c>
      <c r="C182" t="s">
        <v>33</v>
      </c>
      <c r="D182" t="s">
        <v>3297</v>
      </c>
      <c r="E182" t="s">
        <v>3298</v>
      </c>
      <c r="F182" t="s">
        <v>60</v>
      </c>
      <c r="G182" t="s">
        <v>29</v>
      </c>
      <c r="H182" t="s">
        <v>21</v>
      </c>
      <c r="I182">
        <v>14.56</v>
      </c>
      <c r="J182">
        <v>465.2</v>
      </c>
      <c r="K182" t="s">
        <v>67</v>
      </c>
      <c r="L182">
        <v>3</v>
      </c>
      <c r="M182" t="s">
        <v>23</v>
      </c>
      <c r="N182">
        <v>1.31</v>
      </c>
      <c r="O182">
        <v>3</v>
      </c>
    </row>
    <row r="183" spans="1:15">
      <c r="A183" t="s">
        <v>3305</v>
      </c>
      <c r="B183" s="1">
        <v>45675</v>
      </c>
      <c r="C183" t="s">
        <v>33</v>
      </c>
      <c r="D183" t="s">
        <v>3306</v>
      </c>
      <c r="E183" t="s">
        <v>3307</v>
      </c>
      <c r="F183" t="s">
        <v>19</v>
      </c>
      <c r="G183" t="s">
        <v>42</v>
      </c>
      <c r="H183" t="s">
        <v>21</v>
      </c>
      <c r="I183">
        <v>17.600000000000001</v>
      </c>
      <c r="J183">
        <v>322.8</v>
      </c>
      <c r="K183" t="s">
        <v>67</v>
      </c>
      <c r="L183">
        <v>3.5</v>
      </c>
      <c r="M183" t="s">
        <v>23</v>
      </c>
      <c r="N183">
        <v>1.44</v>
      </c>
      <c r="O183">
        <v>8</v>
      </c>
    </row>
    <row r="184" spans="1:15">
      <c r="A184" t="s">
        <v>3366</v>
      </c>
      <c r="B184" s="1">
        <v>45763</v>
      </c>
      <c r="C184" t="s">
        <v>33</v>
      </c>
      <c r="D184" t="s">
        <v>2467</v>
      </c>
      <c r="E184" t="s">
        <v>3367</v>
      </c>
      <c r="F184" t="s">
        <v>51</v>
      </c>
      <c r="G184" t="s">
        <v>41</v>
      </c>
      <c r="H184" t="s">
        <v>21</v>
      </c>
      <c r="I184">
        <v>20.36</v>
      </c>
      <c r="J184">
        <v>523.26</v>
      </c>
      <c r="K184" t="s">
        <v>47</v>
      </c>
      <c r="L184">
        <v>3.3</v>
      </c>
      <c r="M184" t="s">
        <v>23</v>
      </c>
      <c r="N184">
        <v>1.26</v>
      </c>
      <c r="O184">
        <v>19</v>
      </c>
    </row>
    <row r="185" spans="1:15">
      <c r="A185" t="s">
        <v>3374</v>
      </c>
      <c r="B185" s="1">
        <v>45810</v>
      </c>
      <c r="C185" t="s">
        <v>33</v>
      </c>
      <c r="D185" t="s">
        <v>3375</v>
      </c>
      <c r="E185" t="s">
        <v>3376</v>
      </c>
      <c r="F185" t="s">
        <v>60</v>
      </c>
      <c r="G185" t="s">
        <v>20</v>
      </c>
      <c r="H185" t="s">
        <v>46</v>
      </c>
      <c r="I185">
        <v>11.93</v>
      </c>
      <c r="J185">
        <v>135.30000000000001</v>
      </c>
      <c r="K185" t="s">
        <v>22</v>
      </c>
      <c r="L185">
        <v>3.2</v>
      </c>
      <c r="M185" t="s">
        <v>23</v>
      </c>
      <c r="N185">
        <v>1.66</v>
      </c>
      <c r="O185">
        <v>4</v>
      </c>
    </row>
    <row r="186" spans="1:15">
      <c r="A186" t="s">
        <v>3391</v>
      </c>
      <c r="B186" s="1">
        <v>45680</v>
      </c>
      <c r="C186" t="s">
        <v>33</v>
      </c>
      <c r="D186" t="s">
        <v>3392</v>
      </c>
      <c r="E186" t="s">
        <v>3393</v>
      </c>
      <c r="F186" t="s">
        <v>19</v>
      </c>
      <c r="G186" t="s">
        <v>42</v>
      </c>
      <c r="H186" t="s">
        <v>21</v>
      </c>
      <c r="I186">
        <v>5.47</v>
      </c>
      <c r="J186">
        <v>414.57</v>
      </c>
      <c r="K186" t="s">
        <v>22</v>
      </c>
      <c r="L186">
        <v>4.9000000000000004</v>
      </c>
      <c r="M186" t="s">
        <v>23</v>
      </c>
      <c r="N186">
        <v>1.57</v>
      </c>
      <c r="O186">
        <v>1</v>
      </c>
    </row>
    <row r="187" spans="1:15">
      <c r="A187" t="s">
        <v>3455</v>
      </c>
      <c r="B187" s="1">
        <v>45704</v>
      </c>
      <c r="C187" t="s">
        <v>33</v>
      </c>
      <c r="D187" t="s">
        <v>3456</v>
      </c>
      <c r="E187" t="s">
        <v>3457</v>
      </c>
      <c r="F187" t="s">
        <v>19</v>
      </c>
      <c r="G187" t="s">
        <v>21</v>
      </c>
      <c r="H187" t="s">
        <v>46</v>
      </c>
      <c r="I187">
        <v>6.62</v>
      </c>
      <c r="J187">
        <v>442.35</v>
      </c>
      <c r="K187" t="s">
        <v>67</v>
      </c>
      <c r="L187">
        <v>2.7</v>
      </c>
      <c r="M187" t="s">
        <v>23</v>
      </c>
      <c r="N187">
        <v>1.84</v>
      </c>
      <c r="O187">
        <v>6</v>
      </c>
    </row>
    <row r="188" spans="1:15">
      <c r="A188" t="s">
        <v>3458</v>
      </c>
      <c r="B188" s="1">
        <v>45691</v>
      </c>
      <c r="C188" t="s">
        <v>33</v>
      </c>
      <c r="D188" t="s">
        <v>3459</v>
      </c>
      <c r="E188" t="s">
        <v>3460</v>
      </c>
      <c r="F188" t="s">
        <v>71</v>
      </c>
      <c r="G188" t="s">
        <v>20</v>
      </c>
      <c r="H188" t="s">
        <v>29</v>
      </c>
      <c r="I188">
        <v>10.53</v>
      </c>
      <c r="J188">
        <v>530.01</v>
      </c>
      <c r="K188" t="s">
        <v>67</v>
      </c>
      <c r="L188">
        <v>4.2</v>
      </c>
      <c r="M188" t="s">
        <v>23</v>
      </c>
      <c r="N188">
        <v>1.64</v>
      </c>
      <c r="O188">
        <v>16</v>
      </c>
    </row>
    <row r="189" spans="1:15">
      <c r="A189" t="s">
        <v>3476</v>
      </c>
      <c r="B189" s="1">
        <v>45694</v>
      </c>
      <c r="C189" t="s">
        <v>33</v>
      </c>
      <c r="D189" t="s">
        <v>3477</v>
      </c>
      <c r="E189" t="s">
        <v>3478</v>
      </c>
      <c r="F189" t="s">
        <v>51</v>
      </c>
      <c r="G189" t="s">
        <v>20</v>
      </c>
      <c r="H189" t="s">
        <v>41</v>
      </c>
      <c r="I189">
        <v>15.19</v>
      </c>
      <c r="J189">
        <v>354.31</v>
      </c>
      <c r="K189" t="s">
        <v>67</v>
      </c>
      <c r="L189">
        <v>3.9</v>
      </c>
      <c r="M189" t="s">
        <v>36</v>
      </c>
      <c r="N189">
        <v>1.46</v>
      </c>
      <c r="O189">
        <v>10</v>
      </c>
    </row>
    <row r="190" spans="1:15">
      <c r="A190" t="s">
        <v>3553</v>
      </c>
      <c r="B190" s="1">
        <v>45660</v>
      </c>
      <c r="C190" t="s">
        <v>33</v>
      </c>
      <c r="D190" t="s">
        <v>3554</v>
      </c>
      <c r="E190" t="s">
        <v>3555</v>
      </c>
      <c r="F190" t="s">
        <v>60</v>
      </c>
      <c r="G190" t="s">
        <v>21</v>
      </c>
      <c r="H190" t="s">
        <v>21</v>
      </c>
      <c r="I190">
        <v>11.47</v>
      </c>
      <c r="J190">
        <v>132.72999999999999</v>
      </c>
      <c r="K190" t="s">
        <v>47</v>
      </c>
      <c r="L190">
        <v>2.9</v>
      </c>
      <c r="M190" t="s">
        <v>23</v>
      </c>
      <c r="N190">
        <v>2.27</v>
      </c>
      <c r="O190">
        <v>5</v>
      </c>
    </row>
    <row r="191" spans="1:15">
      <c r="A191" t="s">
        <v>3559</v>
      </c>
      <c r="B191" s="1">
        <v>45832</v>
      </c>
      <c r="C191" t="s">
        <v>33</v>
      </c>
      <c r="D191" t="s">
        <v>3560</v>
      </c>
      <c r="E191" t="s">
        <v>3561</v>
      </c>
      <c r="F191" t="s">
        <v>60</v>
      </c>
      <c r="G191" t="s">
        <v>52</v>
      </c>
      <c r="H191" t="s">
        <v>20</v>
      </c>
      <c r="I191">
        <v>5.21</v>
      </c>
      <c r="J191">
        <v>479.58</v>
      </c>
      <c r="K191" t="s">
        <v>30</v>
      </c>
      <c r="L191">
        <v>4.0999999999999996</v>
      </c>
      <c r="M191" t="s">
        <v>36</v>
      </c>
      <c r="N191">
        <v>1.93</v>
      </c>
      <c r="O191">
        <v>16</v>
      </c>
    </row>
    <row r="192" spans="1:15">
      <c r="A192" t="s">
        <v>3660</v>
      </c>
      <c r="B192" s="1">
        <v>45819</v>
      </c>
      <c r="C192" t="s">
        <v>33</v>
      </c>
      <c r="D192" t="s">
        <v>3661</v>
      </c>
      <c r="E192" t="s">
        <v>3662</v>
      </c>
      <c r="F192" t="s">
        <v>60</v>
      </c>
      <c r="G192" t="s">
        <v>46</v>
      </c>
      <c r="H192" t="s">
        <v>29</v>
      </c>
      <c r="I192">
        <v>10.01</v>
      </c>
      <c r="J192">
        <v>346.73</v>
      </c>
      <c r="K192" t="s">
        <v>22</v>
      </c>
      <c r="L192">
        <v>4.0999999999999996</v>
      </c>
      <c r="M192" t="s">
        <v>23</v>
      </c>
      <c r="N192">
        <v>2.12</v>
      </c>
      <c r="O192">
        <v>6</v>
      </c>
    </row>
    <row r="193" spans="1:15">
      <c r="A193" t="s">
        <v>3681</v>
      </c>
      <c r="B193" s="1">
        <v>45835</v>
      </c>
      <c r="C193" t="s">
        <v>33</v>
      </c>
      <c r="D193" t="s">
        <v>3682</v>
      </c>
      <c r="E193" t="s">
        <v>3683</v>
      </c>
      <c r="F193" t="s">
        <v>28</v>
      </c>
      <c r="G193" t="s">
        <v>52</v>
      </c>
      <c r="H193" t="s">
        <v>29</v>
      </c>
      <c r="I193">
        <v>20.63</v>
      </c>
      <c r="J193">
        <v>179.24</v>
      </c>
      <c r="K193" t="s">
        <v>22</v>
      </c>
      <c r="L193">
        <v>3.3</v>
      </c>
      <c r="M193" t="s">
        <v>23</v>
      </c>
      <c r="N193">
        <v>1.85</v>
      </c>
      <c r="O193">
        <v>8</v>
      </c>
    </row>
    <row r="194" spans="1:15">
      <c r="A194" t="s">
        <v>3691</v>
      </c>
      <c r="B194" s="1">
        <v>45782</v>
      </c>
      <c r="C194" t="s">
        <v>33</v>
      </c>
      <c r="D194" t="s">
        <v>3692</v>
      </c>
      <c r="E194" t="s">
        <v>3693</v>
      </c>
      <c r="F194" t="s">
        <v>60</v>
      </c>
      <c r="G194" t="s">
        <v>52</v>
      </c>
      <c r="H194" t="s">
        <v>20</v>
      </c>
      <c r="I194">
        <v>14.42</v>
      </c>
      <c r="J194">
        <v>180.19</v>
      </c>
      <c r="K194" t="s">
        <v>67</v>
      </c>
      <c r="L194">
        <v>3.3</v>
      </c>
      <c r="M194" t="s">
        <v>23</v>
      </c>
      <c r="N194">
        <v>2.4700000000000002</v>
      </c>
      <c r="O194">
        <v>5</v>
      </c>
    </row>
    <row r="195" spans="1:15">
      <c r="A195" t="s">
        <v>3768</v>
      </c>
      <c r="B195" s="1">
        <v>45752</v>
      </c>
      <c r="C195" t="s">
        <v>33</v>
      </c>
      <c r="D195" t="s">
        <v>3769</v>
      </c>
      <c r="E195" t="s">
        <v>3770</v>
      </c>
      <c r="F195" t="s">
        <v>28</v>
      </c>
      <c r="G195" t="s">
        <v>52</v>
      </c>
      <c r="H195" t="s">
        <v>29</v>
      </c>
      <c r="I195">
        <v>17.260000000000002</v>
      </c>
      <c r="J195">
        <v>57.87</v>
      </c>
      <c r="K195" t="s">
        <v>30</v>
      </c>
      <c r="L195">
        <v>3.7</v>
      </c>
      <c r="M195" t="s">
        <v>23</v>
      </c>
      <c r="N195">
        <v>1.77</v>
      </c>
      <c r="O195">
        <v>5</v>
      </c>
    </row>
    <row r="196" spans="1:15">
      <c r="A196" t="s">
        <v>3783</v>
      </c>
      <c r="B196" s="1">
        <v>45752</v>
      </c>
      <c r="C196" t="s">
        <v>33</v>
      </c>
      <c r="D196" t="s">
        <v>3784</v>
      </c>
      <c r="E196" t="s">
        <v>3785</v>
      </c>
      <c r="F196" t="s">
        <v>71</v>
      </c>
      <c r="G196" t="s">
        <v>52</v>
      </c>
      <c r="H196" t="s">
        <v>46</v>
      </c>
      <c r="I196">
        <v>3.86</v>
      </c>
      <c r="J196">
        <v>189.45</v>
      </c>
      <c r="K196" t="s">
        <v>67</v>
      </c>
      <c r="L196">
        <v>3.7</v>
      </c>
      <c r="M196" t="s">
        <v>31</v>
      </c>
      <c r="N196">
        <v>2.1</v>
      </c>
      <c r="O196">
        <v>10</v>
      </c>
    </row>
    <row r="197" spans="1:15">
      <c r="A197" t="s">
        <v>3795</v>
      </c>
      <c r="B197" s="1">
        <v>45818</v>
      </c>
      <c r="C197" t="s">
        <v>33</v>
      </c>
      <c r="D197" t="s">
        <v>3796</v>
      </c>
      <c r="E197" t="s">
        <v>3797</v>
      </c>
      <c r="F197" t="s">
        <v>71</v>
      </c>
      <c r="G197" t="s">
        <v>42</v>
      </c>
      <c r="H197" t="s">
        <v>41</v>
      </c>
      <c r="I197">
        <v>19.88</v>
      </c>
      <c r="J197">
        <v>426.61</v>
      </c>
      <c r="K197" t="s">
        <v>30</v>
      </c>
      <c r="L197">
        <v>4.9000000000000004</v>
      </c>
      <c r="M197" t="s">
        <v>23</v>
      </c>
      <c r="N197">
        <v>1.17</v>
      </c>
      <c r="O197">
        <v>4</v>
      </c>
    </row>
    <row r="198" spans="1:15">
      <c r="A198" t="s">
        <v>3815</v>
      </c>
      <c r="B198" s="1">
        <v>45807</v>
      </c>
      <c r="C198" t="s">
        <v>33</v>
      </c>
      <c r="D198" t="s">
        <v>3816</v>
      </c>
      <c r="E198" t="s">
        <v>3817</v>
      </c>
      <c r="F198" t="s">
        <v>19</v>
      </c>
      <c r="G198" t="s">
        <v>21</v>
      </c>
      <c r="H198" t="s">
        <v>41</v>
      </c>
      <c r="I198">
        <v>17.440000000000001</v>
      </c>
      <c r="J198">
        <v>291.52</v>
      </c>
      <c r="K198" t="s">
        <v>67</v>
      </c>
      <c r="L198">
        <v>3.9</v>
      </c>
      <c r="M198" t="s">
        <v>36</v>
      </c>
      <c r="N198">
        <v>2.21</v>
      </c>
      <c r="O198">
        <v>2</v>
      </c>
    </row>
    <row r="199" spans="1:15">
      <c r="A199" t="s">
        <v>3886</v>
      </c>
      <c r="B199" s="1">
        <v>45752</v>
      </c>
      <c r="C199" t="s">
        <v>33</v>
      </c>
      <c r="D199" t="s">
        <v>3887</v>
      </c>
      <c r="E199" t="s">
        <v>3888</v>
      </c>
      <c r="F199" t="s">
        <v>60</v>
      </c>
      <c r="G199" t="s">
        <v>52</v>
      </c>
      <c r="H199" t="s">
        <v>46</v>
      </c>
      <c r="I199">
        <v>20.57</v>
      </c>
      <c r="J199">
        <v>339.2</v>
      </c>
      <c r="K199" t="s">
        <v>47</v>
      </c>
      <c r="L199">
        <v>4.9000000000000004</v>
      </c>
      <c r="M199" t="s">
        <v>23</v>
      </c>
      <c r="N199">
        <v>2.17</v>
      </c>
      <c r="O199">
        <v>8</v>
      </c>
    </row>
    <row r="200" spans="1:15">
      <c r="A200" t="s">
        <v>3910</v>
      </c>
      <c r="B200" s="1">
        <v>45708</v>
      </c>
      <c r="C200" t="s">
        <v>33</v>
      </c>
      <c r="D200" t="s">
        <v>3911</v>
      </c>
      <c r="E200" t="s">
        <v>3912</v>
      </c>
      <c r="F200" t="s">
        <v>19</v>
      </c>
      <c r="G200" t="s">
        <v>41</v>
      </c>
      <c r="H200" t="s">
        <v>42</v>
      </c>
      <c r="I200">
        <v>4.41</v>
      </c>
      <c r="J200">
        <v>498.97</v>
      </c>
      <c r="K200" t="s">
        <v>47</v>
      </c>
      <c r="L200">
        <v>4</v>
      </c>
      <c r="M200" t="s">
        <v>23</v>
      </c>
      <c r="N200">
        <v>1.78</v>
      </c>
      <c r="O200">
        <v>14</v>
      </c>
    </row>
    <row r="201" spans="1:15">
      <c r="A201" t="s">
        <v>3913</v>
      </c>
      <c r="B201" s="1">
        <v>45732</v>
      </c>
      <c r="C201" t="s">
        <v>33</v>
      </c>
      <c r="D201" t="s">
        <v>3914</v>
      </c>
      <c r="E201" t="s">
        <v>3915</v>
      </c>
      <c r="F201" t="s">
        <v>51</v>
      </c>
      <c r="G201" t="s">
        <v>21</v>
      </c>
      <c r="H201" t="s">
        <v>41</v>
      </c>
      <c r="I201">
        <v>24.82</v>
      </c>
      <c r="J201">
        <v>213.88</v>
      </c>
      <c r="K201" t="s">
        <v>67</v>
      </c>
      <c r="L201">
        <v>4.7</v>
      </c>
      <c r="M201" t="s">
        <v>36</v>
      </c>
      <c r="N201">
        <v>1.3</v>
      </c>
      <c r="O201">
        <v>3</v>
      </c>
    </row>
    <row r="202" spans="1:15">
      <c r="A202" t="s">
        <v>3937</v>
      </c>
      <c r="B202" s="1">
        <v>45789</v>
      </c>
      <c r="C202" t="s">
        <v>33</v>
      </c>
      <c r="D202" t="s">
        <v>3938</v>
      </c>
      <c r="E202" t="s">
        <v>3939</v>
      </c>
      <c r="F202" t="s">
        <v>19</v>
      </c>
      <c r="G202" t="s">
        <v>41</v>
      </c>
      <c r="H202" t="s">
        <v>52</v>
      </c>
      <c r="I202">
        <v>19.43</v>
      </c>
      <c r="J202">
        <v>171.63</v>
      </c>
      <c r="K202" t="s">
        <v>67</v>
      </c>
      <c r="L202">
        <v>2.6</v>
      </c>
      <c r="M202" t="s">
        <v>36</v>
      </c>
      <c r="N202">
        <v>1.86</v>
      </c>
      <c r="O202">
        <v>8</v>
      </c>
    </row>
    <row r="203" spans="1:15">
      <c r="A203" t="s">
        <v>3955</v>
      </c>
      <c r="B203" s="1">
        <v>45800</v>
      </c>
      <c r="C203" t="s">
        <v>33</v>
      </c>
      <c r="D203" t="s">
        <v>3956</v>
      </c>
      <c r="E203" t="s">
        <v>3957</v>
      </c>
      <c r="F203" t="s">
        <v>51</v>
      </c>
      <c r="G203" t="s">
        <v>20</v>
      </c>
      <c r="H203" t="s">
        <v>52</v>
      </c>
      <c r="I203">
        <v>19.38</v>
      </c>
      <c r="J203">
        <v>589.16999999999996</v>
      </c>
      <c r="K203" t="s">
        <v>67</v>
      </c>
      <c r="L203">
        <v>4</v>
      </c>
      <c r="M203" t="s">
        <v>36</v>
      </c>
      <c r="N203">
        <v>2.15</v>
      </c>
      <c r="O203">
        <v>1</v>
      </c>
    </row>
    <row r="204" spans="1:15">
      <c r="A204" t="s">
        <v>3967</v>
      </c>
      <c r="B204" s="1">
        <v>45742</v>
      </c>
      <c r="C204" t="s">
        <v>33</v>
      </c>
      <c r="D204" t="s">
        <v>3968</v>
      </c>
      <c r="E204" t="s">
        <v>3969</v>
      </c>
      <c r="F204" t="s">
        <v>51</v>
      </c>
      <c r="G204" t="s">
        <v>29</v>
      </c>
      <c r="H204" t="s">
        <v>42</v>
      </c>
      <c r="I204">
        <v>10.23</v>
      </c>
      <c r="J204">
        <v>461.44</v>
      </c>
      <c r="K204" t="s">
        <v>22</v>
      </c>
      <c r="L204">
        <v>3.7</v>
      </c>
      <c r="M204" t="s">
        <v>36</v>
      </c>
      <c r="N204">
        <v>1.1499999999999999</v>
      </c>
      <c r="O204">
        <v>7</v>
      </c>
    </row>
    <row r="205" spans="1:15">
      <c r="A205" t="s">
        <v>3970</v>
      </c>
      <c r="B205" s="1">
        <v>45713</v>
      </c>
      <c r="C205" t="s">
        <v>33</v>
      </c>
      <c r="D205" t="s">
        <v>2271</v>
      </c>
      <c r="E205" t="s">
        <v>3971</v>
      </c>
      <c r="F205" t="s">
        <v>51</v>
      </c>
      <c r="G205" t="s">
        <v>52</v>
      </c>
      <c r="H205" t="s">
        <v>21</v>
      </c>
      <c r="I205">
        <v>21.9</v>
      </c>
      <c r="J205">
        <v>579.41999999999996</v>
      </c>
      <c r="K205" t="s">
        <v>67</v>
      </c>
      <c r="L205">
        <v>3.8</v>
      </c>
      <c r="M205" t="s">
        <v>23</v>
      </c>
      <c r="N205">
        <v>1.52</v>
      </c>
      <c r="O205">
        <v>10</v>
      </c>
    </row>
    <row r="206" spans="1:15">
      <c r="A206" t="s">
        <v>3980</v>
      </c>
      <c r="B206" s="1">
        <v>45685</v>
      </c>
      <c r="C206" t="s">
        <v>33</v>
      </c>
      <c r="D206" t="s">
        <v>3981</v>
      </c>
      <c r="E206" t="s">
        <v>3162</v>
      </c>
      <c r="F206" t="s">
        <v>51</v>
      </c>
      <c r="G206" t="s">
        <v>52</v>
      </c>
      <c r="H206" t="s">
        <v>42</v>
      </c>
      <c r="I206">
        <v>13.02</v>
      </c>
      <c r="J206">
        <v>524.20000000000005</v>
      </c>
      <c r="K206" t="s">
        <v>30</v>
      </c>
      <c r="L206">
        <v>4.8</v>
      </c>
      <c r="M206" t="s">
        <v>23</v>
      </c>
      <c r="N206">
        <v>2.36</v>
      </c>
      <c r="O206">
        <v>11</v>
      </c>
    </row>
    <row r="207" spans="1:15">
      <c r="A207" t="s">
        <v>3982</v>
      </c>
      <c r="B207" s="1">
        <v>45709</v>
      </c>
      <c r="C207" t="s">
        <v>33</v>
      </c>
      <c r="D207" t="s">
        <v>3983</v>
      </c>
      <c r="E207" t="s">
        <v>3984</v>
      </c>
      <c r="F207" t="s">
        <v>51</v>
      </c>
      <c r="G207" t="s">
        <v>41</v>
      </c>
      <c r="H207" t="s">
        <v>42</v>
      </c>
      <c r="I207">
        <v>20.420000000000002</v>
      </c>
      <c r="J207">
        <v>65.87</v>
      </c>
      <c r="K207" t="s">
        <v>30</v>
      </c>
      <c r="L207">
        <v>4.5</v>
      </c>
      <c r="M207" t="s">
        <v>23</v>
      </c>
      <c r="N207">
        <v>1.05</v>
      </c>
      <c r="O207">
        <v>5</v>
      </c>
    </row>
    <row r="208" spans="1:15">
      <c r="A208" t="s">
        <v>3991</v>
      </c>
      <c r="B208" s="1">
        <v>45712</v>
      </c>
      <c r="C208" t="s">
        <v>33</v>
      </c>
      <c r="D208" t="s">
        <v>3992</v>
      </c>
      <c r="E208" t="s">
        <v>3993</v>
      </c>
      <c r="F208" t="s">
        <v>60</v>
      </c>
      <c r="G208" t="s">
        <v>42</v>
      </c>
      <c r="H208" t="s">
        <v>46</v>
      </c>
      <c r="I208">
        <v>9.77</v>
      </c>
      <c r="J208">
        <v>70.900000000000006</v>
      </c>
      <c r="K208" t="s">
        <v>22</v>
      </c>
      <c r="L208">
        <v>4.9000000000000004</v>
      </c>
      <c r="M208" t="s">
        <v>23</v>
      </c>
      <c r="N208">
        <v>2.42</v>
      </c>
      <c r="O208">
        <v>6</v>
      </c>
    </row>
    <row r="209" spans="1:15">
      <c r="A209" t="s">
        <v>3999</v>
      </c>
      <c r="B209" s="1">
        <v>45690</v>
      </c>
      <c r="C209" t="s">
        <v>33</v>
      </c>
      <c r="D209" t="s">
        <v>4000</v>
      </c>
      <c r="E209" t="s">
        <v>4001</v>
      </c>
      <c r="F209" t="s">
        <v>51</v>
      </c>
      <c r="G209" t="s">
        <v>20</v>
      </c>
      <c r="H209" t="s">
        <v>46</v>
      </c>
      <c r="I209">
        <v>5.01</v>
      </c>
      <c r="J209">
        <v>365</v>
      </c>
      <c r="K209" t="s">
        <v>30</v>
      </c>
      <c r="L209">
        <v>2.5</v>
      </c>
      <c r="M209" t="s">
        <v>23</v>
      </c>
      <c r="N209">
        <v>2.34</v>
      </c>
      <c r="O209">
        <v>14</v>
      </c>
    </row>
    <row r="210" spans="1:15">
      <c r="A210" t="s">
        <v>4044</v>
      </c>
      <c r="B210" s="1">
        <v>45758</v>
      </c>
      <c r="C210" t="s">
        <v>33</v>
      </c>
      <c r="D210" t="s">
        <v>355</v>
      </c>
      <c r="E210" t="s">
        <v>4045</v>
      </c>
      <c r="F210" t="s">
        <v>19</v>
      </c>
      <c r="G210" t="s">
        <v>52</v>
      </c>
      <c r="H210" t="s">
        <v>52</v>
      </c>
      <c r="I210">
        <v>23.2</v>
      </c>
      <c r="J210">
        <v>462.46</v>
      </c>
      <c r="K210" t="s">
        <v>47</v>
      </c>
      <c r="L210">
        <v>3.3</v>
      </c>
      <c r="M210" t="s">
        <v>31</v>
      </c>
      <c r="N210">
        <v>1.84</v>
      </c>
      <c r="O210">
        <v>3</v>
      </c>
    </row>
    <row r="211" spans="1:15">
      <c r="A211" t="s">
        <v>4046</v>
      </c>
      <c r="B211" s="1">
        <v>45784</v>
      </c>
      <c r="C211" t="s">
        <v>33</v>
      </c>
      <c r="D211" t="s">
        <v>4047</v>
      </c>
      <c r="E211" t="s">
        <v>4048</v>
      </c>
      <c r="F211" t="s">
        <v>60</v>
      </c>
      <c r="G211" t="s">
        <v>42</v>
      </c>
      <c r="H211" t="s">
        <v>42</v>
      </c>
      <c r="I211">
        <v>21.57</v>
      </c>
      <c r="J211">
        <v>322.64</v>
      </c>
      <c r="K211" t="s">
        <v>47</v>
      </c>
      <c r="L211">
        <v>3.2</v>
      </c>
      <c r="M211" t="s">
        <v>36</v>
      </c>
      <c r="N211">
        <v>2.08</v>
      </c>
      <c r="O211">
        <v>4</v>
      </c>
    </row>
    <row r="212" spans="1:15">
      <c r="A212" t="s">
        <v>4055</v>
      </c>
      <c r="B212" s="1">
        <v>45810</v>
      </c>
      <c r="C212" t="s">
        <v>33</v>
      </c>
      <c r="D212" t="s">
        <v>4056</v>
      </c>
      <c r="E212" t="s">
        <v>4057</v>
      </c>
      <c r="F212" t="s">
        <v>71</v>
      </c>
      <c r="G212" t="s">
        <v>21</v>
      </c>
      <c r="H212" t="s">
        <v>20</v>
      </c>
      <c r="I212">
        <v>17.75</v>
      </c>
      <c r="J212">
        <v>409.36</v>
      </c>
      <c r="K212" t="s">
        <v>22</v>
      </c>
      <c r="L212">
        <v>4.2</v>
      </c>
      <c r="M212" t="s">
        <v>36</v>
      </c>
      <c r="N212">
        <v>1.31</v>
      </c>
      <c r="O212">
        <v>7</v>
      </c>
    </row>
    <row r="213" spans="1:15">
      <c r="A213" t="s">
        <v>4090</v>
      </c>
      <c r="B213" s="1">
        <v>45733</v>
      </c>
      <c r="C213" t="s">
        <v>33</v>
      </c>
      <c r="D213" t="s">
        <v>4091</v>
      </c>
      <c r="E213" t="s">
        <v>4092</v>
      </c>
      <c r="F213" t="s">
        <v>60</v>
      </c>
      <c r="G213" t="s">
        <v>42</v>
      </c>
      <c r="H213" t="s">
        <v>41</v>
      </c>
      <c r="I213">
        <v>18.579999999999998</v>
      </c>
      <c r="J213">
        <v>160.4</v>
      </c>
      <c r="K213" t="s">
        <v>22</v>
      </c>
      <c r="L213">
        <v>2.6</v>
      </c>
      <c r="M213" t="s">
        <v>31</v>
      </c>
      <c r="N213">
        <v>1.52</v>
      </c>
      <c r="O213">
        <v>15</v>
      </c>
    </row>
    <row r="214" spans="1:15">
      <c r="A214" t="s">
        <v>4115</v>
      </c>
      <c r="B214" s="1">
        <v>45665</v>
      </c>
      <c r="C214" t="s">
        <v>33</v>
      </c>
      <c r="D214" t="s">
        <v>3580</v>
      </c>
      <c r="E214" t="s">
        <v>4116</v>
      </c>
      <c r="F214" t="s">
        <v>19</v>
      </c>
      <c r="G214" t="s">
        <v>20</v>
      </c>
      <c r="H214" t="s">
        <v>52</v>
      </c>
      <c r="I214">
        <v>13.81</v>
      </c>
      <c r="J214">
        <v>527.39</v>
      </c>
      <c r="K214" t="s">
        <v>67</v>
      </c>
      <c r="L214">
        <v>3.4</v>
      </c>
      <c r="M214" t="s">
        <v>23</v>
      </c>
      <c r="N214">
        <v>2.42</v>
      </c>
      <c r="O214">
        <v>19</v>
      </c>
    </row>
    <row r="215" spans="1:15">
      <c r="A215" t="s">
        <v>4129</v>
      </c>
      <c r="B215" s="1">
        <v>45805</v>
      </c>
      <c r="C215" t="s">
        <v>33</v>
      </c>
      <c r="D215" t="s">
        <v>4130</v>
      </c>
      <c r="E215" t="s">
        <v>4131</v>
      </c>
      <c r="F215" t="s">
        <v>60</v>
      </c>
      <c r="G215" t="s">
        <v>52</v>
      </c>
      <c r="H215" t="s">
        <v>29</v>
      </c>
      <c r="I215">
        <v>17.64</v>
      </c>
      <c r="J215">
        <v>130.26</v>
      </c>
      <c r="K215" t="s">
        <v>30</v>
      </c>
      <c r="L215">
        <v>2.9</v>
      </c>
      <c r="M215" t="s">
        <v>23</v>
      </c>
      <c r="N215">
        <v>1.55</v>
      </c>
      <c r="O215">
        <v>14</v>
      </c>
    </row>
    <row r="216" spans="1:15">
      <c r="A216" t="s">
        <v>4135</v>
      </c>
      <c r="B216" s="1">
        <v>45800</v>
      </c>
      <c r="C216" t="s">
        <v>33</v>
      </c>
      <c r="D216" t="s">
        <v>4136</v>
      </c>
      <c r="E216" t="s">
        <v>4137</v>
      </c>
      <c r="F216" t="s">
        <v>19</v>
      </c>
      <c r="G216" t="s">
        <v>42</v>
      </c>
      <c r="H216" t="s">
        <v>42</v>
      </c>
      <c r="I216">
        <v>12.43</v>
      </c>
      <c r="J216">
        <v>305.22000000000003</v>
      </c>
      <c r="K216" t="s">
        <v>67</v>
      </c>
      <c r="L216">
        <v>3.7</v>
      </c>
      <c r="M216" t="s">
        <v>31</v>
      </c>
      <c r="N216">
        <v>1.49</v>
      </c>
      <c r="O216">
        <v>16</v>
      </c>
    </row>
    <row r="217" spans="1:15">
      <c r="A217" t="s">
        <v>4159</v>
      </c>
      <c r="B217" s="1">
        <v>45790</v>
      </c>
      <c r="C217" t="s">
        <v>33</v>
      </c>
      <c r="D217" t="s">
        <v>4160</v>
      </c>
      <c r="E217" t="s">
        <v>4161</v>
      </c>
      <c r="F217" t="s">
        <v>51</v>
      </c>
      <c r="G217" t="s">
        <v>29</v>
      </c>
      <c r="H217" t="s">
        <v>29</v>
      </c>
      <c r="J217">
        <v>99.63</v>
      </c>
      <c r="K217" t="s">
        <v>30</v>
      </c>
      <c r="L217">
        <v>4</v>
      </c>
      <c r="M217" t="s">
        <v>23</v>
      </c>
      <c r="N217">
        <v>2.3199999999999998</v>
      </c>
      <c r="O217">
        <v>14</v>
      </c>
    </row>
    <row r="218" spans="1:15">
      <c r="A218" t="s">
        <v>4179</v>
      </c>
      <c r="B218" s="1">
        <v>45815</v>
      </c>
      <c r="C218" t="s">
        <v>33</v>
      </c>
      <c r="D218" t="s">
        <v>4180</v>
      </c>
      <c r="E218" t="s">
        <v>4181</v>
      </c>
      <c r="F218" t="s">
        <v>19</v>
      </c>
      <c r="G218" t="s">
        <v>20</v>
      </c>
      <c r="H218" t="s">
        <v>21</v>
      </c>
      <c r="I218">
        <v>16.010000000000002</v>
      </c>
      <c r="J218">
        <v>503.35</v>
      </c>
      <c r="K218" t="s">
        <v>30</v>
      </c>
      <c r="L218">
        <v>3.8</v>
      </c>
      <c r="M218" t="s">
        <v>23</v>
      </c>
      <c r="N218">
        <v>2.11</v>
      </c>
      <c r="O218">
        <v>4</v>
      </c>
    </row>
    <row r="219" spans="1:15">
      <c r="A219" t="s">
        <v>4185</v>
      </c>
      <c r="B219" s="1">
        <v>45728</v>
      </c>
      <c r="C219" t="s">
        <v>33</v>
      </c>
      <c r="D219" t="s">
        <v>4186</v>
      </c>
      <c r="E219" t="s">
        <v>4187</v>
      </c>
      <c r="F219" t="s">
        <v>51</v>
      </c>
      <c r="G219" t="s">
        <v>29</v>
      </c>
      <c r="H219" t="s">
        <v>41</v>
      </c>
      <c r="I219">
        <v>22</v>
      </c>
      <c r="J219">
        <v>471.01</v>
      </c>
      <c r="K219" t="s">
        <v>30</v>
      </c>
      <c r="L219">
        <v>4.4000000000000004</v>
      </c>
      <c r="M219" t="s">
        <v>23</v>
      </c>
      <c r="N219">
        <v>1.99</v>
      </c>
      <c r="O219">
        <v>1</v>
      </c>
    </row>
    <row r="220" spans="1:15">
      <c r="A220" t="s">
        <v>4191</v>
      </c>
      <c r="B220" s="1">
        <v>45747</v>
      </c>
      <c r="C220" t="s">
        <v>33</v>
      </c>
      <c r="D220" t="s">
        <v>4192</v>
      </c>
      <c r="E220" t="s">
        <v>4193</v>
      </c>
      <c r="F220" t="s">
        <v>19</v>
      </c>
      <c r="G220" t="s">
        <v>20</v>
      </c>
      <c r="H220" t="s">
        <v>21</v>
      </c>
      <c r="I220">
        <v>23.2</v>
      </c>
      <c r="J220">
        <v>379.87</v>
      </c>
      <c r="K220" t="s">
        <v>47</v>
      </c>
      <c r="L220">
        <v>2.7</v>
      </c>
      <c r="M220" t="s">
        <v>36</v>
      </c>
      <c r="N220">
        <v>1.5</v>
      </c>
      <c r="O220">
        <v>3</v>
      </c>
    </row>
    <row r="221" spans="1:15">
      <c r="A221" t="s">
        <v>4203</v>
      </c>
      <c r="B221" s="1">
        <v>45795</v>
      </c>
      <c r="C221" t="s">
        <v>33</v>
      </c>
      <c r="D221" t="s">
        <v>4204</v>
      </c>
      <c r="E221" t="s">
        <v>4205</v>
      </c>
      <c r="F221" t="s">
        <v>19</v>
      </c>
      <c r="G221" t="s">
        <v>41</v>
      </c>
      <c r="H221" t="s">
        <v>21</v>
      </c>
      <c r="I221">
        <v>16.13</v>
      </c>
      <c r="J221">
        <v>489.89</v>
      </c>
      <c r="K221" t="s">
        <v>22</v>
      </c>
      <c r="L221">
        <v>4.0999999999999996</v>
      </c>
      <c r="M221" t="s">
        <v>23</v>
      </c>
      <c r="N221">
        <v>2.2200000000000002</v>
      </c>
      <c r="O221">
        <v>16</v>
      </c>
    </row>
    <row r="222" spans="1:15">
      <c r="A222" t="s">
        <v>4220</v>
      </c>
      <c r="B222" s="1">
        <v>45808</v>
      </c>
      <c r="C222" t="s">
        <v>33</v>
      </c>
      <c r="D222" t="s">
        <v>4221</v>
      </c>
      <c r="E222" t="s">
        <v>4222</v>
      </c>
      <c r="F222" t="s">
        <v>28</v>
      </c>
      <c r="G222" t="s">
        <v>41</v>
      </c>
      <c r="H222" t="s">
        <v>42</v>
      </c>
      <c r="I222">
        <v>2.36</v>
      </c>
      <c r="J222">
        <v>509.6</v>
      </c>
      <c r="K222" t="s">
        <v>47</v>
      </c>
      <c r="L222">
        <v>5</v>
      </c>
      <c r="M222" t="s">
        <v>31</v>
      </c>
      <c r="N222">
        <v>1.92</v>
      </c>
      <c r="O222">
        <v>17</v>
      </c>
    </row>
    <row r="223" spans="1:15">
      <c r="A223" t="s">
        <v>4223</v>
      </c>
      <c r="B223" s="1">
        <v>45719</v>
      </c>
      <c r="C223" t="s">
        <v>33</v>
      </c>
      <c r="D223" t="s">
        <v>4224</v>
      </c>
      <c r="E223" t="s">
        <v>4225</v>
      </c>
      <c r="F223" t="s">
        <v>71</v>
      </c>
      <c r="G223" t="s">
        <v>46</v>
      </c>
      <c r="H223" t="s">
        <v>29</v>
      </c>
      <c r="I223">
        <v>3.45</v>
      </c>
      <c r="J223">
        <v>186.1</v>
      </c>
      <c r="K223" t="s">
        <v>22</v>
      </c>
      <c r="L223">
        <v>4.7</v>
      </c>
      <c r="M223" t="s">
        <v>23</v>
      </c>
      <c r="N223">
        <v>2.12</v>
      </c>
      <c r="O223">
        <v>15</v>
      </c>
    </row>
    <row r="224" spans="1:15">
      <c r="A224" t="s">
        <v>4237</v>
      </c>
      <c r="B224" s="1">
        <v>45816</v>
      </c>
      <c r="C224" t="s">
        <v>33</v>
      </c>
      <c r="D224" t="s">
        <v>3884</v>
      </c>
      <c r="E224" t="s">
        <v>4238</v>
      </c>
      <c r="F224" t="s">
        <v>60</v>
      </c>
      <c r="G224" t="s">
        <v>21</v>
      </c>
      <c r="H224" t="s">
        <v>52</v>
      </c>
      <c r="I224">
        <v>21.84</v>
      </c>
      <c r="J224">
        <v>410.95</v>
      </c>
      <c r="K224" t="s">
        <v>67</v>
      </c>
      <c r="L224">
        <v>2.8</v>
      </c>
      <c r="M224" t="s">
        <v>23</v>
      </c>
      <c r="N224">
        <v>2.17</v>
      </c>
      <c r="O224">
        <v>9</v>
      </c>
    </row>
    <row r="225" spans="1:15">
      <c r="A225" t="s">
        <v>4263</v>
      </c>
      <c r="B225" s="1">
        <v>45832</v>
      </c>
      <c r="C225" t="s">
        <v>33</v>
      </c>
      <c r="D225" t="s">
        <v>4264</v>
      </c>
      <c r="E225" t="s">
        <v>4265</v>
      </c>
      <c r="F225" t="s">
        <v>28</v>
      </c>
      <c r="G225" t="s">
        <v>21</v>
      </c>
      <c r="H225" t="s">
        <v>20</v>
      </c>
      <c r="I225">
        <v>14.94</v>
      </c>
      <c r="J225">
        <v>183.69</v>
      </c>
      <c r="K225" t="s">
        <v>67</v>
      </c>
      <c r="L225">
        <v>3.6</v>
      </c>
      <c r="M225" t="s">
        <v>23</v>
      </c>
      <c r="N225">
        <v>1.34</v>
      </c>
      <c r="O225">
        <v>4</v>
      </c>
    </row>
    <row r="226" spans="1:15">
      <c r="A226" t="s">
        <v>4296</v>
      </c>
      <c r="B226" s="1">
        <v>45767</v>
      </c>
      <c r="C226" t="s">
        <v>33</v>
      </c>
      <c r="D226" t="s">
        <v>1160</v>
      </c>
      <c r="E226" t="s">
        <v>4297</v>
      </c>
      <c r="F226" t="s">
        <v>28</v>
      </c>
      <c r="G226" t="s">
        <v>42</v>
      </c>
      <c r="H226" t="s">
        <v>41</v>
      </c>
      <c r="I226">
        <v>21.84</v>
      </c>
      <c r="J226">
        <v>495.72</v>
      </c>
      <c r="K226" t="s">
        <v>22</v>
      </c>
      <c r="L226">
        <v>3.6</v>
      </c>
      <c r="M226" t="s">
        <v>23</v>
      </c>
      <c r="N226">
        <v>1.23</v>
      </c>
      <c r="O226">
        <v>11</v>
      </c>
    </row>
    <row r="227" spans="1:15">
      <c r="A227" t="s">
        <v>4313</v>
      </c>
      <c r="B227" s="1">
        <v>45818</v>
      </c>
      <c r="C227" t="s">
        <v>33</v>
      </c>
      <c r="D227" t="s">
        <v>4314</v>
      </c>
      <c r="E227" t="s">
        <v>4315</v>
      </c>
      <c r="F227" t="s">
        <v>71</v>
      </c>
      <c r="G227" t="s">
        <v>42</v>
      </c>
      <c r="H227" t="s">
        <v>20</v>
      </c>
      <c r="I227">
        <v>12.37</v>
      </c>
      <c r="J227">
        <v>553.79</v>
      </c>
      <c r="K227" t="s">
        <v>30</v>
      </c>
      <c r="L227">
        <v>4.8</v>
      </c>
      <c r="M227" t="s">
        <v>23</v>
      </c>
      <c r="N227">
        <v>1.45</v>
      </c>
      <c r="O227">
        <v>8</v>
      </c>
    </row>
    <row r="228" spans="1:15">
      <c r="A228" t="s">
        <v>4324</v>
      </c>
      <c r="B228" s="1">
        <v>45781</v>
      </c>
      <c r="C228" t="s">
        <v>33</v>
      </c>
      <c r="D228" t="s">
        <v>4325</v>
      </c>
      <c r="E228" t="s">
        <v>4326</v>
      </c>
      <c r="F228" t="s">
        <v>19</v>
      </c>
      <c r="G228" t="s">
        <v>42</v>
      </c>
      <c r="H228" t="s">
        <v>21</v>
      </c>
      <c r="I228">
        <v>12.47</v>
      </c>
      <c r="J228">
        <v>204.71</v>
      </c>
      <c r="K228" t="s">
        <v>22</v>
      </c>
      <c r="L228">
        <v>3.6</v>
      </c>
      <c r="M228" t="s">
        <v>23</v>
      </c>
      <c r="N228">
        <v>2.2000000000000002</v>
      </c>
      <c r="O228">
        <v>1</v>
      </c>
    </row>
    <row r="229" spans="1:15">
      <c r="A229" t="s">
        <v>4344</v>
      </c>
      <c r="B229" s="1">
        <v>45821</v>
      </c>
      <c r="C229" t="s">
        <v>33</v>
      </c>
      <c r="D229" t="s">
        <v>4345</v>
      </c>
      <c r="E229" t="s">
        <v>4346</v>
      </c>
      <c r="F229" t="s">
        <v>28</v>
      </c>
      <c r="G229" t="s">
        <v>46</v>
      </c>
      <c r="H229" t="s">
        <v>42</v>
      </c>
      <c r="I229">
        <v>12.98</v>
      </c>
      <c r="J229">
        <v>369.18</v>
      </c>
      <c r="K229" t="s">
        <v>30</v>
      </c>
      <c r="L229">
        <v>4.3</v>
      </c>
      <c r="M229" t="s">
        <v>31</v>
      </c>
      <c r="N229">
        <v>1.1399999999999999</v>
      </c>
      <c r="O229">
        <v>5</v>
      </c>
    </row>
    <row r="230" spans="1:15">
      <c r="A230" t="s">
        <v>4362</v>
      </c>
      <c r="B230" s="1">
        <v>45686</v>
      </c>
      <c r="C230" t="s">
        <v>33</v>
      </c>
      <c r="D230" t="s">
        <v>4363</v>
      </c>
      <c r="E230" t="s">
        <v>4364</v>
      </c>
      <c r="F230" t="s">
        <v>60</v>
      </c>
      <c r="G230" t="s">
        <v>20</v>
      </c>
      <c r="H230" t="s">
        <v>52</v>
      </c>
      <c r="I230">
        <v>7.98</v>
      </c>
      <c r="J230">
        <v>577.22</v>
      </c>
      <c r="K230" t="s">
        <v>22</v>
      </c>
      <c r="L230">
        <v>4.9000000000000004</v>
      </c>
      <c r="M230" t="s">
        <v>31</v>
      </c>
      <c r="N230">
        <v>1.97</v>
      </c>
      <c r="O230">
        <v>7</v>
      </c>
    </row>
    <row r="231" spans="1:15">
      <c r="A231" t="s">
        <v>4374</v>
      </c>
      <c r="B231" s="1">
        <v>45681</v>
      </c>
      <c r="C231" t="s">
        <v>33</v>
      </c>
      <c r="D231" t="s">
        <v>4375</v>
      </c>
      <c r="E231" t="s">
        <v>4376</v>
      </c>
      <c r="F231" t="s">
        <v>19</v>
      </c>
      <c r="G231" t="s">
        <v>46</v>
      </c>
      <c r="H231" t="s">
        <v>21</v>
      </c>
      <c r="I231">
        <v>1.92</v>
      </c>
      <c r="J231">
        <v>67.37</v>
      </c>
      <c r="K231" t="s">
        <v>47</v>
      </c>
      <c r="L231">
        <v>3.4</v>
      </c>
      <c r="M231" t="s">
        <v>36</v>
      </c>
      <c r="N231">
        <v>2.17</v>
      </c>
      <c r="O231">
        <v>17</v>
      </c>
    </row>
    <row r="232" spans="1:15">
      <c r="A232" t="s">
        <v>4377</v>
      </c>
      <c r="B232" s="1">
        <v>45837</v>
      </c>
      <c r="C232" t="s">
        <v>33</v>
      </c>
      <c r="D232" t="s">
        <v>4378</v>
      </c>
      <c r="E232" t="s">
        <v>4379</v>
      </c>
      <c r="F232" t="s">
        <v>60</v>
      </c>
      <c r="G232" t="s">
        <v>41</v>
      </c>
      <c r="H232" t="s">
        <v>42</v>
      </c>
      <c r="I232">
        <v>17.309999999999999</v>
      </c>
      <c r="J232">
        <v>244.98</v>
      </c>
      <c r="K232" t="s">
        <v>22</v>
      </c>
      <c r="L232">
        <v>2.9</v>
      </c>
      <c r="M232" t="s">
        <v>23</v>
      </c>
      <c r="N232">
        <v>1.57</v>
      </c>
      <c r="O232">
        <v>3</v>
      </c>
    </row>
    <row r="233" spans="1:15">
      <c r="A233" t="s">
        <v>4405</v>
      </c>
      <c r="B233" s="1">
        <v>45796</v>
      </c>
      <c r="C233" t="s">
        <v>33</v>
      </c>
      <c r="D233" t="s">
        <v>4406</v>
      </c>
      <c r="E233" t="s">
        <v>4407</v>
      </c>
      <c r="F233" t="s">
        <v>28</v>
      </c>
      <c r="G233" t="s">
        <v>20</v>
      </c>
      <c r="H233" t="s">
        <v>52</v>
      </c>
      <c r="I233">
        <v>21.43</v>
      </c>
      <c r="J233">
        <v>375.17</v>
      </c>
      <c r="K233" t="s">
        <v>22</v>
      </c>
      <c r="L233">
        <v>4.9000000000000004</v>
      </c>
      <c r="M233" t="s">
        <v>36</v>
      </c>
      <c r="N233">
        <v>1.01</v>
      </c>
      <c r="O233">
        <v>3</v>
      </c>
    </row>
    <row r="234" spans="1:15">
      <c r="A234" t="s">
        <v>4411</v>
      </c>
      <c r="B234" s="1">
        <v>45776</v>
      </c>
      <c r="C234" t="s">
        <v>33</v>
      </c>
      <c r="D234" t="s">
        <v>4412</v>
      </c>
      <c r="E234" t="s">
        <v>4413</v>
      </c>
      <c r="F234" t="s">
        <v>19</v>
      </c>
      <c r="G234" t="s">
        <v>52</v>
      </c>
      <c r="H234" t="s">
        <v>29</v>
      </c>
      <c r="I234">
        <v>10.35</v>
      </c>
      <c r="J234">
        <v>70.930000000000007</v>
      </c>
      <c r="K234" t="s">
        <v>30</v>
      </c>
      <c r="L234">
        <v>2.7</v>
      </c>
      <c r="M234" t="s">
        <v>23</v>
      </c>
      <c r="N234">
        <v>1.29</v>
      </c>
      <c r="O234">
        <v>16</v>
      </c>
    </row>
    <row r="235" spans="1:15">
      <c r="A235" t="s">
        <v>4414</v>
      </c>
      <c r="B235" s="1">
        <v>45709</v>
      </c>
      <c r="C235" t="s">
        <v>33</v>
      </c>
      <c r="D235" t="s">
        <v>4415</v>
      </c>
      <c r="E235" t="s">
        <v>4416</v>
      </c>
      <c r="F235" t="s">
        <v>51</v>
      </c>
      <c r="G235" t="s">
        <v>42</v>
      </c>
      <c r="H235" t="s">
        <v>29</v>
      </c>
      <c r="I235">
        <v>3.21</v>
      </c>
      <c r="J235">
        <v>61.74</v>
      </c>
      <c r="K235" t="s">
        <v>22</v>
      </c>
      <c r="L235">
        <v>2.9</v>
      </c>
      <c r="M235" t="s">
        <v>31</v>
      </c>
      <c r="N235">
        <v>1.36</v>
      </c>
      <c r="O235">
        <v>10</v>
      </c>
    </row>
    <row r="236" spans="1:15">
      <c r="A236" t="s">
        <v>4420</v>
      </c>
      <c r="B236" s="1">
        <v>45817</v>
      </c>
      <c r="C236" t="s">
        <v>33</v>
      </c>
      <c r="D236" t="s">
        <v>4421</v>
      </c>
      <c r="E236" t="s">
        <v>4422</v>
      </c>
      <c r="F236" t="s">
        <v>71</v>
      </c>
      <c r="G236" t="s">
        <v>41</v>
      </c>
      <c r="H236" t="s">
        <v>20</v>
      </c>
      <c r="I236">
        <v>20.59</v>
      </c>
      <c r="J236">
        <v>407.69</v>
      </c>
      <c r="K236" t="s">
        <v>30</v>
      </c>
      <c r="L236">
        <v>4.9000000000000004</v>
      </c>
      <c r="M236" t="s">
        <v>23</v>
      </c>
      <c r="N236">
        <v>1.72</v>
      </c>
      <c r="O236">
        <v>6</v>
      </c>
    </row>
    <row r="237" spans="1:15">
      <c r="A237" t="s">
        <v>4423</v>
      </c>
      <c r="B237" s="1">
        <v>45757</v>
      </c>
      <c r="C237" t="s">
        <v>33</v>
      </c>
      <c r="D237" t="s">
        <v>4424</v>
      </c>
      <c r="E237" t="s">
        <v>4425</v>
      </c>
      <c r="F237" t="s">
        <v>71</v>
      </c>
      <c r="G237" t="s">
        <v>52</v>
      </c>
      <c r="H237" t="s">
        <v>21</v>
      </c>
      <c r="I237">
        <v>1.41</v>
      </c>
      <c r="J237">
        <v>515.78</v>
      </c>
      <c r="K237" t="s">
        <v>30</v>
      </c>
      <c r="L237">
        <v>3</v>
      </c>
      <c r="M237" t="s">
        <v>31</v>
      </c>
      <c r="N237">
        <v>1.73</v>
      </c>
      <c r="O237">
        <v>13</v>
      </c>
    </row>
    <row r="238" spans="1:15">
      <c r="A238" t="s">
        <v>4447</v>
      </c>
      <c r="B238" s="1">
        <v>45673</v>
      </c>
      <c r="C238" t="s">
        <v>33</v>
      </c>
      <c r="D238" t="s">
        <v>4448</v>
      </c>
      <c r="E238" t="s">
        <v>4449</v>
      </c>
      <c r="F238" t="s">
        <v>19</v>
      </c>
      <c r="G238" t="s">
        <v>20</v>
      </c>
      <c r="H238" t="s">
        <v>21</v>
      </c>
      <c r="I238">
        <v>20.28</v>
      </c>
      <c r="J238">
        <v>267.63</v>
      </c>
      <c r="K238" t="s">
        <v>22</v>
      </c>
      <c r="L238">
        <v>4.4000000000000004</v>
      </c>
      <c r="M238" t="s">
        <v>23</v>
      </c>
      <c r="N238">
        <v>1.49</v>
      </c>
      <c r="O238">
        <v>17</v>
      </c>
    </row>
    <row r="239" spans="1:15">
      <c r="A239" t="s">
        <v>4450</v>
      </c>
      <c r="B239" s="1">
        <v>45747</v>
      </c>
      <c r="C239" t="s">
        <v>33</v>
      </c>
      <c r="D239" t="s">
        <v>4451</v>
      </c>
      <c r="E239" t="s">
        <v>4452</v>
      </c>
      <c r="F239" t="s">
        <v>51</v>
      </c>
      <c r="G239" t="s">
        <v>41</v>
      </c>
      <c r="H239" t="s">
        <v>21</v>
      </c>
      <c r="I239">
        <v>9.0299999999999994</v>
      </c>
      <c r="J239">
        <v>530</v>
      </c>
      <c r="K239" t="s">
        <v>47</v>
      </c>
      <c r="L239">
        <v>5</v>
      </c>
      <c r="M239" t="s">
        <v>23</v>
      </c>
      <c r="N239">
        <v>1.47</v>
      </c>
      <c r="O239">
        <v>8</v>
      </c>
    </row>
    <row r="240" spans="1:15">
      <c r="A240" t="s">
        <v>4469</v>
      </c>
      <c r="B240" s="1">
        <v>45815</v>
      </c>
      <c r="C240" t="s">
        <v>33</v>
      </c>
      <c r="D240" t="s">
        <v>4470</v>
      </c>
      <c r="E240" t="s">
        <v>4471</v>
      </c>
      <c r="F240" t="s">
        <v>28</v>
      </c>
      <c r="G240" t="s">
        <v>20</v>
      </c>
      <c r="H240" t="s">
        <v>20</v>
      </c>
      <c r="I240">
        <v>22.99</v>
      </c>
      <c r="J240">
        <v>244.75</v>
      </c>
      <c r="K240" t="s">
        <v>30</v>
      </c>
      <c r="L240">
        <v>3.7</v>
      </c>
      <c r="M240" t="s">
        <v>23</v>
      </c>
      <c r="N240">
        <v>1.43</v>
      </c>
      <c r="O240">
        <v>7</v>
      </c>
    </row>
    <row r="241" spans="1:15">
      <c r="A241" t="s">
        <v>4475</v>
      </c>
      <c r="B241" s="1">
        <v>45673</v>
      </c>
      <c r="C241" t="s">
        <v>33</v>
      </c>
      <c r="D241" t="s">
        <v>4476</v>
      </c>
      <c r="E241" t="s">
        <v>4477</v>
      </c>
      <c r="F241" t="s">
        <v>28</v>
      </c>
      <c r="G241" t="s">
        <v>52</v>
      </c>
      <c r="H241" t="s">
        <v>21</v>
      </c>
      <c r="I241">
        <v>11.36</v>
      </c>
      <c r="J241">
        <v>538.87</v>
      </c>
      <c r="K241" t="s">
        <v>67</v>
      </c>
      <c r="L241">
        <v>2.8</v>
      </c>
      <c r="M241" t="s">
        <v>23</v>
      </c>
      <c r="N241">
        <v>1.93</v>
      </c>
      <c r="O241">
        <v>11</v>
      </c>
    </row>
    <row r="242" spans="1:15">
      <c r="A242" t="s">
        <v>4487</v>
      </c>
      <c r="B242" s="1">
        <v>45838</v>
      </c>
      <c r="C242" t="s">
        <v>33</v>
      </c>
      <c r="D242" t="s">
        <v>4488</v>
      </c>
      <c r="E242" t="s">
        <v>4489</v>
      </c>
      <c r="F242" t="s">
        <v>71</v>
      </c>
      <c r="G242" t="s">
        <v>29</v>
      </c>
      <c r="H242" t="s">
        <v>41</v>
      </c>
      <c r="I242">
        <v>16.5</v>
      </c>
      <c r="J242">
        <v>448.8</v>
      </c>
      <c r="K242" t="s">
        <v>22</v>
      </c>
      <c r="L242">
        <v>4.9000000000000004</v>
      </c>
      <c r="M242" t="s">
        <v>36</v>
      </c>
      <c r="N242">
        <v>2.04</v>
      </c>
      <c r="O242">
        <v>13</v>
      </c>
    </row>
    <row r="243" spans="1:15">
      <c r="A243" t="s">
        <v>4498</v>
      </c>
      <c r="B243" s="1">
        <v>45784</v>
      </c>
      <c r="C243" t="s">
        <v>33</v>
      </c>
      <c r="D243" t="s">
        <v>4499</v>
      </c>
      <c r="E243" t="s">
        <v>1952</v>
      </c>
      <c r="F243" t="s">
        <v>19</v>
      </c>
      <c r="G243" t="s">
        <v>21</v>
      </c>
      <c r="H243" t="s">
        <v>21</v>
      </c>
      <c r="I243">
        <v>22.74</v>
      </c>
      <c r="J243">
        <v>449.71</v>
      </c>
      <c r="K243" t="s">
        <v>30</v>
      </c>
      <c r="L243">
        <v>3.1</v>
      </c>
      <c r="M243" t="s">
        <v>23</v>
      </c>
      <c r="N243">
        <v>1.1499999999999999</v>
      </c>
      <c r="O243">
        <v>17</v>
      </c>
    </row>
    <row r="244" spans="1:15">
      <c r="A244" t="s">
        <v>4502</v>
      </c>
      <c r="B244" s="1">
        <v>45802</v>
      </c>
      <c r="C244" t="s">
        <v>33</v>
      </c>
      <c r="D244" t="s">
        <v>3034</v>
      </c>
      <c r="E244" t="s">
        <v>4503</v>
      </c>
      <c r="F244" t="s">
        <v>71</v>
      </c>
      <c r="G244" t="s">
        <v>46</v>
      </c>
      <c r="H244" t="s">
        <v>21</v>
      </c>
      <c r="I244">
        <v>21.44</v>
      </c>
      <c r="J244">
        <v>92.28</v>
      </c>
      <c r="K244" t="s">
        <v>30</v>
      </c>
      <c r="L244">
        <v>4.7</v>
      </c>
      <c r="M244" t="s">
        <v>31</v>
      </c>
      <c r="N244">
        <v>1.84</v>
      </c>
      <c r="O244">
        <v>6</v>
      </c>
    </row>
    <row r="245" spans="1:15">
      <c r="A245" t="s">
        <v>4515</v>
      </c>
      <c r="B245" s="1">
        <v>45741</v>
      </c>
      <c r="C245" t="s">
        <v>33</v>
      </c>
      <c r="D245" t="s">
        <v>4516</v>
      </c>
      <c r="E245" t="s">
        <v>4517</v>
      </c>
      <c r="F245" t="s">
        <v>60</v>
      </c>
      <c r="G245" t="s">
        <v>41</v>
      </c>
      <c r="H245" t="s">
        <v>46</v>
      </c>
      <c r="I245">
        <v>16.98</v>
      </c>
      <c r="J245">
        <v>277.70999999999998</v>
      </c>
      <c r="K245" t="s">
        <v>67</v>
      </c>
      <c r="L245">
        <v>2.8</v>
      </c>
      <c r="M245" t="s">
        <v>23</v>
      </c>
      <c r="N245">
        <v>1.43</v>
      </c>
      <c r="O245">
        <v>4</v>
      </c>
    </row>
    <row r="246" spans="1:15">
      <c r="A246" t="s">
        <v>4518</v>
      </c>
      <c r="B246" s="1">
        <v>45677</v>
      </c>
      <c r="C246" t="s">
        <v>33</v>
      </c>
      <c r="D246" t="s">
        <v>4519</v>
      </c>
      <c r="E246" t="s">
        <v>4520</v>
      </c>
      <c r="F246" t="s">
        <v>19</v>
      </c>
      <c r="G246" t="s">
        <v>21</v>
      </c>
      <c r="H246" t="s">
        <v>42</v>
      </c>
      <c r="I246">
        <v>20.12</v>
      </c>
      <c r="J246">
        <v>219.09</v>
      </c>
      <c r="K246" t="s">
        <v>47</v>
      </c>
      <c r="L246">
        <v>3.6</v>
      </c>
      <c r="M246" t="s">
        <v>23</v>
      </c>
      <c r="N246">
        <v>1.01</v>
      </c>
      <c r="O246">
        <v>18</v>
      </c>
    </row>
    <row r="247" spans="1:15">
      <c r="A247" t="s">
        <v>4536</v>
      </c>
      <c r="B247" s="1">
        <v>45838</v>
      </c>
      <c r="C247" t="s">
        <v>33</v>
      </c>
      <c r="D247" t="s">
        <v>4537</v>
      </c>
      <c r="E247" t="s">
        <v>4538</v>
      </c>
      <c r="F247" t="s">
        <v>19</v>
      </c>
      <c r="G247" t="s">
        <v>52</v>
      </c>
      <c r="H247" t="s">
        <v>52</v>
      </c>
      <c r="I247">
        <v>13.62</v>
      </c>
      <c r="J247">
        <v>327.89</v>
      </c>
      <c r="K247" t="s">
        <v>47</v>
      </c>
      <c r="L247">
        <v>4.9000000000000004</v>
      </c>
      <c r="M247" t="s">
        <v>36</v>
      </c>
      <c r="N247">
        <v>2.15</v>
      </c>
      <c r="O247">
        <v>16</v>
      </c>
    </row>
    <row r="248" spans="1:15">
      <c r="A248" t="s">
        <v>4539</v>
      </c>
      <c r="B248" s="1">
        <v>45755</v>
      </c>
      <c r="C248" t="s">
        <v>33</v>
      </c>
      <c r="D248" t="s">
        <v>4540</v>
      </c>
      <c r="E248" t="s">
        <v>4541</v>
      </c>
      <c r="F248" t="s">
        <v>71</v>
      </c>
      <c r="G248" t="s">
        <v>42</v>
      </c>
      <c r="H248" t="s">
        <v>46</v>
      </c>
      <c r="I248">
        <v>21.27</v>
      </c>
      <c r="J248">
        <v>80.819999999999993</v>
      </c>
      <c r="K248" t="s">
        <v>22</v>
      </c>
      <c r="L248">
        <v>3.4</v>
      </c>
      <c r="M248" t="s">
        <v>23</v>
      </c>
      <c r="N248">
        <v>2.34</v>
      </c>
      <c r="O248">
        <v>2</v>
      </c>
    </row>
    <row r="249" spans="1:15">
      <c r="A249" t="s">
        <v>4559</v>
      </c>
      <c r="B249" s="1">
        <v>45675</v>
      </c>
      <c r="C249" t="s">
        <v>33</v>
      </c>
      <c r="D249" t="s">
        <v>2449</v>
      </c>
      <c r="E249" t="s">
        <v>4560</v>
      </c>
      <c r="F249" t="s">
        <v>28</v>
      </c>
      <c r="G249" t="s">
        <v>41</v>
      </c>
      <c r="H249" t="s">
        <v>29</v>
      </c>
      <c r="I249">
        <v>1.51</v>
      </c>
      <c r="J249">
        <v>187.86</v>
      </c>
      <c r="K249" t="s">
        <v>22</v>
      </c>
      <c r="L249">
        <v>4.5999999999999996</v>
      </c>
      <c r="M249" t="s">
        <v>31</v>
      </c>
      <c r="N249">
        <v>2.4900000000000002</v>
      </c>
      <c r="O249">
        <v>2</v>
      </c>
    </row>
    <row r="250" spans="1:15">
      <c r="A250" t="s">
        <v>4567</v>
      </c>
      <c r="B250" s="1">
        <v>45663</v>
      </c>
      <c r="C250" t="s">
        <v>33</v>
      </c>
      <c r="D250" t="s">
        <v>4568</v>
      </c>
      <c r="E250" t="s">
        <v>4569</v>
      </c>
      <c r="F250" t="s">
        <v>71</v>
      </c>
      <c r="G250" t="s">
        <v>41</v>
      </c>
      <c r="H250" t="s">
        <v>42</v>
      </c>
      <c r="I250">
        <v>4.32</v>
      </c>
      <c r="J250">
        <v>255.61</v>
      </c>
      <c r="K250" t="s">
        <v>22</v>
      </c>
      <c r="L250">
        <v>4.7</v>
      </c>
      <c r="M250" t="s">
        <v>23</v>
      </c>
      <c r="N250">
        <v>1.6</v>
      </c>
      <c r="O250">
        <v>2</v>
      </c>
    </row>
    <row r="251" spans="1:15">
      <c r="A251" t="s">
        <v>4573</v>
      </c>
      <c r="B251" s="1">
        <v>45718</v>
      </c>
      <c r="C251" t="s">
        <v>33</v>
      </c>
      <c r="D251" t="s">
        <v>4574</v>
      </c>
      <c r="E251" t="s">
        <v>4575</v>
      </c>
      <c r="F251" t="s">
        <v>60</v>
      </c>
      <c r="G251" t="s">
        <v>21</v>
      </c>
      <c r="H251" t="s">
        <v>20</v>
      </c>
      <c r="I251">
        <v>16.87</v>
      </c>
      <c r="J251">
        <v>305.35000000000002</v>
      </c>
      <c r="K251" t="s">
        <v>30</v>
      </c>
      <c r="M251" t="s">
        <v>36</v>
      </c>
      <c r="N251">
        <v>2.2799999999999998</v>
      </c>
      <c r="O251">
        <v>4</v>
      </c>
    </row>
    <row r="252" spans="1:15">
      <c r="A252" t="s">
        <v>4585</v>
      </c>
      <c r="B252" s="1">
        <v>45714</v>
      </c>
      <c r="C252" t="s">
        <v>33</v>
      </c>
      <c r="D252" t="s">
        <v>4351</v>
      </c>
      <c r="E252" t="s">
        <v>4586</v>
      </c>
      <c r="F252" t="s">
        <v>19</v>
      </c>
      <c r="G252" t="s">
        <v>46</v>
      </c>
      <c r="H252" t="s">
        <v>46</v>
      </c>
      <c r="I252">
        <v>20.92</v>
      </c>
      <c r="J252">
        <v>150.44999999999999</v>
      </c>
      <c r="K252" t="s">
        <v>67</v>
      </c>
      <c r="L252">
        <v>3.3</v>
      </c>
      <c r="M252" t="s">
        <v>31</v>
      </c>
      <c r="N252">
        <v>1.29</v>
      </c>
      <c r="O252">
        <v>7</v>
      </c>
    </row>
    <row r="253" spans="1:15">
      <c r="A253" t="s">
        <v>4587</v>
      </c>
      <c r="B253" s="1">
        <v>45705</v>
      </c>
      <c r="C253" t="s">
        <v>33</v>
      </c>
      <c r="D253" t="s">
        <v>4588</v>
      </c>
      <c r="E253" t="s">
        <v>4589</v>
      </c>
      <c r="F253" t="s">
        <v>51</v>
      </c>
      <c r="G253" t="s">
        <v>41</v>
      </c>
      <c r="H253" t="s">
        <v>20</v>
      </c>
      <c r="I253">
        <v>21.01</v>
      </c>
      <c r="J253">
        <v>94.15</v>
      </c>
      <c r="K253" t="s">
        <v>47</v>
      </c>
      <c r="L253">
        <v>2.6</v>
      </c>
      <c r="M253" t="s">
        <v>23</v>
      </c>
      <c r="N253">
        <v>1.06</v>
      </c>
      <c r="O253">
        <v>4</v>
      </c>
    </row>
    <row r="254" spans="1:15">
      <c r="A254" t="s">
        <v>4611</v>
      </c>
      <c r="B254" s="1">
        <v>45739</v>
      </c>
      <c r="C254" t="s">
        <v>33</v>
      </c>
      <c r="D254" t="s">
        <v>1175</v>
      </c>
      <c r="E254" t="s">
        <v>4612</v>
      </c>
      <c r="F254" t="s">
        <v>71</v>
      </c>
      <c r="G254" t="s">
        <v>41</v>
      </c>
      <c r="H254" t="s">
        <v>42</v>
      </c>
      <c r="I254">
        <v>4.09</v>
      </c>
      <c r="J254">
        <v>239.79</v>
      </c>
      <c r="K254" t="s">
        <v>67</v>
      </c>
      <c r="L254">
        <v>2.8</v>
      </c>
      <c r="M254" t="s">
        <v>23</v>
      </c>
      <c r="N254">
        <v>1.83</v>
      </c>
      <c r="O254">
        <v>3</v>
      </c>
    </row>
    <row r="255" spans="1:15">
      <c r="A255" t="s">
        <v>4616</v>
      </c>
      <c r="B255" s="1">
        <v>45759</v>
      </c>
      <c r="C255" t="s">
        <v>33</v>
      </c>
      <c r="D255" t="s">
        <v>4617</v>
      </c>
      <c r="E255" t="s">
        <v>4618</v>
      </c>
      <c r="F255" t="s">
        <v>60</v>
      </c>
      <c r="G255" t="s">
        <v>42</v>
      </c>
      <c r="H255" t="s">
        <v>21</v>
      </c>
      <c r="I255">
        <v>8.16</v>
      </c>
      <c r="J255">
        <v>355.78</v>
      </c>
      <c r="K255" t="s">
        <v>67</v>
      </c>
      <c r="L255">
        <v>2.6</v>
      </c>
      <c r="M255" t="s">
        <v>31</v>
      </c>
      <c r="N255">
        <v>1.29</v>
      </c>
      <c r="O255">
        <v>9</v>
      </c>
    </row>
    <row r="256" spans="1:15">
      <c r="A256" t="s">
        <v>4619</v>
      </c>
      <c r="B256" s="1">
        <v>45770</v>
      </c>
      <c r="C256" t="s">
        <v>33</v>
      </c>
      <c r="D256" t="s">
        <v>4620</v>
      </c>
      <c r="E256" t="s">
        <v>4621</v>
      </c>
      <c r="F256" t="s">
        <v>60</v>
      </c>
      <c r="G256" t="s">
        <v>52</v>
      </c>
      <c r="H256" t="s">
        <v>41</v>
      </c>
      <c r="I256">
        <v>12.01</v>
      </c>
      <c r="J256">
        <v>422.98</v>
      </c>
      <c r="K256" t="s">
        <v>30</v>
      </c>
      <c r="L256">
        <v>3.3</v>
      </c>
      <c r="M256" t="s">
        <v>31</v>
      </c>
      <c r="N256">
        <v>1.83</v>
      </c>
      <c r="O256">
        <v>18</v>
      </c>
    </row>
    <row r="257" spans="1:15">
      <c r="A257" t="s">
        <v>4628</v>
      </c>
      <c r="B257" s="1">
        <v>45757</v>
      </c>
      <c r="C257" t="s">
        <v>33</v>
      </c>
      <c r="D257" t="s">
        <v>4629</v>
      </c>
      <c r="E257" t="s">
        <v>4630</v>
      </c>
      <c r="F257" t="s">
        <v>28</v>
      </c>
      <c r="G257" t="s">
        <v>21</v>
      </c>
      <c r="H257" t="s">
        <v>46</v>
      </c>
      <c r="I257">
        <v>5.46</v>
      </c>
      <c r="J257">
        <v>178.57</v>
      </c>
      <c r="K257" t="s">
        <v>30</v>
      </c>
      <c r="L257">
        <v>4.5</v>
      </c>
      <c r="M257" t="s">
        <v>31</v>
      </c>
      <c r="N257">
        <v>1.74</v>
      </c>
      <c r="O257">
        <v>8</v>
      </c>
    </row>
    <row r="258" spans="1:15">
      <c r="A258" t="s">
        <v>4645</v>
      </c>
      <c r="B258" s="1">
        <v>45746</v>
      </c>
      <c r="C258" t="s">
        <v>33</v>
      </c>
      <c r="D258" t="s">
        <v>1935</v>
      </c>
      <c r="E258" t="s">
        <v>4646</v>
      </c>
      <c r="F258" t="s">
        <v>28</v>
      </c>
      <c r="G258" t="s">
        <v>29</v>
      </c>
      <c r="H258" t="s">
        <v>42</v>
      </c>
      <c r="I258">
        <v>1.98</v>
      </c>
      <c r="J258">
        <v>57.94</v>
      </c>
      <c r="K258" t="s">
        <v>22</v>
      </c>
      <c r="L258">
        <v>3.3</v>
      </c>
      <c r="M258" t="s">
        <v>31</v>
      </c>
      <c r="N258">
        <v>1.1499999999999999</v>
      </c>
      <c r="O258">
        <v>18</v>
      </c>
    </row>
    <row r="259" spans="1:15">
      <c r="A259" t="s">
        <v>4650</v>
      </c>
      <c r="B259" s="1">
        <v>45701</v>
      </c>
      <c r="C259" t="s">
        <v>33</v>
      </c>
      <c r="D259" t="s">
        <v>2170</v>
      </c>
      <c r="E259" t="s">
        <v>4651</v>
      </c>
      <c r="F259" t="s">
        <v>60</v>
      </c>
      <c r="G259" t="s">
        <v>20</v>
      </c>
      <c r="H259" t="s">
        <v>42</v>
      </c>
      <c r="I259">
        <v>12.73</v>
      </c>
      <c r="J259">
        <v>153.51</v>
      </c>
      <c r="K259" t="s">
        <v>30</v>
      </c>
      <c r="M259" t="s">
        <v>36</v>
      </c>
      <c r="N259">
        <v>1.84</v>
      </c>
      <c r="O259">
        <v>9</v>
      </c>
    </row>
    <row r="260" spans="1:15">
      <c r="A260" t="s">
        <v>4678</v>
      </c>
      <c r="B260" s="1">
        <v>45708</v>
      </c>
      <c r="C260" t="s">
        <v>33</v>
      </c>
      <c r="D260" t="s">
        <v>4102</v>
      </c>
      <c r="E260" t="s">
        <v>4679</v>
      </c>
      <c r="F260" t="s">
        <v>19</v>
      </c>
      <c r="G260" t="s">
        <v>42</v>
      </c>
      <c r="H260" t="s">
        <v>42</v>
      </c>
      <c r="I260">
        <v>2.5299999999999998</v>
      </c>
      <c r="J260">
        <v>327.2</v>
      </c>
      <c r="K260" t="s">
        <v>30</v>
      </c>
      <c r="L260">
        <v>3.9</v>
      </c>
      <c r="M260" t="s">
        <v>23</v>
      </c>
      <c r="N260">
        <v>1.1399999999999999</v>
      </c>
      <c r="O260">
        <v>9</v>
      </c>
    </row>
    <row r="261" spans="1:15">
      <c r="A261" t="s">
        <v>4680</v>
      </c>
      <c r="B261" s="1">
        <v>45709</v>
      </c>
      <c r="C261" t="s">
        <v>33</v>
      </c>
      <c r="D261" t="s">
        <v>4681</v>
      </c>
      <c r="E261" t="s">
        <v>4682</v>
      </c>
      <c r="F261" t="s">
        <v>71</v>
      </c>
      <c r="G261" t="s">
        <v>52</v>
      </c>
      <c r="H261" t="s">
        <v>42</v>
      </c>
      <c r="I261">
        <v>10.68</v>
      </c>
      <c r="J261">
        <v>297.07</v>
      </c>
      <c r="K261" t="s">
        <v>30</v>
      </c>
      <c r="L261">
        <v>3.7</v>
      </c>
      <c r="M261" t="s">
        <v>23</v>
      </c>
      <c r="N261">
        <v>2.23</v>
      </c>
      <c r="O261">
        <v>11</v>
      </c>
    </row>
    <row r="262" spans="1:15">
      <c r="A262" t="s">
        <v>4686</v>
      </c>
      <c r="B262" s="1">
        <v>45837</v>
      </c>
      <c r="C262" t="s">
        <v>33</v>
      </c>
      <c r="D262" t="s">
        <v>4687</v>
      </c>
      <c r="E262" t="s">
        <v>4688</v>
      </c>
      <c r="F262" t="s">
        <v>28</v>
      </c>
      <c r="G262" t="s">
        <v>52</v>
      </c>
      <c r="H262" t="s">
        <v>29</v>
      </c>
      <c r="I262">
        <v>4.76</v>
      </c>
      <c r="J262">
        <v>346.4</v>
      </c>
      <c r="K262" t="s">
        <v>67</v>
      </c>
      <c r="L262">
        <v>3.5</v>
      </c>
      <c r="M262" t="s">
        <v>31</v>
      </c>
      <c r="N262">
        <v>2.02</v>
      </c>
      <c r="O262">
        <v>4</v>
      </c>
    </row>
    <row r="263" spans="1:15">
      <c r="A263" t="s">
        <v>4689</v>
      </c>
      <c r="B263" s="1">
        <v>45680</v>
      </c>
      <c r="C263" t="s">
        <v>33</v>
      </c>
      <c r="D263" t="s">
        <v>4690</v>
      </c>
      <c r="E263" t="s">
        <v>4691</v>
      </c>
      <c r="F263" t="s">
        <v>71</v>
      </c>
      <c r="G263" t="s">
        <v>42</v>
      </c>
      <c r="H263" t="s">
        <v>21</v>
      </c>
      <c r="I263">
        <v>10.66</v>
      </c>
      <c r="J263">
        <v>527.17999999999995</v>
      </c>
      <c r="K263" t="s">
        <v>67</v>
      </c>
      <c r="L263">
        <v>2.6</v>
      </c>
      <c r="M263" t="s">
        <v>23</v>
      </c>
      <c r="N263">
        <v>2.19</v>
      </c>
      <c r="O263">
        <v>15</v>
      </c>
    </row>
    <row r="264" spans="1:15">
      <c r="A264" t="s">
        <v>4692</v>
      </c>
      <c r="B264" s="1">
        <v>45750</v>
      </c>
      <c r="C264" t="s">
        <v>33</v>
      </c>
      <c r="D264" t="s">
        <v>4580</v>
      </c>
      <c r="E264" t="s">
        <v>4693</v>
      </c>
      <c r="F264" t="s">
        <v>60</v>
      </c>
      <c r="G264" t="s">
        <v>20</v>
      </c>
      <c r="H264" t="s">
        <v>41</v>
      </c>
      <c r="I264">
        <v>19.989999999999998</v>
      </c>
      <c r="J264">
        <v>184.01</v>
      </c>
      <c r="K264" t="s">
        <v>30</v>
      </c>
      <c r="L264">
        <v>4.9000000000000004</v>
      </c>
      <c r="M264" t="s">
        <v>23</v>
      </c>
      <c r="N264">
        <v>1.1499999999999999</v>
      </c>
      <c r="O264">
        <v>16</v>
      </c>
    </row>
    <row r="265" spans="1:15">
      <c r="A265" t="s">
        <v>4706</v>
      </c>
      <c r="B265" s="1">
        <v>45659</v>
      </c>
      <c r="C265" t="s">
        <v>33</v>
      </c>
      <c r="D265" t="s">
        <v>4707</v>
      </c>
      <c r="E265" t="s">
        <v>4708</v>
      </c>
      <c r="F265" t="s">
        <v>19</v>
      </c>
      <c r="G265" t="s">
        <v>29</v>
      </c>
      <c r="H265" t="s">
        <v>42</v>
      </c>
      <c r="I265">
        <v>6.88</v>
      </c>
      <c r="J265">
        <v>201.51</v>
      </c>
      <c r="K265" t="s">
        <v>67</v>
      </c>
      <c r="L265">
        <v>4.0999999999999996</v>
      </c>
      <c r="M265" t="s">
        <v>23</v>
      </c>
      <c r="N265">
        <v>1.85</v>
      </c>
      <c r="O265">
        <v>1</v>
      </c>
    </row>
    <row r="266" spans="1:15">
      <c r="A266" t="s">
        <v>4719</v>
      </c>
      <c r="B266" s="1">
        <v>45695</v>
      </c>
      <c r="C266" t="s">
        <v>33</v>
      </c>
      <c r="D266" t="s">
        <v>4720</v>
      </c>
      <c r="E266" t="s">
        <v>4721</v>
      </c>
      <c r="F266" t="s">
        <v>19</v>
      </c>
      <c r="G266" t="s">
        <v>41</v>
      </c>
      <c r="H266" t="s">
        <v>29</v>
      </c>
      <c r="I266">
        <v>10.69</v>
      </c>
      <c r="J266">
        <v>456.39</v>
      </c>
      <c r="K266" t="s">
        <v>30</v>
      </c>
      <c r="L266">
        <v>4.4000000000000004</v>
      </c>
      <c r="M266" t="s">
        <v>23</v>
      </c>
      <c r="N266">
        <v>1.46</v>
      </c>
      <c r="O266">
        <v>15</v>
      </c>
    </row>
    <row r="267" spans="1:15">
      <c r="A267" t="s">
        <v>4736</v>
      </c>
      <c r="B267" s="1">
        <v>45671</v>
      </c>
      <c r="C267" t="s">
        <v>33</v>
      </c>
      <c r="D267" t="s">
        <v>4737</v>
      </c>
      <c r="E267" t="s">
        <v>4738</v>
      </c>
      <c r="F267" t="s">
        <v>71</v>
      </c>
      <c r="G267" t="s">
        <v>21</v>
      </c>
      <c r="H267" t="s">
        <v>20</v>
      </c>
      <c r="I267">
        <v>6.64</v>
      </c>
      <c r="J267">
        <v>304.41000000000003</v>
      </c>
      <c r="K267" t="s">
        <v>67</v>
      </c>
      <c r="L267">
        <v>2.8</v>
      </c>
      <c r="M267" t="s">
        <v>23</v>
      </c>
      <c r="N267">
        <v>1.95</v>
      </c>
      <c r="O267">
        <v>10</v>
      </c>
    </row>
    <row r="268" spans="1:15">
      <c r="A268" t="s">
        <v>4763</v>
      </c>
      <c r="B268" s="1">
        <v>45751</v>
      </c>
      <c r="C268" t="s">
        <v>33</v>
      </c>
      <c r="D268" t="s">
        <v>4764</v>
      </c>
      <c r="E268" t="s">
        <v>4765</v>
      </c>
      <c r="F268" t="s">
        <v>19</v>
      </c>
      <c r="G268" t="s">
        <v>20</v>
      </c>
      <c r="H268" t="s">
        <v>41</v>
      </c>
      <c r="I268">
        <v>9.4700000000000006</v>
      </c>
      <c r="J268">
        <v>145.49</v>
      </c>
      <c r="K268" t="s">
        <v>67</v>
      </c>
      <c r="L268">
        <v>4.7</v>
      </c>
      <c r="M268" t="s">
        <v>23</v>
      </c>
      <c r="N268">
        <v>1.1000000000000001</v>
      </c>
      <c r="O268">
        <v>12</v>
      </c>
    </row>
    <row r="269" spans="1:15">
      <c r="A269" t="s">
        <v>4777</v>
      </c>
      <c r="B269" s="1">
        <v>45723</v>
      </c>
      <c r="C269" t="s">
        <v>33</v>
      </c>
      <c r="D269" t="s">
        <v>4778</v>
      </c>
      <c r="E269" t="s">
        <v>4779</v>
      </c>
      <c r="F269" t="s">
        <v>28</v>
      </c>
      <c r="G269" t="s">
        <v>42</v>
      </c>
      <c r="H269" t="s">
        <v>20</v>
      </c>
      <c r="I269">
        <v>14.06</v>
      </c>
      <c r="J269">
        <v>246.89</v>
      </c>
      <c r="K269" t="s">
        <v>22</v>
      </c>
      <c r="L269">
        <v>3.9</v>
      </c>
      <c r="M269" t="s">
        <v>23</v>
      </c>
      <c r="N269">
        <v>2.21</v>
      </c>
      <c r="O269">
        <v>12</v>
      </c>
    </row>
    <row r="270" spans="1:15">
      <c r="A270" t="s">
        <v>4780</v>
      </c>
      <c r="B270" s="1">
        <v>45699</v>
      </c>
      <c r="C270" t="s">
        <v>33</v>
      </c>
      <c r="D270" t="s">
        <v>2449</v>
      </c>
      <c r="E270" t="s">
        <v>4781</v>
      </c>
      <c r="F270" t="s">
        <v>19</v>
      </c>
      <c r="G270" t="s">
        <v>52</v>
      </c>
      <c r="H270" t="s">
        <v>52</v>
      </c>
      <c r="I270">
        <v>1.22</v>
      </c>
      <c r="J270">
        <v>122.22</v>
      </c>
      <c r="K270" t="s">
        <v>22</v>
      </c>
      <c r="L270">
        <v>4.3</v>
      </c>
      <c r="M270" t="s">
        <v>23</v>
      </c>
      <c r="N270">
        <v>1.33</v>
      </c>
      <c r="O270">
        <v>12</v>
      </c>
    </row>
    <row r="271" spans="1:15">
      <c r="A271" t="s">
        <v>4840</v>
      </c>
      <c r="B271" s="1">
        <v>45827</v>
      </c>
      <c r="C271" t="s">
        <v>33</v>
      </c>
      <c r="D271" t="s">
        <v>515</v>
      </c>
      <c r="E271" t="s">
        <v>4841</v>
      </c>
      <c r="F271" t="s">
        <v>71</v>
      </c>
      <c r="G271" t="s">
        <v>52</v>
      </c>
      <c r="H271" t="s">
        <v>29</v>
      </c>
      <c r="I271">
        <v>8.15</v>
      </c>
      <c r="J271">
        <v>502.07</v>
      </c>
      <c r="K271" t="s">
        <v>22</v>
      </c>
      <c r="L271">
        <v>4.3</v>
      </c>
      <c r="M271" t="s">
        <v>31</v>
      </c>
      <c r="N271">
        <v>1.42</v>
      </c>
      <c r="O271">
        <v>4</v>
      </c>
    </row>
    <row r="272" spans="1:15">
      <c r="A272" t="s">
        <v>4845</v>
      </c>
      <c r="B272" s="1">
        <v>45774</v>
      </c>
      <c r="C272" t="s">
        <v>33</v>
      </c>
      <c r="D272" t="s">
        <v>4846</v>
      </c>
      <c r="E272" t="s">
        <v>4847</v>
      </c>
      <c r="F272" t="s">
        <v>28</v>
      </c>
      <c r="G272" t="s">
        <v>46</v>
      </c>
      <c r="H272" t="s">
        <v>46</v>
      </c>
      <c r="I272">
        <v>3.94</v>
      </c>
      <c r="J272">
        <v>367.72</v>
      </c>
      <c r="K272" t="s">
        <v>22</v>
      </c>
      <c r="L272">
        <v>4.9000000000000004</v>
      </c>
      <c r="M272" t="s">
        <v>31</v>
      </c>
      <c r="N272">
        <v>2.27</v>
      </c>
      <c r="O272">
        <v>15</v>
      </c>
    </row>
    <row r="273" spans="1:15">
      <c r="A273" t="s">
        <v>4854</v>
      </c>
      <c r="B273" s="1">
        <v>45726</v>
      </c>
      <c r="C273" t="s">
        <v>33</v>
      </c>
      <c r="D273" t="s">
        <v>4855</v>
      </c>
      <c r="E273" t="s">
        <v>4856</v>
      </c>
      <c r="F273" t="s">
        <v>60</v>
      </c>
      <c r="G273" t="s">
        <v>29</v>
      </c>
      <c r="H273" t="s">
        <v>29</v>
      </c>
      <c r="I273">
        <v>4.99</v>
      </c>
      <c r="J273">
        <v>521.27</v>
      </c>
      <c r="K273" t="s">
        <v>22</v>
      </c>
      <c r="L273">
        <v>3.4</v>
      </c>
      <c r="M273" t="s">
        <v>23</v>
      </c>
      <c r="N273">
        <v>1.69</v>
      </c>
      <c r="O273">
        <v>12</v>
      </c>
    </row>
    <row r="274" spans="1:15">
      <c r="A274" t="s">
        <v>4860</v>
      </c>
      <c r="B274" s="1">
        <v>45677</v>
      </c>
      <c r="C274" t="s">
        <v>33</v>
      </c>
      <c r="D274" t="s">
        <v>4240</v>
      </c>
      <c r="E274" t="s">
        <v>4861</v>
      </c>
      <c r="F274" t="s">
        <v>60</v>
      </c>
      <c r="G274" t="s">
        <v>29</v>
      </c>
      <c r="H274" t="s">
        <v>41</v>
      </c>
      <c r="I274">
        <v>3.94</v>
      </c>
      <c r="J274">
        <v>284.27</v>
      </c>
      <c r="K274" t="s">
        <v>30</v>
      </c>
      <c r="L274">
        <v>3.3</v>
      </c>
      <c r="M274" t="s">
        <v>23</v>
      </c>
      <c r="N274">
        <v>1.87</v>
      </c>
      <c r="O274">
        <v>14</v>
      </c>
    </row>
    <row r="275" spans="1:15">
      <c r="A275" t="s">
        <v>4883</v>
      </c>
      <c r="B275" s="1">
        <v>45835</v>
      </c>
      <c r="C275" t="s">
        <v>33</v>
      </c>
      <c r="D275" t="s">
        <v>4884</v>
      </c>
      <c r="E275" t="s">
        <v>4885</v>
      </c>
      <c r="F275" t="s">
        <v>28</v>
      </c>
      <c r="G275" t="s">
        <v>41</v>
      </c>
      <c r="H275" t="s">
        <v>46</v>
      </c>
      <c r="I275">
        <v>11.08</v>
      </c>
      <c r="J275">
        <v>512.48</v>
      </c>
      <c r="K275" t="s">
        <v>22</v>
      </c>
      <c r="L275">
        <v>3.5</v>
      </c>
      <c r="M275" t="s">
        <v>36</v>
      </c>
      <c r="N275">
        <v>1.23</v>
      </c>
      <c r="O275">
        <v>16</v>
      </c>
    </row>
    <row r="276" spans="1:15">
      <c r="A276" t="s">
        <v>4903</v>
      </c>
      <c r="B276" s="1">
        <v>45704</v>
      </c>
      <c r="C276" t="s">
        <v>33</v>
      </c>
      <c r="D276" t="s">
        <v>4904</v>
      </c>
      <c r="E276" t="s">
        <v>4905</v>
      </c>
      <c r="F276" t="s">
        <v>19</v>
      </c>
      <c r="G276" t="s">
        <v>20</v>
      </c>
      <c r="H276" t="s">
        <v>20</v>
      </c>
      <c r="I276">
        <v>5.84</v>
      </c>
      <c r="J276">
        <v>380.25</v>
      </c>
      <c r="K276" t="s">
        <v>47</v>
      </c>
      <c r="L276">
        <v>4.7</v>
      </c>
      <c r="M276" t="s">
        <v>23</v>
      </c>
      <c r="N276">
        <v>1.32</v>
      </c>
      <c r="O276">
        <v>2</v>
      </c>
    </row>
    <row r="277" spans="1:15">
      <c r="A277" t="s">
        <v>4924</v>
      </c>
      <c r="B277" s="1">
        <v>45757</v>
      </c>
      <c r="C277" t="s">
        <v>33</v>
      </c>
      <c r="D277" t="s">
        <v>4925</v>
      </c>
      <c r="E277" t="s">
        <v>4926</v>
      </c>
      <c r="F277" t="s">
        <v>71</v>
      </c>
      <c r="G277" t="s">
        <v>41</v>
      </c>
      <c r="H277" t="s">
        <v>46</v>
      </c>
      <c r="I277">
        <v>21.5</v>
      </c>
      <c r="J277">
        <v>464.3</v>
      </c>
      <c r="K277" t="s">
        <v>47</v>
      </c>
      <c r="L277">
        <v>4.4000000000000004</v>
      </c>
      <c r="M277" t="s">
        <v>31</v>
      </c>
      <c r="N277">
        <v>1.03</v>
      </c>
      <c r="O277">
        <v>16</v>
      </c>
    </row>
    <row r="278" spans="1:15">
      <c r="A278" t="s">
        <v>4952</v>
      </c>
      <c r="B278" s="1">
        <v>45785</v>
      </c>
      <c r="C278" t="s">
        <v>33</v>
      </c>
      <c r="D278" t="s">
        <v>4953</v>
      </c>
      <c r="E278" t="s">
        <v>4954</v>
      </c>
      <c r="F278" t="s">
        <v>60</v>
      </c>
      <c r="G278" t="s">
        <v>46</v>
      </c>
      <c r="H278" t="s">
        <v>52</v>
      </c>
      <c r="I278">
        <v>12.93</v>
      </c>
      <c r="J278">
        <v>444.91</v>
      </c>
      <c r="K278" t="s">
        <v>47</v>
      </c>
      <c r="L278">
        <v>3.4</v>
      </c>
      <c r="M278" t="s">
        <v>23</v>
      </c>
      <c r="N278">
        <v>1.02</v>
      </c>
      <c r="O278">
        <v>10</v>
      </c>
    </row>
    <row r="279" spans="1:15">
      <c r="A279" t="s">
        <v>4961</v>
      </c>
      <c r="B279" s="1">
        <v>45679</v>
      </c>
      <c r="C279" t="s">
        <v>33</v>
      </c>
      <c r="D279" t="s">
        <v>4962</v>
      </c>
      <c r="E279" t="s">
        <v>4963</v>
      </c>
      <c r="F279" t="s">
        <v>71</v>
      </c>
      <c r="G279" t="s">
        <v>41</v>
      </c>
      <c r="H279" t="s">
        <v>21</v>
      </c>
      <c r="I279">
        <v>7.94</v>
      </c>
      <c r="J279">
        <v>503.7</v>
      </c>
      <c r="K279" t="s">
        <v>47</v>
      </c>
      <c r="L279">
        <v>4.2</v>
      </c>
      <c r="M279" t="s">
        <v>36</v>
      </c>
      <c r="N279">
        <v>1.31</v>
      </c>
      <c r="O279">
        <v>6</v>
      </c>
    </row>
    <row r="280" spans="1:15">
      <c r="A280" t="s">
        <v>5014</v>
      </c>
      <c r="B280" s="1">
        <v>45767</v>
      </c>
      <c r="C280" t="s">
        <v>33</v>
      </c>
      <c r="D280" t="s">
        <v>5015</v>
      </c>
      <c r="E280" t="s">
        <v>5016</v>
      </c>
      <c r="F280" t="s">
        <v>60</v>
      </c>
      <c r="G280" t="s">
        <v>46</v>
      </c>
      <c r="H280" t="s">
        <v>29</v>
      </c>
      <c r="I280">
        <v>13.58</v>
      </c>
      <c r="J280">
        <v>590.37</v>
      </c>
      <c r="K280" t="s">
        <v>30</v>
      </c>
      <c r="L280">
        <v>4.5</v>
      </c>
      <c r="M280" t="s">
        <v>31</v>
      </c>
      <c r="N280">
        <v>2.1</v>
      </c>
      <c r="O280">
        <v>2</v>
      </c>
    </row>
    <row r="281" spans="1:15">
      <c r="A281" t="s">
        <v>5020</v>
      </c>
      <c r="B281" s="1">
        <v>45686</v>
      </c>
      <c r="C281" t="s">
        <v>33</v>
      </c>
      <c r="D281" t="s">
        <v>5021</v>
      </c>
      <c r="E281" t="s">
        <v>5022</v>
      </c>
      <c r="F281" t="s">
        <v>51</v>
      </c>
      <c r="G281" t="s">
        <v>42</v>
      </c>
      <c r="H281" t="s">
        <v>42</v>
      </c>
      <c r="I281">
        <v>13.09</v>
      </c>
      <c r="J281">
        <v>237.31</v>
      </c>
      <c r="K281" t="s">
        <v>30</v>
      </c>
      <c r="L281">
        <v>3.2</v>
      </c>
      <c r="M281" t="s">
        <v>23</v>
      </c>
      <c r="N281">
        <v>1.5</v>
      </c>
      <c r="O281">
        <v>12</v>
      </c>
    </row>
    <row r="282" spans="1:15">
      <c r="A282" t="s">
        <v>5023</v>
      </c>
      <c r="B282" s="1">
        <v>45684</v>
      </c>
      <c r="C282" t="s">
        <v>33</v>
      </c>
      <c r="D282" t="s">
        <v>5024</v>
      </c>
      <c r="E282" t="s">
        <v>5025</v>
      </c>
      <c r="F282" t="s">
        <v>19</v>
      </c>
      <c r="G282" t="s">
        <v>42</v>
      </c>
      <c r="H282" t="s">
        <v>21</v>
      </c>
      <c r="I282">
        <v>2.08</v>
      </c>
      <c r="J282">
        <v>205.75</v>
      </c>
      <c r="K282" t="s">
        <v>22</v>
      </c>
      <c r="L282">
        <v>3.7</v>
      </c>
      <c r="M282" t="s">
        <v>31</v>
      </c>
      <c r="N282">
        <v>1.49</v>
      </c>
      <c r="O282">
        <v>4</v>
      </c>
    </row>
    <row r="283" spans="1:15">
      <c r="A283" t="s">
        <v>5026</v>
      </c>
      <c r="B283" s="1">
        <v>45754</v>
      </c>
      <c r="C283" t="s">
        <v>33</v>
      </c>
      <c r="D283" t="s">
        <v>5027</v>
      </c>
      <c r="E283" t="s">
        <v>5028</v>
      </c>
      <c r="F283" t="s">
        <v>60</v>
      </c>
      <c r="G283" t="s">
        <v>41</v>
      </c>
      <c r="H283" t="s">
        <v>21</v>
      </c>
      <c r="I283">
        <v>6.37</v>
      </c>
      <c r="J283">
        <v>232.7</v>
      </c>
      <c r="K283" t="s">
        <v>67</v>
      </c>
      <c r="L283">
        <v>3.4</v>
      </c>
      <c r="M283" t="s">
        <v>23</v>
      </c>
      <c r="N283">
        <v>1.79</v>
      </c>
      <c r="O283">
        <v>13</v>
      </c>
    </row>
    <row r="284" spans="1:15">
      <c r="A284" t="s">
        <v>5029</v>
      </c>
      <c r="B284" s="1">
        <v>45730</v>
      </c>
      <c r="C284" t="s">
        <v>33</v>
      </c>
      <c r="D284" t="s">
        <v>5030</v>
      </c>
      <c r="E284" t="s">
        <v>5031</v>
      </c>
      <c r="F284" t="s">
        <v>51</v>
      </c>
      <c r="G284" t="s">
        <v>41</v>
      </c>
      <c r="H284" t="s">
        <v>20</v>
      </c>
      <c r="I284">
        <v>21.91</v>
      </c>
      <c r="J284">
        <v>248.5</v>
      </c>
      <c r="K284" t="s">
        <v>30</v>
      </c>
      <c r="L284">
        <v>3.4</v>
      </c>
      <c r="M284" t="s">
        <v>23</v>
      </c>
      <c r="N284">
        <v>1.19</v>
      </c>
      <c r="O284">
        <v>18</v>
      </c>
    </row>
    <row r="285" spans="1:15">
      <c r="A285" t="s">
        <v>5035</v>
      </c>
      <c r="B285" s="1">
        <v>45681</v>
      </c>
      <c r="C285" t="s">
        <v>33</v>
      </c>
      <c r="D285" t="s">
        <v>5036</v>
      </c>
      <c r="E285" t="s">
        <v>5037</v>
      </c>
      <c r="F285" t="s">
        <v>71</v>
      </c>
      <c r="G285" t="s">
        <v>52</v>
      </c>
      <c r="H285" t="s">
        <v>41</v>
      </c>
      <c r="I285">
        <v>9.2799999999999994</v>
      </c>
      <c r="J285">
        <v>557.08000000000004</v>
      </c>
      <c r="K285" t="s">
        <v>47</v>
      </c>
      <c r="L285">
        <v>3.8</v>
      </c>
      <c r="M285" t="s">
        <v>23</v>
      </c>
      <c r="N285">
        <v>2.44</v>
      </c>
      <c r="O285">
        <v>13</v>
      </c>
    </row>
    <row r="286" spans="1:15">
      <c r="A286" t="s">
        <v>5038</v>
      </c>
      <c r="B286" s="1">
        <v>45727</v>
      </c>
      <c r="C286" t="s">
        <v>33</v>
      </c>
      <c r="D286" t="s">
        <v>5039</v>
      </c>
      <c r="E286" t="s">
        <v>5040</v>
      </c>
      <c r="F286" t="s">
        <v>19</v>
      </c>
      <c r="G286" t="s">
        <v>29</v>
      </c>
      <c r="H286" t="s">
        <v>41</v>
      </c>
      <c r="I286">
        <v>7.14</v>
      </c>
      <c r="J286">
        <v>530.65</v>
      </c>
      <c r="K286" t="s">
        <v>47</v>
      </c>
      <c r="L286">
        <v>3.2</v>
      </c>
      <c r="M286" t="s">
        <v>31</v>
      </c>
      <c r="N286">
        <v>1.03</v>
      </c>
      <c r="O286">
        <v>6</v>
      </c>
    </row>
    <row r="287" spans="1:15">
      <c r="A287" t="s">
        <v>5055</v>
      </c>
      <c r="B287" s="1">
        <v>45720</v>
      </c>
      <c r="C287" t="s">
        <v>33</v>
      </c>
      <c r="D287" t="s">
        <v>5056</v>
      </c>
      <c r="E287" t="s">
        <v>5057</v>
      </c>
      <c r="F287" t="s">
        <v>28</v>
      </c>
      <c r="G287" t="s">
        <v>29</v>
      </c>
      <c r="H287" t="s">
        <v>46</v>
      </c>
      <c r="I287">
        <v>18.28</v>
      </c>
      <c r="J287">
        <v>570.25</v>
      </c>
      <c r="K287" t="s">
        <v>67</v>
      </c>
      <c r="L287">
        <v>3.9</v>
      </c>
      <c r="M287" t="s">
        <v>23</v>
      </c>
      <c r="N287">
        <v>1.88</v>
      </c>
      <c r="O287">
        <v>6</v>
      </c>
    </row>
    <row r="288" spans="1:15">
      <c r="A288" t="s">
        <v>5063</v>
      </c>
      <c r="B288" s="1">
        <v>45708</v>
      </c>
      <c r="C288" t="s">
        <v>33</v>
      </c>
      <c r="D288" t="s">
        <v>5064</v>
      </c>
      <c r="E288" t="s">
        <v>5065</v>
      </c>
      <c r="F288" t="s">
        <v>19</v>
      </c>
      <c r="G288" t="s">
        <v>46</v>
      </c>
      <c r="H288" t="s">
        <v>20</v>
      </c>
      <c r="I288">
        <v>17.3</v>
      </c>
      <c r="J288">
        <v>78.099999999999994</v>
      </c>
      <c r="K288" t="s">
        <v>47</v>
      </c>
      <c r="L288">
        <v>4.9000000000000004</v>
      </c>
      <c r="M288" t="s">
        <v>23</v>
      </c>
      <c r="N288">
        <v>2.2599999999999998</v>
      </c>
      <c r="O288">
        <v>8</v>
      </c>
    </row>
    <row r="289" spans="1:15">
      <c r="A289" t="s">
        <v>5099</v>
      </c>
      <c r="B289" s="1">
        <v>45709</v>
      </c>
      <c r="C289" t="s">
        <v>33</v>
      </c>
      <c r="D289" t="s">
        <v>5100</v>
      </c>
      <c r="E289" t="s">
        <v>5101</v>
      </c>
      <c r="F289" t="s">
        <v>60</v>
      </c>
      <c r="G289" t="s">
        <v>52</v>
      </c>
      <c r="H289" t="s">
        <v>20</v>
      </c>
      <c r="I289">
        <v>5.15</v>
      </c>
      <c r="J289">
        <v>522.91999999999996</v>
      </c>
      <c r="K289" t="s">
        <v>30</v>
      </c>
      <c r="L289">
        <v>3</v>
      </c>
      <c r="M289" t="s">
        <v>23</v>
      </c>
      <c r="N289">
        <v>1.86</v>
      </c>
      <c r="O289">
        <v>18</v>
      </c>
    </row>
    <row r="290" spans="1:15">
      <c r="A290" t="s">
        <v>5118</v>
      </c>
      <c r="B290" s="1">
        <v>45813</v>
      </c>
      <c r="C290" t="s">
        <v>33</v>
      </c>
      <c r="D290" t="s">
        <v>5119</v>
      </c>
      <c r="E290" t="s">
        <v>5120</v>
      </c>
      <c r="F290" t="s">
        <v>60</v>
      </c>
      <c r="G290" t="s">
        <v>41</v>
      </c>
      <c r="H290" t="s">
        <v>46</v>
      </c>
      <c r="I290">
        <v>3.43</v>
      </c>
      <c r="J290">
        <v>263.45999999999998</v>
      </c>
      <c r="K290" t="s">
        <v>47</v>
      </c>
      <c r="L290">
        <v>2.9</v>
      </c>
      <c r="M290" t="s">
        <v>36</v>
      </c>
      <c r="N290">
        <v>1.57</v>
      </c>
      <c r="O290">
        <v>2</v>
      </c>
    </row>
    <row r="291" spans="1:15">
      <c r="A291" t="s">
        <v>5123</v>
      </c>
      <c r="B291" s="1">
        <v>45777</v>
      </c>
      <c r="C291" t="s">
        <v>33</v>
      </c>
      <c r="D291" t="s">
        <v>5124</v>
      </c>
      <c r="E291" t="s">
        <v>5125</v>
      </c>
      <c r="F291" t="s">
        <v>28</v>
      </c>
      <c r="G291" t="s">
        <v>20</v>
      </c>
      <c r="H291" t="s">
        <v>42</v>
      </c>
      <c r="I291">
        <v>9.94</v>
      </c>
      <c r="J291">
        <v>195.24</v>
      </c>
      <c r="K291" t="s">
        <v>22</v>
      </c>
      <c r="L291">
        <v>4.4000000000000004</v>
      </c>
      <c r="M291" t="s">
        <v>23</v>
      </c>
      <c r="N291">
        <v>1.83</v>
      </c>
      <c r="O291">
        <v>11</v>
      </c>
    </row>
    <row r="292" spans="1:15">
      <c r="A292" t="s">
        <v>5135</v>
      </c>
      <c r="B292" s="1">
        <v>45836</v>
      </c>
      <c r="C292" t="s">
        <v>33</v>
      </c>
      <c r="D292" t="s">
        <v>5136</v>
      </c>
      <c r="E292" t="s">
        <v>5137</v>
      </c>
      <c r="F292" t="s">
        <v>51</v>
      </c>
      <c r="G292" t="s">
        <v>46</v>
      </c>
      <c r="H292" t="s">
        <v>42</v>
      </c>
      <c r="I292">
        <v>3.13</v>
      </c>
      <c r="J292">
        <v>55.65</v>
      </c>
      <c r="K292" t="s">
        <v>67</v>
      </c>
      <c r="L292">
        <v>3.3</v>
      </c>
      <c r="M292" t="s">
        <v>36</v>
      </c>
      <c r="N292">
        <v>2.14</v>
      </c>
      <c r="O292">
        <v>8</v>
      </c>
    </row>
    <row r="293" spans="1:15">
      <c r="A293" t="s">
        <v>5141</v>
      </c>
      <c r="B293" s="1">
        <v>45662</v>
      </c>
      <c r="C293" t="s">
        <v>33</v>
      </c>
      <c r="D293" t="s">
        <v>3297</v>
      </c>
      <c r="E293" t="s">
        <v>5142</v>
      </c>
      <c r="F293" t="s">
        <v>60</v>
      </c>
      <c r="G293" t="s">
        <v>42</v>
      </c>
      <c r="H293" t="s">
        <v>46</v>
      </c>
      <c r="I293">
        <v>8.82</v>
      </c>
      <c r="J293">
        <v>360.09</v>
      </c>
      <c r="K293" t="s">
        <v>47</v>
      </c>
      <c r="L293">
        <v>2.8</v>
      </c>
      <c r="M293" t="s">
        <v>23</v>
      </c>
      <c r="N293">
        <v>2.4700000000000002</v>
      </c>
      <c r="O293">
        <v>6</v>
      </c>
    </row>
    <row r="294" spans="1:15">
      <c r="A294" t="s">
        <v>5162</v>
      </c>
      <c r="B294" s="1">
        <v>45725</v>
      </c>
      <c r="C294" t="s">
        <v>33</v>
      </c>
      <c r="D294" t="s">
        <v>5163</v>
      </c>
      <c r="E294" t="s">
        <v>5164</v>
      </c>
      <c r="F294" t="s">
        <v>28</v>
      </c>
      <c r="G294" t="s">
        <v>20</v>
      </c>
      <c r="H294" t="s">
        <v>29</v>
      </c>
      <c r="I294">
        <v>14.05</v>
      </c>
      <c r="J294">
        <v>565.41999999999996</v>
      </c>
      <c r="K294" t="s">
        <v>47</v>
      </c>
      <c r="L294">
        <v>2.9</v>
      </c>
      <c r="M294" t="s">
        <v>23</v>
      </c>
      <c r="N294">
        <v>2.13</v>
      </c>
      <c r="O294">
        <v>1</v>
      </c>
    </row>
    <row r="295" spans="1:15">
      <c r="A295" t="s">
        <v>5176</v>
      </c>
      <c r="B295" s="1">
        <v>45800</v>
      </c>
      <c r="C295" t="s">
        <v>33</v>
      </c>
      <c r="D295" t="s">
        <v>5177</v>
      </c>
      <c r="E295" t="s">
        <v>5178</v>
      </c>
      <c r="F295" t="s">
        <v>51</v>
      </c>
      <c r="G295" t="s">
        <v>52</v>
      </c>
      <c r="H295" t="s">
        <v>42</v>
      </c>
      <c r="I295">
        <v>17.57</v>
      </c>
      <c r="J295">
        <v>199.38</v>
      </c>
      <c r="K295" t="s">
        <v>67</v>
      </c>
      <c r="L295">
        <v>3.3</v>
      </c>
      <c r="M295" t="s">
        <v>36</v>
      </c>
      <c r="N295">
        <v>2.15</v>
      </c>
      <c r="O295">
        <v>19</v>
      </c>
    </row>
    <row r="296" spans="1:15">
      <c r="A296" t="s">
        <v>5184</v>
      </c>
      <c r="B296" s="1">
        <v>45805</v>
      </c>
      <c r="C296" t="s">
        <v>33</v>
      </c>
      <c r="D296" t="s">
        <v>5185</v>
      </c>
      <c r="E296" t="s">
        <v>5186</v>
      </c>
      <c r="F296" t="s">
        <v>60</v>
      </c>
      <c r="G296" t="s">
        <v>21</v>
      </c>
      <c r="H296" t="s">
        <v>20</v>
      </c>
      <c r="I296">
        <v>24.15</v>
      </c>
      <c r="J296">
        <v>277.07</v>
      </c>
      <c r="K296" t="s">
        <v>47</v>
      </c>
      <c r="L296">
        <v>2.8</v>
      </c>
      <c r="M296" t="s">
        <v>36</v>
      </c>
      <c r="N296">
        <v>1.69</v>
      </c>
      <c r="O296">
        <v>4</v>
      </c>
    </row>
    <row r="297" spans="1:15">
      <c r="A297" t="s">
        <v>5196</v>
      </c>
      <c r="B297" s="1">
        <v>45687</v>
      </c>
      <c r="C297" t="s">
        <v>33</v>
      </c>
      <c r="D297" t="s">
        <v>5197</v>
      </c>
      <c r="E297" t="s">
        <v>5198</v>
      </c>
      <c r="F297" t="s">
        <v>28</v>
      </c>
      <c r="G297" t="s">
        <v>41</v>
      </c>
      <c r="H297" t="s">
        <v>42</v>
      </c>
      <c r="I297">
        <v>6.83</v>
      </c>
      <c r="J297">
        <v>260.24</v>
      </c>
      <c r="K297" t="s">
        <v>47</v>
      </c>
      <c r="L297">
        <v>4.9000000000000004</v>
      </c>
      <c r="M297" t="s">
        <v>23</v>
      </c>
      <c r="N297">
        <v>2.2400000000000002</v>
      </c>
      <c r="O297">
        <v>9</v>
      </c>
    </row>
    <row r="298" spans="1:15">
      <c r="A298" t="s">
        <v>5239</v>
      </c>
      <c r="B298" s="1">
        <v>45759</v>
      </c>
      <c r="C298" t="s">
        <v>33</v>
      </c>
      <c r="D298" t="s">
        <v>5240</v>
      </c>
      <c r="E298" t="s">
        <v>5241</v>
      </c>
      <c r="F298" t="s">
        <v>60</v>
      </c>
      <c r="G298" t="s">
        <v>29</v>
      </c>
      <c r="H298" t="s">
        <v>41</v>
      </c>
      <c r="I298">
        <v>2.4300000000000002</v>
      </c>
      <c r="J298">
        <v>423.91</v>
      </c>
      <c r="K298" t="s">
        <v>22</v>
      </c>
      <c r="L298">
        <v>4.2</v>
      </c>
      <c r="M298" t="s">
        <v>23</v>
      </c>
      <c r="N298">
        <v>1.49</v>
      </c>
      <c r="O298">
        <v>17</v>
      </c>
    </row>
    <row r="299" spans="1:15">
      <c r="A299" t="s">
        <v>5260</v>
      </c>
      <c r="B299" s="1">
        <v>45836</v>
      </c>
      <c r="C299" t="s">
        <v>33</v>
      </c>
      <c r="D299" t="s">
        <v>5261</v>
      </c>
      <c r="E299" t="s">
        <v>5262</v>
      </c>
      <c r="F299" t="s">
        <v>28</v>
      </c>
      <c r="G299" t="s">
        <v>29</v>
      </c>
      <c r="H299" t="s">
        <v>29</v>
      </c>
      <c r="I299">
        <v>14.11</v>
      </c>
      <c r="J299">
        <v>254.25</v>
      </c>
      <c r="K299" t="s">
        <v>67</v>
      </c>
      <c r="L299">
        <v>2.9</v>
      </c>
      <c r="M299" t="s">
        <v>36</v>
      </c>
      <c r="N299">
        <v>2.23</v>
      </c>
      <c r="O299">
        <v>15</v>
      </c>
    </row>
    <row r="300" spans="1:15">
      <c r="A300" t="s">
        <v>5266</v>
      </c>
      <c r="B300" s="1">
        <v>45817</v>
      </c>
      <c r="C300" t="s">
        <v>33</v>
      </c>
      <c r="D300" t="s">
        <v>5267</v>
      </c>
      <c r="E300" t="s">
        <v>5268</v>
      </c>
      <c r="F300" t="s">
        <v>60</v>
      </c>
      <c r="G300" t="s">
        <v>29</v>
      </c>
      <c r="H300" t="s">
        <v>41</v>
      </c>
      <c r="I300">
        <v>8.0399999999999991</v>
      </c>
      <c r="J300">
        <v>414.61</v>
      </c>
      <c r="K300" t="s">
        <v>67</v>
      </c>
      <c r="L300">
        <v>4.7</v>
      </c>
      <c r="M300" t="s">
        <v>31</v>
      </c>
      <c r="N300">
        <v>1.57</v>
      </c>
      <c r="O300">
        <v>2</v>
      </c>
    </row>
    <row r="301" spans="1:15">
      <c r="A301" t="s">
        <v>5305</v>
      </c>
      <c r="B301" s="1">
        <v>45714</v>
      </c>
      <c r="C301" t="s">
        <v>33</v>
      </c>
      <c r="D301" t="s">
        <v>2513</v>
      </c>
      <c r="E301" t="s">
        <v>5306</v>
      </c>
      <c r="F301" t="s">
        <v>19</v>
      </c>
      <c r="G301" t="s">
        <v>20</v>
      </c>
      <c r="H301" t="s">
        <v>41</v>
      </c>
      <c r="I301">
        <v>20.66</v>
      </c>
      <c r="J301">
        <v>461.79</v>
      </c>
      <c r="K301" t="s">
        <v>22</v>
      </c>
      <c r="L301">
        <v>4.7</v>
      </c>
      <c r="M301" t="s">
        <v>31</v>
      </c>
      <c r="N301">
        <v>2.42</v>
      </c>
      <c r="O301">
        <v>6</v>
      </c>
    </row>
    <row r="302" spans="1:15">
      <c r="A302" t="s">
        <v>5307</v>
      </c>
      <c r="B302" s="1">
        <v>45662</v>
      </c>
      <c r="C302" t="s">
        <v>33</v>
      </c>
      <c r="D302" t="s">
        <v>5308</v>
      </c>
      <c r="E302" t="s">
        <v>5309</v>
      </c>
      <c r="F302" t="s">
        <v>28</v>
      </c>
      <c r="G302" t="s">
        <v>20</v>
      </c>
      <c r="H302" t="s">
        <v>21</v>
      </c>
      <c r="I302">
        <v>11.01</v>
      </c>
      <c r="J302">
        <v>77.56</v>
      </c>
      <c r="K302" t="s">
        <v>47</v>
      </c>
      <c r="L302">
        <v>2.6</v>
      </c>
      <c r="M302" t="s">
        <v>36</v>
      </c>
      <c r="N302">
        <v>1.1599999999999999</v>
      </c>
      <c r="O302">
        <v>16</v>
      </c>
    </row>
    <row r="303" spans="1:15">
      <c r="A303" t="s">
        <v>5343</v>
      </c>
      <c r="B303" s="1">
        <v>45710</v>
      </c>
      <c r="C303" t="s">
        <v>33</v>
      </c>
      <c r="D303" t="s">
        <v>5344</v>
      </c>
      <c r="E303" t="s">
        <v>5345</v>
      </c>
      <c r="F303" t="s">
        <v>28</v>
      </c>
      <c r="G303" t="s">
        <v>46</v>
      </c>
      <c r="H303" t="s">
        <v>52</v>
      </c>
      <c r="I303">
        <v>7.36</v>
      </c>
      <c r="J303">
        <v>507.4</v>
      </c>
      <c r="K303" t="s">
        <v>47</v>
      </c>
      <c r="L303">
        <v>3</v>
      </c>
      <c r="M303" t="s">
        <v>31</v>
      </c>
      <c r="N303">
        <v>1.88</v>
      </c>
      <c r="O303">
        <v>18</v>
      </c>
    </row>
    <row r="304" spans="1:15">
      <c r="A304" t="s">
        <v>5346</v>
      </c>
      <c r="B304" s="1">
        <v>45670</v>
      </c>
      <c r="C304" t="s">
        <v>33</v>
      </c>
      <c r="D304" t="s">
        <v>4195</v>
      </c>
      <c r="E304" t="s">
        <v>5347</v>
      </c>
      <c r="F304" t="s">
        <v>60</v>
      </c>
      <c r="G304" t="s">
        <v>41</v>
      </c>
      <c r="H304" t="s">
        <v>41</v>
      </c>
      <c r="J304">
        <v>218.14</v>
      </c>
      <c r="K304" t="s">
        <v>47</v>
      </c>
      <c r="L304">
        <v>4.5999999999999996</v>
      </c>
      <c r="M304" t="s">
        <v>31</v>
      </c>
      <c r="N304">
        <v>1.18</v>
      </c>
      <c r="O304">
        <v>17</v>
      </c>
    </row>
    <row r="305" spans="1:15">
      <c r="A305" t="s">
        <v>5384</v>
      </c>
      <c r="B305" s="1">
        <v>45712</v>
      </c>
      <c r="C305" t="s">
        <v>33</v>
      </c>
      <c r="D305" t="s">
        <v>1498</v>
      </c>
      <c r="E305" t="s">
        <v>5385</v>
      </c>
      <c r="F305" t="s">
        <v>19</v>
      </c>
      <c r="G305" t="s">
        <v>41</v>
      </c>
      <c r="H305" t="s">
        <v>52</v>
      </c>
      <c r="I305">
        <v>12.74</v>
      </c>
      <c r="J305">
        <v>207.24</v>
      </c>
      <c r="K305" t="s">
        <v>22</v>
      </c>
      <c r="L305">
        <v>4.5999999999999996</v>
      </c>
      <c r="M305" t="s">
        <v>36</v>
      </c>
      <c r="N305">
        <v>2.13</v>
      </c>
      <c r="O305">
        <v>17</v>
      </c>
    </row>
    <row r="306" spans="1:15">
      <c r="A306" t="s">
        <v>5389</v>
      </c>
      <c r="B306" s="1">
        <v>45838</v>
      </c>
      <c r="C306" t="s">
        <v>33</v>
      </c>
      <c r="D306" t="s">
        <v>5390</v>
      </c>
      <c r="E306" t="s">
        <v>5391</v>
      </c>
      <c r="F306" t="s">
        <v>51</v>
      </c>
      <c r="G306" t="s">
        <v>21</v>
      </c>
      <c r="H306" t="s">
        <v>52</v>
      </c>
      <c r="I306">
        <v>15.9</v>
      </c>
      <c r="J306">
        <v>490.31</v>
      </c>
      <c r="K306" t="s">
        <v>22</v>
      </c>
      <c r="L306">
        <v>4</v>
      </c>
      <c r="M306" t="s">
        <v>36</v>
      </c>
      <c r="N306">
        <v>1.18</v>
      </c>
      <c r="O306">
        <v>19</v>
      </c>
    </row>
    <row r="307" spans="1:15">
      <c r="A307" t="s">
        <v>5401</v>
      </c>
      <c r="B307" s="1">
        <v>45765</v>
      </c>
      <c r="C307" t="s">
        <v>33</v>
      </c>
      <c r="D307" t="s">
        <v>5402</v>
      </c>
      <c r="E307" t="s">
        <v>5403</v>
      </c>
      <c r="F307" t="s">
        <v>60</v>
      </c>
      <c r="G307" t="s">
        <v>42</v>
      </c>
      <c r="H307" t="s">
        <v>41</v>
      </c>
      <c r="I307">
        <v>6.07</v>
      </c>
      <c r="J307">
        <v>101.03</v>
      </c>
      <c r="K307" t="s">
        <v>22</v>
      </c>
      <c r="L307">
        <v>3.4</v>
      </c>
      <c r="M307" t="s">
        <v>23</v>
      </c>
      <c r="N307">
        <v>1.77</v>
      </c>
      <c r="O307">
        <v>10</v>
      </c>
    </row>
    <row r="308" spans="1:15">
      <c r="A308" t="s">
        <v>5416</v>
      </c>
      <c r="B308" s="1">
        <v>45833</v>
      </c>
      <c r="C308" t="s">
        <v>33</v>
      </c>
      <c r="D308" t="s">
        <v>5417</v>
      </c>
      <c r="E308" t="s">
        <v>5418</v>
      </c>
      <c r="F308" t="s">
        <v>28</v>
      </c>
      <c r="G308" t="s">
        <v>21</v>
      </c>
      <c r="H308" t="s">
        <v>46</v>
      </c>
      <c r="I308">
        <v>9.35</v>
      </c>
      <c r="J308">
        <v>245.05</v>
      </c>
      <c r="K308" t="s">
        <v>67</v>
      </c>
      <c r="L308">
        <v>4</v>
      </c>
      <c r="M308" t="s">
        <v>23</v>
      </c>
      <c r="N308">
        <v>1.78</v>
      </c>
      <c r="O308">
        <v>11</v>
      </c>
    </row>
    <row r="309" spans="1:15">
      <c r="A309" t="s">
        <v>5419</v>
      </c>
      <c r="B309" s="1">
        <v>45785</v>
      </c>
      <c r="C309" t="s">
        <v>33</v>
      </c>
      <c r="D309" t="s">
        <v>5420</v>
      </c>
      <c r="E309" t="s">
        <v>5421</v>
      </c>
      <c r="F309" t="s">
        <v>71</v>
      </c>
      <c r="G309" t="s">
        <v>41</v>
      </c>
      <c r="H309" t="s">
        <v>41</v>
      </c>
      <c r="I309">
        <v>19.989999999999998</v>
      </c>
      <c r="J309">
        <v>249.8</v>
      </c>
      <c r="K309" t="s">
        <v>67</v>
      </c>
      <c r="L309">
        <v>2.9</v>
      </c>
      <c r="M309" t="s">
        <v>23</v>
      </c>
      <c r="N309">
        <v>1.79</v>
      </c>
      <c r="O309">
        <v>11</v>
      </c>
    </row>
    <row r="310" spans="1:15">
      <c r="A310" t="s">
        <v>5457</v>
      </c>
      <c r="B310" s="1">
        <v>45804</v>
      </c>
      <c r="C310" t="s">
        <v>33</v>
      </c>
      <c r="D310" t="s">
        <v>5458</v>
      </c>
      <c r="E310" t="s">
        <v>5459</v>
      </c>
      <c r="F310" t="s">
        <v>60</v>
      </c>
      <c r="G310" t="s">
        <v>29</v>
      </c>
      <c r="H310" t="s">
        <v>41</v>
      </c>
      <c r="J310">
        <v>457.8</v>
      </c>
      <c r="K310" t="s">
        <v>67</v>
      </c>
      <c r="L310">
        <v>2.6</v>
      </c>
      <c r="M310" t="s">
        <v>36</v>
      </c>
      <c r="N310">
        <v>2.4500000000000002</v>
      </c>
      <c r="O310">
        <v>11</v>
      </c>
    </row>
    <row r="311" spans="1:15">
      <c r="A311" t="s">
        <v>5483</v>
      </c>
      <c r="B311" s="1">
        <v>45784</v>
      </c>
      <c r="C311" t="s">
        <v>33</v>
      </c>
      <c r="D311" t="s">
        <v>5484</v>
      </c>
      <c r="E311" t="s">
        <v>5485</v>
      </c>
      <c r="F311" t="s">
        <v>71</v>
      </c>
      <c r="G311" t="s">
        <v>29</v>
      </c>
      <c r="H311" t="s">
        <v>41</v>
      </c>
      <c r="I311">
        <v>14.72</v>
      </c>
      <c r="J311">
        <v>342.48</v>
      </c>
      <c r="K311" t="s">
        <v>47</v>
      </c>
      <c r="L311">
        <v>4.9000000000000004</v>
      </c>
      <c r="M311" t="s">
        <v>36</v>
      </c>
      <c r="N311">
        <v>1.48</v>
      </c>
      <c r="O311">
        <v>5</v>
      </c>
    </row>
    <row r="312" spans="1:15">
      <c r="A312" t="s">
        <v>5513</v>
      </c>
      <c r="B312" s="1">
        <v>45811</v>
      </c>
      <c r="C312" t="s">
        <v>33</v>
      </c>
      <c r="D312" t="s">
        <v>5514</v>
      </c>
      <c r="E312" t="s">
        <v>5515</v>
      </c>
      <c r="F312" t="s">
        <v>60</v>
      </c>
      <c r="G312" t="s">
        <v>41</v>
      </c>
      <c r="H312" t="s">
        <v>52</v>
      </c>
      <c r="I312">
        <v>7.29</v>
      </c>
      <c r="J312">
        <v>353.5</v>
      </c>
      <c r="K312" t="s">
        <v>30</v>
      </c>
      <c r="L312">
        <v>4.9000000000000004</v>
      </c>
      <c r="M312" t="s">
        <v>23</v>
      </c>
      <c r="N312">
        <v>1.91</v>
      </c>
      <c r="O312">
        <v>19</v>
      </c>
    </row>
    <row r="313" spans="1:15">
      <c r="A313" t="s">
        <v>5531</v>
      </c>
      <c r="B313" s="1">
        <v>45834</v>
      </c>
      <c r="C313" t="s">
        <v>33</v>
      </c>
      <c r="D313" t="s">
        <v>3830</v>
      </c>
      <c r="E313" t="s">
        <v>5532</v>
      </c>
      <c r="F313" t="s">
        <v>19</v>
      </c>
      <c r="G313" t="s">
        <v>42</v>
      </c>
      <c r="H313" t="s">
        <v>46</v>
      </c>
      <c r="I313">
        <v>3.12</v>
      </c>
      <c r="J313">
        <v>312.31</v>
      </c>
      <c r="K313" t="s">
        <v>22</v>
      </c>
      <c r="L313">
        <v>4.9000000000000004</v>
      </c>
      <c r="M313" t="s">
        <v>31</v>
      </c>
      <c r="N313">
        <v>1.59</v>
      </c>
      <c r="O313">
        <v>11</v>
      </c>
    </row>
    <row r="314" spans="1:15">
      <c r="A314" t="s">
        <v>5536</v>
      </c>
      <c r="B314" s="1">
        <v>45791</v>
      </c>
      <c r="C314" t="s">
        <v>33</v>
      </c>
      <c r="D314" t="s">
        <v>5537</v>
      </c>
      <c r="E314" t="s">
        <v>5538</v>
      </c>
      <c r="F314" t="s">
        <v>60</v>
      </c>
      <c r="G314" t="s">
        <v>20</v>
      </c>
      <c r="H314" t="s">
        <v>41</v>
      </c>
      <c r="J314">
        <v>541.57000000000005</v>
      </c>
      <c r="K314" t="s">
        <v>67</v>
      </c>
      <c r="L314">
        <v>3.2</v>
      </c>
      <c r="M314" t="s">
        <v>31</v>
      </c>
      <c r="N314">
        <v>1.82</v>
      </c>
      <c r="O314">
        <v>15</v>
      </c>
    </row>
    <row r="315" spans="1:15">
      <c r="A315" t="s">
        <v>5552</v>
      </c>
      <c r="B315" s="1">
        <v>45779</v>
      </c>
      <c r="C315" t="s">
        <v>33</v>
      </c>
      <c r="D315" t="s">
        <v>167</v>
      </c>
      <c r="E315" t="s">
        <v>5553</v>
      </c>
      <c r="F315" t="s">
        <v>71</v>
      </c>
      <c r="G315" t="s">
        <v>20</v>
      </c>
      <c r="H315" t="s">
        <v>42</v>
      </c>
      <c r="I315">
        <v>16.3</v>
      </c>
      <c r="J315">
        <v>364.33</v>
      </c>
      <c r="K315" t="s">
        <v>30</v>
      </c>
      <c r="L315">
        <v>4.2</v>
      </c>
      <c r="M315" t="s">
        <v>23</v>
      </c>
      <c r="N315">
        <v>2.1800000000000002</v>
      </c>
      <c r="O315">
        <v>4</v>
      </c>
    </row>
    <row r="316" spans="1:15">
      <c r="A316" t="s">
        <v>5573</v>
      </c>
      <c r="B316" s="1">
        <v>45721</v>
      </c>
      <c r="C316" t="s">
        <v>33</v>
      </c>
      <c r="D316" t="s">
        <v>5574</v>
      </c>
      <c r="E316" t="s">
        <v>5575</v>
      </c>
      <c r="F316" t="s">
        <v>19</v>
      </c>
      <c r="G316" t="s">
        <v>42</v>
      </c>
      <c r="H316" t="s">
        <v>29</v>
      </c>
      <c r="I316">
        <v>10.51</v>
      </c>
      <c r="J316">
        <v>266.95999999999998</v>
      </c>
      <c r="K316" t="s">
        <v>22</v>
      </c>
      <c r="L316">
        <v>4.7</v>
      </c>
      <c r="M316" t="s">
        <v>23</v>
      </c>
      <c r="N316">
        <v>1.79</v>
      </c>
      <c r="O316">
        <v>9</v>
      </c>
    </row>
    <row r="317" spans="1:15">
      <c r="A317" t="s">
        <v>5582</v>
      </c>
      <c r="B317" s="1">
        <v>45814</v>
      </c>
      <c r="C317" t="s">
        <v>33</v>
      </c>
      <c r="D317" t="s">
        <v>5583</v>
      </c>
      <c r="E317" t="s">
        <v>5584</v>
      </c>
      <c r="F317" t="s">
        <v>19</v>
      </c>
      <c r="G317" t="s">
        <v>29</v>
      </c>
      <c r="H317" t="s">
        <v>21</v>
      </c>
      <c r="I317">
        <v>16.72</v>
      </c>
      <c r="J317">
        <v>210.9</v>
      </c>
      <c r="K317" t="s">
        <v>47</v>
      </c>
      <c r="L317">
        <v>4.0999999999999996</v>
      </c>
      <c r="M317" t="s">
        <v>23</v>
      </c>
      <c r="N317">
        <v>1.7</v>
      </c>
      <c r="O317">
        <v>2</v>
      </c>
    </row>
    <row r="318" spans="1:15">
      <c r="A318" t="s">
        <v>5585</v>
      </c>
      <c r="B318" s="1">
        <v>45661</v>
      </c>
      <c r="C318" t="s">
        <v>33</v>
      </c>
      <c r="D318" t="s">
        <v>5586</v>
      </c>
      <c r="E318" t="s">
        <v>5587</v>
      </c>
      <c r="F318" t="s">
        <v>60</v>
      </c>
      <c r="G318" t="s">
        <v>21</v>
      </c>
      <c r="H318" t="s">
        <v>52</v>
      </c>
      <c r="I318">
        <v>21.06</v>
      </c>
      <c r="J318">
        <v>549.03</v>
      </c>
      <c r="K318" t="s">
        <v>47</v>
      </c>
      <c r="L318">
        <v>3.6</v>
      </c>
      <c r="M318" t="s">
        <v>36</v>
      </c>
      <c r="N318">
        <v>2.41</v>
      </c>
      <c r="O318">
        <v>18</v>
      </c>
    </row>
    <row r="319" spans="1:15">
      <c r="A319" t="s">
        <v>5652</v>
      </c>
      <c r="B319" s="1">
        <v>45773</v>
      </c>
      <c r="C319" t="s">
        <v>33</v>
      </c>
      <c r="D319" t="s">
        <v>5653</v>
      </c>
      <c r="E319" t="s">
        <v>5654</v>
      </c>
      <c r="F319" t="s">
        <v>28</v>
      </c>
      <c r="G319" t="s">
        <v>52</v>
      </c>
      <c r="H319" t="s">
        <v>42</v>
      </c>
      <c r="I319">
        <v>1.31</v>
      </c>
      <c r="J319">
        <v>264.79000000000002</v>
      </c>
      <c r="K319" t="s">
        <v>22</v>
      </c>
      <c r="L319">
        <v>3.3</v>
      </c>
      <c r="M319" t="s">
        <v>36</v>
      </c>
      <c r="N319">
        <v>1.43</v>
      </c>
      <c r="O319">
        <v>15</v>
      </c>
    </row>
    <row r="320" spans="1:15">
      <c r="A320" t="s">
        <v>5670</v>
      </c>
      <c r="B320" s="1">
        <v>45709</v>
      </c>
      <c r="C320" t="s">
        <v>33</v>
      </c>
      <c r="D320" t="s">
        <v>2167</v>
      </c>
      <c r="E320" t="s">
        <v>5671</v>
      </c>
      <c r="F320" t="s">
        <v>28</v>
      </c>
      <c r="G320" t="s">
        <v>46</v>
      </c>
      <c r="H320" t="s">
        <v>52</v>
      </c>
      <c r="I320">
        <v>6.12</v>
      </c>
      <c r="J320">
        <v>178.02</v>
      </c>
      <c r="K320" t="s">
        <v>47</v>
      </c>
      <c r="L320">
        <v>4.5</v>
      </c>
      <c r="M320" t="s">
        <v>31</v>
      </c>
      <c r="N320">
        <v>1.19</v>
      </c>
      <c r="O320">
        <v>18</v>
      </c>
    </row>
    <row r="321" spans="1:15">
      <c r="A321" t="s">
        <v>5691</v>
      </c>
      <c r="B321" s="1">
        <v>45704</v>
      </c>
      <c r="C321" t="s">
        <v>33</v>
      </c>
      <c r="D321" t="s">
        <v>5692</v>
      </c>
      <c r="E321" t="s">
        <v>5693</v>
      </c>
      <c r="F321" t="s">
        <v>71</v>
      </c>
      <c r="G321" t="s">
        <v>41</v>
      </c>
      <c r="H321" t="s">
        <v>29</v>
      </c>
      <c r="I321">
        <v>23.17</v>
      </c>
      <c r="J321">
        <v>598.66999999999996</v>
      </c>
      <c r="K321" t="s">
        <v>47</v>
      </c>
      <c r="L321">
        <v>2.9</v>
      </c>
      <c r="M321" t="s">
        <v>23</v>
      </c>
      <c r="N321">
        <v>1.0900000000000001</v>
      </c>
      <c r="O321">
        <v>11</v>
      </c>
    </row>
    <row r="322" spans="1:15">
      <c r="A322" t="s">
        <v>5696</v>
      </c>
      <c r="B322" s="1">
        <v>45759</v>
      </c>
      <c r="C322" t="s">
        <v>33</v>
      </c>
      <c r="D322" t="s">
        <v>5697</v>
      </c>
      <c r="E322" t="s">
        <v>5698</v>
      </c>
      <c r="F322" t="s">
        <v>60</v>
      </c>
      <c r="G322" t="s">
        <v>46</v>
      </c>
      <c r="H322" t="s">
        <v>21</v>
      </c>
      <c r="I322">
        <v>11.45</v>
      </c>
      <c r="J322">
        <v>178.39</v>
      </c>
      <c r="K322" t="s">
        <v>47</v>
      </c>
      <c r="L322">
        <v>4.4000000000000004</v>
      </c>
      <c r="M322" t="s">
        <v>23</v>
      </c>
      <c r="N322">
        <v>2.2000000000000002</v>
      </c>
      <c r="O322">
        <v>6</v>
      </c>
    </row>
    <row r="323" spans="1:15">
      <c r="A323" t="s">
        <v>5719</v>
      </c>
      <c r="B323" s="1">
        <v>45725</v>
      </c>
      <c r="C323" t="s">
        <v>33</v>
      </c>
      <c r="D323" t="s">
        <v>5720</v>
      </c>
      <c r="E323" t="s">
        <v>5721</v>
      </c>
      <c r="F323" t="s">
        <v>28</v>
      </c>
      <c r="G323" t="s">
        <v>29</v>
      </c>
      <c r="H323" t="s">
        <v>29</v>
      </c>
      <c r="I323">
        <v>21.57</v>
      </c>
      <c r="J323">
        <v>591.55999999999995</v>
      </c>
      <c r="K323" t="s">
        <v>22</v>
      </c>
      <c r="L323">
        <v>3.7</v>
      </c>
      <c r="M323" t="s">
        <v>31</v>
      </c>
      <c r="N323">
        <v>2.44</v>
      </c>
      <c r="O323">
        <v>7</v>
      </c>
    </row>
    <row r="324" spans="1:15">
      <c r="A324" t="s">
        <v>5743</v>
      </c>
      <c r="B324" s="1">
        <v>45728</v>
      </c>
      <c r="C324" t="s">
        <v>33</v>
      </c>
      <c r="D324" t="s">
        <v>5744</v>
      </c>
      <c r="E324" t="s">
        <v>5745</v>
      </c>
      <c r="F324" t="s">
        <v>19</v>
      </c>
      <c r="G324" t="s">
        <v>46</v>
      </c>
      <c r="H324" t="s">
        <v>42</v>
      </c>
      <c r="I324">
        <v>18.48</v>
      </c>
      <c r="J324">
        <v>63.36</v>
      </c>
      <c r="K324" t="s">
        <v>67</v>
      </c>
      <c r="L324">
        <v>4.5999999999999996</v>
      </c>
      <c r="M324" t="s">
        <v>23</v>
      </c>
      <c r="N324">
        <v>2.13</v>
      </c>
      <c r="O324">
        <v>18</v>
      </c>
    </row>
    <row r="325" spans="1:15">
      <c r="A325" t="s">
        <v>5766</v>
      </c>
      <c r="B325" s="1">
        <v>45788</v>
      </c>
      <c r="C325" t="s">
        <v>33</v>
      </c>
      <c r="D325" t="s">
        <v>5767</v>
      </c>
      <c r="E325" t="s">
        <v>5768</v>
      </c>
      <c r="F325" t="s">
        <v>71</v>
      </c>
      <c r="G325" t="s">
        <v>29</v>
      </c>
      <c r="H325" t="s">
        <v>46</v>
      </c>
      <c r="I325">
        <v>23.31</v>
      </c>
      <c r="J325">
        <v>493.8</v>
      </c>
      <c r="K325" t="s">
        <v>47</v>
      </c>
      <c r="L325">
        <v>3</v>
      </c>
      <c r="M325" t="s">
        <v>23</v>
      </c>
      <c r="N325">
        <v>1.03</v>
      </c>
      <c r="O325">
        <v>13</v>
      </c>
    </row>
    <row r="326" spans="1:15">
      <c r="A326" t="s">
        <v>5792</v>
      </c>
      <c r="B326" s="1">
        <v>45663</v>
      </c>
      <c r="C326" t="s">
        <v>33</v>
      </c>
      <c r="D326" t="s">
        <v>3671</v>
      </c>
      <c r="E326" t="s">
        <v>5793</v>
      </c>
      <c r="F326" t="s">
        <v>51</v>
      </c>
      <c r="G326" t="s">
        <v>52</v>
      </c>
      <c r="H326" t="s">
        <v>41</v>
      </c>
      <c r="I326">
        <v>7.16</v>
      </c>
      <c r="J326">
        <v>341.67</v>
      </c>
      <c r="K326" t="s">
        <v>22</v>
      </c>
      <c r="L326">
        <v>4.2</v>
      </c>
      <c r="M326" t="s">
        <v>23</v>
      </c>
      <c r="N326">
        <v>1.74</v>
      </c>
      <c r="O326">
        <v>7</v>
      </c>
    </row>
    <row r="327" spans="1:15">
      <c r="A327" t="s">
        <v>5806</v>
      </c>
      <c r="B327" s="1">
        <v>45745</v>
      </c>
      <c r="C327" t="s">
        <v>33</v>
      </c>
      <c r="D327" t="s">
        <v>5807</v>
      </c>
      <c r="E327" t="s">
        <v>5808</v>
      </c>
      <c r="F327" t="s">
        <v>51</v>
      </c>
      <c r="G327" t="s">
        <v>46</v>
      </c>
      <c r="H327" t="s">
        <v>29</v>
      </c>
      <c r="I327">
        <v>11.14</v>
      </c>
      <c r="J327">
        <v>547.15</v>
      </c>
      <c r="K327" t="s">
        <v>67</v>
      </c>
      <c r="L327">
        <v>3.3</v>
      </c>
      <c r="M327" t="s">
        <v>31</v>
      </c>
      <c r="N327">
        <v>2.11</v>
      </c>
      <c r="O327">
        <v>15</v>
      </c>
    </row>
    <row r="328" spans="1:15">
      <c r="A328" t="s">
        <v>5814</v>
      </c>
      <c r="B328" s="1">
        <v>45675</v>
      </c>
      <c r="C328" t="s">
        <v>33</v>
      </c>
      <c r="D328" t="s">
        <v>5815</v>
      </c>
      <c r="E328" t="s">
        <v>5816</v>
      </c>
      <c r="F328" t="s">
        <v>19</v>
      </c>
      <c r="G328" t="s">
        <v>42</v>
      </c>
      <c r="H328" t="s">
        <v>46</v>
      </c>
      <c r="I328">
        <v>23.85</v>
      </c>
      <c r="J328">
        <v>445.61</v>
      </c>
      <c r="K328" t="s">
        <v>47</v>
      </c>
      <c r="L328">
        <v>3.2</v>
      </c>
      <c r="M328" t="s">
        <v>23</v>
      </c>
      <c r="N328">
        <v>2.21</v>
      </c>
      <c r="O328">
        <v>18</v>
      </c>
    </row>
    <row r="329" spans="1:15">
      <c r="A329" t="s">
        <v>5835</v>
      </c>
      <c r="B329" s="1">
        <v>45659</v>
      </c>
      <c r="C329" t="s">
        <v>33</v>
      </c>
      <c r="D329" t="s">
        <v>5836</v>
      </c>
      <c r="E329" t="s">
        <v>5837</v>
      </c>
      <c r="F329" t="s">
        <v>60</v>
      </c>
      <c r="G329" t="s">
        <v>21</v>
      </c>
      <c r="H329" t="s">
        <v>21</v>
      </c>
      <c r="I329">
        <v>20.170000000000002</v>
      </c>
      <c r="J329">
        <v>512.49</v>
      </c>
      <c r="K329" t="s">
        <v>22</v>
      </c>
      <c r="L329">
        <v>3.3</v>
      </c>
      <c r="M329" t="s">
        <v>36</v>
      </c>
      <c r="N329">
        <v>1.04</v>
      </c>
      <c r="O329">
        <v>16</v>
      </c>
    </row>
    <row r="330" spans="1:15">
      <c r="A330" t="s">
        <v>5838</v>
      </c>
      <c r="B330" s="1">
        <v>45684</v>
      </c>
      <c r="C330" t="s">
        <v>33</v>
      </c>
      <c r="D330" t="s">
        <v>5839</v>
      </c>
      <c r="E330" t="s">
        <v>5840</v>
      </c>
      <c r="F330" t="s">
        <v>71</v>
      </c>
      <c r="G330" t="s">
        <v>20</v>
      </c>
      <c r="H330" t="s">
        <v>46</v>
      </c>
      <c r="I330">
        <v>20.89</v>
      </c>
      <c r="J330">
        <v>592.77</v>
      </c>
      <c r="K330" t="s">
        <v>67</v>
      </c>
      <c r="L330">
        <v>4.4000000000000004</v>
      </c>
      <c r="M330" t="s">
        <v>23</v>
      </c>
      <c r="N330">
        <v>2.33</v>
      </c>
      <c r="O330">
        <v>8</v>
      </c>
    </row>
    <row r="331" spans="1:15">
      <c r="A331" t="s">
        <v>5846</v>
      </c>
      <c r="B331" s="1">
        <v>45732</v>
      </c>
      <c r="C331" t="s">
        <v>33</v>
      </c>
      <c r="D331" t="s">
        <v>3492</v>
      </c>
      <c r="E331" t="s">
        <v>5847</v>
      </c>
      <c r="F331" t="s">
        <v>28</v>
      </c>
      <c r="G331" t="s">
        <v>29</v>
      </c>
      <c r="H331" t="s">
        <v>46</v>
      </c>
      <c r="I331">
        <v>20.34</v>
      </c>
      <c r="J331">
        <v>181.85</v>
      </c>
      <c r="K331" t="s">
        <v>22</v>
      </c>
      <c r="L331">
        <v>4.5</v>
      </c>
      <c r="M331" t="s">
        <v>23</v>
      </c>
      <c r="N331">
        <v>1.3</v>
      </c>
      <c r="O331">
        <v>11</v>
      </c>
    </row>
    <row r="332" spans="1:15">
      <c r="A332" t="s">
        <v>5851</v>
      </c>
      <c r="B332" s="1">
        <v>45728</v>
      </c>
      <c r="C332" t="s">
        <v>33</v>
      </c>
      <c r="D332" t="s">
        <v>2915</v>
      </c>
      <c r="E332" t="s">
        <v>5852</v>
      </c>
      <c r="F332" t="s">
        <v>28</v>
      </c>
      <c r="G332" t="s">
        <v>20</v>
      </c>
      <c r="H332" t="s">
        <v>21</v>
      </c>
      <c r="I332">
        <v>5.81</v>
      </c>
      <c r="J332">
        <v>540.73</v>
      </c>
      <c r="K332" t="s">
        <v>47</v>
      </c>
      <c r="L332">
        <v>4.0999999999999996</v>
      </c>
      <c r="M332" t="s">
        <v>23</v>
      </c>
      <c r="N332">
        <v>1.08</v>
      </c>
      <c r="O332">
        <v>12</v>
      </c>
    </row>
    <row r="333" spans="1:15">
      <c r="A333" t="s">
        <v>5862</v>
      </c>
      <c r="B333" s="1">
        <v>45809</v>
      </c>
      <c r="C333" t="s">
        <v>33</v>
      </c>
      <c r="D333" t="s">
        <v>5863</v>
      </c>
      <c r="E333" t="s">
        <v>5864</v>
      </c>
      <c r="F333" t="s">
        <v>60</v>
      </c>
      <c r="G333" t="s">
        <v>20</v>
      </c>
      <c r="H333" t="s">
        <v>52</v>
      </c>
      <c r="I333">
        <v>6.8</v>
      </c>
      <c r="J333">
        <v>428.59</v>
      </c>
      <c r="K333" t="s">
        <v>30</v>
      </c>
      <c r="L333">
        <v>4.4000000000000004</v>
      </c>
      <c r="M333" t="s">
        <v>23</v>
      </c>
      <c r="N333">
        <v>1.44</v>
      </c>
      <c r="O333">
        <v>16</v>
      </c>
    </row>
    <row r="334" spans="1:15">
      <c r="A334" t="s">
        <v>5940</v>
      </c>
      <c r="B334" s="1">
        <v>45706</v>
      </c>
      <c r="C334" t="s">
        <v>33</v>
      </c>
      <c r="D334" t="s">
        <v>2836</v>
      </c>
      <c r="E334" t="s">
        <v>5941</v>
      </c>
      <c r="F334" t="s">
        <v>51</v>
      </c>
      <c r="G334" t="s">
        <v>29</v>
      </c>
      <c r="H334" t="s">
        <v>52</v>
      </c>
      <c r="I334">
        <v>11.56</v>
      </c>
      <c r="J334">
        <v>517.75</v>
      </c>
      <c r="K334" t="s">
        <v>67</v>
      </c>
      <c r="L334">
        <v>3.4</v>
      </c>
      <c r="M334" t="s">
        <v>23</v>
      </c>
      <c r="N334">
        <v>2.0099999999999998</v>
      </c>
      <c r="O334">
        <v>14</v>
      </c>
    </row>
    <row r="335" spans="1:15">
      <c r="A335" t="s">
        <v>5942</v>
      </c>
      <c r="B335" s="1">
        <v>45790</v>
      </c>
      <c r="C335" t="s">
        <v>33</v>
      </c>
      <c r="D335" t="s">
        <v>3462</v>
      </c>
      <c r="E335" t="s">
        <v>5943</v>
      </c>
      <c r="F335" t="s">
        <v>19</v>
      </c>
      <c r="G335" t="s">
        <v>29</v>
      </c>
      <c r="H335" t="s">
        <v>29</v>
      </c>
      <c r="I335">
        <v>1.29</v>
      </c>
      <c r="J335">
        <v>333.04</v>
      </c>
      <c r="K335" t="s">
        <v>30</v>
      </c>
      <c r="L335">
        <v>3.7</v>
      </c>
      <c r="M335" t="s">
        <v>36</v>
      </c>
      <c r="N335">
        <v>2.3199999999999998</v>
      </c>
      <c r="O335">
        <v>3</v>
      </c>
    </row>
    <row r="336" spans="1:15">
      <c r="A336" t="s">
        <v>5961</v>
      </c>
      <c r="B336" s="1">
        <v>45713</v>
      </c>
      <c r="C336" t="s">
        <v>33</v>
      </c>
      <c r="D336" t="s">
        <v>5962</v>
      </c>
      <c r="E336" t="s">
        <v>5963</v>
      </c>
      <c r="F336" t="s">
        <v>51</v>
      </c>
      <c r="G336" t="s">
        <v>52</v>
      </c>
      <c r="H336" t="s">
        <v>52</v>
      </c>
      <c r="I336">
        <v>15.76</v>
      </c>
      <c r="J336">
        <v>157.4</v>
      </c>
      <c r="K336" t="s">
        <v>30</v>
      </c>
      <c r="L336">
        <v>3.2</v>
      </c>
      <c r="M336" t="s">
        <v>31</v>
      </c>
      <c r="N336">
        <v>1.8</v>
      </c>
      <c r="O336">
        <v>4</v>
      </c>
    </row>
    <row r="337" spans="1:15">
      <c r="A337" t="s">
        <v>5997</v>
      </c>
      <c r="B337" s="1">
        <v>45755</v>
      </c>
      <c r="C337" t="s">
        <v>33</v>
      </c>
      <c r="D337" t="s">
        <v>5998</v>
      </c>
      <c r="E337" t="s">
        <v>5999</v>
      </c>
      <c r="F337" t="s">
        <v>71</v>
      </c>
      <c r="G337" t="s">
        <v>21</v>
      </c>
      <c r="H337" t="s">
        <v>41</v>
      </c>
      <c r="I337">
        <v>14.7</v>
      </c>
      <c r="J337">
        <v>149.24</v>
      </c>
      <c r="K337" t="s">
        <v>30</v>
      </c>
      <c r="L337">
        <v>3.2</v>
      </c>
      <c r="M337" t="s">
        <v>23</v>
      </c>
      <c r="N337">
        <v>1.54</v>
      </c>
      <c r="O337">
        <v>9</v>
      </c>
    </row>
    <row r="338" spans="1:15">
      <c r="A338" t="s">
        <v>6033</v>
      </c>
      <c r="B338" s="1">
        <v>45703</v>
      </c>
      <c r="C338" t="s">
        <v>33</v>
      </c>
      <c r="D338" t="s">
        <v>6034</v>
      </c>
      <c r="E338" t="s">
        <v>6035</v>
      </c>
      <c r="F338" t="s">
        <v>19</v>
      </c>
      <c r="G338" t="s">
        <v>41</v>
      </c>
      <c r="H338" t="s">
        <v>20</v>
      </c>
      <c r="I338">
        <v>11.12</v>
      </c>
      <c r="J338">
        <v>587.59</v>
      </c>
      <c r="K338" t="s">
        <v>47</v>
      </c>
      <c r="L338">
        <v>2.8</v>
      </c>
      <c r="M338" t="s">
        <v>36</v>
      </c>
      <c r="N338">
        <v>1.56</v>
      </c>
      <c r="O338">
        <v>17</v>
      </c>
    </row>
    <row r="339" spans="1:15">
      <c r="A339" t="s">
        <v>6036</v>
      </c>
      <c r="B339" s="1">
        <v>45697</v>
      </c>
      <c r="C339" t="s">
        <v>33</v>
      </c>
      <c r="D339" t="s">
        <v>6037</v>
      </c>
      <c r="E339" t="s">
        <v>6038</v>
      </c>
      <c r="F339" t="s">
        <v>71</v>
      </c>
      <c r="G339" t="s">
        <v>20</v>
      </c>
      <c r="H339" t="s">
        <v>46</v>
      </c>
      <c r="I339">
        <v>2.09</v>
      </c>
      <c r="J339">
        <v>508.69</v>
      </c>
      <c r="K339" t="s">
        <v>30</v>
      </c>
      <c r="L339">
        <v>4.8</v>
      </c>
      <c r="M339" t="s">
        <v>31</v>
      </c>
      <c r="N339">
        <v>1.98</v>
      </c>
      <c r="O339">
        <v>15</v>
      </c>
    </row>
    <row r="340" spans="1:15">
      <c r="A340" t="s">
        <v>6041</v>
      </c>
      <c r="B340" s="1">
        <v>45790</v>
      </c>
      <c r="C340" t="s">
        <v>33</v>
      </c>
      <c r="D340" t="s">
        <v>6042</v>
      </c>
      <c r="E340" t="s">
        <v>6043</v>
      </c>
      <c r="F340" t="s">
        <v>71</v>
      </c>
      <c r="G340" t="s">
        <v>46</v>
      </c>
      <c r="H340" t="s">
        <v>29</v>
      </c>
      <c r="I340">
        <v>7.31</v>
      </c>
      <c r="J340">
        <v>159.93</v>
      </c>
      <c r="K340" t="s">
        <v>22</v>
      </c>
      <c r="M340" t="s">
        <v>23</v>
      </c>
      <c r="N340">
        <v>1.01</v>
      </c>
      <c r="O340">
        <v>18</v>
      </c>
    </row>
    <row r="341" spans="1:15">
      <c r="A341" t="s">
        <v>6069</v>
      </c>
      <c r="B341" s="1">
        <v>45791</v>
      </c>
      <c r="C341" t="s">
        <v>33</v>
      </c>
      <c r="D341" t="s">
        <v>6070</v>
      </c>
      <c r="E341" t="s">
        <v>6071</v>
      </c>
      <c r="F341" t="s">
        <v>19</v>
      </c>
      <c r="G341" t="s">
        <v>21</v>
      </c>
      <c r="H341" t="s">
        <v>42</v>
      </c>
      <c r="I341">
        <v>5.92</v>
      </c>
      <c r="J341">
        <v>571.66999999999996</v>
      </c>
      <c r="K341" t="s">
        <v>30</v>
      </c>
      <c r="L341">
        <v>4</v>
      </c>
      <c r="M341" t="s">
        <v>23</v>
      </c>
      <c r="N341">
        <v>1.05</v>
      </c>
      <c r="O341">
        <v>1</v>
      </c>
    </row>
    <row r="342" spans="1:15">
      <c r="A342" t="s">
        <v>6088</v>
      </c>
      <c r="B342" s="1">
        <v>45795</v>
      </c>
      <c r="C342" t="s">
        <v>33</v>
      </c>
      <c r="D342" t="s">
        <v>6089</v>
      </c>
      <c r="E342" t="s">
        <v>6090</v>
      </c>
      <c r="F342" t="s">
        <v>19</v>
      </c>
      <c r="G342" t="s">
        <v>41</v>
      </c>
      <c r="H342" t="s">
        <v>20</v>
      </c>
      <c r="I342">
        <v>4.99</v>
      </c>
      <c r="J342">
        <v>405.34</v>
      </c>
      <c r="K342" t="s">
        <v>30</v>
      </c>
      <c r="L342">
        <v>3.7</v>
      </c>
      <c r="M342" t="s">
        <v>36</v>
      </c>
      <c r="N342">
        <v>1.37</v>
      </c>
      <c r="O342">
        <v>17</v>
      </c>
    </row>
    <row r="343" spans="1:15">
      <c r="A343" t="s">
        <v>6091</v>
      </c>
      <c r="B343" s="1">
        <v>45789</v>
      </c>
      <c r="C343" t="s">
        <v>33</v>
      </c>
      <c r="D343" t="s">
        <v>5534</v>
      </c>
      <c r="E343" t="s">
        <v>6092</v>
      </c>
      <c r="F343" t="s">
        <v>28</v>
      </c>
      <c r="G343" t="s">
        <v>21</v>
      </c>
      <c r="H343" t="s">
        <v>52</v>
      </c>
      <c r="I343">
        <v>3.1</v>
      </c>
      <c r="J343">
        <v>590.29</v>
      </c>
      <c r="K343" t="s">
        <v>30</v>
      </c>
      <c r="L343">
        <v>2.7</v>
      </c>
      <c r="M343" t="s">
        <v>23</v>
      </c>
      <c r="N343">
        <v>1.78</v>
      </c>
      <c r="O343">
        <v>3</v>
      </c>
    </row>
    <row r="344" spans="1:15">
      <c r="A344" t="s">
        <v>6095</v>
      </c>
      <c r="B344" s="1">
        <v>45784</v>
      </c>
      <c r="C344" t="s">
        <v>33</v>
      </c>
      <c r="D344" t="s">
        <v>6096</v>
      </c>
      <c r="E344" t="s">
        <v>6097</v>
      </c>
      <c r="F344" t="s">
        <v>60</v>
      </c>
      <c r="G344" t="s">
        <v>46</v>
      </c>
      <c r="H344" t="s">
        <v>46</v>
      </c>
      <c r="I344">
        <v>4.4400000000000004</v>
      </c>
      <c r="J344">
        <v>68.25</v>
      </c>
      <c r="K344" t="s">
        <v>22</v>
      </c>
      <c r="L344">
        <v>5</v>
      </c>
      <c r="M344" t="s">
        <v>31</v>
      </c>
      <c r="N344">
        <v>2.0699999999999998</v>
      </c>
      <c r="O344">
        <v>9</v>
      </c>
    </row>
    <row r="345" spans="1:15">
      <c r="A345" t="s">
        <v>6101</v>
      </c>
      <c r="B345" s="1">
        <v>45812</v>
      </c>
      <c r="C345" t="s">
        <v>33</v>
      </c>
      <c r="D345" t="s">
        <v>6102</v>
      </c>
      <c r="E345" t="s">
        <v>6103</v>
      </c>
      <c r="F345" t="s">
        <v>51</v>
      </c>
      <c r="G345" t="s">
        <v>52</v>
      </c>
      <c r="H345" t="s">
        <v>42</v>
      </c>
      <c r="I345">
        <v>15.56</v>
      </c>
      <c r="J345">
        <v>459.01</v>
      </c>
      <c r="K345" t="s">
        <v>67</v>
      </c>
      <c r="L345">
        <v>3.2</v>
      </c>
      <c r="M345" t="s">
        <v>36</v>
      </c>
      <c r="N345">
        <v>2.02</v>
      </c>
      <c r="O345">
        <v>9</v>
      </c>
    </row>
    <row r="346" spans="1:15">
      <c r="A346" t="s">
        <v>6110</v>
      </c>
      <c r="B346" s="1">
        <v>45664</v>
      </c>
      <c r="C346" t="s">
        <v>33</v>
      </c>
      <c r="D346" t="s">
        <v>6111</v>
      </c>
      <c r="E346" t="s">
        <v>6112</v>
      </c>
      <c r="F346" t="s">
        <v>60</v>
      </c>
      <c r="G346" t="s">
        <v>46</v>
      </c>
      <c r="H346" t="s">
        <v>29</v>
      </c>
      <c r="I346">
        <v>15.12</v>
      </c>
      <c r="J346">
        <v>511.79</v>
      </c>
      <c r="K346" t="s">
        <v>67</v>
      </c>
      <c r="L346">
        <v>4.9000000000000004</v>
      </c>
      <c r="M346" t="s">
        <v>23</v>
      </c>
      <c r="N346">
        <v>2.2400000000000002</v>
      </c>
      <c r="O346">
        <v>5</v>
      </c>
    </row>
    <row r="347" spans="1:15">
      <c r="A347" t="s">
        <v>6115</v>
      </c>
      <c r="B347" s="1">
        <v>45777</v>
      </c>
      <c r="C347" t="s">
        <v>33</v>
      </c>
      <c r="D347" t="s">
        <v>6116</v>
      </c>
      <c r="E347" t="s">
        <v>6117</v>
      </c>
      <c r="F347" t="s">
        <v>71</v>
      </c>
      <c r="G347" t="s">
        <v>20</v>
      </c>
      <c r="H347" t="s">
        <v>21</v>
      </c>
      <c r="I347">
        <v>16.03</v>
      </c>
      <c r="J347">
        <v>281.85000000000002</v>
      </c>
      <c r="K347" t="s">
        <v>22</v>
      </c>
      <c r="L347">
        <v>3</v>
      </c>
      <c r="M347" t="s">
        <v>23</v>
      </c>
      <c r="N347">
        <v>1.75</v>
      </c>
      <c r="O347">
        <v>3</v>
      </c>
    </row>
    <row r="348" spans="1:15">
      <c r="A348" t="s">
        <v>6121</v>
      </c>
      <c r="B348" s="1">
        <v>45770</v>
      </c>
      <c r="C348" t="s">
        <v>33</v>
      </c>
      <c r="D348" t="s">
        <v>6122</v>
      </c>
      <c r="E348" t="s">
        <v>6123</v>
      </c>
      <c r="F348" t="s">
        <v>51</v>
      </c>
      <c r="G348" t="s">
        <v>46</v>
      </c>
      <c r="H348" t="s">
        <v>46</v>
      </c>
      <c r="I348">
        <v>24.15</v>
      </c>
      <c r="J348">
        <v>495.8</v>
      </c>
      <c r="K348" t="s">
        <v>30</v>
      </c>
      <c r="L348">
        <v>3.9</v>
      </c>
      <c r="M348" t="s">
        <v>23</v>
      </c>
      <c r="N348">
        <v>2.0299999999999998</v>
      </c>
      <c r="O348">
        <v>7</v>
      </c>
    </row>
    <row r="349" spans="1:15">
      <c r="A349" t="s">
        <v>6147</v>
      </c>
      <c r="B349" s="1">
        <v>45698</v>
      </c>
      <c r="C349" t="s">
        <v>33</v>
      </c>
      <c r="D349" t="s">
        <v>331</v>
      </c>
      <c r="E349" t="s">
        <v>6148</v>
      </c>
      <c r="F349" t="s">
        <v>60</v>
      </c>
      <c r="G349" t="s">
        <v>52</v>
      </c>
      <c r="H349" t="s">
        <v>41</v>
      </c>
      <c r="I349">
        <v>19.25</v>
      </c>
      <c r="J349">
        <v>300.7</v>
      </c>
      <c r="K349" t="s">
        <v>67</v>
      </c>
      <c r="L349">
        <v>3.7</v>
      </c>
      <c r="M349" t="s">
        <v>23</v>
      </c>
      <c r="N349">
        <v>1.9</v>
      </c>
      <c r="O349">
        <v>16</v>
      </c>
    </row>
    <row r="350" spans="1:15">
      <c r="A350" t="s">
        <v>6172</v>
      </c>
      <c r="B350" s="1">
        <v>45690</v>
      </c>
      <c r="C350" t="s">
        <v>33</v>
      </c>
      <c r="D350" t="s">
        <v>6173</v>
      </c>
      <c r="E350" t="s">
        <v>6174</v>
      </c>
      <c r="F350" t="s">
        <v>71</v>
      </c>
      <c r="G350" t="s">
        <v>21</v>
      </c>
      <c r="H350" t="s">
        <v>21</v>
      </c>
      <c r="I350">
        <v>4.2</v>
      </c>
      <c r="J350">
        <v>54.43</v>
      </c>
      <c r="K350" t="s">
        <v>30</v>
      </c>
      <c r="L350">
        <v>3.8</v>
      </c>
      <c r="M350" t="s">
        <v>36</v>
      </c>
      <c r="N350">
        <v>1.85</v>
      </c>
      <c r="O350">
        <v>3</v>
      </c>
    </row>
    <row r="351" spans="1:15">
      <c r="A351" t="s">
        <v>6178</v>
      </c>
      <c r="B351" s="1">
        <v>45734</v>
      </c>
      <c r="C351" t="s">
        <v>33</v>
      </c>
      <c r="D351" t="s">
        <v>6179</v>
      </c>
      <c r="E351" t="s">
        <v>6180</v>
      </c>
      <c r="F351" t="s">
        <v>51</v>
      </c>
      <c r="G351" t="s">
        <v>20</v>
      </c>
      <c r="H351" t="s">
        <v>42</v>
      </c>
      <c r="I351">
        <v>16.329999999999998</v>
      </c>
      <c r="J351">
        <v>367.02</v>
      </c>
      <c r="K351" t="s">
        <v>67</v>
      </c>
      <c r="L351">
        <v>3.4</v>
      </c>
      <c r="M351" t="s">
        <v>31</v>
      </c>
      <c r="N351">
        <v>2.06</v>
      </c>
      <c r="O351">
        <v>5</v>
      </c>
    </row>
    <row r="352" spans="1:15">
      <c r="A352" t="s">
        <v>6239</v>
      </c>
      <c r="B352" s="1">
        <v>45792</v>
      </c>
      <c r="C352" t="s">
        <v>33</v>
      </c>
      <c r="D352" t="s">
        <v>6240</v>
      </c>
      <c r="E352" t="s">
        <v>6241</v>
      </c>
      <c r="F352" t="s">
        <v>51</v>
      </c>
      <c r="G352" t="s">
        <v>46</v>
      </c>
      <c r="H352" t="s">
        <v>20</v>
      </c>
      <c r="I352">
        <v>18.54</v>
      </c>
      <c r="J352">
        <v>285.68</v>
      </c>
      <c r="K352" t="s">
        <v>22</v>
      </c>
      <c r="L352">
        <v>4.4000000000000004</v>
      </c>
      <c r="M352" t="s">
        <v>31</v>
      </c>
      <c r="N352">
        <v>1.37</v>
      </c>
      <c r="O352">
        <v>11</v>
      </c>
    </row>
    <row r="353" spans="1:15">
      <c r="A353" t="s">
        <v>6257</v>
      </c>
      <c r="B353" s="1">
        <v>45685</v>
      </c>
      <c r="C353" t="s">
        <v>33</v>
      </c>
      <c r="D353" t="s">
        <v>6258</v>
      </c>
      <c r="E353" t="s">
        <v>6259</v>
      </c>
      <c r="F353" t="s">
        <v>51</v>
      </c>
      <c r="G353" t="s">
        <v>20</v>
      </c>
      <c r="H353" t="s">
        <v>52</v>
      </c>
      <c r="I353">
        <v>15.02</v>
      </c>
      <c r="J353">
        <v>333.27</v>
      </c>
      <c r="K353" t="s">
        <v>47</v>
      </c>
      <c r="L353">
        <v>4.8</v>
      </c>
      <c r="M353" t="s">
        <v>23</v>
      </c>
      <c r="N353">
        <v>1.53</v>
      </c>
      <c r="O353">
        <v>7</v>
      </c>
    </row>
    <row r="354" spans="1:15">
      <c r="A354" t="s">
        <v>6274</v>
      </c>
      <c r="B354" s="1">
        <v>45714</v>
      </c>
      <c r="C354" t="s">
        <v>33</v>
      </c>
      <c r="D354" t="s">
        <v>6275</v>
      </c>
      <c r="E354" t="s">
        <v>6276</v>
      </c>
      <c r="F354" t="s">
        <v>19</v>
      </c>
      <c r="G354" t="s">
        <v>20</v>
      </c>
      <c r="H354" t="s">
        <v>20</v>
      </c>
      <c r="I354">
        <v>9.16</v>
      </c>
      <c r="J354">
        <v>105.78</v>
      </c>
      <c r="K354" t="s">
        <v>67</v>
      </c>
      <c r="L354">
        <v>4.3</v>
      </c>
      <c r="M354" t="s">
        <v>23</v>
      </c>
      <c r="N354">
        <v>2.27</v>
      </c>
      <c r="O354">
        <v>1</v>
      </c>
    </row>
    <row r="355" spans="1:15">
      <c r="A355" t="s">
        <v>6295</v>
      </c>
      <c r="B355" s="1">
        <v>45728</v>
      </c>
      <c r="C355" t="s">
        <v>33</v>
      </c>
      <c r="D355" t="s">
        <v>6296</v>
      </c>
      <c r="E355" t="s">
        <v>6297</v>
      </c>
      <c r="F355" t="s">
        <v>71</v>
      </c>
      <c r="G355" t="s">
        <v>29</v>
      </c>
      <c r="H355" t="s">
        <v>52</v>
      </c>
      <c r="I355">
        <v>2.09</v>
      </c>
      <c r="J355">
        <v>291.27999999999997</v>
      </c>
      <c r="K355" t="s">
        <v>22</v>
      </c>
      <c r="L355">
        <v>3.3</v>
      </c>
      <c r="M355" t="s">
        <v>23</v>
      </c>
      <c r="N355">
        <v>2.04</v>
      </c>
      <c r="O355">
        <v>16</v>
      </c>
    </row>
    <row r="356" spans="1:15">
      <c r="A356" t="s">
        <v>6309</v>
      </c>
      <c r="B356" s="1">
        <v>45713</v>
      </c>
      <c r="C356" t="s">
        <v>33</v>
      </c>
      <c r="D356" t="s">
        <v>6310</v>
      </c>
      <c r="E356" t="s">
        <v>6311</v>
      </c>
      <c r="F356" t="s">
        <v>51</v>
      </c>
      <c r="G356" t="s">
        <v>52</v>
      </c>
      <c r="H356" t="s">
        <v>52</v>
      </c>
      <c r="I356">
        <v>23.05</v>
      </c>
      <c r="J356">
        <v>425.18</v>
      </c>
      <c r="K356" t="s">
        <v>47</v>
      </c>
      <c r="L356">
        <v>3.9</v>
      </c>
      <c r="M356" t="s">
        <v>31</v>
      </c>
      <c r="N356">
        <v>1.49</v>
      </c>
      <c r="O356">
        <v>5</v>
      </c>
    </row>
    <row r="357" spans="1:15">
      <c r="A357" t="s">
        <v>6315</v>
      </c>
      <c r="B357" s="1">
        <v>45755</v>
      </c>
      <c r="C357" t="s">
        <v>33</v>
      </c>
      <c r="D357" t="s">
        <v>6316</v>
      </c>
      <c r="E357" t="s">
        <v>6317</v>
      </c>
      <c r="F357" t="s">
        <v>19</v>
      </c>
      <c r="G357" t="s">
        <v>52</v>
      </c>
      <c r="H357" t="s">
        <v>41</v>
      </c>
      <c r="I357">
        <v>8.76</v>
      </c>
      <c r="J357">
        <v>52.19</v>
      </c>
      <c r="K357" t="s">
        <v>30</v>
      </c>
      <c r="L357">
        <v>4.5999999999999996</v>
      </c>
      <c r="M357" t="s">
        <v>23</v>
      </c>
      <c r="N357">
        <v>2.2400000000000002</v>
      </c>
      <c r="O357">
        <v>19</v>
      </c>
    </row>
    <row r="358" spans="1:15">
      <c r="A358" t="s">
        <v>6332</v>
      </c>
      <c r="B358" s="1">
        <v>45791</v>
      </c>
      <c r="C358" t="s">
        <v>33</v>
      </c>
      <c r="D358" t="s">
        <v>3900</v>
      </c>
      <c r="E358" t="s">
        <v>6333</v>
      </c>
      <c r="F358" t="s">
        <v>51</v>
      </c>
      <c r="G358" t="s">
        <v>41</v>
      </c>
      <c r="H358" t="s">
        <v>42</v>
      </c>
      <c r="I358">
        <v>2.4500000000000002</v>
      </c>
      <c r="J358">
        <v>247.51</v>
      </c>
      <c r="K358" t="s">
        <v>30</v>
      </c>
      <c r="L358">
        <v>5</v>
      </c>
      <c r="M358" t="s">
        <v>23</v>
      </c>
      <c r="N358">
        <v>1.17</v>
      </c>
      <c r="O358">
        <v>5</v>
      </c>
    </row>
    <row r="359" spans="1:15">
      <c r="A359" t="s">
        <v>6361</v>
      </c>
      <c r="B359" s="1">
        <v>45736</v>
      </c>
      <c r="C359" t="s">
        <v>33</v>
      </c>
      <c r="D359" t="s">
        <v>6362</v>
      </c>
      <c r="E359" t="s">
        <v>6363</v>
      </c>
      <c r="F359" t="s">
        <v>71</v>
      </c>
      <c r="G359" t="s">
        <v>46</v>
      </c>
      <c r="H359" t="s">
        <v>41</v>
      </c>
      <c r="I359">
        <v>12.67</v>
      </c>
      <c r="J359">
        <v>515.53</v>
      </c>
      <c r="K359" t="s">
        <v>22</v>
      </c>
      <c r="L359">
        <v>4.9000000000000004</v>
      </c>
      <c r="M359" t="s">
        <v>23</v>
      </c>
      <c r="N359">
        <v>2.5</v>
      </c>
      <c r="O359">
        <v>13</v>
      </c>
    </row>
    <row r="360" spans="1:15">
      <c r="A360" t="s">
        <v>6372</v>
      </c>
      <c r="B360" s="1">
        <v>45801</v>
      </c>
      <c r="C360" t="s">
        <v>33</v>
      </c>
      <c r="D360" t="s">
        <v>6373</v>
      </c>
      <c r="E360" t="s">
        <v>6374</v>
      </c>
      <c r="F360" t="s">
        <v>51</v>
      </c>
      <c r="G360" t="s">
        <v>21</v>
      </c>
      <c r="H360" t="s">
        <v>46</v>
      </c>
      <c r="I360">
        <v>11.21</v>
      </c>
      <c r="J360">
        <v>56.68</v>
      </c>
      <c r="K360" t="s">
        <v>22</v>
      </c>
      <c r="L360">
        <v>3.6</v>
      </c>
      <c r="M360" t="s">
        <v>36</v>
      </c>
      <c r="N360">
        <v>1.38</v>
      </c>
      <c r="O360">
        <v>6</v>
      </c>
    </row>
    <row r="361" spans="1:15">
      <c r="A361" t="s">
        <v>6378</v>
      </c>
      <c r="B361" s="1">
        <v>45660</v>
      </c>
      <c r="C361" t="s">
        <v>33</v>
      </c>
      <c r="D361" t="s">
        <v>6379</v>
      </c>
      <c r="E361" t="s">
        <v>6380</v>
      </c>
      <c r="F361" t="s">
        <v>51</v>
      </c>
      <c r="G361" t="s">
        <v>52</v>
      </c>
      <c r="H361" t="s">
        <v>46</v>
      </c>
      <c r="I361">
        <v>12.88</v>
      </c>
      <c r="J361">
        <v>184.01</v>
      </c>
      <c r="K361" t="s">
        <v>30</v>
      </c>
      <c r="L361">
        <v>2.6</v>
      </c>
      <c r="M361" t="s">
        <v>23</v>
      </c>
      <c r="N361">
        <v>2.11</v>
      </c>
      <c r="O361">
        <v>16</v>
      </c>
    </row>
    <row r="362" spans="1:15">
      <c r="A362" t="s">
        <v>6381</v>
      </c>
      <c r="B362" s="1">
        <v>45729</v>
      </c>
      <c r="C362" t="s">
        <v>33</v>
      </c>
      <c r="D362" t="s">
        <v>6382</v>
      </c>
      <c r="E362" t="s">
        <v>6383</v>
      </c>
      <c r="F362" t="s">
        <v>19</v>
      </c>
      <c r="G362" t="s">
        <v>21</v>
      </c>
      <c r="H362" t="s">
        <v>29</v>
      </c>
      <c r="I362">
        <v>14.04</v>
      </c>
      <c r="J362">
        <v>341.8</v>
      </c>
      <c r="K362" t="s">
        <v>30</v>
      </c>
      <c r="L362">
        <v>2.8</v>
      </c>
      <c r="M362" t="s">
        <v>36</v>
      </c>
      <c r="N362">
        <v>2.23</v>
      </c>
      <c r="O362">
        <v>9</v>
      </c>
    </row>
    <row r="363" spans="1:15">
      <c r="A363" t="s">
        <v>6386</v>
      </c>
      <c r="B363" s="1">
        <v>45787</v>
      </c>
      <c r="C363" t="s">
        <v>33</v>
      </c>
      <c r="D363" t="s">
        <v>6387</v>
      </c>
      <c r="E363" t="s">
        <v>6388</v>
      </c>
      <c r="F363" t="s">
        <v>51</v>
      </c>
      <c r="G363" t="s">
        <v>20</v>
      </c>
      <c r="H363" t="s">
        <v>21</v>
      </c>
      <c r="I363">
        <v>12.51</v>
      </c>
      <c r="J363">
        <v>99.42</v>
      </c>
      <c r="K363" t="s">
        <v>30</v>
      </c>
      <c r="L363">
        <v>4.0999999999999996</v>
      </c>
      <c r="M363" t="s">
        <v>31</v>
      </c>
      <c r="N363">
        <v>1.59</v>
      </c>
      <c r="O363">
        <v>6</v>
      </c>
    </row>
    <row r="364" spans="1:15">
      <c r="A364" t="s">
        <v>6391</v>
      </c>
      <c r="B364" s="1">
        <v>45832</v>
      </c>
      <c r="C364" t="s">
        <v>33</v>
      </c>
      <c r="D364" t="s">
        <v>6392</v>
      </c>
      <c r="E364" t="s">
        <v>6393</v>
      </c>
      <c r="F364" t="s">
        <v>60</v>
      </c>
      <c r="G364" t="s">
        <v>41</v>
      </c>
      <c r="H364" t="s">
        <v>41</v>
      </c>
      <c r="I364">
        <v>10.31</v>
      </c>
      <c r="J364">
        <v>350.71</v>
      </c>
      <c r="K364" t="s">
        <v>22</v>
      </c>
      <c r="L364">
        <v>3</v>
      </c>
      <c r="M364" t="s">
        <v>31</v>
      </c>
      <c r="N364">
        <v>2.41</v>
      </c>
      <c r="O364">
        <v>2</v>
      </c>
    </row>
    <row r="365" spans="1:15">
      <c r="A365" t="s">
        <v>6394</v>
      </c>
      <c r="B365" s="1">
        <v>45723</v>
      </c>
      <c r="C365" t="s">
        <v>33</v>
      </c>
      <c r="D365" t="s">
        <v>3941</v>
      </c>
      <c r="E365" t="s">
        <v>6395</v>
      </c>
      <c r="F365" t="s">
        <v>60</v>
      </c>
      <c r="G365" t="s">
        <v>41</v>
      </c>
      <c r="H365" t="s">
        <v>42</v>
      </c>
      <c r="I365">
        <v>4.25</v>
      </c>
      <c r="J365">
        <v>577.46</v>
      </c>
      <c r="K365" t="s">
        <v>67</v>
      </c>
      <c r="L365">
        <v>5</v>
      </c>
      <c r="M365" t="s">
        <v>23</v>
      </c>
      <c r="N365">
        <v>1.4</v>
      </c>
      <c r="O365">
        <v>3</v>
      </c>
    </row>
    <row r="366" spans="1:15">
      <c r="A366" t="s">
        <v>6430</v>
      </c>
      <c r="B366" s="1">
        <v>45818</v>
      </c>
      <c r="C366" t="s">
        <v>33</v>
      </c>
      <c r="D366" t="s">
        <v>6431</v>
      </c>
      <c r="E366" t="s">
        <v>6432</v>
      </c>
      <c r="F366" t="s">
        <v>60</v>
      </c>
      <c r="G366" t="s">
        <v>52</v>
      </c>
      <c r="H366" t="s">
        <v>29</v>
      </c>
      <c r="I366">
        <v>3.8</v>
      </c>
      <c r="J366">
        <v>498.21</v>
      </c>
      <c r="K366" t="s">
        <v>30</v>
      </c>
      <c r="L366">
        <v>3</v>
      </c>
      <c r="M366" t="s">
        <v>23</v>
      </c>
      <c r="N366">
        <v>1.29</v>
      </c>
      <c r="O366">
        <v>11</v>
      </c>
    </row>
    <row r="367" spans="1:15">
      <c r="A367" t="s">
        <v>6465</v>
      </c>
      <c r="B367" s="1">
        <v>45783</v>
      </c>
      <c r="C367" t="s">
        <v>33</v>
      </c>
      <c r="D367" t="s">
        <v>6466</v>
      </c>
      <c r="E367" t="s">
        <v>6467</v>
      </c>
      <c r="F367" t="s">
        <v>60</v>
      </c>
      <c r="G367" t="s">
        <v>41</v>
      </c>
      <c r="H367" t="s">
        <v>41</v>
      </c>
      <c r="I367">
        <v>12.91</v>
      </c>
      <c r="J367">
        <v>310.97000000000003</v>
      </c>
      <c r="K367" t="s">
        <v>30</v>
      </c>
      <c r="L367">
        <v>4.0999999999999996</v>
      </c>
      <c r="M367" t="s">
        <v>23</v>
      </c>
      <c r="N367">
        <v>1.52</v>
      </c>
      <c r="O367">
        <v>12</v>
      </c>
    </row>
    <row r="368" spans="1:15">
      <c r="A368" t="s">
        <v>6468</v>
      </c>
      <c r="B368" s="1">
        <v>45802</v>
      </c>
      <c r="C368" t="s">
        <v>33</v>
      </c>
      <c r="D368" t="s">
        <v>6469</v>
      </c>
      <c r="E368" t="s">
        <v>6470</v>
      </c>
      <c r="F368" t="s">
        <v>51</v>
      </c>
      <c r="G368" t="s">
        <v>42</v>
      </c>
      <c r="H368" t="s">
        <v>46</v>
      </c>
      <c r="I368">
        <v>4.8099999999999996</v>
      </c>
      <c r="J368">
        <v>262.60000000000002</v>
      </c>
      <c r="K368" t="s">
        <v>22</v>
      </c>
      <c r="L368">
        <v>2.9</v>
      </c>
      <c r="M368" t="s">
        <v>23</v>
      </c>
      <c r="N368">
        <v>1.7</v>
      </c>
      <c r="O368">
        <v>18</v>
      </c>
    </row>
    <row r="369" spans="1:15">
      <c r="A369" t="s">
        <v>6477</v>
      </c>
      <c r="B369" s="1">
        <v>45778</v>
      </c>
      <c r="C369" t="s">
        <v>33</v>
      </c>
      <c r="D369" t="s">
        <v>6478</v>
      </c>
      <c r="E369" t="s">
        <v>6479</v>
      </c>
      <c r="F369" t="s">
        <v>71</v>
      </c>
      <c r="G369" t="s">
        <v>20</v>
      </c>
      <c r="H369" t="s">
        <v>21</v>
      </c>
      <c r="I369">
        <v>3.47</v>
      </c>
      <c r="J369">
        <v>306.42</v>
      </c>
      <c r="K369" t="s">
        <v>67</v>
      </c>
      <c r="L369">
        <v>3.7</v>
      </c>
      <c r="M369" t="s">
        <v>23</v>
      </c>
      <c r="N369">
        <v>2.27</v>
      </c>
      <c r="O369">
        <v>17</v>
      </c>
    </row>
    <row r="370" spans="1:15">
      <c r="A370" t="s">
        <v>6485</v>
      </c>
      <c r="B370" s="1">
        <v>45805</v>
      </c>
      <c r="C370" t="s">
        <v>33</v>
      </c>
      <c r="D370" t="s">
        <v>6486</v>
      </c>
      <c r="E370" t="s">
        <v>6487</v>
      </c>
      <c r="F370" t="s">
        <v>71</v>
      </c>
      <c r="G370" t="s">
        <v>46</v>
      </c>
      <c r="H370" t="s">
        <v>41</v>
      </c>
      <c r="I370">
        <v>8.69</v>
      </c>
      <c r="J370">
        <v>477.03</v>
      </c>
      <c r="K370" t="s">
        <v>67</v>
      </c>
      <c r="L370">
        <v>4.7</v>
      </c>
      <c r="M370" t="s">
        <v>23</v>
      </c>
      <c r="N370">
        <v>1.1499999999999999</v>
      </c>
      <c r="O370">
        <v>9</v>
      </c>
    </row>
    <row r="371" spans="1:15">
      <c r="A371" t="s">
        <v>6499</v>
      </c>
      <c r="B371" s="1">
        <v>45811</v>
      </c>
      <c r="C371" t="s">
        <v>33</v>
      </c>
      <c r="D371" t="s">
        <v>6500</v>
      </c>
      <c r="E371" t="s">
        <v>6501</v>
      </c>
      <c r="F371" t="s">
        <v>51</v>
      </c>
      <c r="G371" t="s">
        <v>52</v>
      </c>
      <c r="H371" t="s">
        <v>42</v>
      </c>
      <c r="I371">
        <v>18.559999999999999</v>
      </c>
      <c r="J371">
        <v>524.6</v>
      </c>
      <c r="K371" t="s">
        <v>67</v>
      </c>
      <c r="L371">
        <v>3.1</v>
      </c>
      <c r="M371" t="s">
        <v>23</v>
      </c>
      <c r="N371">
        <v>1.74</v>
      </c>
      <c r="O371">
        <v>17</v>
      </c>
    </row>
    <row r="372" spans="1:15">
      <c r="A372" t="s">
        <v>6521</v>
      </c>
      <c r="B372" s="1">
        <v>45830</v>
      </c>
      <c r="C372" t="s">
        <v>33</v>
      </c>
      <c r="D372" t="s">
        <v>6522</v>
      </c>
      <c r="E372" t="s">
        <v>6523</v>
      </c>
      <c r="F372" t="s">
        <v>60</v>
      </c>
      <c r="G372" t="s">
        <v>21</v>
      </c>
      <c r="H372" t="s">
        <v>52</v>
      </c>
      <c r="I372">
        <v>7.75</v>
      </c>
      <c r="J372">
        <v>110.64</v>
      </c>
      <c r="K372" t="s">
        <v>67</v>
      </c>
      <c r="L372">
        <v>3.6</v>
      </c>
      <c r="M372" t="s">
        <v>23</v>
      </c>
      <c r="N372">
        <v>1.34</v>
      </c>
      <c r="O372">
        <v>10</v>
      </c>
    </row>
    <row r="373" spans="1:15">
      <c r="A373" t="s">
        <v>6557</v>
      </c>
      <c r="B373" s="1">
        <v>45813</v>
      </c>
      <c r="C373" t="s">
        <v>33</v>
      </c>
      <c r="D373" t="s">
        <v>6558</v>
      </c>
      <c r="E373" t="s">
        <v>6559</v>
      </c>
      <c r="F373" t="s">
        <v>71</v>
      </c>
      <c r="G373" t="s">
        <v>46</v>
      </c>
      <c r="H373" t="s">
        <v>41</v>
      </c>
      <c r="I373">
        <v>14.98</v>
      </c>
      <c r="J373">
        <v>249.48</v>
      </c>
      <c r="K373" t="s">
        <v>67</v>
      </c>
      <c r="L373">
        <v>3.8</v>
      </c>
      <c r="M373" t="s">
        <v>23</v>
      </c>
      <c r="N373">
        <v>2.19</v>
      </c>
      <c r="O373">
        <v>3</v>
      </c>
    </row>
    <row r="374" spans="1:15">
      <c r="A374" t="s">
        <v>6574</v>
      </c>
      <c r="B374" s="1">
        <v>45810</v>
      </c>
      <c r="C374" t="s">
        <v>33</v>
      </c>
      <c r="D374" t="s">
        <v>6575</v>
      </c>
      <c r="E374" t="s">
        <v>6576</v>
      </c>
      <c r="F374" t="s">
        <v>19</v>
      </c>
      <c r="G374" t="s">
        <v>20</v>
      </c>
      <c r="H374" t="s">
        <v>20</v>
      </c>
      <c r="I374">
        <v>18.82</v>
      </c>
      <c r="J374">
        <v>100.93</v>
      </c>
      <c r="K374" t="s">
        <v>67</v>
      </c>
      <c r="L374">
        <v>2.9</v>
      </c>
      <c r="M374" t="s">
        <v>23</v>
      </c>
      <c r="N374">
        <v>1.7</v>
      </c>
      <c r="O374">
        <v>18</v>
      </c>
    </row>
    <row r="375" spans="1:15">
      <c r="A375" t="s">
        <v>6577</v>
      </c>
      <c r="B375" s="1">
        <v>45747</v>
      </c>
      <c r="C375" t="s">
        <v>33</v>
      </c>
      <c r="D375" t="s">
        <v>6578</v>
      </c>
      <c r="E375" t="s">
        <v>6579</v>
      </c>
      <c r="F375" t="s">
        <v>60</v>
      </c>
      <c r="G375" t="s">
        <v>42</v>
      </c>
      <c r="H375" t="s">
        <v>21</v>
      </c>
      <c r="I375">
        <v>11.69</v>
      </c>
      <c r="J375">
        <v>444.1</v>
      </c>
      <c r="K375" t="s">
        <v>22</v>
      </c>
      <c r="L375">
        <v>4.0999999999999996</v>
      </c>
      <c r="M375" t="s">
        <v>23</v>
      </c>
      <c r="N375">
        <v>1.1000000000000001</v>
      </c>
      <c r="O375">
        <v>10</v>
      </c>
    </row>
    <row r="376" spans="1:15">
      <c r="A376" t="s">
        <v>6645</v>
      </c>
      <c r="B376" s="1">
        <v>45712</v>
      </c>
      <c r="C376" t="s">
        <v>33</v>
      </c>
      <c r="D376" t="s">
        <v>6646</v>
      </c>
      <c r="E376" t="s">
        <v>6647</v>
      </c>
      <c r="F376" t="s">
        <v>60</v>
      </c>
      <c r="G376" t="s">
        <v>42</v>
      </c>
      <c r="H376" t="s">
        <v>42</v>
      </c>
      <c r="I376">
        <v>13.67</v>
      </c>
      <c r="J376">
        <v>387.26</v>
      </c>
      <c r="K376" t="s">
        <v>47</v>
      </c>
      <c r="L376">
        <v>3.2</v>
      </c>
      <c r="M376" t="s">
        <v>23</v>
      </c>
      <c r="N376">
        <v>1.68</v>
      </c>
      <c r="O376">
        <v>19</v>
      </c>
    </row>
    <row r="377" spans="1:15">
      <c r="A377" t="s">
        <v>6648</v>
      </c>
      <c r="B377" s="1">
        <v>45680</v>
      </c>
      <c r="C377" t="s">
        <v>33</v>
      </c>
      <c r="D377" t="s">
        <v>6649</v>
      </c>
      <c r="E377" t="s">
        <v>6650</v>
      </c>
      <c r="F377" t="s">
        <v>19</v>
      </c>
      <c r="G377" t="s">
        <v>42</v>
      </c>
      <c r="H377" t="s">
        <v>46</v>
      </c>
      <c r="I377">
        <v>15.18</v>
      </c>
      <c r="J377">
        <v>584.45000000000005</v>
      </c>
      <c r="K377" t="s">
        <v>47</v>
      </c>
      <c r="L377">
        <v>3.6</v>
      </c>
      <c r="M377" t="s">
        <v>36</v>
      </c>
      <c r="N377">
        <v>1.1499999999999999</v>
      </c>
      <c r="O377">
        <v>12</v>
      </c>
    </row>
    <row r="378" spans="1:15">
      <c r="A378" t="s">
        <v>6654</v>
      </c>
      <c r="B378" s="1">
        <v>45812</v>
      </c>
      <c r="C378" t="s">
        <v>33</v>
      </c>
      <c r="D378" t="s">
        <v>1658</v>
      </c>
      <c r="E378" t="s">
        <v>6655</v>
      </c>
      <c r="F378" t="s">
        <v>28</v>
      </c>
      <c r="G378" t="s">
        <v>42</v>
      </c>
      <c r="H378" t="s">
        <v>42</v>
      </c>
      <c r="I378">
        <v>23.33</v>
      </c>
      <c r="J378">
        <v>278.27</v>
      </c>
      <c r="K378" t="s">
        <v>67</v>
      </c>
      <c r="L378">
        <v>3.9</v>
      </c>
      <c r="M378" t="s">
        <v>23</v>
      </c>
      <c r="N378">
        <v>1.02</v>
      </c>
      <c r="O378">
        <v>18</v>
      </c>
    </row>
    <row r="379" spans="1:15">
      <c r="A379" t="s">
        <v>6659</v>
      </c>
      <c r="B379" s="1">
        <v>45835</v>
      </c>
      <c r="C379" t="s">
        <v>33</v>
      </c>
      <c r="D379" t="s">
        <v>3330</v>
      </c>
      <c r="E379" t="s">
        <v>6660</v>
      </c>
      <c r="F379" t="s">
        <v>60</v>
      </c>
      <c r="G379" t="s">
        <v>21</v>
      </c>
      <c r="H379" t="s">
        <v>29</v>
      </c>
      <c r="J379">
        <v>345.83</v>
      </c>
      <c r="K379" t="s">
        <v>47</v>
      </c>
      <c r="L379">
        <v>3</v>
      </c>
      <c r="M379" t="s">
        <v>23</v>
      </c>
      <c r="N379">
        <v>1.1399999999999999</v>
      </c>
      <c r="O379">
        <v>11</v>
      </c>
    </row>
    <row r="380" spans="1:15">
      <c r="A380" t="s">
        <v>6669</v>
      </c>
      <c r="B380" s="1">
        <v>45763</v>
      </c>
      <c r="C380" t="s">
        <v>33</v>
      </c>
      <c r="D380" t="s">
        <v>6670</v>
      </c>
      <c r="E380" t="s">
        <v>6671</v>
      </c>
      <c r="F380" t="s">
        <v>28</v>
      </c>
      <c r="G380" t="s">
        <v>46</v>
      </c>
      <c r="H380" t="s">
        <v>29</v>
      </c>
      <c r="I380">
        <v>8.43</v>
      </c>
      <c r="J380">
        <v>145.97</v>
      </c>
      <c r="K380" t="s">
        <v>30</v>
      </c>
      <c r="L380">
        <v>2.9</v>
      </c>
      <c r="M380" t="s">
        <v>23</v>
      </c>
      <c r="N380">
        <v>2.14</v>
      </c>
      <c r="O380">
        <v>11</v>
      </c>
    </row>
    <row r="381" spans="1:15">
      <c r="A381" t="s">
        <v>6689</v>
      </c>
      <c r="B381" s="1">
        <v>45797</v>
      </c>
      <c r="C381" t="s">
        <v>33</v>
      </c>
      <c r="D381" t="s">
        <v>6690</v>
      </c>
      <c r="E381" t="s">
        <v>6691</v>
      </c>
      <c r="F381" t="s">
        <v>60</v>
      </c>
      <c r="G381" t="s">
        <v>21</v>
      </c>
      <c r="H381" t="s">
        <v>21</v>
      </c>
      <c r="I381">
        <v>24.24</v>
      </c>
      <c r="J381">
        <v>190.16</v>
      </c>
      <c r="K381" t="s">
        <v>22</v>
      </c>
      <c r="L381">
        <v>3.6</v>
      </c>
      <c r="M381" t="s">
        <v>23</v>
      </c>
      <c r="N381">
        <v>1.88</v>
      </c>
      <c r="O381">
        <v>9</v>
      </c>
    </row>
    <row r="382" spans="1:15">
      <c r="A382" t="s">
        <v>6731</v>
      </c>
      <c r="B382" s="1">
        <v>45735</v>
      </c>
      <c r="C382" t="s">
        <v>33</v>
      </c>
      <c r="D382" t="s">
        <v>6732</v>
      </c>
      <c r="E382" t="s">
        <v>6733</v>
      </c>
      <c r="F382" t="s">
        <v>60</v>
      </c>
      <c r="G382" t="s">
        <v>20</v>
      </c>
      <c r="H382" t="s">
        <v>29</v>
      </c>
      <c r="I382">
        <v>15.94</v>
      </c>
      <c r="J382">
        <v>545.39</v>
      </c>
      <c r="K382" t="s">
        <v>47</v>
      </c>
      <c r="L382">
        <v>2.6</v>
      </c>
      <c r="M382" t="s">
        <v>23</v>
      </c>
      <c r="N382">
        <v>1.74</v>
      </c>
      <c r="O382">
        <v>17</v>
      </c>
    </row>
    <row r="383" spans="1:15">
      <c r="A383" t="s">
        <v>6761</v>
      </c>
      <c r="B383" s="1">
        <v>45819</v>
      </c>
      <c r="C383" t="s">
        <v>33</v>
      </c>
      <c r="D383" t="s">
        <v>1700</v>
      </c>
      <c r="E383" t="s">
        <v>6762</v>
      </c>
      <c r="F383" t="s">
        <v>19</v>
      </c>
      <c r="G383" t="s">
        <v>20</v>
      </c>
      <c r="H383" t="s">
        <v>41</v>
      </c>
      <c r="I383">
        <v>10.050000000000001</v>
      </c>
      <c r="J383">
        <v>57.84</v>
      </c>
      <c r="K383" t="s">
        <v>67</v>
      </c>
      <c r="L383">
        <v>4.2</v>
      </c>
      <c r="M383" t="s">
        <v>23</v>
      </c>
      <c r="N383">
        <v>1.96</v>
      </c>
      <c r="O383">
        <v>11</v>
      </c>
    </row>
    <row r="384" spans="1:15">
      <c r="A384" t="s">
        <v>6765</v>
      </c>
      <c r="B384" s="1">
        <v>45819</v>
      </c>
      <c r="C384" t="s">
        <v>33</v>
      </c>
      <c r="D384" t="s">
        <v>6766</v>
      </c>
      <c r="E384" t="s">
        <v>6767</v>
      </c>
      <c r="F384" t="s">
        <v>60</v>
      </c>
      <c r="G384" t="s">
        <v>21</v>
      </c>
      <c r="H384" t="s">
        <v>29</v>
      </c>
      <c r="I384">
        <v>1.65</v>
      </c>
      <c r="J384">
        <v>138.65</v>
      </c>
      <c r="K384" t="s">
        <v>47</v>
      </c>
      <c r="L384">
        <v>3.6</v>
      </c>
      <c r="M384" t="s">
        <v>36</v>
      </c>
      <c r="N384">
        <v>1.89</v>
      </c>
      <c r="O384">
        <v>2</v>
      </c>
    </row>
    <row r="385" spans="1:15">
      <c r="A385" t="s">
        <v>6775</v>
      </c>
      <c r="B385" s="1">
        <v>45724</v>
      </c>
      <c r="C385" t="s">
        <v>33</v>
      </c>
      <c r="D385" t="s">
        <v>6776</v>
      </c>
      <c r="E385" t="s">
        <v>6777</v>
      </c>
      <c r="F385" t="s">
        <v>19</v>
      </c>
      <c r="G385" t="s">
        <v>41</v>
      </c>
      <c r="H385" t="s">
        <v>52</v>
      </c>
      <c r="I385">
        <v>17.52</v>
      </c>
      <c r="J385">
        <v>291.93</v>
      </c>
      <c r="K385" t="s">
        <v>22</v>
      </c>
      <c r="L385">
        <v>3.3</v>
      </c>
      <c r="M385" t="s">
        <v>23</v>
      </c>
      <c r="N385">
        <v>1.1499999999999999</v>
      </c>
      <c r="O385">
        <v>10</v>
      </c>
    </row>
    <row r="386" spans="1:15">
      <c r="A386" t="s">
        <v>6778</v>
      </c>
      <c r="B386" s="1">
        <v>45670</v>
      </c>
      <c r="C386" t="s">
        <v>33</v>
      </c>
      <c r="D386" t="s">
        <v>6779</v>
      </c>
      <c r="E386" t="s">
        <v>6780</v>
      </c>
      <c r="F386" t="s">
        <v>51</v>
      </c>
      <c r="G386" t="s">
        <v>21</v>
      </c>
      <c r="H386" t="s">
        <v>46</v>
      </c>
      <c r="I386">
        <v>20.02</v>
      </c>
      <c r="J386">
        <v>506.42</v>
      </c>
      <c r="K386" t="s">
        <v>30</v>
      </c>
      <c r="L386">
        <v>3</v>
      </c>
      <c r="M386" t="s">
        <v>31</v>
      </c>
      <c r="N386">
        <v>2.09</v>
      </c>
      <c r="O386">
        <v>18</v>
      </c>
    </row>
    <row r="387" spans="1:15">
      <c r="A387" t="s">
        <v>6796</v>
      </c>
      <c r="B387" s="1">
        <v>45669</v>
      </c>
      <c r="C387" t="s">
        <v>33</v>
      </c>
      <c r="D387" t="s">
        <v>235</v>
      </c>
      <c r="E387" t="s">
        <v>6797</v>
      </c>
      <c r="F387" t="s">
        <v>19</v>
      </c>
      <c r="G387" t="s">
        <v>20</v>
      </c>
      <c r="H387" t="s">
        <v>20</v>
      </c>
      <c r="I387">
        <v>6.12</v>
      </c>
      <c r="J387">
        <v>237.41</v>
      </c>
      <c r="K387" t="s">
        <v>47</v>
      </c>
      <c r="L387">
        <v>3.3</v>
      </c>
      <c r="M387" t="s">
        <v>23</v>
      </c>
      <c r="N387">
        <v>1.23</v>
      </c>
      <c r="O387">
        <v>7</v>
      </c>
    </row>
    <row r="388" spans="1:15">
      <c r="A388" t="s">
        <v>6845</v>
      </c>
      <c r="B388" s="1">
        <v>45692</v>
      </c>
      <c r="C388" t="s">
        <v>33</v>
      </c>
      <c r="D388" t="s">
        <v>6846</v>
      </c>
      <c r="E388" t="s">
        <v>6847</v>
      </c>
      <c r="F388" t="s">
        <v>71</v>
      </c>
      <c r="G388" t="s">
        <v>20</v>
      </c>
      <c r="H388" t="s">
        <v>29</v>
      </c>
      <c r="I388">
        <v>17.3</v>
      </c>
      <c r="J388">
        <v>487.85</v>
      </c>
      <c r="K388" t="s">
        <v>67</v>
      </c>
      <c r="L388">
        <v>3.6</v>
      </c>
      <c r="M388" t="s">
        <v>36</v>
      </c>
      <c r="N388">
        <v>1.64</v>
      </c>
      <c r="O388">
        <v>10</v>
      </c>
    </row>
    <row r="389" spans="1:15">
      <c r="A389" t="s">
        <v>6865</v>
      </c>
      <c r="B389" s="1">
        <v>45831</v>
      </c>
      <c r="C389" t="s">
        <v>33</v>
      </c>
      <c r="D389" t="s">
        <v>6866</v>
      </c>
      <c r="E389" t="s">
        <v>6867</v>
      </c>
      <c r="F389" t="s">
        <v>19</v>
      </c>
      <c r="G389" t="s">
        <v>29</v>
      </c>
      <c r="H389" t="s">
        <v>42</v>
      </c>
      <c r="I389">
        <v>13.17</v>
      </c>
      <c r="J389">
        <v>322.89</v>
      </c>
      <c r="K389" t="s">
        <v>30</v>
      </c>
      <c r="L389">
        <v>3.4</v>
      </c>
      <c r="M389" t="s">
        <v>23</v>
      </c>
      <c r="N389">
        <v>1.59</v>
      </c>
      <c r="O389">
        <v>9</v>
      </c>
    </row>
    <row r="390" spans="1:15">
      <c r="A390" t="s">
        <v>6878</v>
      </c>
      <c r="B390" s="1">
        <v>45756</v>
      </c>
      <c r="C390" t="s">
        <v>33</v>
      </c>
      <c r="D390" t="s">
        <v>6879</v>
      </c>
      <c r="E390" t="s">
        <v>6880</v>
      </c>
      <c r="F390" t="s">
        <v>60</v>
      </c>
      <c r="G390" t="s">
        <v>46</v>
      </c>
      <c r="H390" t="s">
        <v>20</v>
      </c>
      <c r="I390">
        <v>11.78</v>
      </c>
      <c r="J390">
        <v>545.04</v>
      </c>
      <c r="K390" t="s">
        <v>67</v>
      </c>
      <c r="L390">
        <v>4.5</v>
      </c>
      <c r="M390" t="s">
        <v>36</v>
      </c>
      <c r="N390">
        <v>1.28</v>
      </c>
      <c r="O390">
        <v>15</v>
      </c>
    </row>
    <row r="391" spans="1:15">
      <c r="A391" t="s">
        <v>6889</v>
      </c>
      <c r="B391" s="1">
        <v>45829</v>
      </c>
      <c r="C391" t="s">
        <v>33</v>
      </c>
      <c r="D391" t="s">
        <v>6890</v>
      </c>
      <c r="E391" t="s">
        <v>6891</v>
      </c>
      <c r="F391" t="s">
        <v>51</v>
      </c>
      <c r="G391" t="s">
        <v>29</v>
      </c>
      <c r="H391" t="s">
        <v>42</v>
      </c>
      <c r="I391">
        <v>15.37</v>
      </c>
      <c r="J391">
        <v>327.07</v>
      </c>
      <c r="K391" t="s">
        <v>67</v>
      </c>
      <c r="L391">
        <v>4.2</v>
      </c>
      <c r="M391" t="s">
        <v>36</v>
      </c>
      <c r="N391">
        <v>1.44</v>
      </c>
      <c r="O391">
        <v>12</v>
      </c>
    </row>
    <row r="392" spans="1:15">
      <c r="A392" t="s">
        <v>6916</v>
      </c>
      <c r="B392" s="1">
        <v>45692</v>
      </c>
      <c r="C392" t="s">
        <v>33</v>
      </c>
      <c r="D392" t="s">
        <v>6917</v>
      </c>
      <c r="E392" t="s">
        <v>6918</v>
      </c>
      <c r="F392" t="s">
        <v>60</v>
      </c>
      <c r="G392" t="s">
        <v>21</v>
      </c>
      <c r="H392" t="s">
        <v>42</v>
      </c>
      <c r="I392">
        <v>6.43</v>
      </c>
      <c r="K392" t="s">
        <v>30</v>
      </c>
      <c r="L392">
        <v>4.3</v>
      </c>
      <c r="M392" t="s">
        <v>31</v>
      </c>
      <c r="N392">
        <v>1.72</v>
      </c>
      <c r="O392">
        <v>10</v>
      </c>
    </row>
    <row r="393" spans="1:15">
      <c r="A393" t="s">
        <v>6922</v>
      </c>
      <c r="B393" s="1">
        <v>45684</v>
      </c>
      <c r="C393" t="s">
        <v>33</v>
      </c>
      <c r="D393" t="s">
        <v>6923</v>
      </c>
      <c r="E393" t="s">
        <v>6924</v>
      </c>
      <c r="F393" t="s">
        <v>71</v>
      </c>
      <c r="G393" t="s">
        <v>41</v>
      </c>
      <c r="H393" t="s">
        <v>52</v>
      </c>
      <c r="I393">
        <v>9.91</v>
      </c>
      <c r="J393">
        <v>61.82</v>
      </c>
      <c r="K393" t="s">
        <v>47</v>
      </c>
      <c r="L393">
        <v>2.9</v>
      </c>
      <c r="M393" t="s">
        <v>23</v>
      </c>
      <c r="N393">
        <v>2.39</v>
      </c>
      <c r="O393">
        <v>4</v>
      </c>
    </row>
    <row r="394" spans="1:15">
      <c r="A394" t="s">
        <v>6927</v>
      </c>
      <c r="B394" s="1">
        <v>45686</v>
      </c>
      <c r="C394" t="s">
        <v>33</v>
      </c>
      <c r="D394" t="s">
        <v>2044</v>
      </c>
      <c r="E394" t="s">
        <v>6928</v>
      </c>
      <c r="F394" t="s">
        <v>71</v>
      </c>
      <c r="G394" t="s">
        <v>52</v>
      </c>
      <c r="H394" t="s">
        <v>29</v>
      </c>
      <c r="I394">
        <v>18.41</v>
      </c>
      <c r="J394">
        <v>504.77</v>
      </c>
      <c r="K394" t="s">
        <v>47</v>
      </c>
      <c r="L394">
        <v>2.8</v>
      </c>
      <c r="M394" t="s">
        <v>31</v>
      </c>
      <c r="N394">
        <v>1.1499999999999999</v>
      </c>
      <c r="O394">
        <v>12</v>
      </c>
    </row>
    <row r="395" spans="1:15">
      <c r="A395" t="s">
        <v>6932</v>
      </c>
      <c r="B395" s="1">
        <v>45797</v>
      </c>
      <c r="C395" t="s">
        <v>33</v>
      </c>
      <c r="D395" t="s">
        <v>6933</v>
      </c>
      <c r="E395" t="s">
        <v>6934</v>
      </c>
      <c r="F395" t="s">
        <v>71</v>
      </c>
      <c r="G395" t="s">
        <v>52</v>
      </c>
      <c r="H395" t="s">
        <v>46</v>
      </c>
      <c r="I395">
        <v>21.11</v>
      </c>
      <c r="J395">
        <v>98.7</v>
      </c>
      <c r="K395" t="s">
        <v>47</v>
      </c>
      <c r="L395">
        <v>3</v>
      </c>
      <c r="M395" t="s">
        <v>23</v>
      </c>
      <c r="N395">
        <v>1.71</v>
      </c>
      <c r="O395">
        <v>7</v>
      </c>
    </row>
    <row r="396" spans="1:15">
      <c r="A396" t="s">
        <v>6940</v>
      </c>
      <c r="B396" s="1">
        <v>45709</v>
      </c>
      <c r="C396" t="s">
        <v>33</v>
      </c>
      <c r="D396" t="s">
        <v>6941</v>
      </c>
      <c r="E396" t="s">
        <v>6942</v>
      </c>
      <c r="F396" t="s">
        <v>51</v>
      </c>
      <c r="G396" t="s">
        <v>29</v>
      </c>
      <c r="H396" t="s">
        <v>29</v>
      </c>
      <c r="I396">
        <v>10.61</v>
      </c>
      <c r="J396">
        <v>127.57</v>
      </c>
      <c r="K396" t="s">
        <v>47</v>
      </c>
      <c r="L396">
        <v>3.2</v>
      </c>
      <c r="M396" t="s">
        <v>23</v>
      </c>
      <c r="N396">
        <v>1.82</v>
      </c>
      <c r="O396">
        <v>3</v>
      </c>
    </row>
    <row r="397" spans="1:15">
      <c r="A397" t="s">
        <v>6946</v>
      </c>
      <c r="B397" s="1">
        <v>45774</v>
      </c>
      <c r="C397" t="s">
        <v>33</v>
      </c>
      <c r="D397" t="s">
        <v>6947</v>
      </c>
      <c r="E397" t="s">
        <v>6948</v>
      </c>
      <c r="F397" t="s">
        <v>71</v>
      </c>
      <c r="G397" t="s">
        <v>20</v>
      </c>
      <c r="H397" t="s">
        <v>52</v>
      </c>
      <c r="I397">
        <v>1.1000000000000001</v>
      </c>
      <c r="J397">
        <v>500.62</v>
      </c>
      <c r="K397" t="s">
        <v>30</v>
      </c>
      <c r="L397">
        <v>2.8</v>
      </c>
      <c r="M397" t="s">
        <v>31</v>
      </c>
      <c r="N397">
        <v>2.12</v>
      </c>
      <c r="O397">
        <v>2</v>
      </c>
    </row>
    <row r="398" spans="1:15">
      <c r="A398" t="s">
        <v>6994</v>
      </c>
      <c r="B398" s="1">
        <v>45746</v>
      </c>
      <c r="C398" t="s">
        <v>33</v>
      </c>
      <c r="D398" t="s">
        <v>6995</v>
      </c>
      <c r="E398" t="s">
        <v>6996</v>
      </c>
      <c r="F398" t="s">
        <v>28</v>
      </c>
      <c r="G398" t="s">
        <v>20</v>
      </c>
      <c r="H398" t="s">
        <v>52</v>
      </c>
      <c r="I398">
        <v>16.41</v>
      </c>
      <c r="J398">
        <v>74.61</v>
      </c>
      <c r="K398" t="s">
        <v>47</v>
      </c>
      <c r="L398">
        <v>3.9</v>
      </c>
      <c r="M398" t="s">
        <v>23</v>
      </c>
      <c r="N398">
        <v>1.21</v>
      </c>
      <c r="O398">
        <v>9</v>
      </c>
    </row>
    <row r="399" spans="1:15">
      <c r="A399" t="s">
        <v>7005</v>
      </c>
      <c r="B399" s="1">
        <v>45785</v>
      </c>
      <c r="C399" t="s">
        <v>33</v>
      </c>
      <c r="D399" t="s">
        <v>7006</v>
      </c>
      <c r="E399" t="s">
        <v>7007</v>
      </c>
      <c r="F399" t="s">
        <v>71</v>
      </c>
      <c r="G399" t="s">
        <v>21</v>
      </c>
      <c r="H399" t="s">
        <v>46</v>
      </c>
      <c r="I399">
        <v>6.1</v>
      </c>
      <c r="J399">
        <v>58.78</v>
      </c>
      <c r="K399" t="s">
        <v>47</v>
      </c>
      <c r="L399">
        <v>2.7</v>
      </c>
      <c r="M399" t="s">
        <v>36</v>
      </c>
      <c r="N399">
        <v>1.06</v>
      </c>
      <c r="O399">
        <v>9</v>
      </c>
    </row>
    <row r="400" spans="1:15">
      <c r="A400" t="s">
        <v>7017</v>
      </c>
      <c r="B400" s="1">
        <v>45787</v>
      </c>
      <c r="C400" t="s">
        <v>33</v>
      </c>
      <c r="D400" t="s">
        <v>7018</v>
      </c>
      <c r="E400" t="s">
        <v>7019</v>
      </c>
      <c r="F400" t="s">
        <v>60</v>
      </c>
      <c r="G400" t="s">
        <v>42</v>
      </c>
      <c r="H400" t="s">
        <v>21</v>
      </c>
      <c r="I400">
        <v>13.4</v>
      </c>
      <c r="J400">
        <v>328.7</v>
      </c>
      <c r="K400" t="s">
        <v>30</v>
      </c>
      <c r="L400">
        <v>4.4000000000000004</v>
      </c>
      <c r="M400" t="s">
        <v>23</v>
      </c>
      <c r="N400">
        <v>1.53</v>
      </c>
      <c r="O400">
        <v>8</v>
      </c>
    </row>
    <row r="401" spans="1:15">
      <c r="A401" t="s">
        <v>7035</v>
      </c>
      <c r="B401" s="1">
        <v>45693</v>
      </c>
      <c r="C401" t="s">
        <v>33</v>
      </c>
      <c r="D401" t="s">
        <v>7036</v>
      </c>
      <c r="E401" t="s">
        <v>7037</v>
      </c>
      <c r="F401" t="s">
        <v>71</v>
      </c>
      <c r="G401" t="s">
        <v>41</v>
      </c>
      <c r="H401" t="s">
        <v>20</v>
      </c>
      <c r="I401">
        <v>4.6100000000000003</v>
      </c>
      <c r="J401">
        <v>577.01</v>
      </c>
      <c r="K401" t="s">
        <v>67</v>
      </c>
      <c r="L401">
        <v>4.2</v>
      </c>
      <c r="M401" t="s">
        <v>23</v>
      </c>
      <c r="N401">
        <v>1.43</v>
      </c>
      <c r="O401">
        <v>4</v>
      </c>
    </row>
    <row r="402" spans="1:15">
      <c r="A402" t="s">
        <v>7047</v>
      </c>
      <c r="B402" s="1">
        <v>45786</v>
      </c>
      <c r="C402" t="s">
        <v>33</v>
      </c>
      <c r="D402" t="s">
        <v>5399</v>
      </c>
      <c r="E402" t="s">
        <v>7048</v>
      </c>
      <c r="F402" t="s">
        <v>28</v>
      </c>
      <c r="G402" t="s">
        <v>41</v>
      </c>
      <c r="H402" t="s">
        <v>42</v>
      </c>
      <c r="I402">
        <v>14.11</v>
      </c>
      <c r="J402">
        <v>104.96</v>
      </c>
      <c r="K402" t="s">
        <v>47</v>
      </c>
      <c r="L402">
        <v>3.6</v>
      </c>
      <c r="M402" t="s">
        <v>23</v>
      </c>
      <c r="N402">
        <v>2.36</v>
      </c>
      <c r="O402">
        <v>16</v>
      </c>
    </row>
    <row r="403" spans="1:15">
      <c r="A403" t="s">
        <v>7063</v>
      </c>
      <c r="B403" s="1">
        <v>45753</v>
      </c>
      <c r="C403" t="s">
        <v>33</v>
      </c>
      <c r="D403" t="s">
        <v>6607</v>
      </c>
      <c r="E403" t="s">
        <v>7064</v>
      </c>
      <c r="F403" t="s">
        <v>51</v>
      </c>
      <c r="G403" t="s">
        <v>46</v>
      </c>
      <c r="H403" t="s">
        <v>42</v>
      </c>
      <c r="I403">
        <v>23.33</v>
      </c>
      <c r="J403">
        <v>475.19</v>
      </c>
      <c r="K403" t="s">
        <v>47</v>
      </c>
      <c r="L403">
        <v>3.3</v>
      </c>
      <c r="M403" t="s">
        <v>23</v>
      </c>
      <c r="N403">
        <v>2.4700000000000002</v>
      </c>
      <c r="O403">
        <v>13</v>
      </c>
    </row>
    <row r="404" spans="1:15">
      <c r="A404" t="s">
        <v>7090</v>
      </c>
      <c r="B404" s="1">
        <v>45673</v>
      </c>
      <c r="C404" t="s">
        <v>33</v>
      </c>
      <c r="D404" t="s">
        <v>7091</v>
      </c>
      <c r="E404" t="s">
        <v>7092</v>
      </c>
      <c r="F404" t="s">
        <v>51</v>
      </c>
      <c r="G404" t="s">
        <v>42</v>
      </c>
      <c r="H404" t="s">
        <v>21</v>
      </c>
      <c r="I404">
        <v>3.14</v>
      </c>
      <c r="J404">
        <v>387.28</v>
      </c>
      <c r="K404" t="s">
        <v>30</v>
      </c>
      <c r="L404">
        <v>3</v>
      </c>
      <c r="M404" t="s">
        <v>23</v>
      </c>
      <c r="N404">
        <v>1.77</v>
      </c>
      <c r="O404">
        <v>11</v>
      </c>
    </row>
    <row r="405" spans="1:15">
      <c r="A405" t="s">
        <v>7093</v>
      </c>
      <c r="B405" s="1">
        <v>45665</v>
      </c>
      <c r="C405" t="s">
        <v>33</v>
      </c>
      <c r="D405" t="s">
        <v>2545</v>
      </c>
      <c r="E405" t="s">
        <v>7094</v>
      </c>
      <c r="F405" t="s">
        <v>71</v>
      </c>
      <c r="G405" t="s">
        <v>52</v>
      </c>
      <c r="H405" t="s">
        <v>21</v>
      </c>
      <c r="I405">
        <v>22.59</v>
      </c>
      <c r="J405">
        <v>452.75</v>
      </c>
      <c r="K405" t="s">
        <v>30</v>
      </c>
      <c r="L405">
        <v>4.9000000000000004</v>
      </c>
      <c r="M405" t="s">
        <v>23</v>
      </c>
      <c r="N405">
        <v>1.77</v>
      </c>
      <c r="O405">
        <v>11</v>
      </c>
    </row>
    <row r="406" spans="1:15">
      <c r="A406" t="s">
        <v>7095</v>
      </c>
      <c r="B406" s="1">
        <v>45747</v>
      </c>
      <c r="C406" t="s">
        <v>33</v>
      </c>
      <c r="D406" t="s">
        <v>3102</v>
      </c>
      <c r="E406" t="s">
        <v>7096</v>
      </c>
      <c r="F406" t="s">
        <v>71</v>
      </c>
      <c r="G406" t="s">
        <v>41</v>
      </c>
      <c r="H406" t="s">
        <v>46</v>
      </c>
      <c r="I406">
        <v>14.92</v>
      </c>
      <c r="J406">
        <v>569.29999999999995</v>
      </c>
      <c r="K406" t="s">
        <v>67</v>
      </c>
      <c r="L406">
        <v>4.5</v>
      </c>
      <c r="M406" t="s">
        <v>36</v>
      </c>
      <c r="N406">
        <v>2.1</v>
      </c>
      <c r="O406">
        <v>19</v>
      </c>
    </row>
    <row r="407" spans="1:15">
      <c r="A407" t="s">
        <v>7106</v>
      </c>
      <c r="B407" s="1">
        <v>45829</v>
      </c>
      <c r="C407" t="s">
        <v>33</v>
      </c>
      <c r="D407" t="s">
        <v>6532</v>
      </c>
      <c r="E407" t="s">
        <v>7107</v>
      </c>
      <c r="F407" t="s">
        <v>28</v>
      </c>
      <c r="G407" t="s">
        <v>41</v>
      </c>
      <c r="H407" t="s">
        <v>21</v>
      </c>
      <c r="I407">
        <v>10.39</v>
      </c>
      <c r="J407">
        <v>275.77</v>
      </c>
      <c r="K407" t="s">
        <v>47</v>
      </c>
      <c r="L407">
        <v>4.3</v>
      </c>
      <c r="M407" t="s">
        <v>23</v>
      </c>
      <c r="N407">
        <v>1.6</v>
      </c>
      <c r="O407">
        <v>14</v>
      </c>
    </row>
    <row r="408" spans="1:15">
      <c r="A408" t="s">
        <v>7111</v>
      </c>
      <c r="B408" s="1">
        <v>45714</v>
      </c>
      <c r="C408" t="s">
        <v>33</v>
      </c>
      <c r="D408" t="s">
        <v>7112</v>
      </c>
      <c r="E408" t="s">
        <v>7113</v>
      </c>
      <c r="F408" t="s">
        <v>51</v>
      </c>
      <c r="G408" t="s">
        <v>20</v>
      </c>
      <c r="H408" t="s">
        <v>20</v>
      </c>
      <c r="I408">
        <v>10.4</v>
      </c>
      <c r="J408">
        <v>349.17</v>
      </c>
      <c r="K408" t="s">
        <v>67</v>
      </c>
      <c r="L408">
        <v>3.4</v>
      </c>
      <c r="M408" t="s">
        <v>31</v>
      </c>
      <c r="N408">
        <v>1.88</v>
      </c>
      <c r="O408">
        <v>2</v>
      </c>
    </row>
    <row r="409" spans="1:15">
      <c r="A409" t="s">
        <v>7119</v>
      </c>
      <c r="B409" s="1">
        <v>45685</v>
      </c>
      <c r="C409" t="s">
        <v>33</v>
      </c>
      <c r="D409" t="s">
        <v>7120</v>
      </c>
      <c r="E409" t="s">
        <v>7121</v>
      </c>
      <c r="F409" t="s">
        <v>71</v>
      </c>
      <c r="G409" t="s">
        <v>20</v>
      </c>
      <c r="H409" t="s">
        <v>42</v>
      </c>
      <c r="I409">
        <v>3.34</v>
      </c>
      <c r="J409">
        <v>373.29</v>
      </c>
      <c r="K409" t="s">
        <v>30</v>
      </c>
      <c r="L409">
        <v>3.2</v>
      </c>
      <c r="M409" t="s">
        <v>23</v>
      </c>
      <c r="N409">
        <v>1.39</v>
      </c>
      <c r="O409">
        <v>12</v>
      </c>
    </row>
    <row r="410" spans="1:15">
      <c r="A410" t="s">
        <v>7135</v>
      </c>
      <c r="B410" s="1">
        <v>45747</v>
      </c>
      <c r="C410" t="s">
        <v>33</v>
      </c>
      <c r="D410" t="s">
        <v>7136</v>
      </c>
      <c r="E410" t="s">
        <v>1014</v>
      </c>
      <c r="F410" t="s">
        <v>60</v>
      </c>
      <c r="G410" t="s">
        <v>42</v>
      </c>
      <c r="H410" t="s">
        <v>21</v>
      </c>
      <c r="I410">
        <v>8.8699999999999992</v>
      </c>
      <c r="J410">
        <v>236.85</v>
      </c>
      <c r="K410" t="s">
        <v>67</v>
      </c>
      <c r="L410">
        <v>4.2</v>
      </c>
      <c r="M410" t="s">
        <v>23</v>
      </c>
      <c r="N410">
        <v>1.18</v>
      </c>
      <c r="O410">
        <v>4</v>
      </c>
    </row>
    <row r="411" spans="1:15">
      <c r="A411" t="s">
        <v>7159</v>
      </c>
      <c r="B411" s="1">
        <v>45681</v>
      </c>
      <c r="C411" t="s">
        <v>33</v>
      </c>
      <c r="D411" t="s">
        <v>7160</v>
      </c>
      <c r="E411" t="s">
        <v>7161</v>
      </c>
      <c r="F411" t="s">
        <v>71</v>
      </c>
      <c r="G411" t="s">
        <v>29</v>
      </c>
      <c r="H411" t="s">
        <v>42</v>
      </c>
      <c r="I411">
        <v>18.32</v>
      </c>
      <c r="J411">
        <v>524.22</v>
      </c>
      <c r="K411" t="s">
        <v>30</v>
      </c>
      <c r="L411">
        <v>3.2</v>
      </c>
      <c r="M411" t="s">
        <v>23</v>
      </c>
      <c r="N411">
        <v>2.48</v>
      </c>
      <c r="O411">
        <v>8</v>
      </c>
    </row>
    <row r="412" spans="1:15">
      <c r="A412" t="s">
        <v>7175</v>
      </c>
      <c r="B412" s="1">
        <v>45667</v>
      </c>
      <c r="C412" t="s">
        <v>33</v>
      </c>
      <c r="D412" t="s">
        <v>7176</v>
      </c>
      <c r="E412" t="s">
        <v>7177</v>
      </c>
      <c r="F412" t="s">
        <v>19</v>
      </c>
      <c r="G412" t="s">
        <v>41</v>
      </c>
      <c r="H412" t="s">
        <v>20</v>
      </c>
      <c r="I412">
        <v>16.11</v>
      </c>
      <c r="J412">
        <v>176.14</v>
      </c>
      <c r="K412" t="s">
        <v>30</v>
      </c>
      <c r="L412">
        <v>3</v>
      </c>
      <c r="M412" t="s">
        <v>23</v>
      </c>
      <c r="N412">
        <v>2.25</v>
      </c>
      <c r="O412">
        <v>2</v>
      </c>
    </row>
    <row r="413" spans="1:15">
      <c r="A413" t="s">
        <v>7181</v>
      </c>
      <c r="B413" s="1">
        <v>45739</v>
      </c>
      <c r="C413" t="s">
        <v>33</v>
      </c>
      <c r="D413" t="s">
        <v>7182</v>
      </c>
      <c r="E413" t="s">
        <v>7183</v>
      </c>
      <c r="F413" t="s">
        <v>19</v>
      </c>
      <c r="G413" t="s">
        <v>21</v>
      </c>
      <c r="H413" t="s">
        <v>52</v>
      </c>
      <c r="I413">
        <v>5.78</v>
      </c>
      <c r="J413">
        <v>491.61</v>
      </c>
      <c r="K413" t="s">
        <v>30</v>
      </c>
      <c r="L413">
        <v>3.4</v>
      </c>
      <c r="M413" t="s">
        <v>23</v>
      </c>
      <c r="N413">
        <v>1.44</v>
      </c>
      <c r="O413">
        <v>15</v>
      </c>
    </row>
    <row r="414" spans="1:15">
      <c r="A414" t="s">
        <v>7196</v>
      </c>
      <c r="B414" s="1">
        <v>45714</v>
      </c>
      <c r="C414" t="s">
        <v>33</v>
      </c>
      <c r="D414" t="s">
        <v>7197</v>
      </c>
      <c r="E414" t="s">
        <v>7198</v>
      </c>
      <c r="F414" t="s">
        <v>28</v>
      </c>
      <c r="G414" t="s">
        <v>20</v>
      </c>
      <c r="H414" t="s">
        <v>52</v>
      </c>
      <c r="I414">
        <v>21.28</v>
      </c>
      <c r="J414">
        <v>452.01</v>
      </c>
      <c r="K414" t="s">
        <v>22</v>
      </c>
      <c r="L414">
        <v>3.6</v>
      </c>
      <c r="M414" t="s">
        <v>23</v>
      </c>
      <c r="N414">
        <v>2.46</v>
      </c>
      <c r="O414">
        <v>16</v>
      </c>
    </row>
    <row r="415" spans="1:15">
      <c r="A415" t="s">
        <v>7211</v>
      </c>
      <c r="B415" s="1">
        <v>45803</v>
      </c>
      <c r="C415" t="s">
        <v>33</v>
      </c>
      <c r="D415" t="s">
        <v>7212</v>
      </c>
      <c r="E415" t="s">
        <v>7213</v>
      </c>
      <c r="F415" t="s">
        <v>60</v>
      </c>
      <c r="G415" t="s">
        <v>21</v>
      </c>
      <c r="H415" t="s">
        <v>46</v>
      </c>
      <c r="I415">
        <v>1.01</v>
      </c>
      <c r="J415">
        <v>214.44</v>
      </c>
      <c r="K415" t="s">
        <v>22</v>
      </c>
      <c r="L415">
        <v>3.2</v>
      </c>
      <c r="M415" t="s">
        <v>23</v>
      </c>
      <c r="N415">
        <v>2.2799999999999998</v>
      </c>
      <c r="O415">
        <v>19</v>
      </c>
    </row>
    <row r="416" spans="1:15">
      <c r="A416" t="s">
        <v>7237</v>
      </c>
      <c r="B416" s="1">
        <v>45772</v>
      </c>
      <c r="C416" t="s">
        <v>33</v>
      </c>
      <c r="D416" t="s">
        <v>7238</v>
      </c>
      <c r="E416" t="s">
        <v>7239</v>
      </c>
      <c r="F416" t="s">
        <v>28</v>
      </c>
      <c r="G416" t="s">
        <v>42</v>
      </c>
      <c r="H416" t="s">
        <v>42</v>
      </c>
      <c r="I416">
        <v>18.36</v>
      </c>
      <c r="J416">
        <v>160.52000000000001</v>
      </c>
      <c r="K416" t="s">
        <v>47</v>
      </c>
      <c r="L416">
        <v>3.9</v>
      </c>
      <c r="M416" t="s">
        <v>23</v>
      </c>
      <c r="N416">
        <v>1.57</v>
      </c>
      <c r="O416">
        <v>4</v>
      </c>
    </row>
    <row r="417" spans="1:15">
      <c r="A417" t="s">
        <v>7243</v>
      </c>
      <c r="B417" s="1">
        <v>45793</v>
      </c>
      <c r="C417" t="s">
        <v>33</v>
      </c>
      <c r="D417" t="s">
        <v>6423</v>
      </c>
      <c r="E417" t="s">
        <v>7244</v>
      </c>
      <c r="F417" t="s">
        <v>60</v>
      </c>
      <c r="G417" t="s">
        <v>41</v>
      </c>
      <c r="H417" t="s">
        <v>41</v>
      </c>
      <c r="I417">
        <v>9.98</v>
      </c>
      <c r="J417">
        <v>411.07</v>
      </c>
      <c r="K417" t="s">
        <v>30</v>
      </c>
      <c r="L417">
        <v>2.8</v>
      </c>
      <c r="M417" t="s">
        <v>23</v>
      </c>
      <c r="N417">
        <v>2.48</v>
      </c>
      <c r="O417">
        <v>3</v>
      </c>
    </row>
    <row r="418" spans="1:15">
      <c r="A418" t="s">
        <v>7291</v>
      </c>
      <c r="B418" s="1">
        <v>45712</v>
      </c>
      <c r="C418" t="s">
        <v>33</v>
      </c>
      <c r="D418" t="s">
        <v>7292</v>
      </c>
      <c r="E418" t="s">
        <v>7293</v>
      </c>
      <c r="F418" t="s">
        <v>60</v>
      </c>
      <c r="G418" t="s">
        <v>21</v>
      </c>
      <c r="H418" t="s">
        <v>21</v>
      </c>
      <c r="I418">
        <v>14.55</v>
      </c>
      <c r="J418">
        <v>391.27</v>
      </c>
      <c r="K418" t="s">
        <v>30</v>
      </c>
      <c r="L418">
        <v>4.5</v>
      </c>
      <c r="M418" t="s">
        <v>36</v>
      </c>
      <c r="N418">
        <v>1.83</v>
      </c>
      <c r="O418">
        <v>15</v>
      </c>
    </row>
    <row r="419" spans="1:15">
      <c r="A419" t="s">
        <v>7294</v>
      </c>
      <c r="B419" s="1">
        <v>45769</v>
      </c>
      <c r="C419" t="s">
        <v>33</v>
      </c>
      <c r="D419" t="s">
        <v>7295</v>
      </c>
      <c r="E419" t="s">
        <v>7296</v>
      </c>
      <c r="F419" t="s">
        <v>28</v>
      </c>
      <c r="G419" t="s">
        <v>20</v>
      </c>
      <c r="H419" t="s">
        <v>21</v>
      </c>
      <c r="I419">
        <v>4.8600000000000003</v>
      </c>
      <c r="J419">
        <v>87.19</v>
      </c>
      <c r="K419" t="s">
        <v>22</v>
      </c>
      <c r="L419">
        <v>4.2</v>
      </c>
      <c r="M419" t="s">
        <v>23</v>
      </c>
      <c r="N419">
        <v>2.42</v>
      </c>
      <c r="O419">
        <v>2</v>
      </c>
    </row>
    <row r="420" spans="1:15">
      <c r="A420" t="s">
        <v>7326</v>
      </c>
      <c r="B420" s="1">
        <v>45792</v>
      </c>
      <c r="C420" t="s">
        <v>33</v>
      </c>
      <c r="D420" t="s">
        <v>7327</v>
      </c>
      <c r="E420" t="s">
        <v>7328</v>
      </c>
      <c r="F420" t="s">
        <v>71</v>
      </c>
      <c r="G420" t="s">
        <v>52</v>
      </c>
      <c r="H420" t="s">
        <v>20</v>
      </c>
      <c r="I420">
        <v>3.27</v>
      </c>
      <c r="J420">
        <v>471.17</v>
      </c>
      <c r="K420" t="s">
        <v>22</v>
      </c>
      <c r="L420">
        <v>3.3</v>
      </c>
      <c r="M420" t="s">
        <v>31</v>
      </c>
      <c r="N420">
        <v>2.13</v>
      </c>
      <c r="O420">
        <v>13</v>
      </c>
    </row>
    <row r="421" spans="1:15">
      <c r="A421" t="s">
        <v>7331</v>
      </c>
      <c r="B421" s="1">
        <v>45775</v>
      </c>
      <c r="C421" t="s">
        <v>33</v>
      </c>
      <c r="D421" t="s">
        <v>7332</v>
      </c>
      <c r="E421" t="s">
        <v>7333</v>
      </c>
      <c r="F421" t="s">
        <v>51</v>
      </c>
      <c r="G421" t="s">
        <v>29</v>
      </c>
      <c r="H421" t="s">
        <v>21</v>
      </c>
      <c r="I421">
        <v>9.4700000000000006</v>
      </c>
      <c r="J421">
        <v>123.69</v>
      </c>
      <c r="K421" t="s">
        <v>67</v>
      </c>
      <c r="L421">
        <v>4</v>
      </c>
      <c r="M421" t="s">
        <v>23</v>
      </c>
      <c r="N421">
        <v>1.56</v>
      </c>
      <c r="O421">
        <v>12</v>
      </c>
    </row>
    <row r="422" spans="1:15">
      <c r="A422" t="s">
        <v>7378</v>
      </c>
      <c r="B422" s="1">
        <v>45712</v>
      </c>
      <c r="C422" t="s">
        <v>33</v>
      </c>
      <c r="D422" t="s">
        <v>3839</v>
      </c>
      <c r="E422" t="s">
        <v>7379</v>
      </c>
      <c r="F422" t="s">
        <v>19</v>
      </c>
      <c r="G422" t="s">
        <v>20</v>
      </c>
      <c r="H422" t="s">
        <v>29</v>
      </c>
      <c r="I422">
        <v>4.38</v>
      </c>
      <c r="J422">
        <v>232.47</v>
      </c>
      <c r="K422" t="s">
        <v>30</v>
      </c>
      <c r="L422">
        <v>4.9000000000000004</v>
      </c>
      <c r="M422" t="s">
        <v>31</v>
      </c>
      <c r="N422">
        <v>2.31</v>
      </c>
      <c r="O422">
        <v>4</v>
      </c>
    </row>
    <row r="423" spans="1:15">
      <c r="A423" t="s">
        <v>7389</v>
      </c>
      <c r="B423" s="1">
        <v>45801</v>
      </c>
      <c r="C423" t="s">
        <v>33</v>
      </c>
      <c r="D423" t="s">
        <v>7390</v>
      </c>
      <c r="E423" t="s">
        <v>7391</v>
      </c>
      <c r="F423" t="s">
        <v>51</v>
      </c>
      <c r="G423" t="s">
        <v>20</v>
      </c>
      <c r="H423" t="s">
        <v>46</v>
      </c>
      <c r="I423">
        <v>22.01</v>
      </c>
      <c r="J423">
        <v>284.7</v>
      </c>
      <c r="K423" t="s">
        <v>22</v>
      </c>
      <c r="L423">
        <v>4.0999999999999996</v>
      </c>
      <c r="M423" t="s">
        <v>31</v>
      </c>
      <c r="N423">
        <v>2.31</v>
      </c>
      <c r="O423">
        <v>17</v>
      </c>
    </row>
    <row r="424" spans="1:15">
      <c r="A424" t="s">
        <v>7406</v>
      </c>
      <c r="B424" s="1">
        <v>45765</v>
      </c>
      <c r="C424" t="s">
        <v>33</v>
      </c>
      <c r="D424" t="s">
        <v>7407</v>
      </c>
      <c r="E424" t="s">
        <v>7408</v>
      </c>
      <c r="F424" t="s">
        <v>60</v>
      </c>
      <c r="G424" t="s">
        <v>20</v>
      </c>
      <c r="H424" t="s">
        <v>21</v>
      </c>
      <c r="I424">
        <v>5.43</v>
      </c>
      <c r="J424">
        <v>271.89</v>
      </c>
      <c r="K424" t="s">
        <v>22</v>
      </c>
      <c r="L424">
        <v>4.2</v>
      </c>
      <c r="M424" t="s">
        <v>36</v>
      </c>
      <c r="N424">
        <v>1.35</v>
      </c>
      <c r="O424">
        <v>2</v>
      </c>
    </row>
    <row r="425" spans="1:15">
      <c r="A425" t="s">
        <v>7422</v>
      </c>
      <c r="B425" s="1">
        <v>45765</v>
      </c>
      <c r="C425" t="s">
        <v>33</v>
      </c>
      <c r="D425" t="s">
        <v>7423</v>
      </c>
      <c r="E425" t="s">
        <v>7424</v>
      </c>
      <c r="F425" t="s">
        <v>60</v>
      </c>
      <c r="G425" t="s">
        <v>29</v>
      </c>
      <c r="H425" t="s">
        <v>42</v>
      </c>
      <c r="I425">
        <v>16</v>
      </c>
      <c r="J425">
        <v>65.8</v>
      </c>
      <c r="K425" t="s">
        <v>22</v>
      </c>
      <c r="L425">
        <v>2.5</v>
      </c>
      <c r="M425" t="s">
        <v>31</v>
      </c>
      <c r="N425">
        <v>1.1599999999999999</v>
      </c>
      <c r="O425">
        <v>1</v>
      </c>
    </row>
    <row r="426" spans="1:15">
      <c r="A426" t="s">
        <v>7450</v>
      </c>
      <c r="B426" s="1">
        <v>45669</v>
      </c>
      <c r="C426" t="s">
        <v>33</v>
      </c>
      <c r="D426" t="s">
        <v>7451</v>
      </c>
      <c r="E426" t="s">
        <v>7452</v>
      </c>
      <c r="F426" t="s">
        <v>60</v>
      </c>
      <c r="G426" t="s">
        <v>42</v>
      </c>
      <c r="H426" t="s">
        <v>29</v>
      </c>
      <c r="I426">
        <v>20.34</v>
      </c>
      <c r="J426">
        <v>439.6</v>
      </c>
      <c r="K426" t="s">
        <v>67</v>
      </c>
      <c r="L426">
        <v>2.7</v>
      </c>
      <c r="M426" t="s">
        <v>36</v>
      </c>
      <c r="N426">
        <v>1.93</v>
      </c>
      <c r="O426">
        <v>12</v>
      </c>
    </row>
    <row r="427" spans="1:15">
      <c r="A427" t="s">
        <v>7453</v>
      </c>
      <c r="B427" s="1">
        <v>45812</v>
      </c>
      <c r="C427" t="s">
        <v>33</v>
      </c>
      <c r="D427" t="s">
        <v>7454</v>
      </c>
      <c r="E427" t="s">
        <v>7455</v>
      </c>
      <c r="F427" t="s">
        <v>28</v>
      </c>
      <c r="G427" t="s">
        <v>46</v>
      </c>
      <c r="H427" t="s">
        <v>41</v>
      </c>
      <c r="I427">
        <v>5.9</v>
      </c>
      <c r="J427">
        <v>466.55</v>
      </c>
      <c r="K427" t="s">
        <v>47</v>
      </c>
      <c r="L427">
        <v>3.5</v>
      </c>
      <c r="M427" t="s">
        <v>36</v>
      </c>
      <c r="N427">
        <v>1.2</v>
      </c>
      <c r="O427">
        <v>14</v>
      </c>
    </row>
    <row r="428" spans="1:15">
      <c r="A428" t="s">
        <v>7467</v>
      </c>
      <c r="B428" s="1">
        <v>45832</v>
      </c>
      <c r="C428" t="s">
        <v>33</v>
      </c>
      <c r="D428" t="s">
        <v>7468</v>
      </c>
      <c r="E428" t="s">
        <v>7469</v>
      </c>
      <c r="F428" t="s">
        <v>71</v>
      </c>
      <c r="G428" t="s">
        <v>41</v>
      </c>
      <c r="H428" t="s">
        <v>20</v>
      </c>
      <c r="I428">
        <v>6.12</v>
      </c>
      <c r="J428">
        <v>252.05</v>
      </c>
      <c r="K428" t="s">
        <v>67</v>
      </c>
      <c r="L428">
        <v>4.5</v>
      </c>
      <c r="M428" t="s">
        <v>31</v>
      </c>
      <c r="N428">
        <v>1.32</v>
      </c>
      <c r="O428">
        <v>16</v>
      </c>
    </row>
    <row r="429" spans="1:15">
      <c r="A429" t="s">
        <v>7523</v>
      </c>
      <c r="B429" s="1">
        <v>45778</v>
      </c>
      <c r="C429" t="s">
        <v>33</v>
      </c>
      <c r="D429" t="s">
        <v>646</v>
      </c>
      <c r="E429" t="s">
        <v>7524</v>
      </c>
      <c r="F429" t="s">
        <v>60</v>
      </c>
      <c r="G429" t="s">
        <v>46</v>
      </c>
      <c r="H429" t="s">
        <v>41</v>
      </c>
      <c r="I429">
        <v>5.26</v>
      </c>
      <c r="J429">
        <v>496.86</v>
      </c>
      <c r="K429" t="s">
        <v>47</v>
      </c>
      <c r="L429">
        <v>4.5999999999999996</v>
      </c>
      <c r="M429" t="s">
        <v>31</v>
      </c>
      <c r="N429">
        <v>2.4500000000000002</v>
      </c>
      <c r="O429">
        <v>18</v>
      </c>
    </row>
    <row r="430" spans="1:15">
      <c r="A430" t="s">
        <v>7538</v>
      </c>
      <c r="B430" s="1">
        <v>45669</v>
      </c>
      <c r="C430" t="s">
        <v>33</v>
      </c>
      <c r="D430" t="s">
        <v>7539</v>
      </c>
      <c r="E430" t="s">
        <v>7540</v>
      </c>
      <c r="F430" t="s">
        <v>28</v>
      </c>
      <c r="G430" t="s">
        <v>21</v>
      </c>
      <c r="H430" t="s">
        <v>52</v>
      </c>
      <c r="I430">
        <v>10.09</v>
      </c>
      <c r="J430">
        <v>572.86</v>
      </c>
      <c r="K430" t="s">
        <v>22</v>
      </c>
      <c r="L430">
        <v>3</v>
      </c>
      <c r="M430" t="s">
        <v>36</v>
      </c>
      <c r="N430">
        <v>1.79</v>
      </c>
      <c r="O430">
        <v>11</v>
      </c>
    </row>
    <row r="431" spans="1:15">
      <c r="A431" t="s">
        <v>7546</v>
      </c>
      <c r="B431" s="1">
        <v>45775</v>
      </c>
      <c r="C431" t="s">
        <v>33</v>
      </c>
      <c r="D431" t="s">
        <v>7547</v>
      </c>
      <c r="E431" t="s">
        <v>3222</v>
      </c>
      <c r="F431" t="s">
        <v>51</v>
      </c>
      <c r="G431" t="s">
        <v>21</v>
      </c>
      <c r="H431" t="s">
        <v>46</v>
      </c>
      <c r="I431">
        <v>6.5</v>
      </c>
      <c r="K431" t="s">
        <v>22</v>
      </c>
      <c r="M431" t="s">
        <v>31</v>
      </c>
      <c r="N431">
        <v>1.25</v>
      </c>
      <c r="O431">
        <v>14</v>
      </c>
    </row>
    <row r="432" spans="1:15">
      <c r="A432" t="s">
        <v>7557</v>
      </c>
      <c r="B432" s="1">
        <v>45659</v>
      </c>
      <c r="C432" t="s">
        <v>33</v>
      </c>
      <c r="D432" t="s">
        <v>393</v>
      </c>
      <c r="E432" t="s">
        <v>6594</v>
      </c>
      <c r="F432" t="s">
        <v>60</v>
      </c>
      <c r="G432" t="s">
        <v>52</v>
      </c>
      <c r="H432" t="s">
        <v>41</v>
      </c>
      <c r="I432">
        <v>6.27</v>
      </c>
      <c r="J432">
        <v>344.04</v>
      </c>
      <c r="K432" t="s">
        <v>67</v>
      </c>
      <c r="L432">
        <v>2.7</v>
      </c>
      <c r="M432" t="s">
        <v>23</v>
      </c>
      <c r="N432">
        <v>1.84</v>
      </c>
      <c r="O432">
        <v>5</v>
      </c>
    </row>
    <row r="433" spans="1:15">
      <c r="A433" t="s">
        <v>7572</v>
      </c>
      <c r="B433" s="1">
        <v>45830</v>
      </c>
      <c r="C433" t="s">
        <v>33</v>
      </c>
      <c r="D433" t="s">
        <v>3766</v>
      </c>
      <c r="E433" t="s">
        <v>7573</v>
      </c>
      <c r="F433" t="s">
        <v>28</v>
      </c>
      <c r="G433" t="s">
        <v>29</v>
      </c>
      <c r="H433" t="s">
        <v>29</v>
      </c>
      <c r="I433">
        <v>11.51</v>
      </c>
      <c r="J433">
        <v>222.96</v>
      </c>
      <c r="K433" t="s">
        <v>30</v>
      </c>
      <c r="L433">
        <v>3.7</v>
      </c>
      <c r="M433" t="s">
        <v>23</v>
      </c>
      <c r="N433">
        <v>2.0699999999999998</v>
      </c>
      <c r="O433">
        <v>1</v>
      </c>
    </row>
    <row r="434" spans="1:15">
      <c r="A434" t="s">
        <v>7595</v>
      </c>
      <c r="B434" s="1">
        <v>45726</v>
      </c>
      <c r="C434" t="s">
        <v>33</v>
      </c>
      <c r="D434" t="s">
        <v>7596</v>
      </c>
      <c r="E434" t="s">
        <v>7597</v>
      </c>
      <c r="F434" t="s">
        <v>19</v>
      </c>
      <c r="G434" t="s">
        <v>21</v>
      </c>
      <c r="H434" t="s">
        <v>42</v>
      </c>
      <c r="I434">
        <v>2.5099999999999998</v>
      </c>
      <c r="J434">
        <v>590.82000000000005</v>
      </c>
      <c r="K434" t="s">
        <v>67</v>
      </c>
      <c r="L434">
        <v>4.3</v>
      </c>
      <c r="M434" t="s">
        <v>23</v>
      </c>
      <c r="N434">
        <v>1.72</v>
      </c>
      <c r="O434">
        <v>8</v>
      </c>
    </row>
    <row r="435" spans="1:15">
      <c r="A435" t="s">
        <v>7601</v>
      </c>
      <c r="B435" s="1">
        <v>45682</v>
      </c>
      <c r="C435" t="s">
        <v>33</v>
      </c>
      <c r="D435" t="s">
        <v>7602</v>
      </c>
      <c r="E435" t="s">
        <v>7603</v>
      </c>
      <c r="F435" t="s">
        <v>60</v>
      </c>
      <c r="G435" t="s">
        <v>52</v>
      </c>
      <c r="H435" t="s">
        <v>41</v>
      </c>
      <c r="I435">
        <v>8.17</v>
      </c>
      <c r="J435">
        <v>441.05</v>
      </c>
      <c r="K435" t="s">
        <v>30</v>
      </c>
      <c r="L435">
        <v>3.9</v>
      </c>
      <c r="M435" t="s">
        <v>31</v>
      </c>
      <c r="N435">
        <v>1.7</v>
      </c>
      <c r="O435">
        <v>16</v>
      </c>
    </row>
    <row r="436" spans="1:15">
      <c r="A436" t="s">
        <v>7631</v>
      </c>
      <c r="B436" s="1">
        <v>45739</v>
      </c>
      <c r="C436" t="s">
        <v>33</v>
      </c>
      <c r="D436" t="s">
        <v>581</v>
      </c>
      <c r="E436" t="s">
        <v>7632</v>
      </c>
      <c r="F436" t="s">
        <v>19</v>
      </c>
      <c r="G436" t="s">
        <v>46</v>
      </c>
      <c r="H436" t="s">
        <v>42</v>
      </c>
      <c r="I436">
        <v>16.86</v>
      </c>
      <c r="J436">
        <v>247.8</v>
      </c>
      <c r="K436" t="s">
        <v>67</v>
      </c>
      <c r="L436">
        <v>4.4000000000000004</v>
      </c>
      <c r="M436" t="s">
        <v>31</v>
      </c>
      <c r="N436">
        <v>1.97</v>
      </c>
      <c r="O436">
        <v>18</v>
      </c>
    </row>
    <row r="437" spans="1:15">
      <c r="A437" t="s">
        <v>7638</v>
      </c>
      <c r="B437" s="1">
        <v>45791</v>
      </c>
      <c r="C437" t="s">
        <v>33</v>
      </c>
      <c r="D437" t="s">
        <v>1823</v>
      </c>
      <c r="E437" t="s">
        <v>7639</v>
      </c>
      <c r="F437" t="s">
        <v>60</v>
      </c>
      <c r="G437" t="s">
        <v>29</v>
      </c>
      <c r="H437" t="s">
        <v>46</v>
      </c>
      <c r="I437">
        <v>5.86</v>
      </c>
      <c r="J437">
        <v>263.57</v>
      </c>
      <c r="K437" t="s">
        <v>22</v>
      </c>
      <c r="L437">
        <v>4.4000000000000004</v>
      </c>
      <c r="M437" t="s">
        <v>23</v>
      </c>
      <c r="N437">
        <v>1.27</v>
      </c>
      <c r="O437">
        <v>12</v>
      </c>
    </row>
    <row r="438" spans="1:15">
      <c r="A438" t="s">
        <v>7643</v>
      </c>
      <c r="B438" s="1">
        <v>45792</v>
      </c>
      <c r="C438" t="s">
        <v>33</v>
      </c>
      <c r="D438" t="s">
        <v>7644</v>
      </c>
      <c r="E438" t="s">
        <v>7645</v>
      </c>
      <c r="F438" t="s">
        <v>71</v>
      </c>
      <c r="G438" t="s">
        <v>41</v>
      </c>
      <c r="H438" t="s">
        <v>21</v>
      </c>
      <c r="I438">
        <v>5.16</v>
      </c>
      <c r="J438">
        <v>464.31</v>
      </c>
      <c r="K438" t="s">
        <v>67</v>
      </c>
      <c r="L438">
        <v>3.8</v>
      </c>
      <c r="M438" t="s">
        <v>36</v>
      </c>
      <c r="N438">
        <v>1.36</v>
      </c>
      <c r="O438">
        <v>8</v>
      </c>
    </row>
    <row r="439" spans="1:15">
      <c r="A439" t="s">
        <v>7652</v>
      </c>
      <c r="B439" s="1">
        <v>45733</v>
      </c>
      <c r="C439" t="s">
        <v>33</v>
      </c>
      <c r="D439" t="s">
        <v>4925</v>
      </c>
      <c r="E439" t="s">
        <v>7653</v>
      </c>
      <c r="F439" t="s">
        <v>28</v>
      </c>
      <c r="G439" t="s">
        <v>21</v>
      </c>
      <c r="H439" t="s">
        <v>52</v>
      </c>
      <c r="I439">
        <v>21.32</v>
      </c>
      <c r="J439">
        <v>120.27</v>
      </c>
      <c r="K439" t="s">
        <v>30</v>
      </c>
      <c r="L439">
        <v>3.3</v>
      </c>
      <c r="M439" t="s">
        <v>31</v>
      </c>
      <c r="N439">
        <v>1.29</v>
      </c>
      <c r="O439">
        <v>12</v>
      </c>
    </row>
    <row r="440" spans="1:15">
      <c r="A440" t="s">
        <v>7674</v>
      </c>
      <c r="B440" s="1">
        <v>45793</v>
      </c>
      <c r="C440" t="s">
        <v>33</v>
      </c>
      <c r="D440" t="s">
        <v>7675</v>
      </c>
      <c r="E440" t="s">
        <v>7676</v>
      </c>
      <c r="F440" t="s">
        <v>60</v>
      </c>
      <c r="G440" t="s">
        <v>42</v>
      </c>
      <c r="H440" t="s">
        <v>29</v>
      </c>
      <c r="J440">
        <v>473.43</v>
      </c>
      <c r="K440" t="s">
        <v>22</v>
      </c>
      <c r="L440">
        <v>3.1</v>
      </c>
      <c r="M440" t="s">
        <v>23</v>
      </c>
      <c r="N440">
        <v>1.17</v>
      </c>
      <c r="O440">
        <v>9</v>
      </c>
    </row>
    <row r="441" spans="1:15">
      <c r="A441" t="s">
        <v>7686</v>
      </c>
      <c r="B441" s="1">
        <v>45717</v>
      </c>
      <c r="C441" t="s">
        <v>33</v>
      </c>
      <c r="D441" t="s">
        <v>2551</v>
      </c>
      <c r="E441" t="s">
        <v>7687</v>
      </c>
      <c r="F441" t="s">
        <v>71</v>
      </c>
      <c r="G441" t="s">
        <v>52</v>
      </c>
      <c r="H441" t="s">
        <v>46</v>
      </c>
      <c r="J441">
        <v>277.52</v>
      </c>
      <c r="K441" t="s">
        <v>22</v>
      </c>
      <c r="L441">
        <v>2.8</v>
      </c>
      <c r="M441" t="s">
        <v>23</v>
      </c>
      <c r="N441">
        <v>2.5</v>
      </c>
      <c r="O441">
        <v>14</v>
      </c>
    </row>
    <row r="442" spans="1:15">
      <c r="A442" t="s">
        <v>7714</v>
      </c>
      <c r="B442" s="1">
        <v>45661</v>
      </c>
      <c r="C442" t="s">
        <v>33</v>
      </c>
      <c r="D442" t="s">
        <v>7715</v>
      </c>
      <c r="E442" t="s">
        <v>7716</v>
      </c>
      <c r="F442" t="s">
        <v>71</v>
      </c>
      <c r="G442" t="s">
        <v>21</v>
      </c>
      <c r="H442" t="s">
        <v>21</v>
      </c>
      <c r="I442">
        <v>8.06</v>
      </c>
      <c r="J442">
        <v>532.05999999999995</v>
      </c>
      <c r="K442" t="s">
        <v>22</v>
      </c>
      <c r="L442">
        <v>4.5999999999999996</v>
      </c>
      <c r="M442" t="s">
        <v>36</v>
      </c>
      <c r="N442">
        <v>1.53</v>
      </c>
      <c r="O442">
        <v>15</v>
      </c>
    </row>
    <row r="443" spans="1:15">
      <c r="A443" t="s">
        <v>7720</v>
      </c>
      <c r="B443" s="1">
        <v>45693</v>
      </c>
      <c r="C443" t="s">
        <v>33</v>
      </c>
      <c r="D443" t="s">
        <v>4212</v>
      </c>
      <c r="E443" t="s">
        <v>7721</v>
      </c>
      <c r="F443" t="s">
        <v>28</v>
      </c>
      <c r="G443" t="s">
        <v>21</v>
      </c>
      <c r="H443" t="s">
        <v>46</v>
      </c>
      <c r="I443">
        <v>17.690000000000001</v>
      </c>
      <c r="J443">
        <v>55.72</v>
      </c>
      <c r="K443" t="s">
        <v>67</v>
      </c>
      <c r="L443">
        <v>4.5</v>
      </c>
      <c r="M443" t="s">
        <v>31</v>
      </c>
      <c r="N443">
        <v>1.01</v>
      </c>
      <c r="O443">
        <v>17</v>
      </c>
    </row>
    <row r="444" spans="1:15">
      <c r="A444" t="s">
        <v>7727</v>
      </c>
      <c r="B444" s="1">
        <v>45736</v>
      </c>
      <c r="C444" t="s">
        <v>33</v>
      </c>
      <c r="D444" t="s">
        <v>7728</v>
      </c>
      <c r="E444" t="s">
        <v>7729</v>
      </c>
      <c r="F444" t="s">
        <v>19</v>
      </c>
      <c r="G444" t="s">
        <v>52</v>
      </c>
      <c r="H444" t="s">
        <v>20</v>
      </c>
      <c r="I444">
        <v>15</v>
      </c>
      <c r="J444">
        <v>444.75</v>
      </c>
      <c r="K444" t="s">
        <v>30</v>
      </c>
      <c r="L444">
        <v>4.8</v>
      </c>
      <c r="M444" t="s">
        <v>23</v>
      </c>
      <c r="N444">
        <v>1.77</v>
      </c>
      <c r="O444">
        <v>4</v>
      </c>
    </row>
    <row r="445" spans="1:15">
      <c r="A445" t="s">
        <v>7746</v>
      </c>
      <c r="B445" s="1">
        <v>45738</v>
      </c>
      <c r="C445" t="s">
        <v>33</v>
      </c>
      <c r="D445" t="s">
        <v>7747</v>
      </c>
      <c r="E445" t="s">
        <v>7748</v>
      </c>
      <c r="F445" t="s">
        <v>19</v>
      </c>
      <c r="G445" t="s">
        <v>46</v>
      </c>
      <c r="H445" t="s">
        <v>41</v>
      </c>
      <c r="I445">
        <v>21.36</v>
      </c>
      <c r="J445">
        <v>351.7</v>
      </c>
      <c r="K445" t="s">
        <v>47</v>
      </c>
      <c r="L445">
        <v>3.4</v>
      </c>
      <c r="M445" t="s">
        <v>31</v>
      </c>
      <c r="N445">
        <v>1.55</v>
      </c>
      <c r="O445">
        <v>11</v>
      </c>
    </row>
    <row r="446" spans="1:15">
      <c r="A446" t="s">
        <v>7759</v>
      </c>
      <c r="B446" s="1">
        <v>45746</v>
      </c>
      <c r="C446" t="s">
        <v>33</v>
      </c>
      <c r="D446" t="s">
        <v>7760</v>
      </c>
      <c r="E446" t="s">
        <v>7761</v>
      </c>
      <c r="F446" t="s">
        <v>51</v>
      </c>
      <c r="G446" t="s">
        <v>46</v>
      </c>
      <c r="H446" t="s">
        <v>20</v>
      </c>
      <c r="I446">
        <v>15.69</v>
      </c>
      <c r="J446">
        <v>51.05</v>
      </c>
      <c r="K446" t="s">
        <v>22</v>
      </c>
      <c r="L446">
        <v>4.3</v>
      </c>
      <c r="M446" t="s">
        <v>31</v>
      </c>
      <c r="N446">
        <v>1.04</v>
      </c>
      <c r="O446">
        <v>8</v>
      </c>
    </row>
    <row r="447" spans="1:15">
      <c r="A447" t="s">
        <v>7765</v>
      </c>
      <c r="B447" s="1">
        <v>45681</v>
      </c>
      <c r="C447" t="s">
        <v>33</v>
      </c>
      <c r="D447" t="s">
        <v>7766</v>
      </c>
      <c r="E447" t="s">
        <v>7767</v>
      </c>
      <c r="F447" t="s">
        <v>19</v>
      </c>
      <c r="G447" t="s">
        <v>41</v>
      </c>
      <c r="H447" t="s">
        <v>52</v>
      </c>
      <c r="I447">
        <v>1.07</v>
      </c>
      <c r="J447">
        <v>207.3</v>
      </c>
      <c r="K447" t="s">
        <v>47</v>
      </c>
      <c r="L447">
        <v>2.9</v>
      </c>
      <c r="M447" t="s">
        <v>23</v>
      </c>
      <c r="N447">
        <v>1.86</v>
      </c>
      <c r="O447">
        <v>16</v>
      </c>
    </row>
    <row r="448" spans="1:15">
      <c r="A448" t="s">
        <v>7794</v>
      </c>
      <c r="B448" s="1">
        <v>45660</v>
      </c>
      <c r="C448" t="s">
        <v>33</v>
      </c>
      <c r="D448" t="s">
        <v>7795</v>
      </c>
      <c r="E448" t="s">
        <v>7796</v>
      </c>
      <c r="F448" t="s">
        <v>19</v>
      </c>
      <c r="G448" t="s">
        <v>46</v>
      </c>
      <c r="H448" t="s">
        <v>29</v>
      </c>
      <c r="I448">
        <v>17.649999999999999</v>
      </c>
      <c r="J448">
        <v>273.39</v>
      </c>
      <c r="K448" t="s">
        <v>47</v>
      </c>
      <c r="L448">
        <v>3.4</v>
      </c>
      <c r="M448" t="s">
        <v>36</v>
      </c>
      <c r="N448">
        <v>1.36</v>
      </c>
      <c r="O448">
        <v>10</v>
      </c>
    </row>
    <row r="449" spans="1:15">
      <c r="A449" t="s">
        <v>7815</v>
      </c>
      <c r="B449" s="1">
        <v>45769</v>
      </c>
      <c r="C449" t="s">
        <v>33</v>
      </c>
      <c r="D449" t="s">
        <v>7816</v>
      </c>
      <c r="E449" t="s">
        <v>7817</v>
      </c>
      <c r="F449" t="s">
        <v>60</v>
      </c>
      <c r="G449" t="s">
        <v>42</v>
      </c>
      <c r="H449" t="s">
        <v>42</v>
      </c>
      <c r="I449">
        <v>22.55</v>
      </c>
      <c r="J449">
        <v>516.04999999999995</v>
      </c>
      <c r="K449" t="s">
        <v>22</v>
      </c>
      <c r="L449">
        <v>3.2</v>
      </c>
      <c r="M449" t="s">
        <v>36</v>
      </c>
      <c r="N449">
        <v>1.98</v>
      </c>
      <c r="O449">
        <v>3</v>
      </c>
    </row>
    <row r="450" spans="1:15">
      <c r="A450" t="s">
        <v>7852</v>
      </c>
      <c r="B450" s="1">
        <v>45818</v>
      </c>
      <c r="C450" t="s">
        <v>33</v>
      </c>
      <c r="D450" t="s">
        <v>7853</v>
      </c>
      <c r="E450" t="s">
        <v>7854</v>
      </c>
      <c r="F450" t="s">
        <v>19</v>
      </c>
      <c r="G450" t="s">
        <v>20</v>
      </c>
      <c r="H450" t="s">
        <v>21</v>
      </c>
      <c r="I450">
        <v>5.51</v>
      </c>
      <c r="J450">
        <v>490.67</v>
      </c>
      <c r="K450" t="s">
        <v>47</v>
      </c>
      <c r="L450">
        <v>4</v>
      </c>
      <c r="M450" t="s">
        <v>23</v>
      </c>
      <c r="N450">
        <v>1.76</v>
      </c>
      <c r="O450">
        <v>12</v>
      </c>
    </row>
    <row r="451" spans="1:15">
      <c r="A451" t="s">
        <v>7864</v>
      </c>
      <c r="B451" s="1">
        <v>45754</v>
      </c>
      <c r="C451" t="s">
        <v>33</v>
      </c>
      <c r="D451" t="s">
        <v>5408</v>
      </c>
      <c r="E451" t="s">
        <v>7865</v>
      </c>
      <c r="F451" t="s">
        <v>71</v>
      </c>
      <c r="G451" t="s">
        <v>41</v>
      </c>
      <c r="H451" t="s">
        <v>46</v>
      </c>
      <c r="I451">
        <v>21.46</v>
      </c>
      <c r="J451">
        <v>262.99</v>
      </c>
      <c r="K451" t="s">
        <v>22</v>
      </c>
      <c r="L451">
        <v>4.3</v>
      </c>
      <c r="M451" t="s">
        <v>23</v>
      </c>
      <c r="N451">
        <v>2.4500000000000002</v>
      </c>
      <c r="O451">
        <v>1</v>
      </c>
    </row>
    <row r="452" spans="1:15">
      <c r="A452" t="s">
        <v>7877</v>
      </c>
      <c r="B452" s="1">
        <v>45676</v>
      </c>
      <c r="C452" t="s">
        <v>33</v>
      </c>
      <c r="D452" t="s">
        <v>2750</v>
      </c>
      <c r="E452" t="s">
        <v>7878</v>
      </c>
      <c r="F452" t="s">
        <v>51</v>
      </c>
      <c r="G452" t="s">
        <v>41</v>
      </c>
      <c r="H452" t="s">
        <v>42</v>
      </c>
      <c r="I452">
        <v>21.65</v>
      </c>
      <c r="J452">
        <v>225.05</v>
      </c>
      <c r="K452" t="s">
        <v>47</v>
      </c>
      <c r="L452">
        <v>3.6</v>
      </c>
      <c r="M452" t="s">
        <v>23</v>
      </c>
      <c r="N452">
        <v>2.02</v>
      </c>
      <c r="O452">
        <v>11</v>
      </c>
    </row>
    <row r="453" spans="1:15">
      <c r="A453" t="s">
        <v>7882</v>
      </c>
      <c r="B453" s="1">
        <v>45679</v>
      </c>
      <c r="C453" t="s">
        <v>33</v>
      </c>
      <c r="D453" t="s">
        <v>7883</v>
      </c>
      <c r="E453" t="s">
        <v>7884</v>
      </c>
      <c r="F453" t="s">
        <v>60</v>
      </c>
      <c r="G453" t="s">
        <v>21</v>
      </c>
      <c r="H453" t="s">
        <v>46</v>
      </c>
      <c r="I453">
        <v>21.58</v>
      </c>
      <c r="J453">
        <v>374.52</v>
      </c>
      <c r="K453" t="s">
        <v>47</v>
      </c>
      <c r="L453">
        <v>4.5999999999999996</v>
      </c>
      <c r="M453" t="s">
        <v>23</v>
      </c>
      <c r="N453">
        <v>1.1399999999999999</v>
      </c>
      <c r="O453">
        <v>15</v>
      </c>
    </row>
    <row r="454" spans="1:15">
      <c r="A454" t="s">
        <v>7885</v>
      </c>
      <c r="B454" s="1">
        <v>45674</v>
      </c>
      <c r="C454" t="s">
        <v>33</v>
      </c>
      <c r="D454" t="s">
        <v>7886</v>
      </c>
      <c r="E454" t="s">
        <v>7887</v>
      </c>
      <c r="F454" t="s">
        <v>19</v>
      </c>
      <c r="G454" t="s">
        <v>41</v>
      </c>
      <c r="H454" t="s">
        <v>41</v>
      </c>
      <c r="I454">
        <v>2.94</v>
      </c>
      <c r="J454">
        <v>221.43</v>
      </c>
      <c r="K454" t="s">
        <v>47</v>
      </c>
      <c r="L454">
        <v>4.7</v>
      </c>
      <c r="M454" t="s">
        <v>23</v>
      </c>
      <c r="N454">
        <v>1.89</v>
      </c>
      <c r="O454">
        <v>12</v>
      </c>
    </row>
    <row r="455" spans="1:15">
      <c r="A455" t="s">
        <v>7900</v>
      </c>
      <c r="B455" s="1">
        <v>45742</v>
      </c>
      <c r="C455" t="s">
        <v>33</v>
      </c>
      <c r="D455" t="s">
        <v>7901</v>
      </c>
      <c r="E455" t="s">
        <v>7902</v>
      </c>
      <c r="F455" t="s">
        <v>60</v>
      </c>
      <c r="G455" t="s">
        <v>41</v>
      </c>
      <c r="H455" t="s">
        <v>46</v>
      </c>
      <c r="I455">
        <v>10.46</v>
      </c>
      <c r="J455">
        <v>527.38</v>
      </c>
      <c r="K455" t="s">
        <v>22</v>
      </c>
      <c r="L455">
        <v>3.9</v>
      </c>
      <c r="M455" t="s">
        <v>23</v>
      </c>
      <c r="N455">
        <v>1.07</v>
      </c>
      <c r="O455">
        <v>6</v>
      </c>
    </row>
    <row r="456" spans="1:15">
      <c r="A456" t="s">
        <v>7909</v>
      </c>
      <c r="B456" s="1">
        <v>45816</v>
      </c>
      <c r="C456" t="s">
        <v>33</v>
      </c>
      <c r="D456" t="s">
        <v>7910</v>
      </c>
      <c r="E456" t="s">
        <v>7911</v>
      </c>
      <c r="F456" t="s">
        <v>60</v>
      </c>
      <c r="G456" t="s">
        <v>41</v>
      </c>
      <c r="H456" t="s">
        <v>21</v>
      </c>
      <c r="I456">
        <v>12.4</v>
      </c>
      <c r="J456">
        <v>257.86</v>
      </c>
      <c r="K456" t="s">
        <v>30</v>
      </c>
      <c r="L456">
        <v>3.2</v>
      </c>
      <c r="M456" t="s">
        <v>23</v>
      </c>
      <c r="N456">
        <v>1.98</v>
      </c>
      <c r="O456">
        <v>12</v>
      </c>
    </row>
    <row r="457" spans="1:15">
      <c r="A457" t="s">
        <v>7926</v>
      </c>
      <c r="B457" s="1">
        <v>45711</v>
      </c>
      <c r="C457" t="s">
        <v>33</v>
      </c>
      <c r="D457" t="s">
        <v>7927</v>
      </c>
      <c r="E457" t="s">
        <v>7928</v>
      </c>
      <c r="F457" t="s">
        <v>71</v>
      </c>
      <c r="G457" t="s">
        <v>20</v>
      </c>
      <c r="H457" t="s">
        <v>29</v>
      </c>
      <c r="I457">
        <v>16.77</v>
      </c>
      <c r="J457">
        <v>225.64</v>
      </c>
      <c r="K457" t="s">
        <v>47</v>
      </c>
      <c r="L457">
        <v>4.8</v>
      </c>
      <c r="M457" t="s">
        <v>36</v>
      </c>
      <c r="N457">
        <v>2</v>
      </c>
      <c r="O457">
        <v>1</v>
      </c>
    </row>
    <row r="458" spans="1:15">
      <c r="A458" t="s">
        <v>7934</v>
      </c>
      <c r="B458" s="1">
        <v>45825</v>
      </c>
      <c r="C458" t="s">
        <v>33</v>
      </c>
      <c r="D458" t="s">
        <v>7935</v>
      </c>
      <c r="E458" t="s">
        <v>7936</v>
      </c>
      <c r="F458" t="s">
        <v>51</v>
      </c>
      <c r="G458" t="s">
        <v>21</v>
      </c>
      <c r="H458" t="s">
        <v>42</v>
      </c>
      <c r="I458">
        <v>14.53</v>
      </c>
      <c r="J458">
        <v>350.12</v>
      </c>
      <c r="K458" t="s">
        <v>67</v>
      </c>
      <c r="L458">
        <v>3.4</v>
      </c>
      <c r="M458" t="s">
        <v>23</v>
      </c>
      <c r="N458">
        <v>2.4700000000000002</v>
      </c>
      <c r="O458">
        <v>8</v>
      </c>
    </row>
    <row r="459" spans="1:15">
      <c r="A459" t="s">
        <v>7937</v>
      </c>
      <c r="B459" s="1">
        <v>45698</v>
      </c>
      <c r="C459" t="s">
        <v>33</v>
      </c>
      <c r="D459" t="s">
        <v>7938</v>
      </c>
      <c r="E459" t="s">
        <v>7939</v>
      </c>
      <c r="F459" t="s">
        <v>28</v>
      </c>
      <c r="G459" t="s">
        <v>20</v>
      </c>
      <c r="H459" t="s">
        <v>29</v>
      </c>
      <c r="I459">
        <v>17.02</v>
      </c>
      <c r="J459">
        <v>439.06</v>
      </c>
      <c r="K459" t="s">
        <v>67</v>
      </c>
      <c r="L459">
        <v>3.4</v>
      </c>
      <c r="M459" t="s">
        <v>23</v>
      </c>
      <c r="N459">
        <v>1.29</v>
      </c>
      <c r="O459">
        <v>2</v>
      </c>
    </row>
    <row r="460" spans="1:15">
      <c r="A460" t="s">
        <v>7954</v>
      </c>
      <c r="B460" s="1">
        <v>45709</v>
      </c>
      <c r="C460" t="s">
        <v>33</v>
      </c>
      <c r="D460" t="s">
        <v>6400</v>
      </c>
      <c r="E460" t="s">
        <v>7955</v>
      </c>
      <c r="F460" t="s">
        <v>51</v>
      </c>
      <c r="G460" t="s">
        <v>21</v>
      </c>
      <c r="H460" t="s">
        <v>46</v>
      </c>
      <c r="I460">
        <v>23.06</v>
      </c>
      <c r="J460">
        <v>167.26</v>
      </c>
      <c r="K460" t="s">
        <v>67</v>
      </c>
      <c r="L460">
        <v>3.5</v>
      </c>
      <c r="M460" t="s">
        <v>36</v>
      </c>
      <c r="N460">
        <v>2.41</v>
      </c>
      <c r="O460">
        <v>10</v>
      </c>
    </row>
    <row r="461" spans="1:15">
      <c r="A461" t="s">
        <v>7956</v>
      </c>
      <c r="B461" s="1">
        <v>45837</v>
      </c>
      <c r="C461" t="s">
        <v>33</v>
      </c>
      <c r="D461" t="s">
        <v>7957</v>
      </c>
      <c r="E461" t="s">
        <v>7958</v>
      </c>
      <c r="F461" t="s">
        <v>51</v>
      </c>
      <c r="G461" t="s">
        <v>41</v>
      </c>
      <c r="H461" t="s">
        <v>20</v>
      </c>
      <c r="I461">
        <v>13.31</v>
      </c>
      <c r="J461">
        <v>216.23</v>
      </c>
      <c r="K461" t="s">
        <v>22</v>
      </c>
      <c r="L461">
        <v>5</v>
      </c>
      <c r="M461" t="s">
        <v>23</v>
      </c>
      <c r="N461">
        <v>1.02</v>
      </c>
      <c r="O461">
        <v>12</v>
      </c>
    </row>
    <row r="462" spans="1:15">
      <c r="A462" t="s">
        <v>7968</v>
      </c>
      <c r="B462" s="1">
        <v>45721</v>
      </c>
      <c r="C462" t="s">
        <v>33</v>
      </c>
      <c r="D462" t="s">
        <v>7969</v>
      </c>
      <c r="E462" t="s">
        <v>7970</v>
      </c>
      <c r="F462" t="s">
        <v>28</v>
      </c>
      <c r="G462" t="s">
        <v>42</v>
      </c>
      <c r="H462" t="s">
        <v>41</v>
      </c>
      <c r="I462">
        <v>9.1300000000000008</v>
      </c>
      <c r="J462">
        <v>50.55</v>
      </c>
      <c r="K462" t="s">
        <v>47</v>
      </c>
      <c r="L462">
        <v>4.4000000000000004</v>
      </c>
      <c r="M462" t="s">
        <v>31</v>
      </c>
      <c r="N462">
        <v>1.1499999999999999</v>
      </c>
      <c r="O462">
        <v>15</v>
      </c>
    </row>
    <row r="463" spans="1:15">
      <c r="A463" t="s">
        <v>8001</v>
      </c>
      <c r="B463" s="1">
        <v>45735</v>
      </c>
      <c r="C463" t="s">
        <v>33</v>
      </c>
      <c r="D463" t="s">
        <v>2510</v>
      </c>
      <c r="E463" t="s">
        <v>8002</v>
      </c>
      <c r="F463" t="s">
        <v>19</v>
      </c>
      <c r="G463" t="s">
        <v>29</v>
      </c>
      <c r="H463" t="s">
        <v>20</v>
      </c>
      <c r="I463">
        <v>12.53</v>
      </c>
      <c r="J463">
        <v>405.38</v>
      </c>
      <c r="K463" t="s">
        <v>30</v>
      </c>
      <c r="L463">
        <v>4.5999999999999996</v>
      </c>
      <c r="M463" t="s">
        <v>23</v>
      </c>
      <c r="N463">
        <v>2.36</v>
      </c>
      <c r="O463">
        <v>1</v>
      </c>
    </row>
    <row r="464" spans="1:15">
      <c r="A464" t="s">
        <v>8006</v>
      </c>
      <c r="B464" s="1">
        <v>45698</v>
      </c>
      <c r="C464" t="s">
        <v>33</v>
      </c>
      <c r="D464" t="s">
        <v>8007</v>
      </c>
      <c r="E464" t="s">
        <v>8008</v>
      </c>
      <c r="F464" t="s">
        <v>51</v>
      </c>
      <c r="G464" t="s">
        <v>21</v>
      </c>
      <c r="H464" t="s">
        <v>20</v>
      </c>
      <c r="I464">
        <v>3.47</v>
      </c>
      <c r="J464">
        <v>93.38</v>
      </c>
      <c r="K464" t="s">
        <v>30</v>
      </c>
      <c r="L464">
        <v>3.8</v>
      </c>
      <c r="M464" t="s">
        <v>23</v>
      </c>
      <c r="N464">
        <v>1.67</v>
      </c>
      <c r="O464">
        <v>9</v>
      </c>
    </row>
    <row r="465" spans="1:15">
      <c r="A465" t="s">
        <v>8030</v>
      </c>
      <c r="B465" s="1">
        <v>45805</v>
      </c>
      <c r="C465" t="s">
        <v>33</v>
      </c>
      <c r="D465" t="s">
        <v>8031</v>
      </c>
      <c r="E465" t="s">
        <v>8032</v>
      </c>
      <c r="F465" t="s">
        <v>71</v>
      </c>
      <c r="G465" t="s">
        <v>20</v>
      </c>
      <c r="H465" t="s">
        <v>41</v>
      </c>
      <c r="I465">
        <v>1.8</v>
      </c>
      <c r="J465">
        <v>597.94000000000005</v>
      </c>
      <c r="K465" t="s">
        <v>30</v>
      </c>
      <c r="L465">
        <v>3.7</v>
      </c>
      <c r="M465" t="s">
        <v>23</v>
      </c>
      <c r="N465">
        <v>2.19</v>
      </c>
      <c r="O465">
        <v>16</v>
      </c>
    </row>
    <row r="466" spans="1:15">
      <c r="A466" t="s">
        <v>8048</v>
      </c>
      <c r="B466" s="1">
        <v>45762</v>
      </c>
      <c r="C466" t="s">
        <v>33</v>
      </c>
      <c r="D466" t="s">
        <v>1421</v>
      </c>
      <c r="E466" t="s">
        <v>8049</v>
      </c>
      <c r="F466" t="s">
        <v>60</v>
      </c>
      <c r="G466" t="s">
        <v>52</v>
      </c>
      <c r="H466" t="s">
        <v>46</v>
      </c>
      <c r="I466">
        <v>21.31</v>
      </c>
      <c r="J466">
        <v>310.92</v>
      </c>
      <c r="K466" t="s">
        <v>47</v>
      </c>
      <c r="L466">
        <v>3.2</v>
      </c>
      <c r="M466" t="s">
        <v>23</v>
      </c>
      <c r="N466">
        <v>1.88</v>
      </c>
      <c r="O466">
        <v>2</v>
      </c>
    </row>
    <row r="467" spans="1:15">
      <c r="A467" t="s">
        <v>8050</v>
      </c>
      <c r="B467" s="1">
        <v>45714</v>
      </c>
      <c r="C467" t="s">
        <v>33</v>
      </c>
      <c r="D467" t="s">
        <v>8051</v>
      </c>
      <c r="E467" t="s">
        <v>8052</v>
      </c>
      <c r="F467" t="s">
        <v>28</v>
      </c>
      <c r="G467" t="s">
        <v>29</v>
      </c>
      <c r="H467" t="s">
        <v>52</v>
      </c>
      <c r="I467">
        <v>18.329999999999998</v>
      </c>
      <c r="J467">
        <v>392.64</v>
      </c>
      <c r="K467" t="s">
        <v>67</v>
      </c>
      <c r="L467">
        <v>3.5</v>
      </c>
      <c r="M467" t="s">
        <v>23</v>
      </c>
      <c r="N467">
        <v>1.65</v>
      </c>
      <c r="O467">
        <v>6</v>
      </c>
    </row>
    <row r="468" spans="1:15">
      <c r="A468" t="s">
        <v>8065</v>
      </c>
      <c r="B468" s="1">
        <v>45790</v>
      </c>
      <c r="C468" t="s">
        <v>33</v>
      </c>
      <c r="D468" t="s">
        <v>8066</v>
      </c>
      <c r="E468" t="s">
        <v>8067</v>
      </c>
      <c r="F468" t="s">
        <v>19</v>
      </c>
      <c r="G468" t="s">
        <v>20</v>
      </c>
      <c r="H468" t="s">
        <v>41</v>
      </c>
      <c r="I468">
        <v>22.85</v>
      </c>
      <c r="J468">
        <v>90.9</v>
      </c>
      <c r="K468" t="s">
        <v>67</v>
      </c>
      <c r="L468">
        <v>3.5</v>
      </c>
      <c r="M468" t="s">
        <v>23</v>
      </c>
      <c r="N468">
        <v>2.0099999999999998</v>
      </c>
      <c r="O468">
        <v>2</v>
      </c>
    </row>
    <row r="469" spans="1:15">
      <c r="A469" t="s">
        <v>8139</v>
      </c>
      <c r="B469" s="1">
        <v>45677</v>
      </c>
      <c r="C469" t="s">
        <v>33</v>
      </c>
      <c r="D469" t="s">
        <v>5355</v>
      </c>
      <c r="E469" t="s">
        <v>8140</v>
      </c>
      <c r="F469" t="s">
        <v>28</v>
      </c>
      <c r="G469" t="s">
        <v>29</v>
      </c>
      <c r="H469" t="s">
        <v>52</v>
      </c>
      <c r="I469">
        <v>23.15</v>
      </c>
      <c r="J469">
        <v>529.14</v>
      </c>
      <c r="K469" t="s">
        <v>30</v>
      </c>
      <c r="L469">
        <v>3.5</v>
      </c>
      <c r="M469" t="s">
        <v>23</v>
      </c>
      <c r="N469">
        <v>2.41</v>
      </c>
      <c r="O469">
        <v>14</v>
      </c>
    </row>
    <row r="470" spans="1:15">
      <c r="A470" t="s">
        <v>8189</v>
      </c>
      <c r="B470" s="1">
        <v>45684</v>
      </c>
      <c r="C470" t="s">
        <v>33</v>
      </c>
      <c r="D470" t="s">
        <v>8190</v>
      </c>
      <c r="E470" t="s">
        <v>8191</v>
      </c>
      <c r="F470" t="s">
        <v>19</v>
      </c>
      <c r="G470" t="s">
        <v>46</v>
      </c>
      <c r="H470" t="s">
        <v>29</v>
      </c>
      <c r="I470">
        <v>1.61</v>
      </c>
      <c r="J470">
        <v>581.97</v>
      </c>
      <c r="K470" t="s">
        <v>67</v>
      </c>
      <c r="L470">
        <v>2.6</v>
      </c>
      <c r="M470" t="s">
        <v>31</v>
      </c>
      <c r="N470">
        <v>1.63</v>
      </c>
      <c r="O470">
        <v>15</v>
      </c>
    </row>
    <row r="471" spans="1:15">
      <c r="A471" t="s">
        <v>8204</v>
      </c>
      <c r="B471" s="1">
        <v>45732</v>
      </c>
      <c r="C471" t="s">
        <v>33</v>
      </c>
      <c r="D471" t="s">
        <v>8205</v>
      </c>
      <c r="E471" t="s">
        <v>8206</v>
      </c>
      <c r="F471" t="s">
        <v>28</v>
      </c>
      <c r="G471" t="s">
        <v>42</v>
      </c>
      <c r="H471" t="s">
        <v>42</v>
      </c>
      <c r="I471">
        <v>24.47</v>
      </c>
      <c r="J471">
        <v>463.34</v>
      </c>
      <c r="K471" t="s">
        <v>67</v>
      </c>
      <c r="L471">
        <v>3.9</v>
      </c>
      <c r="M471" t="s">
        <v>23</v>
      </c>
      <c r="N471">
        <v>2.15</v>
      </c>
      <c r="O471">
        <v>16</v>
      </c>
    </row>
    <row r="472" spans="1:15">
      <c r="A472" t="s">
        <v>8230</v>
      </c>
      <c r="B472" s="1">
        <v>45765</v>
      </c>
      <c r="C472" t="s">
        <v>33</v>
      </c>
      <c r="D472" t="s">
        <v>8231</v>
      </c>
      <c r="E472" t="s">
        <v>8232</v>
      </c>
      <c r="F472" t="s">
        <v>51</v>
      </c>
      <c r="G472" t="s">
        <v>52</v>
      </c>
      <c r="H472" t="s">
        <v>20</v>
      </c>
      <c r="I472">
        <v>7.7</v>
      </c>
      <c r="J472">
        <v>117.65</v>
      </c>
      <c r="K472" t="s">
        <v>47</v>
      </c>
      <c r="M472" t="s">
        <v>31</v>
      </c>
      <c r="N472">
        <v>1.0900000000000001</v>
      </c>
      <c r="O472">
        <v>17</v>
      </c>
    </row>
    <row r="473" spans="1:15">
      <c r="A473" t="s">
        <v>8239</v>
      </c>
      <c r="B473" s="1">
        <v>45778</v>
      </c>
      <c r="C473" t="s">
        <v>33</v>
      </c>
      <c r="D473" t="s">
        <v>857</v>
      </c>
      <c r="E473" t="s">
        <v>8240</v>
      </c>
      <c r="F473" t="s">
        <v>19</v>
      </c>
      <c r="G473" t="s">
        <v>20</v>
      </c>
      <c r="H473" t="s">
        <v>20</v>
      </c>
      <c r="I473">
        <v>11.63</v>
      </c>
      <c r="J473">
        <v>105.46</v>
      </c>
      <c r="K473" t="s">
        <v>22</v>
      </c>
      <c r="L473">
        <v>4.2</v>
      </c>
      <c r="M473" t="s">
        <v>23</v>
      </c>
      <c r="N473">
        <v>1.03</v>
      </c>
      <c r="O473">
        <v>7</v>
      </c>
    </row>
    <row r="474" spans="1:15">
      <c r="A474" t="s">
        <v>8241</v>
      </c>
      <c r="B474" s="1">
        <v>45761</v>
      </c>
      <c r="C474" t="s">
        <v>33</v>
      </c>
      <c r="D474" t="s">
        <v>8242</v>
      </c>
      <c r="E474" t="s">
        <v>8243</v>
      </c>
      <c r="F474" t="s">
        <v>19</v>
      </c>
      <c r="G474" t="s">
        <v>29</v>
      </c>
      <c r="H474" t="s">
        <v>29</v>
      </c>
      <c r="I474">
        <v>3.86</v>
      </c>
      <c r="J474">
        <v>519.15</v>
      </c>
      <c r="K474" t="s">
        <v>67</v>
      </c>
      <c r="L474">
        <v>4.2</v>
      </c>
      <c r="M474" t="s">
        <v>23</v>
      </c>
      <c r="N474">
        <v>1.93</v>
      </c>
      <c r="O474">
        <v>6</v>
      </c>
    </row>
    <row r="475" spans="1:15">
      <c r="A475" t="s">
        <v>8252</v>
      </c>
      <c r="B475" s="1">
        <v>45662</v>
      </c>
      <c r="C475" t="s">
        <v>33</v>
      </c>
      <c r="D475" t="s">
        <v>8253</v>
      </c>
      <c r="E475" t="s">
        <v>8254</v>
      </c>
      <c r="F475" t="s">
        <v>28</v>
      </c>
      <c r="G475" t="s">
        <v>20</v>
      </c>
      <c r="H475" t="s">
        <v>52</v>
      </c>
      <c r="I475">
        <v>8.7799999999999994</v>
      </c>
      <c r="J475">
        <v>416.2</v>
      </c>
      <c r="K475" t="s">
        <v>47</v>
      </c>
      <c r="L475">
        <v>3.1</v>
      </c>
      <c r="M475" t="s">
        <v>23</v>
      </c>
      <c r="N475">
        <v>2.04</v>
      </c>
      <c r="O475">
        <v>15</v>
      </c>
    </row>
    <row r="476" spans="1:15">
      <c r="A476" t="s">
        <v>8305</v>
      </c>
      <c r="B476" s="1">
        <v>45822</v>
      </c>
      <c r="C476" t="s">
        <v>33</v>
      </c>
      <c r="D476" t="s">
        <v>918</v>
      </c>
      <c r="E476" t="s">
        <v>8306</v>
      </c>
      <c r="F476" t="s">
        <v>28</v>
      </c>
      <c r="G476" t="s">
        <v>29</v>
      </c>
      <c r="H476" t="s">
        <v>42</v>
      </c>
      <c r="I476">
        <v>7.35</v>
      </c>
      <c r="J476">
        <v>500.65</v>
      </c>
      <c r="K476" t="s">
        <v>30</v>
      </c>
      <c r="L476">
        <v>3.3</v>
      </c>
      <c r="M476" t="s">
        <v>36</v>
      </c>
      <c r="N476">
        <v>1.56</v>
      </c>
      <c r="O476">
        <v>1</v>
      </c>
    </row>
    <row r="477" spans="1:15">
      <c r="A477" t="s">
        <v>8320</v>
      </c>
      <c r="B477" s="1">
        <v>45721</v>
      </c>
      <c r="C477" t="s">
        <v>33</v>
      </c>
      <c r="D477" t="s">
        <v>8321</v>
      </c>
      <c r="E477" t="s">
        <v>8322</v>
      </c>
      <c r="F477" t="s">
        <v>60</v>
      </c>
      <c r="G477" t="s">
        <v>41</v>
      </c>
      <c r="H477" t="s">
        <v>52</v>
      </c>
      <c r="I477">
        <v>18.07</v>
      </c>
      <c r="J477">
        <v>477.04</v>
      </c>
      <c r="K477" t="s">
        <v>30</v>
      </c>
      <c r="L477">
        <v>4.8</v>
      </c>
      <c r="M477" t="s">
        <v>23</v>
      </c>
      <c r="N477">
        <v>2.37</v>
      </c>
      <c r="O477">
        <v>8</v>
      </c>
    </row>
    <row r="478" spans="1:15">
      <c r="A478" t="s">
        <v>8347</v>
      </c>
      <c r="B478" s="1">
        <v>45717</v>
      </c>
      <c r="C478" t="s">
        <v>33</v>
      </c>
      <c r="D478" t="s">
        <v>8348</v>
      </c>
      <c r="E478" t="s">
        <v>8349</v>
      </c>
      <c r="F478" t="s">
        <v>51</v>
      </c>
      <c r="G478" t="s">
        <v>21</v>
      </c>
      <c r="H478" t="s">
        <v>29</v>
      </c>
      <c r="I478">
        <v>8.83</v>
      </c>
      <c r="J478">
        <v>90.17</v>
      </c>
      <c r="K478" t="s">
        <v>47</v>
      </c>
      <c r="L478">
        <v>5</v>
      </c>
      <c r="M478" t="s">
        <v>23</v>
      </c>
      <c r="N478">
        <v>1.29</v>
      </c>
      <c r="O478">
        <v>8</v>
      </c>
    </row>
    <row r="479" spans="1:15">
      <c r="A479" t="s">
        <v>8353</v>
      </c>
      <c r="B479" s="1">
        <v>45760</v>
      </c>
      <c r="C479" t="s">
        <v>33</v>
      </c>
      <c r="D479" t="s">
        <v>8354</v>
      </c>
      <c r="E479" t="s">
        <v>8355</v>
      </c>
      <c r="F479" t="s">
        <v>51</v>
      </c>
      <c r="G479" t="s">
        <v>20</v>
      </c>
      <c r="H479" t="s">
        <v>52</v>
      </c>
      <c r="I479">
        <v>20.11</v>
      </c>
      <c r="J479">
        <v>544.85</v>
      </c>
      <c r="K479" t="s">
        <v>67</v>
      </c>
      <c r="L479">
        <v>3.8</v>
      </c>
      <c r="M479" t="s">
        <v>36</v>
      </c>
      <c r="N479">
        <v>2</v>
      </c>
      <c r="O479">
        <v>19</v>
      </c>
    </row>
    <row r="480" spans="1:15">
      <c r="A480" t="s">
        <v>8391</v>
      </c>
      <c r="B480" s="1">
        <v>45824</v>
      </c>
      <c r="C480" t="s">
        <v>33</v>
      </c>
      <c r="D480" t="s">
        <v>8392</v>
      </c>
      <c r="E480" t="s">
        <v>8393</v>
      </c>
      <c r="F480" t="s">
        <v>19</v>
      </c>
      <c r="G480" t="s">
        <v>46</v>
      </c>
      <c r="H480" t="s">
        <v>20</v>
      </c>
      <c r="I480">
        <v>24.02</v>
      </c>
      <c r="J480">
        <v>288.41000000000003</v>
      </c>
      <c r="K480" t="s">
        <v>67</v>
      </c>
      <c r="L480">
        <v>4.5999999999999996</v>
      </c>
      <c r="M480" t="s">
        <v>23</v>
      </c>
      <c r="N480">
        <v>2.0699999999999998</v>
      </c>
      <c r="O480">
        <v>3</v>
      </c>
    </row>
    <row r="481" spans="1:15">
      <c r="A481" t="s">
        <v>8403</v>
      </c>
      <c r="B481" s="1">
        <v>45662</v>
      </c>
      <c r="C481" t="s">
        <v>33</v>
      </c>
      <c r="D481" t="s">
        <v>8404</v>
      </c>
      <c r="E481" t="s">
        <v>8405</v>
      </c>
      <c r="F481" t="s">
        <v>19</v>
      </c>
      <c r="G481" t="s">
        <v>46</v>
      </c>
      <c r="H481" t="s">
        <v>21</v>
      </c>
      <c r="I481">
        <v>19.66</v>
      </c>
      <c r="J481">
        <v>380.83</v>
      </c>
      <c r="K481" t="s">
        <v>67</v>
      </c>
      <c r="L481">
        <v>4.5</v>
      </c>
      <c r="M481" t="s">
        <v>31</v>
      </c>
      <c r="N481">
        <v>1.72</v>
      </c>
      <c r="O481">
        <v>2</v>
      </c>
    </row>
    <row r="482" spans="1:15">
      <c r="A482" t="s">
        <v>8406</v>
      </c>
      <c r="B482" s="1">
        <v>45725</v>
      </c>
      <c r="C482" t="s">
        <v>33</v>
      </c>
      <c r="D482" t="s">
        <v>8407</v>
      </c>
      <c r="E482" t="s">
        <v>8408</v>
      </c>
      <c r="F482" t="s">
        <v>28</v>
      </c>
      <c r="G482" t="s">
        <v>41</v>
      </c>
      <c r="H482" t="s">
        <v>41</v>
      </c>
      <c r="I482">
        <v>3.69</v>
      </c>
      <c r="J482">
        <v>305.24</v>
      </c>
      <c r="K482" t="s">
        <v>30</v>
      </c>
      <c r="L482">
        <v>2.7</v>
      </c>
      <c r="M482" t="s">
        <v>23</v>
      </c>
      <c r="N482">
        <v>2.0699999999999998</v>
      </c>
      <c r="O482">
        <v>4</v>
      </c>
    </row>
    <row r="483" spans="1:15">
      <c r="A483" t="s">
        <v>8415</v>
      </c>
      <c r="B483" s="1">
        <v>45724</v>
      </c>
      <c r="C483" t="s">
        <v>33</v>
      </c>
      <c r="D483" t="s">
        <v>8416</v>
      </c>
      <c r="E483" t="s">
        <v>8417</v>
      </c>
      <c r="F483" t="s">
        <v>71</v>
      </c>
      <c r="G483" t="s">
        <v>29</v>
      </c>
      <c r="H483" t="s">
        <v>21</v>
      </c>
      <c r="I483">
        <v>7.43</v>
      </c>
      <c r="J483">
        <v>332.96</v>
      </c>
      <c r="K483" t="s">
        <v>47</v>
      </c>
      <c r="L483">
        <v>3.5</v>
      </c>
      <c r="M483" t="s">
        <v>36</v>
      </c>
      <c r="N483">
        <v>1.67</v>
      </c>
      <c r="O483">
        <v>8</v>
      </c>
    </row>
    <row r="484" spans="1:15">
      <c r="A484" t="s">
        <v>8425</v>
      </c>
      <c r="B484" s="1">
        <v>45661</v>
      </c>
      <c r="C484" t="s">
        <v>33</v>
      </c>
      <c r="D484" t="s">
        <v>8426</v>
      </c>
      <c r="E484" t="s">
        <v>8427</v>
      </c>
      <c r="F484" t="s">
        <v>51</v>
      </c>
      <c r="G484" t="s">
        <v>46</v>
      </c>
      <c r="H484" t="s">
        <v>21</v>
      </c>
      <c r="I484">
        <v>22.62</v>
      </c>
      <c r="J484">
        <v>470.74</v>
      </c>
      <c r="K484" t="s">
        <v>47</v>
      </c>
      <c r="L484">
        <v>2.8</v>
      </c>
      <c r="M484" t="s">
        <v>23</v>
      </c>
      <c r="N484">
        <v>1.8</v>
      </c>
      <c r="O484">
        <v>17</v>
      </c>
    </row>
    <row r="485" spans="1:15">
      <c r="A485" t="s">
        <v>8428</v>
      </c>
      <c r="B485" s="1">
        <v>45683</v>
      </c>
      <c r="C485" t="s">
        <v>33</v>
      </c>
      <c r="D485" t="s">
        <v>8429</v>
      </c>
      <c r="E485" t="s">
        <v>8430</v>
      </c>
      <c r="F485" t="s">
        <v>28</v>
      </c>
      <c r="G485" t="s">
        <v>20</v>
      </c>
      <c r="H485" t="s">
        <v>20</v>
      </c>
      <c r="I485">
        <v>4.04</v>
      </c>
      <c r="J485">
        <v>222.98</v>
      </c>
      <c r="K485" t="s">
        <v>22</v>
      </c>
      <c r="L485">
        <v>4.7</v>
      </c>
      <c r="M485" t="s">
        <v>23</v>
      </c>
      <c r="N485">
        <v>1.48</v>
      </c>
      <c r="O485">
        <v>15</v>
      </c>
    </row>
    <row r="486" spans="1:15">
      <c r="A486" t="s">
        <v>8472</v>
      </c>
      <c r="B486" s="1">
        <v>45710</v>
      </c>
      <c r="C486" t="s">
        <v>33</v>
      </c>
      <c r="D486" t="s">
        <v>8473</v>
      </c>
      <c r="E486" t="s">
        <v>8474</v>
      </c>
      <c r="F486" t="s">
        <v>51</v>
      </c>
      <c r="G486" t="s">
        <v>42</v>
      </c>
      <c r="H486" t="s">
        <v>29</v>
      </c>
      <c r="I486">
        <v>4.59</v>
      </c>
      <c r="J486">
        <v>413.1</v>
      </c>
      <c r="K486" t="s">
        <v>30</v>
      </c>
      <c r="L486">
        <v>4.0999999999999996</v>
      </c>
      <c r="M486" t="s">
        <v>36</v>
      </c>
      <c r="N486">
        <v>1.1599999999999999</v>
      </c>
      <c r="O486">
        <v>8</v>
      </c>
    </row>
    <row r="487" spans="1:15">
      <c r="A487" t="s">
        <v>8475</v>
      </c>
      <c r="B487" s="1">
        <v>45805</v>
      </c>
      <c r="C487" t="s">
        <v>33</v>
      </c>
      <c r="D487" t="s">
        <v>8476</v>
      </c>
      <c r="E487" t="s">
        <v>8477</v>
      </c>
      <c r="F487" t="s">
        <v>71</v>
      </c>
      <c r="G487" t="s">
        <v>41</v>
      </c>
      <c r="H487" t="s">
        <v>29</v>
      </c>
      <c r="I487">
        <v>15.12</v>
      </c>
      <c r="J487">
        <v>78.53</v>
      </c>
      <c r="K487" t="s">
        <v>30</v>
      </c>
      <c r="L487">
        <v>4.4000000000000004</v>
      </c>
      <c r="M487" t="s">
        <v>23</v>
      </c>
      <c r="N487">
        <v>2.16</v>
      </c>
      <c r="O487">
        <v>11</v>
      </c>
    </row>
    <row r="488" spans="1:15">
      <c r="A488" t="s">
        <v>8484</v>
      </c>
      <c r="B488" s="1">
        <v>45750</v>
      </c>
      <c r="C488" t="s">
        <v>33</v>
      </c>
      <c r="D488" t="s">
        <v>8485</v>
      </c>
      <c r="E488" t="s">
        <v>8486</v>
      </c>
      <c r="F488" t="s">
        <v>71</v>
      </c>
      <c r="G488" t="s">
        <v>52</v>
      </c>
      <c r="H488" t="s">
        <v>52</v>
      </c>
      <c r="I488">
        <v>9.07</v>
      </c>
      <c r="J488">
        <v>350.53</v>
      </c>
      <c r="K488" t="s">
        <v>67</v>
      </c>
      <c r="L488">
        <v>3.7</v>
      </c>
      <c r="M488" t="s">
        <v>23</v>
      </c>
      <c r="N488">
        <v>1.86</v>
      </c>
      <c r="O488">
        <v>13</v>
      </c>
    </row>
    <row r="489" spans="1:15">
      <c r="A489" t="s">
        <v>8512</v>
      </c>
      <c r="B489" s="1">
        <v>45786</v>
      </c>
      <c r="C489" t="s">
        <v>33</v>
      </c>
      <c r="D489" t="s">
        <v>8513</v>
      </c>
      <c r="E489" t="s">
        <v>8514</v>
      </c>
      <c r="F489" t="s">
        <v>60</v>
      </c>
      <c r="G489" t="s">
        <v>52</v>
      </c>
      <c r="H489" t="s">
        <v>42</v>
      </c>
      <c r="I489">
        <v>11.9</v>
      </c>
      <c r="J489">
        <v>90.49</v>
      </c>
      <c r="K489" t="s">
        <v>22</v>
      </c>
      <c r="L489">
        <v>3</v>
      </c>
      <c r="M489" t="s">
        <v>23</v>
      </c>
      <c r="N489">
        <v>1.95</v>
      </c>
      <c r="O489">
        <v>7</v>
      </c>
    </row>
    <row r="490" spans="1:15">
      <c r="A490" t="s">
        <v>8530</v>
      </c>
      <c r="B490" s="1">
        <v>45823</v>
      </c>
      <c r="C490" t="s">
        <v>33</v>
      </c>
      <c r="D490" t="s">
        <v>7431</v>
      </c>
      <c r="E490" t="s">
        <v>8531</v>
      </c>
      <c r="F490" t="s">
        <v>19</v>
      </c>
      <c r="G490" t="s">
        <v>42</v>
      </c>
      <c r="H490" t="s">
        <v>29</v>
      </c>
      <c r="I490">
        <v>7.8</v>
      </c>
      <c r="J490">
        <v>578.95000000000005</v>
      </c>
      <c r="K490" t="s">
        <v>30</v>
      </c>
      <c r="L490">
        <v>2.9</v>
      </c>
      <c r="M490" t="s">
        <v>23</v>
      </c>
      <c r="N490">
        <v>2.0699999999999998</v>
      </c>
      <c r="O490">
        <v>11</v>
      </c>
    </row>
    <row r="491" spans="1:15">
      <c r="A491" t="s">
        <v>8543</v>
      </c>
      <c r="B491" s="1">
        <v>45755</v>
      </c>
      <c r="C491" t="s">
        <v>33</v>
      </c>
      <c r="D491" t="s">
        <v>3557</v>
      </c>
      <c r="E491" t="s">
        <v>8544</v>
      </c>
      <c r="F491" t="s">
        <v>71</v>
      </c>
      <c r="G491" t="s">
        <v>29</v>
      </c>
      <c r="H491" t="s">
        <v>20</v>
      </c>
      <c r="I491">
        <v>13.22</v>
      </c>
      <c r="J491">
        <v>440.32</v>
      </c>
      <c r="K491" t="s">
        <v>67</v>
      </c>
      <c r="L491">
        <v>2.5</v>
      </c>
      <c r="M491" t="s">
        <v>36</v>
      </c>
      <c r="N491">
        <v>2.36</v>
      </c>
      <c r="O491">
        <v>14</v>
      </c>
    </row>
    <row r="492" spans="1:15">
      <c r="A492" t="s">
        <v>8547</v>
      </c>
      <c r="B492" s="1">
        <v>45801</v>
      </c>
      <c r="C492" t="s">
        <v>33</v>
      </c>
      <c r="D492" t="s">
        <v>8548</v>
      </c>
      <c r="E492" t="s">
        <v>8549</v>
      </c>
      <c r="F492" t="s">
        <v>51</v>
      </c>
      <c r="G492" t="s">
        <v>52</v>
      </c>
      <c r="H492" t="s">
        <v>52</v>
      </c>
      <c r="I492">
        <v>11.65</v>
      </c>
      <c r="J492">
        <v>505.14</v>
      </c>
      <c r="K492" t="s">
        <v>22</v>
      </c>
      <c r="L492">
        <v>4.0999999999999996</v>
      </c>
      <c r="M492" t="s">
        <v>23</v>
      </c>
      <c r="N492">
        <v>2.44</v>
      </c>
      <c r="O492">
        <v>12</v>
      </c>
    </row>
    <row r="493" spans="1:15">
      <c r="A493" t="s">
        <v>8560</v>
      </c>
      <c r="B493" s="1">
        <v>45815</v>
      </c>
      <c r="C493" t="s">
        <v>33</v>
      </c>
      <c r="D493" t="s">
        <v>8561</v>
      </c>
      <c r="E493" t="s">
        <v>8562</v>
      </c>
      <c r="F493" t="s">
        <v>51</v>
      </c>
      <c r="G493" t="s">
        <v>20</v>
      </c>
      <c r="H493" t="s">
        <v>46</v>
      </c>
      <c r="I493">
        <v>2.99</v>
      </c>
      <c r="J493">
        <v>64.260000000000005</v>
      </c>
      <c r="K493" t="s">
        <v>22</v>
      </c>
      <c r="L493">
        <v>3.8</v>
      </c>
      <c r="M493" t="s">
        <v>31</v>
      </c>
      <c r="N493">
        <v>1.06</v>
      </c>
      <c r="O493">
        <v>8</v>
      </c>
    </row>
    <row r="494" spans="1:15">
      <c r="A494" t="s">
        <v>8573</v>
      </c>
      <c r="B494" s="1">
        <v>45740</v>
      </c>
      <c r="C494" t="s">
        <v>33</v>
      </c>
      <c r="D494" t="s">
        <v>8574</v>
      </c>
      <c r="E494" t="s">
        <v>8575</v>
      </c>
      <c r="F494" t="s">
        <v>19</v>
      </c>
      <c r="G494" t="s">
        <v>29</v>
      </c>
      <c r="H494" t="s">
        <v>42</v>
      </c>
      <c r="I494">
        <v>2.21</v>
      </c>
      <c r="J494">
        <v>595</v>
      </c>
      <c r="K494" t="s">
        <v>67</v>
      </c>
      <c r="L494">
        <v>3.5</v>
      </c>
      <c r="M494" t="s">
        <v>23</v>
      </c>
      <c r="N494">
        <v>1.39</v>
      </c>
      <c r="O494">
        <v>16</v>
      </c>
    </row>
    <row r="495" spans="1:15">
      <c r="A495" t="s">
        <v>8579</v>
      </c>
      <c r="B495" s="1">
        <v>45831</v>
      </c>
      <c r="C495" t="s">
        <v>33</v>
      </c>
      <c r="D495" t="s">
        <v>8580</v>
      </c>
      <c r="E495" t="s">
        <v>8581</v>
      </c>
      <c r="F495" t="s">
        <v>60</v>
      </c>
      <c r="G495" t="s">
        <v>20</v>
      </c>
      <c r="H495" t="s">
        <v>29</v>
      </c>
      <c r="I495">
        <v>17.54</v>
      </c>
      <c r="J495">
        <v>551.29999999999995</v>
      </c>
      <c r="K495" t="s">
        <v>67</v>
      </c>
      <c r="L495">
        <v>3.4</v>
      </c>
      <c r="M495" t="s">
        <v>36</v>
      </c>
      <c r="N495">
        <v>2.42</v>
      </c>
      <c r="O495">
        <v>18</v>
      </c>
    </row>
    <row r="496" spans="1:15">
      <c r="A496" t="s">
        <v>8595</v>
      </c>
      <c r="B496" s="1">
        <v>45693</v>
      </c>
      <c r="C496" t="s">
        <v>33</v>
      </c>
      <c r="D496" t="s">
        <v>8596</v>
      </c>
      <c r="E496" t="s">
        <v>8597</v>
      </c>
      <c r="F496" t="s">
        <v>60</v>
      </c>
      <c r="G496" t="s">
        <v>29</v>
      </c>
      <c r="H496" t="s">
        <v>46</v>
      </c>
      <c r="I496">
        <v>11.2</v>
      </c>
      <c r="J496">
        <v>525.47</v>
      </c>
      <c r="K496" t="s">
        <v>30</v>
      </c>
      <c r="L496">
        <v>4.9000000000000004</v>
      </c>
      <c r="M496" t="s">
        <v>23</v>
      </c>
      <c r="N496">
        <v>2.46</v>
      </c>
      <c r="O496">
        <v>17</v>
      </c>
    </row>
    <row r="497" spans="1:15">
      <c r="A497" t="s">
        <v>8671</v>
      </c>
      <c r="B497" s="1">
        <v>45726</v>
      </c>
      <c r="C497" t="s">
        <v>33</v>
      </c>
      <c r="D497" t="s">
        <v>3158</v>
      </c>
      <c r="E497" t="s">
        <v>8672</v>
      </c>
      <c r="F497" t="s">
        <v>51</v>
      </c>
      <c r="G497" t="s">
        <v>29</v>
      </c>
      <c r="H497" t="s">
        <v>21</v>
      </c>
      <c r="I497">
        <v>24.04</v>
      </c>
      <c r="J497">
        <v>506.19</v>
      </c>
      <c r="K497" t="s">
        <v>30</v>
      </c>
      <c r="L497">
        <v>3.1</v>
      </c>
      <c r="M497" t="s">
        <v>23</v>
      </c>
      <c r="N497">
        <v>1.54</v>
      </c>
      <c r="O497">
        <v>14</v>
      </c>
    </row>
    <row r="498" spans="1:15">
      <c r="A498" t="s">
        <v>8682</v>
      </c>
      <c r="B498" s="1">
        <v>45737</v>
      </c>
      <c r="C498" t="s">
        <v>33</v>
      </c>
      <c r="D498" t="s">
        <v>8683</v>
      </c>
      <c r="E498" t="s">
        <v>8684</v>
      </c>
      <c r="F498" t="s">
        <v>51</v>
      </c>
      <c r="G498" t="s">
        <v>46</v>
      </c>
      <c r="H498" t="s">
        <v>20</v>
      </c>
      <c r="I498">
        <v>23.5</v>
      </c>
      <c r="J498">
        <v>596.63</v>
      </c>
      <c r="K498" t="s">
        <v>30</v>
      </c>
      <c r="L498">
        <v>3.2</v>
      </c>
      <c r="M498" t="s">
        <v>23</v>
      </c>
      <c r="N498">
        <v>1.1499999999999999</v>
      </c>
      <c r="O498">
        <v>16</v>
      </c>
    </row>
    <row r="499" spans="1:15">
      <c r="A499" t="s">
        <v>8690</v>
      </c>
      <c r="B499" s="1">
        <v>45730</v>
      </c>
      <c r="C499" t="s">
        <v>33</v>
      </c>
      <c r="D499" t="s">
        <v>8691</v>
      </c>
      <c r="E499" t="s">
        <v>8692</v>
      </c>
      <c r="F499" t="s">
        <v>71</v>
      </c>
      <c r="G499" t="s">
        <v>21</v>
      </c>
      <c r="H499" t="s">
        <v>29</v>
      </c>
      <c r="I499">
        <v>12.96</v>
      </c>
      <c r="J499">
        <v>129.02000000000001</v>
      </c>
      <c r="K499" t="s">
        <v>67</v>
      </c>
      <c r="L499">
        <v>4.5999999999999996</v>
      </c>
      <c r="M499" t="s">
        <v>36</v>
      </c>
      <c r="N499">
        <v>2.37</v>
      </c>
      <c r="O499">
        <v>9</v>
      </c>
    </row>
    <row r="500" spans="1:15">
      <c r="A500" t="s">
        <v>8701</v>
      </c>
      <c r="B500" s="1">
        <v>45778</v>
      </c>
      <c r="C500" t="s">
        <v>33</v>
      </c>
      <c r="D500" t="s">
        <v>8702</v>
      </c>
      <c r="E500" t="s">
        <v>8703</v>
      </c>
      <c r="F500" t="s">
        <v>19</v>
      </c>
      <c r="G500" t="s">
        <v>42</v>
      </c>
      <c r="H500" t="s">
        <v>52</v>
      </c>
      <c r="I500">
        <v>8.2899999999999991</v>
      </c>
      <c r="J500">
        <v>219.2</v>
      </c>
      <c r="K500" t="s">
        <v>67</v>
      </c>
      <c r="L500">
        <v>4.9000000000000004</v>
      </c>
      <c r="M500" t="s">
        <v>23</v>
      </c>
      <c r="N500">
        <v>1.68</v>
      </c>
      <c r="O500">
        <v>18</v>
      </c>
    </row>
    <row r="501" spans="1:15">
      <c r="A501" t="s">
        <v>8709</v>
      </c>
      <c r="B501" s="1">
        <v>45733</v>
      </c>
      <c r="C501" t="s">
        <v>33</v>
      </c>
      <c r="D501" t="s">
        <v>8710</v>
      </c>
      <c r="E501" t="s">
        <v>8711</v>
      </c>
      <c r="F501" t="s">
        <v>51</v>
      </c>
      <c r="G501" t="s">
        <v>46</v>
      </c>
      <c r="H501" t="s">
        <v>41</v>
      </c>
      <c r="I501">
        <v>14.34</v>
      </c>
      <c r="J501">
        <v>243.63</v>
      </c>
      <c r="K501" t="s">
        <v>22</v>
      </c>
      <c r="L501">
        <v>4.0999999999999996</v>
      </c>
      <c r="M501" t="s">
        <v>23</v>
      </c>
      <c r="N501">
        <v>1.1299999999999999</v>
      </c>
      <c r="O501">
        <v>9</v>
      </c>
    </row>
    <row r="502" spans="1:15">
      <c r="A502" t="s">
        <v>8735</v>
      </c>
      <c r="B502" s="1">
        <v>45824</v>
      </c>
      <c r="C502" t="s">
        <v>33</v>
      </c>
      <c r="D502" t="s">
        <v>8736</v>
      </c>
      <c r="E502" t="s">
        <v>8737</v>
      </c>
      <c r="F502" t="s">
        <v>51</v>
      </c>
      <c r="G502" t="s">
        <v>52</v>
      </c>
      <c r="H502" t="s">
        <v>41</v>
      </c>
      <c r="I502">
        <v>17.37</v>
      </c>
      <c r="J502">
        <v>244.02</v>
      </c>
      <c r="K502" t="s">
        <v>67</v>
      </c>
      <c r="L502">
        <v>2.6</v>
      </c>
      <c r="M502" t="s">
        <v>23</v>
      </c>
      <c r="N502">
        <v>1.47</v>
      </c>
      <c r="O502">
        <v>10</v>
      </c>
    </row>
    <row r="503" spans="1:15">
      <c r="A503" t="s">
        <v>8746</v>
      </c>
      <c r="B503" s="1">
        <v>45817</v>
      </c>
      <c r="C503" t="s">
        <v>33</v>
      </c>
      <c r="D503" t="s">
        <v>8747</v>
      </c>
      <c r="E503" t="s">
        <v>8748</v>
      </c>
      <c r="F503" t="s">
        <v>19</v>
      </c>
      <c r="G503" t="s">
        <v>21</v>
      </c>
      <c r="H503" t="s">
        <v>46</v>
      </c>
      <c r="I503">
        <v>12.08</v>
      </c>
      <c r="J503">
        <v>577.03</v>
      </c>
      <c r="K503" t="s">
        <v>67</v>
      </c>
      <c r="L503">
        <v>5</v>
      </c>
      <c r="M503" t="s">
        <v>31</v>
      </c>
      <c r="N503">
        <v>1.24</v>
      </c>
      <c r="O503">
        <v>3</v>
      </c>
    </row>
    <row r="504" spans="1:15">
      <c r="A504" t="s">
        <v>8765</v>
      </c>
      <c r="B504" s="1">
        <v>45824</v>
      </c>
      <c r="C504" t="s">
        <v>33</v>
      </c>
      <c r="D504" t="s">
        <v>8766</v>
      </c>
      <c r="E504" t="s">
        <v>8767</v>
      </c>
      <c r="F504" t="s">
        <v>28</v>
      </c>
      <c r="G504" t="s">
        <v>29</v>
      </c>
      <c r="H504" t="s">
        <v>46</v>
      </c>
      <c r="I504">
        <v>10.08</v>
      </c>
      <c r="J504">
        <v>506.97</v>
      </c>
      <c r="K504" t="s">
        <v>67</v>
      </c>
      <c r="L504">
        <v>4.4000000000000004</v>
      </c>
      <c r="M504" t="s">
        <v>36</v>
      </c>
      <c r="N504">
        <v>1.45</v>
      </c>
      <c r="O504">
        <v>8</v>
      </c>
    </row>
    <row r="505" spans="1:15">
      <c r="A505" t="s">
        <v>8768</v>
      </c>
      <c r="B505" s="1">
        <v>45758</v>
      </c>
      <c r="C505" t="s">
        <v>33</v>
      </c>
      <c r="D505" t="s">
        <v>8769</v>
      </c>
      <c r="E505" t="s">
        <v>8770</v>
      </c>
      <c r="F505" t="s">
        <v>60</v>
      </c>
      <c r="G505" t="s">
        <v>52</v>
      </c>
      <c r="H505" t="s">
        <v>29</v>
      </c>
      <c r="I505">
        <v>22.55</v>
      </c>
      <c r="J505">
        <v>260.61</v>
      </c>
      <c r="K505" t="s">
        <v>47</v>
      </c>
      <c r="L505">
        <v>2.9</v>
      </c>
      <c r="M505" t="s">
        <v>23</v>
      </c>
      <c r="N505">
        <v>2.36</v>
      </c>
      <c r="O505">
        <v>4</v>
      </c>
    </row>
    <row r="506" spans="1:15">
      <c r="A506" t="s">
        <v>8806</v>
      </c>
      <c r="B506" s="1">
        <v>45713</v>
      </c>
      <c r="C506" t="s">
        <v>33</v>
      </c>
      <c r="D506" t="s">
        <v>8807</v>
      </c>
      <c r="E506" t="s">
        <v>8808</v>
      </c>
      <c r="F506" t="s">
        <v>60</v>
      </c>
      <c r="G506" t="s">
        <v>52</v>
      </c>
      <c r="H506" t="s">
        <v>21</v>
      </c>
      <c r="I506">
        <v>24.73</v>
      </c>
      <c r="J506">
        <v>345.06</v>
      </c>
      <c r="K506" t="s">
        <v>30</v>
      </c>
      <c r="L506">
        <v>3.3</v>
      </c>
      <c r="M506" t="s">
        <v>36</v>
      </c>
      <c r="N506">
        <v>2.04</v>
      </c>
      <c r="O506">
        <v>13</v>
      </c>
    </row>
    <row r="507" spans="1:15">
      <c r="A507" t="s">
        <v>8809</v>
      </c>
      <c r="B507" s="1">
        <v>45797</v>
      </c>
      <c r="C507" t="s">
        <v>33</v>
      </c>
      <c r="D507" t="s">
        <v>8810</v>
      </c>
      <c r="E507" t="s">
        <v>8811</v>
      </c>
      <c r="F507" t="s">
        <v>51</v>
      </c>
      <c r="G507" t="s">
        <v>42</v>
      </c>
      <c r="H507" t="s">
        <v>21</v>
      </c>
      <c r="I507">
        <v>11.38</v>
      </c>
      <c r="J507">
        <v>79.08</v>
      </c>
      <c r="K507" t="s">
        <v>47</v>
      </c>
      <c r="L507">
        <v>3.2</v>
      </c>
      <c r="M507" t="s">
        <v>23</v>
      </c>
      <c r="N507">
        <v>1</v>
      </c>
      <c r="O507">
        <v>11</v>
      </c>
    </row>
    <row r="508" spans="1:15">
      <c r="A508" t="s">
        <v>8825</v>
      </c>
      <c r="B508" s="1">
        <v>45812</v>
      </c>
      <c r="C508" t="s">
        <v>33</v>
      </c>
      <c r="D508" t="s">
        <v>8826</v>
      </c>
      <c r="E508" t="s">
        <v>8827</v>
      </c>
      <c r="F508" t="s">
        <v>60</v>
      </c>
      <c r="G508" t="s">
        <v>41</v>
      </c>
      <c r="H508" t="s">
        <v>46</v>
      </c>
      <c r="I508">
        <v>16.39</v>
      </c>
      <c r="J508">
        <v>223.02</v>
      </c>
      <c r="K508" t="s">
        <v>47</v>
      </c>
      <c r="L508">
        <v>2.8</v>
      </c>
      <c r="M508" t="s">
        <v>23</v>
      </c>
      <c r="N508">
        <v>1.49</v>
      </c>
      <c r="O508">
        <v>8</v>
      </c>
    </row>
    <row r="509" spans="1:15">
      <c r="A509" t="s">
        <v>8836</v>
      </c>
      <c r="B509" s="1">
        <v>45800</v>
      </c>
      <c r="C509" t="s">
        <v>33</v>
      </c>
      <c r="D509" t="s">
        <v>8837</v>
      </c>
      <c r="E509" t="s">
        <v>8838</v>
      </c>
      <c r="F509" t="s">
        <v>51</v>
      </c>
      <c r="G509" t="s">
        <v>46</v>
      </c>
      <c r="H509" t="s">
        <v>46</v>
      </c>
      <c r="I509">
        <v>16.39</v>
      </c>
      <c r="J509">
        <v>243.61</v>
      </c>
      <c r="K509" t="s">
        <v>47</v>
      </c>
      <c r="L509">
        <v>4.4000000000000004</v>
      </c>
      <c r="M509" t="s">
        <v>23</v>
      </c>
      <c r="N509">
        <v>1.04</v>
      </c>
      <c r="O509">
        <v>11</v>
      </c>
    </row>
    <row r="510" spans="1:15">
      <c r="A510" t="s">
        <v>8850</v>
      </c>
      <c r="B510" s="1">
        <v>45768</v>
      </c>
      <c r="C510" t="s">
        <v>33</v>
      </c>
      <c r="D510" t="s">
        <v>8851</v>
      </c>
      <c r="E510" t="s">
        <v>8852</v>
      </c>
      <c r="F510" t="s">
        <v>19</v>
      </c>
      <c r="G510" t="s">
        <v>46</v>
      </c>
      <c r="H510" t="s">
        <v>46</v>
      </c>
      <c r="I510">
        <v>14.5</v>
      </c>
      <c r="J510">
        <v>386.47</v>
      </c>
      <c r="K510" t="s">
        <v>30</v>
      </c>
      <c r="L510">
        <v>3.3</v>
      </c>
      <c r="M510" t="s">
        <v>23</v>
      </c>
      <c r="N510">
        <v>1.57</v>
      </c>
      <c r="O510">
        <v>9</v>
      </c>
    </row>
    <row r="511" spans="1:15">
      <c r="A511" t="s">
        <v>8856</v>
      </c>
      <c r="B511" s="1">
        <v>45700</v>
      </c>
      <c r="C511" t="s">
        <v>33</v>
      </c>
      <c r="D511" t="s">
        <v>8857</v>
      </c>
      <c r="E511" t="s">
        <v>8858</v>
      </c>
      <c r="F511" t="s">
        <v>60</v>
      </c>
      <c r="G511" t="s">
        <v>46</v>
      </c>
      <c r="H511" t="s">
        <v>21</v>
      </c>
      <c r="I511">
        <v>2.67</v>
      </c>
      <c r="J511">
        <v>570.55999999999995</v>
      </c>
      <c r="K511" t="s">
        <v>22</v>
      </c>
      <c r="L511">
        <v>3.9</v>
      </c>
      <c r="M511" t="s">
        <v>36</v>
      </c>
      <c r="N511">
        <v>2.3199999999999998</v>
      </c>
      <c r="O511">
        <v>1</v>
      </c>
    </row>
    <row r="512" spans="1:15">
      <c r="A512" t="s">
        <v>8876</v>
      </c>
      <c r="B512" s="1">
        <v>45702</v>
      </c>
      <c r="C512" t="s">
        <v>33</v>
      </c>
      <c r="D512" t="s">
        <v>8877</v>
      </c>
      <c r="E512" t="s">
        <v>8878</v>
      </c>
      <c r="F512" t="s">
        <v>71</v>
      </c>
      <c r="G512" t="s">
        <v>29</v>
      </c>
      <c r="H512" t="s">
        <v>41</v>
      </c>
      <c r="I512">
        <v>16.940000000000001</v>
      </c>
      <c r="J512">
        <v>139.91</v>
      </c>
      <c r="K512" t="s">
        <v>30</v>
      </c>
      <c r="L512">
        <v>4.8</v>
      </c>
      <c r="M512" t="s">
        <v>31</v>
      </c>
      <c r="N512">
        <v>1.98</v>
      </c>
      <c r="O512">
        <v>9</v>
      </c>
    </row>
    <row r="513" spans="1:15">
      <c r="A513" t="s">
        <v>8879</v>
      </c>
      <c r="B513" s="1">
        <v>45696</v>
      </c>
      <c r="C513" t="s">
        <v>33</v>
      </c>
      <c r="D513" t="s">
        <v>8880</v>
      </c>
      <c r="E513" t="s">
        <v>8881</v>
      </c>
      <c r="F513" t="s">
        <v>60</v>
      </c>
      <c r="G513" t="s">
        <v>42</v>
      </c>
      <c r="H513" t="s">
        <v>21</v>
      </c>
      <c r="I513">
        <v>15.57</v>
      </c>
      <c r="J513">
        <v>322.22000000000003</v>
      </c>
      <c r="K513" t="s">
        <v>30</v>
      </c>
      <c r="L513">
        <v>5</v>
      </c>
      <c r="M513" t="s">
        <v>36</v>
      </c>
      <c r="N513">
        <v>1.02</v>
      </c>
      <c r="O513">
        <v>8</v>
      </c>
    </row>
    <row r="514" spans="1:15">
      <c r="A514" t="s">
        <v>8947</v>
      </c>
      <c r="B514" s="1">
        <v>45720</v>
      </c>
      <c r="C514" t="s">
        <v>33</v>
      </c>
      <c r="D514" t="s">
        <v>247</v>
      </c>
      <c r="E514" t="s">
        <v>8948</v>
      </c>
      <c r="F514" t="s">
        <v>51</v>
      </c>
      <c r="G514" t="s">
        <v>42</v>
      </c>
      <c r="H514" t="s">
        <v>41</v>
      </c>
      <c r="I514">
        <v>7.28</v>
      </c>
      <c r="J514">
        <v>144.18</v>
      </c>
      <c r="K514" t="s">
        <v>67</v>
      </c>
      <c r="L514">
        <v>4.2</v>
      </c>
      <c r="M514" t="s">
        <v>23</v>
      </c>
      <c r="N514">
        <v>1.36</v>
      </c>
      <c r="O514">
        <v>8</v>
      </c>
    </row>
    <row r="515" spans="1:15">
      <c r="A515" t="s">
        <v>9015</v>
      </c>
      <c r="B515" s="1">
        <v>45729</v>
      </c>
      <c r="C515" t="s">
        <v>33</v>
      </c>
      <c r="D515" t="s">
        <v>9016</v>
      </c>
      <c r="E515" t="s">
        <v>9017</v>
      </c>
      <c r="F515" t="s">
        <v>28</v>
      </c>
      <c r="G515" t="s">
        <v>46</v>
      </c>
      <c r="H515" t="s">
        <v>46</v>
      </c>
      <c r="I515">
        <v>11.85</v>
      </c>
      <c r="J515">
        <v>346.74</v>
      </c>
      <c r="K515" t="s">
        <v>47</v>
      </c>
      <c r="L515">
        <v>4.0999999999999996</v>
      </c>
      <c r="M515" t="s">
        <v>31</v>
      </c>
      <c r="N515">
        <v>1.39</v>
      </c>
      <c r="O515">
        <v>12</v>
      </c>
    </row>
    <row r="516" spans="1:15">
      <c r="A516" t="s">
        <v>9023</v>
      </c>
      <c r="B516" s="1">
        <v>45670</v>
      </c>
      <c r="C516" t="s">
        <v>33</v>
      </c>
      <c r="D516" t="s">
        <v>9024</v>
      </c>
      <c r="E516" t="s">
        <v>9025</v>
      </c>
      <c r="F516" t="s">
        <v>51</v>
      </c>
      <c r="G516" t="s">
        <v>42</v>
      </c>
      <c r="H516" t="s">
        <v>21</v>
      </c>
      <c r="I516">
        <v>17.079999999999998</v>
      </c>
      <c r="J516">
        <v>419.87</v>
      </c>
      <c r="K516" t="s">
        <v>22</v>
      </c>
      <c r="L516">
        <v>2.6</v>
      </c>
      <c r="M516" t="s">
        <v>23</v>
      </c>
      <c r="N516">
        <v>2.4</v>
      </c>
      <c r="O516">
        <v>16</v>
      </c>
    </row>
    <row r="517" spans="1:15">
      <c r="A517" t="s">
        <v>9064</v>
      </c>
      <c r="B517" s="1">
        <v>45682</v>
      </c>
      <c r="C517" t="s">
        <v>33</v>
      </c>
      <c r="D517" t="s">
        <v>9065</v>
      </c>
      <c r="E517" t="s">
        <v>9066</v>
      </c>
      <c r="F517" t="s">
        <v>28</v>
      </c>
      <c r="G517" t="s">
        <v>20</v>
      </c>
      <c r="H517" t="s">
        <v>29</v>
      </c>
      <c r="I517">
        <v>18.7</v>
      </c>
      <c r="J517">
        <v>267.7</v>
      </c>
      <c r="K517" t="s">
        <v>47</v>
      </c>
      <c r="L517">
        <v>3</v>
      </c>
      <c r="M517" t="s">
        <v>31</v>
      </c>
      <c r="N517">
        <v>2.04</v>
      </c>
      <c r="O517">
        <v>10</v>
      </c>
    </row>
    <row r="518" spans="1:15">
      <c r="A518" t="s">
        <v>9070</v>
      </c>
      <c r="B518" s="1">
        <v>45719</v>
      </c>
      <c r="C518" t="s">
        <v>33</v>
      </c>
      <c r="D518" t="s">
        <v>9071</v>
      </c>
      <c r="E518" t="s">
        <v>9072</v>
      </c>
      <c r="F518" t="s">
        <v>51</v>
      </c>
      <c r="G518" t="s">
        <v>41</v>
      </c>
      <c r="H518" t="s">
        <v>41</v>
      </c>
      <c r="I518">
        <v>4</v>
      </c>
      <c r="J518">
        <v>95.9</v>
      </c>
      <c r="K518" t="s">
        <v>30</v>
      </c>
      <c r="L518">
        <v>3.8</v>
      </c>
      <c r="M518" t="s">
        <v>23</v>
      </c>
      <c r="N518">
        <v>2.44</v>
      </c>
      <c r="O518">
        <v>10</v>
      </c>
    </row>
    <row r="519" spans="1:15">
      <c r="A519" t="s">
        <v>9080</v>
      </c>
      <c r="B519" s="1">
        <v>45797</v>
      </c>
      <c r="C519" t="s">
        <v>33</v>
      </c>
      <c r="D519" t="s">
        <v>9081</v>
      </c>
      <c r="E519" t="s">
        <v>9082</v>
      </c>
      <c r="F519" t="s">
        <v>28</v>
      </c>
      <c r="G519" t="s">
        <v>46</v>
      </c>
      <c r="H519" t="s">
        <v>20</v>
      </c>
      <c r="I519">
        <v>7.26</v>
      </c>
      <c r="J519">
        <v>231.3</v>
      </c>
      <c r="K519" t="s">
        <v>30</v>
      </c>
      <c r="L519">
        <v>3.5</v>
      </c>
      <c r="M519" t="s">
        <v>23</v>
      </c>
      <c r="N519">
        <v>1.92</v>
      </c>
      <c r="O519">
        <v>12</v>
      </c>
    </row>
    <row r="520" spans="1:15">
      <c r="A520" t="s">
        <v>9087</v>
      </c>
      <c r="B520" s="1">
        <v>45819</v>
      </c>
      <c r="C520" t="s">
        <v>33</v>
      </c>
      <c r="D520" t="s">
        <v>9088</v>
      </c>
      <c r="E520" t="s">
        <v>9089</v>
      </c>
      <c r="F520" t="s">
        <v>71</v>
      </c>
      <c r="G520" t="s">
        <v>29</v>
      </c>
      <c r="H520" t="s">
        <v>41</v>
      </c>
      <c r="I520">
        <v>11.6</v>
      </c>
      <c r="J520">
        <v>544.04999999999995</v>
      </c>
      <c r="K520" t="s">
        <v>47</v>
      </c>
      <c r="L520">
        <v>4.8</v>
      </c>
      <c r="M520" t="s">
        <v>23</v>
      </c>
      <c r="N520">
        <v>1.51</v>
      </c>
      <c r="O520">
        <v>14</v>
      </c>
    </row>
    <row r="521" spans="1:15">
      <c r="A521" t="s">
        <v>9092</v>
      </c>
      <c r="B521" s="1">
        <v>45700</v>
      </c>
      <c r="C521" t="s">
        <v>33</v>
      </c>
      <c r="D521" t="s">
        <v>6846</v>
      </c>
      <c r="E521" t="s">
        <v>9093</v>
      </c>
      <c r="F521" t="s">
        <v>60</v>
      </c>
      <c r="G521" t="s">
        <v>29</v>
      </c>
      <c r="H521" t="s">
        <v>20</v>
      </c>
      <c r="I521">
        <v>6.2</v>
      </c>
      <c r="J521">
        <v>574.39</v>
      </c>
      <c r="K521" t="s">
        <v>47</v>
      </c>
      <c r="L521">
        <v>3.3</v>
      </c>
      <c r="M521" t="s">
        <v>23</v>
      </c>
      <c r="N521">
        <v>1.23</v>
      </c>
      <c r="O521">
        <v>18</v>
      </c>
    </row>
    <row r="522" spans="1:15">
      <c r="A522" t="s">
        <v>9094</v>
      </c>
      <c r="B522" s="1">
        <v>45712</v>
      </c>
      <c r="C522" t="s">
        <v>33</v>
      </c>
      <c r="D522" t="s">
        <v>9095</v>
      </c>
      <c r="E522" t="s">
        <v>9096</v>
      </c>
      <c r="F522" t="s">
        <v>28</v>
      </c>
      <c r="G522" t="s">
        <v>52</v>
      </c>
      <c r="H522" t="s">
        <v>46</v>
      </c>
      <c r="I522">
        <v>12.07</v>
      </c>
      <c r="J522">
        <v>130.01</v>
      </c>
      <c r="K522" t="s">
        <v>47</v>
      </c>
      <c r="L522">
        <v>3.7</v>
      </c>
      <c r="M522" t="s">
        <v>31</v>
      </c>
      <c r="N522">
        <v>2.14</v>
      </c>
      <c r="O522">
        <v>10</v>
      </c>
    </row>
    <row r="523" spans="1:15">
      <c r="A523" t="s">
        <v>9105</v>
      </c>
      <c r="B523" s="1">
        <v>45833</v>
      </c>
      <c r="C523" t="s">
        <v>33</v>
      </c>
      <c r="D523" t="s">
        <v>7144</v>
      </c>
      <c r="E523" t="s">
        <v>9106</v>
      </c>
      <c r="F523" t="s">
        <v>71</v>
      </c>
      <c r="G523" t="s">
        <v>46</v>
      </c>
      <c r="H523" t="s">
        <v>52</v>
      </c>
      <c r="I523">
        <v>15.92</v>
      </c>
      <c r="J523">
        <v>139.52000000000001</v>
      </c>
      <c r="K523" t="s">
        <v>30</v>
      </c>
      <c r="L523">
        <v>3.1</v>
      </c>
      <c r="M523" t="s">
        <v>31</v>
      </c>
      <c r="N523">
        <v>2.06</v>
      </c>
      <c r="O523">
        <v>14</v>
      </c>
    </row>
    <row r="524" spans="1:15">
      <c r="A524" t="s">
        <v>9130</v>
      </c>
      <c r="B524" s="1">
        <v>45727</v>
      </c>
      <c r="C524" t="s">
        <v>33</v>
      </c>
      <c r="D524" t="s">
        <v>909</v>
      </c>
      <c r="E524" t="s">
        <v>9131</v>
      </c>
      <c r="F524" t="s">
        <v>60</v>
      </c>
      <c r="G524" t="s">
        <v>52</v>
      </c>
      <c r="H524" t="s">
        <v>21</v>
      </c>
      <c r="I524">
        <v>13.4</v>
      </c>
      <c r="J524">
        <v>262.89999999999998</v>
      </c>
      <c r="K524" t="s">
        <v>30</v>
      </c>
      <c r="L524">
        <v>4.4000000000000004</v>
      </c>
      <c r="M524" t="s">
        <v>36</v>
      </c>
      <c r="N524">
        <v>2.19</v>
      </c>
      <c r="O524">
        <v>5</v>
      </c>
    </row>
    <row r="525" spans="1:15">
      <c r="A525" t="s">
        <v>9132</v>
      </c>
      <c r="B525" s="1">
        <v>45741</v>
      </c>
      <c r="C525" t="s">
        <v>33</v>
      </c>
      <c r="D525" t="s">
        <v>9133</v>
      </c>
      <c r="E525" t="s">
        <v>9134</v>
      </c>
      <c r="F525" t="s">
        <v>19</v>
      </c>
      <c r="G525" t="s">
        <v>52</v>
      </c>
      <c r="H525" t="s">
        <v>21</v>
      </c>
      <c r="I525">
        <v>4.4800000000000004</v>
      </c>
      <c r="J525">
        <v>599.29</v>
      </c>
      <c r="K525" t="s">
        <v>67</v>
      </c>
      <c r="L525">
        <v>4.7</v>
      </c>
      <c r="M525" t="s">
        <v>23</v>
      </c>
      <c r="N525">
        <v>1.39</v>
      </c>
      <c r="O525">
        <v>4</v>
      </c>
    </row>
    <row r="526" spans="1:15">
      <c r="A526" t="s">
        <v>9144</v>
      </c>
      <c r="B526" s="1">
        <v>45765</v>
      </c>
      <c r="C526" t="s">
        <v>33</v>
      </c>
      <c r="D526" t="s">
        <v>9145</v>
      </c>
      <c r="E526" t="s">
        <v>9146</v>
      </c>
      <c r="F526" t="s">
        <v>60</v>
      </c>
      <c r="G526" t="s">
        <v>42</v>
      </c>
      <c r="H526" t="s">
        <v>46</v>
      </c>
      <c r="I526">
        <v>17.93</v>
      </c>
      <c r="J526">
        <v>207.17</v>
      </c>
      <c r="K526" t="s">
        <v>67</v>
      </c>
      <c r="L526">
        <v>4.0999999999999996</v>
      </c>
      <c r="M526" t="s">
        <v>23</v>
      </c>
      <c r="N526">
        <v>1.83</v>
      </c>
      <c r="O526">
        <v>7</v>
      </c>
    </row>
    <row r="527" spans="1:15">
      <c r="A527" t="s">
        <v>9169</v>
      </c>
      <c r="B527" s="1">
        <v>45753</v>
      </c>
      <c r="C527" t="s">
        <v>33</v>
      </c>
      <c r="D527" t="s">
        <v>9170</v>
      </c>
      <c r="E527" t="s">
        <v>9171</v>
      </c>
      <c r="F527" t="s">
        <v>28</v>
      </c>
      <c r="G527" t="s">
        <v>41</v>
      </c>
      <c r="H527" t="s">
        <v>46</v>
      </c>
      <c r="I527">
        <v>18.350000000000001</v>
      </c>
      <c r="J527">
        <v>212.55</v>
      </c>
      <c r="K527" t="s">
        <v>30</v>
      </c>
      <c r="L527">
        <v>4.5999999999999996</v>
      </c>
      <c r="M527" t="s">
        <v>23</v>
      </c>
      <c r="N527">
        <v>1.77</v>
      </c>
      <c r="O527">
        <v>17</v>
      </c>
    </row>
    <row r="528" spans="1:15">
      <c r="A528" t="s">
        <v>9175</v>
      </c>
      <c r="B528" s="1">
        <v>45770</v>
      </c>
      <c r="C528" t="s">
        <v>33</v>
      </c>
      <c r="D528" t="s">
        <v>9176</v>
      </c>
      <c r="E528" t="s">
        <v>9177</v>
      </c>
      <c r="F528" t="s">
        <v>28</v>
      </c>
      <c r="G528" t="s">
        <v>46</v>
      </c>
      <c r="H528" t="s">
        <v>21</v>
      </c>
      <c r="I528">
        <v>19.399999999999999</v>
      </c>
      <c r="J528">
        <v>299.24</v>
      </c>
      <c r="K528" t="s">
        <v>47</v>
      </c>
      <c r="L528">
        <v>5</v>
      </c>
      <c r="M528" t="s">
        <v>23</v>
      </c>
      <c r="N528">
        <v>1.99</v>
      </c>
      <c r="O528">
        <v>16</v>
      </c>
    </row>
    <row r="529" spans="1:15">
      <c r="A529" t="s">
        <v>9203</v>
      </c>
      <c r="B529" s="1">
        <v>45740</v>
      </c>
      <c r="C529" t="s">
        <v>33</v>
      </c>
      <c r="D529" t="s">
        <v>9204</v>
      </c>
      <c r="E529" t="s">
        <v>9205</v>
      </c>
      <c r="F529" t="s">
        <v>71</v>
      </c>
      <c r="G529" t="s">
        <v>46</v>
      </c>
      <c r="H529" t="s">
        <v>29</v>
      </c>
      <c r="I529">
        <v>15.56</v>
      </c>
      <c r="J529">
        <v>496.91</v>
      </c>
      <c r="K529" t="s">
        <v>67</v>
      </c>
      <c r="L529">
        <v>4.3</v>
      </c>
      <c r="M529" t="s">
        <v>36</v>
      </c>
      <c r="N529">
        <v>1.25</v>
      </c>
      <c r="O529">
        <v>8</v>
      </c>
    </row>
    <row r="530" spans="1:15">
      <c r="A530" t="s">
        <v>9216</v>
      </c>
      <c r="B530" s="1">
        <v>45776</v>
      </c>
      <c r="C530" t="s">
        <v>33</v>
      </c>
      <c r="D530" t="s">
        <v>9217</v>
      </c>
      <c r="E530" t="s">
        <v>9218</v>
      </c>
      <c r="F530" t="s">
        <v>19</v>
      </c>
      <c r="G530" t="s">
        <v>29</v>
      </c>
      <c r="H530" t="s">
        <v>52</v>
      </c>
      <c r="I530">
        <v>12.4</v>
      </c>
      <c r="J530">
        <v>414.82</v>
      </c>
      <c r="K530" t="s">
        <v>30</v>
      </c>
      <c r="L530">
        <v>3.6</v>
      </c>
      <c r="M530" t="s">
        <v>23</v>
      </c>
      <c r="N530">
        <v>2.08</v>
      </c>
      <c r="O530">
        <v>16</v>
      </c>
    </row>
    <row r="531" spans="1:15">
      <c r="A531" t="s">
        <v>9229</v>
      </c>
      <c r="B531" s="1">
        <v>45695</v>
      </c>
      <c r="C531" t="s">
        <v>33</v>
      </c>
      <c r="D531" t="s">
        <v>1160</v>
      </c>
      <c r="E531" t="s">
        <v>1571</v>
      </c>
      <c r="F531" t="s">
        <v>19</v>
      </c>
      <c r="G531" t="s">
        <v>21</v>
      </c>
      <c r="H531" t="s">
        <v>42</v>
      </c>
      <c r="I531">
        <v>18.55</v>
      </c>
      <c r="J531">
        <v>196.24</v>
      </c>
      <c r="K531" t="s">
        <v>67</v>
      </c>
      <c r="L531">
        <v>4.9000000000000004</v>
      </c>
      <c r="M531" t="s">
        <v>23</v>
      </c>
      <c r="N531">
        <v>1.21</v>
      </c>
      <c r="O531">
        <v>17</v>
      </c>
    </row>
    <row r="532" spans="1:15">
      <c r="A532" t="s">
        <v>9237</v>
      </c>
      <c r="B532" s="1">
        <v>45681</v>
      </c>
      <c r="C532" t="s">
        <v>33</v>
      </c>
      <c r="D532" t="s">
        <v>8810</v>
      </c>
      <c r="E532" t="s">
        <v>9238</v>
      </c>
      <c r="F532" t="s">
        <v>19</v>
      </c>
      <c r="G532" t="s">
        <v>41</v>
      </c>
      <c r="H532" t="s">
        <v>21</v>
      </c>
      <c r="I532">
        <v>4.21</v>
      </c>
      <c r="J532">
        <v>462.81</v>
      </c>
      <c r="K532" t="s">
        <v>22</v>
      </c>
      <c r="L532">
        <v>4.0999999999999996</v>
      </c>
      <c r="M532" t="s">
        <v>23</v>
      </c>
      <c r="N532">
        <v>2.16</v>
      </c>
      <c r="O532">
        <v>5</v>
      </c>
    </row>
    <row r="533" spans="1:15">
      <c r="A533" t="s">
        <v>9239</v>
      </c>
      <c r="B533" s="1">
        <v>45820</v>
      </c>
      <c r="C533" t="s">
        <v>33</v>
      </c>
      <c r="D533" t="s">
        <v>9240</v>
      </c>
      <c r="E533" t="s">
        <v>9241</v>
      </c>
      <c r="F533" t="s">
        <v>19</v>
      </c>
      <c r="G533" t="s">
        <v>20</v>
      </c>
      <c r="H533" t="s">
        <v>21</v>
      </c>
      <c r="I533">
        <v>7.55</v>
      </c>
      <c r="J533">
        <v>240.24</v>
      </c>
      <c r="K533" t="s">
        <v>22</v>
      </c>
      <c r="L533">
        <v>4.5999999999999996</v>
      </c>
      <c r="M533" t="s">
        <v>23</v>
      </c>
      <c r="N533">
        <v>1.1299999999999999</v>
      </c>
      <c r="O533">
        <v>5</v>
      </c>
    </row>
    <row r="534" spans="1:15">
      <c r="A534" t="s">
        <v>9242</v>
      </c>
      <c r="B534" s="1">
        <v>45790</v>
      </c>
      <c r="C534" t="s">
        <v>33</v>
      </c>
      <c r="D534" t="s">
        <v>9243</v>
      </c>
      <c r="E534" t="s">
        <v>9244</v>
      </c>
      <c r="F534" t="s">
        <v>28</v>
      </c>
      <c r="G534" t="s">
        <v>41</v>
      </c>
      <c r="H534" t="s">
        <v>46</v>
      </c>
      <c r="I534">
        <v>16.18</v>
      </c>
      <c r="J534">
        <v>125.51</v>
      </c>
      <c r="K534" t="s">
        <v>22</v>
      </c>
      <c r="L534">
        <v>4.9000000000000004</v>
      </c>
      <c r="M534" t="s">
        <v>23</v>
      </c>
      <c r="N534">
        <v>1.1599999999999999</v>
      </c>
      <c r="O534">
        <v>12</v>
      </c>
    </row>
    <row r="535" spans="1:15">
      <c r="A535" t="s">
        <v>9255</v>
      </c>
      <c r="B535" s="1">
        <v>45749</v>
      </c>
      <c r="C535" t="s">
        <v>33</v>
      </c>
      <c r="D535" t="s">
        <v>7974</v>
      </c>
      <c r="E535" t="s">
        <v>9256</v>
      </c>
      <c r="F535" t="s">
        <v>71</v>
      </c>
      <c r="G535" t="s">
        <v>46</v>
      </c>
      <c r="H535" t="s">
        <v>42</v>
      </c>
      <c r="I535">
        <v>16.04</v>
      </c>
      <c r="J535">
        <v>494.33</v>
      </c>
      <c r="K535" t="s">
        <v>67</v>
      </c>
      <c r="L535">
        <v>3.8</v>
      </c>
      <c r="M535" t="s">
        <v>31</v>
      </c>
      <c r="N535">
        <v>2.35</v>
      </c>
      <c r="O535">
        <v>12</v>
      </c>
    </row>
    <row r="536" spans="1:15">
      <c r="A536" t="s">
        <v>9294</v>
      </c>
      <c r="B536" s="1">
        <v>45770</v>
      </c>
      <c r="C536" t="s">
        <v>33</v>
      </c>
      <c r="D536" t="s">
        <v>9295</v>
      </c>
      <c r="E536" t="s">
        <v>9296</v>
      </c>
      <c r="F536" t="s">
        <v>60</v>
      </c>
      <c r="G536" t="s">
        <v>42</v>
      </c>
      <c r="H536" t="s">
        <v>41</v>
      </c>
      <c r="I536">
        <v>16.03</v>
      </c>
      <c r="J536">
        <v>216.35</v>
      </c>
      <c r="K536" t="s">
        <v>30</v>
      </c>
      <c r="L536">
        <v>3.3</v>
      </c>
      <c r="M536" t="s">
        <v>31</v>
      </c>
      <c r="N536">
        <v>2.37</v>
      </c>
      <c r="O536">
        <v>6</v>
      </c>
    </row>
    <row r="537" spans="1:15">
      <c r="A537" t="s">
        <v>9311</v>
      </c>
      <c r="B537" s="1">
        <v>45658</v>
      </c>
      <c r="C537" t="s">
        <v>33</v>
      </c>
      <c r="D537" t="s">
        <v>9312</v>
      </c>
      <c r="E537" t="s">
        <v>9313</v>
      </c>
      <c r="F537" t="s">
        <v>51</v>
      </c>
      <c r="G537" t="s">
        <v>21</v>
      </c>
      <c r="H537" t="s">
        <v>42</v>
      </c>
      <c r="I537">
        <v>1.83</v>
      </c>
      <c r="J537">
        <v>91.66</v>
      </c>
      <c r="K537" t="s">
        <v>22</v>
      </c>
      <c r="L537">
        <v>4.3</v>
      </c>
      <c r="M537" t="s">
        <v>23</v>
      </c>
      <c r="N537">
        <v>1.47</v>
      </c>
      <c r="O537">
        <v>7</v>
      </c>
    </row>
    <row r="538" spans="1:15">
      <c r="A538" t="s">
        <v>9320</v>
      </c>
      <c r="B538" s="1">
        <v>45678</v>
      </c>
      <c r="C538" t="s">
        <v>33</v>
      </c>
      <c r="D538" t="s">
        <v>9321</v>
      </c>
      <c r="E538" t="s">
        <v>9322</v>
      </c>
      <c r="F538" t="s">
        <v>51</v>
      </c>
      <c r="G538" t="s">
        <v>21</v>
      </c>
      <c r="H538" t="s">
        <v>42</v>
      </c>
      <c r="I538">
        <v>16.27</v>
      </c>
      <c r="J538">
        <v>258.97000000000003</v>
      </c>
      <c r="K538" t="s">
        <v>47</v>
      </c>
      <c r="L538">
        <v>3.5</v>
      </c>
      <c r="M538" t="s">
        <v>31</v>
      </c>
      <c r="N538">
        <v>1.42</v>
      </c>
      <c r="O538">
        <v>1</v>
      </c>
    </row>
    <row r="539" spans="1:15">
      <c r="A539" t="s">
        <v>9336</v>
      </c>
      <c r="B539" s="1">
        <v>45838</v>
      </c>
      <c r="C539" t="s">
        <v>33</v>
      </c>
      <c r="D539" t="s">
        <v>9337</v>
      </c>
      <c r="E539" t="s">
        <v>9338</v>
      </c>
      <c r="F539" t="s">
        <v>60</v>
      </c>
      <c r="G539" t="s">
        <v>46</v>
      </c>
      <c r="H539" t="s">
        <v>42</v>
      </c>
      <c r="I539">
        <v>15.8</v>
      </c>
      <c r="J539">
        <v>56.7</v>
      </c>
      <c r="K539" t="s">
        <v>22</v>
      </c>
      <c r="L539">
        <v>3.7</v>
      </c>
      <c r="M539" t="s">
        <v>23</v>
      </c>
      <c r="N539">
        <v>1.44</v>
      </c>
      <c r="O539">
        <v>17</v>
      </c>
    </row>
    <row r="540" spans="1:15">
      <c r="A540" t="s">
        <v>9345</v>
      </c>
      <c r="B540" s="1">
        <v>45790</v>
      </c>
      <c r="C540" t="s">
        <v>33</v>
      </c>
      <c r="D540" t="s">
        <v>2464</v>
      </c>
      <c r="E540" t="s">
        <v>9346</v>
      </c>
      <c r="F540" t="s">
        <v>60</v>
      </c>
      <c r="G540" t="s">
        <v>41</v>
      </c>
      <c r="H540" t="s">
        <v>41</v>
      </c>
      <c r="I540">
        <v>15.66</v>
      </c>
      <c r="J540">
        <v>168.22</v>
      </c>
      <c r="K540" t="s">
        <v>30</v>
      </c>
      <c r="L540">
        <v>3.3</v>
      </c>
      <c r="M540" t="s">
        <v>31</v>
      </c>
      <c r="N540">
        <v>2.42</v>
      </c>
      <c r="O540">
        <v>12</v>
      </c>
    </row>
    <row r="541" spans="1:15">
      <c r="A541" t="s">
        <v>9350</v>
      </c>
      <c r="B541" s="1">
        <v>45736</v>
      </c>
      <c r="C541" t="s">
        <v>33</v>
      </c>
      <c r="D541" t="s">
        <v>9329</v>
      </c>
      <c r="E541" t="s">
        <v>9351</v>
      </c>
      <c r="F541" t="s">
        <v>71</v>
      </c>
      <c r="G541" t="s">
        <v>20</v>
      </c>
      <c r="H541" t="s">
        <v>20</v>
      </c>
      <c r="I541">
        <v>8.2200000000000006</v>
      </c>
      <c r="J541">
        <v>470.15</v>
      </c>
      <c r="K541" t="s">
        <v>67</v>
      </c>
      <c r="L541">
        <v>4.0999999999999996</v>
      </c>
      <c r="M541" t="s">
        <v>36</v>
      </c>
      <c r="N541">
        <v>1.82</v>
      </c>
      <c r="O541">
        <v>2</v>
      </c>
    </row>
    <row r="542" spans="1:15">
      <c r="A542" t="s">
        <v>9370</v>
      </c>
      <c r="B542" s="1">
        <v>45753</v>
      </c>
      <c r="C542" t="s">
        <v>33</v>
      </c>
      <c r="D542" t="s">
        <v>9371</v>
      </c>
      <c r="E542" t="s">
        <v>9372</v>
      </c>
      <c r="F542" t="s">
        <v>19</v>
      </c>
      <c r="G542" t="s">
        <v>20</v>
      </c>
      <c r="H542" t="s">
        <v>20</v>
      </c>
      <c r="I542">
        <v>11.76</v>
      </c>
      <c r="J542">
        <v>348.5</v>
      </c>
      <c r="K542" t="s">
        <v>30</v>
      </c>
      <c r="L542">
        <v>2.5</v>
      </c>
      <c r="M542" t="s">
        <v>23</v>
      </c>
      <c r="N542">
        <v>2</v>
      </c>
      <c r="O542">
        <v>17</v>
      </c>
    </row>
    <row r="543" spans="1:15">
      <c r="A543" t="s">
        <v>9377</v>
      </c>
      <c r="B543" s="1">
        <v>45664</v>
      </c>
      <c r="C543" t="s">
        <v>33</v>
      </c>
      <c r="D543" t="s">
        <v>9378</v>
      </c>
      <c r="E543" t="s">
        <v>9379</v>
      </c>
      <c r="F543" t="s">
        <v>60</v>
      </c>
      <c r="G543" t="s">
        <v>20</v>
      </c>
      <c r="H543" t="s">
        <v>46</v>
      </c>
      <c r="I543">
        <v>14.35</v>
      </c>
      <c r="J543">
        <v>144.37</v>
      </c>
      <c r="K543" t="s">
        <v>30</v>
      </c>
      <c r="L543">
        <v>3.4</v>
      </c>
      <c r="M543" t="s">
        <v>36</v>
      </c>
      <c r="N543">
        <v>1.54</v>
      </c>
      <c r="O543">
        <v>14</v>
      </c>
    </row>
    <row r="544" spans="1:15">
      <c r="A544" t="s">
        <v>9383</v>
      </c>
      <c r="B544" s="1">
        <v>45797</v>
      </c>
      <c r="C544" t="s">
        <v>33</v>
      </c>
      <c r="D544" t="s">
        <v>9384</v>
      </c>
      <c r="E544" t="s">
        <v>9385</v>
      </c>
      <c r="F544" t="s">
        <v>60</v>
      </c>
      <c r="G544" t="s">
        <v>46</v>
      </c>
      <c r="H544" t="s">
        <v>29</v>
      </c>
      <c r="I544">
        <v>16.14</v>
      </c>
      <c r="J544">
        <v>347.74</v>
      </c>
      <c r="K544" t="s">
        <v>22</v>
      </c>
      <c r="L544">
        <v>4</v>
      </c>
      <c r="M544" t="s">
        <v>31</v>
      </c>
      <c r="N544">
        <v>1.42</v>
      </c>
      <c r="O544">
        <v>9</v>
      </c>
    </row>
    <row r="545" spans="1:15">
      <c r="A545" t="s">
        <v>9407</v>
      </c>
      <c r="B545" s="1">
        <v>45732</v>
      </c>
      <c r="C545" t="s">
        <v>33</v>
      </c>
      <c r="D545" t="s">
        <v>9408</v>
      </c>
      <c r="E545" t="s">
        <v>9409</v>
      </c>
      <c r="F545" t="s">
        <v>71</v>
      </c>
      <c r="G545" t="s">
        <v>20</v>
      </c>
      <c r="H545" t="s">
        <v>46</v>
      </c>
      <c r="I545">
        <v>13.03</v>
      </c>
      <c r="J545">
        <v>445.55</v>
      </c>
      <c r="K545" t="s">
        <v>47</v>
      </c>
      <c r="L545">
        <v>3.1</v>
      </c>
      <c r="M545" t="s">
        <v>23</v>
      </c>
      <c r="N545">
        <v>2</v>
      </c>
      <c r="O545">
        <v>11</v>
      </c>
    </row>
    <row r="546" spans="1:15">
      <c r="A546" t="s">
        <v>9419</v>
      </c>
      <c r="B546" s="1">
        <v>45751</v>
      </c>
      <c r="C546" t="s">
        <v>33</v>
      </c>
      <c r="D546" t="s">
        <v>9420</v>
      </c>
      <c r="E546" t="s">
        <v>9421</v>
      </c>
      <c r="F546" t="s">
        <v>19</v>
      </c>
      <c r="G546" t="s">
        <v>42</v>
      </c>
      <c r="H546" t="s">
        <v>41</v>
      </c>
      <c r="I546">
        <v>21.22</v>
      </c>
      <c r="J546">
        <v>208.54</v>
      </c>
      <c r="K546" t="s">
        <v>67</v>
      </c>
      <c r="L546">
        <v>4.0999999999999996</v>
      </c>
      <c r="M546" t="s">
        <v>23</v>
      </c>
      <c r="N546">
        <v>2.25</v>
      </c>
      <c r="O546">
        <v>14</v>
      </c>
    </row>
    <row r="547" spans="1:15">
      <c r="A547" t="s">
        <v>9439</v>
      </c>
      <c r="B547" s="1">
        <v>45761</v>
      </c>
      <c r="C547" t="s">
        <v>33</v>
      </c>
      <c r="D547" t="s">
        <v>9440</v>
      </c>
      <c r="E547" t="s">
        <v>9441</v>
      </c>
      <c r="F547" t="s">
        <v>19</v>
      </c>
      <c r="G547" t="s">
        <v>21</v>
      </c>
      <c r="H547" t="s">
        <v>41</v>
      </c>
      <c r="I547">
        <v>13.31</v>
      </c>
      <c r="J547">
        <v>515.78</v>
      </c>
      <c r="K547" t="s">
        <v>47</v>
      </c>
      <c r="L547">
        <v>4.2</v>
      </c>
      <c r="M547" t="s">
        <v>23</v>
      </c>
      <c r="N547">
        <v>2.35</v>
      </c>
      <c r="O547">
        <v>18</v>
      </c>
    </row>
    <row r="548" spans="1:15">
      <c r="A548" t="s">
        <v>9445</v>
      </c>
      <c r="B548" s="1">
        <v>45819</v>
      </c>
      <c r="C548" t="s">
        <v>33</v>
      </c>
      <c r="D548" t="s">
        <v>9446</v>
      </c>
      <c r="E548" t="s">
        <v>9447</v>
      </c>
      <c r="F548" t="s">
        <v>19</v>
      </c>
      <c r="G548" t="s">
        <v>20</v>
      </c>
      <c r="H548" t="s">
        <v>41</v>
      </c>
      <c r="I548">
        <v>6.21</v>
      </c>
      <c r="J548">
        <v>188.62</v>
      </c>
      <c r="K548" t="s">
        <v>47</v>
      </c>
      <c r="L548">
        <v>5</v>
      </c>
      <c r="M548" t="s">
        <v>23</v>
      </c>
      <c r="N548">
        <v>2.2200000000000002</v>
      </c>
      <c r="O548">
        <v>18</v>
      </c>
    </row>
    <row r="549" spans="1:15">
      <c r="A549" t="s">
        <v>9448</v>
      </c>
      <c r="B549" s="1">
        <v>45762</v>
      </c>
      <c r="C549" t="s">
        <v>33</v>
      </c>
      <c r="D549" t="s">
        <v>980</v>
      </c>
      <c r="E549" t="s">
        <v>9449</v>
      </c>
      <c r="F549" t="s">
        <v>60</v>
      </c>
      <c r="G549" t="s">
        <v>46</v>
      </c>
      <c r="H549" t="s">
        <v>41</v>
      </c>
      <c r="I549">
        <v>9.15</v>
      </c>
      <c r="K549" t="s">
        <v>67</v>
      </c>
      <c r="L549">
        <v>4.2</v>
      </c>
      <c r="M549" t="s">
        <v>23</v>
      </c>
      <c r="N549">
        <v>2.4900000000000002</v>
      </c>
      <c r="O549">
        <v>4</v>
      </c>
    </row>
    <row r="550" spans="1:15">
      <c r="A550" t="s">
        <v>9451</v>
      </c>
      <c r="B550" s="1">
        <v>45707</v>
      </c>
      <c r="C550" t="s">
        <v>33</v>
      </c>
      <c r="D550" t="s">
        <v>9417</v>
      </c>
      <c r="E550" t="s">
        <v>9452</v>
      </c>
      <c r="F550" t="s">
        <v>71</v>
      </c>
      <c r="G550" t="s">
        <v>21</v>
      </c>
      <c r="H550" t="s">
        <v>41</v>
      </c>
      <c r="I550">
        <v>13.23</v>
      </c>
      <c r="J550">
        <v>357.76</v>
      </c>
      <c r="K550" t="s">
        <v>47</v>
      </c>
      <c r="L550">
        <v>2.7</v>
      </c>
      <c r="M550" t="s">
        <v>36</v>
      </c>
      <c r="N550">
        <v>1.43</v>
      </c>
      <c r="O550">
        <v>8</v>
      </c>
    </row>
    <row r="551" spans="1:15">
      <c r="A551" t="s">
        <v>9460</v>
      </c>
      <c r="B551" s="1">
        <v>45822</v>
      </c>
      <c r="C551" t="s">
        <v>33</v>
      </c>
      <c r="D551" t="s">
        <v>7596</v>
      </c>
      <c r="E551" t="s">
        <v>9461</v>
      </c>
      <c r="F551" t="s">
        <v>60</v>
      </c>
      <c r="G551" t="s">
        <v>29</v>
      </c>
      <c r="H551" t="s">
        <v>46</v>
      </c>
      <c r="I551">
        <v>13.71</v>
      </c>
      <c r="J551">
        <v>75.78</v>
      </c>
      <c r="K551" t="s">
        <v>22</v>
      </c>
      <c r="L551">
        <v>3.4</v>
      </c>
      <c r="M551" t="s">
        <v>23</v>
      </c>
      <c r="N551">
        <v>1.78</v>
      </c>
      <c r="O551">
        <v>5</v>
      </c>
    </row>
    <row r="552" spans="1:15">
      <c r="A552" t="s">
        <v>9471</v>
      </c>
      <c r="B552" s="1">
        <v>45802</v>
      </c>
      <c r="C552" t="s">
        <v>33</v>
      </c>
      <c r="D552" t="s">
        <v>9472</v>
      </c>
      <c r="E552" t="s">
        <v>9473</v>
      </c>
      <c r="F552" t="s">
        <v>71</v>
      </c>
      <c r="G552" t="s">
        <v>29</v>
      </c>
      <c r="H552" t="s">
        <v>20</v>
      </c>
      <c r="I552">
        <v>15.5</v>
      </c>
      <c r="J552">
        <v>452.94</v>
      </c>
      <c r="K552" t="s">
        <v>67</v>
      </c>
      <c r="L552">
        <v>3.2</v>
      </c>
      <c r="M552" t="s">
        <v>23</v>
      </c>
      <c r="N552">
        <v>1.1299999999999999</v>
      </c>
      <c r="O552">
        <v>1</v>
      </c>
    </row>
    <row r="553" spans="1:15">
      <c r="A553" t="s">
        <v>9474</v>
      </c>
      <c r="B553" s="1">
        <v>45679</v>
      </c>
      <c r="C553" t="s">
        <v>33</v>
      </c>
      <c r="D553" t="s">
        <v>4987</v>
      </c>
      <c r="E553" t="s">
        <v>9475</v>
      </c>
      <c r="F553" t="s">
        <v>60</v>
      </c>
      <c r="G553" t="s">
        <v>46</v>
      </c>
      <c r="H553" t="s">
        <v>20</v>
      </c>
      <c r="I553">
        <v>8.7899999999999991</v>
      </c>
      <c r="J553">
        <v>180.2</v>
      </c>
      <c r="K553" t="s">
        <v>47</v>
      </c>
      <c r="L553">
        <v>4.7</v>
      </c>
      <c r="M553" t="s">
        <v>23</v>
      </c>
      <c r="N553">
        <v>2.09</v>
      </c>
      <c r="O553">
        <v>2</v>
      </c>
    </row>
    <row r="554" spans="1:15">
      <c r="A554" t="s">
        <v>9504</v>
      </c>
      <c r="B554" s="1">
        <v>45787</v>
      </c>
      <c r="C554" t="s">
        <v>33</v>
      </c>
      <c r="D554" t="s">
        <v>6933</v>
      </c>
      <c r="E554" t="s">
        <v>9505</v>
      </c>
      <c r="F554" t="s">
        <v>71</v>
      </c>
      <c r="G554" t="s">
        <v>52</v>
      </c>
      <c r="H554" t="s">
        <v>46</v>
      </c>
      <c r="I554">
        <v>21.59</v>
      </c>
      <c r="J554">
        <v>186.6</v>
      </c>
      <c r="K554" t="s">
        <v>47</v>
      </c>
      <c r="L554">
        <v>3.5</v>
      </c>
      <c r="M554" t="s">
        <v>36</v>
      </c>
      <c r="N554">
        <v>1.85</v>
      </c>
      <c r="O554">
        <v>15</v>
      </c>
    </row>
    <row r="555" spans="1:15">
      <c r="A555" t="s">
        <v>9506</v>
      </c>
      <c r="B555" s="1">
        <v>45758</v>
      </c>
      <c r="C555" t="s">
        <v>33</v>
      </c>
      <c r="D555" t="s">
        <v>1966</v>
      </c>
      <c r="E555" t="s">
        <v>9507</v>
      </c>
      <c r="F555" t="s">
        <v>71</v>
      </c>
      <c r="G555" t="s">
        <v>41</v>
      </c>
      <c r="H555" t="s">
        <v>21</v>
      </c>
      <c r="I555">
        <v>10.96</v>
      </c>
      <c r="J555">
        <v>574.72</v>
      </c>
      <c r="K555" t="s">
        <v>67</v>
      </c>
      <c r="L555">
        <v>3.9</v>
      </c>
      <c r="M555" t="s">
        <v>23</v>
      </c>
      <c r="N555">
        <v>2.1800000000000002</v>
      </c>
      <c r="O555">
        <v>7</v>
      </c>
    </row>
    <row r="556" spans="1:15">
      <c r="A556" t="s">
        <v>9513</v>
      </c>
      <c r="B556" s="1">
        <v>45754</v>
      </c>
      <c r="C556" t="s">
        <v>33</v>
      </c>
      <c r="D556" t="s">
        <v>9514</v>
      </c>
      <c r="E556" t="s">
        <v>9515</v>
      </c>
      <c r="F556" t="s">
        <v>19</v>
      </c>
      <c r="G556" t="s">
        <v>20</v>
      </c>
      <c r="H556" t="s">
        <v>52</v>
      </c>
      <c r="I556">
        <v>19.14</v>
      </c>
      <c r="J556">
        <v>133.58000000000001</v>
      </c>
      <c r="K556" t="s">
        <v>22</v>
      </c>
      <c r="L556">
        <v>3.6</v>
      </c>
      <c r="M556" t="s">
        <v>23</v>
      </c>
      <c r="N556">
        <v>1.81</v>
      </c>
      <c r="O556">
        <v>2</v>
      </c>
    </row>
    <row r="557" spans="1:15">
      <c r="A557" t="s">
        <v>9530</v>
      </c>
      <c r="B557" s="1">
        <v>45769</v>
      </c>
      <c r="C557" t="s">
        <v>33</v>
      </c>
      <c r="D557" t="s">
        <v>9531</v>
      </c>
      <c r="E557" t="s">
        <v>9532</v>
      </c>
      <c r="F557" t="s">
        <v>19</v>
      </c>
      <c r="G557" t="s">
        <v>41</v>
      </c>
      <c r="H557" t="s">
        <v>46</v>
      </c>
      <c r="I557">
        <v>21.86</v>
      </c>
      <c r="J557">
        <v>558.4</v>
      </c>
      <c r="K557" t="s">
        <v>47</v>
      </c>
      <c r="L557">
        <v>4.7</v>
      </c>
      <c r="M557" t="s">
        <v>23</v>
      </c>
      <c r="N557">
        <v>1.93</v>
      </c>
      <c r="O557">
        <v>17</v>
      </c>
    </row>
    <row r="558" spans="1:15">
      <c r="A558" t="s">
        <v>9558</v>
      </c>
      <c r="B558" s="1">
        <v>45785</v>
      </c>
      <c r="C558" t="s">
        <v>33</v>
      </c>
      <c r="D558" t="s">
        <v>9559</v>
      </c>
      <c r="E558" t="s">
        <v>9560</v>
      </c>
      <c r="F558" t="s">
        <v>19</v>
      </c>
      <c r="G558" t="s">
        <v>52</v>
      </c>
      <c r="H558" t="s">
        <v>41</v>
      </c>
      <c r="I558">
        <v>12.36</v>
      </c>
      <c r="J558">
        <v>316.06</v>
      </c>
      <c r="K558" t="s">
        <v>47</v>
      </c>
      <c r="L558">
        <v>2.6</v>
      </c>
      <c r="M558" t="s">
        <v>23</v>
      </c>
      <c r="N558">
        <v>1.9</v>
      </c>
      <c r="O558">
        <v>5</v>
      </c>
    </row>
    <row r="559" spans="1:15">
      <c r="A559" t="s">
        <v>9563</v>
      </c>
      <c r="B559" s="1">
        <v>45809</v>
      </c>
      <c r="C559" t="s">
        <v>33</v>
      </c>
      <c r="D559" t="s">
        <v>9564</v>
      </c>
      <c r="E559" t="s">
        <v>9565</v>
      </c>
      <c r="F559" t="s">
        <v>71</v>
      </c>
      <c r="G559" t="s">
        <v>41</v>
      </c>
      <c r="H559" t="s">
        <v>46</v>
      </c>
      <c r="I559">
        <v>12.49</v>
      </c>
      <c r="J559">
        <v>470.43</v>
      </c>
      <c r="K559" t="s">
        <v>47</v>
      </c>
      <c r="L559">
        <v>4.5999999999999996</v>
      </c>
      <c r="M559" t="s">
        <v>31</v>
      </c>
      <c r="N559">
        <v>2.31</v>
      </c>
      <c r="O559">
        <v>13</v>
      </c>
    </row>
    <row r="560" spans="1:15">
      <c r="A560" t="s">
        <v>9586</v>
      </c>
      <c r="B560" s="1">
        <v>45795</v>
      </c>
      <c r="C560" t="s">
        <v>33</v>
      </c>
      <c r="D560" t="s">
        <v>9587</v>
      </c>
      <c r="E560" t="s">
        <v>9588</v>
      </c>
      <c r="F560" t="s">
        <v>51</v>
      </c>
      <c r="G560" t="s">
        <v>21</v>
      </c>
      <c r="H560" t="s">
        <v>46</v>
      </c>
      <c r="I560">
        <v>11.64</v>
      </c>
      <c r="J560">
        <v>95.7</v>
      </c>
      <c r="K560" t="s">
        <v>22</v>
      </c>
      <c r="L560">
        <v>3</v>
      </c>
      <c r="M560" t="s">
        <v>23</v>
      </c>
      <c r="N560">
        <v>1.84</v>
      </c>
      <c r="O560">
        <v>16</v>
      </c>
    </row>
    <row r="561" spans="1:15">
      <c r="A561" t="s">
        <v>9619</v>
      </c>
      <c r="B561" s="1">
        <v>45697</v>
      </c>
      <c r="C561" t="s">
        <v>33</v>
      </c>
      <c r="D561" t="s">
        <v>9620</v>
      </c>
      <c r="E561" t="s">
        <v>9621</v>
      </c>
      <c r="F561" t="s">
        <v>51</v>
      </c>
      <c r="G561" t="s">
        <v>46</v>
      </c>
      <c r="H561" t="s">
        <v>52</v>
      </c>
      <c r="I561">
        <v>9.56</v>
      </c>
      <c r="J561">
        <v>450.07</v>
      </c>
      <c r="K561" t="s">
        <v>47</v>
      </c>
      <c r="L561">
        <v>3.2</v>
      </c>
      <c r="M561" t="s">
        <v>31</v>
      </c>
      <c r="N561">
        <v>1.91</v>
      </c>
      <c r="O561">
        <v>2</v>
      </c>
    </row>
    <row r="562" spans="1:15">
      <c r="A562" t="s">
        <v>9639</v>
      </c>
      <c r="B562" s="1">
        <v>45823</v>
      </c>
      <c r="C562" t="s">
        <v>33</v>
      </c>
      <c r="D562" t="s">
        <v>7404</v>
      </c>
      <c r="E562" t="s">
        <v>9640</v>
      </c>
      <c r="F562" t="s">
        <v>71</v>
      </c>
      <c r="G562" t="s">
        <v>21</v>
      </c>
      <c r="H562" t="s">
        <v>46</v>
      </c>
      <c r="I562">
        <v>20.62</v>
      </c>
      <c r="J562">
        <v>206.75</v>
      </c>
      <c r="K562" t="s">
        <v>47</v>
      </c>
      <c r="L562">
        <v>3</v>
      </c>
      <c r="M562" t="s">
        <v>23</v>
      </c>
      <c r="N562">
        <v>2.11</v>
      </c>
      <c r="O562">
        <v>10</v>
      </c>
    </row>
    <row r="563" spans="1:15">
      <c r="A563" t="s">
        <v>9647</v>
      </c>
      <c r="B563" s="1">
        <v>45757</v>
      </c>
      <c r="C563" t="s">
        <v>33</v>
      </c>
      <c r="D563" t="s">
        <v>6616</v>
      </c>
      <c r="E563" t="s">
        <v>9648</v>
      </c>
      <c r="F563" t="s">
        <v>28</v>
      </c>
      <c r="G563" t="s">
        <v>21</v>
      </c>
      <c r="H563" t="s">
        <v>21</v>
      </c>
      <c r="I563">
        <v>8.0399999999999991</v>
      </c>
      <c r="J563">
        <v>234.7</v>
      </c>
      <c r="K563" t="s">
        <v>30</v>
      </c>
      <c r="L563">
        <v>3.7</v>
      </c>
      <c r="M563" t="s">
        <v>23</v>
      </c>
      <c r="N563">
        <v>1.56</v>
      </c>
      <c r="O563">
        <v>8</v>
      </c>
    </row>
    <row r="564" spans="1:15">
      <c r="A564" t="s">
        <v>9652</v>
      </c>
      <c r="B564" s="1">
        <v>45738</v>
      </c>
      <c r="C564" t="s">
        <v>33</v>
      </c>
      <c r="D564" t="s">
        <v>8303</v>
      </c>
      <c r="E564" t="s">
        <v>9653</v>
      </c>
      <c r="F564" t="s">
        <v>28</v>
      </c>
      <c r="G564" t="s">
        <v>29</v>
      </c>
      <c r="H564" t="s">
        <v>41</v>
      </c>
      <c r="I564">
        <v>2.78</v>
      </c>
      <c r="J564">
        <v>203.74</v>
      </c>
      <c r="K564" t="s">
        <v>47</v>
      </c>
      <c r="L564">
        <v>4</v>
      </c>
      <c r="M564" t="s">
        <v>23</v>
      </c>
      <c r="N564">
        <v>1.66</v>
      </c>
      <c r="O564">
        <v>17</v>
      </c>
    </row>
    <row r="565" spans="1:15">
      <c r="A565" t="s">
        <v>9659</v>
      </c>
      <c r="B565" s="1">
        <v>45691</v>
      </c>
      <c r="C565" t="s">
        <v>33</v>
      </c>
      <c r="D565" t="s">
        <v>1762</v>
      </c>
      <c r="E565" t="s">
        <v>9660</v>
      </c>
      <c r="F565" t="s">
        <v>60</v>
      </c>
      <c r="G565" t="s">
        <v>41</v>
      </c>
      <c r="H565" t="s">
        <v>52</v>
      </c>
      <c r="I565">
        <v>5.58</v>
      </c>
      <c r="J565">
        <v>53.03</v>
      </c>
      <c r="K565" t="s">
        <v>22</v>
      </c>
      <c r="L565">
        <v>3.3</v>
      </c>
      <c r="M565" t="s">
        <v>36</v>
      </c>
      <c r="N565">
        <v>1.05</v>
      </c>
      <c r="O565">
        <v>9</v>
      </c>
    </row>
    <row r="566" spans="1:15">
      <c r="A566" t="s">
        <v>9661</v>
      </c>
      <c r="B566" s="1">
        <v>45797</v>
      </c>
      <c r="C566" t="s">
        <v>33</v>
      </c>
      <c r="D566" t="s">
        <v>9662</v>
      </c>
      <c r="E566" t="s">
        <v>9663</v>
      </c>
      <c r="F566" t="s">
        <v>71</v>
      </c>
      <c r="G566" t="s">
        <v>20</v>
      </c>
      <c r="H566" t="s">
        <v>20</v>
      </c>
      <c r="I566">
        <v>1.57</v>
      </c>
      <c r="J566">
        <v>340.99</v>
      </c>
      <c r="K566" t="s">
        <v>30</v>
      </c>
      <c r="L566">
        <v>3.4</v>
      </c>
      <c r="M566" t="s">
        <v>23</v>
      </c>
      <c r="N566">
        <v>2.33</v>
      </c>
      <c r="O566">
        <v>3</v>
      </c>
    </row>
    <row r="567" spans="1:15">
      <c r="A567" t="s">
        <v>9667</v>
      </c>
      <c r="B567" s="1">
        <v>45774</v>
      </c>
      <c r="C567" t="s">
        <v>33</v>
      </c>
      <c r="D567" t="s">
        <v>9668</v>
      </c>
      <c r="E567" t="s">
        <v>9669</v>
      </c>
      <c r="F567" t="s">
        <v>71</v>
      </c>
      <c r="G567" t="s">
        <v>20</v>
      </c>
      <c r="H567" t="s">
        <v>29</v>
      </c>
      <c r="I567">
        <v>7.26</v>
      </c>
      <c r="J567">
        <v>292.45</v>
      </c>
      <c r="K567" t="s">
        <v>30</v>
      </c>
      <c r="L567">
        <v>3.1</v>
      </c>
      <c r="M567" t="s">
        <v>31</v>
      </c>
      <c r="N567">
        <v>1.58</v>
      </c>
      <c r="O567">
        <v>11</v>
      </c>
    </row>
    <row r="568" spans="1:15">
      <c r="A568" t="s">
        <v>9676</v>
      </c>
      <c r="B568" s="1">
        <v>45814</v>
      </c>
      <c r="C568" t="s">
        <v>33</v>
      </c>
      <c r="D568" t="s">
        <v>3321</v>
      </c>
      <c r="E568" t="s">
        <v>9677</v>
      </c>
      <c r="F568" t="s">
        <v>71</v>
      </c>
      <c r="G568" t="s">
        <v>29</v>
      </c>
      <c r="H568" t="s">
        <v>20</v>
      </c>
      <c r="I568">
        <v>22.1</v>
      </c>
      <c r="J568">
        <v>51.5</v>
      </c>
      <c r="K568" t="s">
        <v>30</v>
      </c>
      <c r="L568">
        <v>3.2</v>
      </c>
      <c r="M568" t="s">
        <v>23</v>
      </c>
      <c r="N568">
        <v>1.74</v>
      </c>
      <c r="O568">
        <v>1</v>
      </c>
    </row>
    <row r="569" spans="1:15">
      <c r="A569" t="s">
        <v>9678</v>
      </c>
      <c r="B569" s="1">
        <v>45683</v>
      </c>
      <c r="C569" t="s">
        <v>33</v>
      </c>
      <c r="D569" t="s">
        <v>9679</v>
      </c>
      <c r="E569" t="s">
        <v>9680</v>
      </c>
      <c r="F569" t="s">
        <v>28</v>
      </c>
      <c r="G569" t="s">
        <v>21</v>
      </c>
      <c r="H569" t="s">
        <v>21</v>
      </c>
      <c r="I569">
        <v>21.86</v>
      </c>
      <c r="J569">
        <v>271.68</v>
      </c>
      <c r="K569" t="s">
        <v>67</v>
      </c>
      <c r="L569">
        <v>4.3</v>
      </c>
      <c r="M569" t="s">
        <v>23</v>
      </c>
      <c r="N569">
        <v>1.55</v>
      </c>
      <c r="O569">
        <v>6</v>
      </c>
    </row>
    <row r="570" spans="1:15">
      <c r="A570" t="s">
        <v>9684</v>
      </c>
      <c r="B570" s="1">
        <v>45703</v>
      </c>
      <c r="C570" t="s">
        <v>33</v>
      </c>
      <c r="D570" t="s">
        <v>9685</v>
      </c>
      <c r="E570" t="s">
        <v>9686</v>
      </c>
      <c r="F570" t="s">
        <v>19</v>
      </c>
      <c r="G570" t="s">
        <v>29</v>
      </c>
      <c r="H570" t="s">
        <v>21</v>
      </c>
      <c r="I570">
        <v>8.27</v>
      </c>
      <c r="J570">
        <v>223.13</v>
      </c>
      <c r="K570" t="s">
        <v>22</v>
      </c>
      <c r="L570">
        <v>4.4000000000000004</v>
      </c>
      <c r="M570" t="s">
        <v>31</v>
      </c>
      <c r="N570">
        <v>1.66</v>
      </c>
      <c r="O570">
        <v>19</v>
      </c>
    </row>
    <row r="571" spans="1:15">
      <c r="A571" t="s">
        <v>9690</v>
      </c>
      <c r="B571" s="1">
        <v>45782</v>
      </c>
      <c r="C571" t="s">
        <v>33</v>
      </c>
      <c r="D571" t="s">
        <v>9497</v>
      </c>
      <c r="E571" t="s">
        <v>9691</v>
      </c>
      <c r="F571" t="s">
        <v>51</v>
      </c>
      <c r="G571" t="s">
        <v>46</v>
      </c>
      <c r="H571" t="s">
        <v>21</v>
      </c>
      <c r="I571">
        <v>7.57</v>
      </c>
      <c r="J571">
        <v>252.64</v>
      </c>
      <c r="K571" t="s">
        <v>67</v>
      </c>
      <c r="L571">
        <v>3.2</v>
      </c>
      <c r="M571" t="s">
        <v>23</v>
      </c>
      <c r="N571">
        <v>1.42</v>
      </c>
      <c r="O571">
        <v>2</v>
      </c>
    </row>
    <row r="572" spans="1:15">
      <c r="A572" t="s">
        <v>9703</v>
      </c>
      <c r="B572" s="1">
        <v>45706</v>
      </c>
      <c r="C572" t="s">
        <v>33</v>
      </c>
      <c r="D572" t="s">
        <v>9704</v>
      </c>
      <c r="E572" t="s">
        <v>9705</v>
      </c>
      <c r="F572" t="s">
        <v>28</v>
      </c>
      <c r="G572" t="s">
        <v>42</v>
      </c>
      <c r="H572" t="s">
        <v>21</v>
      </c>
      <c r="I572">
        <v>11.12</v>
      </c>
      <c r="J572">
        <v>392.68</v>
      </c>
      <c r="K572" t="s">
        <v>30</v>
      </c>
      <c r="L572">
        <v>4.2</v>
      </c>
      <c r="M572" t="s">
        <v>23</v>
      </c>
      <c r="N572">
        <v>1.72</v>
      </c>
      <c r="O572">
        <v>6</v>
      </c>
    </row>
    <row r="573" spans="1:15">
      <c r="A573" t="s">
        <v>9725</v>
      </c>
      <c r="B573" s="1">
        <v>45721</v>
      </c>
      <c r="C573" t="s">
        <v>33</v>
      </c>
      <c r="D573" t="s">
        <v>7552</v>
      </c>
      <c r="E573" t="s">
        <v>9726</v>
      </c>
      <c r="F573" t="s">
        <v>60</v>
      </c>
      <c r="G573" t="s">
        <v>20</v>
      </c>
      <c r="H573" t="s">
        <v>46</v>
      </c>
      <c r="I573">
        <v>6.35</v>
      </c>
      <c r="J573">
        <v>483.51</v>
      </c>
      <c r="K573" t="s">
        <v>67</v>
      </c>
      <c r="L573">
        <v>2.7</v>
      </c>
      <c r="M573" t="s">
        <v>23</v>
      </c>
      <c r="N573">
        <v>2.46</v>
      </c>
      <c r="O573">
        <v>3</v>
      </c>
    </row>
    <row r="574" spans="1:15">
      <c r="A574" t="s">
        <v>9733</v>
      </c>
      <c r="B574" s="1">
        <v>45659</v>
      </c>
      <c r="C574" t="s">
        <v>33</v>
      </c>
      <c r="D574" t="s">
        <v>5915</v>
      </c>
      <c r="E574" t="s">
        <v>9734</v>
      </c>
      <c r="F574" t="s">
        <v>60</v>
      </c>
      <c r="G574" t="s">
        <v>46</v>
      </c>
      <c r="H574" t="s">
        <v>46</v>
      </c>
      <c r="I574">
        <v>18.48</v>
      </c>
      <c r="J574">
        <v>400.06</v>
      </c>
      <c r="K574" t="s">
        <v>67</v>
      </c>
      <c r="L574">
        <v>5</v>
      </c>
      <c r="M574" t="s">
        <v>23</v>
      </c>
      <c r="N574">
        <v>1.53</v>
      </c>
      <c r="O574">
        <v>19</v>
      </c>
    </row>
    <row r="575" spans="1:15">
      <c r="A575" t="s">
        <v>9780</v>
      </c>
      <c r="B575" s="1">
        <v>45723</v>
      </c>
      <c r="C575" t="s">
        <v>33</v>
      </c>
      <c r="D575" t="s">
        <v>9781</v>
      </c>
      <c r="E575" t="s">
        <v>9782</v>
      </c>
      <c r="F575" t="s">
        <v>19</v>
      </c>
      <c r="G575" t="s">
        <v>42</v>
      </c>
      <c r="H575" t="s">
        <v>42</v>
      </c>
      <c r="I575">
        <v>21.92</v>
      </c>
      <c r="J575">
        <v>372.77</v>
      </c>
      <c r="K575" t="s">
        <v>47</v>
      </c>
      <c r="L575">
        <v>4.5999999999999996</v>
      </c>
      <c r="M575" t="s">
        <v>36</v>
      </c>
      <c r="N575">
        <v>1.1299999999999999</v>
      </c>
      <c r="O575">
        <v>15</v>
      </c>
    </row>
    <row r="576" spans="1:15">
      <c r="A576" t="s">
        <v>9785</v>
      </c>
      <c r="B576" s="1">
        <v>45688</v>
      </c>
      <c r="C576" t="s">
        <v>33</v>
      </c>
      <c r="D576" t="s">
        <v>9786</v>
      </c>
      <c r="E576" t="s">
        <v>9787</v>
      </c>
      <c r="F576" t="s">
        <v>19</v>
      </c>
      <c r="G576" t="s">
        <v>42</v>
      </c>
      <c r="H576" t="s">
        <v>42</v>
      </c>
      <c r="I576">
        <v>1.02</v>
      </c>
      <c r="J576">
        <v>359.69</v>
      </c>
      <c r="K576" t="s">
        <v>47</v>
      </c>
      <c r="L576">
        <v>4.5999999999999996</v>
      </c>
      <c r="M576" t="s">
        <v>23</v>
      </c>
      <c r="N576">
        <v>1.52</v>
      </c>
      <c r="O576">
        <v>15</v>
      </c>
    </row>
    <row r="577" spans="1:15">
      <c r="A577" t="s">
        <v>9799</v>
      </c>
      <c r="B577" s="1">
        <v>45712</v>
      </c>
      <c r="C577" t="s">
        <v>33</v>
      </c>
      <c r="D577" t="s">
        <v>6414</v>
      </c>
      <c r="E577" t="s">
        <v>9800</v>
      </c>
      <c r="F577" t="s">
        <v>60</v>
      </c>
      <c r="G577" t="s">
        <v>41</v>
      </c>
      <c r="H577" t="s">
        <v>41</v>
      </c>
      <c r="I577">
        <v>2.38</v>
      </c>
      <c r="J577">
        <v>437.54</v>
      </c>
      <c r="K577" t="s">
        <v>47</v>
      </c>
      <c r="L577">
        <v>4.2</v>
      </c>
      <c r="M577" t="s">
        <v>23</v>
      </c>
      <c r="N577">
        <v>1.1599999999999999</v>
      </c>
      <c r="O577">
        <v>13</v>
      </c>
    </row>
    <row r="578" spans="1:15">
      <c r="A578" t="s">
        <v>9816</v>
      </c>
      <c r="B578" s="1">
        <v>45682</v>
      </c>
      <c r="C578" t="s">
        <v>33</v>
      </c>
      <c r="D578" t="s">
        <v>9817</v>
      </c>
      <c r="E578" t="s">
        <v>9818</v>
      </c>
      <c r="F578" t="s">
        <v>60</v>
      </c>
      <c r="G578" t="s">
        <v>41</v>
      </c>
      <c r="H578" t="s">
        <v>46</v>
      </c>
      <c r="I578">
        <v>3.92</v>
      </c>
      <c r="J578">
        <v>539.77</v>
      </c>
      <c r="K578" t="s">
        <v>47</v>
      </c>
      <c r="L578">
        <v>3.8</v>
      </c>
      <c r="M578" t="s">
        <v>36</v>
      </c>
      <c r="N578">
        <v>1.1100000000000001</v>
      </c>
      <c r="O578">
        <v>3</v>
      </c>
    </row>
    <row r="579" spans="1:15">
      <c r="A579" t="s">
        <v>9841</v>
      </c>
      <c r="B579" s="1">
        <v>45675</v>
      </c>
      <c r="C579" t="s">
        <v>33</v>
      </c>
      <c r="D579" t="s">
        <v>9842</v>
      </c>
      <c r="E579" t="s">
        <v>9843</v>
      </c>
      <c r="F579" t="s">
        <v>51</v>
      </c>
      <c r="G579" t="s">
        <v>21</v>
      </c>
      <c r="H579" t="s">
        <v>29</v>
      </c>
      <c r="I579">
        <v>9.61</v>
      </c>
      <c r="J579">
        <v>250.92</v>
      </c>
      <c r="K579" t="s">
        <v>30</v>
      </c>
      <c r="L579">
        <v>4.2</v>
      </c>
      <c r="M579" t="s">
        <v>36</v>
      </c>
      <c r="N579">
        <v>1.29</v>
      </c>
      <c r="O579">
        <v>14</v>
      </c>
    </row>
    <row r="580" spans="1:15">
      <c r="A580" t="s">
        <v>9852</v>
      </c>
      <c r="B580" s="1">
        <v>45761</v>
      </c>
      <c r="C580" t="s">
        <v>33</v>
      </c>
      <c r="D580" t="s">
        <v>3034</v>
      </c>
      <c r="E580" t="s">
        <v>9853</v>
      </c>
      <c r="F580" t="s">
        <v>71</v>
      </c>
      <c r="G580" t="s">
        <v>20</v>
      </c>
      <c r="H580" t="s">
        <v>41</v>
      </c>
      <c r="I580">
        <v>18.47</v>
      </c>
      <c r="J580">
        <v>61.49</v>
      </c>
      <c r="K580" t="s">
        <v>22</v>
      </c>
      <c r="L580">
        <v>2.9</v>
      </c>
      <c r="M580" t="s">
        <v>23</v>
      </c>
      <c r="N580">
        <v>2.35</v>
      </c>
      <c r="O580">
        <v>2</v>
      </c>
    </row>
    <row r="581" spans="1:15">
      <c r="A581" t="s">
        <v>9874</v>
      </c>
      <c r="B581" s="1">
        <v>45775</v>
      </c>
      <c r="C581" t="s">
        <v>33</v>
      </c>
      <c r="D581" t="s">
        <v>9875</v>
      </c>
      <c r="E581" t="s">
        <v>9876</v>
      </c>
      <c r="F581" t="s">
        <v>60</v>
      </c>
      <c r="G581" t="s">
        <v>29</v>
      </c>
      <c r="H581" t="s">
        <v>29</v>
      </c>
      <c r="I581">
        <v>7.82</v>
      </c>
      <c r="J581">
        <v>171.23</v>
      </c>
      <c r="K581" t="s">
        <v>47</v>
      </c>
      <c r="L581">
        <v>3.6</v>
      </c>
      <c r="M581" t="s">
        <v>23</v>
      </c>
      <c r="N581">
        <v>1.71</v>
      </c>
      <c r="O581">
        <v>5</v>
      </c>
    </row>
    <row r="582" spans="1:15">
      <c r="A582" t="s">
        <v>9877</v>
      </c>
      <c r="B582" s="1">
        <v>45721</v>
      </c>
      <c r="C582" t="s">
        <v>33</v>
      </c>
      <c r="D582" t="s">
        <v>9878</v>
      </c>
      <c r="E582" t="s">
        <v>9879</v>
      </c>
      <c r="F582" t="s">
        <v>19</v>
      </c>
      <c r="G582" t="s">
        <v>21</v>
      </c>
      <c r="H582" t="s">
        <v>29</v>
      </c>
      <c r="I582">
        <v>19.86</v>
      </c>
      <c r="J582">
        <v>294.06</v>
      </c>
      <c r="K582" t="s">
        <v>22</v>
      </c>
      <c r="L582">
        <v>2.7</v>
      </c>
      <c r="M582" t="s">
        <v>31</v>
      </c>
      <c r="N582">
        <v>1.87</v>
      </c>
      <c r="O582">
        <v>1</v>
      </c>
    </row>
    <row r="583" spans="1:15">
      <c r="A583" t="s">
        <v>9894</v>
      </c>
      <c r="B583" s="1">
        <v>45824</v>
      </c>
      <c r="C583" t="s">
        <v>33</v>
      </c>
      <c r="D583" t="s">
        <v>9895</v>
      </c>
      <c r="E583" t="s">
        <v>9896</v>
      </c>
      <c r="F583" t="s">
        <v>71</v>
      </c>
      <c r="G583" t="s">
        <v>29</v>
      </c>
      <c r="H583" t="s">
        <v>52</v>
      </c>
      <c r="I583">
        <v>17.21</v>
      </c>
      <c r="J583">
        <v>123.56</v>
      </c>
      <c r="K583" t="s">
        <v>22</v>
      </c>
      <c r="L583">
        <v>2.6</v>
      </c>
      <c r="M583" t="s">
        <v>23</v>
      </c>
      <c r="N583">
        <v>2.19</v>
      </c>
      <c r="O583">
        <v>4</v>
      </c>
    </row>
    <row r="584" spans="1:15">
      <c r="A584" t="s">
        <v>9903</v>
      </c>
      <c r="B584" s="1">
        <v>45680</v>
      </c>
      <c r="C584" t="s">
        <v>33</v>
      </c>
      <c r="D584" t="s">
        <v>9904</v>
      </c>
      <c r="E584" t="s">
        <v>9905</v>
      </c>
      <c r="F584" t="s">
        <v>51</v>
      </c>
      <c r="G584" t="s">
        <v>21</v>
      </c>
      <c r="H584" t="s">
        <v>52</v>
      </c>
      <c r="I584">
        <v>7.4</v>
      </c>
      <c r="J584">
        <v>496.88</v>
      </c>
      <c r="K584" t="s">
        <v>47</v>
      </c>
      <c r="L584">
        <v>2.6</v>
      </c>
      <c r="M584" t="s">
        <v>23</v>
      </c>
      <c r="N584">
        <v>2.08</v>
      </c>
      <c r="O584">
        <v>9</v>
      </c>
    </row>
    <row r="585" spans="1:15">
      <c r="A585" t="s">
        <v>9912</v>
      </c>
      <c r="B585" s="1">
        <v>45698</v>
      </c>
      <c r="C585" t="s">
        <v>33</v>
      </c>
      <c r="D585" t="s">
        <v>1850</v>
      </c>
      <c r="E585" t="s">
        <v>9913</v>
      </c>
      <c r="F585" t="s">
        <v>60</v>
      </c>
      <c r="G585" t="s">
        <v>29</v>
      </c>
      <c r="H585" t="s">
        <v>46</v>
      </c>
      <c r="I585">
        <v>8.14</v>
      </c>
      <c r="J585">
        <v>233.8</v>
      </c>
      <c r="K585" t="s">
        <v>30</v>
      </c>
      <c r="L585">
        <v>2.6</v>
      </c>
      <c r="M585" t="s">
        <v>36</v>
      </c>
      <c r="N585">
        <v>2.33</v>
      </c>
      <c r="O585">
        <v>6</v>
      </c>
    </row>
    <row r="586" spans="1:15">
      <c r="A586" t="s">
        <v>9934</v>
      </c>
      <c r="B586" s="1">
        <v>45713</v>
      </c>
      <c r="C586" t="s">
        <v>33</v>
      </c>
      <c r="D586" t="s">
        <v>9935</v>
      </c>
      <c r="E586" t="s">
        <v>9936</v>
      </c>
      <c r="F586" t="s">
        <v>71</v>
      </c>
      <c r="G586" t="s">
        <v>29</v>
      </c>
      <c r="H586" t="s">
        <v>41</v>
      </c>
      <c r="I586">
        <v>5.92</v>
      </c>
      <c r="J586">
        <v>344.4</v>
      </c>
      <c r="K586" t="s">
        <v>30</v>
      </c>
      <c r="L586">
        <v>3.4</v>
      </c>
      <c r="M586" t="s">
        <v>36</v>
      </c>
      <c r="N586">
        <v>1.1100000000000001</v>
      </c>
      <c r="O586">
        <v>15</v>
      </c>
    </row>
    <row r="587" spans="1:15">
      <c r="A587" t="s">
        <v>9946</v>
      </c>
      <c r="B587" s="1">
        <v>45677</v>
      </c>
      <c r="C587" t="s">
        <v>33</v>
      </c>
      <c r="D587" t="s">
        <v>9947</v>
      </c>
      <c r="E587" t="s">
        <v>9948</v>
      </c>
      <c r="F587" t="s">
        <v>51</v>
      </c>
      <c r="G587" t="s">
        <v>46</v>
      </c>
      <c r="H587" t="s">
        <v>42</v>
      </c>
      <c r="I587">
        <v>10.53</v>
      </c>
      <c r="J587">
        <v>295.08</v>
      </c>
      <c r="K587" t="s">
        <v>22</v>
      </c>
      <c r="L587">
        <v>2.7</v>
      </c>
      <c r="M587" t="s">
        <v>23</v>
      </c>
      <c r="N587">
        <v>1.84</v>
      </c>
      <c r="O587">
        <v>12</v>
      </c>
    </row>
    <row r="588" spans="1:15">
      <c r="A588" t="s">
        <v>9959</v>
      </c>
      <c r="B588" s="1">
        <v>45705</v>
      </c>
      <c r="C588" t="s">
        <v>33</v>
      </c>
      <c r="D588" t="s">
        <v>9960</v>
      </c>
      <c r="E588" t="s">
        <v>9961</v>
      </c>
      <c r="F588" t="s">
        <v>28</v>
      </c>
      <c r="G588" t="s">
        <v>52</v>
      </c>
      <c r="H588" t="s">
        <v>52</v>
      </c>
      <c r="I588">
        <v>3.93</v>
      </c>
      <c r="J588">
        <v>92.62</v>
      </c>
      <c r="K588" t="s">
        <v>22</v>
      </c>
      <c r="L588">
        <v>3.6</v>
      </c>
      <c r="M588" t="s">
        <v>23</v>
      </c>
      <c r="N588">
        <v>2.46</v>
      </c>
      <c r="O588">
        <v>3</v>
      </c>
    </row>
    <row r="589" spans="1:15">
      <c r="A589" t="s">
        <v>9975</v>
      </c>
      <c r="B589" s="1">
        <v>45664</v>
      </c>
      <c r="C589" t="s">
        <v>33</v>
      </c>
      <c r="D589" t="s">
        <v>9976</v>
      </c>
      <c r="E589" t="s">
        <v>9977</v>
      </c>
      <c r="F589" t="s">
        <v>51</v>
      </c>
      <c r="G589" t="s">
        <v>21</v>
      </c>
      <c r="H589" t="s">
        <v>21</v>
      </c>
      <c r="I589">
        <v>11.91</v>
      </c>
      <c r="J589">
        <v>335.22</v>
      </c>
      <c r="K589" t="s">
        <v>47</v>
      </c>
      <c r="L589">
        <v>4.0999999999999996</v>
      </c>
      <c r="M589" t="s">
        <v>36</v>
      </c>
      <c r="N589">
        <v>1.6</v>
      </c>
      <c r="O589">
        <v>15</v>
      </c>
    </row>
    <row r="590" spans="1:15">
      <c r="A590" t="s">
        <v>9987</v>
      </c>
      <c r="B590" s="1">
        <v>45682</v>
      </c>
      <c r="C590" t="s">
        <v>33</v>
      </c>
      <c r="D590" t="s">
        <v>4357</v>
      </c>
      <c r="E590" t="s">
        <v>9429</v>
      </c>
      <c r="F590" t="s">
        <v>51</v>
      </c>
      <c r="G590" t="s">
        <v>20</v>
      </c>
      <c r="H590" t="s">
        <v>42</v>
      </c>
      <c r="I590">
        <v>13.96</v>
      </c>
      <c r="J590">
        <v>59.25</v>
      </c>
      <c r="K590" t="s">
        <v>67</v>
      </c>
      <c r="L590">
        <v>3.4</v>
      </c>
      <c r="M590" t="s">
        <v>31</v>
      </c>
      <c r="N590">
        <v>1.52</v>
      </c>
      <c r="O590">
        <v>13</v>
      </c>
    </row>
    <row r="591" spans="1:15">
      <c r="A591" t="s">
        <v>9990</v>
      </c>
      <c r="B591" s="1">
        <v>45795</v>
      </c>
      <c r="C591" t="s">
        <v>33</v>
      </c>
      <c r="D591" t="s">
        <v>9991</v>
      </c>
      <c r="E591" t="s">
        <v>9992</v>
      </c>
      <c r="F591" t="s">
        <v>71</v>
      </c>
      <c r="G591" t="s">
        <v>21</v>
      </c>
      <c r="H591" t="s">
        <v>42</v>
      </c>
      <c r="I591">
        <v>4.62</v>
      </c>
      <c r="J591">
        <v>147.43</v>
      </c>
      <c r="K591" t="s">
        <v>30</v>
      </c>
      <c r="L591">
        <v>4.4000000000000004</v>
      </c>
      <c r="M591" t="s">
        <v>23</v>
      </c>
      <c r="N591">
        <v>1.52</v>
      </c>
      <c r="O591">
        <v>9</v>
      </c>
    </row>
    <row r="592" spans="1:15">
      <c r="A592" t="s">
        <v>9993</v>
      </c>
      <c r="B592" s="1">
        <v>45787</v>
      </c>
      <c r="C592" t="s">
        <v>33</v>
      </c>
      <c r="D592" t="s">
        <v>4925</v>
      </c>
      <c r="E592" t="s">
        <v>9994</v>
      </c>
      <c r="F592" t="s">
        <v>28</v>
      </c>
      <c r="G592" t="s">
        <v>29</v>
      </c>
      <c r="H592" t="s">
        <v>46</v>
      </c>
      <c r="I592">
        <v>10.74</v>
      </c>
      <c r="J592">
        <v>347.32</v>
      </c>
      <c r="K592" t="s">
        <v>67</v>
      </c>
      <c r="L592">
        <v>4</v>
      </c>
      <c r="M592" t="s">
        <v>36</v>
      </c>
      <c r="N592">
        <v>2.13</v>
      </c>
      <c r="O592">
        <v>8</v>
      </c>
    </row>
    <row r="593" spans="1:15">
      <c r="A593" t="s">
        <v>9998</v>
      </c>
      <c r="B593" s="1">
        <v>45726</v>
      </c>
      <c r="C593" t="s">
        <v>33</v>
      </c>
      <c r="D593" t="s">
        <v>9999</v>
      </c>
      <c r="E593" t="s">
        <v>10000</v>
      </c>
      <c r="F593" t="s">
        <v>19</v>
      </c>
      <c r="G593" t="s">
        <v>20</v>
      </c>
      <c r="H593" t="s">
        <v>20</v>
      </c>
      <c r="I593">
        <v>7.28</v>
      </c>
      <c r="J593">
        <v>115.13</v>
      </c>
      <c r="K593" t="s">
        <v>30</v>
      </c>
      <c r="L593">
        <v>4</v>
      </c>
      <c r="M593" t="s">
        <v>36</v>
      </c>
      <c r="N593">
        <v>1.8</v>
      </c>
      <c r="O593">
        <v>4</v>
      </c>
    </row>
    <row r="594" spans="1:15">
      <c r="A594" t="s">
        <v>10003</v>
      </c>
      <c r="B594" s="1">
        <v>45683</v>
      </c>
      <c r="C594" t="s">
        <v>33</v>
      </c>
      <c r="D594" t="s">
        <v>10004</v>
      </c>
      <c r="E594" t="s">
        <v>6306</v>
      </c>
      <c r="F594" t="s">
        <v>60</v>
      </c>
      <c r="G594" t="s">
        <v>46</v>
      </c>
      <c r="H594" t="s">
        <v>29</v>
      </c>
      <c r="I594">
        <v>10.28</v>
      </c>
      <c r="J594">
        <v>442.88</v>
      </c>
      <c r="K594" t="s">
        <v>67</v>
      </c>
      <c r="L594">
        <v>2.5</v>
      </c>
      <c r="M594" t="s">
        <v>23</v>
      </c>
      <c r="N594">
        <v>2.2799999999999998</v>
      </c>
      <c r="O594">
        <v>16</v>
      </c>
    </row>
    <row r="595" spans="1:15">
      <c r="A595" t="s">
        <v>10046</v>
      </c>
      <c r="B595" s="1">
        <v>45750</v>
      </c>
      <c r="C595" t="s">
        <v>33</v>
      </c>
      <c r="D595" t="s">
        <v>10047</v>
      </c>
      <c r="E595" t="s">
        <v>10048</v>
      </c>
      <c r="F595" t="s">
        <v>19</v>
      </c>
      <c r="G595" t="s">
        <v>46</v>
      </c>
      <c r="H595" t="s">
        <v>41</v>
      </c>
      <c r="I595">
        <v>14.64</v>
      </c>
      <c r="J595">
        <v>507.74</v>
      </c>
      <c r="K595" t="s">
        <v>22</v>
      </c>
      <c r="L595">
        <v>2.9</v>
      </c>
      <c r="M595" t="s">
        <v>36</v>
      </c>
      <c r="N595">
        <v>2.2999999999999998</v>
      </c>
      <c r="O595">
        <v>19</v>
      </c>
    </row>
    <row r="596" spans="1:15">
      <c r="A596" t="s">
        <v>10057</v>
      </c>
      <c r="B596" s="1">
        <v>45753</v>
      </c>
      <c r="C596" t="s">
        <v>33</v>
      </c>
      <c r="D596" t="s">
        <v>10058</v>
      </c>
      <c r="E596" t="s">
        <v>10059</v>
      </c>
      <c r="F596" t="s">
        <v>71</v>
      </c>
      <c r="G596" t="s">
        <v>20</v>
      </c>
      <c r="H596" t="s">
        <v>20</v>
      </c>
      <c r="I596">
        <v>23.86</v>
      </c>
      <c r="J596">
        <v>142.09</v>
      </c>
      <c r="K596" t="s">
        <v>67</v>
      </c>
      <c r="L596">
        <v>3.6</v>
      </c>
      <c r="M596" t="s">
        <v>23</v>
      </c>
      <c r="N596">
        <v>2.3199999999999998</v>
      </c>
      <c r="O596">
        <v>3</v>
      </c>
    </row>
    <row r="597" spans="1:15">
      <c r="A597" t="s">
        <v>10068</v>
      </c>
      <c r="B597" s="1">
        <v>45750</v>
      </c>
      <c r="C597" t="s">
        <v>33</v>
      </c>
      <c r="D597" t="s">
        <v>10069</v>
      </c>
      <c r="E597" t="s">
        <v>10070</v>
      </c>
      <c r="F597" t="s">
        <v>28</v>
      </c>
      <c r="G597" t="s">
        <v>42</v>
      </c>
      <c r="H597" t="s">
        <v>41</v>
      </c>
      <c r="I597">
        <v>23.71</v>
      </c>
      <c r="J597">
        <v>384.76</v>
      </c>
      <c r="K597" t="s">
        <v>47</v>
      </c>
      <c r="L597">
        <v>3</v>
      </c>
      <c r="M597" t="s">
        <v>23</v>
      </c>
      <c r="N597">
        <v>1.1599999999999999</v>
      </c>
      <c r="O597">
        <v>5</v>
      </c>
    </row>
    <row r="598" spans="1:15">
      <c r="A598" t="s">
        <v>10106</v>
      </c>
      <c r="B598" s="1">
        <v>45768</v>
      </c>
      <c r="C598" t="s">
        <v>33</v>
      </c>
      <c r="D598" t="s">
        <v>10107</v>
      </c>
      <c r="E598" t="s">
        <v>10108</v>
      </c>
      <c r="F598" t="s">
        <v>71</v>
      </c>
      <c r="G598" t="s">
        <v>52</v>
      </c>
      <c r="H598" t="s">
        <v>41</v>
      </c>
      <c r="I598">
        <v>12.39</v>
      </c>
      <c r="J598">
        <v>590.08000000000004</v>
      </c>
      <c r="K598" t="s">
        <v>67</v>
      </c>
      <c r="L598">
        <v>2.9</v>
      </c>
      <c r="M598" t="s">
        <v>23</v>
      </c>
      <c r="N598">
        <v>2.39</v>
      </c>
      <c r="O598">
        <v>9</v>
      </c>
    </row>
    <row r="599" spans="1:15">
      <c r="A599" t="s">
        <v>10117</v>
      </c>
      <c r="B599" s="1">
        <v>45805</v>
      </c>
      <c r="C599" t="s">
        <v>33</v>
      </c>
      <c r="D599" t="s">
        <v>10118</v>
      </c>
      <c r="E599" t="s">
        <v>10119</v>
      </c>
      <c r="F599" t="s">
        <v>28</v>
      </c>
      <c r="G599" t="s">
        <v>41</v>
      </c>
      <c r="H599" t="s">
        <v>52</v>
      </c>
      <c r="I599">
        <v>19.91</v>
      </c>
      <c r="J599">
        <v>387.14</v>
      </c>
      <c r="K599" t="s">
        <v>30</v>
      </c>
      <c r="L599">
        <v>3.4</v>
      </c>
      <c r="M599" t="s">
        <v>36</v>
      </c>
      <c r="N599">
        <v>1.36</v>
      </c>
      <c r="O599">
        <v>17</v>
      </c>
    </row>
    <row r="600" spans="1:15">
      <c r="A600" t="s">
        <v>10129</v>
      </c>
      <c r="B600" s="1">
        <v>45762</v>
      </c>
      <c r="C600" t="s">
        <v>33</v>
      </c>
      <c r="D600" t="s">
        <v>5747</v>
      </c>
      <c r="E600" t="s">
        <v>10130</v>
      </c>
      <c r="F600" t="s">
        <v>71</v>
      </c>
      <c r="G600" t="s">
        <v>42</v>
      </c>
      <c r="H600" t="s">
        <v>29</v>
      </c>
      <c r="I600">
        <v>20.100000000000001</v>
      </c>
      <c r="J600">
        <v>470.59</v>
      </c>
      <c r="K600" t="s">
        <v>22</v>
      </c>
      <c r="L600">
        <v>5</v>
      </c>
      <c r="M600" t="s">
        <v>31</v>
      </c>
      <c r="N600">
        <v>1.04</v>
      </c>
      <c r="O600">
        <v>9</v>
      </c>
    </row>
    <row r="601" spans="1:15">
      <c r="A601" t="s">
        <v>10163</v>
      </c>
      <c r="B601" s="1">
        <v>45754</v>
      </c>
      <c r="C601" t="s">
        <v>33</v>
      </c>
      <c r="D601" t="s">
        <v>3752</v>
      </c>
      <c r="E601" t="s">
        <v>10164</v>
      </c>
      <c r="F601" t="s">
        <v>51</v>
      </c>
      <c r="G601" t="s">
        <v>41</v>
      </c>
      <c r="H601" t="s">
        <v>21</v>
      </c>
      <c r="I601">
        <v>19.7</v>
      </c>
      <c r="J601">
        <v>230.09</v>
      </c>
      <c r="K601" t="s">
        <v>30</v>
      </c>
      <c r="L601">
        <v>3</v>
      </c>
      <c r="M601" t="s">
        <v>23</v>
      </c>
      <c r="N601">
        <v>1.83</v>
      </c>
      <c r="O601">
        <v>12</v>
      </c>
    </row>
    <row r="602" spans="1:15">
      <c r="A602" t="s">
        <v>10165</v>
      </c>
      <c r="B602" s="1">
        <v>45715</v>
      </c>
      <c r="C602" t="s">
        <v>33</v>
      </c>
      <c r="D602" t="s">
        <v>10166</v>
      </c>
      <c r="E602" t="s">
        <v>10167</v>
      </c>
      <c r="F602" t="s">
        <v>51</v>
      </c>
      <c r="G602" t="s">
        <v>29</v>
      </c>
      <c r="H602" t="s">
        <v>41</v>
      </c>
      <c r="I602">
        <v>4.5199999999999996</v>
      </c>
      <c r="J602">
        <v>168.07</v>
      </c>
      <c r="K602" t="s">
        <v>22</v>
      </c>
      <c r="L602">
        <v>3.8</v>
      </c>
      <c r="M602" t="s">
        <v>23</v>
      </c>
      <c r="N602">
        <v>2.2999999999999998</v>
      </c>
      <c r="O602">
        <v>2</v>
      </c>
    </row>
    <row r="603" spans="1:15">
      <c r="A603" t="s">
        <v>10192</v>
      </c>
      <c r="B603" s="1">
        <v>45762</v>
      </c>
      <c r="C603" t="s">
        <v>33</v>
      </c>
      <c r="D603" t="s">
        <v>10193</v>
      </c>
      <c r="E603" t="s">
        <v>10194</v>
      </c>
      <c r="F603" t="s">
        <v>28</v>
      </c>
      <c r="G603" t="s">
        <v>46</v>
      </c>
      <c r="H603" t="s">
        <v>21</v>
      </c>
      <c r="I603">
        <v>22.87</v>
      </c>
      <c r="J603">
        <v>314.89999999999998</v>
      </c>
      <c r="K603" t="s">
        <v>22</v>
      </c>
      <c r="L603">
        <v>4.2</v>
      </c>
      <c r="M603" t="s">
        <v>23</v>
      </c>
      <c r="N603">
        <v>2.04</v>
      </c>
      <c r="O603">
        <v>15</v>
      </c>
    </row>
    <row r="604" spans="1:15">
      <c r="A604" t="s">
        <v>10197</v>
      </c>
      <c r="B604" s="1">
        <v>45837</v>
      </c>
      <c r="C604" t="s">
        <v>33</v>
      </c>
      <c r="D604" t="s">
        <v>10198</v>
      </c>
      <c r="E604" t="s">
        <v>10199</v>
      </c>
      <c r="F604" t="s">
        <v>51</v>
      </c>
      <c r="G604" t="s">
        <v>46</v>
      </c>
      <c r="H604" t="s">
        <v>41</v>
      </c>
      <c r="I604">
        <v>12.06</v>
      </c>
      <c r="J604">
        <v>404.15</v>
      </c>
      <c r="K604" t="s">
        <v>67</v>
      </c>
      <c r="L604">
        <v>3.4</v>
      </c>
      <c r="M604" t="s">
        <v>23</v>
      </c>
      <c r="N604">
        <v>2.48</v>
      </c>
      <c r="O604">
        <v>12</v>
      </c>
    </row>
    <row r="605" spans="1:15">
      <c r="A605" t="s">
        <v>10206</v>
      </c>
      <c r="B605" s="1">
        <v>45710</v>
      </c>
      <c r="C605" t="s">
        <v>33</v>
      </c>
      <c r="D605" t="s">
        <v>10207</v>
      </c>
      <c r="E605" t="s">
        <v>10208</v>
      </c>
      <c r="F605" t="s">
        <v>71</v>
      </c>
      <c r="G605" t="s">
        <v>20</v>
      </c>
      <c r="H605" t="s">
        <v>42</v>
      </c>
      <c r="I605">
        <v>10.74</v>
      </c>
      <c r="J605">
        <v>570.48</v>
      </c>
      <c r="K605" t="s">
        <v>30</v>
      </c>
      <c r="L605">
        <v>3.1</v>
      </c>
      <c r="M605" t="s">
        <v>36</v>
      </c>
      <c r="N605">
        <v>1.95</v>
      </c>
      <c r="O605">
        <v>16</v>
      </c>
    </row>
    <row r="606" spans="1:15">
      <c r="A606" t="s">
        <v>10209</v>
      </c>
      <c r="B606" s="1">
        <v>45702</v>
      </c>
      <c r="C606" t="s">
        <v>33</v>
      </c>
      <c r="D606" t="s">
        <v>10210</v>
      </c>
      <c r="E606" t="s">
        <v>10211</v>
      </c>
      <c r="F606" t="s">
        <v>71</v>
      </c>
      <c r="G606" t="s">
        <v>52</v>
      </c>
      <c r="H606" t="s">
        <v>21</v>
      </c>
      <c r="I606">
        <v>16.03</v>
      </c>
      <c r="J606">
        <v>459.61</v>
      </c>
      <c r="K606" t="s">
        <v>47</v>
      </c>
      <c r="L606">
        <v>4.8</v>
      </c>
      <c r="M606" t="s">
        <v>23</v>
      </c>
      <c r="N606">
        <v>1.18</v>
      </c>
      <c r="O606">
        <v>16</v>
      </c>
    </row>
    <row r="607" spans="1:15">
      <c r="A607" t="s">
        <v>10219</v>
      </c>
      <c r="B607" s="1">
        <v>45658</v>
      </c>
      <c r="C607" t="s">
        <v>33</v>
      </c>
      <c r="D607" t="s">
        <v>10220</v>
      </c>
      <c r="E607" t="s">
        <v>10221</v>
      </c>
      <c r="F607" t="s">
        <v>60</v>
      </c>
      <c r="G607" t="s">
        <v>29</v>
      </c>
      <c r="H607" t="s">
        <v>21</v>
      </c>
      <c r="I607">
        <v>19.84</v>
      </c>
      <c r="J607">
        <v>579.29999999999995</v>
      </c>
      <c r="K607" t="s">
        <v>22</v>
      </c>
      <c r="L607">
        <v>3.9</v>
      </c>
      <c r="M607" t="s">
        <v>23</v>
      </c>
      <c r="N607">
        <v>2.2400000000000002</v>
      </c>
      <c r="O607">
        <v>7</v>
      </c>
    </row>
    <row r="608" spans="1:15">
      <c r="A608" t="s">
        <v>10230</v>
      </c>
      <c r="B608" s="1">
        <v>45782</v>
      </c>
      <c r="C608" t="s">
        <v>33</v>
      </c>
      <c r="D608" t="s">
        <v>8453</v>
      </c>
      <c r="E608" t="s">
        <v>10231</v>
      </c>
      <c r="F608" t="s">
        <v>60</v>
      </c>
      <c r="G608" t="s">
        <v>29</v>
      </c>
      <c r="H608" t="s">
        <v>21</v>
      </c>
      <c r="I608">
        <v>20.23</v>
      </c>
      <c r="J608">
        <v>223.31</v>
      </c>
      <c r="K608" t="s">
        <v>47</v>
      </c>
      <c r="L608">
        <v>3.9</v>
      </c>
      <c r="M608" t="s">
        <v>36</v>
      </c>
      <c r="N608">
        <v>1.26</v>
      </c>
      <c r="O608">
        <v>11</v>
      </c>
    </row>
    <row r="609" spans="1:15">
      <c r="A609" t="s">
        <v>10268</v>
      </c>
      <c r="B609" s="1">
        <v>45675</v>
      </c>
      <c r="C609" t="s">
        <v>33</v>
      </c>
      <c r="D609" t="s">
        <v>10269</v>
      </c>
      <c r="E609" t="s">
        <v>10270</v>
      </c>
      <c r="F609" t="s">
        <v>19</v>
      </c>
      <c r="G609" t="s">
        <v>52</v>
      </c>
      <c r="H609" t="s">
        <v>46</v>
      </c>
      <c r="I609">
        <v>17.91</v>
      </c>
      <c r="J609">
        <v>552.85</v>
      </c>
      <c r="K609" t="s">
        <v>30</v>
      </c>
      <c r="L609">
        <v>4.4000000000000004</v>
      </c>
      <c r="M609" t="s">
        <v>23</v>
      </c>
      <c r="N609">
        <v>1.56</v>
      </c>
      <c r="O609">
        <v>15</v>
      </c>
    </row>
    <row r="610" spans="1:15">
      <c r="A610" t="s">
        <v>10279</v>
      </c>
      <c r="B610" s="1">
        <v>45682</v>
      </c>
      <c r="C610" t="s">
        <v>33</v>
      </c>
      <c r="D610" t="s">
        <v>1923</v>
      </c>
      <c r="E610" t="s">
        <v>10280</v>
      </c>
      <c r="F610" t="s">
        <v>28</v>
      </c>
      <c r="G610" t="s">
        <v>52</v>
      </c>
      <c r="H610" t="s">
        <v>42</v>
      </c>
      <c r="I610">
        <v>14.52</v>
      </c>
      <c r="J610">
        <v>183.04</v>
      </c>
      <c r="K610" t="s">
        <v>67</v>
      </c>
      <c r="L610">
        <v>4.0999999999999996</v>
      </c>
      <c r="M610" t="s">
        <v>36</v>
      </c>
      <c r="N610">
        <v>1.87</v>
      </c>
      <c r="O610">
        <v>11</v>
      </c>
    </row>
    <row r="611" spans="1:15">
      <c r="A611" t="s">
        <v>10304</v>
      </c>
      <c r="B611" s="1">
        <v>45811</v>
      </c>
      <c r="C611" t="s">
        <v>33</v>
      </c>
      <c r="D611" t="s">
        <v>10305</v>
      </c>
      <c r="E611" t="s">
        <v>10306</v>
      </c>
      <c r="F611" t="s">
        <v>71</v>
      </c>
      <c r="G611" t="s">
        <v>52</v>
      </c>
      <c r="H611" t="s">
        <v>29</v>
      </c>
      <c r="I611">
        <v>23.99</v>
      </c>
      <c r="J611">
        <v>241.73</v>
      </c>
      <c r="K611" t="s">
        <v>67</v>
      </c>
      <c r="L611">
        <v>2.8</v>
      </c>
      <c r="M611" t="s">
        <v>23</v>
      </c>
      <c r="N611">
        <v>2</v>
      </c>
      <c r="O611">
        <v>14</v>
      </c>
    </row>
    <row r="612" spans="1:15">
      <c r="A612" t="s">
        <v>10393</v>
      </c>
      <c r="B612" s="1">
        <v>45776</v>
      </c>
      <c r="C612" t="s">
        <v>33</v>
      </c>
      <c r="D612" t="s">
        <v>10394</v>
      </c>
      <c r="E612" t="s">
        <v>10395</v>
      </c>
      <c r="F612" t="s">
        <v>71</v>
      </c>
      <c r="G612" t="s">
        <v>46</v>
      </c>
      <c r="H612" t="s">
        <v>29</v>
      </c>
      <c r="I612">
        <v>20.89</v>
      </c>
      <c r="J612">
        <v>103.71</v>
      </c>
      <c r="K612" t="s">
        <v>67</v>
      </c>
      <c r="L612">
        <v>3.5</v>
      </c>
      <c r="M612" t="s">
        <v>23</v>
      </c>
      <c r="N612">
        <v>1.04</v>
      </c>
      <c r="O612">
        <v>14</v>
      </c>
    </row>
    <row r="613" spans="1:15">
      <c r="A613" t="s">
        <v>10404</v>
      </c>
      <c r="B613" s="1">
        <v>45798</v>
      </c>
      <c r="C613" t="s">
        <v>33</v>
      </c>
      <c r="D613" t="s">
        <v>10405</v>
      </c>
      <c r="E613" t="s">
        <v>10406</v>
      </c>
      <c r="F613" t="s">
        <v>51</v>
      </c>
      <c r="G613" t="s">
        <v>52</v>
      </c>
      <c r="H613" t="s">
        <v>52</v>
      </c>
      <c r="I613">
        <v>19.14</v>
      </c>
      <c r="J613">
        <v>168.59</v>
      </c>
      <c r="K613" t="s">
        <v>22</v>
      </c>
      <c r="L613">
        <v>4.8</v>
      </c>
      <c r="M613" t="s">
        <v>23</v>
      </c>
      <c r="N613">
        <v>2.42</v>
      </c>
      <c r="O613">
        <v>14</v>
      </c>
    </row>
    <row r="614" spans="1:15">
      <c r="A614" t="s">
        <v>10445</v>
      </c>
      <c r="B614" s="1">
        <v>45779</v>
      </c>
      <c r="C614" t="s">
        <v>33</v>
      </c>
      <c r="D614" t="s">
        <v>10446</v>
      </c>
      <c r="E614" t="s">
        <v>10447</v>
      </c>
      <c r="F614" t="s">
        <v>28</v>
      </c>
      <c r="G614" t="s">
        <v>52</v>
      </c>
      <c r="H614" t="s">
        <v>21</v>
      </c>
      <c r="I614">
        <v>3.09</v>
      </c>
      <c r="J614">
        <v>343.97</v>
      </c>
      <c r="K614" t="s">
        <v>67</v>
      </c>
      <c r="M614" t="s">
        <v>23</v>
      </c>
      <c r="N614">
        <v>2.0699999999999998</v>
      </c>
      <c r="O614">
        <v>5</v>
      </c>
    </row>
    <row r="615" spans="1:15">
      <c r="A615" t="s">
        <v>10457</v>
      </c>
      <c r="B615" s="1">
        <v>45837</v>
      </c>
      <c r="C615" t="s">
        <v>33</v>
      </c>
      <c r="D615" t="s">
        <v>10458</v>
      </c>
      <c r="E615" t="s">
        <v>10459</v>
      </c>
      <c r="F615" t="s">
        <v>71</v>
      </c>
      <c r="G615" t="s">
        <v>42</v>
      </c>
      <c r="H615" t="s">
        <v>29</v>
      </c>
      <c r="I615">
        <v>22.96</v>
      </c>
      <c r="J615">
        <v>462.08</v>
      </c>
      <c r="K615" t="s">
        <v>67</v>
      </c>
      <c r="L615">
        <v>4.5</v>
      </c>
      <c r="M615" t="s">
        <v>31</v>
      </c>
      <c r="N615">
        <v>1.32</v>
      </c>
      <c r="O615">
        <v>3</v>
      </c>
    </row>
    <row r="616" spans="1:15">
      <c r="A616" t="s">
        <v>10498</v>
      </c>
      <c r="B616" s="1">
        <v>45820</v>
      </c>
      <c r="C616" t="s">
        <v>33</v>
      </c>
      <c r="D616" t="s">
        <v>8823</v>
      </c>
      <c r="E616" t="s">
        <v>2883</v>
      </c>
      <c r="F616" t="s">
        <v>60</v>
      </c>
      <c r="G616" t="s">
        <v>52</v>
      </c>
      <c r="H616" t="s">
        <v>21</v>
      </c>
      <c r="I616">
        <v>2.69</v>
      </c>
      <c r="J616">
        <v>566.46</v>
      </c>
      <c r="K616" t="s">
        <v>30</v>
      </c>
      <c r="L616">
        <v>3.7</v>
      </c>
      <c r="M616" t="s">
        <v>31</v>
      </c>
      <c r="N616">
        <v>1.68</v>
      </c>
      <c r="O616">
        <v>5</v>
      </c>
    </row>
    <row r="617" spans="1:15">
      <c r="A617" t="s">
        <v>10539</v>
      </c>
      <c r="B617" s="1">
        <v>45749</v>
      </c>
      <c r="C617" t="s">
        <v>33</v>
      </c>
      <c r="D617" t="s">
        <v>5308</v>
      </c>
      <c r="E617" t="s">
        <v>1242</v>
      </c>
      <c r="F617" t="s">
        <v>60</v>
      </c>
      <c r="G617" t="s">
        <v>41</v>
      </c>
      <c r="H617" t="s">
        <v>29</v>
      </c>
      <c r="I617">
        <v>11.75</v>
      </c>
      <c r="J617">
        <v>362.98</v>
      </c>
      <c r="K617" t="s">
        <v>67</v>
      </c>
      <c r="L617">
        <v>3.6</v>
      </c>
      <c r="M617" t="s">
        <v>31</v>
      </c>
      <c r="N617">
        <v>2.23</v>
      </c>
      <c r="O617">
        <v>11</v>
      </c>
    </row>
    <row r="618" spans="1:15">
      <c r="A618" t="s">
        <v>10540</v>
      </c>
      <c r="B618" s="1">
        <v>45665</v>
      </c>
      <c r="C618" t="s">
        <v>33</v>
      </c>
      <c r="D618" t="s">
        <v>10541</v>
      </c>
      <c r="E618" t="s">
        <v>10542</v>
      </c>
      <c r="F618" t="s">
        <v>19</v>
      </c>
      <c r="G618" t="s">
        <v>21</v>
      </c>
      <c r="H618" t="s">
        <v>41</v>
      </c>
      <c r="I618">
        <v>24.32</v>
      </c>
      <c r="J618">
        <v>256.47000000000003</v>
      </c>
      <c r="K618" t="s">
        <v>47</v>
      </c>
      <c r="L618">
        <v>3.8</v>
      </c>
      <c r="M618" t="s">
        <v>23</v>
      </c>
      <c r="N618">
        <v>2.31</v>
      </c>
      <c r="O618">
        <v>10</v>
      </c>
    </row>
    <row r="619" spans="1:15">
      <c r="A619" t="s">
        <v>10563</v>
      </c>
      <c r="B619" s="1">
        <v>45705</v>
      </c>
      <c r="C619" t="s">
        <v>33</v>
      </c>
      <c r="D619" t="s">
        <v>10564</v>
      </c>
      <c r="E619" t="s">
        <v>10565</v>
      </c>
      <c r="F619" t="s">
        <v>28</v>
      </c>
      <c r="G619" t="s">
        <v>52</v>
      </c>
      <c r="H619" t="s">
        <v>20</v>
      </c>
      <c r="I619">
        <v>2.88</v>
      </c>
      <c r="J619">
        <v>319.67</v>
      </c>
      <c r="K619" t="s">
        <v>30</v>
      </c>
      <c r="L619">
        <v>4.7</v>
      </c>
      <c r="M619" t="s">
        <v>23</v>
      </c>
      <c r="N619">
        <v>2.16</v>
      </c>
      <c r="O619">
        <v>12</v>
      </c>
    </row>
    <row r="620" spans="1:15">
      <c r="A620" t="s">
        <v>10566</v>
      </c>
      <c r="B620" s="1">
        <v>45821</v>
      </c>
      <c r="C620" t="s">
        <v>33</v>
      </c>
      <c r="D620" t="s">
        <v>3968</v>
      </c>
      <c r="E620" t="s">
        <v>10567</v>
      </c>
      <c r="F620" t="s">
        <v>51</v>
      </c>
      <c r="G620" t="s">
        <v>46</v>
      </c>
      <c r="H620" t="s">
        <v>21</v>
      </c>
      <c r="I620">
        <v>10.76</v>
      </c>
      <c r="J620">
        <v>583.91999999999996</v>
      </c>
      <c r="K620" t="s">
        <v>67</v>
      </c>
      <c r="L620">
        <v>3.5</v>
      </c>
      <c r="M620" t="s">
        <v>36</v>
      </c>
      <c r="N620">
        <v>1.95</v>
      </c>
      <c r="O620">
        <v>7</v>
      </c>
    </row>
    <row r="621" spans="1:15">
      <c r="A621" t="s">
        <v>10568</v>
      </c>
      <c r="B621" s="1">
        <v>45764</v>
      </c>
      <c r="C621" t="s">
        <v>33</v>
      </c>
      <c r="D621" t="s">
        <v>10569</v>
      </c>
      <c r="E621" t="s">
        <v>10570</v>
      </c>
      <c r="F621" t="s">
        <v>51</v>
      </c>
      <c r="G621" t="s">
        <v>29</v>
      </c>
      <c r="H621" t="s">
        <v>41</v>
      </c>
      <c r="I621">
        <v>15.73</v>
      </c>
      <c r="J621">
        <v>283.26</v>
      </c>
      <c r="K621" t="s">
        <v>30</v>
      </c>
      <c r="L621">
        <v>4.9000000000000004</v>
      </c>
      <c r="M621" t="s">
        <v>31</v>
      </c>
      <c r="N621">
        <v>1.75</v>
      </c>
      <c r="O621">
        <v>2</v>
      </c>
    </row>
    <row r="622" spans="1:15">
      <c r="A622" t="s">
        <v>10574</v>
      </c>
      <c r="B622" s="1">
        <v>45737</v>
      </c>
      <c r="C622" t="s">
        <v>33</v>
      </c>
      <c r="D622" t="s">
        <v>10575</v>
      </c>
      <c r="E622" t="s">
        <v>10576</v>
      </c>
      <c r="F622" t="s">
        <v>51</v>
      </c>
      <c r="G622" t="s">
        <v>20</v>
      </c>
      <c r="H622" t="s">
        <v>21</v>
      </c>
      <c r="I622">
        <v>13.23</v>
      </c>
      <c r="J622">
        <v>540.26</v>
      </c>
      <c r="K622" t="s">
        <v>30</v>
      </c>
      <c r="L622">
        <v>3.8</v>
      </c>
      <c r="M622" t="s">
        <v>23</v>
      </c>
      <c r="N622">
        <v>1.73</v>
      </c>
      <c r="O622">
        <v>18</v>
      </c>
    </row>
    <row r="623" spans="1:15">
      <c r="A623" t="s">
        <v>10577</v>
      </c>
      <c r="B623" s="1">
        <v>45679</v>
      </c>
      <c r="C623" t="s">
        <v>33</v>
      </c>
      <c r="D623" t="s">
        <v>10578</v>
      </c>
      <c r="E623" t="s">
        <v>10579</v>
      </c>
      <c r="F623" t="s">
        <v>71</v>
      </c>
      <c r="G623" t="s">
        <v>29</v>
      </c>
      <c r="H623" t="s">
        <v>41</v>
      </c>
      <c r="I623">
        <v>2.76</v>
      </c>
      <c r="J623">
        <v>91.71</v>
      </c>
      <c r="K623" t="s">
        <v>47</v>
      </c>
      <c r="L623">
        <v>3</v>
      </c>
      <c r="M623" t="s">
        <v>23</v>
      </c>
      <c r="N623">
        <v>1.98</v>
      </c>
      <c r="O623">
        <v>5</v>
      </c>
    </row>
    <row r="624" spans="1:15">
      <c r="A624" t="s">
        <v>10586</v>
      </c>
      <c r="B624" s="1">
        <v>45670</v>
      </c>
      <c r="C624" t="s">
        <v>33</v>
      </c>
      <c r="D624" t="s">
        <v>10587</v>
      </c>
      <c r="E624" t="s">
        <v>10588</v>
      </c>
      <c r="F624" t="s">
        <v>19</v>
      </c>
      <c r="G624" t="s">
        <v>20</v>
      </c>
      <c r="H624" t="s">
        <v>41</v>
      </c>
      <c r="I624">
        <v>13.92</v>
      </c>
      <c r="J624">
        <v>571.99</v>
      </c>
      <c r="K624" t="s">
        <v>67</v>
      </c>
      <c r="L624">
        <v>4.0999999999999996</v>
      </c>
      <c r="M624" t="s">
        <v>23</v>
      </c>
      <c r="N624">
        <v>1.56</v>
      </c>
      <c r="O624">
        <v>1</v>
      </c>
    </row>
    <row r="625" spans="1:15">
      <c r="A625" t="s">
        <v>10597</v>
      </c>
      <c r="B625" s="1">
        <v>45685</v>
      </c>
      <c r="C625" t="s">
        <v>33</v>
      </c>
      <c r="D625" t="s">
        <v>10598</v>
      </c>
      <c r="E625" t="s">
        <v>10599</v>
      </c>
      <c r="F625" t="s">
        <v>71</v>
      </c>
      <c r="G625" t="s">
        <v>29</v>
      </c>
      <c r="H625" t="s">
        <v>46</v>
      </c>
      <c r="I625">
        <v>21.65</v>
      </c>
      <c r="J625">
        <v>65.59</v>
      </c>
      <c r="K625" t="s">
        <v>67</v>
      </c>
      <c r="L625">
        <v>2.7</v>
      </c>
      <c r="M625" t="s">
        <v>31</v>
      </c>
      <c r="N625">
        <v>2.33</v>
      </c>
      <c r="O625">
        <v>16</v>
      </c>
    </row>
    <row r="626" spans="1:15">
      <c r="A626" t="s">
        <v>10632</v>
      </c>
      <c r="B626" s="1">
        <v>45810</v>
      </c>
      <c r="C626" t="s">
        <v>33</v>
      </c>
      <c r="D626" t="s">
        <v>10633</v>
      </c>
      <c r="E626" t="s">
        <v>10634</v>
      </c>
      <c r="F626" t="s">
        <v>51</v>
      </c>
      <c r="G626" t="s">
        <v>46</v>
      </c>
      <c r="H626" t="s">
        <v>20</v>
      </c>
      <c r="I626">
        <v>22.37</v>
      </c>
      <c r="J626">
        <v>333.37</v>
      </c>
      <c r="K626" t="s">
        <v>47</v>
      </c>
      <c r="L626">
        <v>3</v>
      </c>
      <c r="M626" t="s">
        <v>23</v>
      </c>
      <c r="N626">
        <v>1.93</v>
      </c>
      <c r="O626">
        <v>6</v>
      </c>
    </row>
    <row r="627" spans="1:15">
      <c r="A627" t="s">
        <v>10640</v>
      </c>
      <c r="B627" s="1">
        <v>45837</v>
      </c>
      <c r="C627" t="s">
        <v>33</v>
      </c>
      <c r="D627" t="s">
        <v>10641</v>
      </c>
      <c r="E627" t="s">
        <v>10642</v>
      </c>
      <c r="F627" t="s">
        <v>19</v>
      </c>
      <c r="G627" t="s">
        <v>46</v>
      </c>
      <c r="H627" t="s">
        <v>21</v>
      </c>
      <c r="I627">
        <v>6.9</v>
      </c>
      <c r="J627">
        <v>226.9</v>
      </c>
      <c r="K627" t="s">
        <v>67</v>
      </c>
      <c r="L627">
        <v>3.8</v>
      </c>
      <c r="M627" t="s">
        <v>36</v>
      </c>
      <c r="N627">
        <v>2.42</v>
      </c>
      <c r="O627">
        <v>6</v>
      </c>
    </row>
    <row r="628" spans="1:15">
      <c r="A628" t="s">
        <v>10643</v>
      </c>
      <c r="B628" s="1">
        <v>45761</v>
      </c>
      <c r="C628" t="s">
        <v>33</v>
      </c>
      <c r="D628" t="s">
        <v>10644</v>
      </c>
      <c r="E628" t="s">
        <v>10645</v>
      </c>
      <c r="F628" t="s">
        <v>60</v>
      </c>
      <c r="G628" t="s">
        <v>20</v>
      </c>
      <c r="H628" t="s">
        <v>41</v>
      </c>
      <c r="I628">
        <v>15.01</v>
      </c>
      <c r="J628">
        <v>423.05</v>
      </c>
      <c r="K628" t="s">
        <v>22</v>
      </c>
      <c r="L628">
        <v>2.7</v>
      </c>
      <c r="M628" t="s">
        <v>23</v>
      </c>
      <c r="N628">
        <v>1.1599999999999999</v>
      </c>
      <c r="O628">
        <v>10</v>
      </c>
    </row>
    <row r="629" spans="1:15">
      <c r="A629" t="s">
        <v>10649</v>
      </c>
      <c r="B629" s="1">
        <v>45748</v>
      </c>
      <c r="C629" t="s">
        <v>33</v>
      </c>
      <c r="D629" t="s">
        <v>10650</v>
      </c>
      <c r="E629" t="s">
        <v>10651</v>
      </c>
      <c r="F629" t="s">
        <v>19</v>
      </c>
      <c r="G629" t="s">
        <v>20</v>
      </c>
      <c r="H629" t="s">
        <v>41</v>
      </c>
      <c r="I629">
        <v>10.29</v>
      </c>
      <c r="J629">
        <v>90</v>
      </c>
      <c r="K629" t="s">
        <v>67</v>
      </c>
      <c r="L629">
        <v>3.6</v>
      </c>
      <c r="M629" t="s">
        <v>23</v>
      </c>
      <c r="N629">
        <v>1.1599999999999999</v>
      </c>
      <c r="O629">
        <v>16</v>
      </c>
    </row>
    <row r="630" spans="1:15">
      <c r="A630" t="s">
        <v>10683</v>
      </c>
      <c r="B630" s="1">
        <v>45681</v>
      </c>
      <c r="C630" t="s">
        <v>33</v>
      </c>
      <c r="D630" t="s">
        <v>455</v>
      </c>
      <c r="E630" t="s">
        <v>10684</v>
      </c>
      <c r="F630" t="s">
        <v>51</v>
      </c>
      <c r="G630" t="s">
        <v>20</v>
      </c>
      <c r="H630" t="s">
        <v>41</v>
      </c>
      <c r="I630">
        <v>17.11</v>
      </c>
      <c r="J630">
        <v>448.8</v>
      </c>
      <c r="K630" t="s">
        <v>22</v>
      </c>
      <c r="L630">
        <v>3.1</v>
      </c>
      <c r="M630" t="s">
        <v>23</v>
      </c>
      <c r="N630">
        <v>2.2599999999999998</v>
      </c>
      <c r="O630">
        <v>11</v>
      </c>
    </row>
    <row r="631" spans="1:15">
      <c r="A631" t="s">
        <v>10690</v>
      </c>
      <c r="B631" s="1">
        <v>45788</v>
      </c>
      <c r="C631" t="s">
        <v>33</v>
      </c>
      <c r="D631" t="s">
        <v>4746</v>
      </c>
      <c r="E631" t="s">
        <v>10691</v>
      </c>
      <c r="F631" t="s">
        <v>60</v>
      </c>
      <c r="G631" t="s">
        <v>29</v>
      </c>
      <c r="H631" t="s">
        <v>52</v>
      </c>
      <c r="I631">
        <v>23.72</v>
      </c>
      <c r="J631">
        <v>269.19</v>
      </c>
      <c r="K631" t="s">
        <v>22</v>
      </c>
      <c r="L631">
        <v>4.4000000000000004</v>
      </c>
      <c r="M631" t="s">
        <v>23</v>
      </c>
      <c r="N631">
        <v>2.4900000000000002</v>
      </c>
      <c r="O631">
        <v>12</v>
      </c>
    </row>
    <row r="632" spans="1:15">
      <c r="A632" t="s">
        <v>10709</v>
      </c>
      <c r="B632" s="1">
        <v>45675</v>
      </c>
      <c r="C632" t="s">
        <v>33</v>
      </c>
      <c r="D632" t="s">
        <v>10710</v>
      </c>
      <c r="E632" t="s">
        <v>10711</v>
      </c>
      <c r="F632" t="s">
        <v>71</v>
      </c>
      <c r="G632" t="s">
        <v>20</v>
      </c>
      <c r="H632" t="s">
        <v>41</v>
      </c>
      <c r="I632">
        <v>19.940000000000001</v>
      </c>
      <c r="J632">
        <v>429.12</v>
      </c>
      <c r="K632" t="s">
        <v>30</v>
      </c>
      <c r="L632">
        <v>4.4000000000000004</v>
      </c>
      <c r="M632" t="s">
        <v>36</v>
      </c>
      <c r="N632">
        <v>1.88</v>
      </c>
      <c r="O632">
        <v>19</v>
      </c>
    </row>
    <row r="633" spans="1:15">
      <c r="A633" t="s">
        <v>10734</v>
      </c>
      <c r="B633" s="1">
        <v>45745</v>
      </c>
      <c r="C633" t="s">
        <v>33</v>
      </c>
      <c r="D633" t="s">
        <v>10735</v>
      </c>
      <c r="E633" t="s">
        <v>10736</v>
      </c>
      <c r="F633" t="s">
        <v>19</v>
      </c>
      <c r="G633" t="s">
        <v>46</v>
      </c>
      <c r="H633" t="s">
        <v>52</v>
      </c>
      <c r="I633">
        <v>21.7</v>
      </c>
      <c r="J633">
        <v>555.25</v>
      </c>
      <c r="K633" t="s">
        <v>47</v>
      </c>
      <c r="L633">
        <v>3.6</v>
      </c>
      <c r="M633" t="s">
        <v>23</v>
      </c>
      <c r="N633">
        <v>2.04</v>
      </c>
      <c r="O633">
        <v>18</v>
      </c>
    </row>
    <row r="634" spans="1:15">
      <c r="A634" t="s">
        <v>10746</v>
      </c>
      <c r="B634" s="1">
        <v>45662</v>
      </c>
      <c r="C634" t="s">
        <v>33</v>
      </c>
      <c r="D634" t="s">
        <v>10747</v>
      </c>
      <c r="E634" t="s">
        <v>10748</v>
      </c>
      <c r="F634" t="s">
        <v>19</v>
      </c>
      <c r="G634" t="s">
        <v>46</v>
      </c>
      <c r="H634" t="s">
        <v>52</v>
      </c>
      <c r="I634">
        <v>4.9400000000000004</v>
      </c>
      <c r="J634">
        <v>68.7</v>
      </c>
      <c r="K634" t="s">
        <v>67</v>
      </c>
      <c r="L634">
        <v>3.9</v>
      </c>
      <c r="M634" t="s">
        <v>23</v>
      </c>
      <c r="N634">
        <v>2.46</v>
      </c>
      <c r="O634">
        <v>14</v>
      </c>
    </row>
    <row r="635" spans="1:15">
      <c r="A635" t="s">
        <v>10803</v>
      </c>
      <c r="B635" s="1">
        <v>45780</v>
      </c>
      <c r="C635" t="s">
        <v>33</v>
      </c>
      <c r="D635" t="s">
        <v>1838</v>
      </c>
      <c r="E635" t="s">
        <v>10804</v>
      </c>
      <c r="F635" t="s">
        <v>19</v>
      </c>
      <c r="G635" t="s">
        <v>20</v>
      </c>
      <c r="H635" t="s">
        <v>21</v>
      </c>
      <c r="I635">
        <v>16.18</v>
      </c>
      <c r="J635">
        <v>554.74</v>
      </c>
      <c r="K635" t="s">
        <v>30</v>
      </c>
      <c r="L635">
        <v>3.3</v>
      </c>
      <c r="M635" t="s">
        <v>23</v>
      </c>
      <c r="N635">
        <v>2.17</v>
      </c>
      <c r="O635">
        <v>10</v>
      </c>
    </row>
    <row r="636" spans="1:15">
      <c r="A636" t="s">
        <v>10810</v>
      </c>
      <c r="B636" s="1">
        <v>45831</v>
      </c>
      <c r="C636" t="s">
        <v>33</v>
      </c>
      <c r="D636" t="s">
        <v>748</v>
      </c>
      <c r="E636" t="s">
        <v>8105</v>
      </c>
      <c r="F636" t="s">
        <v>19</v>
      </c>
      <c r="G636" t="s">
        <v>42</v>
      </c>
      <c r="H636" t="s">
        <v>20</v>
      </c>
      <c r="I636">
        <v>17.45</v>
      </c>
      <c r="J636">
        <v>116.13</v>
      </c>
      <c r="K636" t="s">
        <v>67</v>
      </c>
      <c r="L636">
        <v>3.7</v>
      </c>
      <c r="M636" t="s">
        <v>36</v>
      </c>
      <c r="N636">
        <v>2.4500000000000002</v>
      </c>
      <c r="O636">
        <v>18</v>
      </c>
    </row>
    <row r="637" spans="1:15">
      <c r="A637" t="s">
        <v>10819</v>
      </c>
      <c r="B637" s="1">
        <v>45756</v>
      </c>
      <c r="C637" t="s">
        <v>33</v>
      </c>
      <c r="D637" t="s">
        <v>524</v>
      </c>
      <c r="E637" t="s">
        <v>10820</v>
      </c>
      <c r="F637" t="s">
        <v>60</v>
      </c>
      <c r="G637" t="s">
        <v>29</v>
      </c>
      <c r="H637" t="s">
        <v>29</v>
      </c>
      <c r="I637">
        <v>7.37</v>
      </c>
      <c r="J637">
        <v>319.97000000000003</v>
      </c>
      <c r="K637" t="s">
        <v>22</v>
      </c>
      <c r="L637">
        <v>2.5</v>
      </c>
      <c r="M637" t="s">
        <v>23</v>
      </c>
      <c r="N637">
        <v>2.1</v>
      </c>
      <c r="O637">
        <v>9</v>
      </c>
    </row>
    <row r="638" spans="1:15">
      <c r="A638" t="s">
        <v>10832</v>
      </c>
      <c r="B638" s="1">
        <v>45695</v>
      </c>
      <c r="C638" t="s">
        <v>33</v>
      </c>
      <c r="D638" t="s">
        <v>10833</v>
      </c>
      <c r="E638" t="s">
        <v>10834</v>
      </c>
      <c r="F638" t="s">
        <v>71</v>
      </c>
      <c r="G638" t="s">
        <v>46</v>
      </c>
      <c r="H638" t="s">
        <v>41</v>
      </c>
      <c r="I638">
        <v>9.1</v>
      </c>
      <c r="J638">
        <v>365.18</v>
      </c>
      <c r="K638" t="s">
        <v>67</v>
      </c>
      <c r="L638">
        <v>3.2</v>
      </c>
      <c r="M638" t="s">
        <v>23</v>
      </c>
      <c r="N638">
        <v>1.18</v>
      </c>
      <c r="O638">
        <v>7</v>
      </c>
    </row>
    <row r="639" spans="1:15">
      <c r="A639" t="s">
        <v>10848</v>
      </c>
      <c r="B639" s="1">
        <v>45712</v>
      </c>
      <c r="C639" t="s">
        <v>33</v>
      </c>
      <c r="D639" t="s">
        <v>8496</v>
      </c>
      <c r="E639" t="s">
        <v>10849</v>
      </c>
      <c r="F639" t="s">
        <v>51</v>
      </c>
      <c r="G639" t="s">
        <v>52</v>
      </c>
      <c r="H639" t="s">
        <v>20</v>
      </c>
      <c r="I639">
        <v>11.99</v>
      </c>
      <c r="J639">
        <v>308.74</v>
      </c>
      <c r="K639" t="s">
        <v>22</v>
      </c>
      <c r="L639">
        <v>3.6</v>
      </c>
      <c r="M639" t="s">
        <v>23</v>
      </c>
      <c r="N639">
        <v>1.38</v>
      </c>
      <c r="O639">
        <v>14</v>
      </c>
    </row>
    <row r="640" spans="1:15">
      <c r="A640" t="s">
        <v>10864</v>
      </c>
      <c r="B640" s="1">
        <v>45820</v>
      </c>
      <c r="C640" t="s">
        <v>33</v>
      </c>
      <c r="D640" t="s">
        <v>1019</v>
      </c>
      <c r="E640" t="s">
        <v>10865</v>
      </c>
      <c r="F640" t="s">
        <v>51</v>
      </c>
      <c r="G640" t="s">
        <v>41</v>
      </c>
      <c r="H640" t="s">
        <v>52</v>
      </c>
      <c r="I640">
        <v>4.01</v>
      </c>
      <c r="J640">
        <v>138.75</v>
      </c>
      <c r="K640" t="s">
        <v>30</v>
      </c>
      <c r="L640">
        <v>3.9</v>
      </c>
      <c r="M640" t="s">
        <v>31</v>
      </c>
      <c r="N640">
        <v>2.31</v>
      </c>
      <c r="O640">
        <v>7</v>
      </c>
    </row>
    <row r="641" spans="1:15">
      <c r="A641" t="s">
        <v>10889</v>
      </c>
      <c r="B641" s="1">
        <v>45747</v>
      </c>
      <c r="C641" t="s">
        <v>33</v>
      </c>
      <c r="D641" t="s">
        <v>10890</v>
      </c>
      <c r="E641" t="s">
        <v>10891</v>
      </c>
      <c r="F641" t="s">
        <v>19</v>
      </c>
      <c r="G641" t="s">
        <v>42</v>
      </c>
      <c r="H641" t="s">
        <v>41</v>
      </c>
      <c r="I641">
        <v>21.64</v>
      </c>
      <c r="J641">
        <v>85.92</v>
      </c>
      <c r="K641" t="s">
        <v>47</v>
      </c>
      <c r="L641">
        <v>3.7</v>
      </c>
      <c r="M641" t="s">
        <v>23</v>
      </c>
      <c r="N641">
        <v>2.4900000000000002</v>
      </c>
      <c r="O641">
        <v>19</v>
      </c>
    </row>
    <row r="642" spans="1:15">
      <c r="A642" t="s">
        <v>10895</v>
      </c>
      <c r="B642" s="1">
        <v>45784</v>
      </c>
      <c r="C642" t="s">
        <v>33</v>
      </c>
      <c r="D642" t="s">
        <v>10896</v>
      </c>
      <c r="E642" t="s">
        <v>10897</v>
      </c>
      <c r="F642" t="s">
        <v>71</v>
      </c>
      <c r="G642" t="s">
        <v>46</v>
      </c>
      <c r="H642" t="s">
        <v>42</v>
      </c>
      <c r="I642">
        <v>16.22</v>
      </c>
      <c r="J642">
        <v>182.46</v>
      </c>
      <c r="K642" t="s">
        <v>47</v>
      </c>
      <c r="L642">
        <v>3.8</v>
      </c>
      <c r="M642" t="s">
        <v>36</v>
      </c>
      <c r="N642">
        <v>1.1499999999999999</v>
      </c>
      <c r="O642">
        <v>8</v>
      </c>
    </row>
    <row r="643" spans="1:15">
      <c r="A643" t="s">
        <v>10901</v>
      </c>
      <c r="B643" s="1">
        <v>45682</v>
      </c>
      <c r="C643" t="s">
        <v>33</v>
      </c>
      <c r="D643" t="s">
        <v>10902</v>
      </c>
      <c r="E643" t="s">
        <v>10903</v>
      </c>
      <c r="F643" t="s">
        <v>71</v>
      </c>
      <c r="G643" t="s">
        <v>29</v>
      </c>
      <c r="H643" t="s">
        <v>29</v>
      </c>
      <c r="I643">
        <v>9.3000000000000007</v>
      </c>
      <c r="J643">
        <v>575.20000000000005</v>
      </c>
      <c r="K643" t="s">
        <v>22</v>
      </c>
      <c r="L643">
        <v>4.3</v>
      </c>
      <c r="M643" t="s">
        <v>23</v>
      </c>
      <c r="N643">
        <v>1.6</v>
      </c>
      <c r="O643">
        <v>14</v>
      </c>
    </row>
    <row r="644" spans="1:15">
      <c r="A644" t="s">
        <v>10932</v>
      </c>
      <c r="B644" s="1">
        <v>45768</v>
      </c>
      <c r="C644" t="s">
        <v>33</v>
      </c>
      <c r="D644" t="s">
        <v>10933</v>
      </c>
      <c r="E644" t="s">
        <v>10934</v>
      </c>
      <c r="F644" t="s">
        <v>60</v>
      </c>
      <c r="G644" t="s">
        <v>21</v>
      </c>
      <c r="H644" t="s">
        <v>41</v>
      </c>
      <c r="I644">
        <v>2.1</v>
      </c>
      <c r="J644">
        <v>323.33</v>
      </c>
      <c r="K644" t="s">
        <v>30</v>
      </c>
      <c r="L644">
        <v>2.6</v>
      </c>
      <c r="M644" t="s">
        <v>36</v>
      </c>
      <c r="N644">
        <v>1.19</v>
      </c>
      <c r="O644">
        <v>8</v>
      </c>
    </row>
    <row r="645" spans="1:15">
      <c r="A645" t="s">
        <v>10957</v>
      </c>
      <c r="B645" s="1">
        <v>45775</v>
      </c>
      <c r="C645" t="s">
        <v>33</v>
      </c>
      <c r="D645" t="s">
        <v>4843</v>
      </c>
      <c r="E645" t="s">
        <v>10958</v>
      </c>
      <c r="F645" t="s">
        <v>51</v>
      </c>
      <c r="G645" t="s">
        <v>52</v>
      </c>
      <c r="H645" t="s">
        <v>29</v>
      </c>
      <c r="I645">
        <v>24.87</v>
      </c>
      <c r="J645">
        <v>83.2</v>
      </c>
      <c r="K645" t="s">
        <v>67</v>
      </c>
      <c r="L645">
        <v>4.0999999999999996</v>
      </c>
      <c r="M645" t="s">
        <v>23</v>
      </c>
      <c r="N645">
        <v>1.73</v>
      </c>
      <c r="O645">
        <v>8</v>
      </c>
    </row>
    <row r="646" spans="1:15">
      <c r="A646" t="s">
        <v>10959</v>
      </c>
      <c r="B646" s="1">
        <v>45693</v>
      </c>
      <c r="C646" t="s">
        <v>33</v>
      </c>
      <c r="D646" t="s">
        <v>10960</v>
      </c>
      <c r="E646" t="s">
        <v>10961</v>
      </c>
      <c r="F646" t="s">
        <v>28</v>
      </c>
      <c r="G646" t="s">
        <v>41</v>
      </c>
      <c r="H646" t="s">
        <v>29</v>
      </c>
      <c r="I646">
        <v>24.09</v>
      </c>
      <c r="J646">
        <v>68.42</v>
      </c>
      <c r="K646" t="s">
        <v>67</v>
      </c>
      <c r="L646">
        <v>3.3</v>
      </c>
      <c r="M646" t="s">
        <v>23</v>
      </c>
      <c r="N646">
        <v>2.38</v>
      </c>
      <c r="O646">
        <v>12</v>
      </c>
    </row>
    <row r="647" spans="1:15">
      <c r="A647" t="s">
        <v>10994</v>
      </c>
      <c r="B647" s="1">
        <v>45754</v>
      </c>
      <c r="C647" t="s">
        <v>33</v>
      </c>
      <c r="D647" t="s">
        <v>10995</v>
      </c>
      <c r="E647" t="s">
        <v>10996</v>
      </c>
      <c r="F647" t="s">
        <v>60</v>
      </c>
      <c r="G647" t="s">
        <v>21</v>
      </c>
      <c r="H647" t="s">
        <v>52</v>
      </c>
      <c r="I647">
        <v>4.49</v>
      </c>
      <c r="J647">
        <v>502.05</v>
      </c>
      <c r="K647" t="s">
        <v>30</v>
      </c>
      <c r="L647">
        <v>4.7</v>
      </c>
      <c r="M647" t="s">
        <v>36</v>
      </c>
      <c r="N647">
        <v>1.2</v>
      </c>
      <c r="O647">
        <v>18</v>
      </c>
    </row>
    <row r="648" spans="1:15">
      <c r="A648" t="s">
        <v>10997</v>
      </c>
      <c r="B648" s="1">
        <v>45780</v>
      </c>
      <c r="C648" t="s">
        <v>33</v>
      </c>
      <c r="D648" t="s">
        <v>10998</v>
      </c>
      <c r="E648" t="s">
        <v>10999</v>
      </c>
      <c r="F648" t="s">
        <v>19</v>
      </c>
      <c r="G648" t="s">
        <v>21</v>
      </c>
      <c r="H648" t="s">
        <v>42</v>
      </c>
      <c r="I648">
        <v>10.35</v>
      </c>
      <c r="J648">
        <v>548.58000000000004</v>
      </c>
      <c r="K648" t="s">
        <v>22</v>
      </c>
      <c r="L648">
        <v>3</v>
      </c>
      <c r="M648" t="s">
        <v>31</v>
      </c>
      <c r="N648">
        <v>1.56</v>
      </c>
      <c r="O648">
        <v>14</v>
      </c>
    </row>
    <row r="649" spans="1:15">
      <c r="A649" t="s">
        <v>11019</v>
      </c>
      <c r="B649" s="1">
        <v>45718</v>
      </c>
      <c r="C649" t="s">
        <v>33</v>
      </c>
      <c r="D649" t="s">
        <v>11020</v>
      </c>
      <c r="E649" t="s">
        <v>11021</v>
      </c>
      <c r="F649" t="s">
        <v>19</v>
      </c>
      <c r="G649" t="s">
        <v>29</v>
      </c>
      <c r="H649" t="s">
        <v>41</v>
      </c>
      <c r="I649">
        <v>1.87</v>
      </c>
      <c r="J649">
        <v>330.96</v>
      </c>
      <c r="K649" t="s">
        <v>22</v>
      </c>
      <c r="L649">
        <v>3.8</v>
      </c>
      <c r="M649" t="s">
        <v>23</v>
      </c>
      <c r="N649">
        <v>1.44</v>
      </c>
      <c r="O649">
        <v>4</v>
      </c>
    </row>
    <row r="650" spans="1:15">
      <c r="A650" t="s">
        <v>11022</v>
      </c>
      <c r="B650" s="1">
        <v>45683</v>
      </c>
      <c r="C650" t="s">
        <v>33</v>
      </c>
      <c r="D650" t="s">
        <v>1421</v>
      </c>
      <c r="E650" t="s">
        <v>11023</v>
      </c>
      <c r="F650" t="s">
        <v>71</v>
      </c>
      <c r="G650" t="s">
        <v>41</v>
      </c>
      <c r="H650" t="s">
        <v>42</v>
      </c>
      <c r="I650">
        <v>3.2</v>
      </c>
      <c r="J650">
        <v>85.4</v>
      </c>
      <c r="K650" t="s">
        <v>67</v>
      </c>
      <c r="L650">
        <v>2.8</v>
      </c>
      <c r="M650" t="s">
        <v>36</v>
      </c>
      <c r="N650">
        <v>1.06</v>
      </c>
      <c r="O650">
        <v>15</v>
      </c>
    </row>
    <row r="651" spans="1:15">
      <c r="A651" t="s">
        <v>11030</v>
      </c>
      <c r="B651" s="1">
        <v>45759</v>
      </c>
      <c r="C651" t="s">
        <v>33</v>
      </c>
      <c r="D651" t="s">
        <v>11031</v>
      </c>
      <c r="E651" t="s">
        <v>11032</v>
      </c>
      <c r="F651" t="s">
        <v>28</v>
      </c>
      <c r="G651" t="s">
        <v>20</v>
      </c>
      <c r="H651" t="s">
        <v>42</v>
      </c>
      <c r="I651">
        <v>1.6</v>
      </c>
      <c r="J651">
        <v>215</v>
      </c>
      <c r="K651" t="s">
        <v>22</v>
      </c>
      <c r="L651">
        <v>3.2</v>
      </c>
      <c r="M651" t="s">
        <v>23</v>
      </c>
      <c r="N651">
        <v>1.66</v>
      </c>
      <c r="O651">
        <v>14</v>
      </c>
    </row>
    <row r="652" spans="1:15">
      <c r="A652" t="s">
        <v>11043</v>
      </c>
      <c r="B652" s="1">
        <v>45731</v>
      </c>
      <c r="C652" t="s">
        <v>33</v>
      </c>
      <c r="D652" t="s">
        <v>11044</v>
      </c>
      <c r="E652" t="s">
        <v>11045</v>
      </c>
      <c r="F652" t="s">
        <v>60</v>
      </c>
      <c r="G652" t="s">
        <v>46</v>
      </c>
      <c r="H652" t="s">
        <v>42</v>
      </c>
      <c r="I652">
        <v>10.57</v>
      </c>
      <c r="J652">
        <v>337.5</v>
      </c>
      <c r="K652" t="s">
        <v>22</v>
      </c>
      <c r="L652">
        <v>4.4000000000000004</v>
      </c>
      <c r="M652" t="s">
        <v>36</v>
      </c>
      <c r="N652">
        <v>1.52</v>
      </c>
      <c r="O652">
        <v>16</v>
      </c>
    </row>
    <row r="653" spans="1:15">
      <c r="A653" t="s">
        <v>11052</v>
      </c>
      <c r="B653" s="1">
        <v>45669</v>
      </c>
      <c r="C653" t="s">
        <v>33</v>
      </c>
      <c r="D653" t="s">
        <v>11053</v>
      </c>
      <c r="E653" t="s">
        <v>11054</v>
      </c>
      <c r="F653" t="s">
        <v>19</v>
      </c>
      <c r="G653" t="s">
        <v>52</v>
      </c>
      <c r="H653" t="s">
        <v>52</v>
      </c>
      <c r="I653">
        <v>6.38</v>
      </c>
      <c r="J653">
        <v>382.7</v>
      </c>
      <c r="K653" t="s">
        <v>47</v>
      </c>
      <c r="L653">
        <v>4.8</v>
      </c>
      <c r="M653" t="s">
        <v>23</v>
      </c>
      <c r="N653">
        <v>2.48</v>
      </c>
      <c r="O653">
        <v>13</v>
      </c>
    </row>
    <row r="654" spans="1:15">
      <c r="A654" t="s">
        <v>11055</v>
      </c>
      <c r="B654" s="1">
        <v>45692</v>
      </c>
      <c r="C654" t="s">
        <v>33</v>
      </c>
      <c r="D654" t="s">
        <v>11056</v>
      </c>
      <c r="E654" t="s">
        <v>11057</v>
      </c>
      <c r="F654" t="s">
        <v>60</v>
      </c>
      <c r="G654" t="s">
        <v>42</v>
      </c>
      <c r="H654" t="s">
        <v>52</v>
      </c>
      <c r="I654">
        <v>12.93</v>
      </c>
      <c r="J654">
        <v>232.17</v>
      </c>
      <c r="K654" t="s">
        <v>22</v>
      </c>
      <c r="L654">
        <v>3.8</v>
      </c>
      <c r="M654" t="s">
        <v>31</v>
      </c>
      <c r="N654">
        <v>1.1100000000000001</v>
      </c>
      <c r="O654">
        <v>2</v>
      </c>
    </row>
    <row r="655" spans="1:15">
      <c r="A655" t="s">
        <v>11075</v>
      </c>
      <c r="B655" s="1">
        <v>45733</v>
      </c>
      <c r="C655" t="s">
        <v>33</v>
      </c>
      <c r="D655" t="s">
        <v>11076</v>
      </c>
      <c r="E655" t="s">
        <v>11077</v>
      </c>
      <c r="F655" t="s">
        <v>60</v>
      </c>
      <c r="G655" t="s">
        <v>21</v>
      </c>
      <c r="H655" t="s">
        <v>21</v>
      </c>
      <c r="I655">
        <v>8.41</v>
      </c>
      <c r="J655">
        <v>533.15</v>
      </c>
      <c r="K655" t="s">
        <v>47</v>
      </c>
      <c r="L655">
        <v>3.7</v>
      </c>
      <c r="M655" t="s">
        <v>23</v>
      </c>
      <c r="N655">
        <v>1.52</v>
      </c>
      <c r="O655">
        <v>10</v>
      </c>
    </row>
    <row r="656" spans="1:15">
      <c r="A656" t="s">
        <v>11088</v>
      </c>
      <c r="B656" s="1">
        <v>45809</v>
      </c>
      <c r="C656" t="s">
        <v>33</v>
      </c>
      <c r="D656" t="s">
        <v>2635</v>
      </c>
      <c r="E656" t="s">
        <v>11089</v>
      </c>
      <c r="F656" t="s">
        <v>19</v>
      </c>
      <c r="G656" t="s">
        <v>46</v>
      </c>
      <c r="H656" t="s">
        <v>20</v>
      </c>
      <c r="I656">
        <v>3.87</v>
      </c>
      <c r="J656">
        <v>223.9</v>
      </c>
      <c r="K656" t="s">
        <v>30</v>
      </c>
      <c r="L656">
        <v>3.2</v>
      </c>
      <c r="M656" t="s">
        <v>23</v>
      </c>
      <c r="N656">
        <v>1.06</v>
      </c>
      <c r="O656">
        <v>9</v>
      </c>
    </row>
    <row r="657" spans="1:15">
      <c r="A657" t="s">
        <v>11105</v>
      </c>
      <c r="B657" s="1">
        <v>45743</v>
      </c>
      <c r="C657" t="s">
        <v>33</v>
      </c>
      <c r="D657" t="s">
        <v>11106</v>
      </c>
      <c r="E657" t="s">
        <v>11107</v>
      </c>
      <c r="F657" t="s">
        <v>51</v>
      </c>
      <c r="G657" t="s">
        <v>29</v>
      </c>
      <c r="H657" t="s">
        <v>42</v>
      </c>
      <c r="I657">
        <v>12.09</v>
      </c>
      <c r="J657">
        <v>536.04</v>
      </c>
      <c r="K657" t="s">
        <v>47</v>
      </c>
      <c r="L657">
        <v>3.4</v>
      </c>
      <c r="M657" t="s">
        <v>23</v>
      </c>
      <c r="N657">
        <v>2.44</v>
      </c>
      <c r="O657">
        <v>9</v>
      </c>
    </row>
    <row r="658" spans="1:15">
      <c r="A658" t="s">
        <v>11108</v>
      </c>
      <c r="B658" s="1">
        <v>45699</v>
      </c>
      <c r="C658" t="s">
        <v>33</v>
      </c>
      <c r="D658" t="s">
        <v>6195</v>
      </c>
      <c r="E658" t="s">
        <v>11109</v>
      </c>
      <c r="F658" t="s">
        <v>51</v>
      </c>
      <c r="G658" t="s">
        <v>21</v>
      </c>
      <c r="H658" t="s">
        <v>46</v>
      </c>
      <c r="I658">
        <v>23.42</v>
      </c>
      <c r="J658">
        <v>328.93</v>
      </c>
      <c r="K658" t="s">
        <v>47</v>
      </c>
      <c r="L658">
        <v>4.9000000000000004</v>
      </c>
      <c r="M658" t="s">
        <v>23</v>
      </c>
      <c r="N658">
        <v>1.52</v>
      </c>
      <c r="O658">
        <v>17</v>
      </c>
    </row>
    <row r="659" spans="1:15">
      <c r="A659" t="s">
        <v>11131</v>
      </c>
      <c r="B659" s="1">
        <v>45742</v>
      </c>
      <c r="C659" t="s">
        <v>33</v>
      </c>
      <c r="D659" t="s">
        <v>11132</v>
      </c>
      <c r="E659" t="s">
        <v>11133</v>
      </c>
      <c r="F659" t="s">
        <v>19</v>
      </c>
      <c r="G659" t="s">
        <v>46</v>
      </c>
      <c r="H659" t="s">
        <v>42</v>
      </c>
      <c r="I659">
        <v>8.76</v>
      </c>
      <c r="J659">
        <v>384.55</v>
      </c>
      <c r="K659" t="s">
        <v>22</v>
      </c>
      <c r="L659">
        <v>3.7</v>
      </c>
      <c r="M659" t="s">
        <v>23</v>
      </c>
      <c r="N659">
        <v>2.35</v>
      </c>
      <c r="O659">
        <v>18</v>
      </c>
    </row>
    <row r="660" spans="1:15">
      <c r="A660" t="s">
        <v>11179</v>
      </c>
      <c r="B660" s="1">
        <v>45660</v>
      </c>
      <c r="C660" t="s">
        <v>33</v>
      </c>
      <c r="D660" t="s">
        <v>11180</v>
      </c>
      <c r="E660" t="s">
        <v>11181</v>
      </c>
      <c r="F660" t="s">
        <v>71</v>
      </c>
      <c r="G660" t="s">
        <v>42</v>
      </c>
      <c r="H660" t="s">
        <v>21</v>
      </c>
      <c r="I660">
        <v>3.95</v>
      </c>
      <c r="J660">
        <v>52.62</v>
      </c>
      <c r="K660" t="s">
        <v>30</v>
      </c>
      <c r="L660">
        <v>2.5</v>
      </c>
      <c r="M660" t="s">
        <v>36</v>
      </c>
      <c r="N660">
        <v>1.22</v>
      </c>
      <c r="O660">
        <v>18</v>
      </c>
    </row>
    <row r="661" spans="1:15">
      <c r="A661" t="s">
        <v>11205</v>
      </c>
      <c r="B661" s="1">
        <v>45708</v>
      </c>
      <c r="C661" t="s">
        <v>33</v>
      </c>
      <c r="D661" t="s">
        <v>11206</v>
      </c>
      <c r="E661" t="s">
        <v>11207</v>
      </c>
      <c r="F661" t="s">
        <v>60</v>
      </c>
      <c r="G661" t="s">
        <v>42</v>
      </c>
      <c r="H661" t="s">
        <v>20</v>
      </c>
      <c r="I661">
        <v>17</v>
      </c>
      <c r="J661">
        <v>304.02999999999997</v>
      </c>
      <c r="K661" t="s">
        <v>22</v>
      </c>
      <c r="L661">
        <v>2.6</v>
      </c>
      <c r="M661" t="s">
        <v>36</v>
      </c>
      <c r="N661">
        <v>1.26</v>
      </c>
      <c r="O661">
        <v>13</v>
      </c>
    </row>
    <row r="662" spans="1:15">
      <c r="A662" t="s">
        <v>11221</v>
      </c>
      <c r="B662" s="1">
        <v>45738</v>
      </c>
      <c r="C662" t="s">
        <v>33</v>
      </c>
      <c r="D662" t="s">
        <v>11222</v>
      </c>
      <c r="E662" t="s">
        <v>11223</v>
      </c>
      <c r="F662" t="s">
        <v>19</v>
      </c>
      <c r="G662" t="s">
        <v>21</v>
      </c>
      <c r="H662" t="s">
        <v>42</v>
      </c>
      <c r="I662">
        <v>5.85</v>
      </c>
      <c r="J662">
        <v>460.12</v>
      </c>
      <c r="K662" t="s">
        <v>30</v>
      </c>
      <c r="L662">
        <v>2.8</v>
      </c>
      <c r="M662" t="s">
        <v>31</v>
      </c>
      <c r="N662">
        <v>1.34</v>
      </c>
      <c r="O662">
        <v>4</v>
      </c>
    </row>
    <row r="663" spans="1:15">
      <c r="A663" t="s">
        <v>11232</v>
      </c>
      <c r="B663" s="1">
        <v>45669</v>
      </c>
      <c r="C663" t="s">
        <v>33</v>
      </c>
      <c r="D663" t="s">
        <v>11233</v>
      </c>
      <c r="E663" t="s">
        <v>11234</v>
      </c>
      <c r="F663" t="s">
        <v>60</v>
      </c>
      <c r="G663" t="s">
        <v>42</v>
      </c>
      <c r="H663" t="s">
        <v>42</v>
      </c>
      <c r="I663">
        <v>5.63</v>
      </c>
      <c r="J663">
        <v>535.79</v>
      </c>
      <c r="K663" t="s">
        <v>22</v>
      </c>
      <c r="L663">
        <v>4.2</v>
      </c>
      <c r="M663" t="s">
        <v>23</v>
      </c>
      <c r="N663">
        <v>2.34</v>
      </c>
      <c r="O663">
        <v>5</v>
      </c>
    </row>
    <row r="664" spans="1:15">
      <c r="A664" t="s">
        <v>11260</v>
      </c>
      <c r="B664" s="1">
        <v>45800</v>
      </c>
      <c r="C664" t="s">
        <v>33</v>
      </c>
      <c r="D664" t="s">
        <v>1709</v>
      </c>
      <c r="E664" t="s">
        <v>11261</v>
      </c>
      <c r="F664" t="s">
        <v>60</v>
      </c>
      <c r="G664" t="s">
        <v>41</v>
      </c>
      <c r="H664" t="s">
        <v>29</v>
      </c>
      <c r="I664">
        <v>5.05</v>
      </c>
      <c r="J664">
        <v>478.93</v>
      </c>
      <c r="K664" t="s">
        <v>47</v>
      </c>
      <c r="L664">
        <v>4.3</v>
      </c>
      <c r="M664" t="s">
        <v>36</v>
      </c>
      <c r="N664">
        <v>1.27</v>
      </c>
      <c r="O664">
        <v>8</v>
      </c>
    </row>
    <row r="665" spans="1:15">
      <c r="A665" t="s">
        <v>11265</v>
      </c>
      <c r="B665" s="1">
        <v>45723</v>
      </c>
      <c r="C665" t="s">
        <v>33</v>
      </c>
      <c r="D665" t="s">
        <v>11266</v>
      </c>
      <c r="E665" t="s">
        <v>11267</v>
      </c>
      <c r="F665" t="s">
        <v>28</v>
      </c>
      <c r="G665" t="s">
        <v>41</v>
      </c>
      <c r="H665" t="s">
        <v>46</v>
      </c>
      <c r="I665">
        <v>18.09</v>
      </c>
      <c r="J665">
        <v>341.55</v>
      </c>
      <c r="K665" t="s">
        <v>30</v>
      </c>
      <c r="L665">
        <v>4.0999999999999996</v>
      </c>
      <c r="M665" t="s">
        <v>31</v>
      </c>
      <c r="N665">
        <v>2.15</v>
      </c>
      <c r="O665">
        <v>15</v>
      </c>
    </row>
    <row r="666" spans="1:15">
      <c r="A666" t="s">
        <v>11271</v>
      </c>
      <c r="B666" s="1">
        <v>45708</v>
      </c>
      <c r="C666" t="s">
        <v>33</v>
      </c>
      <c r="D666" t="s">
        <v>11272</v>
      </c>
      <c r="E666" t="s">
        <v>11273</v>
      </c>
      <c r="F666" t="s">
        <v>28</v>
      </c>
      <c r="G666" t="s">
        <v>42</v>
      </c>
      <c r="H666" t="s">
        <v>52</v>
      </c>
      <c r="I666">
        <v>9.65</v>
      </c>
      <c r="J666">
        <v>515.45000000000005</v>
      </c>
      <c r="K666" t="s">
        <v>67</v>
      </c>
      <c r="L666">
        <v>3.8</v>
      </c>
      <c r="M666" t="s">
        <v>31</v>
      </c>
      <c r="N666">
        <v>1.64</v>
      </c>
      <c r="O666">
        <v>7</v>
      </c>
    </row>
    <row r="667" spans="1:15">
      <c r="A667" t="s">
        <v>11276</v>
      </c>
      <c r="B667" s="1">
        <v>45815</v>
      </c>
      <c r="C667" t="s">
        <v>33</v>
      </c>
      <c r="D667" t="s">
        <v>4684</v>
      </c>
      <c r="E667" t="s">
        <v>11277</v>
      </c>
      <c r="F667" t="s">
        <v>71</v>
      </c>
      <c r="G667" t="s">
        <v>52</v>
      </c>
      <c r="H667" t="s">
        <v>52</v>
      </c>
      <c r="I667">
        <v>14.7</v>
      </c>
      <c r="J667">
        <v>463.12</v>
      </c>
      <c r="K667" t="s">
        <v>67</v>
      </c>
      <c r="L667">
        <v>3.5</v>
      </c>
      <c r="M667" t="s">
        <v>23</v>
      </c>
      <c r="N667">
        <v>2.13</v>
      </c>
      <c r="O667">
        <v>7</v>
      </c>
    </row>
    <row r="668" spans="1:15">
      <c r="A668" t="s">
        <v>11278</v>
      </c>
      <c r="B668" s="1">
        <v>45720</v>
      </c>
      <c r="C668" t="s">
        <v>33</v>
      </c>
      <c r="D668" t="s">
        <v>9039</v>
      </c>
      <c r="E668" t="s">
        <v>11279</v>
      </c>
      <c r="F668" t="s">
        <v>19</v>
      </c>
      <c r="G668" t="s">
        <v>41</v>
      </c>
      <c r="H668" t="s">
        <v>42</v>
      </c>
      <c r="I668">
        <v>16.36</v>
      </c>
      <c r="J668">
        <v>338.19</v>
      </c>
      <c r="K668" t="s">
        <v>22</v>
      </c>
      <c r="L668">
        <v>4.8</v>
      </c>
      <c r="M668" t="s">
        <v>23</v>
      </c>
      <c r="N668">
        <v>2.27</v>
      </c>
      <c r="O668">
        <v>13</v>
      </c>
    </row>
    <row r="669" spans="1:15">
      <c r="A669" t="s">
        <v>11280</v>
      </c>
      <c r="B669" s="1">
        <v>45802</v>
      </c>
      <c r="C669" t="s">
        <v>33</v>
      </c>
      <c r="D669" t="s">
        <v>11281</v>
      </c>
      <c r="E669" t="s">
        <v>11282</v>
      </c>
      <c r="F669" t="s">
        <v>71</v>
      </c>
      <c r="G669" t="s">
        <v>46</v>
      </c>
      <c r="H669" t="s">
        <v>46</v>
      </c>
      <c r="I669">
        <v>7.44</v>
      </c>
      <c r="J669">
        <v>561.51</v>
      </c>
      <c r="K669" t="s">
        <v>67</v>
      </c>
      <c r="L669">
        <v>4.7</v>
      </c>
      <c r="M669" t="s">
        <v>31</v>
      </c>
      <c r="N669">
        <v>1.5</v>
      </c>
      <c r="O669">
        <v>12</v>
      </c>
    </row>
    <row r="670" spans="1:15">
      <c r="A670" t="s">
        <v>11321</v>
      </c>
      <c r="B670" s="1">
        <v>45754</v>
      </c>
      <c r="C670" t="s">
        <v>33</v>
      </c>
      <c r="D670" t="s">
        <v>11183</v>
      </c>
      <c r="E670" t="s">
        <v>11322</v>
      </c>
      <c r="F670" t="s">
        <v>19</v>
      </c>
      <c r="G670" t="s">
        <v>41</v>
      </c>
      <c r="H670" t="s">
        <v>41</v>
      </c>
      <c r="I670">
        <v>20.95</v>
      </c>
      <c r="J670">
        <v>256.05</v>
      </c>
      <c r="K670" t="s">
        <v>22</v>
      </c>
      <c r="L670">
        <v>3.9</v>
      </c>
      <c r="M670" t="s">
        <v>23</v>
      </c>
      <c r="N670">
        <v>1.03</v>
      </c>
      <c r="O670">
        <v>12</v>
      </c>
    </row>
    <row r="671" spans="1:15">
      <c r="A671" t="s">
        <v>11336</v>
      </c>
      <c r="B671" s="1">
        <v>45834</v>
      </c>
      <c r="C671" t="s">
        <v>33</v>
      </c>
      <c r="D671" t="s">
        <v>11337</v>
      </c>
      <c r="E671" t="s">
        <v>11338</v>
      </c>
      <c r="F671" t="s">
        <v>51</v>
      </c>
      <c r="G671" t="s">
        <v>46</v>
      </c>
      <c r="H671" t="s">
        <v>21</v>
      </c>
      <c r="I671">
        <v>16.899999999999999</v>
      </c>
      <c r="J671">
        <v>79.23</v>
      </c>
      <c r="K671" t="s">
        <v>30</v>
      </c>
      <c r="L671">
        <v>4.4000000000000004</v>
      </c>
      <c r="M671" t="s">
        <v>23</v>
      </c>
      <c r="N671">
        <v>2.1</v>
      </c>
      <c r="O671">
        <v>4</v>
      </c>
    </row>
    <row r="672" spans="1:15">
      <c r="A672" t="s">
        <v>11339</v>
      </c>
      <c r="B672" s="1">
        <v>45664</v>
      </c>
      <c r="C672" t="s">
        <v>33</v>
      </c>
      <c r="D672" t="s">
        <v>11340</v>
      </c>
      <c r="E672" t="s">
        <v>11341</v>
      </c>
      <c r="F672" t="s">
        <v>60</v>
      </c>
      <c r="G672" t="s">
        <v>21</v>
      </c>
      <c r="H672" t="s">
        <v>46</v>
      </c>
      <c r="I672">
        <v>23.46</v>
      </c>
      <c r="J672">
        <v>390.84</v>
      </c>
      <c r="K672" t="s">
        <v>67</v>
      </c>
      <c r="L672">
        <v>2.7</v>
      </c>
      <c r="M672" t="s">
        <v>23</v>
      </c>
      <c r="N672">
        <v>2.39</v>
      </c>
      <c r="O672">
        <v>11</v>
      </c>
    </row>
    <row r="673" spans="1:15">
      <c r="A673" t="s">
        <v>11342</v>
      </c>
      <c r="B673" s="1">
        <v>45682</v>
      </c>
      <c r="C673" t="s">
        <v>33</v>
      </c>
      <c r="D673" t="s">
        <v>11343</v>
      </c>
      <c r="E673" t="s">
        <v>11344</v>
      </c>
      <c r="F673" t="s">
        <v>60</v>
      </c>
      <c r="G673" t="s">
        <v>46</v>
      </c>
      <c r="H673" t="s">
        <v>20</v>
      </c>
      <c r="I673">
        <v>6.27</v>
      </c>
      <c r="J673">
        <v>196.18</v>
      </c>
      <c r="K673" t="s">
        <v>47</v>
      </c>
      <c r="L673">
        <v>4.5</v>
      </c>
      <c r="M673" t="s">
        <v>23</v>
      </c>
      <c r="N673">
        <v>1.67</v>
      </c>
      <c r="O673">
        <v>17</v>
      </c>
    </row>
    <row r="674" spans="1:15">
      <c r="A674" t="s">
        <v>11382</v>
      </c>
      <c r="B674" s="1">
        <v>45837</v>
      </c>
      <c r="C674" t="s">
        <v>33</v>
      </c>
      <c r="D674" t="s">
        <v>11383</v>
      </c>
      <c r="E674" t="s">
        <v>11384</v>
      </c>
      <c r="F674" t="s">
        <v>60</v>
      </c>
      <c r="G674" t="s">
        <v>21</v>
      </c>
      <c r="H674" t="s">
        <v>52</v>
      </c>
      <c r="I674">
        <v>8.43</v>
      </c>
      <c r="J674">
        <v>303.26</v>
      </c>
      <c r="K674" t="s">
        <v>30</v>
      </c>
      <c r="L674">
        <v>4.9000000000000004</v>
      </c>
      <c r="M674" t="s">
        <v>23</v>
      </c>
      <c r="N674">
        <v>1.03</v>
      </c>
      <c r="O674">
        <v>17</v>
      </c>
    </row>
    <row r="675" spans="1:15">
      <c r="A675" t="s">
        <v>11388</v>
      </c>
      <c r="B675" s="1">
        <v>45677</v>
      </c>
      <c r="C675" t="s">
        <v>33</v>
      </c>
      <c r="D675" t="s">
        <v>1315</v>
      </c>
      <c r="E675" t="s">
        <v>11389</v>
      </c>
      <c r="F675" t="s">
        <v>60</v>
      </c>
      <c r="G675" t="s">
        <v>41</v>
      </c>
      <c r="H675" t="s">
        <v>21</v>
      </c>
      <c r="I675">
        <v>16.850000000000001</v>
      </c>
      <c r="J675">
        <v>590.37</v>
      </c>
      <c r="K675" t="s">
        <v>67</v>
      </c>
      <c r="L675">
        <v>3.8</v>
      </c>
      <c r="M675" t="s">
        <v>23</v>
      </c>
      <c r="N675">
        <v>1.65</v>
      </c>
      <c r="O675">
        <v>3</v>
      </c>
    </row>
    <row r="676" spans="1:15">
      <c r="A676" t="s">
        <v>11397</v>
      </c>
      <c r="B676" s="1">
        <v>45758</v>
      </c>
      <c r="C676" t="s">
        <v>33</v>
      </c>
      <c r="D676" t="s">
        <v>11398</v>
      </c>
      <c r="E676" t="s">
        <v>11399</v>
      </c>
      <c r="F676" t="s">
        <v>19</v>
      </c>
      <c r="G676" t="s">
        <v>29</v>
      </c>
      <c r="H676" t="s">
        <v>46</v>
      </c>
      <c r="I676">
        <v>14.45</v>
      </c>
      <c r="J676">
        <v>108.91</v>
      </c>
      <c r="K676" t="s">
        <v>47</v>
      </c>
      <c r="L676">
        <v>4</v>
      </c>
      <c r="M676" t="s">
        <v>23</v>
      </c>
      <c r="N676">
        <v>2.5</v>
      </c>
      <c r="O676">
        <v>17</v>
      </c>
    </row>
    <row r="677" spans="1:15">
      <c r="A677" t="s">
        <v>11416</v>
      </c>
      <c r="B677" s="1">
        <v>45724</v>
      </c>
      <c r="C677" t="s">
        <v>33</v>
      </c>
      <c r="D677" t="s">
        <v>11417</v>
      </c>
      <c r="E677" t="s">
        <v>11418</v>
      </c>
      <c r="F677" t="s">
        <v>51</v>
      </c>
      <c r="G677" t="s">
        <v>29</v>
      </c>
      <c r="H677" t="s">
        <v>41</v>
      </c>
      <c r="I677">
        <v>14.06</v>
      </c>
      <c r="J677">
        <v>485.23</v>
      </c>
      <c r="K677" t="s">
        <v>22</v>
      </c>
      <c r="L677">
        <v>4.5</v>
      </c>
      <c r="M677" t="s">
        <v>23</v>
      </c>
      <c r="N677">
        <v>1.72</v>
      </c>
      <c r="O677">
        <v>11</v>
      </c>
    </row>
    <row r="678" spans="1:15">
      <c r="A678" t="s">
        <v>11433</v>
      </c>
      <c r="B678" s="1">
        <v>45812</v>
      </c>
      <c r="C678" t="s">
        <v>33</v>
      </c>
      <c r="D678" t="s">
        <v>11434</v>
      </c>
      <c r="E678" t="s">
        <v>11435</v>
      </c>
      <c r="F678" t="s">
        <v>51</v>
      </c>
      <c r="G678" t="s">
        <v>46</v>
      </c>
      <c r="H678" t="s">
        <v>21</v>
      </c>
      <c r="I678">
        <v>1.81</v>
      </c>
      <c r="J678">
        <v>327.60000000000002</v>
      </c>
      <c r="K678" t="s">
        <v>22</v>
      </c>
      <c r="L678">
        <v>3.4</v>
      </c>
      <c r="M678" t="s">
        <v>36</v>
      </c>
      <c r="N678">
        <v>2.0699999999999998</v>
      </c>
      <c r="O678">
        <v>18</v>
      </c>
    </row>
    <row r="679" spans="1:15">
      <c r="A679" t="s">
        <v>11464</v>
      </c>
      <c r="B679" s="1">
        <v>45695</v>
      </c>
      <c r="C679" t="s">
        <v>33</v>
      </c>
      <c r="D679" t="s">
        <v>11465</v>
      </c>
      <c r="E679" t="s">
        <v>11466</v>
      </c>
      <c r="F679" t="s">
        <v>60</v>
      </c>
      <c r="G679" t="s">
        <v>46</v>
      </c>
      <c r="H679" t="s">
        <v>21</v>
      </c>
      <c r="I679">
        <v>16.670000000000002</v>
      </c>
      <c r="J679">
        <v>240.54</v>
      </c>
      <c r="K679" t="s">
        <v>47</v>
      </c>
      <c r="L679">
        <v>3</v>
      </c>
      <c r="M679" t="s">
        <v>23</v>
      </c>
      <c r="N679">
        <v>1.1200000000000001</v>
      </c>
      <c r="O679">
        <v>10</v>
      </c>
    </row>
    <row r="680" spans="1:15">
      <c r="A680" t="s">
        <v>11467</v>
      </c>
      <c r="B680" s="1">
        <v>45829</v>
      </c>
      <c r="C680" t="s">
        <v>33</v>
      </c>
      <c r="D680" t="s">
        <v>9465</v>
      </c>
      <c r="E680" t="s">
        <v>11468</v>
      </c>
      <c r="F680" t="s">
        <v>60</v>
      </c>
      <c r="G680" t="s">
        <v>20</v>
      </c>
      <c r="H680" t="s">
        <v>21</v>
      </c>
      <c r="I680">
        <v>8.86</v>
      </c>
      <c r="J680">
        <v>346.93</v>
      </c>
      <c r="K680" t="s">
        <v>30</v>
      </c>
      <c r="L680">
        <v>4.8</v>
      </c>
      <c r="M680" t="s">
        <v>23</v>
      </c>
      <c r="N680">
        <v>1.78</v>
      </c>
      <c r="O680">
        <v>1</v>
      </c>
    </row>
    <row r="681" spans="1:15">
      <c r="A681" t="s">
        <v>11474</v>
      </c>
      <c r="B681" s="1">
        <v>45789</v>
      </c>
      <c r="C681" t="s">
        <v>33</v>
      </c>
      <c r="D681" t="s">
        <v>11475</v>
      </c>
      <c r="E681" t="s">
        <v>11476</v>
      </c>
      <c r="F681" t="s">
        <v>51</v>
      </c>
      <c r="G681" t="s">
        <v>52</v>
      </c>
      <c r="H681" t="s">
        <v>41</v>
      </c>
      <c r="I681">
        <v>24.17</v>
      </c>
      <c r="J681">
        <v>353.44</v>
      </c>
      <c r="K681" t="s">
        <v>47</v>
      </c>
      <c r="L681">
        <v>2.6</v>
      </c>
      <c r="M681" t="s">
        <v>36</v>
      </c>
      <c r="N681">
        <v>2.25</v>
      </c>
      <c r="O681">
        <v>2</v>
      </c>
    </row>
    <row r="682" spans="1:15">
      <c r="A682" t="s">
        <v>11479</v>
      </c>
      <c r="B682" s="1">
        <v>45715</v>
      </c>
      <c r="C682" t="s">
        <v>33</v>
      </c>
      <c r="D682" t="s">
        <v>11480</v>
      </c>
      <c r="E682" t="s">
        <v>11481</v>
      </c>
      <c r="F682" t="s">
        <v>51</v>
      </c>
      <c r="G682" t="s">
        <v>29</v>
      </c>
      <c r="H682" t="s">
        <v>21</v>
      </c>
      <c r="I682">
        <v>22.4</v>
      </c>
      <c r="J682">
        <v>120.49</v>
      </c>
      <c r="K682" t="s">
        <v>47</v>
      </c>
      <c r="L682">
        <v>5</v>
      </c>
      <c r="M682" t="s">
        <v>23</v>
      </c>
      <c r="N682">
        <v>2.17</v>
      </c>
      <c r="O682">
        <v>7</v>
      </c>
    </row>
    <row r="683" spans="1:15">
      <c r="A683" t="s">
        <v>11490</v>
      </c>
      <c r="B683" s="1">
        <v>45815</v>
      </c>
      <c r="C683" t="s">
        <v>33</v>
      </c>
      <c r="D683" t="s">
        <v>11491</v>
      </c>
      <c r="E683" t="s">
        <v>11492</v>
      </c>
      <c r="F683" t="s">
        <v>28</v>
      </c>
      <c r="G683" t="s">
        <v>21</v>
      </c>
      <c r="H683" t="s">
        <v>42</v>
      </c>
      <c r="I683">
        <v>13.67</v>
      </c>
      <c r="J683">
        <v>554.99</v>
      </c>
      <c r="K683" t="s">
        <v>22</v>
      </c>
      <c r="L683">
        <v>3.6</v>
      </c>
      <c r="M683" t="s">
        <v>36</v>
      </c>
      <c r="N683">
        <v>1.17</v>
      </c>
      <c r="O683">
        <v>2</v>
      </c>
    </row>
    <row r="684" spans="1:15">
      <c r="A684" t="s">
        <v>11498</v>
      </c>
      <c r="B684" s="1">
        <v>45740</v>
      </c>
      <c r="C684" t="s">
        <v>33</v>
      </c>
      <c r="D684" t="s">
        <v>11499</v>
      </c>
      <c r="E684" t="s">
        <v>11500</v>
      </c>
      <c r="F684" t="s">
        <v>28</v>
      </c>
      <c r="G684" t="s">
        <v>21</v>
      </c>
      <c r="H684" t="s">
        <v>21</v>
      </c>
      <c r="I684">
        <v>21.91</v>
      </c>
      <c r="J684">
        <v>536.66999999999996</v>
      </c>
      <c r="K684" t="s">
        <v>67</v>
      </c>
      <c r="L684">
        <v>3.2</v>
      </c>
      <c r="M684" t="s">
        <v>23</v>
      </c>
      <c r="N684">
        <v>1.79</v>
      </c>
      <c r="O684">
        <v>17</v>
      </c>
    </row>
    <row r="685" spans="1:15">
      <c r="A685" t="s">
        <v>11501</v>
      </c>
      <c r="B685" s="1">
        <v>45817</v>
      </c>
      <c r="C685" t="s">
        <v>33</v>
      </c>
      <c r="D685" t="s">
        <v>11502</v>
      </c>
      <c r="E685" t="s">
        <v>11503</v>
      </c>
      <c r="F685" t="s">
        <v>60</v>
      </c>
      <c r="G685" t="s">
        <v>20</v>
      </c>
      <c r="H685" t="s">
        <v>29</v>
      </c>
      <c r="I685">
        <v>12.36</v>
      </c>
      <c r="J685">
        <v>220.37</v>
      </c>
      <c r="K685" t="s">
        <v>47</v>
      </c>
      <c r="L685">
        <v>3.5</v>
      </c>
      <c r="M685" t="s">
        <v>23</v>
      </c>
      <c r="N685">
        <v>2.02</v>
      </c>
      <c r="O685">
        <v>16</v>
      </c>
    </row>
    <row r="686" spans="1:15">
      <c r="A686" t="s">
        <v>11507</v>
      </c>
      <c r="B686" s="1">
        <v>45706</v>
      </c>
      <c r="C686" t="s">
        <v>33</v>
      </c>
      <c r="D686" t="s">
        <v>11508</v>
      </c>
      <c r="E686" t="s">
        <v>11509</v>
      </c>
      <c r="F686" t="s">
        <v>60</v>
      </c>
      <c r="G686" t="s">
        <v>42</v>
      </c>
      <c r="H686" t="s">
        <v>20</v>
      </c>
      <c r="I686">
        <v>5.51</v>
      </c>
      <c r="J686">
        <v>126.21</v>
      </c>
      <c r="K686" t="s">
        <v>67</v>
      </c>
      <c r="L686">
        <v>3.8</v>
      </c>
      <c r="M686" t="s">
        <v>23</v>
      </c>
      <c r="N686">
        <v>1.64</v>
      </c>
      <c r="O686">
        <v>10</v>
      </c>
    </row>
    <row r="687" spans="1:15">
      <c r="A687" t="s">
        <v>11514</v>
      </c>
      <c r="B687" s="1">
        <v>45760</v>
      </c>
      <c r="C687" t="s">
        <v>33</v>
      </c>
      <c r="D687" t="s">
        <v>4070</v>
      </c>
      <c r="E687" t="s">
        <v>11515</v>
      </c>
      <c r="F687" t="s">
        <v>28</v>
      </c>
      <c r="G687" t="s">
        <v>52</v>
      </c>
      <c r="H687" t="s">
        <v>20</v>
      </c>
      <c r="I687">
        <v>9.32</v>
      </c>
      <c r="J687">
        <v>278.25</v>
      </c>
      <c r="K687" t="s">
        <v>67</v>
      </c>
      <c r="L687">
        <v>3.7</v>
      </c>
      <c r="M687" t="s">
        <v>23</v>
      </c>
      <c r="N687">
        <v>1</v>
      </c>
      <c r="O687">
        <v>1</v>
      </c>
    </row>
    <row r="688" spans="1:15">
      <c r="A688" t="s">
        <v>11519</v>
      </c>
      <c r="B688" s="1">
        <v>45779</v>
      </c>
      <c r="C688" t="s">
        <v>33</v>
      </c>
      <c r="D688" t="s">
        <v>11520</v>
      </c>
      <c r="E688" t="s">
        <v>11521</v>
      </c>
      <c r="F688" t="s">
        <v>51</v>
      </c>
      <c r="G688" t="s">
        <v>52</v>
      </c>
      <c r="H688" t="s">
        <v>46</v>
      </c>
      <c r="I688">
        <v>3.5</v>
      </c>
      <c r="J688">
        <v>471.56</v>
      </c>
      <c r="K688" t="s">
        <v>67</v>
      </c>
      <c r="L688">
        <v>3.8</v>
      </c>
      <c r="M688" t="s">
        <v>23</v>
      </c>
      <c r="N688">
        <v>1.81</v>
      </c>
      <c r="O688">
        <v>18</v>
      </c>
    </row>
    <row r="689" spans="1:15">
      <c r="A689" t="s">
        <v>11528</v>
      </c>
      <c r="B689" s="1">
        <v>45772</v>
      </c>
      <c r="C689" t="s">
        <v>33</v>
      </c>
      <c r="D689" t="s">
        <v>11529</v>
      </c>
      <c r="E689" t="s">
        <v>11530</v>
      </c>
      <c r="F689" t="s">
        <v>60</v>
      </c>
      <c r="G689" t="s">
        <v>52</v>
      </c>
      <c r="H689" t="s">
        <v>46</v>
      </c>
      <c r="I689">
        <v>18.98</v>
      </c>
      <c r="J689">
        <v>379.27</v>
      </c>
      <c r="K689" t="s">
        <v>47</v>
      </c>
      <c r="L689">
        <v>3.4</v>
      </c>
      <c r="M689" t="s">
        <v>36</v>
      </c>
      <c r="N689">
        <v>2.2200000000000002</v>
      </c>
      <c r="O689">
        <v>18</v>
      </c>
    </row>
    <row r="690" spans="1:15">
      <c r="A690" t="s">
        <v>11558</v>
      </c>
      <c r="B690" s="1">
        <v>45707</v>
      </c>
      <c r="C690" t="s">
        <v>33</v>
      </c>
      <c r="D690" t="s">
        <v>11559</v>
      </c>
      <c r="E690" t="s">
        <v>11560</v>
      </c>
      <c r="F690" t="s">
        <v>51</v>
      </c>
      <c r="G690" t="s">
        <v>21</v>
      </c>
      <c r="H690" t="s">
        <v>20</v>
      </c>
      <c r="I690">
        <v>23.38</v>
      </c>
      <c r="J690">
        <v>454.03</v>
      </c>
      <c r="K690" t="s">
        <v>47</v>
      </c>
      <c r="L690">
        <v>3.8</v>
      </c>
      <c r="M690" t="s">
        <v>23</v>
      </c>
      <c r="N690">
        <v>1.1100000000000001</v>
      </c>
      <c r="O690">
        <v>17</v>
      </c>
    </row>
    <row r="691" spans="1:15">
      <c r="A691" t="s">
        <v>11603</v>
      </c>
      <c r="B691" s="1">
        <v>45737</v>
      </c>
      <c r="C691" t="s">
        <v>33</v>
      </c>
      <c r="D691" t="s">
        <v>11604</v>
      </c>
      <c r="E691" t="s">
        <v>11605</v>
      </c>
      <c r="F691" t="s">
        <v>19</v>
      </c>
      <c r="G691" t="s">
        <v>21</v>
      </c>
      <c r="H691" t="s">
        <v>46</v>
      </c>
      <c r="I691">
        <v>15.69</v>
      </c>
      <c r="J691">
        <v>572.91999999999996</v>
      </c>
      <c r="K691" t="s">
        <v>22</v>
      </c>
      <c r="L691">
        <v>3.9</v>
      </c>
      <c r="M691" t="s">
        <v>23</v>
      </c>
      <c r="N691">
        <v>1.25</v>
      </c>
      <c r="O691">
        <v>4</v>
      </c>
    </row>
    <row r="692" spans="1:15">
      <c r="A692" t="s">
        <v>11615</v>
      </c>
      <c r="B692" s="1">
        <v>45698</v>
      </c>
      <c r="C692" t="s">
        <v>33</v>
      </c>
      <c r="D692" t="s">
        <v>1294</v>
      </c>
      <c r="E692" t="s">
        <v>11616</v>
      </c>
      <c r="F692" t="s">
        <v>28</v>
      </c>
      <c r="G692" t="s">
        <v>29</v>
      </c>
      <c r="H692" t="s">
        <v>21</v>
      </c>
      <c r="I692">
        <v>17.309999999999999</v>
      </c>
      <c r="J692">
        <v>297</v>
      </c>
      <c r="K692" t="s">
        <v>30</v>
      </c>
      <c r="L692">
        <v>4.8</v>
      </c>
      <c r="M692" t="s">
        <v>23</v>
      </c>
      <c r="N692">
        <v>1.41</v>
      </c>
      <c r="O692">
        <v>6</v>
      </c>
    </row>
    <row r="693" spans="1:15">
      <c r="A693" t="s">
        <v>11622</v>
      </c>
      <c r="B693" s="1">
        <v>45691</v>
      </c>
      <c r="C693" t="s">
        <v>33</v>
      </c>
      <c r="D693" t="s">
        <v>11623</v>
      </c>
      <c r="E693" t="s">
        <v>11624</v>
      </c>
      <c r="F693" t="s">
        <v>28</v>
      </c>
      <c r="G693" t="s">
        <v>42</v>
      </c>
      <c r="H693" t="s">
        <v>52</v>
      </c>
      <c r="I693">
        <v>12.8</v>
      </c>
      <c r="J693">
        <v>524.33000000000004</v>
      </c>
      <c r="K693" t="s">
        <v>67</v>
      </c>
      <c r="L693">
        <v>5</v>
      </c>
      <c r="M693" t="s">
        <v>23</v>
      </c>
      <c r="N693">
        <v>1.2</v>
      </c>
      <c r="O693">
        <v>15</v>
      </c>
    </row>
    <row r="694" spans="1:15">
      <c r="A694" t="s">
        <v>11631</v>
      </c>
      <c r="B694" s="1">
        <v>45686</v>
      </c>
      <c r="C694" t="s">
        <v>33</v>
      </c>
      <c r="D694" t="s">
        <v>11632</v>
      </c>
      <c r="E694" t="s">
        <v>11633</v>
      </c>
      <c r="F694" t="s">
        <v>28</v>
      </c>
      <c r="G694" t="s">
        <v>46</v>
      </c>
      <c r="H694" t="s">
        <v>20</v>
      </c>
      <c r="I694">
        <v>21.22</v>
      </c>
      <c r="J694">
        <v>308.73</v>
      </c>
      <c r="K694" t="s">
        <v>67</v>
      </c>
      <c r="L694">
        <v>3.7</v>
      </c>
      <c r="M694" t="s">
        <v>23</v>
      </c>
      <c r="N694">
        <v>1.64</v>
      </c>
      <c r="O694">
        <v>12</v>
      </c>
    </row>
    <row r="695" spans="1:15">
      <c r="A695" t="s">
        <v>11634</v>
      </c>
      <c r="B695" s="1">
        <v>45783</v>
      </c>
      <c r="C695" t="s">
        <v>33</v>
      </c>
      <c r="D695" t="s">
        <v>8848</v>
      </c>
      <c r="E695" t="s">
        <v>11635</v>
      </c>
      <c r="F695" t="s">
        <v>51</v>
      </c>
      <c r="G695" t="s">
        <v>41</v>
      </c>
      <c r="H695" t="s">
        <v>46</v>
      </c>
      <c r="I695">
        <v>15.46</v>
      </c>
      <c r="J695">
        <v>182.98</v>
      </c>
      <c r="K695" t="s">
        <v>67</v>
      </c>
      <c r="L695">
        <v>4.2</v>
      </c>
      <c r="M695" t="s">
        <v>23</v>
      </c>
      <c r="N695">
        <v>2.5</v>
      </c>
      <c r="O695">
        <v>15</v>
      </c>
    </row>
    <row r="696" spans="1:15">
      <c r="A696" t="s">
        <v>11636</v>
      </c>
      <c r="B696" s="1">
        <v>45721</v>
      </c>
      <c r="C696" t="s">
        <v>33</v>
      </c>
      <c r="D696" t="s">
        <v>11637</v>
      </c>
      <c r="E696" t="s">
        <v>11638</v>
      </c>
      <c r="F696" t="s">
        <v>28</v>
      </c>
      <c r="G696" t="s">
        <v>21</v>
      </c>
      <c r="H696" t="s">
        <v>41</v>
      </c>
      <c r="I696">
        <v>15.2</v>
      </c>
      <c r="J696">
        <v>326.58999999999997</v>
      </c>
      <c r="K696" t="s">
        <v>30</v>
      </c>
      <c r="L696">
        <v>3.7</v>
      </c>
      <c r="M696" t="s">
        <v>23</v>
      </c>
      <c r="N696">
        <v>1.29</v>
      </c>
      <c r="O696">
        <v>2</v>
      </c>
    </row>
    <row r="697" spans="1:15">
      <c r="A697" t="s">
        <v>11697</v>
      </c>
      <c r="B697" s="1">
        <v>45797</v>
      </c>
      <c r="C697" t="s">
        <v>33</v>
      </c>
      <c r="D697" t="s">
        <v>5953</v>
      </c>
      <c r="E697" t="s">
        <v>11698</v>
      </c>
      <c r="F697" t="s">
        <v>28</v>
      </c>
      <c r="G697" t="s">
        <v>20</v>
      </c>
      <c r="H697" t="s">
        <v>20</v>
      </c>
      <c r="I697">
        <v>21.77</v>
      </c>
      <c r="J697">
        <v>314.45</v>
      </c>
      <c r="K697" t="s">
        <v>30</v>
      </c>
      <c r="L697">
        <v>2.9</v>
      </c>
      <c r="M697" t="s">
        <v>23</v>
      </c>
      <c r="N697">
        <v>1.56</v>
      </c>
      <c r="O697">
        <v>18</v>
      </c>
    </row>
    <row r="698" spans="1:15">
      <c r="A698" t="s">
        <v>11705</v>
      </c>
      <c r="B698" s="1">
        <v>45806</v>
      </c>
      <c r="C698" t="s">
        <v>33</v>
      </c>
      <c r="D698" t="s">
        <v>11706</v>
      </c>
      <c r="E698" t="s">
        <v>11707</v>
      </c>
      <c r="F698" t="s">
        <v>28</v>
      </c>
      <c r="G698" t="s">
        <v>29</v>
      </c>
      <c r="H698" t="s">
        <v>42</v>
      </c>
      <c r="I698">
        <v>14.62</v>
      </c>
      <c r="J698">
        <v>528.84</v>
      </c>
      <c r="K698" t="s">
        <v>47</v>
      </c>
      <c r="L698">
        <v>2.9</v>
      </c>
      <c r="M698" t="s">
        <v>31</v>
      </c>
      <c r="N698">
        <v>1.5</v>
      </c>
      <c r="O698">
        <v>13</v>
      </c>
    </row>
    <row r="699" spans="1:15">
      <c r="A699" t="s">
        <v>11711</v>
      </c>
      <c r="B699" s="1">
        <v>45782</v>
      </c>
      <c r="C699" t="s">
        <v>33</v>
      </c>
      <c r="D699" t="s">
        <v>6788</v>
      </c>
      <c r="E699" t="s">
        <v>11712</v>
      </c>
      <c r="F699" t="s">
        <v>51</v>
      </c>
      <c r="G699" t="s">
        <v>42</v>
      </c>
      <c r="H699" t="s">
        <v>21</v>
      </c>
      <c r="I699">
        <v>6.61</v>
      </c>
      <c r="J699">
        <v>288.79000000000002</v>
      </c>
      <c r="K699" t="s">
        <v>30</v>
      </c>
      <c r="L699">
        <v>3.4</v>
      </c>
      <c r="M699" t="s">
        <v>23</v>
      </c>
      <c r="N699">
        <v>2.33</v>
      </c>
      <c r="O699">
        <v>7</v>
      </c>
    </row>
    <row r="700" spans="1:15">
      <c r="A700" t="s">
        <v>11748</v>
      </c>
      <c r="B700" s="1">
        <v>45710</v>
      </c>
      <c r="C700" t="s">
        <v>33</v>
      </c>
      <c r="D700" t="s">
        <v>11749</v>
      </c>
      <c r="E700" t="s">
        <v>11750</v>
      </c>
      <c r="F700" t="s">
        <v>60</v>
      </c>
      <c r="G700" t="s">
        <v>29</v>
      </c>
      <c r="H700" t="s">
        <v>41</v>
      </c>
      <c r="I700">
        <v>2.8</v>
      </c>
      <c r="J700">
        <v>236.58</v>
      </c>
      <c r="K700" t="s">
        <v>47</v>
      </c>
      <c r="L700">
        <v>4.0999999999999996</v>
      </c>
      <c r="M700" t="s">
        <v>23</v>
      </c>
      <c r="N700">
        <v>1.39</v>
      </c>
      <c r="O700">
        <v>16</v>
      </c>
    </row>
    <row r="701" spans="1:15">
      <c r="A701" t="s">
        <v>11767</v>
      </c>
      <c r="B701" s="1">
        <v>45728</v>
      </c>
      <c r="C701" t="s">
        <v>33</v>
      </c>
      <c r="D701" t="s">
        <v>11768</v>
      </c>
      <c r="E701" t="s">
        <v>11769</v>
      </c>
      <c r="F701" t="s">
        <v>28</v>
      </c>
      <c r="G701" t="s">
        <v>41</v>
      </c>
      <c r="H701" t="s">
        <v>41</v>
      </c>
      <c r="I701">
        <v>24.21</v>
      </c>
      <c r="J701">
        <v>136.09</v>
      </c>
      <c r="K701" t="s">
        <v>47</v>
      </c>
      <c r="L701">
        <v>4.2</v>
      </c>
      <c r="M701" t="s">
        <v>23</v>
      </c>
      <c r="N701">
        <v>1.1200000000000001</v>
      </c>
      <c r="O701">
        <v>8</v>
      </c>
    </row>
    <row r="702" spans="1:15">
      <c r="A702" t="s">
        <v>11776</v>
      </c>
      <c r="B702" s="1">
        <v>45672</v>
      </c>
      <c r="C702" t="s">
        <v>33</v>
      </c>
      <c r="D702" t="s">
        <v>7434</v>
      </c>
      <c r="E702" t="s">
        <v>11777</v>
      </c>
      <c r="F702" t="s">
        <v>71</v>
      </c>
      <c r="G702" t="s">
        <v>41</v>
      </c>
      <c r="H702" t="s">
        <v>42</v>
      </c>
      <c r="I702">
        <v>9.99</v>
      </c>
      <c r="J702">
        <v>141.91</v>
      </c>
      <c r="K702" t="s">
        <v>67</v>
      </c>
      <c r="L702">
        <v>4.5</v>
      </c>
      <c r="M702" t="s">
        <v>36</v>
      </c>
      <c r="N702">
        <v>1.96</v>
      </c>
      <c r="O702">
        <v>5</v>
      </c>
    </row>
    <row r="703" spans="1:15">
      <c r="A703" t="s">
        <v>11801</v>
      </c>
      <c r="B703" s="1">
        <v>45681</v>
      </c>
      <c r="C703" t="s">
        <v>33</v>
      </c>
      <c r="D703" t="s">
        <v>11802</v>
      </c>
      <c r="E703" t="s">
        <v>11803</v>
      </c>
      <c r="F703" t="s">
        <v>28</v>
      </c>
      <c r="G703" t="s">
        <v>52</v>
      </c>
      <c r="H703" t="s">
        <v>41</v>
      </c>
      <c r="I703">
        <v>10.24</v>
      </c>
      <c r="J703">
        <v>420.23</v>
      </c>
      <c r="K703" t="s">
        <v>67</v>
      </c>
      <c r="L703">
        <v>3.5</v>
      </c>
      <c r="M703" t="s">
        <v>36</v>
      </c>
      <c r="N703">
        <v>2.11</v>
      </c>
      <c r="O703">
        <v>10</v>
      </c>
    </row>
    <row r="704" spans="1:15">
      <c r="A704" t="s">
        <v>11813</v>
      </c>
      <c r="B704" s="1">
        <v>45705</v>
      </c>
      <c r="C704" t="s">
        <v>33</v>
      </c>
      <c r="D704" t="s">
        <v>6246</v>
      </c>
      <c r="E704" t="s">
        <v>11814</v>
      </c>
      <c r="F704" t="s">
        <v>19</v>
      </c>
      <c r="G704" t="s">
        <v>29</v>
      </c>
      <c r="H704" t="s">
        <v>20</v>
      </c>
      <c r="I704">
        <v>15.82</v>
      </c>
      <c r="J704">
        <v>93.44</v>
      </c>
      <c r="K704" t="s">
        <v>47</v>
      </c>
      <c r="L704">
        <v>3.5</v>
      </c>
      <c r="M704" t="s">
        <v>23</v>
      </c>
      <c r="N704">
        <v>1.35</v>
      </c>
      <c r="O704">
        <v>12</v>
      </c>
    </row>
    <row r="705" spans="1:15">
      <c r="A705" t="s">
        <v>11831</v>
      </c>
      <c r="B705" s="1">
        <v>45742</v>
      </c>
      <c r="C705" t="s">
        <v>33</v>
      </c>
      <c r="D705" t="s">
        <v>11832</v>
      </c>
      <c r="E705" t="s">
        <v>11833</v>
      </c>
      <c r="F705" t="s">
        <v>71</v>
      </c>
      <c r="G705" t="s">
        <v>41</v>
      </c>
      <c r="H705" t="s">
        <v>21</v>
      </c>
      <c r="I705">
        <v>17.78</v>
      </c>
      <c r="J705">
        <v>277.87</v>
      </c>
      <c r="K705" t="s">
        <v>30</v>
      </c>
      <c r="L705">
        <v>5</v>
      </c>
      <c r="M705" t="s">
        <v>23</v>
      </c>
      <c r="N705">
        <v>1.1100000000000001</v>
      </c>
      <c r="O705">
        <v>14</v>
      </c>
    </row>
    <row r="706" spans="1:15">
      <c r="A706" t="s">
        <v>11840</v>
      </c>
      <c r="B706" s="1">
        <v>45660</v>
      </c>
      <c r="C706" t="s">
        <v>33</v>
      </c>
      <c r="D706" t="s">
        <v>11841</v>
      </c>
      <c r="E706" t="s">
        <v>11842</v>
      </c>
      <c r="F706" t="s">
        <v>60</v>
      </c>
      <c r="G706" t="s">
        <v>46</v>
      </c>
      <c r="H706" t="s">
        <v>52</v>
      </c>
      <c r="I706">
        <v>20.87</v>
      </c>
      <c r="J706">
        <v>598.84</v>
      </c>
      <c r="K706" t="s">
        <v>47</v>
      </c>
      <c r="L706">
        <v>4.4000000000000004</v>
      </c>
      <c r="M706" t="s">
        <v>23</v>
      </c>
      <c r="N706">
        <v>1.88</v>
      </c>
      <c r="O706">
        <v>13</v>
      </c>
    </row>
    <row r="707" spans="1:15">
      <c r="A707" t="s">
        <v>11851</v>
      </c>
      <c r="B707" s="1">
        <v>45658</v>
      </c>
      <c r="C707" t="s">
        <v>33</v>
      </c>
      <c r="D707" t="s">
        <v>11852</v>
      </c>
      <c r="E707" t="s">
        <v>11853</v>
      </c>
      <c r="F707" t="s">
        <v>60</v>
      </c>
      <c r="G707" t="s">
        <v>29</v>
      </c>
      <c r="H707" t="s">
        <v>41</v>
      </c>
      <c r="I707">
        <v>1.89</v>
      </c>
      <c r="J707">
        <v>546.12</v>
      </c>
      <c r="K707" t="s">
        <v>47</v>
      </c>
      <c r="L707">
        <v>3.4</v>
      </c>
      <c r="M707" t="s">
        <v>23</v>
      </c>
      <c r="N707">
        <v>1.21</v>
      </c>
      <c r="O707">
        <v>9</v>
      </c>
    </row>
    <row r="708" spans="1:15">
      <c r="A708" t="s">
        <v>11872</v>
      </c>
      <c r="B708" s="1">
        <v>45762</v>
      </c>
      <c r="C708" t="s">
        <v>33</v>
      </c>
      <c r="D708" t="s">
        <v>10382</v>
      </c>
      <c r="E708" t="s">
        <v>11873</v>
      </c>
      <c r="F708" t="s">
        <v>71</v>
      </c>
      <c r="G708" t="s">
        <v>46</v>
      </c>
      <c r="H708" t="s">
        <v>42</v>
      </c>
      <c r="I708">
        <v>1.69</v>
      </c>
      <c r="J708">
        <v>305.29000000000002</v>
      </c>
      <c r="K708" t="s">
        <v>30</v>
      </c>
      <c r="L708">
        <v>3</v>
      </c>
      <c r="M708" t="s">
        <v>36</v>
      </c>
      <c r="N708">
        <v>2.4</v>
      </c>
      <c r="O708">
        <v>15</v>
      </c>
    </row>
    <row r="709" spans="1:15">
      <c r="A709" t="s">
        <v>11876</v>
      </c>
      <c r="B709" s="1">
        <v>45808</v>
      </c>
      <c r="C709" t="s">
        <v>33</v>
      </c>
      <c r="D709" t="s">
        <v>6446</v>
      </c>
      <c r="E709" t="s">
        <v>11877</v>
      </c>
      <c r="F709" t="s">
        <v>71</v>
      </c>
      <c r="G709" t="s">
        <v>20</v>
      </c>
      <c r="H709" t="s">
        <v>46</v>
      </c>
      <c r="I709">
        <v>22.96</v>
      </c>
      <c r="J709">
        <v>160.72999999999999</v>
      </c>
      <c r="K709" t="s">
        <v>30</v>
      </c>
      <c r="L709">
        <v>3.6</v>
      </c>
      <c r="M709" t="s">
        <v>36</v>
      </c>
      <c r="N709">
        <v>1.71</v>
      </c>
      <c r="O709">
        <v>16</v>
      </c>
    </row>
    <row r="710" spans="1:15">
      <c r="A710" t="s">
        <v>11878</v>
      </c>
      <c r="B710" s="1">
        <v>45683</v>
      </c>
      <c r="C710" t="s">
        <v>33</v>
      </c>
      <c r="D710" t="s">
        <v>11879</v>
      </c>
      <c r="E710" t="s">
        <v>6035</v>
      </c>
      <c r="F710" t="s">
        <v>51</v>
      </c>
      <c r="G710" t="s">
        <v>42</v>
      </c>
      <c r="H710" t="s">
        <v>29</v>
      </c>
      <c r="I710">
        <v>15.57</v>
      </c>
      <c r="J710">
        <v>199.94</v>
      </c>
      <c r="K710" t="s">
        <v>30</v>
      </c>
      <c r="L710">
        <v>4.4000000000000004</v>
      </c>
      <c r="M710" t="s">
        <v>31</v>
      </c>
      <c r="N710">
        <v>2.25</v>
      </c>
      <c r="O710">
        <v>1</v>
      </c>
    </row>
    <row r="711" spans="1:15">
      <c r="A711" t="s">
        <v>11883</v>
      </c>
      <c r="B711" s="1">
        <v>45805</v>
      </c>
      <c r="C711" t="s">
        <v>33</v>
      </c>
      <c r="D711" t="s">
        <v>11884</v>
      </c>
      <c r="E711" t="s">
        <v>11885</v>
      </c>
      <c r="F711" t="s">
        <v>60</v>
      </c>
      <c r="G711" t="s">
        <v>20</v>
      </c>
      <c r="H711" t="s">
        <v>52</v>
      </c>
      <c r="I711">
        <v>8.6199999999999992</v>
      </c>
      <c r="J711">
        <v>152.72999999999999</v>
      </c>
      <c r="K711" t="s">
        <v>47</v>
      </c>
      <c r="L711">
        <v>3</v>
      </c>
      <c r="M711" t="s">
        <v>36</v>
      </c>
      <c r="N711">
        <v>1.74</v>
      </c>
      <c r="O711">
        <v>4</v>
      </c>
    </row>
    <row r="712" spans="1:15">
      <c r="A712" t="s">
        <v>11894</v>
      </c>
      <c r="B712" s="1">
        <v>45795</v>
      </c>
      <c r="C712" t="s">
        <v>33</v>
      </c>
      <c r="D712" t="s">
        <v>4363</v>
      </c>
      <c r="E712" t="s">
        <v>11895</v>
      </c>
      <c r="F712" t="s">
        <v>60</v>
      </c>
      <c r="G712" t="s">
        <v>29</v>
      </c>
      <c r="H712" t="s">
        <v>20</v>
      </c>
      <c r="I712">
        <v>3.21</v>
      </c>
      <c r="J712">
        <v>560.86</v>
      </c>
      <c r="K712" t="s">
        <v>30</v>
      </c>
      <c r="L712">
        <v>4.8</v>
      </c>
      <c r="M712" t="s">
        <v>36</v>
      </c>
      <c r="N712">
        <v>1.49</v>
      </c>
      <c r="O712">
        <v>11</v>
      </c>
    </row>
    <row r="713" spans="1:15">
      <c r="A713" t="s">
        <v>11896</v>
      </c>
      <c r="B713" s="1">
        <v>45838</v>
      </c>
      <c r="C713" t="s">
        <v>33</v>
      </c>
      <c r="D713" t="s">
        <v>11897</v>
      </c>
      <c r="E713" t="s">
        <v>11898</v>
      </c>
      <c r="F713" t="s">
        <v>71</v>
      </c>
      <c r="G713" t="s">
        <v>52</v>
      </c>
      <c r="H713" t="s">
        <v>46</v>
      </c>
      <c r="J713">
        <v>304.52</v>
      </c>
      <c r="K713" t="s">
        <v>67</v>
      </c>
      <c r="L713">
        <v>3.8</v>
      </c>
      <c r="M713" t="s">
        <v>23</v>
      </c>
      <c r="N713">
        <v>1.66</v>
      </c>
      <c r="O713">
        <v>15</v>
      </c>
    </row>
    <row r="714" spans="1:15">
      <c r="A714" t="s">
        <v>11905</v>
      </c>
      <c r="B714" s="1">
        <v>45730</v>
      </c>
      <c r="C714" t="s">
        <v>33</v>
      </c>
      <c r="D714" t="s">
        <v>11906</v>
      </c>
      <c r="E714" t="s">
        <v>11907</v>
      </c>
      <c r="F714" t="s">
        <v>71</v>
      </c>
      <c r="G714" t="s">
        <v>29</v>
      </c>
      <c r="H714" t="s">
        <v>52</v>
      </c>
      <c r="I714">
        <v>9.9700000000000006</v>
      </c>
      <c r="J714">
        <v>348.17</v>
      </c>
      <c r="K714" t="s">
        <v>30</v>
      </c>
      <c r="L714">
        <v>3</v>
      </c>
      <c r="M714" t="s">
        <v>23</v>
      </c>
      <c r="N714">
        <v>2.2400000000000002</v>
      </c>
      <c r="O714">
        <v>14</v>
      </c>
    </row>
    <row r="715" spans="1:15">
      <c r="A715" t="s">
        <v>11910</v>
      </c>
      <c r="B715" s="1">
        <v>45669</v>
      </c>
      <c r="C715" t="s">
        <v>33</v>
      </c>
      <c r="D715" t="s">
        <v>11911</v>
      </c>
      <c r="E715" t="s">
        <v>11912</v>
      </c>
      <c r="F715" t="s">
        <v>51</v>
      </c>
      <c r="G715" t="s">
        <v>20</v>
      </c>
      <c r="H715" t="s">
        <v>20</v>
      </c>
      <c r="I715">
        <v>2.17</v>
      </c>
      <c r="J715">
        <v>330.14</v>
      </c>
      <c r="K715" t="s">
        <v>30</v>
      </c>
      <c r="L715">
        <v>3.7</v>
      </c>
      <c r="M715" t="s">
        <v>23</v>
      </c>
      <c r="N715">
        <v>1.78</v>
      </c>
      <c r="O715">
        <v>7</v>
      </c>
    </row>
    <row r="716" spans="1:15">
      <c r="A716" t="s">
        <v>11915</v>
      </c>
      <c r="B716" s="1">
        <v>45808</v>
      </c>
      <c r="C716" t="s">
        <v>33</v>
      </c>
      <c r="D716" t="s">
        <v>11916</v>
      </c>
      <c r="E716" t="s">
        <v>11917</v>
      </c>
      <c r="F716" t="s">
        <v>71</v>
      </c>
      <c r="G716" t="s">
        <v>21</v>
      </c>
      <c r="H716" t="s">
        <v>21</v>
      </c>
      <c r="J716">
        <v>169.19</v>
      </c>
      <c r="K716" t="s">
        <v>30</v>
      </c>
      <c r="L716">
        <v>4</v>
      </c>
      <c r="M716" t="s">
        <v>23</v>
      </c>
      <c r="N716">
        <v>1.64</v>
      </c>
      <c r="O716">
        <v>6</v>
      </c>
    </row>
    <row r="717" spans="1:15">
      <c r="A717" t="s">
        <v>11942</v>
      </c>
      <c r="B717" s="1">
        <v>45804</v>
      </c>
      <c r="C717" t="s">
        <v>33</v>
      </c>
      <c r="D717" t="s">
        <v>9493</v>
      </c>
      <c r="E717" t="s">
        <v>11943</v>
      </c>
      <c r="F717" t="s">
        <v>60</v>
      </c>
      <c r="G717" t="s">
        <v>29</v>
      </c>
      <c r="H717" t="s">
        <v>52</v>
      </c>
      <c r="I717">
        <v>13.88</v>
      </c>
      <c r="J717">
        <v>171.49</v>
      </c>
      <c r="K717" t="s">
        <v>22</v>
      </c>
      <c r="L717">
        <v>3</v>
      </c>
      <c r="M717" t="s">
        <v>23</v>
      </c>
      <c r="N717">
        <v>1.1100000000000001</v>
      </c>
      <c r="O717">
        <v>17</v>
      </c>
    </row>
    <row r="718" spans="1:15">
      <c r="A718" t="s">
        <v>12003</v>
      </c>
      <c r="B718" s="1">
        <v>45806</v>
      </c>
      <c r="C718" t="s">
        <v>33</v>
      </c>
      <c r="D718" t="s">
        <v>12004</v>
      </c>
      <c r="E718" t="s">
        <v>12005</v>
      </c>
      <c r="F718" t="s">
        <v>60</v>
      </c>
      <c r="G718" t="s">
        <v>41</v>
      </c>
      <c r="H718" t="s">
        <v>52</v>
      </c>
      <c r="I718">
        <v>3.22</v>
      </c>
      <c r="J718">
        <v>398.63</v>
      </c>
      <c r="K718" t="s">
        <v>67</v>
      </c>
      <c r="L718">
        <v>2.7</v>
      </c>
      <c r="M718" t="s">
        <v>36</v>
      </c>
      <c r="N718">
        <v>2.11</v>
      </c>
      <c r="O718">
        <v>12</v>
      </c>
    </row>
    <row r="719" spans="1:15">
      <c r="A719" t="s">
        <v>12009</v>
      </c>
      <c r="B719" s="1">
        <v>45735</v>
      </c>
      <c r="C719" t="s">
        <v>33</v>
      </c>
      <c r="D719" t="s">
        <v>12010</v>
      </c>
      <c r="E719" t="s">
        <v>12011</v>
      </c>
      <c r="F719" t="s">
        <v>28</v>
      </c>
      <c r="G719" t="s">
        <v>29</v>
      </c>
      <c r="H719" t="s">
        <v>29</v>
      </c>
      <c r="I719">
        <v>13.49</v>
      </c>
      <c r="J719">
        <v>119.07</v>
      </c>
      <c r="K719" t="s">
        <v>67</v>
      </c>
      <c r="L719">
        <v>4.7</v>
      </c>
      <c r="M719" t="s">
        <v>36</v>
      </c>
      <c r="N719">
        <v>2.2999999999999998</v>
      </c>
      <c r="O719">
        <v>4</v>
      </c>
    </row>
    <row r="720" spans="1:15">
      <c r="A720" t="s">
        <v>12012</v>
      </c>
      <c r="B720" s="1">
        <v>45692</v>
      </c>
      <c r="C720" t="s">
        <v>33</v>
      </c>
      <c r="D720" t="s">
        <v>12013</v>
      </c>
      <c r="E720" t="s">
        <v>12014</v>
      </c>
      <c r="F720" t="s">
        <v>71</v>
      </c>
      <c r="G720" t="s">
        <v>46</v>
      </c>
      <c r="H720" t="s">
        <v>52</v>
      </c>
      <c r="I720">
        <v>4.21</v>
      </c>
      <c r="J720">
        <v>280.7</v>
      </c>
      <c r="K720" t="s">
        <v>47</v>
      </c>
      <c r="L720">
        <v>3.6</v>
      </c>
      <c r="M720" t="s">
        <v>31</v>
      </c>
      <c r="N720">
        <v>1.4</v>
      </c>
      <c r="O720">
        <v>18</v>
      </c>
    </row>
    <row r="721" spans="1:15">
      <c r="A721" t="s">
        <v>12028</v>
      </c>
      <c r="B721" s="1">
        <v>45736</v>
      </c>
      <c r="C721" t="s">
        <v>33</v>
      </c>
      <c r="D721" t="s">
        <v>2250</v>
      </c>
      <c r="E721" t="s">
        <v>12029</v>
      </c>
      <c r="F721" t="s">
        <v>19</v>
      </c>
      <c r="G721" t="s">
        <v>46</v>
      </c>
      <c r="H721" t="s">
        <v>29</v>
      </c>
      <c r="I721">
        <v>13.27</v>
      </c>
      <c r="J721">
        <v>108.46</v>
      </c>
      <c r="K721" t="s">
        <v>67</v>
      </c>
      <c r="L721">
        <v>3.2</v>
      </c>
      <c r="M721" t="s">
        <v>23</v>
      </c>
      <c r="N721">
        <v>1.17</v>
      </c>
      <c r="O721">
        <v>15</v>
      </c>
    </row>
    <row r="722" spans="1:15">
      <c r="A722" t="s">
        <v>12033</v>
      </c>
      <c r="B722" s="1">
        <v>45737</v>
      </c>
      <c r="C722" t="s">
        <v>33</v>
      </c>
      <c r="D722" t="s">
        <v>12034</v>
      </c>
      <c r="E722" t="s">
        <v>12035</v>
      </c>
      <c r="F722" t="s">
        <v>71</v>
      </c>
      <c r="G722" t="s">
        <v>52</v>
      </c>
      <c r="H722" t="s">
        <v>20</v>
      </c>
      <c r="I722">
        <v>6.27</v>
      </c>
      <c r="J722">
        <v>106.75</v>
      </c>
      <c r="K722" t="s">
        <v>67</v>
      </c>
      <c r="L722">
        <v>4.3</v>
      </c>
      <c r="M722" t="s">
        <v>23</v>
      </c>
      <c r="N722">
        <v>2.04</v>
      </c>
      <c r="O722">
        <v>18</v>
      </c>
    </row>
    <row r="723" spans="1:15">
      <c r="A723" t="s">
        <v>12039</v>
      </c>
      <c r="B723" s="1">
        <v>45792</v>
      </c>
      <c r="C723" t="s">
        <v>33</v>
      </c>
      <c r="D723" t="s">
        <v>5728</v>
      </c>
      <c r="E723" t="s">
        <v>12040</v>
      </c>
      <c r="F723" t="s">
        <v>28</v>
      </c>
      <c r="G723" t="s">
        <v>20</v>
      </c>
      <c r="H723" t="s">
        <v>46</v>
      </c>
      <c r="I723">
        <v>1.03</v>
      </c>
      <c r="J723">
        <v>387.55</v>
      </c>
      <c r="K723" t="s">
        <v>67</v>
      </c>
      <c r="L723">
        <v>2.7</v>
      </c>
      <c r="M723" t="s">
        <v>31</v>
      </c>
      <c r="N723">
        <v>2.14</v>
      </c>
      <c r="O723">
        <v>2</v>
      </c>
    </row>
    <row r="724" spans="1:15">
      <c r="A724" t="s">
        <v>12071</v>
      </c>
      <c r="B724" s="1">
        <v>45768</v>
      </c>
      <c r="C724" t="s">
        <v>33</v>
      </c>
      <c r="D724" t="s">
        <v>12072</v>
      </c>
      <c r="E724" t="s">
        <v>12073</v>
      </c>
      <c r="F724" t="s">
        <v>60</v>
      </c>
      <c r="G724" t="s">
        <v>42</v>
      </c>
      <c r="H724" t="s">
        <v>42</v>
      </c>
      <c r="I724">
        <v>19.77</v>
      </c>
      <c r="J724">
        <v>117.9</v>
      </c>
      <c r="K724" t="s">
        <v>22</v>
      </c>
      <c r="L724">
        <v>2.8</v>
      </c>
      <c r="M724" t="s">
        <v>31</v>
      </c>
      <c r="N724">
        <v>1.42</v>
      </c>
      <c r="O724">
        <v>14</v>
      </c>
    </row>
    <row r="725" spans="1:15">
      <c r="A725" t="s">
        <v>12074</v>
      </c>
      <c r="B725" s="1">
        <v>45816</v>
      </c>
      <c r="C725" t="s">
        <v>33</v>
      </c>
      <c r="D725" t="s">
        <v>12075</v>
      </c>
      <c r="E725" t="s">
        <v>12076</v>
      </c>
      <c r="F725" t="s">
        <v>19</v>
      </c>
      <c r="G725" t="s">
        <v>42</v>
      </c>
      <c r="H725" t="s">
        <v>42</v>
      </c>
      <c r="I725">
        <v>13.55</v>
      </c>
      <c r="J725">
        <v>440.48</v>
      </c>
      <c r="K725" t="s">
        <v>47</v>
      </c>
      <c r="L725">
        <v>3.3</v>
      </c>
      <c r="M725" t="s">
        <v>36</v>
      </c>
      <c r="N725">
        <v>1.1100000000000001</v>
      </c>
      <c r="O725">
        <v>9</v>
      </c>
    </row>
    <row r="726" spans="1:15">
      <c r="A726" t="s">
        <v>12077</v>
      </c>
      <c r="B726" s="1">
        <v>45770</v>
      </c>
      <c r="C726" t="s">
        <v>33</v>
      </c>
      <c r="D726" t="s">
        <v>2035</v>
      </c>
      <c r="E726" t="s">
        <v>12078</v>
      </c>
      <c r="F726" t="s">
        <v>60</v>
      </c>
      <c r="G726" t="s">
        <v>41</v>
      </c>
      <c r="H726" t="s">
        <v>20</v>
      </c>
      <c r="I726">
        <v>9.5399999999999991</v>
      </c>
      <c r="J726">
        <v>191.17</v>
      </c>
      <c r="K726" t="s">
        <v>47</v>
      </c>
      <c r="L726">
        <v>4.9000000000000004</v>
      </c>
      <c r="M726" t="s">
        <v>23</v>
      </c>
      <c r="N726">
        <v>1.89</v>
      </c>
      <c r="O726">
        <v>8</v>
      </c>
    </row>
    <row r="727" spans="1:15">
      <c r="A727" t="s">
        <v>12084</v>
      </c>
      <c r="B727" s="1">
        <v>45731</v>
      </c>
      <c r="C727" t="s">
        <v>33</v>
      </c>
      <c r="D727" t="s">
        <v>10534</v>
      </c>
      <c r="E727" t="s">
        <v>12085</v>
      </c>
      <c r="F727" t="s">
        <v>19</v>
      </c>
      <c r="G727" t="s">
        <v>20</v>
      </c>
      <c r="H727" t="s">
        <v>52</v>
      </c>
      <c r="I727">
        <v>24.65</v>
      </c>
      <c r="J727">
        <v>523.12</v>
      </c>
      <c r="K727" t="s">
        <v>67</v>
      </c>
      <c r="L727">
        <v>3.1</v>
      </c>
      <c r="M727" t="s">
        <v>31</v>
      </c>
      <c r="N727">
        <v>1.74</v>
      </c>
      <c r="O727">
        <v>12</v>
      </c>
    </row>
    <row r="728" spans="1:15">
      <c r="A728" t="s">
        <v>12088</v>
      </c>
      <c r="B728" s="1">
        <v>45709</v>
      </c>
      <c r="C728" t="s">
        <v>33</v>
      </c>
      <c r="D728" t="s">
        <v>12089</v>
      </c>
      <c r="E728" t="s">
        <v>12090</v>
      </c>
      <c r="F728" t="s">
        <v>60</v>
      </c>
      <c r="G728" t="s">
        <v>29</v>
      </c>
      <c r="H728" t="s">
        <v>29</v>
      </c>
      <c r="I728">
        <v>22.16</v>
      </c>
      <c r="J728">
        <v>586.58000000000004</v>
      </c>
      <c r="K728" t="s">
        <v>30</v>
      </c>
      <c r="L728">
        <v>3</v>
      </c>
      <c r="M728" t="s">
        <v>23</v>
      </c>
      <c r="N728">
        <v>1.02</v>
      </c>
      <c r="O728">
        <v>6</v>
      </c>
    </row>
    <row r="729" spans="1:15">
      <c r="A729" t="s">
        <v>12091</v>
      </c>
      <c r="B729" s="1">
        <v>45827</v>
      </c>
      <c r="C729" t="s">
        <v>33</v>
      </c>
      <c r="D729" t="s">
        <v>2560</v>
      </c>
      <c r="E729" t="s">
        <v>12092</v>
      </c>
      <c r="F729" t="s">
        <v>19</v>
      </c>
      <c r="G729" t="s">
        <v>41</v>
      </c>
      <c r="H729" t="s">
        <v>29</v>
      </c>
      <c r="I729">
        <v>1.58</v>
      </c>
      <c r="J729">
        <v>584.34</v>
      </c>
      <c r="K729" t="s">
        <v>30</v>
      </c>
      <c r="L729">
        <v>3</v>
      </c>
      <c r="M729" t="s">
        <v>23</v>
      </c>
      <c r="N729">
        <v>2.29</v>
      </c>
      <c r="O729">
        <v>8</v>
      </c>
    </row>
    <row r="730" spans="1:15">
      <c r="A730" t="s">
        <v>12118</v>
      </c>
      <c r="B730" s="1">
        <v>45835</v>
      </c>
      <c r="C730" t="s">
        <v>33</v>
      </c>
      <c r="D730" t="s">
        <v>12119</v>
      </c>
      <c r="E730" t="s">
        <v>12120</v>
      </c>
      <c r="F730" t="s">
        <v>28</v>
      </c>
      <c r="G730" t="s">
        <v>29</v>
      </c>
      <c r="H730" t="s">
        <v>20</v>
      </c>
      <c r="I730">
        <v>22.8</v>
      </c>
      <c r="J730">
        <v>386.51</v>
      </c>
      <c r="K730" t="s">
        <v>30</v>
      </c>
      <c r="L730">
        <v>3.9</v>
      </c>
      <c r="M730" t="s">
        <v>23</v>
      </c>
      <c r="N730">
        <v>1.84</v>
      </c>
      <c r="O730">
        <v>1</v>
      </c>
    </row>
    <row r="731" spans="1:15">
      <c r="A731" t="s">
        <v>12121</v>
      </c>
      <c r="B731" s="1">
        <v>45689</v>
      </c>
      <c r="C731" t="s">
        <v>33</v>
      </c>
      <c r="D731" t="s">
        <v>4039</v>
      </c>
      <c r="E731" t="s">
        <v>12122</v>
      </c>
      <c r="F731" t="s">
        <v>19</v>
      </c>
      <c r="G731" t="s">
        <v>20</v>
      </c>
      <c r="H731" t="s">
        <v>21</v>
      </c>
      <c r="I731">
        <v>21.7</v>
      </c>
      <c r="J731">
        <v>599.08000000000004</v>
      </c>
      <c r="K731" t="s">
        <v>67</v>
      </c>
      <c r="L731">
        <v>4.9000000000000004</v>
      </c>
      <c r="M731" t="s">
        <v>23</v>
      </c>
      <c r="N731">
        <v>1.76</v>
      </c>
      <c r="O731">
        <v>15</v>
      </c>
    </row>
    <row r="732" spans="1:15">
      <c r="A732" t="s">
        <v>12133</v>
      </c>
      <c r="B732" s="1">
        <v>45710</v>
      </c>
      <c r="C732" t="s">
        <v>33</v>
      </c>
      <c r="D732" t="s">
        <v>12134</v>
      </c>
      <c r="E732" t="s">
        <v>12135</v>
      </c>
      <c r="F732" t="s">
        <v>51</v>
      </c>
      <c r="G732" t="s">
        <v>20</v>
      </c>
      <c r="H732" t="s">
        <v>20</v>
      </c>
      <c r="I732">
        <v>10.17</v>
      </c>
      <c r="J732">
        <v>148.31</v>
      </c>
      <c r="K732" t="s">
        <v>47</v>
      </c>
      <c r="L732">
        <v>4.2</v>
      </c>
      <c r="M732" t="s">
        <v>23</v>
      </c>
      <c r="N732">
        <v>1.5</v>
      </c>
      <c r="O732">
        <v>14</v>
      </c>
    </row>
    <row r="733" spans="1:15">
      <c r="A733" t="s">
        <v>12157</v>
      </c>
      <c r="B733" s="1">
        <v>45755</v>
      </c>
      <c r="C733" t="s">
        <v>33</v>
      </c>
      <c r="D733" t="s">
        <v>12158</v>
      </c>
      <c r="E733" t="s">
        <v>12159</v>
      </c>
      <c r="F733" t="s">
        <v>71</v>
      </c>
      <c r="G733" t="s">
        <v>41</v>
      </c>
      <c r="H733" t="s">
        <v>29</v>
      </c>
      <c r="I733">
        <v>21.32</v>
      </c>
      <c r="J733">
        <v>401.42</v>
      </c>
      <c r="K733" t="s">
        <v>67</v>
      </c>
      <c r="L733">
        <v>4.0999999999999996</v>
      </c>
      <c r="M733" t="s">
        <v>23</v>
      </c>
      <c r="N733">
        <v>1.63</v>
      </c>
      <c r="O733">
        <v>9</v>
      </c>
    </row>
    <row r="734" spans="1:15">
      <c r="A734" t="s">
        <v>12178</v>
      </c>
      <c r="B734" s="1">
        <v>45766</v>
      </c>
      <c r="C734" t="s">
        <v>33</v>
      </c>
      <c r="D734" t="s">
        <v>5210</v>
      </c>
      <c r="E734" t="s">
        <v>12179</v>
      </c>
      <c r="F734" t="s">
        <v>28</v>
      </c>
      <c r="G734" t="s">
        <v>20</v>
      </c>
      <c r="H734" t="s">
        <v>20</v>
      </c>
      <c r="I734">
        <v>6.96</v>
      </c>
      <c r="J734">
        <v>160.79</v>
      </c>
      <c r="K734" t="s">
        <v>47</v>
      </c>
      <c r="L734">
        <v>3</v>
      </c>
      <c r="M734" t="s">
        <v>31</v>
      </c>
      <c r="N734">
        <v>2.48</v>
      </c>
      <c r="O734">
        <v>19</v>
      </c>
    </row>
    <row r="735" spans="1:15">
      <c r="A735" t="s">
        <v>12189</v>
      </c>
      <c r="B735" s="1">
        <v>45805</v>
      </c>
      <c r="C735" t="s">
        <v>33</v>
      </c>
      <c r="D735" t="s">
        <v>3010</v>
      </c>
      <c r="E735" t="s">
        <v>12190</v>
      </c>
      <c r="F735" t="s">
        <v>51</v>
      </c>
      <c r="G735" t="s">
        <v>52</v>
      </c>
      <c r="H735" t="s">
        <v>52</v>
      </c>
      <c r="I735">
        <v>24.87</v>
      </c>
      <c r="J735">
        <v>416.06</v>
      </c>
      <c r="K735" t="s">
        <v>67</v>
      </c>
      <c r="L735">
        <v>4.3</v>
      </c>
      <c r="M735" t="s">
        <v>31</v>
      </c>
      <c r="N735">
        <v>1.23</v>
      </c>
      <c r="O735">
        <v>6</v>
      </c>
    </row>
    <row r="736" spans="1:15">
      <c r="A736" t="s">
        <v>12204</v>
      </c>
      <c r="B736" s="1">
        <v>45751</v>
      </c>
      <c r="C736" t="s">
        <v>33</v>
      </c>
      <c r="D736" t="s">
        <v>12205</v>
      </c>
      <c r="E736" t="s">
        <v>12206</v>
      </c>
      <c r="F736" t="s">
        <v>19</v>
      </c>
      <c r="G736" t="s">
        <v>42</v>
      </c>
      <c r="H736" t="s">
        <v>42</v>
      </c>
      <c r="I736">
        <v>18.78</v>
      </c>
      <c r="J736">
        <v>142.38</v>
      </c>
      <c r="K736" t="s">
        <v>47</v>
      </c>
      <c r="L736">
        <v>3.4</v>
      </c>
      <c r="M736" t="s">
        <v>23</v>
      </c>
      <c r="N736">
        <v>2.31</v>
      </c>
      <c r="O736">
        <v>11</v>
      </c>
    </row>
    <row r="737" spans="1:15">
      <c r="A737" t="s">
        <v>12213</v>
      </c>
      <c r="B737" s="1">
        <v>45766</v>
      </c>
      <c r="C737" t="s">
        <v>33</v>
      </c>
      <c r="D737" t="s">
        <v>12214</v>
      </c>
      <c r="E737" t="s">
        <v>12215</v>
      </c>
      <c r="F737" t="s">
        <v>60</v>
      </c>
      <c r="G737" t="s">
        <v>46</v>
      </c>
      <c r="H737" t="s">
        <v>29</v>
      </c>
      <c r="I737">
        <v>8.19</v>
      </c>
      <c r="K737" t="s">
        <v>22</v>
      </c>
      <c r="L737">
        <v>3.5</v>
      </c>
      <c r="M737" t="s">
        <v>36</v>
      </c>
      <c r="N737">
        <v>1.37</v>
      </c>
      <c r="O737">
        <v>7</v>
      </c>
    </row>
    <row r="738" spans="1:15">
      <c r="A738" t="s">
        <v>12256</v>
      </c>
      <c r="B738" s="1">
        <v>45768</v>
      </c>
      <c r="C738" t="s">
        <v>33</v>
      </c>
      <c r="D738" t="s">
        <v>12257</v>
      </c>
      <c r="E738" t="s">
        <v>12258</v>
      </c>
      <c r="F738" t="s">
        <v>28</v>
      </c>
      <c r="G738" t="s">
        <v>20</v>
      </c>
      <c r="H738" t="s">
        <v>46</v>
      </c>
      <c r="I738">
        <v>22.32</v>
      </c>
      <c r="J738">
        <v>105.17</v>
      </c>
      <c r="K738" t="s">
        <v>67</v>
      </c>
      <c r="L738">
        <v>4.2</v>
      </c>
      <c r="M738" t="s">
        <v>23</v>
      </c>
      <c r="N738">
        <v>1.8</v>
      </c>
      <c r="O738">
        <v>6</v>
      </c>
    </row>
    <row r="739" spans="1:15">
      <c r="A739" t="s">
        <v>12266</v>
      </c>
      <c r="B739" s="1">
        <v>45667</v>
      </c>
      <c r="C739" t="s">
        <v>33</v>
      </c>
      <c r="D739" t="s">
        <v>12267</v>
      </c>
      <c r="E739" t="s">
        <v>12268</v>
      </c>
      <c r="F739" t="s">
        <v>19</v>
      </c>
      <c r="G739" t="s">
        <v>46</v>
      </c>
      <c r="H739" t="s">
        <v>20</v>
      </c>
      <c r="I739">
        <v>24.9</v>
      </c>
      <c r="J739">
        <v>82.43</v>
      </c>
      <c r="K739" t="s">
        <v>67</v>
      </c>
      <c r="L739">
        <v>3.1</v>
      </c>
      <c r="M739" t="s">
        <v>31</v>
      </c>
      <c r="N739">
        <v>1.02</v>
      </c>
      <c r="O739">
        <v>9</v>
      </c>
    </row>
    <row r="740" spans="1:15">
      <c r="A740" t="s">
        <v>12303</v>
      </c>
      <c r="B740" s="1">
        <v>45707</v>
      </c>
      <c r="C740" t="s">
        <v>33</v>
      </c>
      <c r="D740" t="s">
        <v>2374</v>
      </c>
      <c r="E740" t="s">
        <v>12304</v>
      </c>
      <c r="F740" t="s">
        <v>60</v>
      </c>
      <c r="G740" t="s">
        <v>41</v>
      </c>
      <c r="H740" t="s">
        <v>41</v>
      </c>
      <c r="I740">
        <v>6.16</v>
      </c>
      <c r="J740">
        <v>425.14</v>
      </c>
      <c r="K740" t="s">
        <v>30</v>
      </c>
      <c r="L740">
        <v>3.7</v>
      </c>
      <c r="M740" t="s">
        <v>31</v>
      </c>
      <c r="N740">
        <v>1.87</v>
      </c>
      <c r="O740">
        <v>4</v>
      </c>
    </row>
    <row r="741" spans="1:15">
      <c r="A741" t="s">
        <v>12335</v>
      </c>
      <c r="B741" s="1">
        <v>45823</v>
      </c>
      <c r="C741" t="s">
        <v>33</v>
      </c>
      <c r="D741" t="s">
        <v>9985</v>
      </c>
      <c r="E741" t="s">
        <v>12336</v>
      </c>
      <c r="F741" t="s">
        <v>71</v>
      </c>
      <c r="G741" t="s">
        <v>29</v>
      </c>
      <c r="H741" t="s">
        <v>42</v>
      </c>
      <c r="I741">
        <v>13.17</v>
      </c>
      <c r="J741">
        <v>145.78</v>
      </c>
      <c r="K741" t="s">
        <v>67</v>
      </c>
      <c r="L741">
        <v>4.3</v>
      </c>
      <c r="M741" t="s">
        <v>23</v>
      </c>
      <c r="N741">
        <v>1.1100000000000001</v>
      </c>
      <c r="O741">
        <v>7</v>
      </c>
    </row>
    <row r="742" spans="1:15">
      <c r="A742" t="s">
        <v>12339</v>
      </c>
      <c r="B742" s="1">
        <v>45803</v>
      </c>
      <c r="C742" t="s">
        <v>33</v>
      </c>
      <c r="D742" t="s">
        <v>12340</v>
      </c>
      <c r="E742" t="s">
        <v>12341</v>
      </c>
      <c r="F742" t="s">
        <v>71</v>
      </c>
      <c r="G742" t="s">
        <v>42</v>
      </c>
      <c r="H742" t="s">
        <v>20</v>
      </c>
      <c r="I742">
        <v>6.46</v>
      </c>
      <c r="J742">
        <v>407.53</v>
      </c>
      <c r="K742" t="s">
        <v>67</v>
      </c>
      <c r="L742">
        <v>3</v>
      </c>
      <c r="M742" t="s">
        <v>23</v>
      </c>
      <c r="N742">
        <v>1.1200000000000001</v>
      </c>
      <c r="O742">
        <v>7</v>
      </c>
    </row>
    <row r="743" spans="1:15">
      <c r="A743" t="s">
        <v>12354</v>
      </c>
      <c r="B743" s="1">
        <v>45677</v>
      </c>
      <c r="C743" t="s">
        <v>33</v>
      </c>
      <c r="D743" t="s">
        <v>12355</v>
      </c>
      <c r="E743" t="s">
        <v>12356</v>
      </c>
      <c r="F743" t="s">
        <v>28</v>
      </c>
      <c r="G743" t="s">
        <v>46</v>
      </c>
      <c r="H743" t="s">
        <v>21</v>
      </c>
      <c r="I743">
        <v>6.19</v>
      </c>
      <c r="J743">
        <v>329.43</v>
      </c>
      <c r="K743" t="s">
        <v>67</v>
      </c>
      <c r="L743">
        <v>4.2</v>
      </c>
      <c r="M743" t="s">
        <v>23</v>
      </c>
      <c r="N743">
        <v>1.31</v>
      </c>
      <c r="O743">
        <v>18</v>
      </c>
    </row>
    <row r="744" spans="1:15">
      <c r="A744" t="s">
        <v>12384</v>
      </c>
      <c r="B744" s="1">
        <v>45699</v>
      </c>
      <c r="C744" t="s">
        <v>33</v>
      </c>
      <c r="D744" t="s">
        <v>12385</v>
      </c>
      <c r="E744" t="s">
        <v>12386</v>
      </c>
      <c r="F744" t="s">
        <v>71</v>
      </c>
      <c r="G744" t="s">
        <v>21</v>
      </c>
      <c r="H744" t="s">
        <v>20</v>
      </c>
      <c r="I744">
        <v>7.25</v>
      </c>
      <c r="J744">
        <v>368.51</v>
      </c>
      <c r="K744" t="s">
        <v>22</v>
      </c>
      <c r="L744">
        <v>4.3</v>
      </c>
      <c r="M744" t="s">
        <v>23</v>
      </c>
      <c r="N744">
        <v>1.93</v>
      </c>
      <c r="O744">
        <v>12</v>
      </c>
    </row>
    <row r="745" spans="1:15">
      <c r="A745" t="s">
        <v>12387</v>
      </c>
      <c r="B745" s="1">
        <v>45755</v>
      </c>
      <c r="C745" t="s">
        <v>33</v>
      </c>
      <c r="D745" t="s">
        <v>12388</v>
      </c>
      <c r="E745" t="s">
        <v>12389</v>
      </c>
      <c r="F745" t="s">
        <v>19</v>
      </c>
      <c r="G745" t="s">
        <v>52</v>
      </c>
      <c r="H745" t="s">
        <v>52</v>
      </c>
      <c r="I745">
        <v>21.05</v>
      </c>
      <c r="J745">
        <v>68.510000000000005</v>
      </c>
      <c r="K745" t="s">
        <v>22</v>
      </c>
      <c r="L745">
        <v>3.7</v>
      </c>
      <c r="M745" t="s">
        <v>36</v>
      </c>
      <c r="N745">
        <v>1.31</v>
      </c>
      <c r="O745">
        <v>15</v>
      </c>
    </row>
    <row r="746" spans="1:15">
      <c r="A746" t="s">
        <v>12403</v>
      </c>
      <c r="B746" s="1">
        <v>45734</v>
      </c>
      <c r="C746" t="s">
        <v>33</v>
      </c>
      <c r="D746" t="s">
        <v>12404</v>
      </c>
      <c r="E746" t="s">
        <v>12405</v>
      </c>
      <c r="F746" t="s">
        <v>28</v>
      </c>
      <c r="G746" t="s">
        <v>29</v>
      </c>
      <c r="H746" t="s">
        <v>52</v>
      </c>
      <c r="I746">
        <v>10.39</v>
      </c>
      <c r="J746">
        <v>427.26</v>
      </c>
      <c r="K746" t="s">
        <v>67</v>
      </c>
      <c r="L746">
        <v>4.9000000000000004</v>
      </c>
      <c r="M746" t="s">
        <v>23</v>
      </c>
      <c r="N746">
        <v>1.7</v>
      </c>
      <c r="O746">
        <v>11</v>
      </c>
    </row>
    <row r="747" spans="1:15">
      <c r="A747" t="s">
        <v>12450</v>
      </c>
      <c r="B747" s="1">
        <v>45752</v>
      </c>
      <c r="C747" t="s">
        <v>33</v>
      </c>
      <c r="D747" t="s">
        <v>2821</v>
      </c>
      <c r="E747" t="s">
        <v>12451</v>
      </c>
      <c r="F747" t="s">
        <v>71</v>
      </c>
      <c r="G747" t="s">
        <v>41</v>
      </c>
      <c r="H747" t="s">
        <v>41</v>
      </c>
      <c r="I747">
        <v>18.04</v>
      </c>
      <c r="J747">
        <v>136.51</v>
      </c>
      <c r="K747" t="s">
        <v>22</v>
      </c>
      <c r="L747">
        <v>2.7</v>
      </c>
      <c r="M747" t="s">
        <v>23</v>
      </c>
      <c r="N747">
        <v>1.81</v>
      </c>
      <c r="O747">
        <v>8</v>
      </c>
    </row>
    <row r="748" spans="1:15">
      <c r="A748" t="s">
        <v>12455</v>
      </c>
      <c r="B748" s="1">
        <v>45809</v>
      </c>
      <c r="C748" t="s">
        <v>33</v>
      </c>
      <c r="D748" t="s">
        <v>1205</v>
      </c>
      <c r="E748" t="s">
        <v>12456</v>
      </c>
      <c r="F748" t="s">
        <v>71</v>
      </c>
      <c r="G748" t="s">
        <v>29</v>
      </c>
      <c r="H748" t="s">
        <v>46</v>
      </c>
      <c r="I748">
        <v>22.38</v>
      </c>
      <c r="J748">
        <v>85.48</v>
      </c>
      <c r="K748" t="s">
        <v>47</v>
      </c>
      <c r="L748">
        <v>3</v>
      </c>
      <c r="M748" t="s">
        <v>23</v>
      </c>
      <c r="N748">
        <v>2.23</v>
      </c>
      <c r="O748">
        <v>2</v>
      </c>
    </row>
    <row r="749" spans="1:15">
      <c r="A749" t="s">
        <v>12462</v>
      </c>
      <c r="B749" s="1">
        <v>45789</v>
      </c>
      <c r="C749" t="s">
        <v>33</v>
      </c>
      <c r="D749" t="s">
        <v>1016</v>
      </c>
      <c r="E749" t="s">
        <v>12463</v>
      </c>
      <c r="F749" t="s">
        <v>19</v>
      </c>
      <c r="G749" t="s">
        <v>42</v>
      </c>
      <c r="H749" t="s">
        <v>46</v>
      </c>
      <c r="I749">
        <v>3.26</v>
      </c>
      <c r="J749">
        <v>384.3</v>
      </c>
      <c r="K749" t="s">
        <v>22</v>
      </c>
      <c r="L749">
        <v>3.5</v>
      </c>
      <c r="M749" t="s">
        <v>23</v>
      </c>
      <c r="N749">
        <v>1.38</v>
      </c>
      <c r="O749">
        <v>1</v>
      </c>
    </row>
    <row r="750" spans="1:15">
      <c r="A750" t="s">
        <v>12484</v>
      </c>
      <c r="B750" s="1">
        <v>45833</v>
      </c>
      <c r="C750" t="s">
        <v>33</v>
      </c>
      <c r="D750" t="s">
        <v>12485</v>
      </c>
      <c r="E750" t="s">
        <v>12486</v>
      </c>
      <c r="F750" t="s">
        <v>19</v>
      </c>
      <c r="G750" t="s">
        <v>42</v>
      </c>
      <c r="H750" t="s">
        <v>20</v>
      </c>
      <c r="I750">
        <v>19.29</v>
      </c>
      <c r="J750">
        <v>50.62</v>
      </c>
      <c r="K750" t="s">
        <v>67</v>
      </c>
      <c r="L750">
        <v>4</v>
      </c>
      <c r="M750" t="s">
        <v>23</v>
      </c>
      <c r="N750">
        <v>2.09</v>
      </c>
      <c r="O750">
        <v>12</v>
      </c>
    </row>
    <row r="751" spans="1:15">
      <c r="A751" t="s">
        <v>12495</v>
      </c>
      <c r="B751" s="1">
        <v>45811</v>
      </c>
      <c r="C751" t="s">
        <v>33</v>
      </c>
      <c r="D751" t="s">
        <v>7617</v>
      </c>
      <c r="E751" t="s">
        <v>12496</v>
      </c>
      <c r="F751" t="s">
        <v>60</v>
      </c>
      <c r="G751" t="s">
        <v>41</v>
      </c>
      <c r="H751" t="s">
        <v>29</v>
      </c>
      <c r="I751">
        <v>13.45</v>
      </c>
      <c r="J751">
        <v>325.27</v>
      </c>
      <c r="K751" t="s">
        <v>67</v>
      </c>
      <c r="L751">
        <v>2.9</v>
      </c>
      <c r="M751" t="s">
        <v>31</v>
      </c>
      <c r="N751">
        <v>1.08</v>
      </c>
      <c r="O751">
        <v>14</v>
      </c>
    </row>
    <row r="752" spans="1:15">
      <c r="A752" t="s">
        <v>12512</v>
      </c>
      <c r="B752" s="1">
        <v>45701</v>
      </c>
      <c r="C752" t="s">
        <v>33</v>
      </c>
      <c r="D752" t="s">
        <v>12513</v>
      </c>
      <c r="E752" t="s">
        <v>12514</v>
      </c>
      <c r="F752" t="s">
        <v>71</v>
      </c>
      <c r="G752" t="s">
        <v>42</v>
      </c>
      <c r="H752" t="s">
        <v>20</v>
      </c>
      <c r="I752">
        <v>16.53</v>
      </c>
      <c r="J752">
        <v>417.96</v>
      </c>
      <c r="K752" t="s">
        <v>47</v>
      </c>
      <c r="L752">
        <v>4.5</v>
      </c>
      <c r="M752" t="s">
        <v>23</v>
      </c>
      <c r="N752">
        <v>1.59</v>
      </c>
      <c r="O752">
        <v>18</v>
      </c>
    </row>
    <row r="753" spans="1:15">
      <c r="A753" t="s">
        <v>12528</v>
      </c>
      <c r="B753" s="1">
        <v>45815</v>
      </c>
      <c r="C753" t="s">
        <v>33</v>
      </c>
      <c r="D753" t="s">
        <v>12529</v>
      </c>
      <c r="E753" t="s">
        <v>12530</v>
      </c>
      <c r="F753" t="s">
        <v>51</v>
      </c>
      <c r="G753" t="s">
        <v>46</v>
      </c>
      <c r="H753" t="s">
        <v>46</v>
      </c>
      <c r="I753">
        <v>10.93</v>
      </c>
      <c r="J753">
        <v>323.63</v>
      </c>
      <c r="K753" t="s">
        <v>67</v>
      </c>
      <c r="L753">
        <v>2.9</v>
      </c>
      <c r="M753" t="s">
        <v>36</v>
      </c>
      <c r="N753">
        <v>1.54</v>
      </c>
      <c r="O753">
        <v>9</v>
      </c>
    </row>
    <row r="754" spans="1:15">
      <c r="A754" t="s">
        <v>12531</v>
      </c>
      <c r="B754" s="1">
        <v>45714</v>
      </c>
      <c r="C754" t="s">
        <v>33</v>
      </c>
      <c r="D754" t="s">
        <v>6590</v>
      </c>
      <c r="E754" t="s">
        <v>12532</v>
      </c>
      <c r="F754" t="s">
        <v>19</v>
      </c>
      <c r="G754" t="s">
        <v>41</v>
      </c>
      <c r="H754" t="s">
        <v>52</v>
      </c>
      <c r="I754">
        <v>1.05</v>
      </c>
      <c r="J754">
        <v>430.6</v>
      </c>
      <c r="K754" t="s">
        <v>30</v>
      </c>
      <c r="L754">
        <v>4.5</v>
      </c>
      <c r="M754" t="s">
        <v>23</v>
      </c>
      <c r="N754">
        <v>1.67</v>
      </c>
      <c r="O754">
        <v>19</v>
      </c>
    </row>
    <row r="755" spans="1:15">
      <c r="A755" t="s">
        <v>12546</v>
      </c>
      <c r="B755" s="1">
        <v>45730</v>
      </c>
      <c r="C755" t="s">
        <v>33</v>
      </c>
      <c r="D755" t="s">
        <v>12547</v>
      </c>
      <c r="E755" t="s">
        <v>12548</v>
      </c>
      <c r="F755" t="s">
        <v>19</v>
      </c>
      <c r="G755" t="s">
        <v>21</v>
      </c>
      <c r="H755" t="s">
        <v>41</v>
      </c>
      <c r="I755">
        <v>20.95</v>
      </c>
      <c r="J755">
        <v>429.05</v>
      </c>
      <c r="K755" t="s">
        <v>47</v>
      </c>
      <c r="L755">
        <v>4.5999999999999996</v>
      </c>
      <c r="M755" t="s">
        <v>23</v>
      </c>
      <c r="N755">
        <v>2.12</v>
      </c>
      <c r="O755">
        <v>3</v>
      </c>
    </row>
    <row r="756" spans="1:15">
      <c r="A756" t="s">
        <v>12549</v>
      </c>
      <c r="B756" s="1">
        <v>45768</v>
      </c>
      <c r="C756" t="s">
        <v>33</v>
      </c>
      <c r="D756" t="s">
        <v>10938</v>
      </c>
      <c r="E756" t="s">
        <v>12550</v>
      </c>
      <c r="F756" t="s">
        <v>51</v>
      </c>
      <c r="G756" t="s">
        <v>46</v>
      </c>
      <c r="H756" t="s">
        <v>46</v>
      </c>
      <c r="I756">
        <v>2.58</v>
      </c>
      <c r="J756">
        <v>170.27</v>
      </c>
      <c r="K756" t="s">
        <v>67</v>
      </c>
      <c r="L756">
        <v>4.7</v>
      </c>
      <c r="M756" t="s">
        <v>31</v>
      </c>
      <c r="N756">
        <v>1.97</v>
      </c>
      <c r="O756">
        <v>11</v>
      </c>
    </row>
    <row r="757" spans="1:15">
      <c r="A757" t="s">
        <v>12598</v>
      </c>
      <c r="B757" s="1">
        <v>45808</v>
      </c>
      <c r="C757" t="s">
        <v>33</v>
      </c>
      <c r="D757" t="s">
        <v>12599</v>
      </c>
      <c r="E757" t="s">
        <v>12600</v>
      </c>
      <c r="F757" t="s">
        <v>51</v>
      </c>
      <c r="G757" t="s">
        <v>52</v>
      </c>
      <c r="H757" t="s">
        <v>20</v>
      </c>
      <c r="I757">
        <v>21.66</v>
      </c>
      <c r="J757">
        <v>86.87</v>
      </c>
      <c r="K757" t="s">
        <v>30</v>
      </c>
      <c r="L757">
        <v>3.2</v>
      </c>
      <c r="M757" t="s">
        <v>23</v>
      </c>
      <c r="N757">
        <v>1.23</v>
      </c>
      <c r="O757">
        <v>4</v>
      </c>
    </row>
    <row r="758" spans="1:15">
      <c r="A758" t="s">
        <v>12604</v>
      </c>
      <c r="B758" s="1">
        <v>45685</v>
      </c>
      <c r="C758" t="s">
        <v>33</v>
      </c>
      <c r="D758" t="s">
        <v>12605</v>
      </c>
      <c r="E758" t="s">
        <v>12606</v>
      </c>
      <c r="F758" t="s">
        <v>28</v>
      </c>
      <c r="G758" t="s">
        <v>46</v>
      </c>
      <c r="H758" t="s">
        <v>52</v>
      </c>
      <c r="I758">
        <v>18.96</v>
      </c>
      <c r="J758">
        <v>592.32000000000005</v>
      </c>
      <c r="K758" t="s">
        <v>67</v>
      </c>
      <c r="L758">
        <v>3.7</v>
      </c>
      <c r="M758" t="s">
        <v>36</v>
      </c>
      <c r="N758">
        <v>2.48</v>
      </c>
      <c r="O758">
        <v>19</v>
      </c>
    </row>
    <row r="759" spans="1:15">
      <c r="A759" t="s">
        <v>12621</v>
      </c>
      <c r="B759" s="1">
        <v>45812</v>
      </c>
      <c r="C759" t="s">
        <v>33</v>
      </c>
      <c r="D759" t="s">
        <v>11779</v>
      </c>
      <c r="E759" t="s">
        <v>12622</v>
      </c>
      <c r="F759" t="s">
        <v>51</v>
      </c>
      <c r="G759" t="s">
        <v>52</v>
      </c>
      <c r="H759" t="s">
        <v>42</v>
      </c>
      <c r="I759">
        <v>8.92</v>
      </c>
      <c r="J759">
        <v>526.88</v>
      </c>
      <c r="K759" t="s">
        <v>67</v>
      </c>
      <c r="L759">
        <v>4.9000000000000004</v>
      </c>
      <c r="M759" t="s">
        <v>31</v>
      </c>
      <c r="N759">
        <v>2.44</v>
      </c>
      <c r="O759">
        <v>2</v>
      </c>
    </row>
    <row r="760" spans="1:15">
      <c r="A760" t="s">
        <v>12627</v>
      </c>
      <c r="B760" s="1">
        <v>45708</v>
      </c>
      <c r="C760" t="s">
        <v>33</v>
      </c>
      <c r="D760" t="s">
        <v>11857</v>
      </c>
      <c r="E760" t="s">
        <v>12628</v>
      </c>
      <c r="F760" t="s">
        <v>51</v>
      </c>
      <c r="G760" t="s">
        <v>42</v>
      </c>
      <c r="H760" t="s">
        <v>52</v>
      </c>
      <c r="I760">
        <v>2.81</v>
      </c>
      <c r="J760">
        <v>438.03</v>
      </c>
      <c r="K760" t="s">
        <v>22</v>
      </c>
      <c r="L760">
        <v>2.9</v>
      </c>
      <c r="M760" t="s">
        <v>23</v>
      </c>
      <c r="N760">
        <v>1.33</v>
      </c>
      <c r="O760">
        <v>10</v>
      </c>
    </row>
    <row r="761" spans="1:15">
      <c r="A761" t="s">
        <v>12651</v>
      </c>
      <c r="B761" s="1">
        <v>45693</v>
      </c>
      <c r="C761" t="s">
        <v>33</v>
      </c>
      <c r="D761" t="s">
        <v>12652</v>
      </c>
      <c r="E761" t="s">
        <v>12653</v>
      </c>
      <c r="F761" t="s">
        <v>19</v>
      </c>
      <c r="G761" t="s">
        <v>46</v>
      </c>
      <c r="H761" t="s">
        <v>20</v>
      </c>
      <c r="I761">
        <v>13.59</v>
      </c>
      <c r="J761">
        <v>241.05</v>
      </c>
      <c r="K761" t="s">
        <v>22</v>
      </c>
      <c r="L761">
        <v>3</v>
      </c>
      <c r="M761" t="s">
        <v>36</v>
      </c>
      <c r="N761">
        <v>2.2200000000000002</v>
      </c>
      <c r="O761">
        <v>12</v>
      </c>
    </row>
    <row r="762" spans="1:15">
      <c r="A762" t="s">
        <v>12672</v>
      </c>
      <c r="B762" s="1">
        <v>45699</v>
      </c>
      <c r="C762" t="s">
        <v>33</v>
      </c>
      <c r="D762" t="s">
        <v>12673</v>
      </c>
      <c r="E762" t="s">
        <v>7048</v>
      </c>
      <c r="F762" t="s">
        <v>51</v>
      </c>
      <c r="G762" t="s">
        <v>29</v>
      </c>
      <c r="H762" t="s">
        <v>41</v>
      </c>
      <c r="I762">
        <v>11.59</v>
      </c>
      <c r="J762">
        <v>178.02</v>
      </c>
      <c r="K762" t="s">
        <v>67</v>
      </c>
      <c r="L762">
        <v>4.5</v>
      </c>
      <c r="M762" t="s">
        <v>23</v>
      </c>
      <c r="N762">
        <v>2.23</v>
      </c>
      <c r="O762">
        <v>10</v>
      </c>
    </row>
    <row r="763" spans="1:15">
      <c r="A763" t="s">
        <v>12696</v>
      </c>
      <c r="B763" s="1">
        <v>45777</v>
      </c>
      <c r="C763" t="s">
        <v>33</v>
      </c>
      <c r="D763" t="s">
        <v>12697</v>
      </c>
      <c r="E763" t="s">
        <v>12698</v>
      </c>
      <c r="F763" t="s">
        <v>51</v>
      </c>
      <c r="G763" t="s">
        <v>52</v>
      </c>
      <c r="H763" t="s">
        <v>20</v>
      </c>
      <c r="I763">
        <v>11.54</v>
      </c>
      <c r="J763">
        <v>217.55</v>
      </c>
      <c r="K763" t="s">
        <v>67</v>
      </c>
      <c r="L763">
        <v>4.5</v>
      </c>
      <c r="M763" t="s">
        <v>23</v>
      </c>
      <c r="N763">
        <v>1.71</v>
      </c>
      <c r="O763">
        <v>9</v>
      </c>
    </row>
    <row r="764" spans="1:15">
      <c r="A764" t="s">
        <v>12708</v>
      </c>
      <c r="B764" s="1">
        <v>45770</v>
      </c>
      <c r="C764" t="s">
        <v>33</v>
      </c>
      <c r="D764" t="s">
        <v>12709</v>
      </c>
      <c r="E764" t="s">
        <v>12710</v>
      </c>
      <c r="F764" t="s">
        <v>60</v>
      </c>
      <c r="G764" t="s">
        <v>20</v>
      </c>
      <c r="H764" t="s">
        <v>41</v>
      </c>
      <c r="I764">
        <v>23.03</v>
      </c>
      <c r="J764">
        <v>101.86</v>
      </c>
      <c r="K764" t="s">
        <v>22</v>
      </c>
      <c r="L764">
        <v>4.5</v>
      </c>
      <c r="M764" t="s">
        <v>23</v>
      </c>
      <c r="N764">
        <v>1.1100000000000001</v>
      </c>
      <c r="O764">
        <v>1</v>
      </c>
    </row>
    <row r="765" spans="1:15">
      <c r="A765" t="s">
        <v>12715</v>
      </c>
      <c r="B765" s="1">
        <v>45812</v>
      </c>
      <c r="C765" t="s">
        <v>33</v>
      </c>
      <c r="D765" t="s">
        <v>452</v>
      </c>
      <c r="E765" t="s">
        <v>12716</v>
      </c>
      <c r="F765" t="s">
        <v>19</v>
      </c>
      <c r="G765" t="s">
        <v>21</v>
      </c>
      <c r="H765" t="s">
        <v>41</v>
      </c>
      <c r="I765">
        <v>13.54</v>
      </c>
      <c r="J765">
        <v>86.27</v>
      </c>
      <c r="K765" t="s">
        <v>47</v>
      </c>
      <c r="L765">
        <v>4.5</v>
      </c>
      <c r="M765" t="s">
        <v>23</v>
      </c>
      <c r="N765">
        <v>1.31</v>
      </c>
      <c r="O765">
        <v>4</v>
      </c>
    </row>
    <row r="766" spans="1:15">
      <c r="A766" t="s">
        <v>12721</v>
      </c>
      <c r="B766" s="1">
        <v>45779</v>
      </c>
      <c r="C766" t="s">
        <v>33</v>
      </c>
      <c r="D766" t="s">
        <v>12722</v>
      </c>
      <c r="E766" t="s">
        <v>11187</v>
      </c>
      <c r="F766" t="s">
        <v>19</v>
      </c>
      <c r="G766" t="s">
        <v>42</v>
      </c>
      <c r="H766" t="s">
        <v>41</v>
      </c>
      <c r="I766">
        <v>15.97</v>
      </c>
      <c r="J766">
        <v>318.61</v>
      </c>
      <c r="K766" t="s">
        <v>67</v>
      </c>
      <c r="L766">
        <v>3.9</v>
      </c>
      <c r="M766" t="s">
        <v>23</v>
      </c>
      <c r="N766">
        <v>2.04</v>
      </c>
      <c r="O766">
        <v>15</v>
      </c>
    </row>
    <row r="767" spans="1:15">
      <c r="A767" t="s">
        <v>12732</v>
      </c>
      <c r="B767" s="1">
        <v>45834</v>
      </c>
      <c r="C767" t="s">
        <v>33</v>
      </c>
      <c r="D767" t="s">
        <v>12733</v>
      </c>
      <c r="E767" t="s">
        <v>12734</v>
      </c>
      <c r="F767" t="s">
        <v>28</v>
      </c>
      <c r="G767" t="s">
        <v>29</v>
      </c>
      <c r="H767" t="s">
        <v>41</v>
      </c>
      <c r="I767">
        <v>22.11</v>
      </c>
      <c r="J767">
        <v>446.39</v>
      </c>
      <c r="K767" t="s">
        <v>22</v>
      </c>
      <c r="L767">
        <v>3</v>
      </c>
      <c r="M767" t="s">
        <v>23</v>
      </c>
      <c r="N767">
        <v>1.61</v>
      </c>
      <c r="O767">
        <v>13</v>
      </c>
    </row>
    <row r="768" spans="1:15">
      <c r="A768" t="s">
        <v>12738</v>
      </c>
      <c r="B768" s="1">
        <v>45680</v>
      </c>
      <c r="C768" t="s">
        <v>33</v>
      </c>
      <c r="D768" t="s">
        <v>12739</v>
      </c>
      <c r="E768" t="s">
        <v>12740</v>
      </c>
      <c r="F768" t="s">
        <v>19</v>
      </c>
      <c r="G768" t="s">
        <v>52</v>
      </c>
      <c r="H768" t="s">
        <v>21</v>
      </c>
      <c r="I768">
        <v>14.36</v>
      </c>
      <c r="J768">
        <v>295.95999999999998</v>
      </c>
      <c r="K768" t="s">
        <v>47</v>
      </c>
      <c r="L768">
        <v>3</v>
      </c>
      <c r="M768" t="s">
        <v>36</v>
      </c>
      <c r="N768">
        <v>2.02</v>
      </c>
      <c r="O768">
        <v>17</v>
      </c>
    </row>
    <row r="769" spans="1:15">
      <c r="A769" t="s">
        <v>12760</v>
      </c>
      <c r="B769" s="1">
        <v>45761</v>
      </c>
      <c r="C769" t="s">
        <v>33</v>
      </c>
      <c r="D769" t="s">
        <v>12733</v>
      </c>
      <c r="E769" t="s">
        <v>12761</v>
      </c>
      <c r="F769" t="s">
        <v>19</v>
      </c>
      <c r="G769" t="s">
        <v>21</v>
      </c>
      <c r="H769" t="s">
        <v>41</v>
      </c>
      <c r="I769">
        <v>14.93</v>
      </c>
      <c r="J769">
        <v>466.94</v>
      </c>
      <c r="K769" t="s">
        <v>22</v>
      </c>
      <c r="L769">
        <v>4.2</v>
      </c>
      <c r="M769" t="s">
        <v>31</v>
      </c>
      <c r="N769">
        <v>1.74</v>
      </c>
      <c r="O769">
        <v>12</v>
      </c>
    </row>
    <row r="770" spans="1:15">
      <c r="A770" t="s">
        <v>12780</v>
      </c>
      <c r="B770" s="1">
        <v>45715</v>
      </c>
      <c r="C770" t="s">
        <v>33</v>
      </c>
      <c r="D770" t="s">
        <v>4372</v>
      </c>
      <c r="E770" t="s">
        <v>12781</v>
      </c>
      <c r="F770" t="s">
        <v>51</v>
      </c>
      <c r="G770" t="s">
        <v>20</v>
      </c>
      <c r="H770" t="s">
        <v>52</v>
      </c>
      <c r="I770">
        <v>6.11</v>
      </c>
      <c r="J770">
        <v>346.24</v>
      </c>
      <c r="K770" t="s">
        <v>67</v>
      </c>
      <c r="L770">
        <v>3.7</v>
      </c>
      <c r="M770" t="s">
        <v>36</v>
      </c>
      <c r="N770">
        <v>1.45</v>
      </c>
      <c r="O770">
        <v>19</v>
      </c>
    </row>
    <row r="771" spans="1:15">
      <c r="A771" t="s">
        <v>12787</v>
      </c>
      <c r="B771" s="1">
        <v>45718</v>
      </c>
      <c r="C771" t="s">
        <v>33</v>
      </c>
      <c r="D771" t="s">
        <v>1256</v>
      </c>
      <c r="E771" t="s">
        <v>12788</v>
      </c>
      <c r="F771" t="s">
        <v>19</v>
      </c>
      <c r="G771" t="s">
        <v>41</v>
      </c>
      <c r="H771" t="s">
        <v>20</v>
      </c>
      <c r="I771">
        <v>11.99</v>
      </c>
      <c r="J771">
        <v>386.86</v>
      </c>
      <c r="K771" t="s">
        <v>47</v>
      </c>
      <c r="L771">
        <v>2.6</v>
      </c>
      <c r="M771" t="s">
        <v>23</v>
      </c>
      <c r="N771">
        <v>1.06</v>
      </c>
      <c r="O771">
        <v>2</v>
      </c>
    </row>
    <row r="772" spans="1:15">
      <c r="A772" t="s">
        <v>12810</v>
      </c>
      <c r="B772" s="1">
        <v>45679</v>
      </c>
      <c r="C772" t="s">
        <v>33</v>
      </c>
      <c r="D772" t="s">
        <v>12811</v>
      </c>
      <c r="E772" t="s">
        <v>12812</v>
      </c>
      <c r="F772" t="s">
        <v>28</v>
      </c>
      <c r="G772" t="s">
        <v>42</v>
      </c>
      <c r="H772" t="s">
        <v>41</v>
      </c>
      <c r="I772">
        <v>22.93</v>
      </c>
      <c r="J772">
        <v>60.85</v>
      </c>
      <c r="K772" t="s">
        <v>67</v>
      </c>
      <c r="L772">
        <v>3.4</v>
      </c>
      <c r="M772" t="s">
        <v>23</v>
      </c>
      <c r="N772">
        <v>1.1000000000000001</v>
      </c>
      <c r="O772">
        <v>16</v>
      </c>
    </row>
    <row r="773" spans="1:15">
      <c r="A773" t="s">
        <v>12826</v>
      </c>
      <c r="B773" s="1">
        <v>45788</v>
      </c>
      <c r="C773" t="s">
        <v>33</v>
      </c>
      <c r="D773" t="s">
        <v>1291</v>
      </c>
      <c r="E773" t="s">
        <v>12827</v>
      </c>
      <c r="F773" t="s">
        <v>28</v>
      </c>
      <c r="G773" t="s">
        <v>21</v>
      </c>
      <c r="H773" t="s">
        <v>21</v>
      </c>
      <c r="I773">
        <v>14.89</v>
      </c>
      <c r="J773">
        <v>178.08</v>
      </c>
      <c r="K773" t="s">
        <v>22</v>
      </c>
      <c r="L773">
        <v>2.6</v>
      </c>
      <c r="M773" t="s">
        <v>31</v>
      </c>
      <c r="N773">
        <v>1.59</v>
      </c>
      <c r="O773">
        <v>4</v>
      </c>
    </row>
    <row r="774" spans="1:15">
      <c r="A774" t="s">
        <v>12863</v>
      </c>
      <c r="B774" s="1">
        <v>45780</v>
      </c>
      <c r="C774" t="s">
        <v>33</v>
      </c>
      <c r="D774" t="s">
        <v>12864</v>
      </c>
      <c r="E774" t="s">
        <v>12865</v>
      </c>
      <c r="F774" t="s">
        <v>19</v>
      </c>
      <c r="G774" t="s">
        <v>41</v>
      </c>
      <c r="H774" t="s">
        <v>21</v>
      </c>
      <c r="I774">
        <v>16.38</v>
      </c>
      <c r="J774">
        <v>399.99</v>
      </c>
      <c r="K774" t="s">
        <v>22</v>
      </c>
      <c r="L774">
        <v>4.5</v>
      </c>
      <c r="M774" t="s">
        <v>31</v>
      </c>
      <c r="N774">
        <v>1.48</v>
      </c>
      <c r="O774">
        <v>19</v>
      </c>
    </row>
    <row r="775" spans="1:15">
      <c r="A775" t="s">
        <v>12868</v>
      </c>
      <c r="B775" s="1">
        <v>45832</v>
      </c>
      <c r="C775" t="s">
        <v>33</v>
      </c>
      <c r="D775" t="s">
        <v>9170</v>
      </c>
      <c r="E775" t="s">
        <v>12869</v>
      </c>
      <c r="F775" t="s">
        <v>60</v>
      </c>
      <c r="G775" t="s">
        <v>42</v>
      </c>
      <c r="H775" t="s">
        <v>41</v>
      </c>
      <c r="I775">
        <v>19.88</v>
      </c>
      <c r="J775">
        <v>56.45</v>
      </c>
      <c r="K775" t="s">
        <v>22</v>
      </c>
      <c r="L775">
        <v>4.5999999999999996</v>
      </c>
      <c r="M775" t="s">
        <v>36</v>
      </c>
      <c r="N775">
        <v>1.1599999999999999</v>
      </c>
      <c r="O775">
        <v>11</v>
      </c>
    </row>
    <row r="776" spans="1:15">
      <c r="A776" t="s">
        <v>12872</v>
      </c>
      <c r="B776" s="1">
        <v>45707</v>
      </c>
      <c r="C776" t="s">
        <v>33</v>
      </c>
      <c r="D776" t="s">
        <v>12873</v>
      </c>
      <c r="E776" t="s">
        <v>12874</v>
      </c>
      <c r="F776" t="s">
        <v>51</v>
      </c>
      <c r="G776" t="s">
        <v>21</v>
      </c>
      <c r="H776" t="s">
        <v>46</v>
      </c>
      <c r="I776">
        <v>23.09</v>
      </c>
      <c r="J776">
        <v>278.11</v>
      </c>
      <c r="K776" t="s">
        <v>47</v>
      </c>
      <c r="L776">
        <v>3.7</v>
      </c>
      <c r="M776" t="s">
        <v>36</v>
      </c>
      <c r="N776">
        <v>1.63</v>
      </c>
      <c r="O776">
        <v>2</v>
      </c>
    </row>
    <row r="777" spans="1:15">
      <c r="A777" t="s">
        <v>12893</v>
      </c>
      <c r="B777" s="1">
        <v>45736</v>
      </c>
      <c r="C777" t="s">
        <v>33</v>
      </c>
      <c r="D777" t="s">
        <v>6673</v>
      </c>
      <c r="E777" t="s">
        <v>12894</v>
      </c>
      <c r="F777" t="s">
        <v>71</v>
      </c>
      <c r="G777" t="s">
        <v>41</v>
      </c>
      <c r="H777" t="s">
        <v>41</v>
      </c>
      <c r="I777">
        <v>15.02</v>
      </c>
      <c r="J777">
        <v>318.95</v>
      </c>
      <c r="K777" t="s">
        <v>67</v>
      </c>
      <c r="L777">
        <v>3.2</v>
      </c>
      <c r="M777" t="s">
        <v>36</v>
      </c>
      <c r="N777">
        <v>1.17</v>
      </c>
      <c r="O777">
        <v>17</v>
      </c>
    </row>
    <row r="778" spans="1:15">
      <c r="A778" t="s">
        <v>12941</v>
      </c>
      <c r="B778" s="1">
        <v>45725</v>
      </c>
      <c r="C778" t="s">
        <v>33</v>
      </c>
      <c r="D778" t="s">
        <v>12942</v>
      </c>
      <c r="E778" t="s">
        <v>12943</v>
      </c>
      <c r="F778" t="s">
        <v>60</v>
      </c>
      <c r="G778" t="s">
        <v>21</v>
      </c>
      <c r="H778" t="s">
        <v>52</v>
      </c>
      <c r="I778">
        <v>10.77</v>
      </c>
      <c r="J778">
        <v>233.87</v>
      </c>
      <c r="K778" t="s">
        <v>22</v>
      </c>
      <c r="L778">
        <v>4.5999999999999996</v>
      </c>
      <c r="M778" t="s">
        <v>36</v>
      </c>
      <c r="N778">
        <v>1.74</v>
      </c>
      <c r="O778">
        <v>4</v>
      </c>
    </row>
    <row r="779" spans="1:15">
      <c r="A779" t="s">
        <v>12954</v>
      </c>
      <c r="B779" s="1">
        <v>45680</v>
      </c>
      <c r="C779" t="s">
        <v>33</v>
      </c>
      <c r="D779" t="s">
        <v>12955</v>
      </c>
      <c r="E779" t="s">
        <v>12956</v>
      </c>
      <c r="F779" t="s">
        <v>28</v>
      </c>
      <c r="G779" t="s">
        <v>21</v>
      </c>
      <c r="H779" t="s">
        <v>52</v>
      </c>
      <c r="I779">
        <v>9.42</v>
      </c>
      <c r="J779">
        <v>352.34</v>
      </c>
      <c r="K779" t="s">
        <v>22</v>
      </c>
      <c r="L779">
        <v>2.8</v>
      </c>
      <c r="M779" t="s">
        <v>31</v>
      </c>
      <c r="N779">
        <v>1.69</v>
      </c>
      <c r="O779">
        <v>12</v>
      </c>
    </row>
    <row r="780" spans="1:15">
      <c r="A780" t="s">
        <v>12973</v>
      </c>
      <c r="B780" s="1">
        <v>45691</v>
      </c>
      <c r="C780" t="s">
        <v>33</v>
      </c>
      <c r="D780" t="s">
        <v>1772</v>
      </c>
      <c r="E780" t="s">
        <v>12974</v>
      </c>
      <c r="F780" t="s">
        <v>28</v>
      </c>
      <c r="G780" t="s">
        <v>21</v>
      </c>
      <c r="H780" t="s">
        <v>20</v>
      </c>
      <c r="I780">
        <v>5.14</v>
      </c>
      <c r="J780">
        <v>228.07</v>
      </c>
      <c r="K780" t="s">
        <v>47</v>
      </c>
      <c r="L780">
        <v>3.5</v>
      </c>
      <c r="M780" t="s">
        <v>31</v>
      </c>
      <c r="N780">
        <v>2.35</v>
      </c>
      <c r="O780">
        <v>11</v>
      </c>
    </row>
    <row r="781" spans="1:15">
      <c r="A781" t="s">
        <v>12985</v>
      </c>
      <c r="B781" s="1">
        <v>45671</v>
      </c>
      <c r="C781" t="s">
        <v>33</v>
      </c>
      <c r="D781" t="s">
        <v>12986</v>
      </c>
      <c r="E781" t="s">
        <v>12987</v>
      </c>
      <c r="F781" t="s">
        <v>28</v>
      </c>
      <c r="G781" t="s">
        <v>20</v>
      </c>
      <c r="H781" t="s">
        <v>21</v>
      </c>
      <c r="I781">
        <v>21.75</v>
      </c>
      <c r="J781">
        <v>364.04</v>
      </c>
      <c r="K781" t="s">
        <v>22</v>
      </c>
      <c r="L781">
        <v>2.7</v>
      </c>
      <c r="M781" t="s">
        <v>31</v>
      </c>
      <c r="N781">
        <v>2.27</v>
      </c>
      <c r="O781">
        <v>8</v>
      </c>
    </row>
    <row r="782" spans="1:15">
      <c r="A782" t="s">
        <v>12999</v>
      </c>
      <c r="B782" s="1">
        <v>45689</v>
      </c>
      <c r="C782" t="s">
        <v>33</v>
      </c>
      <c r="D782" t="s">
        <v>6754</v>
      </c>
      <c r="E782" t="s">
        <v>826</v>
      </c>
      <c r="F782" t="s">
        <v>71</v>
      </c>
      <c r="G782" t="s">
        <v>42</v>
      </c>
      <c r="H782" t="s">
        <v>29</v>
      </c>
      <c r="I782">
        <v>22.55</v>
      </c>
      <c r="J782">
        <v>494.49</v>
      </c>
      <c r="K782" t="s">
        <v>67</v>
      </c>
      <c r="L782">
        <v>3.3</v>
      </c>
      <c r="M782" t="s">
        <v>36</v>
      </c>
      <c r="N782">
        <v>1.94</v>
      </c>
      <c r="O782">
        <v>6</v>
      </c>
    </row>
    <row r="783" spans="1:15">
      <c r="A783" t="s">
        <v>13003</v>
      </c>
      <c r="B783" s="1">
        <v>45703</v>
      </c>
      <c r="C783" t="s">
        <v>33</v>
      </c>
      <c r="D783" t="s">
        <v>7886</v>
      </c>
      <c r="E783" t="s">
        <v>13004</v>
      </c>
      <c r="F783" t="s">
        <v>19</v>
      </c>
      <c r="G783" t="s">
        <v>29</v>
      </c>
      <c r="H783" t="s">
        <v>46</v>
      </c>
      <c r="I783">
        <v>17.89</v>
      </c>
      <c r="J783">
        <v>110.86</v>
      </c>
      <c r="K783" t="s">
        <v>67</v>
      </c>
      <c r="L783">
        <v>4.5999999999999996</v>
      </c>
      <c r="M783" t="s">
        <v>31</v>
      </c>
      <c r="N783">
        <v>1.78</v>
      </c>
      <c r="O783">
        <v>1</v>
      </c>
    </row>
    <row r="784" spans="1:15">
      <c r="A784" t="s">
        <v>13008</v>
      </c>
      <c r="B784" s="1">
        <v>45713</v>
      </c>
      <c r="C784" t="s">
        <v>33</v>
      </c>
      <c r="D784" t="s">
        <v>13009</v>
      </c>
      <c r="E784" t="s">
        <v>13010</v>
      </c>
      <c r="F784" t="s">
        <v>19</v>
      </c>
      <c r="G784" t="s">
        <v>29</v>
      </c>
      <c r="H784" t="s">
        <v>46</v>
      </c>
      <c r="I784">
        <v>11.45</v>
      </c>
      <c r="J784">
        <v>129.03</v>
      </c>
      <c r="K784" t="s">
        <v>30</v>
      </c>
      <c r="L784">
        <v>2.7</v>
      </c>
      <c r="M784" t="s">
        <v>23</v>
      </c>
      <c r="N784">
        <v>1.81</v>
      </c>
      <c r="O784">
        <v>3</v>
      </c>
    </row>
    <row r="785" spans="1:15">
      <c r="A785" t="s">
        <v>13013</v>
      </c>
      <c r="B785" s="1">
        <v>45822</v>
      </c>
      <c r="C785" t="s">
        <v>33</v>
      </c>
      <c r="D785" t="s">
        <v>11805</v>
      </c>
      <c r="E785" t="s">
        <v>13014</v>
      </c>
      <c r="F785" t="s">
        <v>71</v>
      </c>
      <c r="G785" t="s">
        <v>29</v>
      </c>
      <c r="H785" t="s">
        <v>29</v>
      </c>
      <c r="I785">
        <v>2.87</v>
      </c>
      <c r="J785">
        <v>90.67</v>
      </c>
      <c r="K785" t="s">
        <v>30</v>
      </c>
      <c r="L785">
        <v>3.1</v>
      </c>
      <c r="M785" t="s">
        <v>23</v>
      </c>
      <c r="N785">
        <v>1.27</v>
      </c>
      <c r="O785">
        <v>16</v>
      </c>
    </row>
    <row r="786" spans="1:15">
      <c r="A786" t="s">
        <v>13015</v>
      </c>
      <c r="B786" s="1">
        <v>45731</v>
      </c>
      <c r="C786" t="s">
        <v>33</v>
      </c>
      <c r="D786" t="s">
        <v>12378</v>
      </c>
      <c r="E786" t="s">
        <v>13016</v>
      </c>
      <c r="F786" t="s">
        <v>51</v>
      </c>
      <c r="G786" t="s">
        <v>41</v>
      </c>
      <c r="H786" t="s">
        <v>42</v>
      </c>
      <c r="I786">
        <v>17.84</v>
      </c>
      <c r="J786">
        <v>258.56</v>
      </c>
      <c r="K786" t="s">
        <v>67</v>
      </c>
      <c r="L786">
        <v>2.9</v>
      </c>
      <c r="M786" t="s">
        <v>23</v>
      </c>
      <c r="N786">
        <v>1.78</v>
      </c>
      <c r="O786">
        <v>8</v>
      </c>
    </row>
    <row r="787" spans="1:15">
      <c r="A787" t="s">
        <v>13024</v>
      </c>
      <c r="B787" s="1">
        <v>45685</v>
      </c>
      <c r="C787" t="s">
        <v>33</v>
      </c>
      <c r="D787" t="s">
        <v>10238</v>
      </c>
      <c r="E787" t="s">
        <v>13025</v>
      </c>
      <c r="F787" t="s">
        <v>51</v>
      </c>
      <c r="G787" t="s">
        <v>20</v>
      </c>
      <c r="H787" t="s">
        <v>29</v>
      </c>
      <c r="I787">
        <v>7.18</v>
      </c>
      <c r="J787">
        <v>87.05</v>
      </c>
      <c r="K787" t="s">
        <v>30</v>
      </c>
      <c r="L787">
        <v>3.3</v>
      </c>
      <c r="M787" t="s">
        <v>23</v>
      </c>
      <c r="N787">
        <v>1.02</v>
      </c>
      <c r="O787">
        <v>14</v>
      </c>
    </row>
    <row r="788" spans="1:15">
      <c r="A788" t="s">
        <v>13032</v>
      </c>
      <c r="B788" s="1">
        <v>45783</v>
      </c>
      <c r="C788" t="s">
        <v>33</v>
      </c>
      <c r="D788" t="s">
        <v>13033</v>
      </c>
      <c r="E788" t="s">
        <v>13034</v>
      </c>
      <c r="F788" t="s">
        <v>60</v>
      </c>
      <c r="G788" t="s">
        <v>41</v>
      </c>
      <c r="H788" t="s">
        <v>42</v>
      </c>
      <c r="I788">
        <v>15.28</v>
      </c>
      <c r="J788">
        <v>230.26</v>
      </c>
      <c r="K788" t="s">
        <v>67</v>
      </c>
      <c r="L788">
        <v>4.4000000000000004</v>
      </c>
      <c r="M788" t="s">
        <v>23</v>
      </c>
      <c r="N788">
        <v>1.5</v>
      </c>
      <c r="O788">
        <v>14</v>
      </c>
    </row>
    <row r="789" spans="1:15">
      <c r="A789" t="s">
        <v>13046</v>
      </c>
      <c r="B789" s="1">
        <v>45706</v>
      </c>
      <c r="C789" t="s">
        <v>33</v>
      </c>
      <c r="D789" t="s">
        <v>13047</v>
      </c>
      <c r="E789" t="s">
        <v>13048</v>
      </c>
      <c r="F789" t="s">
        <v>51</v>
      </c>
      <c r="G789" t="s">
        <v>21</v>
      </c>
      <c r="H789" t="s">
        <v>21</v>
      </c>
      <c r="I789">
        <v>16.36</v>
      </c>
      <c r="J789">
        <v>536.59</v>
      </c>
      <c r="K789" t="s">
        <v>30</v>
      </c>
      <c r="L789">
        <v>3</v>
      </c>
      <c r="M789" t="s">
        <v>36</v>
      </c>
      <c r="N789">
        <v>1.55</v>
      </c>
      <c r="O789">
        <v>10</v>
      </c>
    </row>
    <row r="790" spans="1:15">
      <c r="A790" t="s">
        <v>13049</v>
      </c>
      <c r="B790" s="1">
        <v>45744</v>
      </c>
      <c r="C790" t="s">
        <v>33</v>
      </c>
      <c r="D790" t="s">
        <v>13050</v>
      </c>
      <c r="E790" t="s">
        <v>13051</v>
      </c>
      <c r="F790" t="s">
        <v>60</v>
      </c>
      <c r="G790" t="s">
        <v>42</v>
      </c>
      <c r="H790" t="s">
        <v>20</v>
      </c>
      <c r="I790">
        <v>10.47</v>
      </c>
      <c r="J790">
        <v>437.46</v>
      </c>
      <c r="K790" t="s">
        <v>22</v>
      </c>
      <c r="L790">
        <v>4.5999999999999996</v>
      </c>
      <c r="M790" t="s">
        <v>31</v>
      </c>
      <c r="N790">
        <v>1.71</v>
      </c>
      <c r="O790">
        <v>19</v>
      </c>
    </row>
    <row r="791" spans="1:15">
      <c r="A791" t="s">
        <v>13052</v>
      </c>
      <c r="B791" s="1">
        <v>45746</v>
      </c>
      <c r="C791" t="s">
        <v>33</v>
      </c>
      <c r="D791" t="s">
        <v>13053</v>
      </c>
      <c r="E791" t="s">
        <v>13054</v>
      </c>
      <c r="F791" t="s">
        <v>28</v>
      </c>
      <c r="G791" t="s">
        <v>29</v>
      </c>
      <c r="H791" t="s">
        <v>52</v>
      </c>
      <c r="I791">
        <v>6.23</v>
      </c>
      <c r="J791">
        <v>334.61</v>
      </c>
      <c r="K791" t="s">
        <v>47</v>
      </c>
      <c r="L791">
        <v>2.8</v>
      </c>
      <c r="M791" t="s">
        <v>31</v>
      </c>
      <c r="N791">
        <v>1.2</v>
      </c>
      <c r="O791">
        <v>4</v>
      </c>
    </row>
    <row r="792" spans="1:15">
      <c r="A792" t="s">
        <v>13055</v>
      </c>
      <c r="B792" s="1">
        <v>45685</v>
      </c>
      <c r="C792" t="s">
        <v>33</v>
      </c>
      <c r="D792" t="s">
        <v>13056</v>
      </c>
      <c r="E792" t="s">
        <v>13057</v>
      </c>
      <c r="F792" t="s">
        <v>19</v>
      </c>
      <c r="G792" t="s">
        <v>42</v>
      </c>
      <c r="H792" t="s">
        <v>46</v>
      </c>
      <c r="I792">
        <v>2.31</v>
      </c>
      <c r="J792">
        <v>425</v>
      </c>
      <c r="K792" t="s">
        <v>30</v>
      </c>
      <c r="L792">
        <v>4.0999999999999996</v>
      </c>
      <c r="M792" t="s">
        <v>23</v>
      </c>
      <c r="N792">
        <v>1.38</v>
      </c>
      <c r="O792">
        <v>7</v>
      </c>
    </row>
    <row r="793" spans="1:15">
      <c r="A793" t="s">
        <v>13073</v>
      </c>
      <c r="B793" s="1">
        <v>45693</v>
      </c>
      <c r="C793" t="s">
        <v>33</v>
      </c>
      <c r="D793" t="s">
        <v>13074</v>
      </c>
      <c r="E793" t="s">
        <v>13075</v>
      </c>
      <c r="F793" t="s">
        <v>51</v>
      </c>
      <c r="G793" t="s">
        <v>42</v>
      </c>
      <c r="H793" t="s">
        <v>20</v>
      </c>
      <c r="I793">
        <v>1.9</v>
      </c>
      <c r="J793">
        <v>125.95</v>
      </c>
      <c r="K793" t="s">
        <v>30</v>
      </c>
      <c r="L793">
        <v>5</v>
      </c>
      <c r="M793" t="s">
        <v>36</v>
      </c>
      <c r="N793">
        <v>2.34</v>
      </c>
      <c r="O793">
        <v>8</v>
      </c>
    </row>
    <row r="794" spans="1:15">
      <c r="A794" t="s">
        <v>13079</v>
      </c>
      <c r="B794" s="1">
        <v>45693</v>
      </c>
      <c r="C794" t="s">
        <v>33</v>
      </c>
      <c r="D794" t="s">
        <v>3772</v>
      </c>
      <c r="E794" t="s">
        <v>13080</v>
      </c>
      <c r="F794" t="s">
        <v>19</v>
      </c>
      <c r="G794" t="s">
        <v>42</v>
      </c>
      <c r="H794" t="s">
        <v>41</v>
      </c>
      <c r="I794">
        <v>20.21</v>
      </c>
      <c r="J794">
        <v>534.42999999999995</v>
      </c>
      <c r="K794" t="s">
        <v>67</v>
      </c>
      <c r="L794">
        <v>3.4</v>
      </c>
      <c r="M794" t="s">
        <v>23</v>
      </c>
      <c r="N794">
        <v>1.87</v>
      </c>
      <c r="O794">
        <v>14</v>
      </c>
    </row>
    <row r="795" spans="1:15">
      <c r="A795" t="s">
        <v>13081</v>
      </c>
      <c r="B795" s="1">
        <v>45822</v>
      </c>
      <c r="C795" t="s">
        <v>33</v>
      </c>
      <c r="D795" t="s">
        <v>13082</v>
      </c>
      <c r="E795" t="s">
        <v>13083</v>
      </c>
      <c r="F795" t="s">
        <v>28</v>
      </c>
      <c r="G795" t="s">
        <v>29</v>
      </c>
      <c r="H795" t="s">
        <v>42</v>
      </c>
      <c r="I795">
        <v>14.9</v>
      </c>
      <c r="J795">
        <v>489.82</v>
      </c>
      <c r="K795" t="s">
        <v>67</v>
      </c>
      <c r="L795">
        <v>3.6</v>
      </c>
      <c r="M795" t="s">
        <v>31</v>
      </c>
      <c r="N795">
        <v>1.1100000000000001</v>
      </c>
      <c r="O795">
        <v>8</v>
      </c>
    </row>
    <row r="796" spans="1:15">
      <c r="A796" t="s">
        <v>13105</v>
      </c>
      <c r="B796" s="1">
        <v>45760</v>
      </c>
      <c r="C796" t="s">
        <v>33</v>
      </c>
      <c r="D796" t="s">
        <v>13106</v>
      </c>
      <c r="E796" t="s">
        <v>13107</v>
      </c>
      <c r="F796" t="s">
        <v>28</v>
      </c>
      <c r="G796" t="s">
        <v>41</v>
      </c>
      <c r="H796" t="s">
        <v>29</v>
      </c>
      <c r="I796">
        <v>18.41</v>
      </c>
      <c r="J796">
        <v>416.96</v>
      </c>
      <c r="K796" t="s">
        <v>67</v>
      </c>
      <c r="L796">
        <v>4.9000000000000004</v>
      </c>
      <c r="M796" t="s">
        <v>31</v>
      </c>
      <c r="N796">
        <v>1.76</v>
      </c>
      <c r="O796">
        <v>2</v>
      </c>
    </row>
    <row r="797" spans="1:15">
      <c r="A797" t="s">
        <v>13135</v>
      </c>
      <c r="B797" s="1">
        <v>45785</v>
      </c>
      <c r="C797" t="s">
        <v>33</v>
      </c>
      <c r="D797" t="s">
        <v>2424</v>
      </c>
      <c r="E797" t="s">
        <v>13136</v>
      </c>
      <c r="F797" t="s">
        <v>60</v>
      </c>
      <c r="G797" t="s">
        <v>21</v>
      </c>
      <c r="H797" t="s">
        <v>41</v>
      </c>
      <c r="I797">
        <v>6.61</v>
      </c>
      <c r="J797">
        <v>440.64</v>
      </c>
      <c r="K797" t="s">
        <v>47</v>
      </c>
      <c r="L797">
        <v>4.5999999999999996</v>
      </c>
      <c r="M797" t="s">
        <v>23</v>
      </c>
      <c r="N797">
        <v>2</v>
      </c>
      <c r="O797">
        <v>12</v>
      </c>
    </row>
    <row r="798" spans="1:15">
      <c r="A798" t="s">
        <v>13196</v>
      </c>
      <c r="B798" s="1">
        <v>45712</v>
      </c>
      <c r="C798" t="s">
        <v>33</v>
      </c>
      <c r="D798" t="s">
        <v>13197</v>
      </c>
      <c r="E798" t="s">
        <v>13198</v>
      </c>
      <c r="F798" t="s">
        <v>71</v>
      </c>
      <c r="G798" t="s">
        <v>20</v>
      </c>
      <c r="H798" t="s">
        <v>46</v>
      </c>
      <c r="I798">
        <v>16.8</v>
      </c>
      <c r="J798">
        <v>330.53</v>
      </c>
      <c r="K798" t="s">
        <v>22</v>
      </c>
      <c r="L798">
        <v>4.8</v>
      </c>
      <c r="M798" t="s">
        <v>31</v>
      </c>
      <c r="N798">
        <v>1.36</v>
      </c>
      <c r="O798">
        <v>17</v>
      </c>
    </row>
    <row r="799" spans="1:15">
      <c r="A799" t="s">
        <v>13199</v>
      </c>
      <c r="B799" s="1">
        <v>45700</v>
      </c>
      <c r="C799" t="s">
        <v>33</v>
      </c>
      <c r="D799" t="s">
        <v>4540</v>
      </c>
      <c r="E799" t="s">
        <v>13200</v>
      </c>
      <c r="F799" t="s">
        <v>71</v>
      </c>
      <c r="G799" t="s">
        <v>46</v>
      </c>
      <c r="H799" t="s">
        <v>20</v>
      </c>
      <c r="I799">
        <v>20.149999999999999</v>
      </c>
      <c r="J799">
        <v>476.29</v>
      </c>
      <c r="K799" t="s">
        <v>30</v>
      </c>
      <c r="L799">
        <v>3.8</v>
      </c>
      <c r="M799" t="s">
        <v>23</v>
      </c>
      <c r="N799">
        <v>1.33</v>
      </c>
      <c r="O799">
        <v>19</v>
      </c>
    </row>
    <row r="800" spans="1:15">
      <c r="A800" t="s">
        <v>13203</v>
      </c>
      <c r="B800" s="1">
        <v>45775</v>
      </c>
      <c r="C800" t="s">
        <v>33</v>
      </c>
      <c r="D800" t="s">
        <v>2733</v>
      </c>
      <c r="E800" t="s">
        <v>13204</v>
      </c>
      <c r="F800" t="s">
        <v>71</v>
      </c>
      <c r="G800" t="s">
        <v>21</v>
      </c>
      <c r="H800" t="s">
        <v>21</v>
      </c>
      <c r="I800">
        <v>7.19</v>
      </c>
      <c r="J800">
        <v>481.98</v>
      </c>
      <c r="K800" t="s">
        <v>47</v>
      </c>
      <c r="L800">
        <v>4.2</v>
      </c>
      <c r="M800" t="s">
        <v>36</v>
      </c>
      <c r="N800">
        <v>1.41</v>
      </c>
      <c r="O800">
        <v>17</v>
      </c>
    </row>
    <row r="801" spans="1:15">
      <c r="A801" t="s">
        <v>13211</v>
      </c>
      <c r="B801" s="1">
        <v>45797</v>
      </c>
      <c r="C801" t="s">
        <v>33</v>
      </c>
      <c r="D801" t="s">
        <v>8753</v>
      </c>
      <c r="E801" t="s">
        <v>13212</v>
      </c>
      <c r="F801" t="s">
        <v>51</v>
      </c>
      <c r="G801" t="s">
        <v>29</v>
      </c>
      <c r="H801" t="s">
        <v>20</v>
      </c>
      <c r="I801">
        <v>4.6100000000000003</v>
      </c>
      <c r="J801">
        <v>323.7</v>
      </c>
      <c r="K801" t="s">
        <v>30</v>
      </c>
      <c r="L801">
        <v>2.6</v>
      </c>
      <c r="M801" t="s">
        <v>23</v>
      </c>
      <c r="N801">
        <v>1.63</v>
      </c>
      <c r="O801">
        <v>13</v>
      </c>
    </row>
    <row r="802" spans="1:15">
      <c r="A802" t="s">
        <v>13227</v>
      </c>
      <c r="B802" s="1">
        <v>45701</v>
      </c>
      <c r="C802" t="s">
        <v>33</v>
      </c>
      <c r="D802" t="s">
        <v>10862</v>
      </c>
      <c r="E802" t="s">
        <v>13228</v>
      </c>
      <c r="F802" t="s">
        <v>60</v>
      </c>
      <c r="G802" t="s">
        <v>41</v>
      </c>
      <c r="H802" t="s">
        <v>52</v>
      </c>
      <c r="I802">
        <v>2.48</v>
      </c>
      <c r="J802">
        <v>563.35</v>
      </c>
      <c r="K802" t="s">
        <v>47</v>
      </c>
      <c r="L802">
        <v>4.7</v>
      </c>
      <c r="M802" t="s">
        <v>23</v>
      </c>
      <c r="N802">
        <v>1.95</v>
      </c>
      <c r="O802">
        <v>14</v>
      </c>
    </row>
    <row r="803" spans="1:15">
      <c r="A803" t="s">
        <v>13231</v>
      </c>
      <c r="B803" s="1">
        <v>45710</v>
      </c>
      <c r="C803" t="s">
        <v>33</v>
      </c>
      <c r="D803" t="s">
        <v>11155</v>
      </c>
      <c r="E803" t="s">
        <v>13232</v>
      </c>
      <c r="F803" t="s">
        <v>60</v>
      </c>
      <c r="G803" t="s">
        <v>42</v>
      </c>
      <c r="H803" t="s">
        <v>46</v>
      </c>
      <c r="I803">
        <v>23.44</v>
      </c>
      <c r="J803">
        <v>57.63</v>
      </c>
      <c r="K803" t="s">
        <v>67</v>
      </c>
      <c r="L803">
        <v>2.5</v>
      </c>
      <c r="M803" t="s">
        <v>31</v>
      </c>
      <c r="N803">
        <v>2.5</v>
      </c>
      <c r="O803">
        <v>6</v>
      </c>
    </row>
    <row r="804" spans="1:15">
      <c r="A804" t="s">
        <v>13236</v>
      </c>
      <c r="B804" s="1">
        <v>45719</v>
      </c>
      <c r="C804" t="s">
        <v>33</v>
      </c>
      <c r="D804" t="s">
        <v>13237</v>
      </c>
      <c r="E804" t="s">
        <v>13238</v>
      </c>
      <c r="F804" t="s">
        <v>19</v>
      </c>
      <c r="G804" t="s">
        <v>41</v>
      </c>
      <c r="H804" t="s">
        <v>20</v>
      </c>
      <c r="I804">
        <v>10.14</v>
      </c>
      <c r="J804">
        <v>561.04999999999995</v>
      </c>
      <c r="K804" t="s">
        <v>67</v>
      </c>
      <c r="L804">
        <v>3.5</v>
      </c>
      <c r="M804" t="s">
        <v>23</v>
      </c>
      <c r="N804">
        <v>2.44</v>
      </c>
      <c r="O804">
        <v>3</v>
      </c>
    </row>
    <row r="805" spans="1:15">
      <c r="A805" t="s">
        <v>13242</v>
      </c>
      <c r="B805" s="1">
        <v>45670</v>
      </c>
      <c r="C805" t="s">
        <v>33</v>
      </c>
      <c r="D805" t="s">
        <v>13243</v>
      </c>
      <c r="E805" t="s">
        <v>13244</v>
      </c>
      <c r="F805" t="s">
        <v>28</v>
      </c>
      <c r="G805" t="s">
        <v>41</v>
      </c>
      <c r="H805" t="s">
        <v>20</v>
      </c>
      <c r="I805">
        <v>21.04</v>
      </c>
      <c r="J805">
        <v>275.08999999999997</v>
      </c>
      <c r="K805" t="s">
        <v>67</v>
      </c>
      <c r="L805">
        <v>3.5</v>
      </c>
      <c r="M805" t="s">
        <v>23</v>
      </c>
      <c r="N805">
        <v>2.14</v>
      </c>
      <c r="O805">
        <v>12</v>
      </c>
    </row>
    <row r="806" spans="1:15">
      <c r="A806" t="s">
        <v>13249</v>
      </c>
      <c r="B806" s="1">
        <v>45694</v>
      </c>
      <c r="C806" t="s">
        <v>33</v>
      </c>
      <c r="D806" t="s">
        <v>13250</v>
      </c>
      <c r="E806" t="s">
        <v>13251</v>
      </c>
      <c r="F806" t="s">
        <v>28</v>
      </c>
      <c r="G806" t="s">
        <v>21</v>
      </c>
      <c r="H806" t="s">
        <v>20</v>
      </c>
      <c r="I806">
        <v>18.37</v>
      </c>
      <c r="J806">
        <v>265.42</v>
      </c>
      <c r="K806" t="s">
        <v>22</v>
      </c>
      <c r="L806">
        <v>2.5</v>
      </c>
      <c r="M806" t="s">
        <v>36</v>
      </c>
      <c r="N806">
        <v>1.25</v>
      </c>
      <c r="O806">
        <v>6</v>
      </c>
    </row>
    <row r="807" spans="1:15">
      <c r="A807" t="s">
        <v>13252</v>
      </c>
      <c r="B807" s="1">
        <v>45682</v>
      </c>
      <c r="C807" t="s">
        <v>33</v>
      </c>
      <c r="D807" t="s">
        <v>13253</v>
      </c>
      <c r="E807" t="s">
        <v>13254</v>
      </c>
      <c r="F807" t="s">
        <v>28</v>
      </c>
      <c r="G807" t="s">
        <v>41</v>
      </c>
      <c r="H807" t="s">
        <v>42</v>
      </c>
      <c r="I807">
        <v>10.38</v>
      </c>
      <c r="J807">
        <v>577.32000000000005</v>
      </c>
      <c r="K807" t="s">
        <v>22</v>
      </c>
      <c r="L807">
        <v>4</v>
      </c>
      <c r="M807" t="s">
        <v>36</v>
      </c>
      <c r="N807">
        <v>1.57</v>
      </c>
      <c r="O807">
        <v>10</v>
      </c>
    </row>
    <row r="808" spans="1:15">
      <c r="A808" t="s">
        <v>13290</v>
      </c>
      <c r="B808" s="1">
        <v>45708</v>
      </c>
      <c r="C808" t="s">
        <v>33</v>
      </c>
      <c r="D808" t="s">
        <v>13291</v>
      </c>
      <c r="E808" t="s">
        <v>13292</v>
      </c>
      <c r="F808" t="s">
        <v>71</v>
      </c>
      <c r="G808" t="s">
        <v>52</v>
      </c>
      <c r="H808" t="s">
        <v>42</v>
      </c>
      <c r="I808">
        <v>22.04</v>
      </c>
      <c r="J808">
        <v>57.84</v>
      </c>
      <c r="K808" t="s">
        <v>22</v>
      </c>
      <c r="L808">
        <v>3.4</v>
      </c>
      <c r="M808" t="s">
        <v>23</v>
      </c>
      <c r="N808">
        <v>1.74</v>
      </c>
      <c r="O808">
        <v>17</v>
      </c>
    </row>
    <row r="809" spans="1:15">
      <c r="A809" t="s">
        <v>13295</v>
      </c>
      <c r="B809" s="1">
        <v>45751</v>
      </c>
      <c r="C809" t="s">
        <v>33</v>
      </c>
      <c r="D809" t="s">
        <v>5962</v>
      </c>
      <c r="E809" t="s">
        <v>13296</v>
      </c>
      <c r="F809" t="s">
        <v>60</v>
      </c>
      <c r="G809" t="s">
        <v>29</v>
      </c>
      <c r="H809" t="s">
        <v>41</v>
      </c>
      <c r="I809">
        <v>9.02</v>
      </c>
      <c r="J809">
        <v>553.46</v>
      </c>
      <c r="K809" t="s">
        <v>22</v>
      </c>
      <c r="L809">
        <v>3</v>
      </c>
      <c r="M809" t="s">
        <v>23</v>
      </c>
      <c r="N809">
        <v>2.06</v>
      </c>
      <c r="O809">
        <v>10</v>
      </c>
    </row>
    <row r="810" spans="1:15">
      <c r="A810" t="s">
        <v>13318</v>
      </c>
      <c r="B810" s="1">
        <v>45781</v>
      </c>
      <c r="C810" t="s">
        <v>33</v>
      </c>
      <c r="D810" t="s">
        <v>6920</v>
      </c>
      <c r="E810" t="s">
        <v>13319</v>
      </c>
      <c r="F810" t="s">
        <v>71</v>
      </c>
      <c r="G810" t="s">
        <v>52</v>
      </c>
      <c r="H810" t="s">
        <v>42</v>
      </c>
      <c r="I810">
        <v>16.48</v>
      </c>
      <c r="J810">
        <v>161.75</v>
      </c>
      <c r="K810" t="s">
        <v>47</v>
      </c>
      <c r="L810">
        <v>4</v>
      </c>
      <c r="M810" t="s">
        <v>23</v>
      </c>
      <c r="N810">
        <v>1.97</v>
      </c>
      <c r="O810">
        <v>10</v>
      </c>
    </row>
    <row r="811" spans="1:15">
      <c r="A811" t="s">
        <v>13329</v>
      </c>
      <c r="B811" s="1">
        <v>45806</v>
      </c>
      <c r="C811" t="s">
        <v>33</v>
      </c>
      <c r="D811" t="s">
        <v>13330</v>
      </c>
      <c r="E811" t="s">
        <v>13331</v>
      </c>
      <c r="F811" t="s">
        <v>28</v>
      </c>
      <c r="G811" t="s">
        <v>52</v>
      </c>
      <c r="H811" t="s">
        <v>46</v>
      </c>
      <c r="I811">
        <v>8.89</v>
      </c>
      <c r="J811">
        <v>51.89</v>
      </c>
      <c r="K811" t="s">
        <v>22</v>
      </c>
      <c r="L811">
        <v>3.3</v>
      </c>
      <c r="M811" t="s">
        <v>23</v>
      </c>
      <c r="N811">
        <v>1.66</v>
      </c>
      <c r="O811">
        <v>4</v>
      </c>
    </row>
    <row r="812" spans="1:15">
      <c r="A812" t="s">
        <v>13332</v>
      </c>
      <c r="B812" s="1">
        <v>45835</v>
      </c>
      <c r="C812" t="s">
        <v>33</v>
      </c>
      <c r="D812" t="s">
        <v>13333</v>
      </c>
      <c r="E812" t="s">
        <v>13334</v>
      </c>
      <c r="F812" t="s">
        <v>60</v>
      </c>
      <c r="G812" t="s">
        <v>42</v>
      </c>
      <c r="H812" t="s">
        <v>20</v>
      </c>
      <c r="I812">
        <v>23.74</v>
      </c>
      <c r="J812">
        <v>236.14</v>
      </c>
      <c r="K812" t="s">
        <v>30</v>
      </c>
      <c r="L812">
        <v>4.9000000000000004</v>
      </c>
      <c r="M812" t="s">
        <v>36</v>
      </c>
      <c r="N812">
        <v>1.97</v>
      </c>
      <c r="O812">
        <v>19</v>
      </c>
    </row>
    <row r="813" spans="1:15">
      <c r="A813" t="s">
        <v>13342</v>
      </c>
      <c r="B813" s="1">
        <v>45754</v>
      </c>
      <c r="C813" t="s">
        <v>33</v>
      </c>
      <c r="D813" t="s">
        <v>11559</v>
      </c>
      <c r="E813" t="s">
        <v>13343</v>
      </c>
      <c r="F813" t="s">
        <v>60</v>
      </c>
      <c r="G813" t="s">
        <v>52</v>
      </c>
      <c r="H813" t="s">
        <v>21</v>
      </c>
      <c r="I813">
        <v>8.08</v>
      </c>
      <c r="J813">
        <v>378.14</v>
      </c>
      <c r="K813" t="s">
        <v>47</v>
      </c>
      <c r="L813">
        <v>4.5</v>
      </c>
      <c r="M813" t="s">
        <v>31</v>
      </c>
      <c r="N813">
        <v>1.82</v>
      </c>
      <c r="O813">
        <v>12</v>
      </c>
    </row>
    <row r="814" spans="1:15">
      <c r="A814" t="s">
        <v>13346</v>
      </c>
      <c r="B814" s="1">
        <v>45734</v>
      </c>
      <c r="C814" t="s">
        <v>33</v>
      </c>
      <c r="D814" t="s">
        <v>13347</v>
      </c>
      <c r="E814" t="s">
        <v>13348</v>
      </c>
      <c r="F814" t="s">
        <v>28</v>
      </c>
      <c r="G814" t="s">
        <v>52</v>
      </c>
      <c r="H814" t="s">
        <v>20</v>
      </c>
      <c r="I814">
        <v>14.88</v>
      </c>
      <c r="J814">
        <v>265.26</v>
      </c>
      <c r="K814" t="s">
        <v>22</v>
      </c>
      <c r="L814">
        <v>4</v>
      </c>
      <c r="M814" t="s">
        <v>23</v>
      </c>
      <c r="N814">
        <v>2.33</v>
      </c>
      <c r="O814">
        <v>8</v>
      </c>
    </row>
    <row r="815" spans="1:15">
      <c r="A815" t="s">
        <v>13352</v>
      </c>
      <c r="B815" s="1">
        <v>45796</v>
      </c>
      <c r="C815" t="s">
        <v>33</v>
      </c>
      <c r="D815" t="s">
        <v>4017</v>
      </c>
      <c r="E815" t="s">
        <v>13353</v>
      </c>
      <c r="F815" t="s">
        <v>71</v>
      </c>
      <c r="G815" t="s">
        <v>21</v>
      </c>
      <c r="H815" t="s">
        <v>52</v>
      </c>
      <c r="I815">
        <v>15.05</v>
      </c>
      <c r="J815">
        <v>130.99</v>
      </c>
      <c r="K815" t="s">
        <v>47</v>
      </c>
      <c r="L815">
        <v>3.9</v>
      </c>
      <c r="M815" t="s">
        <v>23</v>
      </c>
      <c r="N815">
        <v>1.77</v>
      </c>
      <c r="O815">
        <v>15</v>
      </c>
    </row>
    <row r="816" spans="1:15">
      <c r="A816" t="s">
        <v>13360</v>
      </c>
      <c r="B816" s="1">
        <v>45804</v>
      </c>
      <c r="C816" t="s">
        <v>33</v>
      </c>
      <c r="D816" t="s">
        <v>13361</v>
      </c>
      <c r="E816" t="s">
        <v>13362</v>
      </c>
      <c r="F816" t="s">
        <v>19</v>
      </c>
      <c r="G816" t="s">
        <v>41</v>
      </c>
      <c r="H816" t="s">
        <v>52</v>
      </c>
      <c r="I816">
        <v>20.399999999999999</v>
      </c>
      <c r="J816">
        <v>180.39</v>
      </c>
      <c r="K816" t="s">
        <v>67</v>
      </c>
      <c r="L816">
        <v>3</v>
      </c>
      <c r="M816" t="s">
        <v>23</v>
      </c>
      <c r="N816">
        <v>1.08</v>
      </c>
      <c r="O816">
        <v>18</v>
      </c>
    </row>
    <row r="817" spans="1:15">
      <c r="A817" t="s">
        <v>13383</v>
      </c>
      <c r="B817" s="1">
        <v>45833</v>
      </c>
      <c r="C817" t="s">
        <v>33</v>
      </c>
      <c r="D817" t="s">
        <v>4956</v>
      </c>
      <c r="E817" t="s">
        <v>13384</v>
      </c>
      <c r="F817" t="s">
        <v>28</v>
      </c>
      <c r="G817" t="s">
        <v>29</v>
      </c>
      <c r="H817" t="s">
        <v>41</v>
      </c>
      <c r="I817">
        <v>18.899999999999999</v>
      </c>
      <c r="J817">
        <v>303.11</v>
      </c>
      <c r="K817" t="s">
        <v>30</v>
      </c>
      <c r="L817">
        <v>4.2</v>
      </c>
      <c r="M817" t="s">
        <v>23</v>
      </c>
      <c r="N817">
        <v>1.76</v>
      </c>
      <c r="O817">
        <v>12</v>
      </c>
    </row>
    <row r="818" spans="1:15">
      <c r="A818" t="s">
        <v>13409</v>
      </c>
      <c r="B818" s="1">
        <v>45768</v>
      </c>
      <c r="C818" t="s">
        <v>33</v>
      </c>
      <c r="D818" t="s">
        <v>1987</v>
      </c>
      <c r="E818" t="s">
        <v>13410</v>
      </c>
      <c r="F818" t="s">
        <v>60</v>
      </c>
      <c r="G818" t="s">
        <v>20</v>
      </c>
      <c r="H818" t="s">
        <v>52</v>
      </c>
      <c r="I818">
        <v>21.4</v>
      </c>
      <c r="J818">
        <v>251.2</v>
      </c>
      <c r="K818" t="s">
        <v>30</v>
      </c>
      <c r="L818">
        <v>4.9000000000000004</v>
      </c>
      <c r="M818" t="s">
        <v>23</v>
      </c>
      <c r="N818">
        <v>2.4</v>
      </c>
      <c r="O818">
        <v>14</v>
      </c>
    </row>
    <row r="819" spans="1:15">
      <c r="A819" t="s">
        <v>13443</v>
      </c>
      <c r="B819" s="1">
        <v>45777</v>
      </c>
      <c r="C819" t="s">
        <v>33</v>
      </c>
      <c r="D819" t="s">
        <v>13444</v>
      </c>
      <c r="E819" t="s">
        <v>13445</v>
      </c>
      <c r="F819" t="s">
        <v>19</v>
      </c>
      <c r="G819" t="s">
        <v>46</v>
      </c>
      <c r="H819" t="s">
        <v>20</v>
      </c>
      <c r="I819">
        <v>19.95</v>
      </c>
      <c r="J819">
        <v>213.54</v>
      </c>
      <c r="K819" t="s">
        <v>30</v>
      </c>
      <c r="L819">
        <v>2.7</v>
      </c>
      <c r="M819" t="s">
        <v>36</v>
      </c>
      <c r="N819">
        <v>1.05</v>
      </c>
      <c r="O819">
        <v>16</v>
      </c>
    </row>
    <row r="820" spans="1:15">
      <c r="A820" t="s">
        <v>13453</v>
      </c>
      <c r="B820" s="1">
        <v>45715</v>
      </c>
      <c r="C820" t="s">
        <v>33</v>
      </c>
      <c r="D820" t="s">
        <v>13454</v>
      </c>
      <c r="E820" t="s">
        <v>13455</v>
      </c>
      <c r="F820" t="s">
        <v>28</v>
      </c>
      <c r="G820" t="s">
        <v>20</v>
      </c>
      <c r="H820" t="s">
        <v>29</v>
      </c>
      <c r="I820">
        <v>20.7</v>
      </c>
      <c r="J820">
        <v>114.31</v>
      </c>
      <c r="K820" t="s">
        <v>22</v>
      </c>
      <c r="L820">
        <v>3.5</v>
      </c>
      <c r="M820" t="s">
        <v>23</v>
      </c>
      <c r="N820">
        <v>1.01</v>
      </c>
      <c r="O820">
        <v>9</v>
      </c>
    </row>
    <row r="821" spans="1:15">
      <c r="A821" t="s">
        <v>13468</v>
      </c>
      <c r="B821" s="1">
        <v>45808</v>
      </c>
      <c r="C821" t="s">
        <v>33</v>
      </c>
      <c r="D821" t="s">
        <v>13469</v>
      </c>
      <c r="E821" t="s">
        <v>13470</v>
      </c>
      <c r="F821" t="s">
        <v>60</v>
      </c>
      <c r="G821" t="s">
        <v>46</v>
      </c>
      <c r="H821" t="s">
        <v>20</v>
      </c>
      <c r="I821">
        <v>17.940000000000001</v>
      </c>
      <c r="J821">
        <v>399.35</v>
      </c>
      <c r="K821" t="s">
        <v>22</v>
      </c>
      <c r="L821">
        <v>3.4</v>
      </c>
      <c r="M821" t="s">
        <v>23</v>
      </c>
      <c r="N821">
        <v>2</v>
      </c>
      <c r="O821">
        <v>13</v>
      </c>
    </row>
    <row r="822" spans="1:15">
      <c r="A822" t="s">
        <v>13471</v>
      </c>
      <c r="B822" s="1">
        <v>45687</v>
      </c>
      <c r="C822" t="s">
        <v>33</v>
      </c>
      <c r="D822" t="s">
        <v>3914</v>
      </c>
      <c r="E822" t="s">
        <v>13472</v>
      </c>
      <c r="F822" t="s">
        <v>28</v>
      </c>
      <c r="G822" t="s">
        <v>42</v>
      </c>
      <c r="H822" t="s">
        <v>52</v>
      </c>
      <c r="I822">
        <v>6.88</v>
      </c>
      <c r="J822">
        <v>555.25</v>
      </c>
      <c r="K822" t="s">
        <v>22</v>
      </c>
      <c r="L822">
        <v>4.0999999999999996</v>
      </c>
      <c r="M822" t="s">
        <v>36</v>
      </c>
      <c r="N822">
        <v>2.4500000000000002</v>
      </c>
      <c r="O822">
        <v>3</v>
      </c>
    </row>
    <row r="823" spans="1:15">
      <c r="A823" t="s">
        <v>13482</v>
      </c>
      <c r="B823" s="1">
        <v>45710</v>
      </c>
      <c r="C823" t="s">
        <v>33</v>
      </c>
      <c r="D823" t="s">
        <v>13483</v>
      </c>
      <c r="E823" t="s">
        <v>13484</v>
      </c>
      <c r="F823" t="s">
        <v>51</v>
      </c>
      <c r="G823" t="s">
        <v>52</v>
      </c>
      <c r="H823" t="s">
        <v>20</v>
      </c>
      <c r="I823">
        <v>20.22</v>
      </c>
      <c r="J823">
        <v>446.69</v>
      </c>
      <c r="K823" t="s">
        <v>30</v>
      </c>
      <c r="L823">
        <v>3.1</v>
      </c>
      <c r="M823" t="s">
        <v>23</v>
      </c>
      <c r="N823">
        <v>1.1499999999999999</v>
      </c>
      <c r="O823">
        <v>17</v>
      </c>
    </row>
    <row r="824" spans="1:15">
      <c r="A824" t="s">
        <v>13504</v>
      </c>
      <c r="B824" s="1">
        <v>45681</v>
      </c>
      <c r="C824" t="s">
        <v>33</v>
      </c>
      <c r="D824" t="s">
        <v>13505</v>
      </c>
      <c r="E824" t="s">
        <v>13506</v>
      </c>
      <c r="F824" t="s">
        <v>51</v>
      </c>
      <c r="G824" t="s">
        <v>29</v>
      </c>
      <c r="H824" t="s">
        <v>46</v>
      </c>
      <c r="I824">
        <v>12.99</v>
      </c>
      <c r="J824">
        <v>545.16999999999996</v>
      </c>
      <c r="K824" t="s">
        <v>67</v>
      </c>
      <c r="L824">
        <v>4.7</v>
      </c>
      <c r="M824" t="s">
        <v>36</v>
      </c>
      <c r="N824">
        <v>1.53</v>
      </c>
      <c r="O824">
        <v>7</v>
      </c>
    </row>
    <row r="825" spans="1:15">
      <c r="A825" t="s">
        <v>13527</v>
      </c>
      <c r="B825" s="1">
        <v>45823</v>
      </c>
      <c r="C825" t="s">
        <v>33</v>
      </c>
      <c r="D825" t="s">
        <v>13528</v>
      </c>
      <c r="E825" t="s">
        <v>13529</v>
      </c>
      <c r="F825" t="s">
        <v>71</v>
      </c>
      <c r="G825" t="s">
        <v>20</v>
      </c>
      <c r="H825" t="s">
        <v>29</v>
      </c>
      <c r="I825">
        <v>12.1</v>
      </c>
      <c r="J825">
        <v>551.58000000000004</v>
      </c>
      <c r="K825" t="s">
        <v>67</v>
      </c>
      <c r="L825">
        <v>3.1</v>
      </c>
      <c r="M825" t="s">
        <v>31</v>
      </c>
      <c r="N825">
        <v>1.85</v>
      </c>
      <c r="O825">
        <v>7</v>
      </c>
    </row>
    <row r="826" spans="1:15">
      <c r="A826" t="s">
        <v>13539</v>
      </c>
      <c r="B826" s="1">
        <v>45714</v>
      </c>
      <c r="C826" t="s">
        <v>33</v>
      </c>
      <c r="D826" t="s">
        <v>13540</v>
      </c>
      <c r="E826" t="s">
        <v>13541</v>
      </c>
      <c r="F826" t="s">
        <v>60</v>
      </c>
      <c r="G826" t="s">
        <v>52</v>
      </c>
      <c r="H826" t="s">
        <v>29</v>
      </c>
      <c r="I826">
        <v>22.3</v>
      </c>
      <c r="J826">
        <v>155.68</v>
      </c>
      <c r="K826" t="s">
        <v>22</v>
      </c>
      <c r="L826">
        <v>3.4</v>
      </c>
      <c r="M826" t="s">
        <v>31</v>
      </c>
      <c r="N826">
        <v>1.1599999999999999</v>
      </c>
      <c r="O826">
        <v>9</v>
      </c>
    </row>
    <row r="827" spans="1:15">
      <c r="A827" t="s">
        <v>13544</v>
      </c>
      <c r="B827" s="1">
        <v>45765</v>
      </c>
      <c r="C827" t="s">
        <v>33</v>
      </c>
      <c r="D827" t="s">
        <v>13545</v>
      </c>
      <c r="E827" t="s">
        <v>13546</v>
      </c>
      <c r="F827" t="s">
        <v>19</v>
      </c>
      <c r="G827" t="s">
        <v>20</v>
      </c>
      <c r="H827" t="s">
        <v>42</v>
      </c>
      <c r="I827">
        <v>21.24</v>
      </c>
      <c r="J827">
        <v>419.35</v>
      </c>
      <c r="K827" t="s">
        <v>22</v>
      </c>
      <c r="L827">
        <v>4.2</v>
      </c>
      <c r="M827" t="s">
        <v>23</v>
      </c>
      <c r="N827">
        <v>2.3199999999999998</v>
      </c>
      <c r="O827">
        <v>1</v>
      </c>
    </row>
    <row r="828" spans="1:15">
      <c r="A828" t="s">
        <v>13550</v>
      </c>
      <c r="B828" s="1">
        <v>45677</v>
      </c>
      <c r="C828" t="s">
        <v>33</v>
      </c>
      <c r="D828" t="s">
        <v>9645</v>
      </c>
      <c r="E828" t="s">
        <v>13551</v>
      </c>
      <c r="F828" t="s">
        <v>60</v>
      </c>
      <c r="G828" t="s">
        <v>20</v>
      </c>
      <c r="H828" t="s">
        <v>41</v>
      </c>
      <c r="I828">
        <v>8.65</v>
      </c>
      <c r="J828">
        <v>461.01</v>
      </c>
      <c r="K828" t="s">
        <v>47</v>
      </c>
      <c r="L828">
        <v>4.0999999999999996</v>
      </c>
      <c r="M828" t="s">
        <v>23</v>
      </c>
      <c r="N828">
        <v>1.83</v>
      </c>
      <c r="O828">
        <v>16</v>
      </c>
    </row>
    <row r="829" spans="1:15">
      <c r="A829" t="s">
        <v>13554</v>
      </c>
      <c r="B829" s="1">
        <v>45805</v>
      </c>
      <c r="C829" t="s">
        <v>33</v>
      </c>
      <c r="D829" t="s">
        <v>5076</v>
      </c>
      <c r="E829" t="s">
        <v>13555</v>
      </c>
      <c r="F829" t="s">
        <v>51</v>
      </c>
      <c r="G829" t="s">
        <v>46</v>
      </c>
      <c r="H829" t="s">
        <v>42</v>
      </c>
      <c r="I829">
        <v>3.94</v>
      </c>
      <c r="J829">
        <v>174.06</v>
      </c>
      <c r="K829" t="s">
        <v>67</v>
      </c>
      <c r="L829">
        <v>4.3</v>
      </c>
      <c r="M829" t="s">
        <v>23</v>
      </c>
      <c r="N829">
        <v>1.34</v>
      </c>
      <c r="O829">
        <v>12</v>
      </c>
    </row>
    <row r="830" spans="1:15">
      <c r="A830" t="s">
        <v>13563</v>
      </c>
      <c r="B830" s="1">
        <v>45753</v>
      </c>
      <c r="C830" t="s">
        <v>33</v>
      </c>
      <c r="D830" t="s">
        <v>13564</v>
      </c>
      <c r="E830" t="s">
        <v>13565</v>
      </c>
      <c r="F830" t="s">
        <v>28</v>
      </c>
      <c r="G830" t="s">
        <v>42</v>
      </c>
      <c r="H830" t="s">
        <v>41</v>
      </c>
      <c r="I830">
        <v>12.61</v>
      </c>
      <c r="J830">
        <v>482.35</v>
      </c>
      <c r="K830" t="s">
        <v>47</v>
      </c>
      <c r="L830">
        <v>4.9000000000000004</v>
      </c>
      <c r="M830" t="s">
        <v>36</v>
      </c>
      <c r="N830">
        <v>2.4</v>
      </c>
      <c r="O830">
        <v>5</v>
      </c>
    </row>
    <row r="831" spans="1:15">
      <c r="A831" t="s">
        <v>13598</v>
      </c>
      <c r="B831" s="1">
        <v>45829</v>
      </c>
      <c r="C831" t="s">
        <v>33</v>
      </c>
      <c r="D831" t="s">
        <v>13599</v>
      </c>
      <c r="E831" t="s">
        <v>13600</v>
      </c>
      <c r="F831" t="s">
        <v>60</v>
      </c>
      <c r="G831" t="s">
        <v>46</v>
      </c>
      <c r="H831" t="s">
        <v>20</v>
      </c>
      <c r="I831">
        <v>16.39</v>
      </c>
      <c r="J831">
        <v>98.04</v>
      </c>
      <c r="K831" t="s">
        <v>67</v>
      </c>
      <c r="L831">
        <v>4.9000000000000004</v>
      </c>
      <c r="M831" t="s">
        <v>23</v>
      </c>
      <c r="N831">
        <v>1.35</v>
      </c>
      <c r="O831">
        <v>7</v>
      </c>
    </row>
    <row r="832" spans="1:15">
      <c r="A832" t="s">
        <v>13601</v>
      </c>
      <c r="B832" s="1">
        <v>45789</v>
      </c>
      <c r="C832" t="s">
        <v>33</v>
      </c>
      <c r="D832" t="s">
        <v>13602</v>
      </c>
      <c r="E832" t="s">
        <v>13603</v>
      </c>
      <c r="F832" t="s">
        <v>51</v>
      </c>
      <c r="G832" t="s">
        <v>42</v>
      </c>
      <c r="H832" t="s">
        <v>46</v>
      </c>
      <c r="I832">
        <v>3.91</v>
      </c>
      <c r="J832">
        <v>157.03</v>
      </c>
      <c r="K832" t="s">
        <v>47</v>
      </c>
      <c r="L832">
        <v>3.7</v>
      </c>
      <c r="M832" t="s">
        <v>31</v>
      </c>
      <c r="N832">
        <v>2.02</v>
      </c>
      <c r="O832">
        <v>3</v>
      </c>
    </row>
    <row r="833" spans="1:15">
      <c r="A833" t="s">
        <v>13622</v>
      </c>
      <c r="B833" s="1">
        <v>45730</v>
      </c>
      <c r="C833" t="s">
        <v>33</v>
      </c>
      <c r="D833" t="s">
        <v>13623</v>
      </c>
      <c r="E833" t="s">
        <v>13624</v>
      </c>
      <c r="F833" t="s">
        <v>60</v>
      </c>
      <c r="G833" t="s">
        <v>21</v>
      </c>
      <c r="H833" t="s">
        <v>46</v>
      </c>
      <c r="I833">
        <v>21.66</v>
      </c>
      <c r="J833">
        <v>259.57</v>
      </c>
      <c r="K833" t="s">
        <v>47</v>
      </c>
      <c r="L833">
        <v>2.9</v>
      </c>
      <c r="M833" t="s">
        <v>23</v>
      </c>
      <c r="N833">
        <v>2.35</v>
      </c>
      <c r="O833">
        <v>10</v>
      </c>
    </row>
    <row r="834" spans="1:15">
      <c r="A834" t="s">
        <v>13627</v>
      </c>
      <c r="B834" s="1">
        <v>45739</v>
      </c>
      <c r="C834" t="s">
        <v>33</v>
      </c>
      <c r="D834" t="s">
        <v>12064</v>
      </c>
      <c r="E834" t="s">
        <v>13628</v>
      </c>
      <c r="F834" t="s">
        <v>60</v>
      </c>
      <c r="G834" t="s">
        <v>42</v>
      </c>
      <c r="H834" t="s">
        <v>21</v>
      </c>
      <c r="I834">
        <v>15.48</v>
      </c>
      <c r="J834">
        <v>580.69000000000005</v>
      </c>
      <c r="K834" t="s">
        <v>47</v>
      </c>
      <c r="L834">
        <v>3.8</v>
      </c>
      <c r="M834" t="s">
        <v>31</v>
      </c>
      <c r="N834">
        <v>1.1200000000000001</v>
      </c>
      <c r="O834">
        <v>9</v>
      </c>
    </row>
    <row r="835" spans="1:15">
      <c r="A835" t="s">
        <v>13640</v>
      </c>
      <c r="B835" s="1">
        <v>45768</v>
      </c>
      <c r="C835" t="s">
        <v>33</v>
      </c>
      <c r="D835" t="s">
        <v>6884</v>
      </c>
      <c r="E835" t="s">
        <v>13641</v>
      </c>
      <c r="F835" t="s">
        <v>71</v>
      </c>
      <c r="G835" t="s">
        <v>21</v>
      </c>
      <c r="H835" t="s">
        <v>46</v>
      </c>
      <c r="I835">
        <v>16.45</v>
      </c>
      <c r="J835">
        <v>306.5</v>
      </c>
      <c r="K835" t="s">
        <v>47</v>
      </c>
      <c r="L835">
        <v>4.5</v>
      </c>
      <c r="M835" t="s">
        <v>36</v>
      </c>
      <c r="N835">
        <v>1.31</v>
      </c>
      <c r="O835">
        <v>13</v>
      </c>
    </row>
    <row r="836" spans="1:15">
      <c r="A836" t="s">
        <v>13665</v>
      </c>
      <c r="B836" s="1">
        <v>45665</v>
      </c>
      <c r="C836" t="s">
        <v>33</v>
      </c>
      <c r="D836" t="s">
        <v>13666</v>
      </c>
      <c r="E836" t="s">
        <v>13667</v>
      </c>
      <c r="F836" t="s">
        <v>71</v>
      </c>
      <c r="G836" t="s">
        <v>52</v>
      </c>
      <c r="H836" t="s">
        <v>52</v>
      </c>
      <c r="I836">
        <v>16.100000000000001</v>
      </c>
      <c r="J836">
        <v>502.65</v>
      </c>
      <c r="K836" t="s">
        <v>30</v>
      </c>
      <c r="L836">
        <v>2.6</v>
      </c>
      <c r="M836" t="s">
        <v>23</v>
      </c>
      <c r="N836">
        <v>1.04</v>
      </c>
      <c r="O836">
        <v>12</v>
      </c>
    </row>
    <row r="837" spans="1:15">
      <c r="A837" t="s">
        <v>13671</v>
      </c>
      <c r="B837" s="1">
        <v>45826</v>
      </c>
      <c r="C837" t="s">
        <v>33</v>
      </c>
      <c r="D837" t="s">
        <v>13672</v>
      </c>
      <c r="E837" t="s">
        <v>13673</v>
      </c>
      <c r="F837" t="s">
        <v>28</v>
      </c>
      <c r="G837" t="s">
        <v>46</v>
      </c>
      <c r="H837" t="s">
        <v>20</v>
      </c>
      <c r="I837">
        <v>10.6</v>
      </c>
      <c r="J837">
        <v>324.35000000000002</v>
      </c>
      <c r="K837" t="s">
        <v>67</v>
      </c>
      <c r="L837">
        <v>3.9</v>
      </c>
      <c r="M837" t="s">
        <v>23</v>
      </c>
      <c r="N837">
        <v>1.72</v>
      </c>
      <c r="O837">
        <v>10</v>
      </c>
    </row>
    <row r="838" spans="1:15">
      <c r="A838" t="s">
        <v>13681</v>
      </c>
      <c r="B838" s="1">
        <v>45832</v>
      </c>
      <c r="C838" t="s">
        <v>33</v>
      </c>
      <c r="D838" t="s">
        <v>13682</v>
      </c>
      <c r="E838" t="s">
        <v>13683</v>
      </c>
      <c r="F838" t="s">
        <v>28</v>
      </c>
      <c r="G838" t="s">
        <v>20</v>
      </c>
      <c r="H838" t="s">
        <v>20</v>
      </c>
      <c r="I838">
        <v>8.6199999999999992</v>
      </c>
      <c r="J838">
        <v>548.54</v>
      </c>
      <c r="K838" t="s">
        <v>30</v>
      </c>
      <c r="L838">
        <v>3.2</v>
      </c>
      <c r="M838" t="s">
        <v>23</v>
      </c>
      <c r="N838">
        <v>1.89</v>
      </c>
      <c r="O838">
        <v>12</v>
      </c>
    </row>
    <row r="839" spans="1:15">
      <c r="A839" t="s">
        <v>13684</v>
      </c>
      <c r="B839" s="1">
        <v>45680</v>
      </c>
      <c r="C839" t="s">
        <v>33</v>
      </c>
      <c r="D839" t="s">
        <v>7709</v>
      </c>
      <c r="E839" t="s">
        <v>13685</v>
      </c>
      <c r="F839" t="s">
        <v>71</v>
      </c>
      <c r="G839" t="s">
        <v>41</v>
      </c>
      <c r="H839" t="s">
        <v>21</v>
      </c>
      <c r="I839">
        <v>13.17</v>
      </c>
      <c r="J839">
        <v>405.17</v>
      </c>
      <c r="K839" t="s">
        <v>67</v>
      </c>
      <c r="L839">
        <v>4.0999999999999996</v>
      </c>
      <c r="M839" t="s">
        <v>36</v>
      </c>
      <c r="N839">
        <v>2.41</v>
      </c>
      <c r="O839">
        <v>16</v>
      </c>
    </row>
    <row r="840" spans="1:15">
      <c r="A840" t="s">
        <v>13697</v>
      </c>
      <c r="B840" s="1">
        <v>45802</v>
      </c>
      <c r="C840" t="s">
        <v>33</v>
      </c>
      <c r="D840" t="s">
        <v>9795</v>
      </c>
      <c r="E840" t="s">
        <v>13698</v>
      </c>
      <c r="F840" t="s">
        <v>60</v>
      </c>
      <c r="G840" t="s">
        <v>52</v>
      </c>
      <c r="H840" t="s">
        <v>20</v>
      </c>
      <c r="I840">
        <v>13.89</v>
      </c>
      <c r="J840">
        <v>304.14</v>
      </c>
      <c r="K840" t="s">
        <v>22</v>
      </c>
      <c r="L840">
        <v>3.8</v>
      </c>
      <c r="M840" t="s">
        <v>23</v>
      </c>
      <c r="N840">
        <v>1.17</v>
      </c>
      <c r="O840">
        <v>17</v>
      </c>
    </row>
    <row r="841" spans="1:15">
      <c r="A841" t="s">
        <v>13706</v>
      </c>
      <c r="B841" s="1">
        <v>45762</v>
      </c>
      <c r="C841" t="s">
        <v>33</v>
      </c>
      <c r="D841" t="s">
        <v>13707</v>
      </c>
      <c r="E841" t="s">
        <v>13708</v>
      </c>
      <c r="F841" t="s">
        <v>71</v>
      </c>
      <c r="G841" t="s">
        <v>21</v>
      </c>
      <c r="H841" t="s">
        <v>20</v>
      </c>
      <c r="I841">
        <v>8.43</v>
      </c>
      <c r="J841">
        <v>166.03</v>
      </c>
      <c r="K841" t="s">
        <v>47</v>
      </c>
      <c r="L841">
        <v>3.8</v>
      </c>
      <c r="M841" t="s">
        <v>23</v>
      </c>
      <c r="N841">
        <v>1.32</v>
      </c>
      <c r="O841">
        <v>11</v>
      </c>
    </row>
    <row r="842" spans="1:15">
      <c r="A842" t="s">
        <v>13732</v>
      </c>
      <c r="B842" s="1">
        <v>45765</v>
      </c>
      <c r="C842" t="s">
        <v>33</v>
      </c>
      <c r="D842" t="s">
        <v>9850</v>
      </c>
      <c r="E842" t="s">
        <v>13733</v>
      </c>
      <c r="F842" t="s">
        <v>28</v>
      </c>
      <c r="G842" t="s">
        <v>21</v>
      </c>
      <c r="H842" t="s">
        <v>46</v>
      </c>
      <c r="I842">
        <v>2.7</v>
      </c>
      <c r="J842">
        <v>394.38</v>
      </c>
      <c r="K842" t="s">
        <v>67</v>
      </c>
      <c r="L842">
        <v>3.3</v>
      </c>
      <c r="M842" t="s">
        <v>23</v>
      </c>
      <c r="N842">
        <v>1.1000000000000001</v>
      </c>
      <c r="O842">
        <v>16</v>
      </c>
    </row>
    <row r="843" spans="1:15">
      <c r="A843" t="s">
        <v>13736</v>
      </c>
      <c r="B843" s="1">
        <v>45677</v>
      </c>
      <c r="C843" t="s">
        <v>33</v>
      </c>
      <c r="D843" t="s">
        <v>6522</v>
      </c>
      <c r="E843" t="s">
        <v>13737</v>
      </c>
      <c r="F843" t="s">
        <v>19</v>
      </c>
      <c r="G843" t="s">
        <v>20</v>
      </c>
      <c r="H843" t="s">
        <v>29</v>
      </c>
      <c r="I843">
        <v>5.74</v>
      </c>
      <c r="J843">
        <v>134.81</v>
      </c>
      <c r="K843" t="s">
        <v>22</v>
      </c>
      <c r="L843">
        <v>3.6</v>
      </c>
      <c r="M843" t="s">
        <v>23</v>
      </c>
      <c r="N843">
        <v>1.17</v>
      </c>
      <c r="O843">
        <v>1</v>
      </c>
    </row>
    <row r="844" spans="1:15">
      <c r="A844" t="s">
        <v>13742</v>
      </c>
      <c r="B844" s="1">
        <v>45721</v>
      </c>
      <c r="C844" t="s">
        <v>33</v>
      </c>
      <c r="D844" t="s">
        <v>13743</v>
      </c>
      <c r="E844" t="s">
        <v>13744</v>
      </c>
      <c r="F844" t="s">
        <v>19</v>
      </c>
      <c r="G844" t="s">
        <v>21</v>
      </c>
      <c r="H844" t="s">
        <v>29</v>
      </c>
      <c r="I844">
        <v>3.56</v>
      </c>
      <c r="J844">
        <v>94.69</v>
      </c>
      <c r="K844" t="s">
        <v>47</v>
      </c>
      <c r="L844">
        <v>3.9</v>
      </c>
      <c r="M844" t="s">
        <v>23</v>
      </c>
      <c r="N844">
        <v>1.85</v>
      </c>
      <c r="O844">
        <v>9</v>
      </c>
    </row>
    <row r="845" spans="1:15">
      <c r="A845" t="s">
        <v>13745</v>
      </c>
      <c r="B845" s="1">
        <v>45817</v>
      </c>
      <c r="C845" t="s">
        <v>33</v>
      </c>
      <c r="D845" t="s">
        <v>13746</v>
      </c>
      <c r="E845" t="s">
        <v>13747</v>
      </c>
      <c r="F845" t="s">
        <v>71</v>
      </c>
      <c r="G845" t="s">
        <v>42</v>
      </c>
      <c r="H845" t="s">
        <v>21</v>
      </c>
      <c r="I845">
        <v>7.68</v>
      </c>
      <c r="J845">
        <v>529.17999999999995</v>
      </c>
      <c r="K845" t="s">
        <v>30</v>
      </c>
      <c r="L845">
        <v>4.7</v>
      </c>
      <c r="M845" t="s">
        <v>23</v>
      </c>
      <c r="N845">
        <v>1.67</v>
      </c>
      <c r="O845">
        <v>9</v>
      </c>
    </row>
    <row r="846" spans="1:15">
      <c r="A846" t="s">
        <v>37</v>
      </c>
      <c r="B846" s="1">
        <v>45669</v>
      </c>
      <c r="C846" t="s">
        <v>38</v>
      </c>
      <c r="D846" t="s">
        <v>39</v>
      </c>
      <c r="E846" t="s">
        <v>40</v>
      </c>
      <c r="F846" t="s">
        <v>28</v>
      </c>
      <c r="G846" t="s">
        <v>41</v>
      </c>
      <c r="H846" t="s">
        <v>42</v>
      </c>
      <c r="I846">
        <v>20.2</v>
      </c>
      <c r="J846">
        <v>578.24</v>
      </c>
      <c r="K846" t="s">
        <v>30</v>
      </c>
      <c r="L846">
        <v>2.8</v>
      </c>
      <c r="M846" t="s">
        <v>23</v>
      </c>
      <c r="N846">
        <v>1.56</v>
      </c>
      <c r="O846">
        <v>14</v>
      </c>
    </row>
    <row r="847" spans="1:15">
      <c r="A847" t="s">
        <v>61</v>
      </c>
      <c r="B847" s="1">
        <v>45761</v>
      </c>
      <c r="C847" t="s">
        <v>38</v>
      </c>
      <c r="D847" t="s">
        <v>62</v>
      </c>
      <c r="E847" t="s">
        <v>63</v>
      </c>
      <c r="F847" t="s">
        <v>60</v>
      </c>
      <c r="G847" t="s">
        <v>21</v>
      </c>
      <c r="H847" t="s">
        <v>46</v>
      </c>
      <c r="I847">
        <v>8.7899999999999991</v>
      </c>
      <c r="J847">
        <v>71.19</v>
      </c>
      <c r="K847" t="s">
        <v>22</v>
      </c>
      <c r="L847">
        <v>3.2</v>
      </c>
      <c r="M847" t="s">
        <v>36</v>
      </c>
      <c r="N847">
        <v>2.25</v>
      </c>
      <c r="O847">
        <v>14</v>
      </c>
    </row>
    <row r="848" spans="1:15">
      <c r="A848" t="s">
        <v>72</v>
      </c>
      <c r="B848" s="1">
        <v>45753</v>
      </c>
      <c r="C848" t="s">
        <v>38</v>
      </c>
      <c r="D848" t="s">
        <v>73</v>
      </c>
      <c r="E848" t="s">
        <v>74</v>
      </c>
      <c r="F848" t="s">
        <v>71</v>
      </c>
      <c r="G848" t="s">
        <v>41</v>
      </c>
      <c r="H848" t="s">
        <v>20</v>
      </c>
      <c r="I848">
        <v>23.63</v>
      </c>
      <c r="J848">
        <v>51.5</v>
      </c>
      <c r="K848" t="s">
        <v>30</v>
      </c>
      <c r="L848">
        <v>4.4000000000000004</v>
      </c>
      <c r="M848" t="s">
        <v>23</v>
      </c>
      <c r="N848">
        <v>2.39</v>
      </c>
      <c r="O848">
        <v>2</v>
      </c>
    </row>
    <row r="849" spans="1:15">
      <c r="A849" t="s">
        <v>85</v>
      </c>
      <c r="B849" s="1">
        <v>45823</v>
      </c>
      <c r="C849" t="s">
        <v>38</v>
      </c>
      <c r="D849" t="s">
        <v>86</v>
      </c>
      <c r="E849" t="s">
        <v>87</v>
      </c>
      <c r="F849" t="s">
        <v>60</v>
      </c>
      <c r="G849" t="s">
        <v>52</v>
      </c>
      <c r="H849" t="s">
        <v>52</v>
      </c>
      <c r="I849">
        <v>14.16</v>
      </c>
      <c r="J849">
        <v>375.67</v>
      </c>
      <c r="K849" t="s">
        <v>30</v>
      </c>
      <c r="L849">
        <v>4.0999999999999996</v>
      </c>
      <c r="M849" t="s">
        <v>31</v>
      </c>
      <c r="N849">
        <v>1.51</v>
      </c>
      <c r="O849">
        <v>2</v>
      </c>
    </row>
    <row r="850" spans="1:15">
      <c r="A850" t="s">
        <v>103</v>
      </c>
      <c r="B850" s="1">
        <v>45703</v>
      </c>
      <c r="C850" t="s">
        <v>38</v>
      </c>
      <c r="D850" t="s">
        <v>104</v>
      </c>
      <c r="E850" t="s">
        <v>105</v>
      </c>
      <c r="F850" t="s">
        <v>60</v>
      </c>
      <c r="G850" t="s">
        <v>52</v>
      </c>
      <c r="H850" t="s">
        <v>41</v>
      </c>
      <c r="I850">
        <v>15.12</v>
      </c>
      <c r="J850">
        <v>369.19</v>
      </c>
      <c r="K850" t="s">
        <v>22</v>
      </c>
      <c r="L850">
        <v>4</v>
      </c>
      <c r="M850" t="s">
        <v>36</v>
      </c>
      <c r="N850">
        <v>1.02</v>
      </c>
      <c r="O850">
        <v>13</v>
      </c>
    </row>
    <row r="851" spans="1:15">
      <c r="A851" t="s">
        <v>109</v>
      </c>
      <c r="B851" s="1">
        <v>45699</v>
      </c>
      <c r="C851" t="s">
        <v>38</v>
      </c>
      <c r="D851" t="s">
        <v>110</v>
      </c>
      <c r="E851" t="s">
        <v>111</v>
      </c>
      <c r="F851" t="s">
        <v>71</v>
      </c>
      <c r="G851" t="s">
        <v>21</v>
      </c>
      <c r="H851" t="s">
        <v>41</v>
      </c>
      <c r="I851">
        <v>3.02</v>
      </c>
      <c r="J851">
        <v>360.73</v>
      </c>
      <c r="K851" t="s">
        <v>67</v>
      </c>
      <c r="L851">
        <v>3.7</v>
      </c>
      <c r="M851" t="s">
        <v>23</v>
      </c>
      <c r="N851">
        <v>1.47</v>
      </c>
      <c r="O851">
        <v>18</v>
      </c>
    </row>
    <row r="852" spans="1:15">
      <c r="A852" t="s">
        <v>127</v>
      </c>
      <c r="B852" s="1">
        <v>45730</v>
      </c>
      <c r="C852" t="s">
        <v>38</v>
      </c>
      <c r="D852" t="s">
        <v>128</v>
      </c>
      <c r="E852" t="s">
        <v>129</v>
      </c>
      <c r="F852" t="s">
        <v>51</v>
      </c>
      <c r="G852" t="s">
        <v>20</v>
      </c>
      <c r="H852" t="s">
        <v>46</v>
      </c>
      <c r="I852">
        <v>7.52</v>
      </c>
      <c r="J852">
        <v>448.56</v>
      </c>
      <c r="K852" t="s">
        <v>67</v>
      </c>
      <c r="L852">
        <v>3.3</v>
      </c>
      <c r="M852" t="s">
        <v>31</v>
      </c>
      <c r="N852">
        <v>2.37</v>
      </c>
      <c r="O852">
        <v>19</v>
      </c>
    </row>
    <row r="853" spans="1:15">
      <c r="A853" t="s">
        <v>145</v>
      </c>
      <c r="B853" s="1">
        <v>45765</v>
      </c>
      <c r="C853" t="s">
        <v>38</v>
      </c>
      <c r="D853" t="s">
        <v>146</v>
      </c>
      <c r="E853" t="s">
        <v>147</v>
      </c>
      <c r="F853" t="s">
        <v>51</v>
      </c>
      <c r="G853" t="s">
        <v>46</v>
      </c>
      <c r="H853" t="s">
        <v>21</v>
      </c>
      <c r="I853">
        <v>7.2</v>
      </c>
      <c r="J853">
        <v>574.52</v>
      </c>
      <c r="K853" t="s">
        <v>47</v>
      </c>
      <c r="L853">
        <v>3.6</v>
      </c>
      <c r="M853" t="s">
        <v>23</v>
      </c>
      <c r="N853">
        <v>1.72</v>
      </c>
      <c r="O853">
        <v>1</v>
      </c>
    </row>
    <row r="854" spans="1:15">
      <c r="A854" t="s">
        <v>163</v>
      </c>
      <c r="B854" s="1">
        <v>45698</v>
      </c>
      <c r="C854" t="s">
        <v>38</v>
      </c>
      <c r="D854" t="s">
        <v>164</v>
      </c>
      <c r="E854" t="s">
        <v>165</v>
      </c>
      <c r="F854" t="s">
        <v>19</v>
      </c>
      <c r="G854" t="s">
        <v>21</v>
      </c>
      <c r="H854" t="s">
        <v>52</v>
      </c>
      <c r="I854">
        <v>2.69</v>
      </c>
      <c r="J854">
        <v>188.25</v>
      </c>
      <c r="K854" t="s">
        <v>22</v>
      </c>
      <c r="L854">
        <v>3.3</v>
      </c>
      <c r="M854" t="s">
        <v>23</v>
      </c>
      <c r="N854">
        <v>1.87</v>
      </c>
      <c r="O854">
        <v>13</v>
      </c>
    </row>
    <row r="855" spans="1:15">
      <c r="A855" t="s">
        <v>199</v>
      </c>
      <c r="B855" s="1">
        <v>45837</v>
      </c>
      <c r="C855" t="s">
        <v>38</v>
      </c>
      <c r="D855" t="s">
        <v>200</v>
      </c>
      <c r="E855" t="s">
        <v>201</v>
      </c>
      <c r="F855" t="s">
        <v>28</v>
      </c>
      <c r="G855" t="s">
        <v>42</v>
      </c>
      <c r="H855" t="s">
        <v>20</v>
      </c>
      <c r="I855">
        <v>24.45</v>
      </c>
      <c r="J855">
        <v>316.35000000000002</v>
      </c>
      <c r="K855" t="s">
        <v>47</v>
      </c>
      <c r="L855">
        <v>2.9</v>
      </c>
      <c r="M855" t="s">
        <v>23</v>
      </c>
      <c r="N855">
        <v>2.0099999999999998</v>
      </c>
      <c r="O855">
        <v>4</v>
      </c>
    </row>
    <row r="856" spans="1:15">
      <c r="A856" t="s">
        <v>220</v>
      </c>
      <c r="B856" s="1">
        <v>45802</v>
      </c>
      <c r="C856" t="s">
        <v>38</v>
      </c>
      <c r="D856" t="s">
        <v>221</v>
      </c>
      <c r="E856" t="s">
        <v>222</v>
      </c>
      <c r="F856" t="s">
        <v>28</v>
      </c>
      <c r="G856" t="s">
        <v>41</v>
      </c>
      <c r="H856" t="s">
        <v>46</v>
      </c>
      <c r="I856">
        <v>21.22</v>
      </c>
      <c r="J856">
        <v>324.35000000000002</v>
      </c>
      <c r="K856" t="s">
        <v>47</v>
      </c>
      <c r="L856">
        <v>3.9</v>
      </c>
      <c r="M856" t="s">
        <v>23</v>
      </c>
      <c r="N856">
        <v>1.87</v>
      </c>
      <c r="O856">
        <v>15</v>
      </c>
    </row>
    <row r="857" spans="1:15">
      <c r="A857" t="s">
        <v>240</v>
      </c>
      <c r="B857" s="1">
        <v>45825</v>
      </c>
      <c r="C857" t="s">
        <v>38</v>
      </c>
      <c r="D857" t="s">
        <v>241</v>
      </c>
      <c r="E857" t="s">
        <v>242</v>
      </c>
      <c r="F857" t="s">
        <v>51</v>
      </c>
      <c r="G857" t="s">
        <v>21</v>
      </c>
      <c r="H857" t="s">
        <v>29</v>
      </c>
      <c r="I857">
        <v>7.97</v>
      </c>
      <c r="J857">
        <v>206.41</v>
      </c>
      <c r="K857" t="s">
        <v>30</v>
      </c>
      <c r="L857">
        <v>3.5</v>
      </c>
      <c r="M857" t="s">
        <v>31</v>
      </c>
      <c r="N857">
        <v>1.94</v>
      </c>
      <c r="O857">
        <v>11</v>
      </c>
    </row>
    <row r="858" spans="1:15">
      <c r="A858" t="s">
        <v>252</v>
      </c>
      <c r="B858" s="1">
        <v>45723</v>
      </c>
      <c r="C858" t="s">
        <v>38</v>
      </c>
      <c r="D858" t="s">
        <v>253</v>
      </c>
      <c r="E858" t="s">
        <v>254</v>
      </c>
      <c r="F858" t="s">
        <v>71</v>
      </c>
      <c r="G858" t="s">
        <v>52</v>
      </c>
      <c r="H858" t="s">
        <v>42</v>
      </c>
      <c r="I858">
        <v>17.72</v>
      </c>
      <c r="J858">
        <v>230.05</v>
      </c>
      <c r="K858" t="s">
        <v>22</v>
      </c>
      <c r="L858">
        <v>3.4</v>
      </c>
      <c r="M858" t="s">
        <v>31</v>
      </c>
      <c r="N858">
        <v>2.0499999999999998</v>
      </c>
      <c r="O858">
        <v>10</v>
      </c>
    </row>
    <row r="859" spans="1:15">
      <c r="A859" t="s">
        <v>255</v>
      </c>
      <c r="B859" s="1">
        <v>45768</v>
      </c>
      <c r="C859" t="s">
        <v>38</v>
      </c>
      <c r="D859" t="s">
        <v>256</v>
      </c>
      <c r="E859" t="s">
        <v>257</v>
      </c>
      <c r="F859" t="s">
        <v>71</v>
      </c>
      <c r="G859" t="s">
        <v>21</v>
      </c>
      <c r="H859" t="s">
        <v>41</v>
      </c>
      <c r="I859">
        <v>11.71</v>
      </c>
      <c r="J859">
        <v>526.72</v>
      </c>
      <c r="K859" t="s">
        <v>22</v>
      </c>
      <c r="L859">
        <v>3</v>
      </c>
      <c r="M859" t="s">
        <v>23</v>
      </c>
      <c r="N859">
        <v>1.76</v>
      </c>
      <c r="O859">
        <v>4</v>
      </c>
    </row>
    <row r="860" spans="1:15">
      <c r="A860" t="s">
        <v>285</v>
      </c>
      <c r="B860" s="1">
        <v>45660</v>
      </c>
      <c r="C860" t="s">
        <v>38</v>
      </c>
      <c r="D860" t="s">
        <v>286</v>
      </c>
      <c r="E860" t="s">
        <v>287</v>
      </c>
      <c r="F860" t="s">
        <v>71</v>
      </c>
      <c r="G860" t="s">
        <v>46</v>
      </c>
      <c r="H860" t="s">
        <v>42</v>
      </c>
      <c r="I860">
        <v>18.350000000000001</v>
      </c>
      <c r="J860">
        <v>558.98</v>
      </c>
      <c r="K860" t="s">
        <v>47</v>
      </c>
      <c r="L860">
        <v>3.2</v>
      </c>
      <c r="M860" t="s">
        <v>31</v>
      </c>
      <c r="N860">
        <v>1.73</v>
      </c>
      <c r="O860">
        <v>2</v>
      </c>
    </row>
    <row r="861" spans="1:15">
      <c r="A861" t="s">
        <v>339</v>
      </c>
      <c r="B861" s="1">
        <v>45796</v>
      </c>
      <c r="C861" t="s">
        <v>38</v>
      </c>
      <c r="D861" t="s">
        <v>340</v>
      </c>
      <c r="E861" t="s">
        <v>341</v>
      </c>
      <c r="F861" t="s">
        <v>28</v>
      </c>
      <c r="G861" t="s">
        <v>42</v>
      </c>
      <c r="H861" t="s">
        <v>29</v>
      </c>
      <c r="I861">
        <v>6.73</v>
      </c>
      <c r="J861">
        <v>318.82</v>
      </c>
      <c r="K861" t="s">
        <v>47</v>
      </c>
      <c r="L861">
        <v>2.8</v>
      </c>
      <c r="M861" t="s">
        <v>23</v>
      </c>
      <c r="N861">
        <v>2.25</v>
      </c>
      <c r="O861">
        <v>1</v>
      </c>
    </row>
    <row r="862" spans="1:15">
      <c r="A862" t="s">
        <v>366</v>
      </c>
      <c r="B862" s="1">
        <v>45789</v>
      </c>
      <c r="C862" t="s">
        <v>38</v>
      </c>
      <c r="D862" t="s">
        <v>367</v>
      </c>
      <c r="E862" t="s">
        <v>368</v>
      </c>
      <c r="F862" t="s">
        <v>28</v>
      </c>
      <c r="G862" t="s">
        <v>21</v>
      </c>
      <c r="H862" t="s">
        <v>42</v>
      </c>
      <c r="I862">
        <v>3.53</v>
      </c>
      <c r="J862">
        <v>76.680000000000007</v>
      </c>
      <c r="K862" t="s">
        <v>47</v>
      </c>
      <c r="L862">
        <v>3.4</v>
      </c>
      <c r="M862" t="s">
        <v>36</v>
      </c>
      <c r="N862">
        <v>1.22</v>
      </c>
      <c r="O862">
        <v>9</v>
      </c>
    </row>
    <row r="863" spans="1:15">
      <c r="A863" t="s">
        <v>421</v>
      </c>
      <c r="B863" s="1">
        <v>45821</v>
      </c>
      <c r="C863" t="s">
        <v>38</v>
      </c>
      <c r="D863" t="s">
        <v>422</v>
      </c>
      <c r="E863" t="s">
        <v>423</v>
      </c>
      <c r="F863" t="s">
        <v>19</v>
      </c>
      <c r="G863" t="s">
        <v>41</v>
      </c>
      <c r="H863" t="s">
        <v>52</v>
      </c>
      <c r="I863">
        <v>10.89</v>
      </c>
      <c r="J863">
        <v>178.95</v>
      </c>
      <c r="K863" t="s">
        <v>67</v>
      </c>
      <c r="L863">
        <v>3</v>
      </c>
      <c r="M863" t="s">
        <v>31</v>
      </c>
      <c r="N863">
        <v>1.4</v>
      </c>
      <c r="O863">
        <v>2</v>
      </c>
    </row>
    <row r="864" spans="1:15">
      <c r="A864" t="s">
        <v>454</v>
      </c>
      <c r="B864" s="1">
        <v>45812</v>
      </c>
      <c r="C864" t="s">
        <v>38</v>
      </c>
      <c r="D864" t="s">
        <v>455</v>
      </c>
      <c r="E864" t="s">
        <v>456</v>
      </c>
      <c r="F864" t="s">
        <v>28</v>
      </c>
      <c r="G864" t="s">
        <v>46</v>
      </c>
      <c r="H864" t="s">
        <v>46</v>
      </c>
      <c r="I864">
        <v>13.98</v>
      </c>
      <c r="J864">
        <v>116.45</v>
      </c>
      <c r="K864" t="s">
        <v>47</v>
      </c>
      <c r="L864">
        <v>2.7</v>
      </c>
      <c r="M864" t="s">
        <v>23</v>
      </c>
      <c r="N864">
        <v>2.2200000000000002</v>
      </c>
      <c r="O864">
        <v>18</v>
      </c>
    </row>
    <row r="865" spans="1:15">
      <c r="A865" t="s">
        <v>457</v>
      </c>
      <c r="B865" s="1">
        <v>45785</v>
      </c>
      <c r="C865" t="s">
        <v>38</v>
      </c>
      <c r="D865" t="s">
        <v>458</v>
      </c>
      <c r="E865" t="s">
        <v>459</v>
      </c>
      <c r="F865" t="s">
        <v>71</v>
      </c>
      <c r="G865" t="s">
        <v>41</v>
      </c>
      <c r="H865" t="s">
        <v>29</v>
      </c>
      <c r="I865">
        <v>3.63</v>
      </c>
      <c r="J865">
        <v>246.88</v>
      </c>
      <c r="K865" t="s">
        <v>67</v>
      </c>
      <c r="L865">
        <v>4.0999999999999996</v>
      </c>
      <c r="M865" t="s">
        <v>31</v>
      </c>
      <c r="N865">
        <v>1.75</v>
      </c>
      <c r="O865">
        <v>13</v>
      </c>
    </row>
    <row r="866" spans="1:15">
      <c r="A866" t="s">
        <v>490</v>
      </c>
      <c r="B866" s="1">
        <v>45785</v>
      </c>
      <c r="C866" t="s">
        <v>38</v>
      </c>
      <c r="D866" t="s">
        <v>491</v>
      </c>
      <c r="E866" t="s">
        <v>492</v>
      </c>
      <c r="F866" t="s">
        <v>71</v>
      </c>
      <c r="G866" t="s">
        <v>46</v>
      </c>
      <c r="H866" t="s">
        <v>21</v>
      </c>
      <c r="I866">
        <v>3.89</v>
      </c>
      <c r="J866">
        <v>114.24</v>
      </c>
      <c r="K866" t="s">
        <v>22</v>
      </c>
      <c r="L866">
        <v>3.7</v>
      </c>
      <c r="M866" t="s">
        <v>23</v>
      </c>
      <c r="N866">
        <v>1.77</v>
      </c>
      <c r="O866">
        <v>9</v>
      </c>
    </row>
    <row r="867" spans="1:15">
      <c r="A867" t="s">
        <v>508</v>
      </c>
      <c r="B867" s="1">
        <v>45722</v>
      </c>
      <c r="C867" t="s">
        <v>38</v>
      </c>
      <c r="D867" t="s">
        <v>509</v>
      </c>
      <c r="E867" t="s">
        <v>510</v>
      </c>
      <c r="F867" t="s">
        <v>19</v>
      </c>
      <c r="G867" t="s">
        <v>42</v>
      </c>
      <c r="H867" t="s">
        <v>20</v>
      </c>
      <c r="I867">
        <v>7.31</v>
      </c>
      <c r="J867">
        <v>528.1</v>
      </c>
      <c r="K867" t="s">
        <v>22</v>
      </c>
      <c r="L867">
        <v>3.9</v>
      </c>
      <c r="M867" t="s">
        <v>23</v>
      </c>
      <c r="N867">
        <v>2.41</v>
      </c>
      <c r="O867">
        <v>14</v>
      </c>
    </row>
    <row r="868" spans="1:15">
      <c r="A868" t="s">
        <v>514</v>
      </c>
      <c r="B868" s="1">
        <v>45823</v>
      </c>
      <c r="C868" t="s">
        <v>38</v>
      </c>
      <c r="D868" t="s">
        <v>515</v>
      </c>
      <c r="E868" t="s">
        <v>516</v>
      </c>
      <c r="F868" t="s">
        <v>28</v>
      </c>
      <c r="G868" t="s">
        <v>42</v>
      </c>
      <c r="H868" t="s">
        <v>41</v>
      </c>
      <c r="I868">
        <v>14.13</v>
      </c>
      <c r="J868">
        <v>321.81</v>
      </c>
      <c r="K868" t="s">
        <v>22</v>
      </c>
      <c r="L868">
        <v>3.2</v>
      </c>
      <c r="M868" t="s">
        <v>23</v>
      </c>
      <c r="N868">
        <v>2.2599999999999998</v>
      </c>
      <c r="O868">
        <v>16</v>
      </c>
    </row>
    <row r="869" spans="1:15">
      <c r="A869" t="s">
        <v>523</v>
      </c>
      <c r="B869" s="1">
        <v>45737</v>
      </c>
      <c r="C869" t="s">
        <v>38</v>
      </c>
      <c r="D869" t="s">
        <v>524</v>
      </c>
      <c r="E869" t="s">
        <v>525</v>
      </c>
      <c r="F869" t="s">
        <v>60</v>
      </c>
      <c r="G869" t="s">
        <v>52</v>
      </c>
      <c r="H869" t="s">
        <v>42</v>
      </c>
      <c r="I869">
        <v>1.45</v>
      </c>
      <c r="J869">
        <v>527.69000000000005</v>
      </c>
      <c r="K869" t="s">
        <v>22</v>
      </c>
      <c r="L869">
        <v>4.9000000000000004</v>
      </c>
      <c r="M869" t="s">
        <v>23</v>
      </c>
      <c r="N869">
        <v>1.39</v>
      </c>
      <c r="O869">
        <v>19</v>
      </c>
    </row>
    <row r="870" spans="1:15">
      <c r="A870" t="s">
        <v>550</v>
      </c>
      <c r="B870" s="1">
        <v>45786</v>
      </c>
      <c r="C870" t="s">
        <v>38</v>
      </c>
      <c r="D870" t="s">
        <v>551</v>
      </c>
      <c r="E870" t="s">
        <v>552</v>
      </c>
      <c r="F870" t="s">
        <v>19</v>
      </c>
      <c r="G870" t="s">
        <v>41</v>
      </c>
      <c r="H870" t="s">
        <v>41</v>
      </c>
      <c r="I870">
        <v>10.09</v>
      </c>
      <c r="J870">
        <v>405.86</v>
      </c>
      <c r="K870" t="s">
        <v>22</v>
      </c>
      <c r="L870">
        <v>4.2</v>
      </c>
      <c r="M870" t="s">
        <v>23</v>
      </c>
      <c r="N870">
        <v>1.64</v>
      </c>
      <c r="O870">
        <v>17</v>
      </c>
    </row>
    <row r="871" spans="1:15">
      <c r="A871" t="s">
        <v>562</v>
      </c>
      <c r="B871" s="1">
        <v>45829</v>
      </c>
      <c r="C871" t="s">
        <v>38</v>
      </c>
      <c r="D871" t="s">
        <v>563</v>
      </c>
      <c r="E871" t="s">
        <v>564</v>
      </c>
      <c r="F871" t="s">
        <v>60</v>
      </c>
      <c r="G871" t="s">
        <v>41</v>
      </c>
      <c r="H871" t="s">
        <v>52</v>
      </c>
      <c r="I871">
        <v>18.760000000000002</v>
      </c>
      <c r="J871">
        <v>468.27</v>
      </c>
      <c r="K871" t="s">
        <v>30</v>
      </c>
      <c r="L871">
        <v>4.2</v>
      </c>
      <c r="M871" t="s">
        <v>23</v>
      </c>
      <c r="N871">
        <v>1.01</v>
      </c>
      <c r="O871">
        <v>7</v>
      </c>
    </row>
    <row r="872" spans="1:15">
      <c r="A872" t="s">
        <v>574</v>
      </c>
      <c r="B872" s="1">
        <v>45801</v>
      </c>
      <c r="C872" t="s">
        <v>38</v>
      </c>
      <c r="D872" t="s">
        <v>575</v>
      </c>
      <c r="E872" t="s">
        <v>576</v>
      </c>
      <c r="F872" t="s">
        <v>71</v>
      </c>
      <c r="G872" t="s">
        <v>21</v>
      </c>
      <c r="H872" t="s">
        <v>42</v>
      </c>
      <c r="I872">
        <v>8.6300000000000008</v>
      </c>
      <c r="J872">
        <v>104.91</v>
      </c>
      <c r="K872" t="s">
        <v>47</v>
      </c>
      <c r="L872">
        <v>4.4000000000000004</v>
      </c>
      <c r="M872" t="s">
        <v>36</v>
      </c>
      <c r="N872">
        <v>1.1599999999999999</v>
      </c>
      <c r="O872">
        <v>13</v>
      </c>
    </row>
    <row r="873" spans="1:15">
      <c r="A873" t="s">
        <v>577</v>
      </c>
      <c r="B873" s="1">
        <v>45673</v>
      </c>
      <c r="C873" t="s">
        <v>38</v>
      </c>
      <c r="D873" t="s">
        <v>578</v>
      </c>
      <c r="E873" t="s">
        <v>579</v>
      </c>
      <c r="F873" t="s">
        <v>19</v>
      </c>
      <c r="G873" t="s">
        <v>46</v>
      </c>
      <c r="H873" t="s">
        <v>41</v>
      </c>
      <c r="I873">
        <v>6.15</v>
      </c>
      <c r="J873">
        <v>260.64999999999998</v>
      </c>
      <c r="K873" t="s">
        <v>67</v>
      </c>
      <c r="L873">
        <v>3.9</v>
      </c>
      <c r="M873" t="s">
        <v>31</v>
      </c>
      <c r="N873">
        <v>1.26</v>
      </c>
      <c r="O873">
        <v>13</v>
      </c>
    </row>
    <row r="874" spans="1:15">
      <c r="A874" t="s">
        <v>621</v>
      </c>
      <c r="B874" s="1">
        <v>45688</v>
      </c>
      <c r="C874" t="s">
        <v>38</v>
      </c>
      <c r="D874" t="s">
        <v>622</v>
      </c>
      <c r="E874" t="s">
        <v>623</v>
      </c>
      <c r="F874" t="s">
        <v>71</v>
      </c>
      <c r="G874" t="s">
        <v>29</v>
      </c>
      <c r="H874" t="s">
        <v>20</v>
      </c>
      <c r="I874">
        <v>19.78</v>
      </c>
      <c r="J874">
        <v>405.71</v>
      </c>
      <c r="K874" t="s">
        <v>47</v>
      </c>
      <c r="L874">
        <v>4.7</v>
      </c>
      <c r="M874" t="s">
        <v>36</v>
      </c>
      <c r="N874">
        <v>1.23</v>
      </c>
      <c r="O874">
        <v>1</v>
      </c>
    </row>
    <row r="875" spans="1:15">
      <c r="A875" t="s">
        <v>642</v>
      </c>
      <c r="B875" s="1">
        <v>45689</v>
      </c>
      <c r="C875" t="s">
        <v>38</v>
      </c>
      <c r="D875" t="s">
        <v>643</v>
      </c>
      <c r="E875" t="s">
        <v>644</v>
      </c>
      <c r="F875" t="s">
        <v>19</v>
      </c>
      <c r="G875" t="s">
        <v>52</v>
      </c>
      <c r="H875" t="s">
        <v>41</v>
      </c>
      <c r="I875">
        <v>13.33</v>
      </c>
      <c r="J875">
        <v>521.37</v>
      </c>
      <c r="K875" t="s">
        <v>67</v>
      </c>
      <c r="L875">
        <v>4.7</v>
      </c>
      <c r="M875" t="s">
        <v>31</v>
      </c>
      <c r="N875">
        <v>1.78</v>
      </c>
      <c r="O875">
        <v>13</v>
      </c>
    </row>
    <row r="876" spans="1:15">
      <c r="A876" t="s">
        <v>645</v>
      </c>
      <c r="B876" s="1">
        <v>45759</v>
      </c>
      <c r="C876" t="s">
        <v>38</v>
      </c>
      <c r="D876" t="s">
        <v>646</v>
      </c>
      <c r="E876" t="s">
        <v>647</v>
      </c>
      <c r="F876" t="s">
        <v>71</v>
      </c>
      <c r="G876" t="s">
        <v>20</v>
      </c>
      <c r="H876" t="s">
        <v>46</v>
      </c>
      <c r="I876">
        <v>4.45</v>
      </c>
      <c r="J876">
        <v>247.43</v>
      </c>
      <c r="K876" t="s">
        <v>30</v>
      </c>
      <c r="L876">
        <v>3</v>
      </c>
      <c r="M876" t="s">
        <v>23</v>
      </c>
      <c r="N876">
        <v>1.73</v>
      </c>
      <c r="O876">
        <v>18</v>
      </c>
    </row>
    <row r="877" spans="1:15">
      <c r="A877" t="s">
        <v>648</v>
      </c>
      <c r="B877" s="1">
        <v>45711</v>
      </c>
      <c r="C877" t="s">
        <v>38</v>
      </c>
      <c r="D877" t="s">
        <v>649</v>
      </c>
      <c r="E877" t="s">
        <v>650</v>
      </c>
      <c r="F877" t="s">
        <v>60</v>
      </c>
      <c r="G877" t="s">
        <v>29</v>
      </c>
      <c r="H877" t="s">
        <v>20</v>
      </c>
      <c r="I877">
        <v>13.72</v>
      </c>
      <c r="J877">
        <v>156.09</v>
      </c>
      <c r="K877" t="s">
        <v>67</v>
      </c>
      <c r="L877">
        <v>4.9000000000000004</v>
      </c>
      <c r="M877" t="s">
        <v>23</v>
      </c>
      <c r="N877">
        <v>2.2999999999999998</v>
      </c>
      <c r="O877">
        <v>1</v>
      </c>
    </row>
    <row r="878" spans="1:15">
      <c r="A878" t="s">
        <v>663</v>
      </c>
      <c r="B878" s="1">
        <v>45722</v>
      </c>
      <c r="C878" t="s">
        <v>38</v>
      </c>
      <c r="D878" t="s">
        <v>664</v>
      </c>
      <c r="E878" t="s">
        <v>665</v>
      </c>
      <c r="F878" t="s">
        <v>51</v>
      </c>
      <c r="G878" t="s">
        <v>52</v>
      </c>
      <c r="H878" t="s">
        <v>46</v>
      </c>
      <c r="I878">
        <v>16.61</v>
      </c>
      <c r="J878">
        <v>540.6</v>
      </c>
      <c r="K878" t="s">
        <v>47</v>
      </c>
      <c r="L878">
        <v>4.2</v>
      </c>
      <c r="M878" t="s">
        <v>36</v>
      </c>
      <c r="N878">
        <v>1.89</v>
      </c>
      <c r="O878">
        <v>8</v>
      </c>
    </row>
    <row r="879" spans="1:15">
      <c r="A879" t="s">
        <v>696</v>
      </c>
      <c r="B879" s="1">
        <v>45719</v>
      </c>
      <c r="C879" t="s">
        <v>38</v>
      </c>
      <c r="D879" t="s">
        <v>697</v>
      </c>
      <c r="E879" t="s">
        <v>698</v>
      </c>
      <c r="F879" t="s">
        <v>19</v>
      </c>
      <c r="G879" t="s">
        <v>20</v>
      </c>
      <c r="H879" t="s">
        <v>29</v>
      </c>
      <c r="I879">
        <v>1.54</v>
      </c>
      <c r="K879" t="s">
        <v>47</v>
      </c>
      <c r="L879">
        <v>3.3</v>
      </c>
      <c r="M879" t="s">
        <v>23</v>
      </c>
      <c r="N879">
        <v>1.5</v>
      </c>
      <c r="O879">
        <v>19</v>
      </c>
    </row>
    <row r="880" spans="1:15">
      <c r="A880" t="s">
        <v>708</v>
      </c>
      <c r="B880" s="1">
        <v>45799</v>
      </c>
      <c r="C880" t="s">
        <v>38</v>
      </c>
      <c r="D880" t="s">
        <v>709</v>
      </c>
      <c r="E880" t="s">
        <v>710</v>
      </c>
      <c r="F880" t="s">
        <v>51</v>
      </c>
      <c r="G880" t="s">
        <v>20</v>
      </c>
      <c r="H880" t="s">
        <v>46</v>
      </c>
      <c r="I880">
        <v>5.94</v>
      </c>
      <c r="J880">
        <v>534.49</v>
      </c>
      <c r="K880" t="s">
        <v>67</v>
      </c>
      <c r="L880">
        <v>4.9000000000000004</v>
      </c>
      <c r="M880" t="s">
        <v>23</v>
      </c>
      <c r="N880">
        <v>2.2599999999999998</v>
      </c>
      <c r="O880">
        <v>2</v>
      </c>
    </row>
    <row r="881" spans="1:15">
      <c r="A881" t="s">
        <v>729</v>
      </c>
      <c r="B881" s="1">
        <v>45711</v>
      </c>
      <c r="C881" t="s">
        <v>38</v>
      </c>
      <c r="D881" t="s">
        <v>730</v>
      </c>
      <c r="E881" t="s">
        <v>731</v>
      </c>
      <c r="F881" t="s">
        <v>19</v>
      </c>
      <c r="G881" t="s">
        <v>29</v>
      </c>
      <c r="H881" t="s">
        <v>46</v>
      </c>
      <c r="I881">
        <v>4.71</v>
      </c>
      <c r="J881">
        <v>73.94</v>
      </c>
      <c r="K881" t="s">
        <v>30</v>
      </c>
      <c r="L881">
        <v>4.9000000000000004</v>
      </c>
      <c r="M881" t="s">
        <v>23</v>
      </c>
      <c r="N881">
        <v>2.1800000000000002</v>
      </c>
      <c r="O881">
        <v>4</v>
      </c>
    </row>
    <row r="882" spans="1:15">
      <c r="A882" t="s">
        <v>738</v>
      </c>
      <c r="B882" s="1">
        <v>45758</v>
      </c>
      <c r="C882" t="s">
        <v>38</v>
      </c>
      <c r="D882" t="s">
        <v>739</v>
      </c>
      <c r="E882" t="s">
        <v>740</v>
      </c>
      <c r="F882" t="s">
        <v>60</v>
      </c>
      <c r="G882" t="s">
        <v>46</v>
      </c>
      <c r="H882" t="s">
        <v>41</v>
      </c>
      <c r="I882">
        <v>18.75</v>
      </c>
      <c r="J882">
        <v>596.59</v>
      </c>
      <c r="K882" t="s">
        <v>47</v>
      </c>
      <c r="L882">
        <v>4.3</v>
      </c>
      <c r="M882" t="s">
        <v>23</v>
      </c>
      <c r="N882">
        <v>1.07</v>
      </c>
      <c r="O882">
        <v>2</v>
      </c>
    </row>
    <row r="883" spans="1:15">
      <c r="A883" t="s">
        <v>741</v>
      </c>
      <c r="B883" s="1">
        <v>45682</v>
      </c>
      <c r="C883" t="s">
        <v>38</v>
      </c>
      <c r="D883" t="s">
        <v>742</v>
      </c>
      <c r="E883" t="s">
        <v>743</v>
      </c>
      <c r="F883" t="s">
        <v>60</v>
      </c>
      <c r="G883" t="s">
        <v>41</v>
      </c>
      <c r="H883" t="s">
        <v>42</v>
      </c>
      <c r="I883">
        <v>22.05</v>
      </c>
      <c r="J883">
        <v>75.05</v>
      </c>
      <c r="K883" t="s">
        <v>67</v>
      </c>
      <c r="L883">
        <v>3.9</v>
      </c>
      <c r="M883" t="s">
        <v>23</v>
      </c>
      <c r="N883">
        <v>1.79</v>
      </c>
      <c r="O883">
        <v>2</v>
      </c>
    </row>
    <row r="884" spans="1:15">
      <c r="A884" t="s">
        <v>744</v>
      </c>
      <c r="B884" s="1">
        <v>45796</v>
      </c>
      <c r="C884" t="s">
        <v>38</v>
      </c>
      <c r="D884" t="s">
        <v>745</v>
      </c>
      <c r="E884" t="s">
        <v>746</v>
      </c>
      <c r="F884" t="s">
        <v>19</v>
      </c>
      <c r="G884" t="s">
        <v>29</v>
      </c>
      <c r="H884" t="s">
        <v>29</v>
      </c>
      <c r="I884">
        <v>18.190000000000001</v>
      </c>
      <c r="J884">
        <v>333.58</v>
      </c>
      <c r="K884" t="s">
        <v>30</v>
      </c>
      <c r="L884">
        <v>4.5</v>
      </c>
      <c r="M884" t="s">
        <v>23</v>
      </c>
      <c r="N884">
        <v>2.34</v>
      </c>
      <c r="O884">
        <v>4</v>
      </c>
    </row>
    <row r="885" spans="1:15">
      <c r="A885" t="s">
        <v>747</v>
      </c>
      <c r="B885" s="1">
        <v>45735</v>
      </c>
      <c r="C885" t="s">
        <v>38</v>
      </c>
      <c r="D885" t="s">
        <v>748</v>
      </c>
      <c r="E885" t="s">
        <v>749</v>
      </c>
      <c r="F885" t="s">
        <v>60</v>
      </c>
      <c r="G885" t="s">
        <v>29</v>
      </c>
      <c r="H885" t="s">
        <v>42</v>
      </c>
      <c r="I885">
        <v>20.55</v>
      </c>
      <c r="J885">
        <v>317.23</v>
      </c>
      <c r="K885" t="s">
        <v>67</v>
      </c>
      <c r="L885">
        <v>3.1</v>
      </c>
      <c r="M885" t="s">
        <v>23</v>
      </c>
      <c r="N885">
        <v>2.4</v>
      </c>
      <c r="O885">
        <v>16</v>
      </c>
    </row>
    <row r="886" spans="1:15">
      <c r="A886" t="s">
        <v>758</v>
      </c>
      <c r="B886" s="1">
        <v>45712</v>
      </c>
      <c r="C886" t="s">
        <v>38</v>
      </c>
      <c r="D886" t="s">
        <v>759</v>
      </c>
      <c r="E886" t="s">
        <v>760</v>
      </c>
      <c r="F886" t="s">
        <v>60</v>
      </c>
      <c r="G886" t="s">
        <v>42</v>
      </c>
      <c r="H886" t="s">
        <v>41</v>
      </c>
      <c r="I886">
        <v>21.05</v>
      </c>
      <c r="J886">
        <v>382.75</v>
      </c>
      <c r="K886" t="s">
        <v>67</v>
      </c>
      <c r="L886">
        <v>4</v>
      </c>
      <c r="M886" t="s">
        <v>23</v>
      </c>
      <c r="N886">
        <v>1.88</v>
      </c>
      <c r="O886">
        <v>12</v>
      </c>
    </row>
    <row r="887" spans="1:15">
      <c r="A887" t="s">
        <v>797</v>
      </c>
      <c r="B887" s="1">
        <v>45693</v>
      </c>
      <c r="C887" t="s">
        <v>38</v>
      </c>
      <c r="D887" t="s">
        <v>798</v>
      </c>
      <c r="E887" t="s">
        <v>799</v>
      </c>
      <c r="F887" t="s">
        <v>51</v>
      </c>
      <c r="G887" t="s">
        <v>29</v>
      </c>
      <c r="H887" t="s">
        <v>52</v>
      </c>
      <c r="I887">
        <v>20.71</v>
      </c>
      <c r="J887">
        <v>540.24</v>
      </c>
      <c r="K887" t="s">
        <v>47</v>
      </c>
      <c r="L887">
        <v>4.5</v>
      </c>
      <c r="M887" t="s">
        <v>36</v>
      </c>
      <c r="N887">
        <v>1.72</v>
      </c>
      <c r="O887">
        <v>5</v>
      </c>
    </row>
    <row r="888" spans="1:15">
      <c r="A888" t="s">
        <v>806</v>
      </c>
      <c r="B888" s="1">
        <v>45677</v>
      </c>
      <c r="C888" t="s">
        <v>38</v>
      </c>
      <c r="D888" t="s">
        <v>807</v>
      </c>
      <c r="E888" t="s">
        <v>808</v>
      </c>
      <c r="F888" t="s">
        <v>71</v>
      </c>
      <c r="G888" t="s">
        <v>52</v>
      </c>
      <c r="H888" t="s">
        <v>20</v>
      </c>
      <c r="I888">
        <v>15.42</v>
      </c>
      <c r="J888">
        <v>451.03</v>
      </c>
      <c r="K888" t="s">
        <v>30</v>
      </c>
      <c r="L888">
        <v>4.4000000000000004</v>
      </c>
      <c r="M888" t="s">
        <v>23</v>
      </c>
      <c r="N888">
        <v>1.36</v>
      </c>
      <c r="O888">
        <v>9</v>
      </c>
    </row>
    <row r="889" spans="1:15">
      <c r="A889" t="s">
        <v>821</v>
      </c>
      <c r="B889" s="1">
        <v>45666</v>
      </c>
      <c r="C889" t="s">
        <v>38</v>
      </c>
      <c r="D889" t="s">
        <v>822</v>
      </c>
      <c r="E889" t="s">
        <v>823</v>
      </c>
      <c r="F889" t="s">
        <v>51</v>
      </c>
      <c r="G889" t="s">
        <v>29</v>
      </c>
      <c r="H889" t="s">
        <v>52</v>
      </c>
      <c r="I889">
        <v>16.13</v>
      </c>
      <c r="J889">
        <v>207.93</v>
      </c>
      <c r="K889" t="s">
        <v>22</v>
      </c>
      <c r="L889">
        <v>4.8</v>
      </c>
      <c r="M889" t="s">
        <v>23</v>
      </c>
      <c r="N889">
        <v>1.31</v>
      </c>
      <c r="O889">
        <v>12</v>
      </c>
    </row>
    <row r="890" spans="1:15">
      <c r="A890" t="s">
        <v>827</v>
      </c>
      <c r="B890" s="1">
        <v>45671</v>
      </c>
      <c r="C890" t="s">
        <v>38</v>
      </c>
      <c r="D890" t="s">
        <v>828</v>
      </c>
      <c r="E890" t="s">
        <v>829</v>
      </c>
      <c r="F890" t="s">
        <v>60</v>
      </c>
      <c r="G890" t="s">
        <v>21</v>
      </c>
      <c r="H890" t="s">
        <v>46</v>
      </c>
      <c r="I890">
        <v>21.7</v>
      </c>
      <c r="J890">
        <v>63.18</v>
      </c>
      <c r="K890" t="s">
        <v>22</v>
      </c>
      <c r="L890">
        <v>3.3</v>
      </c>
      <c r="M890" t="s">
        <v>23</v>
      </c>
      <c r="N890">
        <v>1.7</v>
      </c>
      <c r="O890">
        <v>16</v>
      </c>
    </row>
    <row r="891" spans="1:15">
      <c r="A891" t="s">
        <v>836</v>
      </c>
      <c r="B891" s="1">
        <v>45755</v>
      </c>
      <c r="C891" t="s">
        <v>38</v>
      </c>
      <c r="D891" t="s">
        <v>167</v>
      </c>
      <c r="E891" t="s">
        <v>837</v>
      </c>
      <c r="F891" t="s">
        <v>19</v>
      </c>
      <c r="G891" t="s">
        <v>20</v>
      </c>
      <c r="H891" t="s">
        <v>20</v>
      </c>
      <c r="I891">
        <v>13.98</v>
      </c>
      <c r="J891">
        <v>432.97</v>
      </c>
      <c r="K891" t="s">
        <v>22</v>
      </c>
      <c r="L891">
        <v>4</v>
      </c>
      <c r="M891" t="s">
        <v>23</v>
      </c>
      <c r="N891">
        <v>2.41</v>
      </c>
      <c r="O891">
        <v>2</v>
      </c>
    </row>
    <row r="892" spans="1:15">
      <c r="A892" t="s">
        <v>850</v>
      </c>
      <c r="B892" s="1">
        <v>45687</v>
      </c>
      <c r="C892" t="s">
        <v>38</v>
      </c>
      <c r="D892" t="s">
        <v>851</v>
      </c>
      <c r="E892" t="s">
        <v>852</v>
      </c>
      <c r="F892" t="s">
        <v>60</v>
      </c>
      <c r="G892" t="s">
        <v>20</v>
      </c>
      <c r="H892" t="s">
        <v>52</v>
      </c>
      <c r="I892">
        <v>1.46</v>
      </c>
      <c r="J892">
        <v>268.23</v>
      </c>
      <c r="K892" t="s">
        <v>22</v>
      </c>
      <c r="L892">
        <v>4.4000000000000004</v>
      </c>
      <c r="M892" t="s">
        <v>23</v>
      </c>
      <c r="N892">
        <v>1.91</v>
      </c>
      <c r="O892">
        <v>7</v>
      </c>
    </row>
    <row r="893" spans="1:15">
      <c r="A893" t="s">
        <v>878</v>
      </c>
      <c r="B893" s="1">
        <v>45833</v>
      </c>
      <c r="C893" t="s">
        <v>38</v>
      </c>
      <c r="D893" t="s">
        <v>879</v>
      </c>
      <c r="E893" t="s">
        <v>880</v>
      </c>
      <c r="F893" t="s">
        <v>51</v>
      </c>
      <c r="G893" t="s">
        <v>42</v>
      </c>
      <c r="H893" t="s">
        <v>41</v>
      </c>
      <c r="I893">
        <v>24.83</v>
      </c>
      <c r="J893">
        <v>423.57</v>
      </c>
      <c r="K893" t="s">
        <v>30</v>
      </c>
      <c r="L893">
        <v>2.9</v>
      </c>
      <c r="M893" t="s">
        <v>36</v>
      </c>
      <c r="N893">
        <v>1.89</v>
      </c>
      <c r="O893">
        <v>8</v>
      </c>
    </row>
    <row r="894" spans="1:15">
      <c r="A894" t="s">
        <v>884</v>
      </c>
      <c r="B894" s="1">
        <v>45826</v>
      </c>
      <c r="C894" t="s">
        <v>38</v>
      </c>
      <c r="D894" t="s">
        <v>885</v>
      </c>
      <c r="E894" t="s">
        <v>886</v>
      </c>
      <c r="F894" t="s">
        <v>19</v>
      </c>
      <c r="G894" t="s">
        <v>20</v>
      </c>
      <c r="H894" t="s">
        <v>20</v>
      </c>
      <c r="I894">
        <v>14.52</v>
      </c>
      <c r="J894">
        <v>543.92999999999995</v>
      </c>
      <c r="K894" t="s">
        <v>22</v>
      </c>
      <c r="L894">
        <v>3.3</v>
      </c>
      <c r="M894" t="s">
        <v>23</v>
      </c>
      <c r="N894">
        <v>1.21</v>
      </c>
      <c r="O894">
        <v>8</v>
      </c>
    </row>
    <row r="895" spans="1:15">
      <c r="A895" t="s">
        <v>920</v>
      </c>
      <c r="B895" s="1">
        <v>45715</v>
      </c>
      <c r="C895" t="s">
        <v>38</v>
      </c>
      <c r="D895" t="s">
        <v>753</v>
      </c>
      <c r="E895" t="s">
        <v>921</v>
      </c>
      <c r="F895" t="s">
        <v>71</v>
      </c>
      <c r="G895" t="s">
        <v>42</v>
      </c>
      <c r="H895" t="s">
        <v>21</v>
      </c>
      <c r="I895">
        <v>23.27</v>
      </c>
      <c r="J895">
        <v>543.03</v>
      </c>
      <c r="K895" t="s">
        <v>47</v>
      </c>
      <c r="L895">
        <v>4.0999999999999996</v>
      </c>
      <c r="M895" t="s">
        <v>23</v>
      </c>
      <c r="N895">
        <v>1.76</v>
      </c>
      <c r="O895">
        <v>2</v>
      </c>
    </row>
    <row r="896" spans="1:15">
      <c r="A896" t="s">
        <v>922</v>
      </c>
      <c r="B896" s="1">
        <v>45675</v>
      </c>
      <c r="C896" t="s">
        <v>38</v>
      </c>
      <c r="D896" t="s">
        <v>923</v>
      </c>
      <c r="E896" t="s">
        <v>924</v>
      </c>
      <c r="F896" t="s">
        <v>51</v>
      </c>
      <c r="G896" t="s">
        <v>52</v>
      </c>
      <c r="H896" t="s">
        <v>46</v>
      </c>
      <c r="I896">
        <v>20.46</v>
      </c>
      <c r="J896">
        <v>478.87</v>
      </c>
      <c r="K896" t="s">
        <v>67</v>
      </c>
      <c r="L896">
        <v>3.6</v>
      </c>
      <c r="M896" t="s">
        <v>23</v>
      </c>
      <c r="N896">
        <v>1.88</v>
      </c>
      <c r="O896">
        <v>5</v>
      </c>
    </row>
    <row r="897" spans="1:15">
      <c r="A897" t="s">
        <v>934</v>
      </c>
      <c r="B897" s="1">
        <v>45677</v>
      </c>
      <c r="C897" t="s">
        <v>38</v>
      </c>
      <c r="D897" t="s">
        <v>935</v>
      </c>
      <c r="E897" t="s">
        <v>936</v>
      </c>
      <c r="F897" t="s">
        <v>19</v>
      </c>
      <c r="G897" t="s">
        <v>42</v>
      </c>
      <c r="H897" t="s">
        <v>52</v>
      </c>
      <c r="I897">
        <v>8.7799999999999994</v>
      </c>
      <c r="J897">
        <v>184.11</v>
      </c>
      <c r="K897" t="s">
        <v>22</v>
      </c>
      <c r="L897">
        <v>4.7</v>
      </c>
      <c r="M897" t="s">
        <v>31</v>
      </c>
      <c r="N897">
        <v>2.44</v>
      </c>
      <c r="O897">
        <v>10</v>
      </c>
    </row>
    <row r="898" spans="1:15">
      <c r="A898" t="s">
        <v>940</v>
      </c>
      <c r="B898" s="1">
        <v>45831</v>
      </c>
      <c r="C898" t="s">
        <v>38</v>
      </c>
      <c r="D898" t="s">
        <v>941</v>
      </c>
      <c r="E898" t="s">
        <v>942</v>
      </c>
      <c r="F898" t="s">
        <v>28</v>
      </c>
      <c r="G898" t="s">
        <v>21</v>
      </c>
      <c r="H898" t="s">
        <v>46</v>
      </c>
      <c r="I898">
        <v>19.170000000000002</v>
      </c>
      <c r="J898">
        <v>543.11</v>
      </c>
      <c r="K898" t="s">
        <v>22</v>
      </c>
      <c r="L898">
        <v>3.1</v>
      </c>
      <c r="M898" t="s">
        <v>23</v>
      </c>
      <c r="N898">
        <v>1.37</v>
      </c>
      <c r="O898">
        <v>16</v>
      </c>
    </row>
    <row r="899" spans="1:15">
      <c r="A899" t="s">
        <v>970</v>
      </c>
      <c r="B899" s="1">
        <v>45837</v>
      </c>
      <c r="C899" t="s">
        <v>38</v>
      </c>
      <c r="D899" t="s">
        <v>971</v>
      </c>
      <c r="E899" t="s">
        <v>972</v>
      </c>
      <c r="F899" t="s">
        <v>28</v>
      </c>
      <c r="G899" t="s">
        <v>21</v>
      </c>
      <c r="H899" t="s">
        <v>41</v>
      </c>
      <c r="I899">
        <v>17.55</v>
      </c>
      <c r="J899">
        <v>588.30999999999995</v>
      </c>
      <c r="K899" t="s">
        <v>30</v>
      </c>
      <c r="L899">
        <v>3.6</v>
      </c>
      <c r="M899" t="s">
        <v>23</v>
      </c>
      <c r="N899">
        <v>2.06</v>
      </c>
      <c r="O899">
        <v>3</v>
      </c>
    </row>
    <row r="900" spans="1:15">
      <c r="A900" t="s">
        <v>985</v>
      </c>
      <c r="B900" s="1">
        <v>45828</v>
      </c>
      <c r="C900" t="s">
        <v>38</v>
      </c>
      <c r="D900" t="s">
        <v>986</v>
      </c>
      <c r="E900" t="s">
        <v>987</v>
      </c>
      <c r="F900" t="s">
        <v>28</v>
      </c>
      <c r="G900" t="s">
        <v>21</v>
      </c>
      <c r="H900" t="s">
        <v>21</v>
      </c>
      <c r="I900">
        <v>20.22</v>
      </c>
      <c r="J900">
        <v>506.74</v>
      </c>
      <c r="K900" t="s">
        <v>22</v>
      </c>
      <c r="L900">
        <v>3.9</v>
      </c>
      <c r="M900" t="s">
        <v>23</v>
      </c>
      <c r="N900">
        <v>2.16</v>
      </c>
      <c r="O900">
        <v>11</v>
      </c>
    </row>
    <row r="901" spans="1:15">
      <c r="A901" t="s">
        <v>1003</v>
      </c>
      <c r="B901" s="1">
        <v>45761</v>
      </c>
      <c r="C901" t="s">
        <v>38</v>
      </c>
      <c r="D901" t="s">
        <v>1004</v>
      </c>
      <c r="E901" t="s">
        <v>1005</v>
      </c>
      <c r="F901" t="s">
        <v>60</v>
      </c>
      <c r="G901" t="s">
        <v>20</v>
      </c>
      <c r="H901" t="s">
        <v>52</v>
      </c>
      <c r="I901">
        <v>7.79</v>
      </c>
      <c r="J901">
        <v>597.79</v>
      </c>
      <c r="K901" t="s">
        <v>47</v>
      </c>
      <c r="L901">
        <v>4.2</v>
      </c>
      <c r="M901" t="s">
        <v>23</v>
      </c>
      <c r="N901">
        <v>1.52</v>
      </c>
      <c r="O901">
        <v>16</v>
      </c>
    </row>
    <row r="902" spans="1:15">
      <c r="A902" t="s">
        <v>1009</v>
      </c>
      <c r="B902" s="1">
        <v>45661</v>
      </c>
      <c r="C902" t="s">
        <v>38</v>
      </c>
      <c r="D902" t="s">
        <v>1010</v>
      </c>
      <c r="E902" t="s">
        <v>1011</v>
      </c>
      <c r="F902" t="s">
        <v>60</v>
      </c>
      <c r="G902" t="s">
        <v>41</v>
      </c>
      <c r="H902" t="s">
        <v>52</v>
      </c>
      <c r="I902">
        <v>11.43</v>
      </c>
      <c r="J902">
        <v>378.2</v>
      </c>
      <c r="K902" t="s">
        <v>22</v>
      </c>
      <c r="L902">
        <v>4.3</v>
      </c>
      <c r="M902" t="s">
        <v>23</v>
      </c>
      <c r="N902">
        <v>1.21</v>
      </c>
      <c r="O902">
        <v>6</v>
      </c>
    </row>
    <row r="903" spans="1:15">
      <c r="A903" t="s">
        <v>1012</v>
      </c>
      <c r="B903" s="1">
        <v>45761</v>
      </c>
      <c r="C903" t="s">
        <v>38</v>
      </c>
      <c r="D903" t="s">
        <v>1013</v>
      </c>
      <c r="E903" t="s">
        <v>1014</v>
      </c>
      <c r="F903" t="s">
        <v>28</v>
      </c>
      <c r="G903" t="s">
        <v>52</v>
      </c>
      <c r="H903" t="s">
        <v>29</v>
      </c>
      <c r="I903">
        <v>13.56</v>
      </c>
      <c r="J903">
        <v>534.39</v>
      </c>
      <c r="K903" t="s">
        <v>22</v>
      </c>
      <c r="L903">
        <v>2.7</v>
      </c>
      <c r="M903" t="s">
        <v>31</v>
      </c>
      <c r="N903">
        <v>2.35</v>
      </c>
      <c r="O903">
        <v>1</v>
      </c>
    </row>
    <row r="904" spans="1:15">
      <c r="A904" t="s">
        <v>1021</v>
      </c>
      <c r="B904" s="1">
        <v>45750</v>
      </c>
      <c r="C904" t="s">
        <v>38</v>
      </c>
      <c r="D904" t="s">
        <v>1022</v>
      </c>
      <c r="E904" t="s">
        <v>1023</v>
      </c>
      <c r="F904" t="s">
        <v>51</v>
      </c>
      <c r="G904" t="s">
        <v>29</v>
      </c>
      <c r="H904" t="s">
        <v>41</v>
      </c>
      <c r="I904">
        <v>15.19</v>
      </c>
      <c r="J904">
        <v>191.46</v>
      </c>
      <c r="K904" t="s">
        <v>22</v>
      </c>
      <c r="L904">
        <v>3.7</v>
      </c>
      <c r="M904" t="s">
        <v>31</v>
      </c>
      <c r="N904">
        <v>1.17</v>
      </c>
      <c r="O904">
        <v>2</v>
      </c>
    </row>
    <row r="905" spans="1:15">
      <c r="A905" t="s">
        <v>1027</v>
      </c>
      <c r="B905" s="1">
        <v>45770</v>
      </c>
      <c r="C905" t="s">
        <v>38</v>
      </c>
      <c r="D905" t="s">
        <v>709</v>
      </c>
      <c r="E905" t="s">
        <v>1028</v>
      </c>
      <c r="F905" t="s">
        <v>71</v>
      </c>
      <c r="G905" t="s">
        <v>41</v>
      </c>
      <c r="H905" t="s">
        <v>42</v>
      </c>
      <c r="I905">
        <v>20.9</v>
      </c>
      <c r="J905">
        <v>219.99</v>
      </c>
      <c r="K905" t="s">
        <v>30</v>
      </c>
      <c r="L905">
        <v>3.8</v>
      </c>
      <c r="M905" t="s">
        <v>31</v>
      </c>
      <c r="N905">
        <v>1.42</v>
      </c>
      <c r="O905">
        <v>18</v>
      </c>
    </row>
    <row r="906" spans="1:15">
      <c r="A906" t="s">
        <v>1068</v>
      </c>
      <c r="B906" s="1">
        <v>45694</v>
      </c>
      <c r="C906" t="s">
        <v>38</v>
      </c>
      <c r="D906" t="s">
        <v>1069</v>
      </c>
      <c r="E906" t="s">
        <v>1070</v>
      </c>
      <c r="F906" t="s">
        <v>60</v>
      </c>
      <c r="G906" t="s">
        <v>21</v>
      </c>
      <c r="H906" t="s">
        <v>52</v>
      </c>
      <c r="I906">
        <v>12.92</v>
      </c>
      <c r="J906">
        <v>348.98</v>
      </c>
      <c r="K906" t="s">
        <v>67</v>
      </c>
      <c r="L906">
        <v>3</v>
      </c>
      <c r="M906" t="s">
        <v>23</v>
      </c>
      <c r="N906">
        <v>1.96</v>
      </c>
      <c r="O906">
        <v>16</v>
      </c>
    </row>
    <row r="907" spans="1:15">
      <c r="A907" t="s">
        <v>1085</v>
      </c>
      <c r="B907" s="1">
        <v>45788</v>
      </c>
      <c r="C907" t="s">
        <v>38</v>
      </c>
      <c r="D907" t="s">
        <v>1086</v>
      </c>
      <c r="E907" t="s">
        <v>1087</v>
      </c>
      <c r="F907" t="s">
        <v>19</v>
      </c>
      <c r="G907" t="s">
        <v>52</v>
      </c>
      <c r="H907" t="s">
        <v>41</v>
      </c>
      <c r="I907">
        <v>20.9</v>
      </c>
      <c r="J907">
        <v>191.25</v>
      </c>
      <c r="K907" t="s">
        <v>30</v>
      </c>
      <c r="L907">
        <v>3</v>
      </c>
      <c r="M907" t="s">
        <v>23</v>
      </c>
      <c r="N907">
        <v>1.67</v>
      </c>
      <c r="O907">
        <v>16</v>
      </c>
    </row>
    <row r="908" spans="1:15">
      <c r="A908" t="s">
        <v>1088</v>
      </c>
      <c r="B908" s="1">
        <v>45834</v>
      </c>
      <c r="C908" t="s">
        <v>38</v>
      </c>
      <c r="D908" t="s">
        <v>1089</v>
      </c>
      <c r="E908" t="s">
        <v>1090</v>
      </c>
      <c r="F908" t="s">
        <v>19</v>
      </c>
      <c r="G908" t="s">
        <v>21</v>
      </c>
      <c r="H908" t="s">
        <v>41</v>
      </c>
      <c r="I908">
        <v>18.489999999999998</v>
      </c>
      <c r="J908">
        <v>240.73</v>
      </c>
      <c r="K908" t="s">
        <v>67</v>
      </c>
      <c r="L908">
        <v>4.3</v>
      </c>
      <c r="M908" t="s">
        <v>36</v>
      </c>
      <c r="N908">
        <v>2.4300000000000002</v>
      </c>
      <c r="O908">
        <v>13</v>
      </c>
    </row>
    <row r="909" spans="1:15">
      <c r="A909" t="s">
        <v>1121</v>
      </c>
      <c r="B909" s="1">
        <v>45723</v>
      </c>
      <c r="C909" t="s">
        <v>38</v>
      </c>
      <c r="D909" t="s">
        <v>1122</v>
      </c>
      <c r="E909" t="s">
        <v>1123</v>
      </c>
      <c r="F909" t="s">
        <v>28</v>
      </c>
      <c r="G909" t="s">
        <v>41</v>
      </c>
      <c r="H909" t="s">
        <v>41</v>
      </c>
      <c r="I909">
        <v>15.76</v>
      </c>
      <c r="J909">
        <v>407.87</v>
      </c>
      <c r="K909" t="s">
        <v>30</v>
      </c>
      <c r="L909">
        <v>4.9000000000000004</v>
      </c>
      <c r="M909" t="s">
        <v>31</v>
      </c>
      <c r="N909">
        <v>1.34</v>
      </c>
      <c r="O909">
        <v>17</v>
      </c>
    </row>
    <row r="910" spans="1:15">
      <c r="A910" t="s">
        <v>1130</v>
      </c>
      <c r="B910" s="1">
        <v>45726</v>
      </c>
      <c r="C910" t="s">
        <v>38</v>
      </c>
      <c r="D910" t="s">
        <v>1131</v>
      </c>
      <c r="E910" t="s">
        <v>1132</v>
      </c>
      <c r="F910" t="s">
        <v>19</v>
      </c>
      <c r="G910" t="s">
        <v>46</v>
      </c>
      <c r="H910" t="s">
        <v>46</v>
      </c>
      <c r="I910">
        <v>17.48</v>
      </c>
      <c r="J910">
        <v>210.45</v>
      </c>
      <c r="K910" t="s">
        <v>22</v>
      </c>
      <c r="L910">
        <v>2.8</v>
      </c>
      <c r="M910" t="s">
        <v>23</v>
      </c>
      <c r="N910">
        <v>2.16</v>
      </c>
      <c r="O910">
        <v>14</v>
      </c>
    </row>
    <row r="911" spans="1:15">
      <c r="A911" t="s">
        <v>1133</v>
      </c>
      <c r="B911" s="1">
        <v>45818</v>
      </c>
      <c r="C911" t="s">
        <v>38</v>
      </c>
      <c r="D911" t="s">
        <v>1134</v>
      </c>
      <c r="E911" t="s">
        <v>1135</v>
      </c>
      <c r="F911" t="s">
        <v>60</v>
      </c>
      <c r="G911" t="s">
        <v>41</v>
      </c>
      <c r="H911" t="s">
        <v>21</v>
      </c>
      <c r="I911">
        <v>19.72</v>
      </c>
      <c r="J911">
        <v>179.45</v>
      </c>
      <c r="K911" t="s">
        <v>22</v>
      </c>
      <c r="L911">
        <v>4.5</v>
      </c>
      <c r="M911" t="s">
        <v>36</v>
      </c>
      <c r="N911">
        <v>2.11</v>
      </c>
      <c r="O911">
        <v>16</v>
      </c>
    </row>
    <row r="912" spans="1:15">
      <c r="A912" t="s">
        <v>1145</v>
      </c>
      <c r="B912" s="1">
        <v>45824</v>
      </c>
      <c r="C912" t="s">
        <v>38</v>
      </c>
      <c r="D912" t="s">
        <v>1146</v>
      </c>
      <c r="E912" t="s">
        <v>1147</v>
      </c>
      <c r="F912" t="s">
        <v>51</v>
      </c>
      <c r="G912" t="s">
        <v>52</v>
      </c>
      <c r="H912" t="s">
        <v>29</v>
      </c>
      <c r="I912">
        <v>12.99</v>
      </c>
      <c r="J912">
        <v>429.8</v>
      </c>
      <c r="K912" t="s">
        <v>22</v>
      </c>
      <c r="L912">
        <v>4.5</v>
      </c>
      <c r="M912" t="s">
        <v>36</v>
      </c>
      <c r="N912">
        <v>1.8</v>
      </c>
      <c r="O912">
        <v>14</v>
      </c>
    </row>
    <row r="913" spans="1:15">
      <c r="A913" t="s">
        <v>1153</v>
      </c>
      <c r="B913" s="1">
        <v>45721</v>
      </c>
      <c r="C913" t="s">
        <v>38</v>
      </c>
      <c r="D913" t="s">
        <v>1154</v>
      </c>
      <c r="E913" t="s">
        <v>1155</v>
      </c>
      <c r="F913" t="s">
        <v>51</v>
      </c>
      <c r="G913" t="s">
        <v>41</v>
      </c>
      <c r="H913" t="s">
        <v>20</v>
      </c>
      <c r="I913">
        <v>13.37</v>
      </c>
      <c r="J913">
        <v>349.39</v>
      </c>
      <c r="K913" t="s">
        <v>30</v>
      </c>
      <c r="L913">
        <v>4.5</v>
      </c>
      <c r="M913" t="s">
        <v>36</v>
      </c>
      <c r="N913">
        <v>1.32</v>
      </c>
      <c r="O913">
        <v>19</v>
      </c>
    </row>
    <row r="914" spans="1:15">
      <c r="A914" t="s">
        <v>1156</v>
      </c>
      <c r="B914" s="1">
        <v>45830</v>
      </c>
      <c r="C914" t="s">
        <v>38</v>
      </c>
      <c r="D914" t="s">
        <v>1157</v>
      </c>
      <c r="E914" t="s">
        <v>1158</v>
      </c>
      <c r="F914" t="s">
        <v>28</v>
      </c>
      <c r="G914" t="s">
        <v>46</v>
      </c>
      <c r="H914" t="s">
        <v>41</v>
      </c>
      <c r="I914">
        <v>3.58</v>
      </c>
      <c r="J914">
        <v>221.6</v>
      </c>
      <c r="K914" t="s">
        <v>30</v>
      </c>
      <c r="L914">
        <v>3.9</v>
      </c>
      <c r="M914" t="s">
        <v>36</v>
      </c>
      <c r="N914">
        <v>1.74</v>
      </c>
      <c r="O914">
        <v>19</v>
      </c>
    </row>
    <row r="915" spans="1:15">
      <c r="A915" t="s">
        <v>1165</v>
      </c>
      <c r="B915" s="1">
        <v>45690</v>
      </c>
      <c r="C915" t="s">
        <v>38</v>
      </c>
      <c r="D915" t="s">
        <v>1166</v>
      </c>
      <c r="E915" t="s">
        <v>1167</v>
      </c>
      <c r="F915" t="s">
        <v>60</v>
      </c>
      <c r="G915" t="s">
        <v>42</v>
      </c>
      <c r="H915" t="s">
        <v>21</v>
      </c>
      <c r="I915">
        <v>18.75</v>
      </c>
      <c r="J915">
        <v>336.6</v>
      </c>
      <c r="K915" t="s">
        <v>47</v>
      </c>
      <c r="L915">
        <v>3.9</v>
      </c>
      <c r="M915" t="s">
        <v>23</v>
      </c>
      <c r="N915">
        <v>1.81</v>
      </c>
      <c r="O915">
        <v>7</v>
      </c>
    </row>
    <row r="916" spans="1:15">
      <c r="A916" t="s">
        <v>1171</v>
      </c>
      <c r="B916" s="1">
        <v>45838</v>
      </c>
      <c r="C916" t="s">
        <v>38</v>
      </c>
      <c r="D916" t="s">
        <v>1172</v>
      </c>
      <c r="E916" t="s">
        <v>1173</v>
      </c>
      <c r="F916" t="s">
        <v>19</v>
      </c>
      <c r="G916" t="s">
        <v>20</v>
      </c>
      <c r="H916" t="s">
        <v>42</v>
      </c>
      <c r="I916">
        <v>20.05</v>
      </c>
      <c r="J916">
        <v>95.03</v>
      </c>
      <c r="K916" t="s">
        <v>67</v>
      </c>
      <c r="L916">
        <v>4.0999999999999996</v>
      </c>
      <c r="M916" t="s">
        <v>31</v>
      </c>
      <c r="N916">
        <v>2.4300000000000002</v>
      </c>
      <c r="O916">
        <v>18</v>
      </c>
    </row>
    <row r="917" spans="1:15">
      <c r="A917" t="s">
        <v>1180</v>
      </c>
      <c r="B917" s="1">
        <v>45786</v>
      </c>
      <c r="C917" t="s">
        <v>38</v>
      </c>
      <c r="D917" t="s">
        <v>1181</v>
      </c>
      <c r="E917" t="s">
        <v>1182</v>
      </c>
      <c r="F917" t="s">
        <v>51</v>
      </c>
      <c r="G917" t="s">
        <v>52</v>
      </c>
      <c r="H917" t="s">
        <v>52</v>
      </c>
      <c r="I917">
        <v>12.49</v>
      </c>
      <c r="J917">
        <v>359.28</v>
      </c>
      <c r="K917" t="s">
        <v>30</v>
      </c>
      <c r="L917">
        <v>2.9</v>
      </c>
      <c r="M917" t="s">
        <v>23</v>
      </c>
      <c r="N917">
        <v>1.67</v>
      </c>
      <c r="O917">
        <v>4</v>
      </c>
    </row>
    <row r="918" spans="1:15">
      <c r="A918" t="s">
        <v>1186</v>
      </c>
      <c r="B918" s="1">
        <v>45696</v>
      </c>
      <c r="C918" t="s">
        <v>38</v>
      </c>
      <c r="D918" t="s">
        <v>1187</v>
      </c>
      <c r="E918" t="s">
        <v>1188</v>
      </c>
      <c r="F918" t="s">
        <v>19</v>
      </c>
      <c r="G918" t="s">
        <v>42</v>
      </c>
      <c r="H918" t="s">
        <v>46</v>
      </c>
      <c r="I918">
        <v>20.07</v>
      </c>
      <c r="J918">
        <v>475.65</v>
      </c>
      <c r="K918" t="s">
        <v>22</v>
      </c>
      <c r="L918">
        <v>4.9000000000000004</v>
      </c>
      <c r="M918" t="s">
        <v>23</v>
      </c>
      <c r="N918">
        <v>1.63</v>
      </c>
      <c r="O918">
        <v>7</v>
      </c>
    </row>
    <row r="919" spans="1:15">
      <c r="A919" t="s">
        <v>1198</v>
      </c>
      <c r="B919" s="1">
        <v>45805</v>
      </c>
      <c r="C919" t="s">
        <v>38</v>
      </c>
      <c r="D919" t="s">
        <v>1199</v>
      </c>
      <c r="E919" t="s">
        <v>1200</v>
      </c>
      <c r="F919" t="s">
        <v>19</v>
      </c>
      <c r="G919" t="s">
        <v>41</v>
      </c>
      <c r="H919" t="s">
        <v>29</v>
      </c>
      <c r="I919">
        <v>5.84</v>
      </c>
      <c r="J919">
        <v>420.96</v>
      </c>
      <c r="K919" t="s">
        <v>30</v>
      </c>
      <c r="L919">
        <v>4.3</v>
      </c>
      <c r="M919" t="s">
        <v>31</v>
      </c>
      <c r="N919">
        <v>1.1299999999999999</v>
      </c>
      <c r="O919">
        <v>6</v>
      </c>
    </row>
    <row r="920" spans="1:15">
      <c r="A920" t="s">
        <v>1201</v>
      </c>
      <c r="B920" s="1">
        <v>45718</v>
      </c>
      <c r="C920" t="s">
        <v>38</v>
      </c>
      <c r="D920" t="s">
        <v>1202</v>
      </c>
      <c r="E920" t="s">
        <v>1203</v>
      </c>
      <c r="F920" t="s">
        <v>60</v>
      </c>
      <c r="G920" t="s">
        <v>29</v>
      </c>
      <c r="H920" t="s">
        <v>20</v>
      </c>
      <c r="I920">
        <v>14.07</v>
      </c>
      <c r="J920">
        <v>206.56</v>
      </c>
      <c r="K920" t="s">
        <v>67</v>
      </c>
      <c r="L920">
        <v>4.0999999999999996</v>
      </c>
      <c r="M920" t="s">
        <v>23</v>
      </c>
      <c r="N920">
        <v>1.62</v>
      </c>
      <c r="O920">
        <v>8</v>
      </c>
    </row>
    <row r="921" spans="1:15">
      <c r="A921" t="s">
        <v>1228</v>
      </c>
      <c r="B921" s="1">
        <v>45816</v>
      </c>
      <c r="C921" t="s">
        <v>38</v>
      </c>
      <c r="D921" t="s">
        <v>1229</v>
      </c>
      <c r="E921" t="s">
        <v>1230</v>
      </c>
      <c r="F921" t="s">
        <v>71</v>
      </c>
      <c r="G921" t="s">
        <v>29</v>
      </c>
      <c r="H921" t="s">
        <v>46</v>
      </c>
      <c r="I921">
        <v>19.64</v>
      </c>
      <c r="J921">
        <v>113.81</v>
      </c>
      <c r="K921" t="s">
        <v>67</v>
      </c>
      <c r="L921">
        <v>4.3</v>
      </c>
      <c r="M921" t="s">
        <v>36</v>
      </c>
      <c r="N921">
        <v>1.94</v>
      </c>
      <c r="O921">
        <v>3</v>
      </c>
    </row>
    <row r="922" spans="1:15">
      <c r="A922" t="s">
        <v>1243</v>
      </c>
      <c r="B922" s="1">
        <v>45828</v>
      </c>
      <c r="C922" t="s">
        <v>38</v>
      </c>
      <c r="D922" t="s">
        <v>1244</v>
      </c>
      <c r="E922" t="s">
        <v>1245</v>
      </c>
      <c r="F922" t="s">
        <v>51</v>
      </c>
      <c r="G922" t="s">
        <v>52</v>
      </c>
      <c r="H922" t="s">
        <v>20</v>
      </c>
      <c r="I922">
        <v>15.45</v>
      </c>
      <c r="J922">
        <v>211</v>
      </c>
      <c r="K922" t="s">
        <v>30</v>
      </c>
      <c r="L922">
        <v>4.7</v>
      </c>
      <c r="M922" t="s">
        <v>36</v>
      </c>
      <c r="N922">
        <v>1.06</v>
      </c>
      <c r="O922">
        <v>4</v>
      </c>
    </row>
    <row r="923" spans="1:15">
      <c r="A923" t="s">
        <v>1267</v>
      </c>
      <c r="B923" s="1">
        <v>45771</v>
      </c>
      <c r="C923" t="s">
        <v>38</v>
      </c>
      <c r="D923" t="s">
        <v>89</v>
      </c>
      <c r="E923" t="s">
        <v>1268</v>
      </c>
      <c r="F923" t="s">
        <v>71</v>
      </c>
      <c r="G923" t="s">
        <v>21</v>
      </c>
      <c r="H923" t="s">
        <v>21</v>
      </c>
      <c r="I923">
        <v>5.28</v>
      </c>
      <c r="J923">
        <v>118.55</v>
      </c>
      <c r="K923" t="s">
        <v>47</v>
      </c>
      <c r="L923">
        <v>4.7</v>
      </c>
      <c r="M923" t="s">
        <v>23</v>
      </c>
      <c r="N923">
        <v>2.41</v>
      </c>
      <c r="O923">
        <v>8</v>
      </c>
    </row>
    <row r="924" spans="1:15">
      <c r="A924" t="s">
        <v>1278</v>
      </c>
      <c r="B924" s="1">
        <v>45738</v>
      </c>
      <c r="C924" t="s">
        <v>38</v>
      </c>
      <c r="D924" t="s">
        <v>1279</v>
      </c>
      <c r="E924" t="s">
        <v>1280</v>
      </c>
      <c r="F924" t="s">
        <v>71</v>
      </c>
      <c r="G924" t="s">
        <v>29</v>
      </c>
      <c r="H924" t="s">
        <v>42</v>
      </c>
      <c r="I924">
        <v>5.92</v>
      </c>
      <c r="J924">
        <v>534.66999999999996</v>
      </c>
      <c r="K924" t="s">
        <v>30</v>
      </c>
      <c r="L924">
        <v>3.4</v>
      </c>
      <c r="M924" t="s">
        <v>23</v>
      </c>
      <c r="N924">
        <v>2.09</v>
      </c>
      <c r="O924">
        <v>6</v>
      </c>
    </row>
    <row r="925" spans="1:15">
      <c r="A925" t="s">
        <v>1296</v>
      </c>
      <c r="B925" s="1">
        <v>45712</v>
      </c>
      <c r="C925" t="s">
        <v>38</v>
      </c>
      <c r="D925" t="s">
        <v>1297</v>
      </c>
      <c r="E925" t="s">
        <v>1298</v>
      </c>
      <c r="F925" t="s">
        <v>51</v>
      </c>
      <c r="G925" t="s">
        <v>41</v>
      </c>
      <c r="H925" t="s">
        <v>42</v>
      </c>
      <c r="I925">
        <v>4.3899999999999997</v>
      </c>
      <c r="J925">
        <v>174.98</v>
      </c>
      <c r="K925" t="s">
        <v>67</v>
      </c>
      <c r="L925">
        <v>3</v>
      </c>
      <c r="M925" t="s">
        <v>23</v>
      </c>
      <c r="N925">
        <v>1.36</v>
      </c>
      <c r="O925">
        <v>9</v>
      </c>
    </row>
    <row r="926" spans="1:15">
      <c r="A926" t="s">
        <v>1302</v>
      </c>
      <c r="B926" s="1">
        <v>45750</v>
      </c>
      <c r="C926" t="s">
        <v>38</v>
      </c>
      <c r="D926" t="s">
        <v>1303</v>
      </c>
      <c r="E926" t="s">
        <v>1304</v>
      </c>
      <c r="F926" t="s">
        <v>28</v>
      </c>
      <c r="G926" t="s">
        <v>21</v>
      </c>
      <c r="H926" t="s">
        <v>42</v>
      </c>
      <c r="I926">
        <v>11.22</v>
      </c>
      <c r="J926">
        <v>362.19</v>
      </c>
      <c r="K926" t="s">
        <v>67</v>
      </c>
      <c r="L926">
        <v>3.6</v>
      </c>
      <c r="M926" t="s">
        <v>23</v>
      </c>
      <c r="N926">
        <v>2.1800000000000002</v>
      </c>
      <c r="O926">
        <v>6</v>
      </c>
    </row>
    <row r="927" spans="1:15">
      <c r="A927" t="s">
        <v>1305</v>
      </c>
      <c r="B927" s="1">
        <v>45671</v>
      </c>
      <c r="C927" t="s">
        <v>38</v>
      </c>
      <c r="D927" t="s">
        <v>1306</v>
      </c>
      <c r="E927" t="s">
        <v>1307</v>
      </c>
      <c r="F927" t="s">
        <v>60</v>
      </c>
      <c r="G927" t="s">
        <v>21</v>
      </c>
      <c r="H927" t="s">
        <v>52</v>
      </c>
      <c r="I927">
        <v>4.75</v>
      </c>
      <c r="J927">
        <v>461.6</v>
      </c>
      <c r="K927" t="s">
        <v>67</v>
      </c>
      <c r="L927">
        <v>3.9</v>
      </c>
      <c r="M927" t="s">
        <v>23</v>
      </c>
      <c r="N927">
        <v>2.11</v>
      </c>
      <c r="O927">
        <v>10</v>
      </c>
    </row>
    <row r="928" spans="1:15">
      <c r="A928" t="s">
        <v>1326</v>
      </c>
      <c r="B928" s="1">
        <v>45834</v>
      </c>
      <c r="C928" t="s">
        <v>38</v>
      </c>
      <c r="D928" t="s">
        <v>1327</v>
      </c>
      <c r="E928" t="s">
        <v>1328</v>
      </c>
      <c r="F928" t="s">
        <v>28</v>
      </c>
      <c r="G928" t="s">
        <v>21</v>
      </c>
      <c r="H928" t="s">
        <v>42</v>
      </c>
      <c r="I928">
        <v>19.61</v>
      </c>
      <c r="J928">
        <v>459.91</v>
      </c>
      <c r="K928" t="s">
        <v>67</v>
      </c>
      <c r="L928">
        <v>3.7</v>
      </c>
      <c r="M928" t="s">
        <v>23</v>
      </c>
      <c r="N928">
        <v>1.56</v>
      </c>
      <c r="O928">
        <v>9</v>
      </c>
    </row>
    <row r="929" spans="1:15">
      <c r="A929" t="s">
        <v>1343</v>
      </c>
      <c r="B929" s="1">
        <v>45721</v>
      </c>
      <c r="C929" t="s">
        <v>38</v>
      </c>
      <c r="D929" t="s">
        <v>1344</v>
      </c>
      <c r="E929" t="s">
        <v>1345</v>
      </c>
      <c r="F929" t="s">
        <v>19</v>
      </c>
      <c r="G929" t="s">
        <v>20</v>
      </c>
      <c r="H929" t="s">
        <v>41</v>
      </c>
      <c r="I929">
        <v>4.3099999999999996</v>
      </c>
      <c r="J929">
        <v>172.84</v>
      </c>
      <c r="K929" t="s">
        <v>67</v>
      </c>
      <c r="L929">
        <v>2.5</v>
      </c>
      <c r="M929" t="s">
        <v>23</v>
      </c>
      <c r="N929">
        <v>1.51</v>
      </c>
      <c r="O929">
        <v>19</v>
      </c>
    </row>
    <row r="930" spans="1:15">
      <c r="A930" t="s">
        <v>1361</v>
      </c>
      <c r="B930" s="1">
        <v>45660</v>
      </c>
      <c r="C930" t="s">
        <v>38</v>
      </c>
      <c r="D930" t="s">
        <v>1362</v>
      </c>
      <c r="E930" t="s">
        <v>1363</v>
      </c>
      <c r="F930" t="s">
        <v>71</v>
      </c>
      <c r="G930" t="s">
        <v>20</v>
      </c>
      <c r="H930" t="s">
        <v>42</v>
      </c>
      <c r="I930">
        <v>1.22</v>
      </c>
      <c r="J930">
        <v>369.8</v>
      </c>
      <c r="K930" t="s">
        <v>67</v>
      </c>
      <c r="L930">
        <v>2.7</v>
      </c>
      <c r="M930" t="s">
        <v>23</v>
      </c>
      <c r="N930">
        <v>1.33</v>
      </c>
      <c r="O930">
        <v>14</v>
      </c>
    </row>
    <row r="931" spans="1:15">
      <c r="A931" t="s">
        <v>1379</v>
      </c>
      <c r="B931" s="1">
        <v>45732</v>
      </c>
      <c r="C931" t="s">
        <v>38</v>
      </c>
      <c r="D931" t="s">
        <v>1380</v>
      </c>
      <c r="E931" t="s">
        <v>1381</v>
      </c>
      <c r="F931" t="s">
        <v>19</v>
      </c>
      <c r="G931" t="s">
        <v>41</v>
      </c>
      <c r="H931" t="s">
        <v>46</v>
      </c>
      <c r="I931">
        <v>13.91</v>
      </c>
      <c r="J931">
        <v>573.34</v>
      </c>
      <c r="K931" t="s">
        <v>30</v>
      </c>
      <c r="L931">
        <v>3.4</v>
      </c>
      <c r="M931" t="s">
        <v>23</v>
      </c>
      <c r="N931">
        <v>2.48</v>
      </c>
      <c r="O931">
        <v>11</v>
      </c>
    </row>
    <row r="932" spans="1:15">
      <c r="A932" t="s">
        <v>1393</v>
      </c>
      <c r="B932" s="1">
        <v>45682</v>
      </c>
      <c r="C932" t="s">
        <v>38</v>
      </c>
      <c r="D932" t="s">
        <v>1394</v>
      </c>
      <c r="E932" t="s">
        <v>1395</v>
      </c>
      <c r="F932" t="s">
        <v>28</v>
      </c>
      <c r="G932" t="s">
        <v>42</v>
      </c>
      <c r="H932" t="s">
        <v>52</v>
      </c>
      <c r="I932">
        <v>14.66</v>
      </c>
      <c r="J932">
        <v>186.87</v>
      </c>
      <c r="K932" t="s">
        <v>30</v>
      </c>
      <c r="L932">
        <v>4.9000000000000004</v>
      </c>
      <c r="M932" t="s">
        <v>23</v>
      </c>
      <c r="N932">
        <v>1.1399999999999999</v>
      </c>
      <c r="O932">
        <v>9</v>
      </c>
    </row>
    <row r="933" spans="1:15">
      <c r="A933" t="s">
        <v>1399</v>
      </c>
      <c r="B933" s="1">
        <v>45661</v>
      </c>
      <c r="C933" t="s">
        <v>38</v>
      </c>
      <c r="D933" t="s">
        <v>1400</v>
      </c>
      <c r="E933" t="s">
        <v>1401</v>
      </c>
      <c r="F933" t="s">
        <v>60</v>
      </c>
      <c r="G933" t="s">
        <v>42</v>
      </c>
      <c r="H933" t="s">
        <v>52</v>
      </c>
      <c r="I933">
        <v>12.61</v>
      </c>
      <c r="J933">
        <v>138.15</v>
      </c>
      <c r="K933" t="s">
        <v>30</v>
      </c>
      <c r="L933">
        <v>2.6</v>
      </c>
      <c r="M933" t="s">
        <v>23</v>
      </c>
      <c r="N933">
        <v>2.4700000000000002</v>
      </c>
      <c r="O933">
        <v>13</v>
      </c>
    </row>
    <row r="934" spans="1:15">
      <c r="A934" t="s">
        <v>1423</v>
      </c>
      <c r="B934" s="1">
        <v>45755</v>
      </c>
      <c r="C934" t="s">
        <v>38</v>
      </c>
      <c r="D934" t="s">
        <v>1424</v>
      </c>
      <c r="E934" t="s">
        <v>1425</v>
      </c>
      <c r="F934" t="s">
        <v>60</v>
      </c>
      <c r="G934" t="s">
        <v>21</v>
      </c>
      <c r="H934" t="s">
        <v>42</v>
      </c>
      <c r="I934">
        <v>21.43</v>
      </c>
      <c r="J934">
        <v>474.59</v>
      </c>
      <c r="K934" t="s">
        <v>30</v>
      </c>
      <c r="L934">
        <v>4.5</v>
      </c>
      <c r="M934" t="s">
        <v>23</v>
      </c>
      <c r="N934">
        <v>1.1499999999999999</v>
      </c>
      <c r="O934">
        <v>13</v>
      </c>
    </row>
    <row r="935" spans="1:15">
      <c r="A935" t="s">
        <v>1429</v>
      </c>
      <c r="B935" s="1">
        <v>45721</v>
      </c>
      <c r="C935" t="s">
        <v>38</v>
      </c>
      <c r="D935" t="s">
        <v>1430</v>
      </c>
      <c r="E935" t="s">
        <v>1431</v>
      </c>
      <c r="F935" t="s">
        <v>28</v>
      </c>
      <c r="G935" t="s">
        <v>21</v>
      </c>
      <c r="H935" t="s">
        <v>46</v>
      </c>
      <c r="I935">
        <v>21.83</v>
      </c>
      <c r="J935">
        <v>105.37</v>
      </c>
      <c r="K935" t="s">
        <v>67</v>
      </c>
      <c r="L935">
        <v>4.0999999999999996</v>
      </c>
      <c r="M935" t="s">
        <v>23</v>
      </c>
      <c r="N935">
        <v>2.09</v>
      </c>
      <c r="O935">
        <v>7</v>
      </c>
    </row>
    <row r="936" spans="1:15">
      <c r="A936" t="s">
        <v>1432</v>
      </c>
      <c r="B936" s="1">
        <v>45746</v>
      </c>
      <c r="C936" t="s">
        <v>38</v>
      </c>
      <c r="D936" t="s">
        <v>1433</v>
      </c>
      <c r="E936" t="s">
        <v>1434</v>
      </c>
      <c r="F936" t="s">
        <v>28</v>
      </c>
      <c r="G936" t="s">
        <v>21</v>
      </c>
      <c r="H936" t="s">
        <v>42</v>
      </c>
      <c r="I936">
        <v>19.75</v>
      </c>
      <c r="J936">
        <v>503.56</v>
      </c>
      <c r="K936" t="s">
        <v>22</v>
      </c>
      <c r="L936">
        <v>2.8</v>
      </c>
      <c r="M936" t="s">
        <v>36</v>
      </c>
      <c r="N936">
        <v>1.85</v>
      </c>
      <c r="O936">
        <v>3</v>
      </c>
    </row>
    <row r="937" spans="1:15">
      <c r="A937" t="s">
        <v>1482</v>
      </c>
      <c r="B937" s="1">
        <v>45803</v>
      </c>
      <c r="C937" t="s">
        <v>38</v>
      </c>
      <c r="D937" t="s">
        <v>1483</v>
      </c>
      <c r="E937" t="s">
        <v>1484</v>
      </c>
      <c r="F937" t="s">
        <v>71</v>
      </c>
      <c r="G937" t="s">
        <v>42</v>
      </c>
      <c r="H937" t="s">
        <v>41</v>
      </c>
      <c r="I937">
        <v>3.42</v>
      </c>
      <c r="J937">
        <v>406.27</v>
      </c>
      <c r="K937" t="s">
        <v>67</v>
      </c>
      <c r="L937">
        <v>3</v>
      </c>
      <c r="M937" t="s">
        <v>23</v>
      </c>
      <c r="N937">
        <v>1.43</v>
      </c>
      <c r="O937">
        <v>5</v>
      </c>
    </row>
    <row r="938" spans="1:15">
      <c r="A938" t="s">
        <v>1485</v>
      </c>
      <c r="B938" s="1">
        <v>45770</v>
      </c>
      <c r="C938" t="s">
        <v>38</v>
      </c>
      <c r="D938" t="s">
        <v>1486</v>
      </c>
      <c r="E938" t="s">
        <v>1487</v>
      </c>
      <c r="F938" t="s">
        <v>28</v>
      </c>
      <c r="G938" t="s">
        <v>46</v>
      </c>
      <c r="H938" t="s">
        <v>42</v>
      </c>
      <c r="I938">
        <v>6.09</v>
      </c>
      <c r="J938">
        <v>332.04</v>
      </c>
      <c r="K938" t="s">
        <v>67</v>
      </c>
      <c r="L938">
        <v>4.7</v>
      </c>
      <c r="M938" t="s">
        <v>31</v>
      </c>
      <c r="N938">
        <v>1.1499999999999999</v>
      </c>
      <c r="O938">
        <v>17</v>
      </c>
    </row>
    <row r="939" spans="1:15">
      <c r="A939" t="s">
        <v>1488</v>
      </c>
      <c r="B939" s="1">
        <v>45727</v>
      </c>
      <c r="C939" t="s">
        <v>38</v>
      </c>
      <c r="D939" t="s">
        <v>1489</v>
      </c>
      <c r="E939" t="s">
        <v>1490</v>
      </c>
      <c r="F939" t="s">
        <v>28</v>
      </c>
      <c r="G939" t="s">
        <v>41</v>
      </c>
      <c r="H939" t="s">
        <v>42</v>
      </c>
      <c r="I939">
        <v>11.58</v>
      </c>
      <c r="J939">
        <v>458.16</v>
      </c>
      <c r="K939" t="s">
        <v>30</v>
      </c>
      <c r="L939">
        <v>2.8</v>
      </c>
      <c r="M939" t="s">
        <v>36</v>
      </c>
      <c r="N939">
        <v>1.74</v>
      </c>
      <c r="O939">
        <v>17</v>
      </c>
    </row>
    <row r="940" spans="1:15">
      <c r="A940" t="s">
        <v>1497</v>
      </c>
      <c r="B940" s="1">
        <v>45761</v>
      </c>
      <c r="C940" t="s">
        <v>38</v>
      </c>
      <c r="D940" t="s">
        <v>1498</v>
      </c>
      <c r="E940" t="s">
        <v>1499</v>
      </c>
      <c r="F940" t="s">
        <v>60</v>
      </c>
      <c r="G940" t="s">
        <v>20</v>
      </c>
      <c r="H940" t="s">
        <v>21</v>
      </c>
      <c r="I940">
        <v>21.64</v>
      </c>
      <c r="J940">
        <v>190.22</v>
      </c>
      <c r="K940" t="s">
        <v>22</v>
      </c>
      <c r="L940">
        <v>4.2</v>
      </c>
      <c r="M940" t="s">
        <v>23</v>
      </c>
      <c r="N940">
        <v>1.05</v>
      </c>
      <c r="O940">
        <v>8</v>
      </c>
    </row>
    <row r="941" spans="1:15">
      <c r="A941" t="s">
        <v>1500</v>
      </c>
      <c r="B941" s="1">
        <v>45664</v>
      </c>
      <c r="C941" t="s">
        <v>38</v>
      </c>
      <c r="D941" t="s">
        <v>1501</v>
      </c>
      <c r="E941" t="s">
        <v>1502</v>
      </c>
      <c r="F941" t="s">
        <v>19</v>
      </c>
      <c r="G941" t="s">
        <v>41</v>
      </c>
      <c r="H941" t="s">
        <v>41</v>
      </c>
      <c r="I941">
        <v>8.07</v>
      </c>
      <c r="J941">
        <v>542.79999999999995</v>
      </c>
      <c r="K941" t="s">
        <v>67</v>
      </c>
      <c r="L941">
        <v>2.8</v>
      </c>
      <c r="M941" t="s">
        <v>31</v>
      </c>
      <c r="N941">
        <v>1.71</v>
      </c>
      <c r="O941">
        <v>6</v>
      </c>
    </row>
    <row r="942" spans="1:15">
      <c r="A942" t="s">
        <v>1506</v>
      </c>
      <c r="B942" s="1">
        <v>45714</v>
      </c>
      <c r="C942" t="s">
        <v>38</v>
      </c>
      <c r="D942" t="s">
        <v>1507</v>
      </c>
      <c r="E942" t="s">
        <v>1508</v>
      </c>
      <c r="F942" t="s">
        <v>71</v>
      </c>
      <c r="G942" t="s">
        <v>29</v>
      </c>
      <c r="H942" t="s">
        <v>42</v>
      </c>
      <c r="I942">
        <v>23.94</v>
      </c>
      <c r="J942">
        <v>498.81</v>
      </c>
      <c r="K942" t="s">
        <v>30</v>
      </c>
      <c r="L942">
        <v>4.3</v>
      </c>
      <c r="M942" t="s">
        <v>23</v>
      </c>
      <c r="N942">
        <v>1.42</v>
      </c>
      <c r="O942">
        <v>10</v>
      </c>
    </row>
    <row r="943" spans="1:15">
      <c r="A943" t="s">
        <v>1512</v>
      </c>
      <c r="B943" s="1">
        <v>45744</v>
      </c>
      <c r="C943" t="s">
        <v>38</v>
      </c>
      <c r="D943" t="s">
        <v>1513</v>
      </c>
      <c r="E943" t="s">
        <v>1514</v>
      </c>
      <c r="F943" t="s">
        <v>51</v>
      </c>
      <c r="G943" t="s">
        <v>20</v>
      </c>
      <c r="H943" t="s">
        <v>41</v>
      </c>
      <c r="I943">
        <v>13.44</v>
      </c>
      <c r="J943">
        <v>58.4</v>
      </c>
      <c r="K943" t="s">
        <v>22</v>
      </c>
      <c r="L943">
        <v>4.3</v>
      </c>
      <c r="M943" t="s">
        <v>23</v>
      </c>
      <c r="N943">
        <v>1.02</v>
      </c>
      <c r="O943">
        <v>9</v>
      </c>
    </row>
    <row r="944" spans="1:15">
      <c r="A944" t="s">
        <v>1521</v>
      </c>
      <c r="B944" s="1">
        <v>45800</v>
      </c>
      <c r="C944" t="s">
        <v>38</v>
      </c>
      <c r="D944" t="s">
        <v>1522</v>
      </c>
      <c r="E944" t="s">
        <v>1523</v>
      </c>
      <c r="F944" t="s">
        <v>51</v>
      </c>
      <c r="G944" t="s">
        <v>52</v>
      </c>
      <c r="H944" t="s">
        <v>41</v>
      </c>
      <c r="I944">
        <v>16.760000000000002</v>
      </c>
      <c r="J944">
        <v>438.43</v>
      </c>
      <c r="K944" t="s">
        <v>30</v>
      </c>
      <c r="L944">
        <v>4.5</v>
      </c>
      <c r="M944" t="s">
        <v>36</v>
      </c>
      <c r="N944">
        <v>1.68</v>
      </c>
      <c r="O944">
        <v>14</v>
      </c>
    </row>
    <row r="945" spans="1:15">
      <c r="A945" t="s">
        <v>1524</v>
      </c>
      <c r="B945" s="1">
        <v>45802</v>
      </c>
      <c r="C945" t="s">
        <v>38</v>
      </c>
      <c r="D945" t="s">
        <v>1525</v>
      </c>
      <c r="E945" t="s">
        <v>1526</v>
      </c>
      <c r="F945" t="s">
        <v>60</v>
      </c>
      <c r="G945" t="s">
        <v>52</v>
      </c>
      <c r="H945" t="s">
        <v>21</v>
      </c>
      <c r="I945">
        <v>22.49</v>
      </c>
      <c r="J945">
        <v>219.92</v>
      </c>
      <c r="K945" t="s">
        <v>30</v>
      </c>
      <c r="L945">
        <v>3.2</v>
      </c>
      <c r="M945" t="s">
        <v>23</v>
      </c>
      <c r="N945">
        <v>2.17</v>
      </c>
      <c r="O945">
        <v>12</v>
      </c>
    </row>
    <row r="946" spans="1:15">
      <c r="A946" t="s">
        <v>1527</v>
      </c>
      <c r="B946" s="1">
        <v>45781</v>
      </c>
      <c r="C946" t="s">
        <v>38</v>
      </c>
      <c r="D946" t="s">
        <v>1528</v>
      </c>
      <c r="E946" t="s">
        <v>1529</v>
      </c>
      <c r="F946" t="s">
        <v>60</v>
      </c>
      <c r="G946" t="s">
        <v>42</v>
      </c>
      <c r="H946" t="s">
        <v>21</v>
      </c>
      <c r="I946">
        <v>10.029999999999999</v>
      </c>
      <c r="J946">
        <v>260.2</v>
      </c>
      <c r="K946" t="s">
        <v>30</v>
      </c>
      <c r="L946">
        <v>4</v>
      </c>
      <c r="M946" t="s">
        <v>23</v>
      </c>
      <c r="N946">
        <v>2.4700000000000002</v>
      </c>
      <c r="O946">
        <v>2</v>
      </c>
    </row>
    <row r="947" spans="1:15">
      <c r="A947" t="s">
        <v>1551</v>
      </c>
      <c r="B947" s="1">
        <v>45701</v>
      </c>
      <c r="C947" t="s">
        <v>38</v>
      </c>
      <c r="D947" t="s">
        <v>1552</v>
      </c>
      <c r="E947" t="s">
        <v>1553</v>
      </c>
      <c r="F947" t="s">
        <v>51</v>
      </c>
      <c r="G947" t="s">
        <v>42</v>
      </c>
      <c r="H947" t="s">
        <v>20</v>
      </c>
      <c r="I947">
        <v>3.03</v>
      </c>
      <c r="J947">
        <v>385.36</v>
      </c>
      <c r="K947" t="s">
        <v>47</v>
      </c>
      <c r="L947">
        <v>3.1</v>
      </c>
      <c r="M947" t="s">
        <v>31</v>
      </c>
      <c r="N947">
        <v>2.27</v>
      </c>
      <c r="O947">
        <v>11</v>
      </c>
    </row>
    <row r="948" spans="1:15">
      <c r="A948" t="s">
        <v>1557</v>
      </c>
      <c r="B948" s="1">
        <v>45689</v>
      </c>
      <c r="C948" t="s">
        <v>38</v>
      </c>
      <c r="D948" t="s">
        <v>1558</v>
      </c>
      <c r="E948" t="s">
        <v>1559</v>
      </c>
      <c r="F948" t="s">
        <v>60</v>
      </c>
      <c r="G948" t="s">
        <v>41</v>
      </c>
      <c r="H948" t="s">
        <v>20</v>
      </c>
      <c r="I948">
        <v>23.5</v>
      </c>
      <c r="K948" t="s">
        <v>47</v>
      </c>
      <c r="L948">
        <v>2.8</v>
      </c>
      <c r="M948" t="s">
        <v>23</v>
      </c>
      <c r="N948">
        <v>2.1</v>
      </c>
      <c r="O948">
        <v>14</v>
      </c>
    </row>
    <row r="949" spans="1:15">
      <c r="A949" t="s">
        <v>1566</v>
      </c>
      <c r="B949" s="1">
        <v>45804</v>
      </c>
      <c r="C949" t="s">
        <v>38</v>
      </c>
      <c r="D949" t="s">
        <v>1567</v>
      </c>
      <c r="E949" t="s">
        <v>1568</v>
      </c>
      <c r="F949" t="s">
        <v>71</v>
      </c>
      <c r="G949" t="s">
        <v>21</v>
      </c>
      <c r="H949" t="s">
        <v>29</v>
      </c>
      <c r="I949">
        <v>10.38</v>
      </c>
      <c r="J949">
        <v>230.11</v>
      </c>
      <c r="K949" t="s">
        <v>30</v>
      </c>
      <c r="L949">
        <v>2.5</v>
      </c>
      <c r="M949" t="s">
        <v>23</v>
      </c>
      <c r="N949">
        <v>1.82</v>
      </c>
      <c r="O949">
        <v>12</v>
      </c>
    </row>
    <row r="950" spans="1:15">
      <c r="A950" t="s">
        <v>1599</v>
      </c>
      <c r="B950" s="1">
        <v>45687</v>
      </c>
      <c r="C950" t="s">
        <v>38</v>
      </c>
      <c r="D950" t="s">
        <v>1600</v>
      </c>
      <c r="E950" t="s">
        <v>1601</v>
      </c>
      <c r="F950" t="s">
        <v>60</v>
      </c>
      <c r="G950" t="s">
        <v>52</v>
      </c>
      <c r="H950" t="s">
        <v>46</v>
      </c>
      <c r="I950">
        <v>2.48</v>
      </c>
      <c r="J950">
        <v>182.38</v>
      </c>
      <c r="K950" t="s">
        <v>67</v>
      </c>
      <c r="L950">
        <v>4.0999999999999996</v>
      </c>
      <c r="M950" t="s">
        <v>23</v>
      </c>
      <c r="N950">
        <v>2.21</v>
      </c>
      <c r="O950">
        <v>14</v>
      </c>
    </row>
    <row r="951" spans="1:15">
      <c r="A951" t="s">
        <v>1646</v>
      </c>
      <c r="B951" s="1">
        <v>45677</v>
      </c>
      <c r="C951" t="s">
        <v>38</v>
      </c>
      <c r="D951" t="s">
        <v>909</v>
      </c>
      <c r="E951" t="s">
        <v>1647</v>
      </c>
      <c r="F951" t="s">
        <v>71</v>
      </c>
      <c r="G951" t="s">
        <v>42</v>
      </c>
      <c r="H951" t="s">
        <v>29</v>
      </c>
      <c r="I951">
        <v>4.99</v>
      </c>
      <c r="J951">
        <v>287</v>
      </c>
      <c r="K951" t="s">
        <v>30</v>
      </c>
      <c r="L951">
        <v>3.7</v>
      </c>
      <c r="M951" t="s">
        <v>23</v>
      </c>
      <c r="N951">
        <v>1.99</v>
      </c>
      <c r="O951">
        <v>18</v>
      </c>
    </row>
    <row r="952" spans="1:15">
      <c r="A952" t="s">
        <v>1663</v>
      </c>
      <c r="B952" s="1">
        <v>45782</v>
      </c>
      <c r="C952" t="s">
        <v>38</v>
      </c>
      <c r="D952" t="s">
        <v>1664</v>
      </c>
      <c r="E952" t="s">
        <v>1665</v>
      </c>
      <c r="F952" t="s">
        <v>71</v>
      </c>
      <c r="G952" t="s">
        <v>46</v>
      </c>
      <c r="H952" t="s">
        <v>42</v>
      </c>
      <c r="I952">
        <v>20.28</v>
      </c>
      <c r="J952">
        <v>299.54000000000002</v>
      </c>
      <c r="K952" t="s">
        <v>67</v>
      </c>
      <c r="L952">
        <v>4.0999999999999996</v>
      </c>
      <c r="M952" t="s">
        <v>23</v>
      </c>
      <c r="N952">
        <v>2.1</v>
      </c>
      <c r="O952">
        <v>7</v>
      </c>
    </row>
    <row r="953" spans="1:15">
      <c r="A953" t="s">
        <v>1678</v>
      </c>
      <c r="B953" s="1">
        <v>45675</v>
      </c>
      <c r="C953" t="s">
        <v>38</v>
      </c>
      <c r="D953" t="s">
        <v>1679</v>
      </c>
      <c r="E953" t="s">
        <v>1680</v>
      </c>
      <c r="F953" t="s">
        <v>19</v>
      </c>
      <c r="G953" t="s">
        <v>20</v>
      </c>
      <c r="H953" t="s">
        <v>42</v>
      </c>
      <c r="I953">
        <v>6.14</v>
      </c>
      <c r="J953">
        <v>145.71</v>
      </c>
      <c r="K953" t="s">
        <v>30</v>
      </c>
      <c r="L953">
        <v>3.9</v>
      </c>
      <c r="M953" t="s">
        <v>23</v>
      </c>
      <c r="N953">
        <v>2.21</v>
      </c>
      <c r="O953">
        <v>16</v>
      </c>
    </row>
    <row r="954" spans="1:15">
      <c r="A954" t="s">
        <v>1714</v>
      </c>
      <c r="B954" s="1">
        <v>45746</v>
      </c>
      <c r="C954" t="s">
        <v>38</v>
      </c>
      <c r="D954" t="s">
        <v>1715</v>
      </c>
      <c r="E954" t="s">
        <v>1716</v>
      </c>
      <c r="F954" t="s">
        <v>60</v>
      </c>
      <c r="G954" t="s">
        <v>46</v>
      </c>
      <c r="H954" t="s">
        <v>21</v>
      </c>
      <c r="I954">
        <v>7.45</v>
      </c>
      <c r="J954">
        <v>544.09</v>
      </c>
      <c r="K954" t="s">
        <v>22</v>
      </c>
      <c r="L954">
        <v>4.7</v>
      </c>
      <c r="M954" t="s">
        <v>23</v>
      </c>
      <c r="N954">
        <v>1.74</v>
      </c>
      <c r="O954">
        <v>3</v>
      </c>
    </row>
    <row r="955" spans="1:15">
      <c r="A955" t="s">
        <v>1738</v>
      </c>
      <c r="B955" s="1">
        <v>45728</v>
      </c>
      <c r="C955" t="s">
        <v>38</v>
      </c>
      <c r="D955" t="s">
        <v>1739</v>
      </c>
      <c r="E955" t="s">
        <v>1740</v>
      </c>
      <c r="F955" t="s">
        <v>60</v>
      </c>
      <c r="G955" t="s">
        <v>42</v>
      </c>
      <c r="H955" t="s">
        <v>46</v>
      </c>
      <c r="I955">
        <v>23.82</v>
      </c>
      <c r="J955">
        <v>206.1</v>
      </c>
      <c r="K955" t="s">
        <v>67</v>
      </c>
      <c r="L955">
        <v>3.9</v>
      </c>
      <c r="M955" t="s">
        <v>23</v>
      </c>
      <c r="N955">
        <v>2.48</v>
      </c>
      <c r="O955">
        <v>13</v>
      </c>
    </row>
    <row r="956" spans="1:15">
      <c r="A956" t="s">
        <v>1741</v>
      </c>
      <c r="B956" s="1">
        <v>45718</v>
      </c>
      <c r="C956" t="s">
        <v>38</v>
      </c>
      <c r="D956" t="s">
        <v>1742</v>
      </c>
      <c r="E956" t="s">
        <v>1743</v>
      </c>
      <c r="F956" t="s">
        <v>71</v>
      </c>
      <c r="G956" t="s">
        <v>42</v>
      </c>
      <c r="H956" t="s">
        <v>42</v>
      </c>
      <c r="I956">
        <v>18.600000000000001</v>
      </c>
      <c r="J956">
        <v>582.41</v>
      </c>
      <c r="K956" t="s">
        <v>30</v>
      </c>
      <c r="L956">
        <v>4.3</v>
      </c>
      <c r="M956" t="s">
        <v>23</v>
      </c>
      <c r="N956">
        <v>1.24</v>
      </c>
      <c r="O956">
        <v>1</v>
      </c>
    </row>
    <row r="957" spans="1:15">
      <c r="A957" t="s">
        <v>1747</v>
      </c>
      <c r="B957" s="1">
        <v>45775</v>
      </c>
      <c r="C957" t="s">
        <v>38</v>
      </c>
      <c r="D957" t="s">
        <v>587</v>
      </c>
      <c r="E957" t="s">
        <v>1748</v>
      </c>
      <c r="F957" t="s">
        <v>71</v>
      </c>
      <c r="G957" t="s">
        <v>42</v>
      </c>
      <c r="H957" t="s">
        <v>41</v>
      </c>
      <c r="I957">
        <v>8.43</v>
      </c>
      <c r="J957">
        <v>84.93</v>
      </c>
      <c r="K957" t="s">
        <v>22</v>
      </c>
      <c r="M957" t="s">
        <v>36</v>
      </c>
      <c r="N957">
        <v>1.59</v>
      </c>
      <c r="O957">
        <v>19</v>
      </c>
    </row>
    <row r="958" spans="1:15">
      <c r="A958" t="s">
        <v>1755</v>
      </c>
      <c r="B958" s="1">
        <v>45672</v>
      </c>
      <c r="C958" t="s">
        <v>38</v>
      </c>
      <c r="D958" t="s">
        <v>1756</v>
      </c>
      <c r="E958" t="s">
        <v>1757</v>
      </c>
      <c r="F958" t="s">
        <v>28</v>
      </c>
      <c r="G958" t="s">
        <v>21</v>
      </c>
      <c r="H958" t="s">
        <v>20</v>
      </c>
      <c r="I958">
        <v>5.16</v>
      </c>
      <c r="J958">
        <v>534.04999999999995</v>
      </c>
      <c r="K958" t="s">
        <v>22</v>
      </c>
      <c r="L958">
        <v>4.7</v>
      </c>
      <c r="M958" t="s">
        <v>23</v>
      </c>
      <c r="N958">
        <v>1.26</v>
      </c>
      <c r="O958">
        <v>4</v>
      </c>
    </row>
    <row r="959" spans="1:15">
      <c r="A959" t="s">
        <v>1777</v>
      </c>
      <c r="B959" s="1">
        <v>45821</v>
      </c>
      <c r="C959" t="s">
        <v>38</v>
      </c>
      <c r="D959" t="s">
        <v>1778</v>
      </c>
      <c r="E959" t="s">
        <v>1779</v>
      </c>
      <c r="F959" t="s">
        <v>60</v>
      </c>
      <c r="G959" t="s">
        <v>21</v>
      </c>
      <c r="H959" t="s">
        <v>52</v>
      </c>
      <c r="I959">
        <v>19.22</v>
      </c>
      <c r="J959">
        <v>69.52</v>
      </c>
      <c r="K959" t="s">
        <v>67</v>
      </c>
      <c r="L959">
        <v>3.8</v>
      </c>
      <c r="M959" t="s">
        <v>36</v>
      </c>
      <c r="N959">
        <v>2.17</v>
      </c>
      <c r="O959">
        <v>2</v>
      </c>
    </row>
    <row r="960" spans="1:15">
      <c r="A960" t="s">
        <v>1798</v>
      </c>
      <c r="B960" s="1">
        <v>45660</v>
      </c>
      <c r="C960" t="s">
        <v>38</v>
      </c>
      <c r="D960" t="s">
        <v>1799</v>
      </c>
      <c r="E960" t="s">
        <v>1800</v>
      </c>
      <c r="F960" t="s">
        <v>71</v>
      </c>
      <c r="G960" t="s">
        <v>52</v>
      </c>
      <c r="H960" t="s">
        <v>20</v>
      </c>
      <c r="I960">
        <v>18.13</v>
      </c>
      <c r="J960">
        <v>342.75</v>
      </c>
      <c r="K960" t="s">
        <v>67</v>
      </c>
      <c r="L960">
        <v>4.8</v>
      </c>
      <c r="M960" t="s">
        <v>36</v>
      </c>
      <c r="N960">
        <v>2.2000000000000002</v>
      </c>
      <c r="O960">
        <v>17</v>
      </c>
    </row>
    <row r="961" spans="1:15">
      <c r="A961" t="s">
        <v>1813</v>
      </c>
      <c r="B961" s="1">
        <v>45720</v>
      </c>
      <c r="C961" t="s">
        <v>38</v>
      </c>
      <c r="D961" t="s">
        <v>1814</v>
      </c>
      <c r="E961" t="s">
        <v>1815</v>
      </c>
      <c r="F961" t="s">
        <v>51</v>
      </c>
      <c r="G961" t="s">
        <v>29</v>
      </c>
      <c r="H961" t="s">
        <v>41</v>
      </c>
      <c r="I961">
        <v>23.74</v>
      </c>
      <c r="J961">
        <v>403.25</v>
      </c>
      <c r="K961" t="s">
        <v>47</v>
      </c>
      <c r="L961">
        <v>4.3</v>
      </c>
      <c r="M961" t="s">
        <v>23</v>
      </c>
      <c r="N961">
        <v>1.23</v>
      </c>
      <c r="O961">
        <v>15</v>
      </c>
    </row>
    <row r="962" spans="1:15">
      <c r="A962" t="s">
        <v>1819</v>
      </c>
      <c r="B962" s="1">
        <v>45698</v>
      </c>
      <c r="C962" t="s">
        <v>38</v>
      </c>
      <c r="D962" t="s">
        <v>1820</v>
      </c>
      <c r="E962" t="s">
        <v>1821</v>
      </c>
      <c r="F962" t="s">
        <v>71</v>
      </c>
      <c r="G962" t="s">
        <v>52</v>
      </c>
      <c r="H962" t="s">
        <v>20</v>
      </c>
      <c r="I962">
        <v>14.24</v>
      </c>
      <c r="J962">
        <v>185.11</v>
      </c>
      <c r="K962" t="s">
        <v>30</v>
      </c>
      <c r="L962">
        <v>3.3</v>
      </c>
      <c r="M962" t="s">
        <v>23</v>
      </c>
      <c r="N962">
        <v>1.32</v>
      </c>
      <c r="O962">
        <v>19</v>
      </c>
    </row>
    <row r="963" spans="1:15">
      <c r="A963" t="s">
        <v>1858</v>
      </c>
      <c r="B963" s="1">
        <v>45682</v>
      </c>
      <c r="C963" t="s">
        <v>38</v>
      </c>
      <c r="D963" t="s">
        <v>1649</v>
      </c>
      <c r="E963" t="s">
        <v>1859</v>
      </c>
      <c r="F963" t="s">
        <v>51</v>
      </c>
      <c r="G963" t="s">
        <v>29</v>
      </c>
      <c r="H963" t="s">
        <v>52</v>
      </c>
      <c r="I963">
        <v>23.15</v>
      </c>
      <c r="J963">
        <v>516.21</v>
      </c>
      <c r="K963" t="s">
        <v>22</v>
      </c>
      <c r="L963">
        <v>4</v>
      </c>
      <c r="M963" t="s">
        <v>23</v>
      </c>
      <c r="N963">
        <v>1.24</v>
      </c>
      <c r="O963">
        <v>8</v>
      </c>
    </row>
    <row r="964" spans="1:15">
      <c r="A964" t="s">
        <v>1884</v>
      </c>
      <c r="B964" s="1">
        <v>45802</v>
      </c>
      <c r="C964" t="s">
        <v>38</v>
      </c>
      <c r="D964" t="s">
        <v>1885</v>
      </c>
      <c r="E964" t="s">
        <v>1886</v>
      </c>
      <c r="F964" t="s">
        <v>51</v>
      </c>
      <c r="G964" t="s">
        <v>20</v>
      </c>
      <c r="H964" t="s">
        <v>46</v>
      </c>
      <c r="I964">
        <v>16.87</v>
      </c>
      <c r="J964">
        <v>368.35</v>
      </c>
      <c r="K964" t="s">
        <v>22</v>
      </c>
      <c r="L964">
        <v>3.7</v>
      </c>
      <c r="M964" t="s">
        <v>23</v>
      </c>
      <c r="N964">
        <v>1.89</v>
      </c>
      <c r="O964">
        <v>18</v>
      </c>
    </row>
    <row r="965" spans="1:15">
      <c r="A965" t="s">
        <v>1919</v>
      </c>
      <c r="B965" s="1">
        <v>45815</v>
      </c>
      <c r="C965" t="s">
        <v>38</v>
      </c>
      <c r="D965" t="s">
        <v>1920</v>
      </c>
      <c r="E965" t="s">
        <v>1921</v>
      </c>
      <c r="F965" t="s">
        <v>60</v>
      </c>
      <c r="G965" t="s">
        <v>52</v>
      </c>
      <c r="H965" t="s">
        <v>21</v>
      </c>
      <c r="I965">
        <v>14.41</v>
      </c>
      <c r="J965">
        <v>279.55</v>
      </c>
      <c r="K965" t="s">
        <v>47</v>
      </c>
      <c r="L965">
        <v>3.5</v>
      </c>
      <c r="M965" t="s">
        <v>23</v>
      </c>
      <c r="N965">
        <v>2.2200000000000002</v>
      </c>
      <c r="O965">
        <v>15</v>
      </c>
    </row>
    <row r="966" spans="1:15">
      <c r="A966" t="s">
        <v>1931</v>
      </c>
      <c r="B966" s="1">
        <v>45687</v>
      </c>
      <c r="C966" t="s">
        <v>38</v>
      </c>
      <c r="D966" t="s">
        <v>1932</v>
      </c>
      <c r="E966" t="s">
        <v>1933</v>
      </c>
      <c r="F966" t="s">
        <v>19</v>
      </c>
      <c r="G966" t="s">
        <v>20</v>
      </c>
      <c r="H966" t="s">
        <v>21</v>
      </c>
      <c r="I966">
        <v>9.06</v>
      </c>
      <c r="J966">
        <v>131.47999999999999</v>
      </c>
      <c r="K966" t="s">
        <v>30</v>
      </c>
      <c r="L966">
        <v>3.8</v>
      </c>
      <c r="M966" t="s">
        <v>31</v>
      </c>
      <c r="N966">
        <v>1.89</v>
      </c>
      <c r="O966">
        <v>5</v>
      </c>
    </row>
    <row r="967" spans="1:15">
      <c r="A967" t="s">
        <v>1934</v>
      </c>
      <c r="B967" s="1">
        <v>45667</v>
      </c>
      <c r="C967" t="s">
        <v>38</v>
      </c>
      <c r="D967" t="s">
        <v>1935</v>
      </c>
      <c r="E967" t="s">
        <v>1936</v>
      </c>
      <c r="F967" t="s">
        <v>71</v>
      </c>
      <c r="G967" t="s">
        <v>20</v>
      </c>
      <c r="H967" t="s">
        <v>42</v>
      </c>
      <c r="I967">
        <v>20.32</v>
      </c>
      <c r="J967">
        <v>303.91000000000003</v>
      </c>
      <c r="K967" t="s">
        <v>47</v>
      </c>
      <c r="L967">
        <v>4</v>
      </c>
      <c r="M967" t="s">
        <v>36</v>
      </c>
      <c r="N967">
        <v>1.1200000000000001</v>
      </c>
      <c r="O967">
        <v>6</v>
      </c>
    </row>
    <row r="968" spans="1:15">
      <c r="A968" t="s">
        <v>1980</v>
      </c>
      <c r="B968" s="1">
        <v>45730</v>
      </c>
      <c r="C968" t="s">
        <v>38</v>
      </c>
      <c r="D968" t="s">
        <v>1981</v>
      </c>
      <c r="E968" t="s">
        <v>1982</v>
      </c>
      <c r="F968" t="s">
        <v>60</v>
      </c>
      <c r="G968" t="s">
        <v>46</v>
      </c>
      <c r="H968" t="s">
        <v>41</v>
      </c>
      <c r="I968">
        <v>14.7</v>
      </c>
      <c r="J968">
        <v>139.99</v>
      </c>
      <c r="K968" t="s">
        <v>67</v>
      </c>
      <c r="L968">
        <v>2.8</v>
      </c>
      <c r="M968" t="s">
        <v>23</v>
      </c>
      <c r="N968">
        <v>1.98</v>
      </c>
      <c r="O968">
        <v>8</v>
      </c>
    </row>
    <row r="969" spans="1:15">
      <c r="A969" t="s">
        <v>1998</v>
      </c>
      <c r="B969" s="1">
        <v>45670</v>
      </c>
      <c r="C969" t="s">
        <v>38</v>
      </c>
      <c r="D969" t="s">
        <v>1999</v>
      </c>
      <c r="E969" t="s">
        <v>2000</v>
      </c>
      <c r="F969" t="s">
        <v>51</v>
      </c>
      <c r="G969" t="s">
        <v>52</v>
      </c>
      <c r="H969" t="s">
        <v>21</v>
      </c>
      <c r="I969">
        <v>6.34</v>
      </c>
      <c r="J969">
        <v>383.27</v>
      </c>
      <c r="K969" t="s">
        <v>30</v>
      </c>
      <c r="L969">
        <v>3.7</v>
      </c>
      <c r="M969" t="s">
        <v>31</v>
      </c>
      <c r="N969">
        <v>1.92</v>
      </c>
      <c r="O969">
        <v>7</v>
      </c>
    </row>
    <row r="970" spans="1:15">
      <c r="A970" t="s">
        <v>2019</v>
      </c>
      <c r="B970" s="1">
        <v>45748</v>
      </c>
      <c r="C970" t="s">
        <v>38</v>
      </c>
      <c r="D970" t="s">
        <v>2020</v>
      </c>
      <c r="E970" t="s">
        <v>2021</v>
      </c>
      <c r="F970" t="s">
        <v>71</v>
      </c>
      <c r="G970" t="s">
        <v>52</v>
      </c>
      <c r="H970" t="s">
        <v>52</v>
      </c>
      <c r="I970">
        <v>15.1</v>
      </c>
      <c r="J970">
        <v>311.49</v>
      </c>
      <c r="K970" t="s">
        <v>47</v>
      </c>
      <c r="L970">
        <v>3.5</v>
      </c>
      <c r="M970" t="s">
        <v>36</v>
      </c>
      <c r="N970">
        <v>1.52</v>
      </c>
      <c r="O970">
        <v>16</v>
      </c>
    </row>
    <row r="971" spans="1:15">
      <c r="A971" t="s">
        <v>2025</v>
      </c>
      <c r="B971" s="1">
        <v>45703</v>
      </c>
      <c r="C971" t="s">
        <v>38</v>
      </c>
      <c r="D971" t="s">
        <v>2026</v>
      </c>
      <c r="E971" t="s">
        <v>2027</v>
      </c>
      <c r="F971" t="s">
        <v>28</v>
      </c>
      <c r="G971" t="s">
        <v>52</v>
      </c>
      <c r="H971" t="s">
        <v>52</v>
      </c>
      <c r="I971">
        <v>5.22</v>
      </c>
      <c r="J971">
        <v>118.44</v>
      </c>
      <c r="K971" t="s">
        <v>22</v>
      </c>
      <c r="L971">
        <v>2.9</v>
      </c>
      <c r="M971" t="s">
        <v>23</v>
      </c>
      <c r="N971">
        <v>1.61</v>
      </c>
      <c r="O971">
        <v>10</v>
      </c>
    </row>
    <row r="972" spans="1:15">
      <c r="A972" t="s">
        <v>2031</v>
      </c>
      <c r="B972" s="1">
        <v>45811</v>
      </c>
      <c r="C972" t="s">
        <v>38</v>
      </c>
      <c r="D972" t="s">
        <v>2032</v>
      </c>
      <c r="E972" t="s">
        <v>2033</v>
      </c>
      <c r="F972" t="s">
        <v>51</v>
      </c>
      <c r="G972" t="s">
        <v>52</v>
      </c>
      <c r="H972" t="s">
        <v>41</v>
      </c>
      <c r="I972">
        <v>20.57</v>
      </c>
      <c r="J972">
        <v>330.5</v>
      </c>
      <c r="K972" t="s">
        <v>67</v>
      </c>
      <c r="L972">
        <v>2.8</v>
      </c>
      <c r="M972" t="s">
        <v>23</v>
      </c>
      <c r="N972">
        <v>1.5</v>
      </c>
      <c r="O972">
        <v>9</v>
      </c>
    </row>
    <row r="973" spans="1:15">
      <c r="A973" t="s">
        <v>2055</v>
      </c>
      <c r="B973" s="1">
        <v>45764</v>
      </c>
      <c r="C973" t="s">
        <v>38</v>
      </c>
      <c r="D973" t="s">
        <v>2056</v>
      </c>
      <c r="E973" t="s">
        <v>2057</v>
      </c>
      <c r="F973" t="s">
        <v>19</v>
      </c>
      <c r="G973" t="s">
        <v>20</v>
      </c>
      <c r="H973" t="s">
        <v>21</v>
      </c>
      <c r="I973">
        <v>8.33</v>
      </c>
      <c r="J973">
        <v>255.48</v>
      </c>
      <c r="K973" t="s">
        <v>67</v>
      </c>
      <c r="L973">
        <v>4.5</v>
      </c>
      <c r="M973" t="s">
        <v>31</v>
      </c>
      <c r="N973">
        <v>1.07</v>
      </c>
      <c r="O973">
        <v>14</v>
      </c>
    </row>
    <row r="974" spans="1:15">
      <c r="A974" t="s">
        <v>2115</v>
      </c>
      <c r="B974" s="1">
        <v>45697</v>
      </c>
      <c r="C974" t="s">
        <v>38</v>
      </c>
      <c r="D974" t="s">
        <v>2116</v>
      </c>
      <c r="E974" t="s">
        <v>2117</v>
      </c>
      <c r="F974" t="s">
        <v>51</v>
      </c>
      <c r="G974" t="s">
        <v>21</v>
      </c>
      <c r="H974" t="s">
        <v>20</v>
      </c>
      <c r="I974">
        <v>13.5</v>
      </c>
      <c r="J974">
        <v>247.06</v>
      </c>
      <c r="K974" t="s">
        <v>67</v>
      </c>
      <c r="L974">
        <v>3.4</v>
      </c>
      <c r="M974" t="s">
        <v>23</v>
      </c>
      <c r="N974">
        <v>1.9</v>
      </c>
      <c r="O974">
        <v>15</v>
      </c>
    </row>
    <row r="975" spans="1:15">
      <c r="A975" t="s">
        <v>2118</v>
      </c>
      <c r="B975" s="1">
        <v>45692</v>
      </c>
      <c r="C975" t="s">
        <v>38</v>
      </c>
      <c r="D975" t="s">
        <v>2119</v>
      </c>
      <c r="E975" t="s">
        <v>2120</v>
      </c>
      <c r="F975" t="s">
        <v>19</v>
      </c>
      <c r="G975" t="s">
        <v>42</v>
      </c>
      <c r="H975" t="s">
        <v>41</v>
      </c>
      <c r="I975">
        <v>4.99</v>
      </c>
      <c r="J975">
        <v>238.16</v>
      </c>
      <c r="K975" t="s">
        <v>67</v>
      </c>
      <c r="L975">
        <v>4.5999999999999996</v>
      </c>
      <c r="M975" t="s">
        <v>23</v>
      </c>
      <c r="N975">
        <v>1.88</v>
      </c>
      <c r="O975">
        <v>17</v>
      </c>
    </row>
    <row r="976" spans="1:15">
      <c r="A976" t="s">
        <v>2121</v>
      </c>
      <c r="B976" s="1">
        <v>45780</v>
      </c>
      <c r="C976" t="s">
        <v>38</v>
      </c>
      <c r="D976" t="s">
        <v>2122</v>
      </c>
      <c r="E976" t="s">
        <v>2123</v>
      </c>
      <c r="F976" t="s">
        <v>51</v>
      </c>
      <c r="G976" t="s">
        <v>20</v>
      </c>
      <c r="H976" t="s">
        <v>41</v>
      </c>
      <c r="I976">
        <v>22.2</v>
      </c>
      <c r="J976">
        <v>73.569999999999993</v>
      </c>
      <c r="K976" t="s">
        <v>30</v>
      </c>
      <c r="L976">
        <v>3.1</v>
      </c>
      <c r="M976" t="s">
        <v>31</v>
      </c>
      <c r="N976">
        <v>1.86</v>
      </c>
      <c r="O976">
        <v>6</v>
      </c>
    </row>
    <row r="977" spans="1:15">
      <c r="A977" t="s">
        <v>2145</v>
      </c>
      <c r="B977" s="1">
        <v>45747</v>
      </c>
      <c r="C977" t="s">
        <v>38</v>
      </c>
      <c r="D977" t="s">
        <v>2146</v>
      </c>
      <c r="E977" t="s">
        <v>2147</v>
      </c>
      <c r="F977" t="s">
        <v>60</v>
      </c>
      <c r="G977" t="s">
        <v>46</v>
      </c>
      <c r="H977" t="s">
        <v>29</v>
      </c>
      <c r="I977">
        <v>3.07</v>
      </c>
      <c r="J977">
        <v>529.41</v>
      </c>
      <c r="K977" t="s">
        <v>22</v>
      </c>
      <c r="L977">
        <v>4.5999999999999996</v>
      </c>
      <c r="M977" t="s">
        <v>23</v>
      </c>
      <c r="N977">
        <v>1.45</v>
      </c>
      <c r="O977">
        <v>17</v>
      </c>
    </row>
    <row r="978" spans="1:15">
      <c r="A978" t="s">
        <v>2181</v>
      </c>
      <c r="B978" s="1">
        <v>45672</v>
      </c>
      <c r="C978" t="s">
        <v>38</v>
      </c>
      <c r="D978" t="s">
        <v>2182</v>
      </c>
      <c r="E978" t="s">
        <v>2183</v>
      </c>
      <c r="F978" t="s">
        <v>28</v>
      </c>
      <c r="G978" t="s">
        <v>21</v>
      </c>
      <c r="H978" t="s">
        <v>20</v>
      </c>
      <c r="I978">
        <v>2.15</v>
      </c>
      <c r="J978">
        <v>427.63</v>
      </c>
      <c r="K978" t="s">
        <v>67</v>
      </c>
      <c r="L978">
        <v>3.8</v>
      </c>
      <c r="M978" t="s">
        <v>36</v>
      </c>
      <c r="N978">
        <v>2.2799999999999998</v>
      </c>
      <c r="O978">
        <v>3</v>
      </c>
    </row>
    <row r="979" spans="1:15">
      <c r="A979" t="s">
        <v>2190</v>
      </c>
      <c r="B979" s="1">
        <v>45772</v>
      </c>
      <c r="C979" t="s">
        <v>38</v>
      </c>
      <c r="D979" t="s">
        <v>2191</v>
      </c>
      <c r="E979" t="s">
        <v>2192</v>
      </c>
      <c r="F979" t="s">
        <v>60</v>
      </c>
      <c r="G979" t="s">
        <v>29</v>
      </c>
      <c r="H979" t="s">
        <v>42</v>
      </c>
      <c r="I979">
        <v>6.32</v>
      </c>
      <c r="J979">
        <v>154.47</v>
      </c>
      <c r="K979" t="s">
        <v>67</v>
      </c>
      <c r="L979">
        <v>4.8</v>
      </c>
      <c r="M979" t="s">
        <v>23</v>
      </c>
      <c r="N979">
        <v>1.0900000000000001</v>
      </c>
      <c r="O979">
        <v>11</v>
      </c>
    </row>
    <row r="980" spans="1:15">
      <c r="A980" t="s">
        <v>2214</v>
      </c>
      <c r="B980" s="1">
        <v>45806</v>
      </c>
      <c r="C980" t="s">
        <v>38</v>
      </c>
      <c r="D980" t="s">
        <v>903</v>
      </c>
      <c r="E980" t="s">
        <v>2215</v>
      </c>
      <c r="F980" t="s">
        <v>51</v>
      </c>
      <c r="G980" t="s">
        <v>52</v>
      </c>
      <c r="H980" t="s">
        <v>41</v>
      </c>
      <c r="I980">
        <v>9</v>
      </c>
      <c r="J980">
        <v>377.37</v>
      </c>
      <c r="K980" t="s">
        <v>22</v>
      </c>
      <c r="L980">
        <v>4.0999999999999996</v>
      </c>
      <c r="M980" t="s">
        <v>23</v>
      </c>
      <c r="N980">
        <v>1.66</v>
      </c>
      <c r="O980">
        <v>8</v>
      </c>
    </row>
    <row r="981" spans="1:15">
      <c r="A981" t="s">
        <v>2308</v>
      </c>
      <c r="B981" s="1">
        <v>45674</v>
      </c>
      <c r="C981" t="s">
        <v>38</v>
      </c>
      <c r="D981" t="s">
        <v>2309</v>
      </c>
      <c r="E981" t="s">
        <v>2310</v>
      </c>
      <c r="F981" t="s">
        <v>19</v>
      </c>
      <c r="G981" t="s">
        <v>41</v>
      </c>
      <c r="H981" t="s">
        <v>46</v>
      </c>
      <c r="I981">
        <v>14.46</v>
      </c>
      <c r="J981">
        <v>192</v>
      </c>
      <c r="K981" t="s">
        <v>47</v>
      </c>
      <c r="L981">
        <v>2.8</v>
      </c>
      <c r="M981" t="s">
        <v>23</v>
      </c>
      <c r="N981">
        <v>1.91</v>
      </c>
      <c r="O981">
        <v>1</v>
      </c>
    </row>
    <row r="982" spans="1:15">
      <c r="A982" t="s">
        <v>2311</v>
      </c>
      <c r="B982" s="1">
        <v>45695</v>
      </c>
      <c r="C982" t="s">
        <v>38</v>
      </c>
      <c r="D982" t="s">
        <v>2312</v>
      </c>
      <c r="E982" t="s">
        <v>2313</v>
      </c>
      <c r="F982" t="s">
        <v>51</v>
      </c>
      <c r="G982" t="s">
        <v>41</v>
      </c>
      <c r="H982" t="s">
        <v>21</v>
      </c>
      <c r="I982">
        <v>1.1000000000000001</v>
      </c>
      <c r="J982">
        <v>307.44</v>
      </c>
      <c r="K982" t="s">
        <v>67</v>
      </c>
      <c r="L982">
        <v>3.4</v>
      </c>
      <c r="M982" t="s">
        <v>36</v>
      </c>
      <c r="N982">
        <v>1.93</v>
      </c>
      <c r="O982">
        <v>10</v>
      </c>
    </row>
    <row r="983" spans="1:15">
      <c r="A983" t="s">
        <v>2314</v>
      </c>
      <c r="B983" s="1">
        <v>45836</v>
      </c>
      <c r="C983" t="s">
        <v>38</v>
      </c>
      <c r="D983" t="s">
        <v>2315</v>
      </c>
      <c r="E983" t="s">
        <v>2316</v>
      </c>
      <c r="F983" t="s">
        <v>51</v>
      </c>
      <c r="G983" t="s">
        <v>29</v>
      </c>
      <c r="H983" t="s">
        <v>42</v>
      </c>
      <c r="I983">
        <v>15.61</v>
      </c>
      <c r="J983">
        <v>211.1</v>
      </c>
      <c r="K983" t="s">
        <v>30</v>
      </c>
      <c r="L983">
        <v>3.2</v>
      </c>
      <c r="M983" t="s">
        <v>31</v>
      </c>
      <c r="N983">
        <v>1.05</v>
      </c>
      <c r="O983">
        <v>11</v>
      </c>
    </row>
    <row r="984" spans="1:15">
      <c r="A984" t="s">
        <v>2326</v>
      </c>
      <c r="B984" s="1">
        <v>45687</v>
      </c>
      <c r="C984" t="s">
        <v>38</v>
      </c>
      <c r="D984" t="s">
        <v>2327</v>
      </c>
      <c r="E984" t="s">
        <v>2328</v>
      </c>
      <c r="F984" t="s">
        <v>71</v>
      </c>
      <c r="G984" t="s">
        <v>20</v>
      </c>
      <c r="H984" t="s">
        <v>21</v>
      </c>
      <c r="I984">
        <v>20.27</v>
      </c>
      <c r="J984">
        <v>398.54</v>
      </c>
      <c r="K984" t="s">
        <v>47</v>
      </c>
      <c r="L984">
        <v>3.5</v>
      </c>
      <c r="M984" t="s">
        <v>36</v>
      </c>
      <c r="N984">
        <v>2.31</v>
      </c>
      <c r="O984">
        <v>2</v>
      </c>
    </row>
    <row r="985" spans="1:15">
      <c r="A985" t="s">
        <v>2358</v>
      </c>
      <c r="B985" s="1">
        <v>45801</v>
      </c>
      <c r="C985" t="s">
        <v>38</v>
      </c>
      <c r="D985" t="s">
        <v>2359</v>
      </c>
      <c r="E985" t="s">
        <v>2360</v>
      </c>
      <c r="F985" t="s">
        <v>28</v>
      </c>
      <c r="G985" t="s">
        <v>41</v>
      </c>
      <c r="H985" t="s">
        <v>46</v>
      </c>
      <c r="I985">
        <v>6.97</v>
      </c>
      <c r="J985">
        <v>340.68</v>
      </c>
      <c r="K985" t="s">
        <v>47</v>
      </c>
      <c r="L985">
        <v>3.1</v>
      </c>
      <c r="M985" t="s">
        <v>31</v>
      </c>
      <c r="N985">
        <v>1.91</v>
      </c>
      <c r="O985">
        <v>15</v>
      </c>
    </row>
    <row r="986" spans="1:15">
      <c r="A986" t="s">
        <v>2376</v>
      </c>
      <c r="B986" s="1">
        <v>45827</v>
      </c>
      <c r="C986" t="s">
        <v>38</v>
      </c>
      <c r="D986" t="s">
        <v>2377</v>
      </c>
      <c r="E986" t="s">
        <v>2378</v>
      </c>
      <c r="F986" t="s">
        <v>60</v>
      </c>
      <c r="G986" t="s">
        <v>29</v>
      </c>
      <c r="H986" t="s">
        <v>29</v>
      </c>
      <c r="I986">
        <v>9.65</v>
      </c>
      <c r="K986" t="s">
        <v>30</v>
      </c>
      <c r="L986">
        <v>4.7</v>
      </c>
      <c r="M986" t="s">
        <v>31</v>
      </c>
      <c r="N986">
        <v>2.21</v>
      </c>
      <c r="O986">
        <v>6</v>
      </c>
    </row>
    <row r="987" spans="1:15">
      <c r="A987" t="s">
        <v>2379</v>
      </c>
      <c r="B987" s="1">
        <v>45665</v>
      </c>
      <c r="C987" t="s">
        <v>38</v>
      </c>
      <c r="D987" t="s">
        <v>2380</v>
      </c>
      <c r="E987" t="s">
        <v>2381</v>
      </c>
      <c r="F987" t="s">
        <v>71</v>
      </c>
      <c r="G987" t="s">
        <v>20</v>
      </c>
      <c r="H987" t="s">
        <v>42</v>
      </c>
      <c r="I987">
        <v>24.97</v>
      </c>
      <c r="J987">
        <v>200.35</v>
      </c>
      <c r="K987" t="s">
        <v>47</v>
      </c>
      <c r="L987">
        <v>4.9000000000000004</v>
      </c>
      <c r="M987" t="s">
        <v>23</v>
      </c>
      <c r="N987">
        <v>2.15</v>
      </c>
      <c r="O987">
        <v>5</v>
      </c>
    </row>
    <row r="988" spans="1:15">
      <c r="A988" t="s">
        <v>2382</v>
      </c>
      <c r="B988" s="1">
        <v>45700</v>
      </c>
      <c r="C988" t="s">
        <v>38</v>
      </c>
      <c r="D988" t="s">
        <v>2383</v>
      </c>
      <c r="E988" t="s">
        <v>2384</v>
      </c>
      <c r="F988" t="s">
        <v>19</v>
      </c>
      <c r="G988" t="s">
        <v>21</v>
      </c>
      <c r="H988" t="s">
        <v>52</v>
      </c>
      <c r="I988">
        <v>8.15</v>
      </c>
      <c r="J988">
        <v>403.69</v>
      </c>
      <c r="K988" t="s">
        <v>67</v>
      </c>
      <c r="L988">
        <v>4.5</v>
      </c>
      <c r="M988" t="s">
        <v>23</v>
      </c>
      <c r="N988">
        <v>1.33</v>
      </c>
      <c r="O988">
        <v>2</v>
      </c>
    </row>
    <row r="989" spans="1:15">
      <c r="A989" t="s">
        <v>2412</v>
      </c>
      <c r="B989" s="1">
        <v>45740</v>
      </c>
      <c r="C989" t="s">
        <v>38</v>
      </c>
      <c r="D989" t="s">
        <v>2413</v>
      </c>
      <c r="E989" t="s">
        <v>2414</v>
      </c>
      <c r="F989" t="s">
        <v>51</v>
      </c>
      <c r="G989" t="s">
        <v>21</v>
      </c>
      <c r="H989" t="s">
        <v>46</v>
      </c>
      <c r="I989">
        <v>8.61</v>
      </c>
      <c r="J989">
        <v>69.55</v>
      </c>
      <c r="K989" t="s">
        <v>30</v>
      </c>
      <c r="L989">
        <v>2.7</v>
      </c>
      <c r="M989" t="s">
        <v>23</v>
      </c>
      <c r="N989">
        <v>1.58</v>
      </c>
      <c r="O989">
        <v>13</v>
      </c>
    </row>
    <row r="990" spans="1:15">
      <c r="A990" t="s">
        <v>2445</v>
      </c>
      <c r="B990" s="1">
        <v>45766</v>
      </c>
      <c r="C990" t="s">
        <v>38</v>
      </c>
      <c r="D990" t="s">
        <v>2446</v>
      </c>
      <c r="E990" t="s">
        <v>2447</v>
      </c>
      <c r="F990" t="s">
        <v>71</v>
      </c>
      <c r="G990" t="s">
        <v>29</v>
      </c>
      <c r="H990" t="s">
        <v>42</v>
      </c>
      <c r="I990">
        <v>2.09</v>
      </c>
      <c r="J990">
        <v>151.76</v>
      </c>
      <c r="K990" t="s">
        <v>47</v>
      </c>
      <c r="L990">
        <v>3.9</v>
      </c>
      <c r="M990" t="s">
        <v>23</v>
      </c>
      <c r="N990">
        <v>1.1399999999999999</v>
      </c>
      <c r="O990">
        <v>6</v>
      </c>
    </row>
    <row r="991" spans="1:15">
      <c r="A991" t="s">
        <v>2481</v>
      </c>
      <c r="B991" s="1">
        <v>45797</v>
      </c>
      <c r="C991" t="s">
        <v>38</v>
      </c>
      <c r="D991" t="s">
        <v>2461</v>
      </c>
      <c r="E991" t="s">
        <v>2482</v>
      </c>
      <c r="F991" t="s">
        <v>19</v>
      </c>
      <c r="G991" t="s">
        <v>20</v>
      </c>
      <c r="H991" t="s">
        <v>46</v>
      </c>
      <c r="I991">
        <v>9.68</v>
      </c>
      <c r="J991">
        <v>363.51</v>
      </c>
      <c r="K991" t="s">
        <v>47</v>
      </c>
      <c r="L991">
        <v>4.5999999999999996</v>
      </c>
      <c r="M991" t="s">
        <v>31</v>
      </c>
      <c r="N991">
        <v>1.49</v>
      </c>
      <c r="O991">
        <v>7</v>
      </c>
    </row>
    <row r="992" spans="1:15">
      <c r="A992" t="s">
        <v>2492</v>
      </c>
      <c r="B992" s="1">
        <v>45751</v>
      </c>
      <c r="C992" t="s">
        <v>38</v>
      </c>
      <c r="D992" t="s">
        <v>2493</v>
      </c>
      <c r="E992" t="s">
        <v>2494</v>
      </c>
      <c r="F992" t="s">
        <v>71</v>
      </c>
      <c r="G992" t="s">
        <v>42</v>
      </c>
      <c r="H992" t="s">
        <v>46</v>
      </c>
      <c r="I992">
        <v>9.99</v>
      </c>
      <c r="J992">
        <v>550.98</v>
      </c>
      <c r="K992" t="s">
        <v>30</v>
      </c>
      <c r="L992">
        <v>2.9</v>
      </c>
      <c r="M992" t="s">
        <v>23</v>
      </c>
      <c r="N992">
        <v>2.5</v>
      </c>
      <c r="O992">
        <v>6</v>
      </c>
    </row>
    <row r="993" spans="1:15">
      <c r="A993" t="s">
        <v>2504</v>
      </c>
      <c r="B993" s="1">
        <v>45735</v>
      </c>
      <c r="C993" t="s">
        <v>38</v>
      </c>
      <c r="D993" t="s">
        <v>2505</v>
      </c>
      <c r="E993" t="s">
        <v>2506</v>
      </c>
      <c r="F993" t="s">
        <v>71</v>
      </c>
      <c r="G993" t="s">
        <v>42</v>
      </c>
      <c r="H993" t="s">
        <v>21</v>
      </c>
      <c r="I993">
        <v>6.9</v>
      </c>
      <c r="J993">
        <v>253.64</v>
      </c>
      <c r="K993" t="s">
        <v>22</v>
      </c>
      <c r="L993">
        <v>2.7</v>
      </c>
      <c r="M993" t="s">
        <v>23</v>
      </c>
      <c r="N993">
        <v>1.81</v>
      </c>
      <c r="O993">
        <v>14</v>
      </c>
    </row>
    <row r="994" spans="1:15">
      <c r="A994" t="s">
        <v>2512</v>
      </c>
      <c r="B994" s="1">
        <v>45733</v>
      </c>
      <c r="C994" t="s">
        <v>38</v>
      </c>
      <c r="D994" t="s">
        <v>2513</v>
      </c>
      <c r="E994" t="s">
        <v>2514</v>
      </c>
      <c r="F994" t="s">
        <v>71</v>
      </c>
      <c r="G994" t="s">
        <v>20</v>
      </c>
      <c r="H994" t="s">
        <v>46</v>
      </c>
      <c r="I994">
        <v>23.56</v>
      </c>
      <c r="J994">
        <v>271.77</v>
      </c>
      <c r="K994" t="s">
        <v>47</v>
      </c>
      <c r="L994">
        <v>4.3</v>
      </c>
      <c r="M994" t="s">
        <v>36</v>
      </c>
      <c r="N994">
        <v>1.39</v>
      </c>
      <c r="O994">
        <v>1</v>
      </c>
    </row>
    <row r="995" spans="1:15">
      <c r="A995" t="s">
        <v>2527</v>
      </c>
      <c r="B995" s="1">
        <v>45766</v>
      </c>
      <c r="C995" t="s">
        <v>38</v>
      </c>
      <c r="D995" t="s">
        <v>2528</v>
      </c>
      <c r="E995" t="s">
        <v>2529</v>
      </c>
      <c r="F995" t="s">
        <v>28</v>
      </c>
      <c r="G995" t="s">
        <v>46</v>
      </c>
      <c r="H995" t="s">
        <v>20</v>
      </c>
      <c r="I995">
        <v>21.16</v>
      </c>
      <c r="J995">
        <v>211.16</v>
      </c>
      <c r="K995" t="s">
        <v>30</v>
      </c>
      <c r="L995">
        <v>2.8</v>
      </c>
      <c r="M995" t="s">
        <v>23</v>
      </c>
      <c r="N995">
        <v>1.64</v>
      </c>
      <c r="O995">
        <v>18</v>
      </c>
    </row>
    <row r="996" spans="1:15">
      <c r="A996" t="s">
        <v>2530</v>
      </c>
      <c r="B996" s="1">
        <v>45748</v>
      </c>
      <c r="C996" t="s">
        <v>38</v>
      </c>
      <c r="D996" t="s">
        <v>2531</v>
      </c>
      <c r="E996" t="s">
        <v>2532</v>
      </c>
      <c r="F996" t="s">
        <v>51</v>
      </c>
      <c r="G996" t="s">
        <v>21</v>
      </c>
      <c r="H996" t="s">
        <v>46</v>
      </c>
      <c r="I996">
        <v>9.9700000000000006</v>
      </c>
      <c r="J996">
        <v>235.21</v>
      </c>
      <c r="K996" t="s">
        <v>30</v>
      </c>
      <c r="L996">
        <v>4.8</v>
      </c>
      <c r="M996" t="s">
        <v>23</v>
      </c>
      <c r="N996">
        <v>1.92</v>
      </c>
      <c r="O996">
        <v>17</v>
      </c>
    </row>
    <row r="997" spans="1:15">
      <c r="A997" t="s">
        <v>2536</v>
      </c>
      <c r="B997" s="1">
        <v>45766</v>
      </c>
      <c r="C997" t="s">
        <v>38</v>
      </c>
      <c r="D997" t="s">
        <v>2537</v>
      </c>
      <c r="E997" t="s">
        <v>2538</v>
      </c>
      <c r="F997" t="s">
        <v>28</v>
      </c>
      <c r="G997" t="s">
        <v>20</v>
      </c>
      <c r="H997" t="s">
        <v>46</v>
      </c>
      <c r="I997">
        <v>15.32</v>
      </c>
      <c r="J997">
        <v>552.54</v>
      </c>
      <c r="K997" t="s">
        <v>30</v>
      </c>
      <c r="L997">
        <v>2.6</v>
      </c>
      <c r="M997" t="s">
        <v>36</v>
      </c>
      <c r="N997">
        <v>2.37</v>
      </c>
      <c r="O997">
        <v>5</v>
      </c>
    </row>
    <row r="998" spans="1:15">
      <c r="A998" t="s">
        <v>2539</v>
      </c>
      <c r="B998" s="1">
        <v>45815</v>
      </c>
      <c r="C998" t="s">
        <v>38</v>
      </c>
      <c r="D998" t="s">
        <v>197</v>
      </c>
      <c r="E998" t="s">
        <v>2540</v>
      </c>
      <c r="F998" t="s">
        <v>60</v>
      </c>
      <c r="G998" t="s">
        <v>42</v>
      </c>
      <c r="H998" t="s">
        <v>52</v>
      </c>
      <c r="I998">
        <v>5.63</v>
      </c>
      <c r="J998">
        <v>142.94999999999999</v>
      </c>
      <c r="K998" t="s">
        <v>67</v>
      </c>
      <c r="L998">
        <v>3.7</v>
      </c>
      <c r="M998" t="s">
        <v>23</v>
      </c>
      <c r="N998">
        <v>1.33</v>
      </c>
      <c r="O998">
        <v>15</v>
      </c>
    </row>
    <row r="999" spans="1:15">
      <c r="A999" t="s">
        <v>2559</v>
      </c>
      <c r="B999" s="1">
        <v>45837</v>
      </c>
      <c r="C999" t="s">
        <v>38</v>
      </c>
      <c r="D999" t="s">
        <v>2560</v>
      </c>
      <c r="E999" t="s">
        <v>2561</v>
      </c>
      <c r="F999" t="s">
        <v>28</v>
      </c>
      <c r="G999" t="s">
        <v>46</v>
      </c>
      <c r="H999" t="s">
        <v>42</v>
      </c>
      <c r="I999">
        <v>15.1</v>
      </c>
      <c r="J999">
        <v>518.9</v>
      </c>
      <c r="K999" t="s">
        <v>30</v>
      </c>
      <c r="L999">
        <v>2.8</v>
      </c>
      <c r="M999" t="s">
        <v>23</v>
      </c>
      <c r="N999">
        <v>1.48</v>
      </c>
      <c r="O999">
        <v>13</v>
      </c>
    </row>
    <row r="1000" spans="1:15">
      <c r="A1000" t="s">
        <v>2595</v>
      </c>
      <c r="B1000" s="1">
        <v>45787</v>
      </c>
      <c r="C1000" t="s">
        <v>38</v>
      </c>
      <c r="D1000" t="s">
        <v>2596</v>
      </c>
      <c r="E1000" t="s">
        <v>2597</v>
      </c>
      <c r="F1000" t="s">
        <v>51</v>
      </c>
      <c r="G1000" t="s">
        <v>29</v>
      </c>
      <c r="H1000" t="s">
        <v>21</v>
      </c>
      <c r="I1000">
        <v>1.65</v>
      </c>
      <c r="J1000">
        <v>327.35000000000002</v>
      </c>
      <c r="K1000" t="s">
        <v>47</v>
      </c>
      <c r="L1000">
        <v>4.2</v>
      </c>
      <c r="M1000" t="s">
        <v>23</v>
      </c>
      <c r="N1000">
        <v>1.67</v>
      </c>
      <c r="O1000">
        <v>10</v>
      </c>
    </row>
    <row r="1001" spans="1:15">
      <c r="A1001" t="s">
        <v>2604</v>
      </c>
      <c r="B1001" s="1">
        <v>45679</v>
      </c>
      <c r="C1001" t="s">
        <v>38</v>
      </c>
      <c r="D1001" t="s">
        <v>2605</v>
      </c>
      <c r="E1001" t="s">
        <v>2606</v>
      </c>
      <c r="F1001" t="s">
        <v>60</v>
      </c>
      <c r="G1001" t="s">
        <v>46</v>
      </c>
      <c r="H1001" t="s">
        <v>46</v>
      </c>
      <c r="J1001">
        <v>244.15</v>
      </c>
      <c r="K1001" t="s">
        <v>22</v>
      </c>
      <c r="L1001">
        <v>3.5</v>
      </c>
      <c r="M1001" t="s">
        <v>23</v>
      </c>
      <c r="N1001">
        <v>1.53</v>
      </c>
      <c r="O1001">
        <v>14</v>
      </c>
    </row>
    <row r="1002" spans="1:15">
      <c r="A1002" t="s">
        <v>2619</v>
      </c>
      <c r="B1002" s="1">
        <v>45670</v>
      </c>
      <c r="C1002" t="s">
        <v>38</v>
      </c>
      <c r="D1002" t="s">
        <v>2620</v>
      </c>
      <c r="E1002" t="s">
        <v>2621</v>
      </c>
      <c r="F1002" t="s">
        <v>19</v>
      </c>
      <c r="G1002" t="s">
        <v>21</v>
      </c>
      <c r="H1002" t="s">
        <v>20</v>
      </c>
      <c r="I1002">
        <v>3.39</v>
      </c>
      <c r="J1002">
        <v>410.67</v>
      </c>
      <c r="K1002" t="s">
        <v>30</v>
      </c>
      <c r="L1002">
        <v>4.4000000000000004</v>
      </c>
      <c r="M1002" t="s">
        <v>36</v>
      </c>
      <c r="N1002">
        <v>1.51</v>
      </c>
      <c r="O1002">
        <v>17</v>
      </c>
    </row>
    <row r="1003" spans="1:15">
      <c r="A1003" t="s">
        <v>2622</v>
      </c>
      <c r="B1003" s="1">
        <v>45718</v>
      </c>
      <c r="C1003" t="s">
        <v>38</v>
      </c>
      <c r="D1003" t="s">
        <v>2623</v>
      </c>
      <c r="E1003" t="s">
        <v>2624</v>
      </c>
      <c r="F1003" t="s">
        <v>51</v>
      </c>
      <c r="G1003" t="s">
        <v>46</v>
      </c>
      <c r="H1003" t="s">
        <v>21</v>
      </c>
      <c r="I1003">
        <v>22.2</v>
      </c>
      <c r="J1003">
        <v>468.97</v>
      </c>
      <c r="K1003" t="s">
        <v>30</v>
      </c>
      <c r="L1003">
        <v>4.7</v>
      </c>
      <c r="M1003" t="s">
        <v>31</v>
      </c>
      <c r="N1003">
        <v>1.2</v>
      </c>
      <c r="O1003">
        <v>6</v>
      </c>
    </row>
    <row r="1004" spans="1:15">
      <c r="A1004" t="s">
        <v>2625</v>
      </c>
      <c r="B1004" s="1">
        <v>45697</v>
      </c>
      <c r="C1004" t="s">
        <v>38</v>
      </c>
      <c r="D1004" t="s">
        <v>2626</v>
      </c>
      <c r="E1004" t="s">
        <v>2627</v>
      </c>
      <c r="F1004" t="s">
        <v>19</v>
      </c>
      <c r="G1004" t="s">
        <v>21</v>
      </c>
      <c r="H1004" t="s">
        <v>29</v>
      </c>
      <c r="I1004">
        <v>20.329999999999998</v>
      </c>
      <c r="J1004">
        <v>232.69</v>
      </c>
      <c r="K1004" t="s">
        <v>22</v>
      </c>
      <c r="L1004">
        <v>4</v>
      </c>
      <c r="M1004" t="s">
        <v>31</v>
      </c>
      <c r="N1004">
        <v>1.79</v>
      </c>
      <c r="O1004">
        <v>16</v>
      </c>
    </row>
    <row r="1005" spans="1:15">
      <c r="A1005" t="s">
        <v>2652</v>
      </c>
      <c r="B1005" s="1">
        <v>45706</v>
      </c>
      <c r="C1005" t="s">
        <v>38</v>
      </c>
      <c r="D1005" t="s">
        <v>2653</v>
      </c>
      <c r="E1005" t="s">
        <v>2654</v>
      </c>
      <c r="F1005" t="s">
        <v>28</v>
      </c>
      <c r="G1005" t="s">
        <v>42</v>
      </c>
      <c r="H1005" t="s">
        <v>42</v>
      </c>
      <c r="I1005">
        <v>4.9000000000000004</v>
      </c>
      <c r="J1005">
        <v>192.98</v>
      </c>
      <c r="K1005" t="s">
        <v>22</v>
      </c>
      <c r="L1005">
        <v>3.4</v>
      </c>
      <c r="M1005" t="s">
        <v>36</v>
      </c>
      <c r="N1005">
        <v>1.23</v>
      </c>
      <c r="O1005">
        <v>13</v>
      </c>
    </row>
    <row r="1006" spans="1:15">
      <c r="A1006" t="s">
        <v>2655</v>
      </c>
      <c r="B1006" s="1">
        <v>45778</v>
      </c>
      <c r="C1006" t="s">
        <v>38</v>
      </c>
      <c r="D1006" t="s">
        <v>2656</v>
      </c>
      <c r="E1006" t="s">
        <v>2657</v>
      </c>
      <c r="F1006" t="s">
        <v>51</v>
      </c>
      <c r="G1006" t="s">
        <v>20</v>
      </c>
      <c r="H1006" t="s">
        <v>42</v>
      </c>
      <c r="I1006">
        <v>3.19</v>
      </c>
      <c r="J1006">
        <v>70.099999999999994</v>
      </c>
      <c r="K1006" t="s">
        <v>47</v>
      </c>
      <c r="L1006">
        <v>3.8</v>
      </c>
      <c r="M1006" t="s">
        <v>31</v>
      </c>
      <c r="N1006">
        <v>1.57</v>
      </c>
      <c r="O1006">
        <v>16</v>
      </c>
    </row>
    <row r="1007" spans="1:15">
      <c r="A1007" t="s">
        <v>2670</v>
      </c>
      <c r="B1007" s="1">
        <v>45662</v>
      </c>
      <c r="C1007" t="s">
        <v>38</v>
      </c>
      <c r="D1007" t="s">
        <v>1756</v>
      </c>
      <c r="E1007" t="s">
        <v>2671</v>
      </c>
      <c r="F1007" t="s">
        <v>71</v>
      </c>
      <c r="G1007" t="s">
        <v>20</v>
      </c>
      <c r="H1007" t="s">
        <v>46</v>
      </c>
      <c r="I1007">
        <v>21.73</v>
      </c>
      <c r="J1007">
        <v>499.55</v>
      </c>
      <c r="K1007" t="s">
        <v>30</v>
      </c>
      <c r="L1007">
        <v>3</v>
      </c>
      <c r="M1007" t="s">
        <v>23</v>
      </c>
      <c r="N1007">
        <v>2.09</v>
      </c>
      <c r="O1007">
        <v>17</v>
      </c>
    </row>
    <row r="1008" spans="1:15">
      <c r="A1008" t="s">
        <v>2675</v>
      </c>
      <c r="B1008" s="1">
        <v>45719</v>
      </c>
      <c r="C1008" t="s">
        <v>38</v>
      </c>
      <c r="D1008" t="s">
        <v>2676</v>
      </c>
      <c r="E1008" t="s">
        <v>2677</v>
      </c>
      <c r="F1008" t="s">
        <v>19</v>
      </c>
      <c r="G1008" t="s">
        <v>52</v>
      </c>
      <c r="H1008" t="s">
        <v>21</v>
      </c>
      <c r="I1008">
        <v>14.6</v>
      </c>
      <c r="J1008">
        <v>235.98</v>
      </c>
      <c r="K1008" t="s">
        <v>22</v>
      </c>
      <c r="L1008">
        <v>4.5999999999999996</v>
      </c>
      <c r="M1008" t="s">
        <v>31</v>
      </c>
      <c r="N1008">
        <v>2.27</v>
      </c>
      <c r="O1008">
        <v>5</v>
      </c>
    </row>
    <row r="1009" spans="1:15">
      <c r="A1009" t="s">
        <v>2681</v>
      </c>
      <c r="B1009" s="1">
        <v>45703</v>
      </c>
      <c r="C1009" t="s">
        <v>38</v>
      </c>
      <c r="D1009" t="s">
        <v>2682</v>
      </c>
      <c r="E1009" t="s">
        <v>2683</v>
      </c>
      <c r="F1009" t="s">
        <v>71</v>
      </c>
      <c r="G1009" t="s">
        <v>46</v>
      </c>
      <c r="H1009" t="s">
        <v>29</v>
      </c>
      <c r="I1009">
        <v>5.63</v>
      </c>
      <c r="J1009">
        <v>427.76</v>
      </c>
      <c r="K1009" t="s">
        <v>30</v>
      </c>
      <c r="L1009">
        <v>4.5999999999999996</v>
      </c>
      <c r="M1009" t="s">
        <v>23</v>
      </c>
      <c r="N1009">
        <v>2.44</v>
      </c>
      <c r="O1009">
        <v>9</v>
      </c>
    </row>
    <row r="1010" spans="1:15">
      <c r="A1010" t="s">
        <v>2696</v>
      </c>
      <c r="B1010" s="1">
        <v>45702</v>
      </c>
      <c r="C1010" t="s">
        <v>38</v>
      </c>
      <c r="D1010" t="s">
        <v>1875</v>
      </c>
      <c r="E1010" t="s">
        <v>2697</v>
      </c>
      <c r="F1010" t="s">
        <v>71</v>
      </c>
      <c r="G1010" t="s">
        <v>42</v>
      </c>
      <c r="H1010" t="s">
        <v>46</v>
      </c>
      <c r="I1010">
        <v>4.29</v>
      </c>
      <c r="J1010">
        <v>248.55</v>
      </c>
      <c r="K1010" t="s">
        <v>30</v>
      </c>
      <c r="L1010">
        <v>3.4</v>
      </c>
      <c r="M1010" t="s">
        <v>23</v>
      </c>
      <c r="N1010">
        <v>1.27</v>
      </c>
      <c r="O1010">
        <v>9</v>
      </c>
    </row>
    <row r="1011" spans="1:15">
      <c r="A1011" t="s">
        <v>2704</v>
      </c>
      <c r="B1011" s="1">
        <v>45762</v>
      </c>
      <c r="C1011" t="s">
        <v>38</v>
      </c>
      <c r="D1011" t="s">
        <v>2705</v>
      </c>
      <c r="E1011" t="s">
        <v>2706</v>
      </c>
      <c r="F1011" t="s">
        <v>71</v>
      </c>
      <c r="G1011" t="s">
        <v>52</v>
      </c>
      <c r="H1011" t="s">
        <v>41</v>
      </c>
      <c r="I1011">
        <v>21.39</v>
      </c>
      <c r="J1011">
        <v>98.81</v>
      </c>
      <c r="K1011" t="s">
        <v>30</v>
      </c>
      <c r="L1011">
        <v>4.0999999999999996</v>
      </c>
      <c r="M1011" t="s">
        <v>36</v>
      </c>
      <c r="N1011">
        <v>1.78</v>
      </c>
      <c r="O1011">
        <v>9</v>
      </c>
    </row>
    <row r="1012" spans="1:15">
      <c r="A1012" t="s">
        <v>2714</v>
      </c>
      <c r="B1012" s="1">
        <v>45828</v>
      </c>
      <c r="C1012" t="s">
        <v>38</v>
      </c>
      <c r="D1012" t="s">
        <v>2715</v>
      </c>
      <c r="E1012" t="s">
        <v>2716</v>
      </c>
      <c r="F1012" t="s">
        <v>51</v>
      </c>
      <c r="G1012" t="s">
        <v>42</v>
      </c>
      <c r="H1012" t="s">
        <v>21</v>
      </c>
      <c r="I1012">
        <v>12.7</v>
      </c>
      <c r="J1012">
        <v>271.02999999999997</v>
      </c>
      <c r="K1012" t="s">
        <v>47</v>
      </c>
      <c r="L1012">
        <v>4.5</v>
      </c>
      <c r="M1012" t="s">
        <v>23</v>
      </c>
      <c r="N1012">
        <v>1.74</v>
      </c>
      <c r="O1012">
        <v>6</v>
      </c>
    </row>
    <row r="1013" spans="1:15">
      <c r="A1013" t="s">
        <v>2717</v>
      </c>
      <c r="B1013" s="1">
        <v>45778</v>
      </c>
      <c r="C1013" t="s">
        <v>38</v>
      </c>
      <c r="D1013" t="s">
        <v>2718</v>
      </c>
      <c r="E1013" t="s">
        <v>2719</v>
      </c>
      <c r="F1013" t="s">
        <v>51</v>
      </c>
      <c r="G1013" t="s">
        <v>42</v>
      </c>
      <c r="H1013" t="s">
        <v>21</v>
      </c>
      <c r="I1013">
        <v>16.32</v>
      </c>
      <c r="J1013">
        <v>179.14</v>
      </c>
      <c r="K1013" t="s">
        <v>30</v>
      </c>
      <c r="L1013">
        <v>3.2</v>
      </c>
      <c r="M1013" t="s">
        <v>31</v>
      </c>
      <c r="N1013">
        <v>1.61</v>
      </c>
      <c r="O1013">
        <v>5</v>
      </c>
    </row>
    <row r="1014" spans="1:15">
      <c r="A1014" t="s">
        <v>2726</v>
      </c>
      <c r="B1014" s="1">
        <v>45672</v>
      </c>
      <c r="C1014" t="s">
        <v>38</v>
      </c>
      <c r="D1014" t="s">
        <v>2727</v>
      </c>
      <c r="E1014" t="s">
        <v>2728</v>
      </c>
      <c r="F1014" t="s">
        <v>28</v>
      </c>
      <c r="G1014" t="s">
        <v>20</v>
      </c>
      <c r="H1014" t="s">
        <v>42</v>
      </c>
      <c r="I1014">
        <v>8.01</v>
      </c>
      <c r="J1014">
        <v>163.24</v>
      </c>
      <c r="K1014" t="s">
        <v>22</v>
      </c>
      <c r="L1014">
        <v>3.6</v>
      </c>
      <c r="M1014" t="s">
        <v>23</v>
      </c>
      <c r="N1014">
        <v>2.2200000000000002</v>
      </c>
      <c r="O1014">
        <v>9</v>
      </c>
    </row>
    <row r="1015" spans="1:15">
      <c r="A1015" t="s">
        <v>2732</v>
      </c>
      <c r="B1015" s="1">
        <v>45774</v>
      </c>
      <c r="C1015" t="s">
        <v>38</v>
      </c>
      <c r="D1015" t="s">
        <v>2733</v>
      </c>
      <c r="E1015" t="s">
        <v>2734</v>
      </c>
      <c r="F1015" t="s">
        <v>51</v>
      </c>
      <c r="G1015" t="s">
        <v>20</v>
      </c>
      <c r="H1015" t="s">
        <v>41</v>
      </c>
      <c r="I1015">
        <v>16.39</v>
      </c>
      <c r="J1015">
        <v>514.62</v>
      </c>
      <c r="K1015" t="s">
        <v>30</v>
      </c>
      <c r="L1015">
        <v>4.3</v>
      </c>
      <c r="M1015" t="s">
        <v>23</v>
      </c>
      <c r="N1015">
        <v>2.02</v>
      </c>
      <c r="O1015">
        <v>2</v>
      </c>
    </row>
    <row r="1016" spans="1:15">
      <c r="A1016" t="s">
        <v>2735</v>
      </c>
      <c r="B1016" s="1">
        <v>45673</v>
      </c>
      <c r="C1016" t="s">
        <v>38</v>
      </c>
      <c r="D1016" t="s">
        <v>2736</v>
      </c>
      <c r="E1016" t="s">
        <v>2737</v>
      </c>
      <c r="F1016" t="s">
        <v>71</v>
      </c>
      <c r="G1016" t="s">
        <v>29</v>
      </c>
      <c r="H1016" t="s">
        <v>29</v>
      </c>
      <c r="I1016">
        <v>10.34</v>
      </c>
      <c r="J1016">
        <v>466.69</v>
      </c>
      <c r="K1016" t="s">
        <v>30</v>
      </c>
      <c r="L1016">
        <v>3.1</v>
      </c>
      <c r="M1016" t="s">
        <v>31</v>
      </c>
      <c r="N1016">
        <v>1.6</v>
      </c>
      <c r="O1016">
        <v>4</v>
      </c>
    </row>
    <row r="1017" spans="1:15">
      <c r="A1017" t="s">
        <v>2738</v>
      </c>
      <c r="B1017" s="1">
        <v>45797</v>
      </c>
      <c r="C1017" t="s">
        <v>38</v>
      </c>
      <c r="D1017" t="s">
        <v>2739</v>
      </c>
      <c r="E1017" t="s">
        <v>2740</v>
      </c>
      <c r="F1017" t="s">
        <v>60</v>
      </c>
      <c r="G1017" t="s">
        <v>20</v>
      </c>
      <c r="H1017" t="s">
        <v>42</v>
      </c>
      <c r="I1017">
        <v>15.57</v>
      </c>
      <c r="J1017">
        <v>189.83</v>
      </c>
      <c r="K1017" t="s">
        <v>22</v>
      </c>
      <c r="L1017">
        <v>4.3</v>
      </c>
      <c r="M1017" t="s">
        <v>23</v>
      </c>
      <c r="N1017">
        <v>1.45</v>
      </c>
      <c r="O1017">
        <v>10</v>
      </c>
    </row>
    <row r="1018" spans="1:15">
      <c r="A1018" t="s">
        <v>2741</v>
      </c>
      <c r="B1018" s="1">
        <v>45797</v>
      </c>
      <c r="C1018" t="s">
        <v>38</v>
      </c>
      <c r="D1018" t="s">
        <v>2742</v>
      </c>
      <c r="E1018" t="s">
        <v>2743</v>
      </c>
      <c r="F1018" t="s">
        <v>28</v>
      </c>
      <c r="G1018" t="s">
        <v>52</v>
      </c>
      <c r="H1018" t="s">
        <v>20</v>
      </c>
      <c r="I1018">
        <v>4.5599999999999996</v>
      </c>
      <c r="J1018">
        <v>95.25</v>
      </c>
      <c r="K1018" t="s">
        <v>30</v>
      </c>
      <c r="L1018">
        <v>2.7</v>
      </c>
      <c r="M1018" t="s">
        <v>23</v>
      </c>
      <c r="N1018">
        <v>2.17</v>
      </c>
      <c r="O1018">
        <v>16</v>
      </c>
    </row>
    <row r="1019" spans="1:15">
      <c r="A1019" t="s">
        <v>2760</v>
      </c>
      <c r="B1019" s="1">
        <v>45778</v>
      </c>
      <c r="C1019" t="s">
        <v>38</v>
      </c>
      <c r="D1019" t="s">
        <v>2761</v>
      </c>
      <c r="E1019" t="s">
        <v>2762</v>
      </c>
      <c r="F1019" t="s">
        <v>19</v>
      </c>
      <c r="G1019" t="s">
        <v>46</v>
      </c>
      <c r="H1019" t="s">
        <v>20</v>
      </c>
      <c r="I1019">
        <v>7.07</v>
      </c>
      <c r="J1019">
        <v>585.55999999999995</v>
      </c>
      <c r="K1019" t="s">
        <v>47</v>
      </c>
      <c r="L1019">
        <v>3.2</v>
      </c>
      <c r="M1019" t="s">
        <v>36</v>
      </c>
      <c r="N1019">
        <v>2.35</v>
      </c>
      <c r="O1019">
        <v>8</v>
      </c>
    </row>
    <row r="1020" spans="1:15">
      <c r="A1020" t="s">
        <v>2775</v>
      </c>
      <c r="B1020" s="1">
        <v>45759</v>
      </c>
      <c r="C1020" t="s">
        <v>38</v>
      </c>
      <c r="D1020" t="s">
        <v>2776</v>
      </c>
      <c r="E1020" t="s">
        <v>2777</v>
      </c>
      <c r="F1020" t="s">
        <v>28</v>
      </c>
      <c r="G1020" t="s">
        <v>41</v>
      </c>
      <c r="H1020" t="s">
        <v>52</v>
      </c>
      <c r="I1020">
        <v>18.45</v>
      </c>
      <c r="J1020">
        <v>481.69</v>
      </c>
      <c r="K1020" t="s">
        <v>30</v>
      </c>
      <c r="L1020">
        <v>2.8</v>
      </c>
      <c r="M1020" t="s">
        <v>23</v>
      </c>
      <c r="N1020">
        <v>1.93</v>
      </c>
      <c r="O1020">
        <v>14</v>
      </c>
    </row>
    <row r="1021" spans="1:15">
      <c r="A1021" t="s">
        <v>2778</v>
      </c>
      <c r="B1021" s="1">
        <v>45762</v>
      </c>
      <c r="C1021" t="s">
        <v>38</v>
      </c>
      <c r="D1021" t="s">
        <v>2779</v>
      </c>
      <c r="E1021" t="s">
        <v>2780</v>
      </c>
      <c r="F1021" t="s">
        <v>19</v>
      </c>
      <c r="G1021" t="s">
        <v>20</v>
      </c>
      <c r="H1021" t="s">
        <v>20</v>
      </c>
      <c r="I1021">
        <v>9.42</v>
      </c>
      <c r="J1021">
        <v>544.70000000000005</v>
      </c>
      <c r="K1021" t="s">
        <v>47</v>
      </c>
      <c r="L1021">
        <v>4.8</v>
      </c>
      <c r="M1021" t="s">
        <v>23</v>
      </c>
      <c r="N1021">
        <v>1.1599999999999999</v>
      </c>
      <c r="O1021">
        <v>7</v>
      </c>
    </row>
    <row r="1022" spans="1:15">
      <c r="A1022" t="s">
        <v>2784</v>
      </c>
      <c r="B1022" s="1">
        <v>45747</v>
      </c>
      <c r="C1022" t="s">
        <v>38</v>
      </c>
      <c r="D1022" t="s">
        <v>2785</v>
      </c>
      <c r="E1022" t="s">
        <v>2786</v>
      </c>
      <c r="F1022" t="s">
        <v>19</v>
      </c>
      <c r="G1022" t="s">
        <v>52</v>
      </c>
      <c r="H1022" t="s">
        <v>29</v>
      </c>
      <c r="I1022">
        <v>5.89</v>
      </c>
      <c r="J1022">
        <v>148.15</v>
      </c>
      <c r="K1022" t="s">
        <v>30</v>
      </c>
      <c r="L1022">
        <v>4.4000000000000004</v>
      </c>
      <c r="M1022" t="s">
        <v>23</v>
      </c>
      <c r="N1022">
        <v>1.83</v>
      </c>
      <c r="O1022">
        <v>5</v>
      </c>
    </row>
    <row r="1023" spans="1:15">
      <c r="A1023" t="s">
        <v>2790</v>
      </c>
      <c r="B1023" s="1">
        <v>45746</v>
      </c>
      <c r="C1023" t="s">
        <v>38</v>
      </c>
      <c r="D1023" t="s">
        <v>2791</v>
      </c>
      <c r="E1023" t="s">
        <v>2792</v>
      </c>
      <c r="F1023" t="s">
        <v>28</v>
      </c>
      <c r="G1023" t="s">
        <v>42</v>
      </c>
      <c r="H1023" t="s">
        <v>20</v>
      </c>
      <c r="I1023">
        <v>22.29</v>
      </c>
      <c r="J1023">
        <v>70.95</v>
      </c>
      <c r="K1023" t="s">
        <v>47</v>
      </c>
      <c r="L1023">
        <v>4.5</v>
      </c>
      <c r="M1023" t="s">
        <v>23</v>
      </c>
      <c r="N1023">
        <v>1.67</v>
      </c>
      <c r="O1023">
        <v>10</v>
      </c>
    </row>
    <row r="1024" spans="1:15">
      <c r="A1024" t="s">
        <v>2799</v>
      </c>
      <c r="B1024" s="1">
        <v>45822</v>
      </c>
      <c r="C1024" t="s">
        <v>38</v>
      </c>
      <c r="D1024" t="s">
        <v>2800</v>
      </c>
      <c r="E1024" t="s">
        <v>2801</v>
      </c>
      <c r="F1024" t="s">
        <v>60</v>
      </c>
      <c r="G1024" t="s">
        <v>41</v>
      </c>
      <c r="H1024" t="s">
        <v>21</v>
      </c>
      <c r="I1024">
        <v>22.71</v>
      </c>
      <c r="J1024">
        <v>541.78</v>
      </c>
      <c r="K1024" t="s">
        <v>47</v>
      </c>
      <c r="L1024">
        <v>3</v>
      </c>
      <c r="M1024" t="s">
        <v>23</v>
      </c>
      <c r="N1024">
        <v>2.0099999999999998</v>
      </c>
      <c r="O1024">
        <v>10</v>
      </c>
    </row>
    <row r="1025" spans="1:15">
      <c r="A1025" t="s">
        <v>2832</v>
      </c>
      <c r="B1025" s="1">
        <v>45814</v>
      </c>
      <c r="C1025" t="s">
        <v>38</v>
      </c>
      <c r="D1025" t="s">
        <v>2833</v>
      </c>
      <c r="E1025" t="s">
        <v>2834</v>
      </c>
      <c r="F1025" t="s">
        <v>60</v>
      </c>
      <c r="G1025" t="s">
        <v>52</v>
      </c>
      <c r="H1025" t="s">
        <v>41</v>
      </c>
      <c r="I1025">
        <v>8</v>
      </c>
      <c r="J1025">
        <v>517.16</v>
      </c>
      <c r="K1025" t="s">
        <v>67</v>
      </c>
      <c r="L1025">
        <v>4.8</v>
      </c>
      <c r="M1025" t="s">
        <v>31</v>
      </c>
      <c r="N1025">
        <v>1.1000000000000001</v>
      </c>
      <c r="O1025">
        <v>9</v>
      </c>
    </row>
    <row r="1026" spans="1:15">
      <c r="A1026" t="s">
        <v>2856</v>
      </c>
      <c r="B1026" s="1">
        <v>45827</v>
      </c>
      <c r="C1026" t="s">
        <v>38</v>
      </c>
      <c r="D1026" t="s">
        <v>2857</v>
      </c>
      <c r="E1026" t="s">
        <v>2858</v>
      </c>
      <c r="F1026" t="s">
        <v>19</v>
      </c>
      <c r="G1026" t="s">
        <v>29</v>
      </c>
      <c r="H1026" t="s">
        <v>20</v>
      </c>
      <c r="I1026">
        <v>17</v>
      </c>
      <c r="J1026">
        <v>149.56</v>
      </c>
      <c r="K1026" t="s">
        <v>22</v>
      </c>
      <c r="L1026">
        <v>3.1</v>
      </c>
      <c r="M1026" t="s">
        <v>23</v>
      </c>
      <c r="N1026">
        <v>1.99</v>
      </c>
      <c r="O1026">
        <v>15</v>
      </c>
    </row>
    <row r="1027" spans="1:15">
      <c r="A1027" t="s">
        <v>2875</v>
      </c>
      <c r="B1027" s="1">
        <v>45761</v>
      </c>
      <c r="C1027" t="s">
        <v>38</v>
      </c>
      <c r="D1027" t="s">
        <v>2876</v>
      </c>
      <c r="E1027" t="s">
        <v>2877</v>
      </c>
      <c r="F1027" t="s">
        <v>60</v>
      </c>
      <c r="G1027" t="s">
        <v>41</v>
      </c>
      <c r="H1027" t="s">
        <v>29</v>
      </c>
      <c r="I1027">
        <v>14.11</v>
      </c>
      <c r="J1027">
        <v>481.51</v>
      </c>
      <c r="K1027" t="s">
        <v>22</v>
      </c>
      <c r="L1027">
        <v>4.7</v>
      </c>
      <c r="M1027" t="s">
        <v>31</v>
      </c>
      <c r="N1027">
        <v>2.38</v>
      </c>
      <c r="O1027">
        <v>13</v>
      </c>
    </row>
    <row r="1028" spans="1:15">
      <c r="A1028" t="s">
        <v>2893</v>
      </c>
      <c r="B1028" s="1">
        <v>45765</v>
      </c>
      <c r="C1028" t="s">
        <v>38</v>
      </c>
      <c r="D1028" t="s">
        <v>443</v>
      </c>
      <c r="E1028" t="s">
        <v>2894</v>
      </c>
      <c r="F1028" t="s">
        <v>19</v>
      </c>
      <c r="G1028" t="s">
        <v>21</v>
      </c>
      <c r="H1028" t="s">
        <v>20</v>
      </c>
      <c r="I1028">
        <v>16.88</v>
      </c>
      <c r="J1028">
        <v>338.25</v>
      </c>
      <c r="K1028" t="s">
        <v>30</v>
      </c>
      <c r="L1028">
        <v>2.5</v>
      </c>
      <c r="M1028" t="s">
        <v>31</v>
      </c>
      <c r="N1028">
        <v>2.11</v>
      </c>
      <c r="O1028">
        <v>6</v>
      </c>
    </row>
    <row r="1029" spans="1:15">
      <c r="A1029" t="s">
        <v>2898</v>
      </c>
      <c r="B1029" s="1">
        <v>45778</v>
      </c>
      <c r="C1029" t="s">
        <v>38</v>
      </c>
      <c r="D1029" t="s">
        <v>2899</v>
      </c>
      <c r="E1029" t="s">
        <v>2900</v>
      </c>
      <c r="F1029" t="s">
        <v>19</v>
      </c>
      <c r="G1029" t="s">
        <v>41</v>
      </c>
      <c r="H1029" t="s">
        <v>46</v>
      </c>
      <c r="I1029">
        <v>12.74</v>
      </c>
      <c r="J1029">
        <v>126.63</v>
      </c>
      <c r="K1029" t="s">
        <v>47</v>
      </c>
      <c r="L1029">
        <v>2.6</v>
      </c>
      <c r="M1029" t="s">
        <v>23</v>
      </c>
      <c r="N1029">
        <v>2.0699999999999998</v>
      </c>
      <c r="O1029">
        <v>14</v>
      </c>
    </row>
    <row r="1030" spans="1:15">
      <c r="A1030" t="s">
        <v>2914</v>
      </c>
      <c r="B1030" s="1">
        <v>45765</v>
      </c>
      <c r="C1030" t="s">
        <v>38</v>
      </c>
      <c r="D1030" t="s">
        <v>2915</v>
      </c>
      <c r="E1030" t="s">
        <v>2916</v>
      </c>
      <c r="F1030" t="s">
        <v>51</v>
      </c>
      <c r="G1030" t="s">
        <v>21</v>
      </c>
      <c r="H1030" t="s">
        <v>21</v>
      </c>
      <c r="I1030">
        <v>21.4</v>
      </c>
      <c r="J1030">
        <v>240.44</v>
      </c>
      <c r="K1030" t="s">
        <v>47</v>
      </c>
      <c r="L1030">
        <v>4.5999999999999996</v>
      </c>
      <c r="M1030" t="s">
        <v>36</v>
      </c>
      <c r="N1030">
        <v>1.37</v>
      </c>
      <c r="O1030">
        <v>6</v>
      </c>
    </row>
    <row r="1031" spans="1:15">
      <c r="A1031" t="s">
        <v>2934</v>
      </c>
      <c r="B1031" s="1">
        <v>45683</v>
      </c>
      <c r="C1031" t="s">
        <v>38</v>
      </c>
      <c r="D1031" t="s">
        <v>2935</v>
      </c>
      <c r="E1031" t="s">
        <v>2936</v>
      </c>
      <c r="F1031" t="s">
        <v>51</v>
      </c>
      <c r="G1031" t="s">
        <v>20</v>
      </c>
      <c r="H1031" t="s">
        <v>41</v>
      </c>
      <c r="I1031">
        <v>4.88</v>
      </c>
      <c r="J1031">
        <v>582.77</v>
      </c>
      <c r="K1031" t="s">
        <v>67</v>
      </c>
      <c r="L1031">
        <v>3.6</v>
      </c>
      <c r="M1031" t="s">
        <v>36</v>
      </c>
      <c r="N1031">
        <v>1.94</v>
      </c>
      <c r="O1031">
        <v>2</v>
      </c>
    </row>
    <row r="1032" spans="1:15">
      <c r="A1032" t="s">
        <v>2937</v>
      </c>
      <c r="B1032" s="1">
        <v>45794</v>
      </c>
      <c r="C1032" t="s">
        <v>38</v>
      </c>
      <c r="D1032" t="s">
        <v>2938</v>
      </c>
      <c r="E1032" t="s">
        <v>2939</v>
      </c>
      <c r="F1032" t="s">
        <v>51</v>
      </c>
      <c r="G1032" t="s">
        <v>21</v>
      </c>
      <c r="H1032" t="s">
        <v>21</v>
      </c>
      <c r="I1032">
        <v>3.96</v>
      </c>
      <c r="J1032">
        <v>586.11</v>
      </c>
      <c r="K1032" t="s">
        <v>47</v>
      </c>
      <c r="L1032">
        <v>3.6</v>
      </c>
      <c r="M1032" t="s">
        <v>23</v>
      </c>
      <c r="N1032">
        <v>1.8</v>
      </c>
      <c r="O1032">
        <v>15</v>
      </c>
    </row>
    <row r="1033" spans="1:15">
      <c r="A1033" t="s">
        <v>2952</v>
      </c>
      <c r="B1033" s="1">
        <v>45706</v>
      </c>
      <c r="C1033" t="s">
        <v>38</v>
      </c>
      <c r="D1033" t="s">
        <v>2953</v>
      </c>
      <c r="E1033" t="s">
        <v>2954</v>
      </c>
      <c r="F1033" t="s">
        <v>19</v>
      </c>
      <c r="G1033" t="s">
        <v>20</v>
      </c>
      <c r="H1033" t="s">
        <v>46</v>
      </c>
      <c r="I1033">
        <v>4.1900000000000004</v>
      </c>
      <c r="J1033">
        <v>97.33</v>
      </c>
      <c r="K1033" t="s">
        <v>30</v>
      </c>
      <c r="L1033">
        <v>2.6</v>
      </c>
      <c r="M1033" t="s">
        <v>36</v>
      </c>
      <c r="N1033">
        <v>1.89</v>
      </c>
      <c r="O1033">
        <v>17</v>
      </c>
    </row>
    <row r="1034" spans="1:15">
      <c r="A1034" t="s">
        <v>2979</v>
      </c>
      <c r="B1034" s="1">
        <v>45691</v>
      </c>
      <c r="C1034" t="s">
        <v>38</v>
      </c>
      <c r="D1034" t="s">
        <v>2980</v>
      </c>
      <c r="E1034" t="s">
        <v>2981</v>
      </c>
      <c r="F1034" t="s">
        <v>28</v>
      </c>
      <c r="G1034" t="s">
        <v>46</v>
      </c>
      <c r="H1034" t="s">
        <v>21</v>
      </c>
      <c r="I1034">
        <v>8.0399999999999991</v>
      </c>
      <c r="J1034">
        <v>549.84</v>
      </c>
      <c r="K1034" t="s">
        <v>67</v>
      </c>
      <c r="L1034">
        <v>4.4000000000000004</v>
      </c>
      <c r="M1034" t="s">
        <v>23</v>
      </c>
      <c r="N1034">
        <v>1.2</v>
      </c>
      <c r="O1034">
        <v>12</v>
      </c>
    </row>
    <row r="1035" spans="1:15">
      <c r="A1035" t="s">
        <v>2984</v>
      </c>
      <c r="B1035" s="1">
        <v>45812</v>
      </c>
      <c r="C1035" t="s">
        <v>38</v>
      </c>
      <c r="D1035" t="s">
        <v>2985</v>
      </c>
      <c r="E1035" t="s">
        <v>2986</v>
      </c>
      <c r="F1035" t="s">
        <v>71</v>
      </c>
      <c r="G1035" t="s">
        <v>52</v>
      </c>
      <c r="H1035" t="s">
        <v>46</v>
      </c>
      <c r="I1035">
        <v>6.43</v>
      </c>
      <c r="J1035">
        <v>453.35</v>
      </c>
      <c r="K1035" t="s">
        <v>22</v>
      </c>
      <c r="L1035">
        <v>3.8</v>
      </c>
      <c r="M1035" t="s">
        <v>23</v>
      </c>
      <c r="N1035">
        <v>1.49</v>
      </c>
      <c r="O1035">
        <v>12</v>
      </c>
    </row>
    <row r="1036" spans="1:15">
      <c r="A1036" t="s">
        <v>2987</v>
      </c>
      <c r="B1036" s="1">
        <v>45738</v>
      </c>
      <c r="C1036" t="s">
        <v>38</v>
      </c>
      <c r="D1036" t="s">
        <v>17</v>
      </c>
      <c r="E1036" t="s">
        <v>2988</v>
      </c>
      <c r="F1036" t="s">
        <v>19</v>
      </c>
      <c r="G1036" t="s">
        <v>21</v>
      </c>
      <c r="H1036" t="s">
        <v>29</v>
      </c>
      <c r="I1036">
        <v>21.37</v>
      </c>
      <c r="J1036">
        <v>332.87</v>
      </c>
      <c r="K1036" t="s">
        <v>67</v>
      </c>
      <c r="L1036">
        <v>4.8</v>
      </c>
      <c r="M1036" t="s">
        <v>36</v>
      </c>
      <c r="N1036">
        <v>2.15</v>
      </c>
      <c r="O1036">
        <v>15</v>
      </c>
    </row>
    <row r="1037" spans="1:15">
      <c r="A1037" t="s">
        <v>3000</v>
      </c>
      <c r="B1037" s="1">
        <v>45778</v>
      </c>
      <c r="C1037" t="s">
        <v>38</v>
      </c>
      <c r="D1037" t="s">
        <v>3001</v>
      </c>
      <c r="E1037" t="s">
        <v>3002</v>
      </c>
      <c r="F1037" t="s">
        <v>60</v>
      </c>
      <c r="G1037" t="s">
        <v>46</v>
      </c>
      <c r="H1037" t="s">
        <v>20</v>
      </c>
      <c r="I1037">
        <v>17.829999999999998</v>
      </c>
      <c r="J1037">
        <v>158.09</v>
      </c>
      <c r="K1037" t="s">
        <v>67</v>
      </c>
      <c r="L1037">
        <v>3.4</v>
      </c>
      <c r="M1037" t="s">
        <v>23</v>
      </c>
      <c r="N1037">
        <v>2.25</v>
      </c>
      <c r="O1037">
        <v>14</v>
      </c>
    </row>
    <row r="1038" spans="1:15">
      <c r="A1038" t="s">
        <v>3027</v>
      </c>
      <c r="B1038" s="1">
        <v>45720</v>
      </c>
      <c r="C1038" t="s">
        <v>38</v>
      </c>
      <c r="D1038" t="s">
        <v>3028</v>
      </c>
      <c r="E1038" t="s">
        <v>3029</v>
      </c>
      <c r="F1038" t="s">
        <v>71</v>
      </c>
      <c r="G1038" t="s">
        <v>20</v>
      </c>
      <c r="H1038" t="s">
        <v>46</v>
      </c>
      <c r="I1038">
        <v>6.06</v>
      </c>
      <c r="J1038">
        <v>127.17</v>
      </c>
      <c r="K1038" t="s">
        <v>22</v>
      </c>
      <c r="L1038">
        <v>3.3</v>
      </c>
      <c r="M1038" t="s">
        <v>31</v>
      </c>
      <c r="N1038">
        <v>1.32</v>
      </c>
      <c r="O1038">
        <v>15</v>
      </c>
    </row>
    <row r="1039" spans="1:15">
      <c r="A1039" t="s">
        <v>3033</v>
      </c>
      <c r="B1039" s="1">
        <v>45721</v>
      </c>
      <c r="C1039" t="s">
        <v>38</v>
      </c>
      <c r="D1039" t="s">
        <v>3034</v>
      </c>
      <c r="E1039" t="s">
        <v>3035</v>
      </c>
      <c r="F1039" t="s">
        <v>19</v>
      </c>
      <c r="G1039" t="s">
        <v>20</v>
      </c>
      <c r="H1039" t="s">
        <v>46</v>
      </c>
      <c r="I1039">
        <v>2.4500000000000002</v>
      </c>
      <c r="J1039">
        <v>85.25</v>
      </c>
      <c r="K1039" t="s">
        <v>30</v>
      </c>
      <c r="L1039">
        <v>4.5</v>
      </c>
      <c r="M1039" t="s">
        <v>23</v>
      </c>
      <c r="N1039">
        <v>1.28</v>
      </c>
      <c r="O1039">
        <v>15</v>
      </c>
    </row>
    <row r="1040" spans="1:15">
      <c r="A1040" t="s">
        <v>3051</v>
      </c>
      <c r="B1040" s="1">
        <v>45768</v>
      </c>
      <c r="C1040" t="s">
        <v>38</v>
      </c>
      <c r="D1040" t="s">
        <v>3052</v>
      </c>
      <c r="E1040" t="s">
        <v>3053</v>
      </c>
      <c r="F1040" t="s">
        <v>19</v>
      </c>
      <c r="G1040" t="s">
        <v>42</v>
      </c>
      <c r="H1040" t="s">
        <v>21</v>
      </c>
      <c r="I1040">
        <v>7.64</v>
      </c>
      <c r="J1040">
        <v>151.26</v>
      </c>
      <c r="K1040" t="s">
        <v>67</v>
      </c>
      <c r="L1040">
        <v>3.8</v>
      </c>
      <c r="M1040" t="s">
        <v>23</v>
      </c>
      <c r="N1040">
        <v>1.7</v>
      </c>
      <c r="O1040">
        <v>12</v>
      </c>
    </row>
    <row r="1041" spans="1:15">
      <c r="A1041" t="s">
        <v>3071</v>
      </c>
      <c r="B1041" s="1">
        <v>45800</v>
      </c>
      <c r="C1041" t="s">
        <v>38</v>
      </c>
      <c r="D1041" t="s">
        <v>3072</v>
      </c>
      <c r="E1041" t="s">
        <v>3073</v>
      </c>
      <c r="F1041" t="s">
        <v>60</v>
      </c>
      <c r="G1041" t="s">
        <v>42</v>
      </c>
      <c r="H1041" t="s">
        <v>21</v>
      </c>
      <c r="I1041">
        <v>14.75</v>
      </c>
      <c r="J1041">
        <v>206.54</v>
      </c>
      <c r="K1041" t="s">
        <v>47</v>
      </c>
      <c r="L1041">
        <v>3.5</v>
      </c>
      <c r="M1041" t="s">
        <v>23</v>
      </c>
      <c r="N1041">
        <v>1.81</v>
      </c>
      <c r="O1041">
        <v>12</v>
      </c>
    </row>
    <row r="1042" spans="1:15">
      <c r="A1042" t="s">
        <v>3083</v>
      </c>
      <c r="B1042" s="1">
        <v>45798</v>
      </c>
      <c r="C1042" t="s">
        <v>38</v>
      </c>
      <c r="D1042" t="s">
        <v>3084</v>
      </c>
      <c r="E1042" t="s">
        <v>3085</v>
      </c>
      <c r="F1042" t="s">
        <v>60</v>
      </c>
      <c r="G1042" t="s">
        <v>52</v>
      </c>
      <c r="H1042" t="s">
        <v>46</v>
      </c>
      <c r="I1042">
        <v>7.44</v>
      </c>
      <c r="J1042">
        <v>531.49</v>
      </c>
      <c r="K1042" t="s">
        <v>22</v>
      </c>
      <c r="L1042">
        <v>2.8</v>
      </c>
      <c r="M1042" t="s">
        <v>23</v>
      </c>
      <c r="N1042">
        <v>1.66</v>
      </c>
      <c r="O1042">
        <v>3</v>
      </c>
    </row>
    <row r="1043" spans="1:15">
      <c r="A1043" t="s">
        <v>3091</v>
      </c>
      <c r="B1043" s="1">
        <v>45764</v>
      </c>
      <c r="C1043" t="s">
        <v>38</v>
      </c>
      <c r="D1043" t="s">
        <v>2848</v>
      </c>
      <c r="E1043" t="s">
        <v>3092</v>
      </c>
      <c r="F1043" t="s">
        <v>71</v>
      </c>
      <c r="G1043" t="s">
        <v>20</v>
      </c>
      <c r="H1043" t="s">
        <v>46</v>
      </c>
      <c r="I1043">
        <v>15.21</v>
      </c>
      <c r="J1043">
        <v>585.58000000000004</v>
      </c>
      <c r="K1043" t="s">
        <v>30</v>
      </c>
      <c r="L1043">
        <v>2.5</v>
      </c>
      <c r="M1043" t="s">
        <v>23</v>
      </c>
      <c r="N1043">
        <v>1.74</v>
      </c>
      <c r="O1043">
        <v>10</v>
      </c>
    </row>
    <row r="1044" spans="1:15">
      <c r="A1044" t="s">
        <v>3110</v>
      </c>
      <c r="B1044" s="1">
        <v>45703</v>
      </c>
      <c r="C1044" t="s">
        <v>38</v>
      </c>
      <c r="D1044" t="s">
        <v>3111</v>
      </c>
      <c r="E1044" t="s">
        <v>3112</v>
      </c>
      <c r="F1044" t="s">
        <v>28</v>
      </c>
      <c r="G1044" t="s">
        <v>29</v>
      </c>
      <c r="H1044" t="s">
        <v>42</v>
      </c>
      <c r="I1044">
        <v>18.670000000000002</v>
      </c>
      <c r="J1044">
        <v>588.85</v>
      </c>
      <c r="K1044" t="s">
        <v>47</v>
      </c>
      <c r="L1044">
        <v>3.3</v>
      </c>
      <c r="M1044" t="s">
        <v>31</v>
      </c>
      <c r="N1044">
        <v>2.2999999999999998</v>
      </c>
      <c r="O1044">
        <v>5</v>
      </c>
    </row>
    <row r="1045" spans="1:15">
      <c r="A1045" t="s">
        <v>3139</v>
      </c>
      <c r="B1045" s="1">
        <v>45658</v>
      </c>
      <c r="C1045" t="s">
        <v>38</v>
      </c>
      <c r="D1045" t="s">
        <v>3140</v>
      </c>
      <c r="E1045" t="s">
        <v>3141</v>
      </c>
      <c r="F1045" t="s">
        <v>71</v>
      </c>
      <c r="G1045" t="s">
        <v>46</v>
      </c>
      <c r="H1045" t="s">
        <v>52</v>
      </c>
      <c r="I1045">
        <v>16.739999999999998</v>
      </c>
      <c r="J1045">
        <v>584.21</v>
      </c>
      <c r="K1045" t="s">
        <v>22</v>
      </c>
      <c r="L1045">
        <v>4.8</v>
      </c>
      <c r="M1045" t="s">
        <v>23</v>
      </c>
      <c r="N1045">
        <v>2.34</v>
      </c>
      <c r="O1045">
        <v>2</v>
      </c>
    </row>
    <row r="1046" spans="1:15">
      <c r="A1046" t="s">
        <v>3151</v>
      </c>
      <c r="B1046" s="1">
        <v>45675</v>
      </c>
      <c r="C1046" t="s">
        <v>38</v>
      </c>
      <c r="D1046" t="s">
        <v>3152</v>
      </c>
      <c r="E1046" t="s">
        <v>3153</v>
      </c>
      <c r="F1046" t="s">
        <v>60</v>
      </c>
      <c r="G1046" t="s">
        <v>41</v>
      </c>
      <c r="H1046" t="s">
        <v>52</v>
      </c>
      <c r="I1046">
        <v>8.61</v>
      </c>
      <c r="J1046">
        <v>298.56</v>
      </c>
      <c r="K1046" t="s">
        <v>67</v>
      </c>
      <c r="L1046">
        <v>3.5</v>
      </c>
      <c r="M1046" t="s">
        <v>36</v>
      </c>
      <c r="N1046">
        <v>1.94</v>
      </c>
      <c r="O1046">
        <v>12</v>
      </c>
    </row>
    <row r="1047" spans="1:15">
      <c r="A1047" t="s">
        <v>3163</v>
      </c>
      <c r="B1047" s="1">
        <v>45780</v>
      </c>
      <c r="C1047" t="s">
        <v>38</v>
      </c>
      <c r="D1047" t="s">
        <v>3164</v>
      </c>
      <c r="E1047" t="s">
        <v>3165</v>
      </c>
      <c r="F1047" t="s">
        <v>51</v>
      </c>
      <c r="G1047" t="s">
        <v>46</v>
      </c>
      <c r="H1047" t="s">
        <v>20</v>
      </c>
      <c r="I1047">
        <v>9.2899999999999991</v>
      </c>
      <c r="J1047">
        <v>542.1</v>
      </c>
      <c r="K1047" t="s">
        <v>47</v>
      </c>
      <c r="L1047">
        <v>2.9</v>
      </c>
      <c r="M1047" t="s">
        <v>31</v>
      </c>
      <c r="N1047">
        <v>1.04</v>
      </c>
      <c r="O1047">
        <v>1</v>
      </c>
    </row>
    <row r="1048" spans="1:15">
      <c r="A1048" t="s">
        <v>3172</v>
      </c>
      <c r="B1048" s="1">
        <v>45680</v>
      </c>
      <c r="C1048" t="s">
        <v>38</v>
      </c>
      <c r="D1048" t="s">
        <v>3173</v>
      </c>
      <c r="E1048" t="s">
        <v>3011</v>
      </c>
      <c r="F1048" t="s">
        <v>60</v>
      </c>
      <c r="G1048" t="s">
        <v>52</v>
      </c>
      <c r="H1048" t="s">
        <v>21</v>
      </c>
      <c r="I1048">
        <v>9.74</v>
      </c>
      <c r="J1048">
        <v>401.54</v>
      </c>
      <c r="K1048" t="s">
        <v>30</v>
      </c>
      <c r="L1048">
        <v>4.0999999999999996</v>
      </c>
      <c r="M1048" t="s">
        <v>23</v>
      </c>
      <c r="N1048">
        <v>1.7</v>
      </c>
      <c r="O1048">
        <v>4</v>
      </c>
    </row>
    <row r="1049" spans="1:15">
      <c r="A1049" t="s">
        <v>3174</v>
      </c>
      <c r="B1049" s="1">
        <v>45728</v>
      </c>
      <c r="C1049" t="s">
        <v>38</v>
      </c>
      <c r="D1049" t="s">
        <v>3175</v>
      </c>
      <c r="E1049" t="s">
        <v>3176</v>
      </c>
      <c r="F1049" t="s">
        <v>28</v>
      </c>
      <c r="G1049" t="s">
        <v>46</v>
      </c>
      <c r="H1049" t="s">
        <v>46</v>
      </c>
      <c r="I1049">
        <v>20.170000000000002</v>
      </c>
      <c r="J1049">
        <v>369.45</v>
      </c>
      <c r="K1049" t="s">
        <v>30</v>
      </c>
      <c r="L1049">
        <v>5</v>
      </c>
      <c r="M1049" t="s">
        <v>23</v>
      </c>
      <c r="N1049">
        <v>1.03</v>
      </c>
      <c r="O1049">
        <v>7</v>
      </c>
    </row>
    <row r="1050" spans="1:15">
      <c r="A1050" t="s">
        <v>3226</v>
      </c>
      <c r="B1050" s="1">
        <v>45737</v>
      </c>
      <c r="C1050" t="s">
        <v>38</v>
      </c>
      <c r="D1050" t="s">
        <v>3227</v>
      </c>
      <c r="E1050" t="s">
        <v>3228</v>
      </c>
      <c r="F1050" t="s">
        <v>60</v>
      </c>
      <c r="G1050" t="s">
        <v>21</v>
      </c>
      <c r="H1050" t="s">
        <v>52</v>
      </c>
      <c r="I1050">
        <v>18.38</v>
      </c>
      <c r="J1050">
        <v>377.06</v>
      </c>
      <c r="K1050" t="s">
        <v>47</v>
      </c>
      <c r="L1050">
        <v>3</v>
      </c>
      <c r="M1050" t="s">
        <v>23</v>
      </c>
      <c r="N1050">
        <v>1.21</v>
      </c>
      <c r="O1050">
        <v>1</v>
      </c>
    </row>
    <row r="1051" spans="1:15">
      <c r="A1051" t="s">
        <v>3252</v>
      </c>
      <c r="B1051" s="1">
        <v>45696</v>
      </c>
      <c r="C1051" t="s">
        <v>38</v>
      </c>
      <c r="D1051" t="s">
        <v>2035</v>
      </c>
      <c r="E1051" t="s">
        <v>3253</v>
      </c>
      <c r="F1051" t="s">
        <v>28</v>
      </c>
      <c r="G1051" t="s">
        <v>52</v>
      </c>
      <c r="H1051" t="s">
        <v>20</v>
      </c>
      <c r="I1051">
        <v>14.87</v>
      </c>
      <c r="J1051">
        <v>374.17</v>
      </c>
      <c r="K1051" t="s">
        <v>30</v>
      </c>
      <c r="L1051">
        <v>4.3</v>
      </c>
      <c r="M1051" t="s">
        <v>23</v>
      </c>
      <c r="N1051">
        <v>2.4300000000000002</v>
      </c>
      <c r="O1051">
        <v>17</v>
      </c>
    </row>
    <row r="1052" spans="1:15">
      <c r="A1052" t="s">
        <v>3280</v>
      </c>
      <c r="B1052" s="1">
        <v>45736</v>
      </c>
      <c r="C1052" t="s">
        <v>38</v>
      </c>
      <c r="D1052" t="s">
        <v>1474</v>
      </c>
      <c r="E1052" t="s">
        <v>3281</v>
      </c>
      <c r="F1052" t="s">
        <v>51</v>
      </c>
      <c r="G1052" t="s">
        <v>46</v>
      </c>
      <c r="H1052" t="s">
        <v>20</v>
      </c>
      <c r="I1052">
        <v>4.18</v>
      </c>
      <c r="J1052">
        <v>391.81</v>
      </c>
      <c r="K1052" t="s">
        <v>30</v>
      </c>
      <c r="L1052">
        <v>4.2</v>
      </c>
      <c r="M1052" t="s">
        <v>23</v>
      </c>
      <c r="N1052">
        <v>1.17</v>
      </c>
      <c r="O1052">
        <v>12</v>
      </c>
    </row>
    <row r="1053" spans="1:15">
      <c r="A1053" t="s">
        <v>3308</v>
      </c>
      <c r="B1053" s="1">
        <v>45697</v>
      </c>
      <c r="C1053" t="s">
        <v>38</v>
      </c>
      <c r="D1053" t="s">
        <v>3309</v>
      </c>
      <c r="E1053" t="s">
        <v>3310</v>
      </c>
      <c r="F1053" t="s">
        <v>28</v>
      </c>
      <c r="G1053" t="s">
        <v>42</v>
      </c>
      <c r="H1053" t="s">
        <v>46</v>
      </c>
      <c r="I1053">
        <v>22.07</v>
      </c>
      <c r="K1053" t="s">
        <v>30</v>
      </c>
      <c r="L1053">
        <v>4.9000000000000004</v>
      </c>
      <c r="M1053" t="s">
        <v>23</v>
      </c>
      <c r="N1053">
        <v>1.96</v>
      </c>
      <c r="O1053">
        <v>17</v>
      </c>
    </row>
    <row r="1054" spans="1:15">
      <c r="A1054" t="s">
        <v>3337</v>
      </c>
      <c r="B1054" s="1">
        <v>45662</v>
      </c>
      <c r="C1054" t="s">
        <v>38</v>
      </c>
      <c r="D1054" t="s">
        <v>3338</v>
      </c>
      <c r="E1054" t="s">
        <v>3339</v>
      </c>
      <c r="F1054" t="s">
        <v>51</v>
      </c>
      <c r="G1054" t="s">
        <v>41</v>
      </c>
      <c r="H1054" t="s">
        <v>52</v>
      </c>
      <c r="I1054">
        <v>15.65</v>
      </c>
      <c r="J1054">
        <v>316.93</v>
      </c>
      <c r="K1054" t="s">
        <v>67</v>
      </c>
      <c r="L1054">
        <v>3.8</v>
      </c>
      <c r="M1054" t="s">
        <v>23</v>
      </c>
      <c r="N1054">
        <v>2.34</v>
      </c>
      <c r="O1054">
        <v>6</v>
      </c>
    </row>
    <row r="1055" spans="1:15">
      <c r="A1055" t="s">
        <v>3354</v>
      </c>
      <c r="B1055" s="1">
        <v>45797</v>
      </c>
      <c r="C1055" t="s">
        <v>38</v>
      </c>
      <c r="D1055" t="s">
        <v>3355</v>
      </c>
      <c r="E1055" t="s">
        <v>3356</v>
      </c>
      <c r="F1055" t="s">
        <v>19</v>
      </c>
      <c r="G1055" t="s">
        <v>42</v>
      </c>
      <c r="H1055" t="s">
        <v>46</v>
      </c>
      <c r="I1055">
        <v>22.39</v>
      </c>
      <c r="J1055">
        <v>105.12</v>
      </c>
      <c r="K1055" t="s">
        <v>67</v>
      </c>
      <c r="L1055">
        <v>2.8</v>
      </c>
      <c r="M1055" t="s">
        <v>36</v>
      </c>
      <c r="N1055">
        <v>2.13</v>
      </c>
      <c r="O1055">
        <v>7</v>
      </c>
    </row>
    <row r="1056" spans="1:15">
      <c r="A1056" t="s">
        <v>3417</v>
      </c>
      <c r="B1056" s="1">
        <v>45820</v>
      </c>
      <c r="C1056" t="s">
        <v>38</v>
      </c>
      <c r="D1056" t="s">
        <v>3418</v>
      </c>
      <c r="E1056" t="s">
        <v>3419</v>
      </c>
      <c r="F1056" t="s">
        <v>51</v>
      </c>
      <c r="G1056" t="s">
        <v>41</v>
      </c>
      <c r="H1056" t="s">
        <v>42</v>
      </c>
      <c r="I1056">
        <v>5.78</v>
      </c>
      <c r="J1056">
        <v>532.98</v>
      </c>
      <c r="K1056" t="s">
        <v>47</v>
      </c>
      <c r="L1056">
        <v>3.1</v>
      </c>
      <c r="M1056" t="s">
        <v>23</v>
      </c>
      <c r="N1056">
        <v>1.1000000000000001</v>
      </c>
      <c r="O1056">
        <v>5</v>
      </c>
    </row>
    <row r="1057" spans="1:15">
      <c r="A1057" t="s">
        <v>3420</v>
      </c>
      <c r="B1057" s="1">
        <v>45728</v>
      </c>
      <c r="C1057" t="s">
        <v>38</v>
      </c>
      <c r="D1057" t="s">
        <v>3421</v>
      </c>
      <c r="E1057" t="s">
        <v>3422</v>
      </c>
      <c r="F1057" t="s">
        <v>19</v>
      </c>
      <c r="G1057" t="s">
        <v>21</v>
      </c>
      <c r="H1057" t="s">
        <v>41</v>
      </c>
      <c r="I1057">
        <v>7.58</v>
      </c>
      <c r="J1057">
        <v>515.66</v>
      </c>
      <c r="K1057" t="s">
        <v>30</v>
      </c>
      <c r="L1057">
        <v>2.7</v>
      </c>
      <c r="M1057" t="s">
        <v>36</v>
      </c>
      <c r="N1057">
        <v>1.78</v>
      </c>
      <c r="O1057">
        <v>2</v>
      </c>
    </row>
    <row r="1058" spans="1:15">
      <c r="A1058" t="s">
        <v>3423</v>
      </c>
      <c r="B1058" s="1">
        <v>45719</v>
      </c>
      <c r="C1058" t="s">
        <v>38</v>
      </c>
      <c r="D1058" t="s">
        <v>3424</v>
      </c>
      <c r="E1058" t="s">
        <v>3425</v>
      </c>
      <c r="F1058" t="s">
        <v>19</v>
      </c>
      <c r="G1058" t="s">
        <v>21</v>
      </c>
      <c r="H1058" t="s">
        <v>20</v>
      </c>
      <c r="I1058">
        <v>17.18</v>
      </c>
      <c r="J1058">
        <v>284.12</v>
      </c>
      <c r="K1058" t="s">
        <v>67</v>
      </c>
      <c r="L1058">
        <v>3.6</v>
      </c>
      <c r="M1058" t="s">
        <v>23</v>
      </c>
      <c r="N1058">
        <v>1.49</v>
      </c>
      <c r="O1058">
        <v>8</v>
      </c>
    </row>
    <row r="1059" spans="1:15">
      <c r="A1059" t="s">
        <v>3464</v>
      </c>
      <c r="B1059" s="1">
        <v>45838</v>
      </c>
      <c r="C1059" t="s">
        <v>38</v>
      </c>
      <c r="D1059" t="s">
        <v>3465</v>
      </c>
      <c r="E1059" t="s">
        <v>3466</v>
      </c>
      <c r="F1059" t="s">
        <v>28</v>
      </c>
      <c r="G1059" t="s">
        <v>21</v>
      </c>
      <c r="H1059" t="s">
        <v>42</v>
      </c>
      <c r="I1059">
        <v>16.059999999999999</v>
      </c>
      <c r="J1059">
        <v>119.38</v>
      </c>
      <c r="K1059" t="s">
        <v>47</v>
      </c>
      <c r="L1059">
        <v>3.4</v>
      </c>
      <c r="M1059" t="s">
        <v>36</v>
      </c>
      <c r="N1059">
        <v>1.43</v>
      </c>
      <c r="O1059">
        <v>4</v>
      </c>
    </row>
    <row r="1060" spans="1:15">
      <c r="A1060" t="s">
        <v>3467</v>
      </c>
      <c r="B1060" s="1">
        <v>45732</v>
      </c>
      <c r="C1060" t="s">
        <v>38</v>
      </c>
      <c r="D1060" t="s">
        <v>3468</v>
      </c>
      <c r="E1060" t="s">
        <v>3469</v>
      </c>
      <c r="F1060" t="s">
        <v>71</v>
      </c>
      <c r="G1060" t="s">
        <v>29</v>
      </c>
      <c r="H1060" t="s">
        <v>20</v>
      </c>
      <c r="I1060">
        <v>19.79</v>
      </c>
      <c r="J1060">
        <v>468.15</v>
      </c>
      <c r="K1060" t="s">
        <v>30</v>
      </c>
      <c r="L1060">
        <v>3.1</v>
      </c>
      <c r="M1060" t="s">
        <v>31</v>
      </c>
      <c r="N1060">
        <v>2.09</v>
      </c>
      <c r="O1060">
        <v>10</v>
      </c>
    </row>
    <row r="1061" spans="1:15">
      <c r="A1061" t="s">
        <v>3494</v>
      </c>
      <c r="B1061" s="1">
        <v>45824</v>
      </c>
      <c r="C1061" t="s">
        <v>38</v>
      </c>
      <c r="D1061" t="s">
        <v>3495</v>
      </c>
      <c r="E1061" t="s">
        <v>3496</v>
      </c>
      <c r="F1061" t="s">
        <v>60</v>
      </c>
      <c r="G1061" t="s">
        <v>29</v>
      </c>
      <c r="H1061" t="s">
        <v>42</v>
      </c>
      <c r="I1061">
        <v>19.09</v>
      </c>
      <c r="J1061">
        <v>84.14</v>
      </c>
      <c r="K1061" t="s">
        <v>22</v>
      </c>
      <c r="L1061">
        <v>2.9</v>
      </c>
      <c r="M1061" t="s">
        <v>36</v>
      </c>
      <c r="N1061">
        <v>1.46</v>
      </c>
      <c r="O1061">
        <v>14</v>
      </c>
    </row>
    <row r="1062" spans="1:15">
      <c r="A1062" t="s">
        <v>3517</v>
      </c>
      <c r="B1062" s="1">
        <v>45715</v>
      </c>
      <c r="C1062" t="s">
        <v>38</v>
      </c>
      <c r="D1062" t="s">
        <v>3518</v>
      </c>
      <c r="E1062" t="s">
        <v>3519</v>
      </c>
      <c r="F1062" t="s">
        <v>51</v>
      </c>
      <c r="G1062" t="s">
        <v>21</v>
      </c>
      <c r="H1062" t="s">
        <v>46</v>
      </c>
      <c r="I1062">
        <v>18.95</v>
      </c>
      <c r="J1062">
        <v>575.08000000000004</v>
      </c>
      <c r="K1062" t="s">
        <v>30</v>
      </c>
      <c r="L1062">
        <v>4.7</v>
      </c>
      <c r="M1062" t="s">
        <v>23</v>
      </c>
      <c r="N1062">
        <v>1.1599999999999999</v>
      </c>
      <c r="O1062">
        <v>9</v>
      </c>
    </row>
    <row r="1063" spans="1:15">
      <c r="A1063" t="s">
        <v>3523</v>
      </c>
      <c r="B1063" s="1">
        <v>45733</v>
      </c>
      <c r="C1063" t="s">
        <v>38</v>
      </c>
      <c r="D1063" t="s">
        <v>3524</v>
      </c>
      <c r="E1063" t="s">
        <v>3525</v>
      </c>
      <c r="F1063" t="s">
        <v>51</v>
      </c>
      <c r="G1063" t="s">
        <v>20</v>
      </c>
      <c r="H1063" t="s">
        <v>42</v>
      </c>
      <c r="I1063">
        <v>10.77</v>
      </c>
      <c r="J1063">
        <v>379.87</v>
      </c>
      <c r="K1063" t="s">
        <v>22</v>
      </c>
      <c r="L1063">
        <v>2.8</v>
      </c>
      <c r="M1063" t="s">
        <v>23</v>
      </c>
      <c r="N1063">
        <v>1.01</v>
      </c>
      <c r="O1063">
        <v>7</v>
      </c>
    </row>
    <row r="1064" spans="1:15">
      <c r="A1064" t="s">
        <v>3528</v>
      </c>
      <c r="B1064" s="1">
        <v>45678</v>
      </c>
      <c r="C1064" t="s">
        <v>38</v>
      </c>
      <c r="D1064" t="s">
        <v>3529</v>
      </c>
      <c r="E1064" t="s">
        <v>3530</v>
      </c>
      <c r="F1064" t="s">
        <v>28</v>
      </c>
      <c r="G1064" t="s">
        <v>52</v>
      </c>
      <c r="H1064" t="s">
        <v>46</v>
      </c>
      <c r="I1064">
        <v>15.87</v>
      </c>
      <c r="J1064">
        <v>156.74</v>
      </c>
      <c r="K1064" t="s">
        <v>22</v>
      </c>
      <c r="L1064">
        <v>2.8</v>
      </c>
      <c r="M1064" t="s">
        <v>23</v>
      </c>
      <c r="N1064">
        <v>1.6</v>
      </c>
      <c r="O1064">
        <v>11</v>
      </c>
    </row>
    <row r="1065" spans="1:15">
      <c r="A1065" t="s">
        <v>3534</v>
      </c>
      <c r="B1065" s="1">
        <v>45764</v>
      </c>
      <c r="C1065" t="s">
        <v>38</v>
      </c>
      <c r="D1065" t="s">
        <v>3535</v>
      </c>
      <c r="E1065" t="s">
        <v>3536</v>
      </c>
      <c r="F1065" t="s">
        <v>19</v>
      </c>
      <c r="G1065" t="s">
        <v>42</v>
      </c>
      <c r="H1065" t="s">
        <v>42</v>
      </c>
      <c r="I1065">
        <v>4.83</v>
      </c>
      <c r="J1065">
        <v>530.11</v>
      </c>
      <c r="K1065" t="s">
        <v>30</v>
      </c>
      <c r="L1065">
        <v>5</v>
      </c>
      <c r="M1065" t="s">
        <v>23</v>
      </c>
      <c r="N1065">
        <v>1.07</v>
      </c>
      <c r="O1065">
        <v>6</v>
      </c>
    </row>
    <row r="1066" spans="1:15">
      <c r="A1066" t="s">
        <v>3562</v>
      </c>
      <c r="B1066" s="1">
        <v>45823</v>
      </c>
      <c r="C1066" t="s">
        <v>38</v>
      </c>
      <c r="D1066" t="s">
        <v>3563</v>
      </c>
      <c r="E1066" t="s">
        <v>3564</v>
      </c>
      <c r="F1066" t="s">
        <v>19</v>
      </c>
      <c r="G1066" t="s">
        <v>21</v>
      </c>
      <c r="H1066" t="s">
        <v>21</v>
      </c>
      <c r="I1066">
        <v>3.54</v>
      </c>
      <c r="J1066">
        <v>147.01</v>
      </c>
      <c r="K1066" t="s">
        <v>22</v>
      </c>
      <c r="L1066">
        <v>3.9</v>
      </c>
      <c r="M1066" t="s">
        <v>23</v>
      </c>
      <c r="N1066">
        <v>1.51</v>
      </c>
      <c r="O1066">
        <v>16</v>
      </c>
    </row>
    <row r="1067" spans="1:15">
      <c r="A1067" t="s">
        <v>3577</v>
      </c>
      <c r="B1067" s="1">
        <v>45808</v>
      </c>
      <c r="C1067" t="s">
        <v>38</v>
      </c>
      <c r="D1067" t="s">
        <v>3578</v>
      </c>
      <c r="E1067" t="s">
        <v>2648</v>
      </c>
      <c r="F1067" t="s">
        <v>51</v>
      </c>
      <c r="G1067" t="s">
        <v>29</v>
      </c>
      <c r="H1067" t="s">
        <v>46</v>
      </c>
      <c r="I1067">
        <v>3.49</v>
      </c>
      <c r="J1067">
        <v>84.57</v>
      </c>
      <c r="K1067" t="s">
        <v>67</v>
      </c>
      <c r="L1067">
        <v>3.4</v>
      </c>
      <c r="M1067" t="s">
        <v>23</v>
      </c>
      <c r="N1067">
        <v>1.79</v>
      </c>
      <c r="O1067">
        <v>15</v>
      </c>
    </row>
    <row r="1068" spans="1:15">
      <c r="A1068" t="s">
        <v>3582</v>
      </c>
      <c r="B1068" s="1">
        <v>45684</v>
      </c>
      <c r="C1068" t="s">
        <v>38</v>
      </c>
      <c r="D1068" t="s">
        <v>3583</v>
      </c>
      <c r="E1068" t="s">
        <v>3584</v>
      </c>
      <c r="F1068" t="s">
        <v>28</v>
      </c>
      <c r="G1068" t="s">
        <v>29</v>
      </c>
      <c r="H1068" t="s">
        <v>42</v>
      </c>
      <c r="I1068">
        <v>13.6</v>
      </c>
      <c r="J1068">
        <v>203.77</v>
      </c>
      <c r="K1068" t="s">
        <v>47</v>
      </c>
      <c r="L1068">
        <v>3.5</v>
      </c>
      <c r="M1068" t="s">
        <v>23</v>
      </c>
      <c r="N1068">
        <v>2.41</v>
      </c>
      <c r="O1068">
        <v>12</v>
      </c>
    </row>
    <row r="1069" spans="1:15">
      <c r="A1069" t="s">
        <v>3591</v>
      </c>
      <c r="B1069" s="1">
        <v>45788</v>
      </c>
      <c r="C1069" t="s">
        <v>38</v>
      </c>
      <c r="D1069" t="s">
        <v>3592</v>
      </c>
      <c r="E1069" t="s">
        <v>3593</v>
      </c>
      <c r="F1069" t="s">
        <v>28</v>
      </c>
      <c r="G1069" t="s">
        <v>42</v>
      </c>
      <c r="H1069" t="s">
        <v>46</v>
      </c>
      <c r="I1069">
        <v>9.4600000000000009</v>
      </c>
      <c r="J1069">
        <v>414.18</v>
      </c>
      <c r="K1069" t="s">
        <v>30</v>
      </c>
      <c r="L1069">
        <v>4.8</v>
      </c>
      <c r="M1069" t="s">
        <v>36</v>
      </c>
      <c r="N1069">
        <v>1.01</v>
      </c>
      <c r="O1069">
        <v>16</v>
      </c>
    </row>
    <row r="1070" spans="1:15">
      <c r="A1070" t="s">
        <v>3600</v>
      </c>
      <c r="B1070" s="1">
        <v>45732</v>
      </c>
      <c r="C1070" t="s">
        <v>38</v>
      </c>
      <c r="D1070" t="s">
        <v>3601</v>
      </c>
      <c r="E1070" t="s">
        <v>3602</v>
      </c>
      <c r="F1070" t="s">
        <v>28</v>
      </c>
      <c r="G1070" t="s">
        <v>21</v>
      </c>
      <c r="H1070" t="s">
        <v>41</v>
      </c>
      <c r="I1070">
        <v>5.46</v>
      </c>
      <c r="J1070">
        <v>578.04</v>
      </c>
      <c r="K1070" t="s">
        <v>30</v>
      </c>
      <c r="L1070">
        <v>4.4000000000000004</v>
      </c>
      <c r="M1070" t="s">
        <v>23</v>
      </c>
      <c r="N1070">
        <v>1.1100000000000001</v>
      </c>
      <c r="O1070">
        <v>17</v>
      </c>
    </row>
    <row r="1071" spans="1:15">
      <c r="A1071" t="s">
        <v>3609</v>
      </c>
      <c r="B1071" s="1">
        <v>45662</v>
      </c>
      <c r="C1071" t="s">
        <v>38</v>
      </c>
      <c r="D1071" t="s">
        <v>3610</v>
      </c>
      <c r="E1071" t="s">
        <v>3611</v>
      </c>
      <c r="F1071" t="s">
        <v>28</v>
      </c>
      <c r="G1071" t="s">
        <v>46</v>
      </c>
      <c r="H1071" t="s">
        <v>42</v>
      </c>
      <c r="I1071">
        <v>21.06</v>
      </c>
      <c r="J1071">
        <v>534.79999999999995</v>
      </c>
      <c r="K1071" t="s">
        <v>67</v>
      </c>
      <c r="L1071">
        <v>4.7</v>
      </c>
      <c r="M1071" t="s">
        <v>36</v>
      </c>
      <c r="N1071">
        <v>1.9</v>
      </c>
      <c r="O1071">
        <v>10</v>
      </c>
    </row>
    <row r="1072" spans="1:15">
      <c r="A1072" t="s">
        <v>3625</v>
      </c>
      <c r="B1072" s="1">
        <v>45661</v>
      </c>
      <c r="C1072" t="s">
        <v>38</v>
      </c>
      <c r="D1072" t="s">
        <v>3626</v>
      </c>
      <c r="E1072" t="s">
        <v>3627</v>
      </c>
      <c r="F1072" t="s">
        <v>71</v>
      </c>
      <c r="G1072" t="s">
        <v>20</v>
      </c>
      <c r="H1072" t="s">
        <v>42</v>
      </c>
      <c r="I1072">
        <v>21.86</v>
      </c>
      <c r="J1072">
        <v>314.77999999999997</v>
      </c>
      <c r="K1072" t="s">
        <v>67</v>
      </c>
      <c r="L1072">
        <v>4.9000000000000004</v>
      </c>
      <c r="M1072" t="s">
        <v>23</v>
      </c>
      <c r="N1072">
        <v>1.24</v>
      </c>
      <c r="O1072">
        <v>15</v>
      </c>
    </row>
    <row r="1073" spans="1:15">
      <c r="A1073" t="s">
        <v>3639</v>
      </c>
      <c r="B1073" s="1">
        <v>45797</v>
      </c>
      <c r="C1073" t="s">
        <v>38</v>
      </c>
      <c r="D1073" t="s">
        <v>3640</v>
      </c>
      <c r="E1073" t="s">
        <v>3641</v>
      </c>
      <c r="F1073" t="s">
        <v>60</v>
      </c>
      <c r="G1073" t="s">
        <v>46</v>
      </c>
      <c r="H1073" t="s">
        <v>46</v>
      </c>
      <c r="I1073">
        <v>12.36</v>
      </c>
      <c r="J1073">
        <v>169.47</v>
      </c>
      <c r="K1073" t="s">
        <v>67</v>
      </c>
      <c r="L1073">
        <v>4.4000000000000004</v>
      </c>
      <c r="M1073" t="s">
        <v>36</v>
      </c>
      <c r="N1073">
        <v>1.97</v>
      </c>
      <c r="O1073">
        <v>19</v>
      </c>
    </row>
    <row r="1074" spans="1:15">
      <c r="A1074" t="s">
        <v>3645</v>
      </c>
      <c r="B1074" s="1">
        <v>45706</v>
      </c>
      <c r="C1074" t="s">
        <v>38</v>
      </c>
      <c r="D1074" t="s">
        <v>3646</v>
      </c>
      <c r="E1074" t="s">
        <v>3647</v>
      </c>
      <c r="F1074" t="s">
        <v>19</v>
      </c>
      <c r="G1074" t="s">
        <v>52</v>
      </c>
      <c r="H1074" t="s">
        <v>29</v>
      </c>
      <c r="I1074">
        <v>16.02</v>
      </c>
      <c r="J1074">
        <v>256.24</v>
      </c>
      <c r="K1074" t="s">
        <v>30</v>
      </c>
      <c r="L1074">
        <v>3.8</v>
      </c>
      <c r="M1074" t="s">
        <v>23</v>
      </c>
      <c r="N1074">
        <v>2.0499999999999998</v>
      </c>
      <c r="O1074">
        <v>9</v>
      </c>
    </row>
    <row r="1075" spans="1:15">
      <c r="A1075" t="s">
        <v>3648</v>
      </c>
      <c r="B1075" s="1">
        <v>45808</v>
      </c>
      <c r="C1075" t="s">
        <v>38</v>
      </c>
      <c r="D1075" t="s">
        <v>3649</v>
      </c>
      <c r="E1075" t="s">
        <v>3650</v>
      </c>
      <c r="F1075" t="s">
        <v>51</v>
      </c>
      <c r="G1075" t="s">
        <v>46</v>
      </c>
      <c r="H1075" t="s">
        <v>52</v>
      </c>
      <c r="I1075">
        <v>2.0499999999999998</v>
      </c>
      <c r="J1075">
        <v>306.12</v>
      </c>
      <c r="K1075" t="s">
        <v>30</v>
      </c>
      <c r="L1075">
        <v>3.5</v>
      </c>
      <c r="M1075" t="s">
        <v>31</v>
      </c>
      <c r="N1075">
        <v>1.93</v>
      </c>
      <c r="O1075">
        <v>16</v>
      </c>
    </row>
    <row r="1076" spans="1:15">
      <c r="A1076" t="s">
        <v>3654</v>
      </c>
      <c r="B1076" s="1">
        <v>45822</v>
      </c>
      <c r="C1076" t="s">
        <v>38</v>
      </c>
      <c r="D1076" t="s">
        <v>3655</v>
      </c>
      <c r="E1076" t="s">
        <v>3656</v>
      </c>
      <c r="F1076" t="s">
        <v>51</v>
      </c>
      <c r="G1076" t="s">
        <v>46</v>
      </c>
      <c r="H1076" t="s">
        <v>29</v>
      </c>
      <c r="I1076">
        <v>14.9</v>
      </c>
      <c r="J1076">
        <v>403.89</v>
      </c>
      <c r="K1076" t="s">
        <v>67</v>
      </c>
      <c r="L1076">
        <v>3.2</v>
      </c>
      <c r="M1076" t="s">
        <v>23</v>
      </c>
      <c r="N1076">
        <v>2.16</v>
      </c>
      <c r="O1076">
        <v>10</v>
      </c>
    </row>
    <row r="1077" spans="1:15">
      <c r="A1077" t="s">
        <v>3663</v>
      </c>
      <c r="B1077" s="1">
        <v>45761</v>
      </c>
      <c r="C1077" t="s">
        <v>38</v>
      </c>
      <c r="D1077" t="s">
        <v>1597</v>
      </c>
      <c r="E1077" t="s">
        <v>3664</v>
      </c>
      <c r="F1077" t="s">
        <v>28</v>
      </c>
      <c r="G1077" t="s">
        <v>42</v>
      </c>
      <c r="H1077" t="s">
        <v>52</v>
      </c>
      <c r="I1077">
        <v>7.86</v>
      </c>
      <c r="J1077">
        <v>316.92</v>
      </c>
      <c r="K1077" t="s">
        <v>47</v>
      </c>
      <c r="L1077">
        <v>4.0999999999999996</v>
      </c>
      <c r="M1077" t="s">
        <v>23</v>
      </c>
      <c r="N1077">
        <v>1.69</v>
      </c>
      <c r="O1077">
        <v>15</v>
      </c>
    </row>
    <row r="1078" spans="1:15">
      <c r="A1078" t="s">
        <v>3670</v>
      </c>
      <c r="B1078" s="1">
        <v>45710</v>
      </c>
      <c r="C1078" t="s">
        <v>38</v>
      </c>
      <c r="D1078" t="s">
        <v>3671</v>
      </c>
      <c r="E1078" t="s">
        <v>2725</v>
      </c>
      <c r="F1078" t="s">
        <v>28</v>
      </c>
      <c r="G1078" t="s">
        <v>42</v>
      </c>
      <c r="H1078" t="s">
        <v>21</v>
      </c>
      <c r="I1078">
        <v>4.5599999999999996</v>
      </c>
      <c r="J1078">
        <v>402.14</v>
      </c>
      <c r="K1078" t="s">
        <v>67</v>
      </c>
      <c r="L1078">
        <v>3</v>
      </c>
      <c r="M1078" t="s">
        <v>31</v>
      </c>
      <c r="N1078">
        <v>1.17</v>
      </c>
      <c r="O1078">
        <v>14</v>
      </c>
    </row>
    <row r="1079" spans="1:15">
      <c r="A1079" t="s">
        <v>3672</v>
      </c>
      <c r="B1079" s="1">
        <v>45658</v>
      </c>
      <c r="C1079" t="s">
        <v>38</v>
      </c>
      <c r="D1079" t="s">
        <v>3673</v>
      </c>
      <c r="E1079" t="s">
        <v>3674</v>
      </c>
      <c r="F1079" t="s">
        <v>28</v>
      </c>
      <c r="G1079" t="s">
        <v>20</v>
      </c>
      <c r="H1079" t="s">
        <v>52</v>
      </c>
      <c r="I1079">
        <v>20.62</v>
      </c>
      <c r="J1079">
        <v>260.25</v>
      </c>
      <c r="K1079" t="s">
        <v>67</v>
      </c>
      <c r="L1079">
        <v>4.5</v>
      </c>
      <c r="M1079" t="s">
        <v>23</v>
      </c>
      <c r="N1079">
        <v>1.75</v>
      </c>
      <c r="O1079">
        <v>7</v>
      </c>
    </row>
    <row r="1080" spans="1:15">
      <c r="A1080" t="s">
        <v>3687</v>
      </c>
      <c r="B1080" s="1">
        <v>45820</v>
      </c>
      <c r="C1080" t="s">
        <v>38</v>
      </c>
      <c r="D1080" t="s">
        <v>3433</v>
      </c>
      <c r="E1080" t="s">
        <v>3688</v>
      </c>
      <c r="F1080" t="s">
        <v>71</v>
      </c>
      <c r="G1080" t="s">
        <v>41</v>
      </c>
      <c r="H1080" t="s">
        <v>29</v>
      </c>
      <c r="I1080">
        <v>4.28</v>
      </c>
      <c r="J1080">
        <v>507.47</v>
      </c>
      <c r="K1080" t="s">
        <v>22</v>
      </c>
      <c r="L1080">
        <v>4.9000000000000004</v>
      </c>
      <c r="M1080" t="s">
        <v>23</v>
      </c>
      <c r="N1080">
        <v>1.37</v>
      </c>
      <c r="O1080">
        <v>16</v>
      </c>
    </row>
    <row r="1081" spans="1:15">
      <c r="A1081" t="s">
        <v>3704</v>
      </c>
      <c r="B1081" s="1">
        <v>45777</v>
      </c>
      <c r="C1081" t="s">
        <v>38</v>
      </c>
      <c r="D1081" t="s">
        <v>3705</v>
      </c>
      <c r="E1081" t="s">
        <v>3706</v>
      </c>
      <c r="F1081" t="s">
        <v>60</v>
      </c>
      <c r="G1081" t="s">
        <v>29</v>
      </c>
      <c r="H1081" t="s">
        <v>46</v>
      </c>
      <c r="I1081">
        <v>10.91</v>
      </c>
      <c r="J1081">
        <v>316.56</v>
      </c>
      <c r="K1081" t="s">
        <v>22</v>
      </c>
      <c r="L1081">
        <v>3.8</v>
      </c>
      <c r="M1081" t="s">
        <v>31</v>
      </c>
      <c r="N1081">
        <v>2.08</v>
      </c>
      <c r="O1081">
        <v>5</v>
      </c>
    </row>
    <row r="1082" spans="1:15">
      <c r="A1082" t="s">
        <v>3730</v>
      </c>
      <c r="B1082" s="1">
        <v>45772</v>
      </c>
      <c r="C1082" t="s">
        <v>38</v>
      </c>
      <c r="D1082" t="s">
        <v>3731</v>
      </c>
      <c r="E1082" t="s">
        <v>3732</v>
      </c>
      <c r="F1082" t="s">
        <v>60</v>
      </c>
      <c r="G1082" t="s">
        <v>21</v>
      </c>
      <c r="H1082" t="s">
        <v>29</v>
      </c>
      <c r="I1082">
        <v>18.87</v>
      </c>
      <c r="J1082">
        <v>110.53</v>
      </c>
      <c r="K1082" t="s">
        <v>67</v>
      </c>
      <c r="L1082">
        <v>3</v>
      </c>
      <c r="M1082" t="s">
        <v>31</v>
      </c>
      <c r="N1082">
        <v>2.41</v>
      </c>
      <c r="O1082">
        <v>10</v>
      </c>
    </row>
    <row r="1083" spans="1:15">
      <c r="A1083" t="s">
        <v>3733</v>
      </c>
      <c r="B1083" s="1">
        <v>45707</v>
      </c>
      <c r="C1083" t="s">
        <v>38</v>
      </c>
      <c r="D1083" t="s">
        <v>3734</v>
      </c>
      <c r="E1083" t="s">
        <v>3735</v>
      </c>
      <c r="F1083" t="s">
        <v>60</v>
      </c>
      <c r="G1083" t="s">
        <v>21</v>
      </c>
      <c r="H1083" t="s">
        <v>52</v>
      </c>
      <c r="I1083">
        <v>18.170000000000002</v>
      </c>
      <c r="J1083">
        <v>593.86</v>
      </c>
      <c r="K1083" t="s">
        <v>22</v>
      </c>
      <c r="L1083">
        <v>3.2</v>
      </c>
      <c r="M1083" t="s">
        <v>23</v>
      </c>
      <c r="N1083">
        <v>1.31</v>
      </c>
      <c r="O1083">
        <v>17</v>
      </c>
    </row>
    <row r="1084" spans="1:15">
      <c r="A1084" t="s">
        <v>3751</v>
      </c>
      <c r="B1084" s="1">
        <v>45790</v>
      </c>
      <c r="C1084" t="s">
        <v>38</v>
      </c>
      <c r="D1084" t="s">
        <v>3752</v>
      </c>
      <c r="E1084" t="s">
        <v>3753</v>
      </c>
      <c r="F1084" t="s">
        <v>71</v>
      </c>
      <c r="G1084" t="s">
        <v>46</v>
      </c>
      <c r="H1084" t="s">
        <v>42</v>
      </c>
      <c r="I1084">
        <v>16.97</v>
      </c>
      <c r="J1084">
        <v>375.7</v>
      </c>
      <c r="K1084" t="s">
        <v>47</v>
      </c>
      <c r="L1084">
        <v>4.7</v>
      </c>
      <c r="M1084" t="s">
        <v>36</v>
      </c>
      <c r="N1084">
        <v>2.15</v>
      </c>
      <c r="O1084">
        <v>6</v>
      </c>
    </row>
    <row r="1085" spans="1:15">
      <c r="A1085" t="s">
        <v>3765</v>
      </c>
      <c r="B1085" s="1">
        <v>45704</v>
      </c>
      <c r="C1085" t="s">
        <v>38</v>
      </c>
      <c r="D1085" t="s">
        <v>3766</v>
      </c>
      <c r="E1085" t="s">
        <v>3767</v>
      </c>
      <c r="F1085" t="s">
        <v>51</v>
      </c>
      <c r="G1085" t="s">
        <v>46</v>
      </c>
      <c r="H1085" t="s">
        <v>29</v>
      </c>
      <c r="I1085">
        <v>7.79</v>
      </c>
      <c r="J1085">
        <v>373.71</v>
      </c>
      <c r="K1085" t="s">
        <v>22</v>
      </c>
      <c r="L1085">
        <v>4.2</v>
      </c>
      <c r="M1085" t="s">
        <v>31</v>
      </c>
      <c r="N1085">
        <v>2</v>
      </c>
      <c r="O1085">
        <v>13</v>
      </c>
    </row>
    <row r="1086" spans="1:15">
      <c r="A1086" t="s">
        <v>3838</v>
      </c>
      <c r="B1086" s="1">
        <v>45679</v>
      </c>
      <c r="C1086" t="s">
        <v>38</v>
      </c>
      <c r="D1086" t="s">
        <v>3839</v>
      </c>
      <c r="E1086" t="s">
        <v>2399</v>
      </c>
      <c r="F1086" t="s">
        <v>51</v>
      </c>
      <c r="G1086" t="s">
        <v>41</v>
      </c>
      <c r="H1086" t="s">
        <v>42</v>
      </c>
      <c r="I1086">
        <v>10.42</v>
      </c>
      <c r="J1086">
        <v>61.76</v>
      </c>
      <c r="K1086" t="s">
        <v>47</v>
      </c>
      <c r="L1086">
        <v>4</v>
      </c>
      <c r="M1086" t="s">
        <v>23</v>
      </c>
      <c r="N1086">
        <v>1.1200000000000001</v>
      </c>
      <c r="O1086">
        <v>17</v>
      </c>
    </row>
    <row r="1087" spans="1:15">
      <c r="A1087" t="s">
        <v>3851</v>
      </c>
      <c r="B1087" s="1">
        <v>45736</v>
      </c>
      <c r="C1087" t="s">
        <v>38</v>
      </c>
      <c r="D1087" t="s">
        <v>3852</v>
      </c>
      <c r="E1087" t="s">
        <v>3853</v>
      </c>
      <c r="F1087" t="s">
        <v>28</v>
      </c>
      <c r="G1087" t="s">
        <v>21</v>
      </c>
      <c r="H1087" t="s">
        <v>42</v>
      </c>
      <c r="I1087">
        <v>16.079999999999998</v>
      </c>
      <c r="J1087">
        <v>595.32000000000005</v>
      </c>
      <c r="K1087" t="s">
        <v>67</v>
      </c>
      <c r="L1087">
        <v>3.4</v>
      </c>
      <c r="M1087" t="s">
        <v>31</v>
      </c>
      <c r="N1087">
        <v>1.94</v>
      </c>
      <c r="O1087">
        <v>1</v>
      </c>
    </row>
    <row r="1088" spans="1:15">
      <c r="A1088" t="s">
        <v>3868</v>
      </c>
      <c r="B1088" s="1">
        <v>45708</v>
      </c>
      <c r="C1088" t="s">
        <v>38</v>
      </c>
      <c r="D1088" t="s">
        <v>3869</v>
      </c>
      <c r="E1088" t="s">
        <v>3870</v>
      </c>
      <c r="F1088" t="s">
        <v>28</v>
      </c>
      <c r="G1088" t="s">
        <v>29</v>
      </c>
      <c r="H1088" t="s">
        <v>41</v>
      </c>
      <c r="I1088">
        <v>22.46</v>
      </c>
      <c r="J1088">
        <v>497.42</v>
      </c>
      <c r="K1088" t="s">
        <v>22</v>
      </c>
      <c r="L1088">
        <v>2.9</v>
      </c>
      <c r="M1088" t="s">
        <v>31</v>
      </c>
      <c r="N1088">
        <v>2.41</v>
      </c>
      <c r="O1088">
        <v>2</v>
      </c>
    </row>
    <row r="1089" spans="1:15">
      <c r="A1089" t="s">
        <v>3871</v>
      </c>
      <c r="B1089" s="1">
        <v>45660</v>
      </c>
      <c r="C1089" t="s">
        <v>38</v>
      </c>
      <c r="D1089" t="s">
        <v>3872</v>
      </c>
      <c r="E1089" t="s">
        <v>3873</v>
      </c>
      <c r="F1089" t="s">
        <v>28</v>
      </c>
      <c r="G1089" t="s">
        <v>29</v>
      </c>
      <c r="H1089" t="s">
        <v>29</v>
      </c>
      <c r="I1089">
        <v>4.9000000000000004</v>
      </c>
      <c r="J1089">
        <v>182.27</v>
      </c>
      <c r="K1089" t="s">
        <v>47</v>
      </c>
      <c r="L1089">
        <v>2.8</v>
      </c>
      <c r="M1089" t="s">
        <v>31</v>
      </c>
      <c r="N1089">
        <v>1.29</v>
      </c>
      <c r="O1089">
        <v>8</v>
      </c>
    </row>
    <row r="1090" spans="1:15">
      <c r="A1090" t="s">
        <v>3874</v>
      </c>
      <c r="B1090" s="1">
        <v>45750</v>
      </c>
      <c r="C1090" t="s">
        <v>38</v>
      </c>
      <c r="D1090" t="s">
        <v>3875</v>
      </c>
      <c r="E1090" t="s">
        <v>3876</v>
      </c>
      <c r="F1090" t="s">
        <v>71</v>
      </c>
      <c r="G1090" t="s">
        <v>42</v>
      </c>
      <c r="H1090" t="s">
        <v>29</v>
      </c>
      <c r="I1090">
        <v>4.49</v>
      </c>
      <c r="J1090">
        <v>530.25</v>
      </c>
      <c r="K1090" t="s">
        <v>22</v>
      </c>
      <c r="L1090">
        <v>4.8</v>
      </c>
      <c r="M1090" t="s">
        <v>31</v>
      </c>
      <c r="N1090">
        <v>1.51</v>
      </c>
      <c r="O1090">
        <v>10</v>
      </c>
    </row>
    <row r="1091" spans="1:15">
      <c r="A1091" t="s">
        <v>3899</v>
      </c>
      <c r="B1091" s="1">
        <v>45742</v>
      </c>
      <c r="C1091" t="s">
        <v>38</v>
      </c>
      <c r="D1091" t="s">
        <v>3900</v>
      </c>
      <c r="E1091" t="s">
        <v>3901</v>
      </c>
      <c r="F1091" t="s">
        <v>51</v>
      </c>
      <c r="G1091" t="s">
        <v>20</v>
      </c>
      <c r="H1091" t="s">
        <v>42</v>
      </c>
      <c r="I1091">
        <v>13.92</v>
      </c>
      <c r="J1091">
        <v>207.63</v>
      </c>
      <c r="K1091" t="s">
        <v>30</v>
      </c>
      <c r="L1091">
        <v>3</v>
      </c>
      <c r="M1091" t="s">
        <v>23</v>
      </c>
      <c r="N1091">
        <v>1.93</v>
      </c>
      <c r="O1091">
        <v>5</v>
      </c>
    </row>
    <row r="1092" spans="1:15">
      <c r="A1092" t="s">
        <v>3908</v>
      </c>
      <c r="B1092" s="1">
        <v>45741</v>
      </c>
      <c r="C1092" t="s">
        <v>38</v>
      </c>
      <c r="D1092" t="s">
        <v>1489</v>
      </c>
      <c r="E1092" t="s">
        <v>3909</v>
      </c>
      <c r="F1092" t="s">
        <v>71</v>
      </c>
      <c r="G1092" t="s">
        <v>41</v>
      </c>
      <c r="H1092" t="s">
        <v>42</v>
      </c>
      <c r="I1092">
        <v>1.79</v>
      </c>
      <c r="J1092">
        <v>580.64</v>
      </c>
      <c r="K1092" t="s">
        <v>67</v>
      </c>
      <c r="L1092">
        <v>4.8</v>
      </c>
      <c r="M1092" t="s">
        <v>31</v>
      </c>
      <c r="N1092">
        <v>1.69</v>
      </c>
      <c r="O1092">
        <v>17</v>
      </c>
    </row>
    <row r="1093" spans="1:15">
      <c r="A1093" t="s">
        <v>3931</v>
      </c>
      <c r="B1093" s="1">
        <v>45659</v>
      </c>
      <c r="C1093" t="s">
        <v>38</v>
      </c>
      <c r="D1093" t="s">
        <v>3932</v>
      </c>
      <c r="E1093" t="s">
        <v>3933</v>
      </c>
      <c r="F1093" t="s">
        <v>28</v>
      </c>
      <c r="G1093" t="s">
        <v>20</v>
      </c>
      <c r="H1093" t="s">
        <v>52</v>
      </c>
      <c r="I1093">
        <v>11.23</v>
      </c>
      <c r="J1093">
        <v>518.33000000000004</v>
      </c>
      <c r="K1093" t="s">
        <v>67</v>
      </c>
      <c r="L1093">
        <v>4.5</v>
      </c>
      <c r="M1093" t="s">
        <v>36</v>
      </c>
      <c r="N1093">
        <v>2.1</v>
      </c>
      <c r="O1093">
        <v>4</v>
      </c>
    </row>
    <row r="1094" spans="1:15">
      <c r="A1094" t="s">
        <v>3975</v>
      </c>
      <c r="B1094" s="1">
        <v>45699</v>
      </c>
      <c r="C1094" t="s">
        <v>38</v>
      </c>
      <c r="D1094" t="s">
        <v>3976</v>
      </c>
      <c r="E1094" t="s">
        <v>3977</v>
      </c>
      <c r="F1094" t="s">
        <v>60</v>
      </c>
      <c r="G1094" t="s">
        <v>42</v>
      </c>
      <c r="H1094" t="s">
        <v>29</v>
      </c>
      <c r="I1094">
        <v>1.6</v>
      </c>
      <c r="J1094">
        <v>140.15</v>
      </c>
      <c r="K1094" t="s">
        <v>47</v>
      </c>
      <c r="L1094">
        <v>2.8</v>
      </c>
      <c r="M1094" t="s">
        <v>23</v>
      </c>
      <c r="N1094">
        <v>1.91</v>
      </c>
      <c r="O1094">
        <v>10</v>
      </c>
    </row>
    <row r="1095" spans="1:15">
      <c r="A1095" t="s">
        <v>3985</v>
      </c>
      <c r="B1095" s="1">
        <v>45737</v>
      </c>
      <c r="C1095" t="s">
        <v>38</v>
      </c>
      <c r="D1095" t="s">
        <v>3986</v>
      </c>
      <c r="E1095" t="s">
        <v>3987</v>
      </c>
      <c r="F1095" t="s">
        <v>19</v>
      </c>
      <c r="G1095" t="s">
        <v>41</v>
      </c>
      <c r="H1095" t="s">
        <v>42</v>
      </c>
      <c r="I1095">
        <v>18.11</v>
      </c>
      <c r="J1095">
        <v>312.95999999999998</v>
      </c>
      <c r="K1095" t="s">
        <v>47</v>
      </c>
      <c r="L1095">
        <v>4.0999999999999996</v>
      </c>
      <c r="M1095" t="s">
        <v>31</v>
      </c>
      <c r="N1095">
        <v>1.63</v>
      </c>
      <c r="O1095">
        <v>16</v>
      </c>
    </row>
    <row r="1096" spans="1:15">
      <c r="A1096" t="s">
        <v>4010</v>
      </c>
      <c r="B1096" s="1">
        <v>45833</v>
      </c>
      <c r="C1096" t="s">
        <v>38</v>
      </c>
      <c r="D1096" t="s">
        <v>4011</v>
      </c>
      <c r="E1096" t="s">
        <v>4012</v>
      </c>
      <c r="F1096" t="s">
        <v>71</v>
      </c>
      <c r="G1096" t="s">
        <v>46</v>
      </c>
      <c r="H1096" t="s">
        <v>41</v>
      </c>
      <c r="I1096">
        <v>4.58</v>
      </c>
      <c r="J1096">
        <v>493.76</v>
      </c>
      <c r="K1096" t="s">
        <v>22</v>
      </c>
      <c r="L1096">
        <v>2.7</v>
      </c>
      <c r="M1096" t="s">
        <v>23</v>
      </c>
      <c r="N1096">
        <v>1.66</v>
      </c>
      <c r="O1096">
        <v>16</v>
      </c>
    </row>
    <row r="1097" spans="1:15">
      <c r="A1097" t="s">
        <v>4016</v>
      </c>
      <c r="B1097" s="1">
        <v>45820</v>
      </c>
      <c r="C1097" t="s">
        <v>38</v>
      </c>
      <c r="D1097" t="s">
        <v>4017</v>
      </c>
      <c r="E1097" t="s">
        <v>4018</v>
      </c>
      <c r="F1097" t="s">
        <v>19</v>
      </c>
      <c r="G1097" t="s">
        <v>41</v>
      </c>
      <c r="H1097" t="s">
        <v>52</v>
      </c>
      <c r="I1097">
        <v>19.89</v>
      </c>
      <c r="J1097">
        <v>362.92</v>
      </c>
      <c r="K1097" t="s">
        <v>67</v>
      </c>
      <c r="L1097">
        <v>3.9</v>
      </c>
      <c r="M1097" t="s">
        <v>31</v>
      </c>
      <c r="N1097">
        <v>1.9</v>
      </c>
      <c r="O1097">
        <v>17</v>
      </c>
    </row>
    <row r="1098" spans="1:15">
      <c r="A1098" t="s">
        <v>4066</v>
      </c>
      <c r="B1098" s="1">
        <v>45681</v>
      </c>
      <c r="C1098" t="s">
        <v>38</v>
      </c>
      <c r="D1098" t="s">
        <v>4067</v>
      </c>
      <c r="E1098" t="s">
        <v>4068</v>
      </c>
      <c r="F1098" t="s">
        <v>60</v>
      </c>
      <c r="G1098" t="s">
        <v>20</v>
      </c>
      <c r="H1098" t="s">
        <v>42</v>
      </c>
      <c r="I1098">
        <v>23.48</v>
      </c>
      <c r="J1098">
        <v>501.42</v>
      </c>
      <c r="K1098" t="s">
        <v>22</v>
      </c>
      <c r="L1098">
        <v>4.5</v>
      </c>
      <c r="M1098" t="s">
        <v>23</v>
      </c>
      <c r="N1098">
        <v>1.22</v>
      </c>
      <c r="O1098">
        <v>2</v>
      </c>
    </row>
    <row r="1099" spans="1:15">
      <c r="A1099" t="s">
        <v>4096</v>
      </c>
      <c r="B1099" s="1">
        <v>45766</v>
      </c>
      <c r="C1099" t="s">
        <v>38</v>
      </c>
      <c r="D1099" t="s">
        <v>4097</v>
      </c>
      <c r="E1099" t="s">
        <v>4098</v>
      </c>
      <c r="F1099" t="s">
        <v>71</v>
      </c>
      <c r="G1099" t="s">
        <v>29</v>
      </c>
      <c r="H1099" t="s">
        <v>20</v>
      </c>
      <c r="I1099">
        <v>13.79</v>
      </c>
      <c r="J1099">
        <v>121.36</v>
      </c>
      <c r="K1099" t="s">
        <v>30</v>
      </c>
      <c r="L1099">
        <v>2.7</v>
      </c>
      <c r="M1099" t="s">
        <v>23</v>
      </c>
      <c r="N1099">
        <v>1.96</v>
      </c>
      <c r="O1099">
        <v>13</v>
      </c>
    </row>
    <row r="1100" spans="1:15">
      <c r="A1100" t="s">
        <v>4123</v>
      </c>
      <c r="B1100" s="1">
        <v>45811</v>
      </c>
      <c r="C1100" t="s">
        <v>38</v>
      </c>
      <c r="D1100" t="s">
        <v>4124</v>
      </c>
      <c r="E1100" t="s">
        <v>4125</v>
      </c>
      <c r="F1100" t="s">
        <v>51</v>
      </c>
      <c r="G1100" t="s">
        <v>41</v>
      </c>
      <c r="H1100" t="s">
        <v>21</v>
      </c>
      <c r="I1100">
        <v>10.92</v>
      </c>
      <c r="J1100">
        <v>373.99</v>
      </c>
      <c r="K1100" t="s">
        <v>67</v>
      </c>
      <c r="L1100">
        <v>4.0999999999999996</v>
      </c>
      <c r="M1100" t="s">
        <v>31</v>
      </c>
      <c r="N1100">
        <v>1.18</v>
      </c>
      <c r="O1100">
        <v>8</v>
      </c>
    </row>
    <row r="1101" spans="1:15">
      <c r="A1101" t="s">
        <v>4126</v>
      </c>
      <c r="B1101" s="1">
        <v>45664</v>
      </c>
      <c r="C1101" t="s">
        <v>38</v>
      </c>
      <c r="D1101" t="s">
        <v>4127</v>
      </c>
      <c r="E1101" t="s">
        <v>4128</v>
      </c>
      <c r="F1101" t="s">
        <v>51</v>
      </c>
      <c r="G1101" t="s">
        <v>41</v>
      </c>
      <c r="H1101" t="s">
        <v>29</v>
      </c>
      <c r="I1101">
        <v>2.1</v>
      </c>
      <c r="J1101">
        <v>414.99</v>
      </c>
      <c r="K1101" t="s">
        <v>47</v>
      </c>
      <c r="L1101">
        <v>3.6</v>
      </c>
      <c r="M1101" t="s">
        <v>36</v>
      </c>
      <c r="N1101">
        <v>1</v>
      </c>
      <c r="O1101">
        <v>11</v>
      </c>
    </row>
    <row r="1102" spans="1:15">
      <c r="A1102" t="s">
        <v>4156</v>
      </c>
      <c r="B1102" s="1">
        <v>45725</v>
      </c>
      <c r="C1102" t="s">
        <v>38</v>
      </c>
      <c r="D1102" t="s">
        <v>4157</v>
      </c>
      <c r="E1102" t="s">
        <v>4158</v>
      </c>
      <c r="F1102" t="s">
        <v>71</v>
      </c>
      <c r="G1102" t="s">
        <v>52</v>
      </c>
      <c r="H1102" t="s">
        <v>41</v>
      </c>
      <c r="I1102">
        <v>6.96</v>
      </c>
      <c r="J1102">
        <v>259.37</v>
      </c>
      <c r="K1102" t="s">
        <v>47</v>
      </c>
      <c r="L1102">
        <v>3.9</v>
      </c>
      <c r="M1102" t="s">
        <v>36</v>
      </c>
      <c r="N1102">
        <v>1.93</v>
      </c>
      <c r="O1102">
        <v>12</v>
      </c>
    </row>
    <row r="1103" spans="1:15">
      <c r="A1103" t="s">
        <v>4197</v>
      </c>
      <c r="B1103" s="1">
        <v>45707</v>
      </c>
      <c r="C1103" t="s">
        <v>38</v>
      </c>
      <c r="D1103" t="s">
        <v>4198</v>
      </c>
      <c r="E1103" t="s">
        <v>4199</v>
      </c>
      <c r="F1103" t="s">
        <v>71</v>
      </c>
      <c r="G1103" t="s">
        <v>46</v>
      </c>
      <c r="H1103" t="s">
        <v>41</v>
      </c>
      <c r="I1103">
        <v>19.649999999999999</v>
      </c>
      <c r="J1103">
        <v>224.41</v>
      </c>
      <c r="K1103" t="s">
        <v>47</v>
      </c>
      <c r="L1103">
        <v>4</v>
      </c>
      <c r="M1103" t="s">
        <v>23</v>
      </c>
      <c r="N1103">
        <v>1.33</v>
      </c>
      <c r="O1103">
        <v>18</v>
      </c>
    </row>
    <row r="1104" spans="1:15">
      <c r="A1104" t="s">
        <v>4211</v>
      </c>
      <c r="B1104" s="1">
        <v>45732</v>
      </c>
      <c r="C1104" t="s">
        <v>38</v>
      </c>
      <c r="D1104" t="s">
        <v>4212</v>
      </c>
      <c r="E1104" t="s">
        <v>4213</v>
      </c>
      <c r="F1104" t="s">
        <v>51</v>
      </c>
      <c r="G1104" t="s">
        <v>21</v>
      </c>
      <c r="H1104" t="s">
        <v>29</v>
      </c>
      <c r="I1104">
        <v>17.05</v>
      </c>
      <c r="K1104" t="s">
        <v>22</v>
      </c>
      <c r="L1104">
        <v>3.9</v>
      </c>
      <c r="M1104" t="s">
        <v>23</v>
      </c>
      <c r="N1104">
        <v>1.77</v>
      </c>
      <c r="O1104">
        <v>1</v>
      </c>
    </row>
    <row r="1105" spans="1:15">
      <c r="A1105" t="s">
        <v>4214</v>
      </c>
      <c r="B1105" s="1">
        <v>45803</v>
      </c>
      <c r="C1105" t="s">
        <v>38</v>
      </c>
      <c r="D1105" t="s">
        <v>4215</v>
      </c>
      <c r="E1105" t="s">
        <v>4216</v>
      </c>
      <c r="F1105" t="s">
        <v>71</v>
      </c>
      <c r="G1105" t="s">
        <v>52</v>
      </c>
      <c r="H1105" t="s">
        <v>52</v>
      </c>
      <c r="I1105">
        <v>20.54</v>
      </c>
      <c r="J1105">
        <v>557.19000000000005</v>
      </c>
      <c r="K1105" t="s">
        <v>67</v>
      </c>
      <c r="L1105">
        <v>4.5999999999999996</v>
      </c>
      <c r="M1105" t="s">
        <v>36</v>
      </c>
      <c r="N1105">
        <v>1.36</v>
      </c>
      <c r="O1105">
        <v>15</v>
      </c>
    </row>
    <row r="1106" spans="1:15">
      <c r="A1106" t="s">
        <v>4251</v>
      </c>
      <c r="B1106" s="1">
        <v>45740</v>
      </c>
      <c r="C1106" t="s">
        <v>38</v>
      </c>
      <c r="D1106" t="s">
        <v>4252</v>
      </c>
      <c r="E1106" t="s">
        <v>4253</v>
      </c>
      <c r="F1106" t="s">
        <v>28</v>
      </c>
      <c r="G1106" t="s">
        <v>52</v>
      </c>
      <c r="H1106" t="s">
        <v>42</v>
      </c>
      <c r="I1106">
        <v>23.09</v>
      </c>
      <c r="J1106">
        <v>517.58000000000004</v>
      </c>
      <c r="K1106" t="s">
        <v>30</v>
      </c>
      <c r="L1106">
        <v>3.6</v>
      </c>
      <c r="M1106" t="s">
        <v>23</v>
      </c>
      <c r="N1106">
        <v>1.37</v>
      </c>
      <c r="O1106">
        <v>3</v>
      </c>
    </row>
    <row r="1107" spans="1:15">
      <c r="A1107" t="s">
        <v>4281</v>
      </c>
      <c r="B1107" s="1">
        <v>45737</v>
      </c>
      <c r="C1107" t="s">
        <v>38</v>
      </c>
      <c r="D1107" t="s">
        <v>4282</v>
      </c>
      <c r="E1107" t="s">
        <v>4283</v>
      </c>
      <c r="F1107" t="s">
        <v>51</v>
      </c>
      <c r="G1107" t="s">
        <v>52</v>
      </c>
      <c r="H1107" t="s">
        <v>42</v>
      </c>
      <c r="I1107">
        <v>19.27</v>
      </c>
      <c r="J1107">
        <v>193.03</v>
      </c>
      <c r="K1107" t="s">
        <v>22</v>
      </c>
      <c r="L1107">
        <v>2.5</v>
      </c>
      <c r="M1107" t="s">
        <v>23</v>
      </c>
      <c r="N1107">
        <v>2.3199999999999998</v>
      </c>
      <c r="O1107">
        <v>19</v>
      </c>
    </row>
    <row r="1108" spans="1:15">
      <c r="A1108" t="s">
        <v>4293</v>
      </c>
      <c r="B1108" s="1">
        <v>45669</v>
      </c>
      <c r="C1108" t="s">
        <v>38</v>
      </c>
      <c r="D1108" t="s">
        <v>4294</v>
      </c>
      <c r="E1108" t="s">
        <v>4295</v>
      </c>
      <c r="F1108" t="s">
        <v>19</v>
      </c>
      <c r="G1108" t="s">
        <v>46</v>
      </c>
      <c r="H1108" t="s">
        <v>20</v>
      </c>
      <c r="I1108">
        <v>19.98</v>
      </c>
      <c r="J1108">
        <v>154.19</v>
      </c>
      <c r="K1108" t="s">
        <v>47</v>
      </c>
      <c r="L1108">
        <v>3.9</v>
      </c>
      <c r="M1108" t="s">
        <v>36</v>
      </c>
      <c r="N1108">
        <v>1.1000000000000001</v>
      </c>
      <c r="O1108">
        <v>1</v>
      </c>
    </row>
    <row r="1109" spans="1:15">
      <c r="A1109" t="s">
        <v>4327</v>
      </c>
      <c r="B1109" s="1">
        <v>45828</v>
      </c>
      <c r="C1109" t="s">
        <v>38</v>
      </c>
      <c r="D1109" t="s">
        <v>4328</v>
      </c>
      <c r="E1109" t="s">
        <v>4329</v>
      </c>
      <c r="F1109" t="s">
        <v>71</v>
      </c>
      <c r="G1109" t="s">
        <v>42</v>
      </c>
      <c r="H1109" t="s">
        <v>21</v>
      </c>
      <c r="I1109">
        <v>19.260000000000002</v>
      </c>
      <c r="J1109">
        <v>109.76</v>
      </c>
      <c r="K1109" t="s">
        <v>30</v>
      </c>
      <c r="L1109">
        <v>3.7</v>
      </c>
      <c r="M1109" t="s">
        <v>23</v>
      </c>
      <c r="N1109">
        <v>2.41</v>
      </c>
      <c r="O1109">
        <v>11</v>
      </c>
    </row>
    <row r="1110" spans="1:15">
      <c r="A1110" t="s">
        <v>4330</v>
      </c>
      <c r="B1110" s="1">
        <v>45791</v>
      </c>
      <c r="C1110" t="s">
        <v>38</v>
      </c>
      <c r="D1110" t="s">
        <v>4331</v>
      </c>
      <c r="E1110" t="s">
        <v>4332</v>
      </c>
      <c r="F1110" t="s">
        <v>51</v>
      </c>
      <c r="G1110" t="s">
        <v>29</v>
      </c>
      <c r="H1110" t="s">
        <v>46</v>
      </c>
      <c r="I1110">
        <v>19.02</v>
      </c>
      <c r="J1110">
        <v>537.76</v>
      </c>
      <c r="K1110" t="s">
        <v>47</v>
      </c>
      <c r="L1110">
        <v>3.1</v>
      </c>
      <c r="M1110" t="s">
        <v>23</v>
      </c>
      <c r="N1110">
        <v>2.19</v>
      </c>
      <c r="O1110">
        <v>4</v>
      </c>
    </row>
    <row r="1111" spans="1:15">
      <c r="A1111" t="s">
        <v>4356</v>
      </c>
      <c r="B1111" s="1">
        <v>45836</v>
      </c>
      <c r="C1111" t="s">
        <v>38</v>
      </c>
      <c r="D1111" t="s">
        <v>4357</v>
      </c>
      <c r="E1111" t="s">
        <v>4358</v>
      </c>
      <c r="F1111" t="s">
        <v>51</v>
      </c>
      <c r="G1111" t="s">
        <v>21</v>
      </c>
      <c r="H1111" t="s">
        <v>20</v>
      </c>
      <c r="I1111">
        <v>16.420000000000002</v>
      </c>
      <c r="J1111">
        <v>345.56</v>
      </c>
      <c r="K1111" t="s">
        <v>47</v>
      </c>
      <c r="L1111">
        <v>3</v>
      </c>
      <c r="M1111" t="s">
        <v>36</v>
      </c>
      <c r="N1111">
        <v>2.1800000000000002</v>
      </c>
      <c r="O1111">
        <v>3</v>
      </c>
    </row>
    <row r="1112" spans="1:15">
      <c r="A1112" t="s">
        <v>4368</v>
      </c>
      <c r="B1112" s="1">
        <v>45709</v>
      </c>
      <c r="C1112" t="s">
        <v>38</v>
      </c>
      <c r="D1112" t="s">
        <v>4369</v>
      </c>
      <c r="E1112" t="s">
        <v>4370</v>
      </c>
      <c r="F1112" t="s">
        <v>19</v>
      </c>
      <c r="G1112" t="s">
        <v>20</v>
      </c>
      <c r="H1112" t="s">
        <v>20</v>
      </c>
      <c r="I1112">
        <v>20.48</v>
      </c>
      <c r="J1112">
        <v>137.41</v>
      </c>
      <c r="K1112" t="s">
        <v>30</v>
      </c>
      <c r="L1112">
        <v>2.6</v>
      </c>
      <c r="M1112" t="s">
        <v>23</v>
      </c>
      <c r="N1112">
        <v>1.02</v>
      </c>
      <c r="O1112">
        <v>9</v>
      </c>
    </row>
    <row r="1113" spans="1:15">
      <c r="A1113" t="s">
        <v>4380</v>
      </c>
      <c r="B1113" s="1">
        <v>45778</v>
      </c>
      <c r="C1113" t="s">
        <v>38</v>
      </c>
      <c r="D1113" t="s">
        <v>4381</v>
      </c>
      <c r="E1113" t="s">
        <v>4382</v>
      </c>
      <c r="F1113" t="s">
        <v>51</v>
      </c>
      <c r="G1113" t="s">
        <v>29</v>
      </c>
      <c r="H1113" t="s">
        <v>29</v>
      </c>
      <c r="I1113">
        <v>7.36</v>
      </c>
      <c r="J1113">
        <v>407.42</v>
      </c>
      <c r="K1113" t="s">
        <v>22</v>
      </c>
      <c r="L1113">
        <v>3.7</v>
      </c>
      <c r="M1113" t="s">
        <v>23</v>
      </c>
      <c r="N1113">
        <v>1.43</v>
      </c>
      <c r="O1113">
        <v>1</v>
      </c>
    </row>
    <row r="1114" spans="1:15">
      <c r="A1114" t="s">
        <v>4417</v>
      </c>
      <c r="B1114" s="1">
        <v>45731</v>
      </c>
      <c r="C1114" t="s">
        <v>38</v>
      </c>
      <c r="D1114" t="s">
        <v>4418</v>
      </c>
      <c r="E1114" t="s">
        <v>4419</v>
      </c>
      <c r="F1114" t="s">
        <v>28</v>
      </c>
      <c r="G1114" t="s">
        <v>52</v>
      </c>
      <c r="H1114" t="s">
        <v>41</v>
      </c>
      <c r="I1114">
        <v>14.67</v>
      </c>
      <c r="J1114">
        <v>424.15</v>
      </c>
      <c r="K1114" t="s">
        <v>67</v>
      </c>
      <c r="L1114">
        <v>4.5999999999999996</v>
      </c>
      <c r="M1114" t="s">
        <v>23</v>
      </c>
      <c r="N1114">
        <v>1.1200000000000001</v>
      </c>
      <c r="O1114">
        <v>10</v>
      </c>
    </row>
    <row r="1115" spans="1:15">
      <c r="A1115" t="s">
        <v>4444</v>
      </c>
      <c r="B1115" s="1">
        <v>45671</v>
      </c>
      <c r="C1115" t="s">
        <v>38</v>
      </c>
      <c r="D1115" t="s">
        <v>4445</v>
      </c>
      <c r="E1115" t="s">
        <v>4446</v>
      </c>
      <c r="F1115" t="s">
        <v>60</v>
      </c>
      <c r="G1115" t="s">
        <v>29</v>
      </c>
      <c r="H1115" t="s">
        <v>29</v>
      </c>
      <c r="I1115">
        <v>24.94</v>
      </c>
      <c r="J1115">
        <v>317.60000000000002</v>
      </c>
      <c r="K1115" t="s">
        <v>47</v>
      </c>
      <c r="L1115">
        <v>4.7</v>
      </c>
      <c r="M1115" t="s">
        <v>36</v>
      </c>
      <c r="N1115">
        <v>1.21</v>
      </c>
      <c r="O1115">
        <v>13</v>
      </c>
    </row>
    <row r="1116" spans="1:15">
      <c r="A1116" t="s">
        <v>4463</v>
      </c>
      <c r="B1116" s="1">
        <v>45769</v>
      </c>
      <c r="C1116" t="s">
        <v>38</v>
      </c>
      <c r="D1116" t="s">
        <v>4464</v>
      </c>
      <c r="E1116" t="s">
        <v>4465</v>
      </c>
      <c r="F1116" t="s">
        <v>60</v>
      </c>
      <c r="G1116" t="s">
        <v>29</v>
      </c>
      <c r="H1116" t="s">
        <v>52</v>
      </c>
      <c r="I1116">
        <v>6.65</v>
      </c>
      <c r="J1116">
        <v>65.52</v>
      </c>
      <c r="K1116" t="s">
        <v>67</v>
      </c>
      <c r="L1116">
        <v>3.4</v>
      </c>
      <c r="M1116" t="s">
        <v>23</v>
      </c>
      <c r="N1116">
        <v>2.09</v>
      </c>
      <c r="O1116">
        <v>17</v>
      </c>
    </row>
    <row r="1117" spans="1:15">
      <c r="A1117" t="s">
        <v>4481</v>
      </c>
      <c r="B1117" s="1">
        <v>45674</v>
      </c>
      <c r="C1117" t="s">
        <v>38</v>
      </c>
      <c r="D1117" t="s">
        <v>4482</v>
      </c>
      <c r="E1117" t="s">
        <v>4483</v>
      </c>
      <c r="F1117" t="s">
        <v>71</v>
      </c>
      <c r="G1117" t="s">
        <v>46</v>
      </c>
      <c r="H1117" t="s">
        <v>29</v>
      </c>
      <c r="I1117">
        <v>4.7</v>
      </c>
      <c r="J1117">
        <v>239.9</v>
      </c>
      <c r="K1117" t="s">
        <v>47</v>
      </c>
      <c r="L1117">
        <v>3.4</v>
      </c>
      <c r="M1117" t="s">
        <v>31</v>
      </c>
      <c r="N1117">
        <v>1.56</v>
      </c>
      <c r="O1117">
        <v>5</v>
      </c>
    </row>
    <row r="1118" spans="1:15">
      <c r="A1118" t="s">
        <v>4484</v>
      </c>
      <c r="B1118" s="1">
        <v>45829</v>
      </c>
      <c r="C1118" t="s">
        <v>38</v>
      </c>
      <c r="D1118" t="s">
        <v>4485</v>
      </c>
      <c r="E1118" t="s">
        <v>4486</v>
      </c>
      <c r="F1118" t="s">
        <v>71</v>
      </c>
      <c r="G1118" t="s">
        <v>21</v>
      </c>
      <c r="H1118" t="s">
        <v>46</v>
      </c>
      <c r="I1118">
        <v>21</v>
      </c>
      <c r="J1118">
        <v>97.75</v>
      </c>
      <c r="K1118" t="s">
        <v>47</v>
      </c>
      <c r="L1118">
        <v>3.7</v>
      </c>
      <c r="M1118" t="s">
        <v>23</v>
      </c>
      <c r="N1118">
        <v>1.74</v>
      </c>
      <c r="O1118">
        <v>15</v>
      </c>
    </row>
    <row r="1119" spans="1:15">
      <c r="A1119" t="s">
        <v>4500</v>
      </c>
      <c r="B1119" s="1">
        <v>45679</v>
      </c>
      <c r="C1119" t="s">
        <v>38</v>
      </c>
      <c r="D1119" t="s">
        <v>4501</v>
      </c>
      <c r="E1119" t="s">
        <v>1431</v>
      </c>
      <c r="F1119" t="s">
        <v>51</v>
      </c>
      <c r="G1119" t="s">
        <v>41</v>
      </c>
      <c r="H1119" t="s">
        <v>42</v>
      </c>
      <c r="I1119">
        <v>19.13</v>
      </c>
      <c r="J1119">
        <v>325.43</v>
      </c>
      <c r="K1119" t="s">
        <v>47</v>
      </c>
      <c r="L1119">
        <v>3.9</v>
      </c>
      <c r="M1119" t="s">
        <v>23</v>
      </c>
      <c r="N1119">
        <v>1.1399999999999999</v>
      </c>
      <c r="O1119">
        <v>5</v>
      </c>
    </row>
    <row r="1120" spans="1:15">
      <c r="A1120" t="s">
        <v>4542</v>
      </c>
      <c r="B1120" s="1">
        <v>45749</v>
      </c>
      <c r="C1120" t="s">
        <v>38</v>
      </c>
      <c r="D1120" t="s">
        <v>4543</v>
      </c>
      <c r="E1120" t="s">
        <v>4544</v>
      </c>
      <c r="F1120" t="s">
        <v>28</v>
      </c>
      <c r="G1120" t="s">
        <v>41</v>
      </c>
      <c r="H1120" t="s">
        <v>20</v>
      </c>
      <c r="I1120">
        <v>6.88</v>
      </c>
      <c r="J1120">
        <v>438.27</v>
      </c>
      <c r="K1120" t="s">
        <v>67</v>
      </c>
      <c r="L1120">
        <v>2.8</v>
      </c>
      <c r="M1120" t="s">
        <v>31</v>
      </c>
      <c r="N1120">
        <v>1.34</v>
      </c>
      <c r="O1120">
        <v>12</v>
      </c>
    </row>
    <row r="1121" spans="1:15">
      <c r="A1121" t="s">
        <v>4561</v>
      </c>
      <c r="B1121" s="1">
        <v>45676</v>
      </c>
      <c r="C1121" t="s">
        <v>38</v>
      </c>
      <c r="D1121" t="s">
        <v>4562</v>
      </c>
      <c r="E1121" t="s">
        <v>4563</v>
      </c>
      <c r="F1121" t="s">
        <v>28</v>
      </c>
      <c r="G1121" t="s">
        <v>42</v>
      </c>
      <c r="H1121" t="s">
        <v>20</v>
      </c>
      <c r="I1121">
        <v>15.18</v>
      </c>
      <c r="J1121">
        <v>196.18</v>
      </c>
      <c r="K1121" t="s">
        <v>30</v>
      </c>
      <c r="L1121">
        <v>3.8</v>
      </c>
      <c r="M1121" t="s">
        <v>23</v>
      </c>
      <c r="N1121">
        <v>2.34</v>
      </c>
      <c r="O1121">
        <v>3</v>
      </c>
    </row>
    <row r="1122" spans="1:15">
      <c r="A1122" t="s">
        <v>4564</v>
      </c>
      <c r="B1122" s="1">
        <v>45748</v>
      </c>
      <c r="C1122" t="s">
        <v>38</v>
      </c>
      <c r="D1122" t="s">
        <v>4565</v>
      </c>
      <c r="E1122" t="s">
        <v>4566</v>
      </c>
      <c r="F1122" t="s">
        <v>28</v>
      </c>
      <c r="G1122" t="s">
        <v>52</v>
      </c>
      <c r="H1122" t="s">
        <v>42</v>
      </c>
      <c r="I1122">
        <v>18.079999999999998</v>
      </c>
      <c r="J1122">
        <v>592.77</v>
      </c>
      <c r="K1122" t="s">
        <v>67</v>
      </c>
      <c r="L1122">
        <v>3.2</v>
      </c>
      <c r="M1122" t="s">
        <v>23</v>
      </c>
      <c r="N1122">
        <v>1.21</v>
      </c>
      <c r="O1122">
        <v>12</v>
      </c>
    </row>
    <row r="1123" spans="1:15">
      <c r="A1123" t="s">
        <v>4576</v>
      </c>
      <c r="B1123" s="1">
        <v>45717</v>
      </c>
      <c r="C1123" t="s">
        <v>38</v>
      </c>
      <c r="D1123" t="s">
        <v>4577</v>
      </c>
      <c r="E1123" t="s">
        <v>4578</v>
      </c>
      <c r="F1123" t="s">
        <v>28</v>
      </c>
      <c r="G1123" t="s">
        <v>52</v>
      </c>
      <c r="H1123" t="s">
        <v>52</v>
      </c>
      <c r="I1123">
        <v>9.39</v>
      </c>
      <c r="J1123">
        <v>312.39999999999998</v>
      </c>
      <c r="K1123" t="s">
        <v>67</v>
      </c>
      <c r="L1123">
        <v>4.4000000000000004</v>
      </c>
      <c r="M1123" t="s">
        <v>36</v>
      </c>
      <c r="N1123">
        <v>1.65</v>
      </c>
      <c r="O1123">
        <v>2</v>
      </c>
    </row>
    <row r="1124" spans="1:15">
      <c r="A1124" t="s">
        <v>4593</v>
      </c>
      <c r="B1124" s="1">
        <v>45731</v>
      </c>
      <c r="C1124" t="s">
        <v>38</v>
      </c>
      <c r="D1124" t="s">
        <v>4594</v>
      </c>
      <c r="E1124" t="s">
        <v>4595</v>
      </c>
      <c r="F1124" t="s">
        <v>60</v>
      </c>
      <c r="G1124" t="s">
        <v>52</v>
      </c>
      <c r="H1124" t="s">
        <v>21</v>
      </c>
      <c r="I1124">
        <v>9.33</v>
      </c>
      <c r="J1124">
        <v>572.75</v>
      </c>
      <c r="K1124" t="s">
        <v>22</v>
      </c>
      <c r="L1124">
        <v>4.9000000000000004</v>
      </c>
      <c r="M1124" t="s">
        <v>36</v>
      </c>
      <c r="N1124">
        <v>1.1000000000000001</v>
      </c>
      <c r="O1124">
        <v>7</v>
      </c>
    </row>
    <row r="1125" spans="1:15">
      <c r="A1125" t="s">
        <v>4602</v>
      </c>
      <c r="B1125" s="1">
        <v>45766</v>
      </c>
      <c r="C1125" t="s">
        <v>38</v>
      </c>
      <c r="D1125" t="s">
        <v>4603</v>
      </c>
      <c r="E1125" t="s">
        <v>4604</v>
      </c>
      <c r="F1125" t="s">
        <v>60</v>
      </c>
      <c r="G1125" t="s">
        <v>29</v>
      </c>
      <c r="H1125" t="s">
        <v>52</v>
      </c>
      <c r="I1125">
        <v>21.38</v>
      </c>
      <c r="J1125">
        <v>325.91000000000003</v>
      </c>
      <c r="K1125" t="s">
        <v>30</v>
      </c>
      <c r="L1125">
        <v>4.5999999999999996</v>
      </c>
      <c r="M1125" t="s">
        <v>31</v>
      </c>
      <c r="N1125">
        <v>2.3199999999999998</v>
      </c>
      <c r="O1125">
        <v>15</v>
      </c>
    </row>
    <row r="1126" spans="1:15">
      <c r="A1126" t="s">
        <v>4647</v>
      </c>
      <c r="B1126" s="1">
        <v>45803</v>
      </c>
      <c r="C1126" t="s">
        <v>38</v>
      </c>
      <c r="D1126" t="s">
        <v>4648</v>
      </c>
      <c r="E1126" t="s">
        <v>4649</v>
      </c>
      <c r="F1126" t="s">
        <v>28</v>
      </c>
      <c r="G1126" t="s">
        <v>21</v>
      </c>
      <c r="H1126" t="s">
        <v>46</v>
      </c>
      <c r="I1126">
        <v>15.25</v>
      </c>
      <c r="J1126">
        <v>597.25</v>
      </c>
      <c r="K1126" t="s">
        <v>47</v>
      </c>
      <c r="L1126">
        <v>4.5</v>
      </c>
      <c r="M1126" t="s">
        <v>23</v>
      </c>
      <c r="N1126">
        <v>1.61</v>
      </c>
      <c r="O1126">
        <v>4</v>
      </c>
    </row>
    <row r="1127" spans="1:15">
      <c r="A1127" t="s">
        <v>4664</v>
      </c>
      <c r="B1127" s="1">
        <v>45761</v>
      </c>
      <c r="C1127" t="s">
        <v>38</v>
      </c>
      <c r="D1127" t="s">
        <v>4665</v>
      </c>
      <c r="E1127" t="s">
        <v>4666</v>
      </c>
      <c r="F1127" t="s">
        <v>28</v>
      </c>
      <c r="G1127" t="s">
        <v>46</v>
      </c>
      <c r="H1127" t="s">
        <v>46</v>
      </c>
      <c r="I1127">
        <v>4.2699999999999996</v>
      </c>
      <c r="J1127">
        <v>243.3</v>
      </c>
      <c r="K1127" t="s">
        <v>47</v>
      </c>
      <c r="L1127">
        <v>4.3</v>
      </c>
      <c r="M1127" t="s">
        <v>23</v>
      </c>
      <c r="N1127">
        <v>1.18</v>
      </c>
      <c r="O1127">
        <v>7</v>
      </c>
    </row>
    <row r="1128" spans="1:15">
      <c r="A1128" t="s">
        <v>4672</v>
      </c>
      <c r="B1128" s="1">
        <v>45802</v>
      </c>
      <c r="C1128" t="s">
        <v>38</v>
      </c>
      <c r="D1128" t="s">
        <v>4673</v>
      </c>
      <c r="E1128" t="s">
        <v>4674</v>
      </c>
      <c r="F1128" t="s">
        <v>51</v>
      </c>
      <c r="G1128" t="s">
        <v>46</v>
      </c>
      <c r="H1128" t="s">
        <v>20</v>
      </c>
      <c r="J1128">
        <v>473.08</v>
      </c>
      <c r="K1128" t="s">
        <v>67</v>
      </c>
      <c r="L1128">
        <v>2.7</v>
      </c>
      <c r="M1128" t="s">
        <v>23</v>
      </c>
      <c r="N1128">
        <v>1.22</v>
      </c>
      <c r="O1128">
        <v>12</v>
      </c>
    </row>
    <row r="1129" spans="1:15">
      <c r="A1129" t="s">
        <v>4751</v>
      </c>
      <c r="B1129" s="1">
        <v>45692</v>
      </c>
      <c r="C1129" t="s">
        <v>38</v>
      </c>
      <c r="D1129" t="s">
        <v>4752</v>
      </c>
      <c r="E1129" t="s">
        <v>4753</v>
      </c>
      <c r="F1129" t="s">
        <v>28</v>
      </c>
      <c r="G1129" t="s">
        <v>21</v>
      </c>
      <c r="H1129" t="s">
        <v>21</v>
      </c>
      <c r="I1129">
        <v>4.29</v>
      </c>
      <c r="J1129">
        <v>485.48</v>
      </c>
      <c r="K1129" t="s">
        <v>22</v>
      </c>
      <c r="L1129">
        <v>4.5999999999999996</v>
      </c>
      <c r="M1129" t="s">
        <v>23</v>
      </c>
      <c r="N1129">
        <v>1.04</v>
      </c>
      <c r="O1129">
        <v>12</v>
      </c>
    </row>
    <row r="1130" spans="1:15">
      <c r="A1130" t="s">
        <v>4768</v>
      </c>
      <c r="B1130" s="1">
        <v>45675</v>
      </c>
      <c r="C1130" t="s">
        <v>38</v>
      </c>
      <c r="D1130" t="s">
        <v>4769</v>
      </c>
      <c r="E1130" t="s">
        <v>4770</v>
      </c>
      <c r="F1130" t="s">
        <v>60</v>
      </c>
      <c r="G1130" t="s">
        <v>41</v>
      </c>
      <c r="H1130" t="s">
        <v>42</v>
      </c>
      <c r="I1130">
        <v>18.73</v>
      </c>
      <c r="J1130">
        <v>559.03</v>
      </c>
      <c r="K1130" t="s">
        <v>30</v>
      </c>
      <c r="L1130">
        <v>4.5999999999999996</v>
      </c>
      <c r="M1130" t="s">
        <v>23</v>
      </c>
      <c r="N1130">
        <v>1.72</v>
      </c>
      <c r="O1130">
        <v>6</v>
      </c>
    </row>
    <row r="1131" spans="1:15">
      <c r="A1131" t="s">
        <v>4774</v>
      </c>
      <c r="B1131" s="1">
        <v>45788</v>
      </c>
      <c r="C1131" t="s">
        <v>38</v>
      </c>
      <c r="D1131" t="s">
        <v>4775</v>
      </c>
      <c r="E1131" t="s">
        <v>4776</v>
      </c>
      <c r="F1131" t="s">
        <v>19</v>
      </c>
      <c r="G1131" t="s">
        <v>42</v>
      </c>
      <c r="H1131" t="s">
        <v>41</v>
      </c>
      <c r="I1131">
        <v>14.62</v>
      </c>
      <c r="J1131">
        <v>370.76</v>
      </c>
      <c r="K1131" t="s">
        <v>67</v>
      </c>
      <c r="L1131">
        <v>3.7</v>
      </c>
      <c r="M1131" t="s">
        <v>23</v>
      </c>
      <c r="N1131">
        <v>1.26</v>
      </c>
      <c r="O1131">
        <v>4</v>
      </c>
    </row>
    <row r="1132" spans="1:15">
      <c r="A1132" t="s">
        <v>4785</v>
      </c>
      <c r="B1132" s="1">
        <v>45762</v>
      </c>
      <c r="C1132" t="s">
        <v>38</v>
      </c>
      <c r="D1132" t="s">
        <v>4786</v>
      </c>
      <c r="E1132" t="s">
        <v>4787</v>
      </c>
      <c r="F1132" t="s">
        <v>71</v>
      </c>
      <c r="G1132" t="s">
        <v>41</v>
      </c>
      <c r="H1132" t="s">
        <v>41</v>
      </c>
      <c r="I1132">
        <v>2.78</v>
      </c>
      <c r="J1132">
        <v>282.47000000000003</v>
      </c>
      <c r="K1132" t="s">
        <v>22</v>
      </c>
      <c r="L1132">
        <v>4.4000000000000004</v>
      </c>
      <c r="M1132" t="s">
        <v>23</v>
      </c>
      <c r="N1132">
        <v>1.24</v>
      </c>
      <c r="O1132">
        <v>2</v>
      </c>
    </row>
    <row r="1133" spans="1:15">
      <c r="A1133" t="s">
        <v>4800</v>
      </c>
      <c r="B1133" s="1">
        <v>45778</v>
      </c>
      <c r="C1133" t="s">
        <v>38</v>
      </c>
      <c r="D1133" t="s">
        <v>4801</v>
      </c>
      <c r="E1133" t="s">
        <v>4802</v>
      </c>
      <c r="F1133" t="s">
        <v>28</v>
      </c>
      <c r="G1133" t="s">
        <v>52</v>
      </c>
      <c r="H1133" t="s">
        <v>21</v>
      </c>
      <c r="I1133">
        <v>16.72</v>
      </c>
      <c r="J1133">
        <v>156.88999999999999</v>
      </c>
      <c r="K1133" t="s">
        <v>30</v>
      </c>
      <c r="L1133">
        <v>4.2</v>
      </c>
      <c r="M1133" t="s">
        <v>31</v>
      </c>
      <c r="N1133">
        <v>2.02</v>
      </c>
      <c r="O1133">
        <v>19</v>
      </c>
    </row>
    <row r="1134" spans="1:15">
      <c r="A1134" t="s">
        <v>4823</v>
      </c>
      <c r="B1134" s="1">
        <v>45838</v>
      </c>
      <c r="C1134" t="s">
        <v>38</v>
      </c>
      <c r="D1134" t="s">
        <v>4824</v>
      </c>
      <c r="E1134" t="s">
        <v>4825</v>
      </c>
      <c r="F1134" t="s">
        <v>60</v>
      </c>
      <c r="G1134" t="s">
        <v>29</v>
      </c>
      <c r="H1134" t="s">
        <v>29</v>
      </c>
      <c r="I1134">
        <v>3.6</v>
      </c>
      <c r="J1134">
        <v>376.48</v>
      </c>
      <c r="K1134" t="s">
        <v>30</v>
      </c>
      <c r="L1134">
        <v>3.5</v>
      </c>
      <c r="M1134" t="s">
        <v>23</v>
      </c>
      <c r="N1134">
        <v>1.06</v>
      </c>
      <c r="O1134">
        <v>14</v>
      </c>
    </row>
    <row r="1135" spans="1:15">
      <c r="A1135" t="s">
        <v>4862</v>
      </c>
      <c r="B1135" s="1">
        <v>45695</v>
      </c>
      <c r="C1135" t="s">
        <v>38</v>
      </c>
      <c r="D1135" t="s">
        <v>4863</v>
      </c>
      <c r="E1135" t="s">
        <v>4864</v>
      </c>
      <c r="F1135" t="s">
        <v>51</v>
      </c>
      <c r="G1135" t="s">
        <v>29</v>
      </c>
      <c r="H1135" t="s">
        <v>21</v>
      </c>
      <c r="I1135">
        <v>23.21</v>
      </c>
      <c r="J1135">
        <v>457.21</v>
      </c>
      <c r="K1135" t="s">
        <v>47</v>
      </c>
      <c r="L1135">
        <v>3.5</v>
      </c>
      <c r="M1135" t="s">
        <v>36</v>
      </c>
      <c r="N1135">
        <v>1.57</v>
      </c>
      <c r="O1135">
        <v>8</v>
      </c>
    </row>
    <row r="1136" spans="1:15">
      <c r="A1136" t="s">
        <v>4865</v>
      </c>
      <c r="B1136" s="1">
        <v>45787</v>
      </c>
      <c r="C1136" t="s">
        <v>38</v>
      </c>
      <c r="D1136" t="s">
        <v>4866</v>
      </c>
      <c r="E1136" t="s">
        <v>4867</v>
      </c>
      <c r="F1136" t="s">
        <v>28</v>
      </c>
      <c r="G1136" t="s">
        <v>21</v>
      </c>
      <c r="H1136" t="s">
        <v>46</v>
      </c>
      <c r="I1136">
        <v>12.53</v>
      </c>
      <c r="J1136">
        <v>556.5</v>
      </c>
      <c r="K1136" t="s">
        <v>47</v>
      </c>
      <c r="L1136">
        <v>3.1</v>
      </c>
      <c r="M1136" t="s">
        <v>23</v>
      </c>
      <c r="N1136">
        <v>1.73</v>
      </c>
      <c r="O1136">
        <v>17</v>
      </c>
    </row>
    <row r="1137" spans="1:15">
      <c r="A1137" t="s">
        <v>4877</v>
      </c>
      <c r="B1137" s="1">
        <v>45693</v>
      </c>
      <c r="C1137" t="s">
        <v>38</v>
      </c>
      <c r="D1137" t="s">
        <v>4878</v>
      </c>
      <c r="E1137" t="s">
        <v>4879</v>
      </c>
      <c r="F1137" t="s">
        <v>51</v>
      </c>
      <c r="G1137" t="s">
        <v>41</v>
      </c>
      <c r="H1137" t="s">
        <v>41</v>
      </c>
      <c r="I1137">
        <v>17.95</v>
      </c>
      <c r="J1137">
        <v>576.07000000000005</v>
      </c>
      <c r="K1137" t="s">
        <v>30</v>
      </c>
      <c r="L1137">
        <v>4.5999999999999996</v>
      </c>
      <c r="M1137" t="s">
        <v>36</v>
      </c>
      <c r="N1137">
        <v>1.89</v>
      </c>
      <c r="O1137">
        <v>5</v>
      </c>
    </row>
    <row r="1138" spans="1:15">
      <c r="A1138" t="s">
        <v>4880</v>
      </c>
      <c r="B1138" s="1">
        <v>45699</v>
      </c>
      <c r="C1138" t="s">
        <v>38</v>
      </c>
      <c r="D1138" t="s">
        <v>4881</v>
      </c>
      <c r="E1138" t="s">
        <v>4882</v>
      </c>
      <c r="F1138" t="s">
        <v>51</v>
      </c>
      <c r="G1138" t="s">
        <v>21</v>
      </c>
      <c r="H1138" t="s">
        <v>52</v>
      </c>
      <c r="I1138">
        <v>24.67</v>
      </c>
      <c r="J1138">
        <v>535.5</v>
      </c>
      <c r="K1138" t="s">
        <v>67</v>
      </c>
      <c r="L1138">
        <v>2.7</v>
      </c>
      <c r="M1138" t="s">
        <v>23</v>
      </c>
      <c r="N1138">
        <v>1.9</v>
      </c>
      <c r="O1138">
        <v>10</v>
      </c>
    </row>
    <row r="1139" spans="1:15">
      <c r="A1139" t="s">
        <v>4886</v>
      </c>
      <c r="B1139" s="1">
        <v>45792</v>
      </c>
      <c r="C1139" t="s">
        <v>38</v>
      </c>
      <c r="D1139" t="s">
        <v>4887</v>
      </c>
      <c r="E1139" t="s">
        <v>4888</v>
      </c>
      <c r="F1139" t="s">
        <v>71</v>
      </c>
      <c r="G1139" t="s">
        <v>46</v>
      </c>
      <c r="H1139" t="s">
        <v>20</v>
      </c>
      <c r="I1139">
        <v>22.18</v>
      </c>
      <c r="J1139">
        <v>274.05</v>
      </c>
      <c r="K1139" t="s">
        <v>22</v>
      </c>
      <c r="L1139">
        <v>2.5</v>
      </c>
      <c r="M1139" t="s">
        <v>31</v>
      </c>
      <c r="N1139">
        <v>1.77</v>
      </c>
      <c r="O1139">
        <v>3</v>
      </c>
    </row>
    <row r="1140" spans="1:15">
      <c r="A1140" t="s">
        <v>4901</v>
      </c>
      <c r="B1140" s="1">
        <v>45733</v>
      </c>
      <c r="C1140" t="s">
        <v>38</v>
      </c>
      <c r="D1140" t="s">
        <v>3375</v>
      </c>
      <c r="E1140" t="s">
        <v>4902</v>
      </c>
      <c r="F1140" t="s">
        <v>19</v>
      </c>
      <c r="G1140" t="s">
        <v>52</v>
      </c>
      <c r="H1140" t="s">
        <v>21</v>
      </c>
      <c r="I1140">
        <v>23.95</v>
      </c>
      <c r="J1140">
        <v>420</v>
      </c>
      <c r="K1140" t="s">
        <v>22</v>
      </c>
      <c r="L1140">
        <v>3.3</v>
      </c>
      <c r="M1140" t="s">
        <v>23</v>
      </c>
      <c r="N1140">
        <v>1.55</v>
      </c>
      <c r="O1140">
        <v>5</v>
      </c>
    </row>
    <row r="1141" spans="1:15">
      <c r="A1141" t="s">
        <v>4906</v>
      </c>
      <c r="B1141" s="1">
        <v>45738</v>
      </c>
      <c r="C1141" t="s">
        <v>38</v>
      </c>
      <c r="D1141" t="s">
        <v>4907</v>
      </c>
      <c r="E1141" t="s">
        <v>4908</v>
      </c>
      <c r="F1141" t="s">
        <v>60</v>
      </c>
      <c r="G1141" t="s">
        <v>52</v>
      </c>
      <c r="H1141" t="s">
        <v>21</v>
      </c>
      <c r="I1141">
        <v>14.28</v>
      </c>
      <c r="J1141">
        <v>221.22</v>
      </c>
      <c r="K1141" t="s">
        <v>67</v>
      </c>
      <c r="L1141">
        <v>2.9</v>
      </c>
      <c r="M1141" t="s">
        <v>23</v>
      </c>
      <c r="N1141">
        <v>1.24</v>
      </c>
      <c r="O1141">
        <v>8</v>
      </c>
    </row>
    <row r="1142" spans="1:15">
      <c r="A1142" t="s">
        <v>4912</v>
      </c>
      <c r="B1142" s="1">
        <v>45734</v>
      </c>
      <c r="C1142" t="s">
        <v>38</v>
      </c>
      <c r="D1142" t="s">
        <v>4913</v>
      </c>
      <c r="E1142" t="s">
        <v>4914</v>
      </c>
      <c r="F1142" t="s">
        <v>28</v>
      </c>
      <c r="G1142" t="s">
        <v>46</v>
      </c>
      <c r="H1142" t="s">
        <v>21</v>
      </c>
      <c r="I1142">
        <v>11.02</v>
      </c>
      <c r="J1142">
        <v>57.26</v>
      </c>
      <c r="K1142" t="s">
        <v>22</v>
      </c>
      <c r="L1142">
        <v>3.4</v>
      </c>
      <c r="M1142" t="s">
        <v>23</v>
      </c>
      <c r="N1142">
        <v>1.55</v>
      </c>
      <c r="O1142">
        <v>19</v>
      </c>
    </row>
    <row r="1143" spans="1:15">
      <c r="A1143" t="s">
        <v>4950</v>
      </c>
      <c r="B1143" s="1">
        <v>45781</v>
      </c>
      <c r="C1143" t="s">
        <v>38</v>
      </c>
      <c r="D1143" t="s">
        <v>1007</v>
      </c>
      <c r="E1143" t="s">
        <v>4951</v>
      </c>
      <c r="F1143" t="s">
        <v>51</v>
      </c>
      <c r="G1143" t="s">
        <v>29</v>
      </c>
      <c r="H1143" t="s">
        <v>29</v>
      </c>
      <c r="I1143">
        <v>19.52</v>
      </c>
      <c r="J1143">
        <v>338.22</v>
      </c>
      <c r="K1143" t="s">
        <v>22</v>
      </c>
      <c r="L1143">
        <v>3.6</v>
      </c>
      <c r="M1143" t="s">
        <v>23</v>
      </c>
      <c r="N1143">
        <v>1.83</v>
      </c>
      <c r="O1143">
        <v>4</v>
      </c>
    </row>
    <row r="1144" spans="1:15">
      <c r="A1144" t="s">
        <v>4989</v>
      </c>
      <c r="B1144" s="1">
        <v>45730</v>
      </c>
      <c r="C1144" t="s">
        <v>38</v>
      </c>
      <c r="D1144" t="s">
        <v>4717</v>
      </c>
      <c r="E1144" t="s">
        <v>4990</v>
      </c>
      <c r="F1144" t="s">
        <v>19</v>
      </c>
      <c r="G1144" t="s">
        <v>41</v>
      </c>
      <c r="H1144" t="s">
        <v>29</v>
      </c>
      <c r="I1144">
        <v>12.94</v>
      </c>
      <c r="J1144">
        <v>117.09</v>
      </c>
      <c r="K1144" t="s">
        <v>30</v>
      </c>
      <c r="L1144">
        <v>5</v>
      </c>
      <c r="M1144" t="s">
        <v>23</v>
      </c>
      <c r="N1144">
        <v>1.63</v>
      </c>
      <c r="O1144">
        <v>19</v>
      </c>
    </row>
    <row r="1145" spans="1:15">
      <c r="A1145" t="s">
        <v>4997</v>
      </c>
      <c r="B1145" s="1">
        <v>45767</v>
      </c>
      <c r="C1145" t="s">
        <v>38</v>
      </c>
      <c r="D1145" t="s">
        <v>4998</v>
      </c>
      <c r="E1145" t="s">
        <v>4999</v>
      </c>
      <c r="F1145" t="s">
        <v>19</v>
      </c>
      <c r="G1145" t="s">
        <v>21</v>
      </c>
      <c r="H1145" t="s">
        <v>29</v>
      </c>
      <c r="I1145">
        <v>10.53</v>
      </c>
      <c r="J1145">
        <v>495.57</v>
      </c>
      <c r="K1145" t="s">
        <v>47</v>
      </c>
      <c r="L1145">
        <v>4.9000000000000004</v>
      </c>
      <c r="M1145" t="s">
        <v>23</v>
      </c>
      <c r="N1145">
        <v>1.79</v>
      </c>
      <c r="O1145">
        <v>7</v>
      </c>
    </row>
    <row r="1146" spans="1:15">
      <c r="A1146" t="s">
        <v>5000</v>
      </c>
      <c r="B1146" s="1">
        <v>45706</v>
      </c>
      <c r="C1146" t="s">
        <v>38</v>
      </c>
      <c r="D1146" t="s">
        <v>5001</v>
      </c>
      <c r="E1146" t="s">
        <v>5002</v>
      </c>
      <c r="F1146" t="s">
        <v>60</v>
      </c>
      <c r="G1146" t="s">
        <v>29</v>
      </c>
      <c r="H1146" t="s">
        <v>29</v>
      </c>
      <c r="I1146">
        <v>9.93</v>
      </c>
      <c r="J1146">
        <v>411.64</v>
      </c>
      <c r="K1146" t="s">
        <v>30</v>
      </c>
      <c r="L1146">
        <v>2.8</v>
      </c>
      <c r="M1146" t="s">
        <v>23</v>
      </c>
      <c r="N1146">
        <v>1.08</v>
      </c>
      <c r="O1146">
        <v>3</v>
      </c>
    </row>
    <row r="1147" spans="1:15">
      <c r="A1147" t="s">
        <v>5049</v>
      </c>
      <c r="B1147" s="1">
        <v>45830</v>
      </c>
      <c r="C1147" t="s">
        <v>38</v>
      </c>
      <c r="D1147" t="s">
        <v>5050</v>
      </c>
      <c r="E1147" t="s">
        <v>5051</v>
      </c>
      <c r="F1147" t="s">
        <v>71</v>
      </c>
      <c r="G1147" t="s">
        <v>20</v>
      </c>
      <c r="H1147" t="s">
        <v>21</v>
      </c>
      <c r="I1147">
        <v>22.37</v>
      </c>
      <c r="J1147">
        <v>264.64</v>
      </c>
      <c r="K1147" t="s">
        <v>30</v>
      </c>
      <c r="L1147">
        <v>4</v>
      </c>
      <c r="M1147" t="s">
        <v>23</v>
      </c>
      <c r="N1147">
        <v>2.16</v>
      </c>
      <c r="O1147">
        <v>12</v>
      </c>
    </row>
    <row r="1148" spans="1:15">
      <c r="A1148" t="s">
        <v>5069</v>
      </c>
      <c r="B1148" s="1">
        <v>45816</v>
      </c>
      <c r="C1148" t="s">
        <v>38</v>
      </c>
      <c r="D1148" t="s">
        <v>5070</v>
      </c>
      <c r="E1148" t="s">
        <v>5071</v>
      </c>
      <c r="F1148" t="s">
        <v>60</v>
      </c>
      <c r="G1148" t="s">
        <v>29</v>
      </c>
      <c r="H1148" t="s">
        <v>46</v>
      </c>
      <c r="I1148">
        <v>25</v>
      </c>
      <c r="J1148">
        <v>112.69</v>
      </c>
      <c r="K1148" t="s">
        <v>47</v>
      </c>
      <c r="L1148">
        <v>4.9000000000000004</v>
      </c>
      <c r="M1148" t="s">
        <v>23</v>
      </c>
      <c r="N1148">
        <v>2.27</v>
      </c>
      <c r="O1148">
        <v>4</v>
      </c>
    </row>
    <row r="1149" spans="1:15">
      <c r="A1149" t="s">
        <v>5104</v>
      </c>
      <c r="B1149" s="1">
        <v>45684</v>
      </c>
      <c r="C1149" t="s">
        <v>38</v>
      </c>
      <c r="D1149" t="s">
        <v>5105</v>
      </c>
      <c r="E1149" t="s">
        <v>5106</v>
      </c>
      <c r="F1149" t="s">
        <v>60</v>
      </c>
      <c r="G1149" t="s">
        <v>41</v>
      </c>
      <c r="H1149" t="s">
        <v>41</v>
      </c>
      <c r="I1149">
        <v>7.5</v>
      </c>
      <c r="J1149">
        <v>499.92</v>
      </c>
      <c r="K1149" t="s">
        <v>22</v>
      </c>
      <c r="L1149">
        <v>4.3</v>
      </c>
      <c r="M1149" t="s">
        <v>31</v>
      </c>
      <c r="N1149">
        <v>2.0099999999999998</v>
      </c>
      <c r="O1149">
        <v>3</v>
      </c>
    </row>
    <row r="1150" spans="1:15">
      <c r="A1150" t="s">
        <v>5107</v>
      </c>
      <c r="B1150" s="1">
        <v>45713</v>
      </c>
      <c r="C1150" t="s">
        <v>38</v>
      </c>
      <c r="D1150" t="s">
        <v>4665</v>
      </c>
      <c r="E1150" t="s">
        <v>5108</v>
      </c>
      <c r="F1150" t="s">
        <v>51</v>
      </c>
      <c r="G1150" t="s">
        <v>41</v>
      </c>
      <c r="H1150" t="s">
        <v>21</v>
      </c>
      <c r="I1150">
        <v>5.43</v>
      </c>
      <c r="J1150">
        <v>372.69</v>
      </c>
      <c r="K1150" t="s">
        <v>22</v>
      </c>
      <c r="L1150">
        <v>2.7</v>
      </c>
      <c r="M1150" t="s">
        <v>23</v>
      </c>
      <c r="N1150">
        <v>1.65</v>
      </c>
      <c r="O1150">
        <v>11</v>
      </c>
    </row>
    <row r="1151" spans="1:15">
      <c r="A1151" t="s">
        <v>5153</v>
      </c>
      <c r="B1151" s="1">
        <v>45705</v>
      </c>
      <c r="C1151" t="s">
        <v>38</v>
      </c>
      <c r="D1151" t="s">
        <v>5154</v>
      </c>
      <c r="E1151" t="s">
        <v>5155</v>
      </c>
      <c r="F1151" t="s">
        <v>28</v>
      </c>
      <c r="G1151" t="s">
        <v>46</v>
      </c>
      <c r="H1151" t="s">
        <v>41</v>
      </c>
      <c r="I1151">
        <v>6.29</v>
      </c>
      <c r="J1151">
        <v>275.39</v>
      </c>
      <c r="K1151" t="s">
        <v>30</v>
      </c>
      <c r="L1151">
        <v>4.4000000000000004</v>
      </c>
      <c r="M1151" t="s">
        <v>36</v>
      </c>
      <c r="N1151">
        <v>1.31</v>
      </c>
      <c r="O1151">
        <v>11</v>
      </c>
    </row>
    <row r="1152" spans="1:15">
      <c r="A1152" t="s">
        <v>5207</v>
      </c>
      <c r="B1152" s="1">
        <v>45814</v>
      </c>
      <c r="C1152" t="s">
        <v>38</v>
      </c>
      <c r="D1152" t="s">
        <v>3515</v>
      </c>
      <c r="E1152" t="s">
        <v>5208</v>
      </c>
      <c r="F1152" t="s">
        <v>28</v>
      </c>
      <c r="G1152" t="s">
        <v>52</v>
      </c>
      <c r="H1152" t="s">
        <v>21</v>
      </c>
      <c r="I1152">
        <v>7.99</v>
      </c>
      <c r="J1152">
        <v>274.83</v>
      </c>
      <c r="K1152" t="s">
        <v>30</v>
      </c>
      <c r="L1152">
        <v>3.9</v>
      </c>
      <c r="M1152" t="s">
        <v>23</v>
      </c>
      <c r="N1152">
        <v>2.0699999999999998</v>
      </c>
      <c r="O1152">
        <v>12</v>
      </c>
    </row>
    <row r="1153" spans="1:15">
      <c r="A1153" t="s">
        <v>5227</v>
      </c>
      <c r="B1153" s="1">
        <v>45680</v>
      </c>
      <c r="C1153" t="s">
        <v>38</v>
      </c>
      <c r="D1153" t="s">
        <v>5228</v>
      </c>
      <c r="E1153" t="s">
        <v>5229</v>
      </c>
      <c r="F1153" t="s">
        <v>19</v>
      </c>
      <c r="G1153" t="s">
        <v>41</v>
      </c>
      <c r="H1153" t="s">
        <v>21</v>
      </c>
      <c r="I1153">
        <v>7.34</v>
      </c>
      <c r="J1153">
        <v>453.96</v>
      </c>
      <c r="K1153" t="s">
        <v>47</v>
      </c>
      <c r="L1153">
        <v>4.9000000000000004</v>
      </c>
      <c r="M1153" t="s">
        <v>23</v>
      </c>
      <c r="N1153">
        <v>1.99</v>
      </c>
      <c r="O1153">
        <v>10</v>
      </c>
    </row>
    <row r="1154" spans="1:15">
      <c r="A1154" t="s">
        <v>5251</v>
      </c>
      <c r="B1154" s="1">
        <v>45749</v>
      </c>
      <c r="C1154" t="s">
        <v>38</v>
      </c>
      <c r="D1154" t="s">
        <v>5252</v>
      </c>
      <c r="E1154" t="s">
        <v>5253</v>
      </c>
      <c r="F1154" t="s">
        <v>19</v>
      </c>
      <c r="G1154" t="s">
        <v>52</v>
      </c>
      <c r="H1154" t="s">
        <v>42</v>
      </c>
      <c r="I1154">
        <v>16.61</v>
      </c>
      <c r="J1154">
        <v>58.26</v>
      </c>
      <c r="K1154" t="s">
        <v>67</v>
      </c>
      <c r="L1154">
        <v>4.4000000000000004</v>
      </c>
      <c r="M1154" t="s">
        <v>23</v>
      </c>
      <c r="N1154">
        <v>1.56</v>
      </c>
      <c r="O1154">
        <v>19</v>
      </c>
    </row>
    <row r="1155" spans="1:15">
      <c r="A1155" t="s">
        <v>5254</v>
      </c>
      <c r="B1155" s="1">
        <v>45782</v>
      </c>
      <c r="C1155" t="s">
        <v>38</v>
      </c>
      <c r="D1155" t="s">
        <v>5255</v>
      </c>
      <c r="E1155" t="s">
        <v>5256</v>
      </c>
      <c r="F1155" t="s">
        <v>60</v>
      </c>
      <c r="G1155" t="s">
        <v>20</v>
      </c>
      <c r="H1155" t="s">
        <v>21</v>
      </c>
      <c r="I1155">
        <v>14.83</v>
      </c>
      <c r="J1155">
        <v>527.52</v>
      </c>
      <c r="K1155" t="s">
        <v>30</v>
      </c>
      <c r="L1155">
        <v>4</v>
      </c>
      <c r="M1155" t="s">
        <v>23</v>
      </c>
      <c r="N1155">
        <v>1.86</v>
      </c>
      <c r="O1155">
        <v>8</v>
      </c>
    </row>
    <row r="1156" spans="1:15">
      <c r="A1156" t="s">
        <v>5295</v>
      </c>
      <c r="B1156" s="1">
        <v>45801</v>
      </c>
      <c r="C1156" t="s">
        <v>38</v>
      </c>
      <c r="D1156" t="s">
        <v>929</v>
      </c>
      <c r="E1156" t="s">
        <v>5296</v>
      </c>
      <c r="F1156" t="s">
        <v>19</v>
      </c>
      <c r="G1156" t="s">
        <v>41</v>
      </c>
      <c r="H1156" t="s">
        <v>52</v>
      </c>
      <c r="I1156">
        <v>2.48</v>
      </c>
      <c r="J1156">
        <v>503.41</v>
      </c>
      <c r="K1156" t="s">
        <v>67</v>
      </c>
      <c r="L1156">
        <v>4.4000000000000004</v>
      </c>
      <c r="M1156" t="s">
        <v>23</v>
      </c>
      <c r="N1156">
        <v>1.07</v>
      </c>
      <c r="O1156">
        <v>1</v>
      </c>
    </row>
    <row r="1157" spans="1:15">
      <c r="A1157" t="s">
        <v>5297</v>
      </c>
      <c r="B1157" s="1">
        <v>45828</v>
      </c>
      <c r="C1157" t="s">
        <v>38</v>
      </c>
      <c r="D1157" t="s">
        <v>5298</v>
      </c>
      <c r="E1157" t="s">
        <v>5299</v>
      </c>
      <c r="F1157" t="s">
        <v>28</v>
      </c>
      <c r="G1157" t="s">
        <v>21</v>
      </c>
      <c r="H1157" t="s">
        <v>52</v>
      </c>
      <c r="I1157">
        <v>9.76</v>
      </c>
      <c r="J1157">
        <v>362.94</v>
      </c>
      <c r="K1157" t="s">
        <v>22</v>
      </c>
      <c r="L1157">
        <v>2.9</v>
      </c>
      <c r="M1157" t="s">
        <v>31</v>
      </c>
      <c r="N1157">
        <v>1.48</v>
      </c>
      <c r="O1157">
        <v>3</v>
      </c>
    </row>
    <row r="1158" spans="1:15">
      <c r="A1158" t="s">
        <v>5300</v>
      </c>
      <c r="B1158" s="1">
        <v>45658</v>
      </c>
      <c r="C1158" t="s">
        <v>38</v>
      </c>
      <c r="D1158" t="s">
        <v>5301</v>
      </c>
      <c r="E1158" t="s">
        <v>5302</v>
      </c>
      <c r="F1158" t="s">
        <v>28</v>
      </c>
      <c r="G1158" t="s">
        <v>42</v>
      </c>
      <c r="H1158" t="s">
        <v>41</v>
      </c>
      <c r="I1158">
        <v>5.85</v>
      </c>
      <c r="J1158">
        <v>233.5</v>
      </c>
      <c r="K1158" t="s">
        <v>47</v>
      </c>
      <c r="L1158">
        <v>4.7</v>
      </c>
      <c r="M1158" t="s">
        <v>31</v>
      </c>
      <c r="N1158">
        <v>2.02</v>
      </c>
      <c r="O1158">
        <v>18</v>
      </c>
    </row>
    <row r="1159" spans="1:15">
      <c r="A1159" t="s">
        <v>5310</v>
      </c>
      <c r="B1159" s="1">
        <v>45818</v>
      </c>
      <c r="C1159" t="s">
        <v>38</v>
      </c>
      <c r="D1159" t="s">
        <v>5311</v>
      </c>
      <c r="E1159" t="s">
        <v>5312</v>
      </c>
      <c r="F1159" t="s">
        <v>71</v>
      </c>
      <c r="G1159" t="s">
        <v>29</v>
      </c>
      <c r="H1159" t="s">
        <v>21</v>
      </c>
      <c r="I1159">
        <v>4.7300000000000004</v>
      </c>
      <c r="J1159">
        <v>560.98</v>
      </c>
      <c r="K1159" t="s">
        <v>47</v>
      </c>
      <c r="L1159">
        <v>3.3</v>
      </c>
      <c r="M1159" t="s">
        <v>36</v>
      </c>
      <c r="N1159">
        <v>2.35</v>
      </c>
      <c r="O1159">
        <v>2</v>
      </c>
    </row>
    <row r="1160" spans="1:15">
      <c r="A1160" t="s">
        <v>5316</v>
      </c>
      <c r="B1160" s="1">
        <v>45798</v>
      </c>
      <c r="C1160" t="s">
        <v>38</v>
      </c>
      <c r="D1160" t="s">
        <v>5317</v>
      </c>
      <c r="E1160" t="s">
        <v>5318</v>
      </c>
      <c r="F1160" t="s">
        <v>71</v>
      </c>
      <c r="G1160" t="s">
        <v>41</v>
      </c>
      <c r="H1160" t="s">
        <v>52</v>
      </c>
      <c r="I1160">
        <v>6.91</v>
      </c>
      <c r="J1160">
        <v>58.39</v>
      </c>
      <c r="K1160" t="s">
        <v>30</v>
      </c>
      <c r="L1160">
        <v>3.7</v>
      </c>
      <c r="M1160" t="s">
        <v>36</v>
      </c>
      <c r="N1160">
        <v>1.01</v>
      </c>
      <c r="O1160">
        <v>18</v>
      </c>
    </row>
    <row r="1161" spans="1:15">
      <c r="A1161" t="s">
        <v>5330</v>
      </c>
      <c r="B1161" s="1">
        <v>45729</v>
      </c>
      <c r="C1161" t="s">
        <v>38</v>
      </c>
      <c r="D1161" t="s">
        <v>5331</v>
      </c>
      <c r="E1161" t="s">
        <v>5332</v>
      </c>
      <c r="F1161" t="s">
        <v>60</v>
      </c>
      <c r="G1161" t="s">
        <v>20</v>
      </c>
      <c r="H1161" t="s">
        <v>29</v>
      </c>
      <c r="I1161">
        <v>10.52</v>
      </c>
      <c r="J1161">
        <v>578.1</v>
      </c>
      <c r="K1161" t="s">
        <v>67</v>
      </c>
      <c r="L1161">
        <v>3.6</v>
      </c>
      <c r="M1161" t="s">
        <v>31</v>
      </c>
      <c r="N1161">
        <v>1.24</v>
      </c>
      <c r="O1161">
        <v>15</v>
      </c>
    </row>
    <row r="1162" spans="1:15">
      <c r="A1162" t="s">
        <v>5354</v>
      </c>
      <c r="B1162" s="1">
        <v>45834</v>
      </c>
      <c r="C1162" t="s">
        <v>38</v>
      </c>
      <c r="D1162" t="s">
        <v>5355</v>
      </c>
      <c r="E1162" t="s">
        <v>5356</v>
      </c>
      <c r="F1162" t="s">
        <v>51</v>
      </c>
      <c r="G1162" t="s">
        <v>21</v>
      </c>
      <c r="H1162" t="s">
        <v>21</v>
      </c>
      <c r="I1162">
        <v>2.57</v>
      </c>
      <c r="J1162">
        <v>181.95</v>
      </c>
      <c r="K1162" t="s">
        <v>30</v>
      </c>
      <c r="L1162">
        <v>3</v>
      </c>
      <c r="M1162" t="s">
        <v>23</v>
      </c>
      <c r="N1162">
        <v>1.1299999999999999</v>
      </c>
      <c r="O1162">
        <v>6</v>
      </c>
    </row>
    <row r="1163" spans="1:15">
      <c r="A1163" t="s">
        <v>5361</v>
      </c>
      <c r="B1163" s="1">
        <v>45749</v>
      </c>
      <c r="C1163" t="s">
        <v>38</v>
      </c>
      <c r="D1163" t="s">
        <v>5362</v>
      </c>
      <c r="E1163" t="s">
        <v>5363</v>
      </c>
      <c r="F1163" t="s">
        <v>51</v>
      </c>
      <c r="G1163" t="s">
        <v>41</v>
      </c>
      <c r="H1163" t="s">
        <v>20</v>
      </c>
      <c r="I1163">
        <v>18.05</v>
      </c>
      <c r="J1163">
        <v>253.06</v>
      </c>
      <c r="K1163" t="s">
        <v>47</v>
      </c>
      <c r="L1163">
        <v>3.2</v>
      </c>
      <c r="M1163" t="s">
        <v>23</v>
      </c>
      <c r="N1163">
        <v>1.52</v>
      </c>
      <c r="O1163">
        <v>14</v>
      </c>
    </row>
    <row r="1164" spans="1:15">
      <c r="A1164" t="s">
        <v>5364</v>
      </c>
      <c r="B1164" s="1">
        <v>45825</v>
      </c>
      <c r="C1164" t="s">
        <v>38</v>
      </c>
      <c r="D1164" t="s">
        <v>5365</v>
      </c>
      <c r="E1164" t="s">
        <v>5366</v>
      </c>
      <c r="F1164" t="s">
        <v>60</v>
      </c>
      <c r="G1164" t="s">
        <v>42</v>
      </c>
      <c r="H1164" t="s">
        <v>21</v>
      </c>
      <c r="I1164">
        <v>8.57</v>
      </c>
      <c r="J1164">
        <v>420.45</v>
      </c>
      <c r="K1164" t="s">
        <v>22</v>
      </c>
      <c r="L1164">
        <v>4.7</v>
      </c>
      <c r="M1164" t="s">
        <v>23</v>
      </c>
      <c r="N1164">
        <v>1.79</v>
      </c>
      <c r="O1164">
        <v>5</v>
      </c>
    </row>
    <row r="1165" spans="1:15">
      <c r="A1165" t="s">
        <v>5367</v>
      </c>
      <c r="B1165" s="1">
        <v>45755</v>
      </c>
      <c r="C1165" t="s">
        <v>38</v>
      </c>
      <c r="D1165" t="s">
        <v>3286</v>
      </c>
      <c r="E1165" t="s">
        <v>5368</v>
      </c>
      <c r="F1165" t="s">
        <v>28</v>
      </c>
      <c r="G1165" t="s">
        <v>41</v>
      </c>
      <c r="H1165" t="s">
        <v>29</v>
      </c>
      <c r="I1165">
        <v>12.57</v>
      </c>
      <c r="J1165">
        <v>379.04</v>
      </c>
      <c r="K1165" t="s">
        <v>22</v>
      </c>
      <c r="L1165">
        <v>4.7</v>
      </c>
      <c r="M1165" t="s">
        <v>36</v>
      </c>
      <c r="N1165">
        <v>2.14</v>
      </c>
      <c r="O1165">
        <v>5</v>
      </c>
    </row>
    <row r="1166" spans="1:15">
      <c r="A1166" t="s">
        <v>5372</v>
      </c>
      <c r="B1166" s="1">
        <v>45747</v>
      </c>
      <c r="C1166" t="s">
        <v>38</v>
      </c>
      <c r="D1166" t="s">
        <v>5373</v>
      </c>
      <c r="E1166" t="s">
        <v>5374</v>
      </c>
      <c r="F1166" t="s">
        <v>51</v>
      </c>
      <c r="G1166" t="s">
        <v>42</v>
      </c>
      <c r="H1166" t="s">
        <v>42</v>
      </c>
      <c r="I1166">
        <v>11.22</v>
      </c>
      <c r="J1166">
        <v>112.86</v>
      </c>
      <c r="K1166" t="s">
        <v>67</v>
      </c>
      <c r="L1166">
        <v>2.9</v>
      </c>
      <c r="M1166" t="s">
        <v>23</v>
      </c>
      <c r="N1166">
        <v>2.0699999999999998</v>
      </c>
      <c r="O1166">
        <v>19</v>
      </c>
    </row>
    <row r="1167" spans="1:15">
      <c r="A1167" t="s">
        <v>5375</v>
      </c>
      <c r="B1167" s="1">
        <v>45778</v>
      </c>
      <c r="C1167" t="s">
        <v>38</v>
      </c>
      <c r="D1167" t="s">
        <v>5376</v>
      </c>
      <c r="E1167" t="s">
        <v>5377</v>
      </c>
      <c r="F1167" t="s">
        <v>19</v>
      </c>
      <c r="G1167" t="s">
        <v>20</v>
      </c>
      <c r="H1167" t="s">
        <v>42</v>
      </c>
      <c r="I1167">
        <v>9.6</v>
      </c>
      <c r="J1167">
        <v>112.92</v>
      </c>
      <c r="K1167" t="s">
        <v>22</v>
      </c>
      <c r="L1167">
        <v>4.5999999999999996</v>
      </c>
      <c r="M1167" t="s">
        <v>23</v>
      </c>
      <c r="N1167">
        <v>1.74</v>
      </c>
      <c r="O1167">
        <v>19</v>
      </c>
    </row>
    <row r="1168" spans="1:15">
      <c r="A1168" t="s">
        <v>5386</v>
      </c>
      <c r="B1168" s="1">
        <v>45734</v>
      </c>
      <c r="C1168" t="s">
        <v>38</v>
      </c>
      <c r="D1168" t="s">
        <v>5387</v>
      </c>
      <c r="E1168" t="s">
        <v>5388</v>
      </c>
      <c r="F1168" t="s">
        <v>19</v>
      </c>
      <c r="G1168" t="s">
        <v>41</v>
      </c>
      <c r="H1168" t="s">
        <v>20</v>
      </c>
      <c r="I1168">
        <v>15.23</v>
      </c>
      <c r="J1168">
        <v>289.23</v>
      </c>
      <c r="K1168" t="s">
        <v>22</v>
      </c>
      <c r="L1168">
        <v>3.9</v>
      </c>
      <c r="M1168" t="s">
        <v>23</v>
      </c>
      <c r="N1168">
        <v>1.04</v>
      </c>
      <c r="O1168">
        <v>12</v>
      </c>
    </row>
    <row r="1169" spans="1:15">
      <c r="A1169" t="s">
        <v>5428</v>
      </c>
      <c r="B1169" s="1">
        <v>45738</v>
      </c>
      <c r="C1169" t="s">
        <v>38</v>
      </c>
      <c r="D1169" t="s">
        <v>5429</v>
      </c>
      <c r="E1169" t="s">
        <v>5430</v>
      </c>
      <c r="F1169" t="s">
        <v>28</v>
      </c>
      <c r="G1169" t="s">
        <v>29</v>
      </c>
      <c r="H1169" t="s">
        <v>29</v>
      </c>
      <c r="I1169">
        <v>5.36</v>
      </c>
      <c r="J1169">
        <v>392.57</v>
      </c>
      <c r="K1169" t="s">
        <v>67</v>
      </c>
      <c r="M1169" t="s">
        <v>23</v>
      </c>
      <c r="N1169">
        <v>1.97</v>
      </c>
      <c r="O1169">
        <v>18</v>
      </c>
    </row>
    <row r="1170" spans="1:15">
      <c r="A1170" t="s">
        <v>5433</v>
      </c>
      <c r="B1170" s="1">
        <v>45680</v>
      </c>
      <c r="C1170" t="s">
        <v>38</v>
      </c>
      <c r="D1170" t="s">
        <v>5434</v>
      </c>
      <c r="E1170" t="s">
        <v>4172</v>
      </c>
      <c r="F1170" t="s">
        <v>60</v>
      </c>
      <c r="G1170" t="s">
        <v>52</v>
      </c>
      <c r="H1170" t="s">
        <v>21</v>
      </c>
      <c r="I1170">
        <v>7.73</v>
      </c>
      <c r="J1170">
        <v>239.66</v>
      </c>
      <c r="K1170" t="s">
        <v>47</v>
      </c>
      <c r="L1170">
        <v>4.5999999999999996</v>
      </c>
      <c r="M1170" t="s">
        <v>23</v>
      </c>
      <c r="N1170">
        <v>1.47</v>
      </c>
      <c r="O1170">
        <v>9</v>
      </c>
    </row>
    <row r="1171" spans="1:15">
      <c r="A1171" t="s">
        <v>5463</v>
      </c>
      <c r="B1171" s="1">
        <v>45799</v>
      </c>
      <c r="C1171" t="s">
        <v>38</v>
      </c>
      <c r="D1171" t="s">
        <v>5464</v>
      </c>
      <c r="E1171" t="s">
        <v>5465</v>
      </c>
      <c r="F1171" t="s">
        <v>51</v>
      </c>
      <c r="G1171" t="s">
        <v>21</v>
      </c>
      <c r="H1171" t="s">
        <v>46</v>
      </c>
      <c r="J1171">
        <v>382.66</v>
      </c>
      <c r="K1171" t="s">
        <v>67</v>
      </c>
      <c r="L1171">
        <v>2.6</v>
      </c>
      <c r="M1171" t="s">
        <v>23</v>
      </c>
      <c r="N1171">
        <v>2.12</v>
      </c>
      <c r="O1171">
        <v>6</v>
      </c>
    </row>
    <row r="1172" spans="1:15">
      <c r="A1172" t="s">
        <v>5486</v>
      </c>
      <c r="B1172" s="1">
        <v>45730</v>
      </c>
      <c r="C1172" t="s">
        <v>38</v>
      </c>
      <c r="D1172" t="s">
        <v>5487</v>
      </c>
      <c r="E1172" t="s">
        <v>5488</v>
      </c>
      <c r="F1172" t="s">
        <v>28</v>
      </c>
      <c r="G1172" t="s">
        <v>42</v>
      </c>
      <c r="H1172" t="s">
        <v>42</v>
      </c>
      <c r="I1172">
        <v>1.61</v>
      </c>
      <c r="J1172">
        <v>302.18</v>
      </c>
      <c r="K1172" t="s">
        <v>30</v>
      </c>
      <c r="L1172">
        <v>2.7</v>
      </c>
      <c r="M1172" t="s">
        <v>36</v>
      </c>
      <c r="N1172">
        <v>1.61</v>
      </c>
      <c r="O1172">
        <v>7</v>
      </c>
    </row>
    <row r="1173" spans="1:15">
      <c r="A1173" t="s">
        <v>5489</v>
      </c>
      <c r="B1173" s="1">
        <v>45823</v>
      </c>
      <c r="C1173" t="s">
        <v>38</v>
      </c>
      <c r="D1173" t="s">
        <v>5490</v>
      </c>
      <c r="E1173" t="s">
        <v>5491</v>
      </c>
      <c r="F1173" t="s">
        <v>51</v>
      </c>
      <c r="G1173" t="s">
        <v>20</v>
      </c>
      <c r="H1173" t="s">
        <v>42</v>
      </c>
      <c r="I1173">
        <v>9.9</v>
      </c>
      <c r="J1173">
        <v>346.05</v>
      </c>
      <c r="K1173" t="s">
        <v>30</v>
      </c>
      <c r="L1173">
        <v>3.7</v>
      </c>
      <c r="M1173" t="s">
        <v>36</v>
      </c>
      <c r="N1173">
        <v>1.27</v>
      </c>
      <c r="O1173">
        <v>16</v>
      </c>
    </row>
    <row r="1174" spans="1:15">
      <c r="A1174" t="s">
        <v>5495</v>
      </c>
      <c r="B1174" s="1">
        <v>45831</v>
      </c>
      <c r="C1174" t="s">
        <v>38</v>
      </c>
      <c r="D1174" t="s">
        <v>5496</v>
      </c>
      <c r="E1174" t="s">
        <v>5497</v>
      </c>
      <c r="F1174" t="s">
        <v>60</v>
      </c>
      <c r="G1174" t="s">
        <v>21</v>
      </c>
      <c r="H1174" t="s">
        <v>41</v>
      </c>
      <c r="I1174">
        <v>6.57</v>
      </c>
      <c r="J1174">
        <v>516.66</v>
      </c>
      <c r="K1174" t="s">
        <v>47</v>
      </c>
      <c r="L1174">
        <v>3</v>
      </c>
      <c r="M1174" t="s">
        <v>23</v>
      </c>
      <c r="N1174">
        <v>1.74</v>
      </c>
      <c r="O1174">
        <v>14</v>
      </c>
    </row>
    <row r="1175" spans="1:15">
      <c r="A1175" t="s">
        <v>5510</v>
      </c>
      <c r="B1175" s="1">
        <v>45690</v>
      </c>
      <c r="C1175" t="s">
        <v>38</v>
      </c>
      <c r="D1175" t="s">
        <v>5511</v>
      </c>
      <c r="E1175" t="s">
        <v>5512</v>
      </c>
      <c r="F1175" t="s">
        <v>71</v>
      </c>
      <c r="G1175" t="s">
        <v>41</v>
      </c>
      <c r="H1175" t="s">
        <v>52</v>
      </c>
      <c r="I1175">
        <v>13.9</v>
      </c>
      <c r="J1175">
        <v>291.51</v>
      </c>
      <c r="K1175" t="s">
        <v>67</v>
      </c>
      <c r="L1175">
        <v>4.0999999999999996</v>
      </c>
      <c r="M1175" t="s">
        <v>36</v>
      </c>
      <c r="N1175">
        <v>2.0299999999999998</v>
      </c>
      <c r="O1175">
        <v>15</v>
      </c>
    </row>
    <row r="1176" spans="1:15">
      <c r="A1176" t="s">
        <v>5516</v>
      </c>
      <c r="B1176" s="1">
        <v>45715</v>
      </c>
      <c r="C1176" t="s">
        <v>38</v>
      </c>
      <c r="D1176" t="s">
        <v>5517</v>
      </c>
      <c r="E1176" t="s">
        <v>5518</v>
      </c>
      <c r="F1176" t="s">
        <v>71</v>
      </c>
      <c r="G1176" t="s">
        <v>41</v>
      </c>
      <c r="H1176" t="s">
        <v>52</v>
      </c>
      <c r="I1176">
        <v>21.58</v>
      </c>
      <c r="J1176">
        <v>579.09</v>
      </c>
      <c r="K1176" t="s">
        <v>67</v>
      </c>
      <c r="L1176">
        <v>2.7</v>
      </c>
      <c r="M1176" t="s">
        <v>23</v>
      </c>
      <c r="N1176">
        <v>1.85</v>
      </c>
      <c r="O1176">
        <v>8</v>
      </c>
    </row>
    <row r="1177" spans="1:15">
      <c r="A1177" t="s">
        <v>5539</v>
      </c>
      <c r="B1177" s="1">
        <v>45677</v>
      </c>
      <c r="C1177" t="s">
        <v>38</v>
      </c>
      <c r="D1177" t="s">
        <v>5540</v>
      </c>
      <c r="E1177" t="s">
        <v>5541</v>
      </c>
      <c r="F1177" t="s">
        <v>28</v>
      </c>
      <c r="G1177" t="s">
        <v>46</v>
      </c>
      <c r="H1177" t="s">
        <v>29</v>
      </c>
      <c r="I1177">
        <v>19.420000000000002</v>
      </c>
      <c r="J1177">
        <v>518.61</v>
      </c>
      <c r="K1177" t="s">
        <v>30</v>
      </c>
      <c r="L1177">
        <v>3.1</v>
      </c>
      <c r="M1177" t="s">
        <v>23</v>
      </c>
      <c r="N1177">
        <v>2.48</v>
      </c>
      <c r="O1177">
        <v>6</v>
      </c>
    </row>
    <row r="1178" spans="1:15">
      <c r="A1178" t="s">
        <v>5549</v>
      </c>
      <c r="B1178" s="1">
        <v>45717</v>
      </c>
      <c r="C1178" t="s">
        <v>38</v>
      </c>
      <c r="D1178" t="s">
        <v>5550</v>
      </c>
      <c r="E1178" t="s">
        <v>5551</v>
      </c>
      <c r="F1178" t="s">
        <v>71</v>
      </c>
      <c r="G1178" t="s">
        <v>42</v>
      </c>
      <c r="H1178" t="s">
        <v>20</v>
      </c>
      <c r="I1178">
        <v>21.2</v>
      </c>
      <c r="J1178">
        <v>169.15</v>
      </c>
      <c r="K1178" t="s">
        <v>30</v>
      </c>
      <c r="L1178">
        <v>5</v>
      </c>
      <c r="M1178" t="s">
        <v>31</v>
      </c>
      <c r="N1178">
        <v>1.04</v>
      </c>
      <c r="O1178">
        <v>14</v>
      </c>
    </row>
    <row r="1179" spans="1:15">
      <c r="A1179" t="s">
        <v>5554</v>
      </c>
      <c r="B1179" s="1">
        <v>45796</v>
      </c>
      <c r="C1179" t="s">
        <v>38</v>
      </c>
      <c r="D1179" t="s">
        <v>5555</v>
      </c>
      <c r="E1179" t="s">
        <v>5556</v>
      </c>
      <c r="F1179" t="s">
        <v>19</v>
      </c>
      <c r="G1179" t="s">
        <v>20</v>
      </c>
      <c r="H1179" t="s">
        <v>29</v>
      </c>
      <c r="I1179">
        <v>23.22</v>
      </c>
      <c r="J1179">
        <v>581.55999999999995</v>
      </c>
      <c r="K1179" t="s">
        <v>47</v>
      </c>
      <c r="L1179">
        <v>3.8</v>
      </c>
      <c r="M1179" t="s">
        <v>31</v>
      </c>
      <c r="N1179">
        <v>2.2799999999999998</v>
      </c>
      <c r="O1179">
        <v>10</v>
      </c>
    </row>
    <row r="1180" spans="1:15">
      <c r="A1180" t="s">
        <v>5562</v>
      </c>
      <c r="B1180" s="1">
        <v>45742</v>
      </c>
      <c r="C1180" t="s">
        <v>38</v>
      </c>
      <c r="D1180" t="s">
        <v>5563</v>
      </c>
      <c r="E1180" t="s">
        <v>5564</v>
      </c>
      <c r="F1180" t="s">
        <v>19</v>
      </c>
      <c r="G1180" t="s">
        <v>29</v>
      </c>
      <c r="H1180" t="s">
        <v>41</v>
      </c>
      <c r="I1180">
        <v>19.82</v>
      </c>
      <c r="J1180">
        <v>394.36</v>
      </c>
      <c r="K1180" t="s">
        <v>47</v>
      </c>
      <c r="L1180">
        <v>2.6</v>
      </c>
      <c r="M1180" t="s">
        <v>23</v>
      </c>
      <c r="N1180">
        <v>1.59</v>
      </c>
      <c r="O1180">
        <v>6</v>
      </c>
    </row>
    <row r="1181" spans="1:15">
      <c r="A1181" t="s">
        <v>5576</v>
      </c>
      <c r="B1181" s="1">
        <v>45714</v>
      </c>
      <c r="C1181" t="s">
        <v>38</v>
      </c>
      <c r="D1181" t="s">
        <v>5577</v>
      </c>
      <c r="E1181" t="s">
        <v>5578</v>
      </c>
      <c r="F1181" t="s">
        <v>19</v>
      </c>
      <c r="G1181" t="s">
        <v>46</v>
      </c>
      <c r="H1181" t="s">
        <v>29</v>
      </c>
      <c r="I1181">
        <v>24.74</v>
      </c>
      <c r="J1181">
        <v>278.66000000000003</v>
      </c>
      <c r="K1181" t="s">
        <v>30</v>
      </c>
      <c r="L1181">
        <v>4.4000000000000004</v>
      </c>
      <c r="M1181" t="s">
        <v>23</v>
      </c>
      <c r="N1181">
        <v>2.37</v>
      </c>
      <c r="O1181">
        <v>18</v>
      </c>
    </row>
    <row r="1182" spans="1:15">
      <c r="A1182" t="s">
        <v>5629</v>
      </c>
      <c r="B1182" s="1">
        <v>45795</v>
      </c>
      <c r="C1182" t="s">
        <v>38</v>
      </c>
      <c r="D1182" t="s">
        <v>2705</v>
      </c>
      <c r="E1182" t="s">
        <v>5630</v>
      </c>
      <c r="F1182" t="s">
        <v>28</v>
      </c>
      <c r="G1182" t="s">
        <v>41</v>
      </c>
      <c r="H1182" t="s">
        <v>41</v>
      </c>
      <c r="I1182">
        <v>21.13</v>
      </c>
      <c r="J1182">
        <v>377.5</v>
      </c>
      <c r="K1182" t="s">
        <v>47</v>
      </c>
      <c r="L1182">
        <v>4.7</v>
      </c>
      <c r="M1182" t="s">
        <v>36</v>
      </c>
      <c r="N1182">
        <v>1.5</v>
      </c>
      <c r="O1182">
        <v>12</v>
      </c>
    </row>
    <row r="1183" spans="1:15">
      <c r="A1183" t="s">
        <v>5649</v>
      </c>
      <c r="B1183" s="1">
        <v>45746</v>
      </c>
      <c r="C1183" t="s">
        <v>38</v>
      </c>
      <c r="D1183" t="s">
        <v>5650</v>
      </c>
      <c r="E1183" t="s">
        <v>5651</v>
      </c>
      <c r="F1183" t="s">
        <v>28</v>
      </c>
      <c r="G1183" t="s">
        <v>42</v>
      </c>
      <c r="H1183" t="s">
        <v>46</v>
      </c>
      <c r="I1183">
        <v>5.12</v>
      </c>
      <c r="J1183">
        <v>524.77</v>
      </c>
      <c r="K1183" t="s">
        <v>30</v>
      </c>
      <c r="L1183">
        <v>2.5</v>
      </c>
      <c r="M1183" t="s">
        <v>23</v>
      </c>
      <c r="N1183">
        <v>1.9</v>
      </c>
      <c r="O1183">
        <v>14</v>
      </c>
    </row>
    <row r="1184" spans="1:15">
      <c r="A1184" t="s">
        <v>5672</v>
      </c>
      <c r="B1184" s="1">
        <v>45757</v>
      </c>
      <c r="C1184" t="s">
        <v>38</v>
      </c>
      <c r="D1184" t="s">
        <v>5673</v>
      </c>
      <c r="E1184" t="s">
        <v>5674</v>
      </c>
      <c r="F1184" t="s">
        <v>19</v>
      </c>
      <c r="G1184" t="s">
        <v>29</v>
      </c>
      <c r="H1184" t="s">
        <v>41</v>
      </c>
      <c r="I1184">
        <v>14.65</v>
      </c>
      <c r="J1184">
        <v>159.87</v>
      </c>
      <c r="K1184" t="s">
        <v>67</v>
      </c>
      <c r="L1184">
        <v>4.4000000000000004</v>
      </c>
      <c r="M1184" t="s">
        <v>23</v>
      </c>
      <c r="N1184">
        <v>1.94</v>
      </c>
      <c r="O1184">
        <v>3</v>
      </c>
    </row>
    <row r="1185" spans="1:15">
      <c r="A1185" t="s">
        <v>5675</v>
      </c>
      <c r="B1185" s="1">
        <v>45760</v>
      </c>
      <c r="C1185" t="s">
        <v>38</v>
      </c>
      <c r="D1185" t="s">
        <v>401</v>
      </c>
      <c r="E1185" t="s">
        <v>5676</v>
      </c>
      <c r="F1185" t="s">
        <v>51</v>
      </c>
      <c r="G1185" t="s">
        <v>46</v>
      </c>
      <c r="H1185" t="s">
        <v>42</v>
      </c>
      <c r="I1185">
        <v>1.86</v>
      </c>
      <c r="J1185">
        <v>567.66</v>
      </c>
      <c r="K1185" t="s">
        <v>30</v>
      </c>
      <c r="L1185">
        <v>3.6</v>
      </c>
      <c r="M1185" t="s">
        <v>36</v>
      </c>
      <c r="N1185">
        <v>1.78</v>
      </c>
      <c r="O1185">
        <v>3</v>
      </c>
    </row>
    <row r="1186" spans="1:15">
      <c r="A1186" t="s">
        <v>5685</v>
      </c>
      <c r="B1186" s="1">
        <v>45803</v>
      </c>
      <c r="C1186" t="s">
        <v>38</v>
      </c>
      <c r="D1186" t="s">
        <v>5686</v>
      </c>
      <c r="E1186" t="s">
        <v>5687</v>
      </c>
      <c r="F1186" t="s">
        <v>28</v>
      </c>
      <c r="G1186" t="s">
        <v>52</v>
      </c>
      <c r="H1186" t="s">
        <v>52</v>
      </c>
      <c r="I1186">
        <v>21.95</v>
      </c>
      <c r="J1186">
        <v>135.74</v>
      </c>
      <c r="K1186" t="s">
        <v>67</v>
      </c>
      <c r="L1186">
        <v>5</v>
      </c>
      <c r="M1186" t="s">
        <v>23</v>
      </c>
      <c r="N1186">
        <v>2.42</v>
      </c>
      <c r="O1186">
        <v>13</v>
      </c>
    </row>
    <row r="1187" spans="1:15">
      <c r="A1187" t="s">
        <v>5688</v>
      </c>
      <c r="B1187" s="1">
        <v>45658</v>
      </c>
      <c r="C1187" t="s">
        <v>38</v>
      </c>
      <c r="D1187" t="s">
        <v>5689</v>
      </c>
      <c r="E1187" t="s">
        <v>5690</v>
      </c>
      <c r="F1187" t="s">
        <v>51</v>
      </c>
      <c r="G1187" t="s">
        <v>29</v>
      </c>
      <c r="H1187" t="s">
        <v>20</v>
      </c>
      <c r="I1187">
        <v>6.38</v>
      </c>
      <c r="J1187">
        <v>217.31</v>
      </c>
      <c r="K1187" t="s">
        <v>67</v>
      </c>
      <c r="L1187">
        <v>3.7</v>
      </c>
      <c r="M1187" t="s">
        <v>23</v>
      </c>
      <c r="N1187">
        <v>2.3199999999999998</v>
      </c>
      <c r="O1187">
        <v>8</v>
      </c>
    </row>
    <row r="1188" spans="1:15">
      <c r="A1188" t="s">
        <v>5701</v>
      </c>
      <c r="B1188" s="1">
        <v>45705</v>
      </c>
      <c r="C1188" t="s">
        <v>38</v>
      </c>
      <c r="D1188" t="s">
        <v>3306</v>
      </c>
      <c r="E1188" t="s">
        <v>5702</v>
      </c>
      <c r="F1188" t="s">
        <v>28</v>
      </c>
      <c r="G1188" t="s">
        <v>20</v>
      </c>
      <c r="H1188" t="s">
        <v>41</v>
      </c>
      <c r="I1188">
        <v>9.15</v>
      </c>
      <c r="J1188">
        <v>358.73</v>
      </c>
      <c r="K1188" t="s">
        <v>22</v>
      </c>
      <c r="L1188">
        <v>3.9</v>
      </c>
      <c r="M1188" t="s">
        <v>23</v>
      </c>
      <c r="N1188">
        <v>2.39</v>
      </c>
      <c r="O1188">
        <v>12</v>
      </c>
    </row>
    <row r="1189" spans="1:15">
      <c r="A1189" t="s">
        <v>5709</v>
      </c>
      <c r="B1189" s="1">
        <v>45695</v>
      </c>
      <c r="C1189" t="s">
        <v>38</v>
      </c>
      <c r="D1189" t="s">
        <v>1778</v>
      </c>
      <c r="E1189" t="s">
        <v>5710</v>
      </c>
      <c r="F1189" t="s">
        <v>28</v>
      </c>
      <c r="G1189" t="s">
        <v>21</v>
      </c>
      <c r="H1189" t="s">
        <v>21</v>
      </c>
      <c r="I1189">
        <v>20.05</v>
      </c>
      <c r="J1189">
        <v>146.34</v>
      </c>
      <c r="K1189" t="s">
        <v>22</v>
      </c>
      <c r="L1189">
        <v>4.2</v>
      </c>
      <c r="M1189" t="s">
        <v>23</v>
      </c>
      <c r="N1189">
        <v>1.2</v>
      </c>
      <c r="O1189">
        <v>1</v>
      </c>
    </row>
    <row r="1190" spans="1:15">
      <c r="A1190" t="s">
        <v>5711</v>
      </c>
      <c r="B1190" s="1">
        <v>45720</v>
      </c>
      <c r="C1190" t="s">
        <v>38</v>
      </c>
      <c r="D1190" t="s">
        <v>4151</v>
      </c>
      <c r="E1190" t="s">
        <v>5712</v>
      </c>
      <c r="F1190" t="s">
        <v>60</v>
      </c>
      <c r="G1190" t="s">
        <v>42</v>
      </c>
      <c r="H1190" t="s">
        <v>29</v>
      </c>
      <c r="I1190">
        <v>2.79</v>
      </c>
      <c r="J1190">
        <v>119.35</v>
      </c>
      <c r="K1190" t="s">
        <v>67</v>
      </c>
      <c r="L1190">
        <v>4.7</v>
      </c>
      <c r="M1190" t="s">
        <v>31</v>
      </c>
      <c r="N1190">
        <v>2.46</v>
      </c>
      <c r="O1190">
        <v>5</v>
      </c>
    </row>
    <row r="1191" spans="1:15">
      <c r="A1191" t="s">
        <v>5713</v>
      </c>
      <c r="B1191" s="1">
        <v>45676</v>
      </c>
      <c r="C1191" t="s">
        <v>38</v>
      </c>
      <c r="D1191" t="s">
        <v>5714</v>
      </c>
      <c r="E1191" t="s">
        <v>5715</v>
      </c>
      <c r="F1191" t="s">
        <v>60</v>
      </c>
      <c r="G1191" t="s">
        <v>42</v>
      </c>
      <c r="H1191" t="s">
        <v>29</v>
      </c>
      <c r="I1191">
        <v>7.4</v>
      </c>
      <c r="J1191">
        <v>175.17</v>
      </c>
      <c r="K1191" t="s">
        <v>67</v>
      </c>
      <c r="L1191">
        <v>4.4000000000000004</v>
      </c>
      <c r="M1191" t="s">
        <v>23</v>
      </c>
      <c r="N1191">
        <v>1.06</v>
      </c>
      <c r="O1191">
        <v>12</v>
      </c>
    </row>
    <row r="1192" spans="1:15">
      <c r="A1192" t="s">
        <v>5722</v>
      </c>
      <c r="B1192" s="1">
        <v>45696</v>
      </c>
      <c r="C1192" t="s">
        <v>38</v>
      </c>
      <c r="D1192" t="s">
        <v>5723</v>
      </c>
      <c r="E1192" t="s">
        <v>5724</v>
      </c>
      <c r="F1192" t="s">
        <v>71</v>
      </c>
      <c r="G1192" t="s">
        <v>21</v>
      </c>
      <c r="H1192" t="s">
        <v>52</v>
      </c>
      <c r="I1192">
        <v>6.57</v>
      </c>
      <c r="J1192">
        <v>79.2</v>
      </c>
      <c r="K1192" t="s">
        <v>22</v>
      </c>
      <c r="L1192">
        <v>3</v>
      </c>
      <c r="M1192" t="s">
        <v>23</v>
      </c>
      <c r="N1192">
        <v>2.46</v>
      </c>
      <c r="O1192">
        <v>17</v>
      </c>
    </row>
    <row r="1193" spans="1:15">
      <c r="A1193" t="s">
        <v>5754</v>
      </c>
      <c r="B1193" s="1">
        <v>45785</v>
      </c>
      <c r="C1193" t="s">
        <v>38</v>
      </c>
      <c r="D1193" t="s">
        <v>5755</v>
      </c>
      <c r="E1193" t="s">
        <v>5756</v>
      </c>
      <c r="F1193" t="s">
        <v>19</v>
      </c>
      <c r="G1193" t="s">
        <v>42</v>
      </c>
      <c r="H1193" t="s">
        <v>46</v>
      </c>
      <c r="I1193">
        <v>9.32</v>
      </c>
      <c r="J1193">
        <v>407.6</v>
      </c>
      <c r="K1193" t="s">
        <v>22</v>
      </c>
      <c r="L1193">
        <v>3.4</v>
      </c>
      <c r="M1193" t="s">
        <v>23</v>
      </c>
      <c r="N1193">
        <v>1.02</v>
      </c>
      <c r="O1193">
        <v>3</v>
      </c>
    </row>
    <row r="1194" spans="1:15">
      <c r="A1194" t="s">
        <v>5775</v>
      </c>
      <c r="B1194" s="1">
        <v>45808</v>
      </c>
      <c r="C1194" t="s">
        <v>38</v>
      </c>
      <c r="D1194" t="s">
        <v>5776</v>
      </c>
      <c r="E1194" t="s">
        <v>5777</v>
      </c>
      <c r="F1194" t="s">
        <v>28</v>
      </c>
      <c r="G1194" t="s">
        <v>52</v>
      </c>
      <c r="H1194" t="s">
        <v>52</v>
      </c>
      <c r="I1194">
        <v>20.56</v>
      </c>
      <c r="J1194">
        <v>234.99</v>
      </c>
      <c r="K1194" t="s">
        <v>47</v>
      </c>
      <c r="L1194">
        <v>2.7</v>
      </c>
      <c r="M1194" t="s">
        <v>31</v>
      </c>
      <c r="N1194">
        <v>1.98</v>
      </c>
      <c r="O1194">
        <v>19</v>
      </c>
    </row>
    <row r="1195" spans="1:15">
      <c r="A1195" t="s">
        <v>5787</v>
      </c>
      <c r="B1195" s="1">
        <v>45707</v>
      </c>
      <c r="C1195" t="s">
        <v>38</v>
      </c>
      <c r="D1195" t="s">
        <v>2268</v>
      </c>
      <c r="E1195" t="s">
        <v>5788</v>
      </c>
      <c r="F1195" t="s">
        <v>60</v>
      </c>
      <c r="G1195" t="s">
        <v>52</v>
      </c>
      <c r="H1195" t="s">
        <v>52</v>
      </c>
      <c r="I1195">
        <v>18.46</v>
      </c>
      <c r="J1195">
        <v>298.52999999999997</v>
      </c>
      <c r="K1195" t="s">
        <v>22</v>
      </c>
      <c r="L1195">
        <v>5</v>
      </c>
      <c r="M1195" t="s">
        <v>23</v>
      </c>
      <c r="N1195">
        <v>2.02</v>
      </c>
      <c r="O1195">
        <v>5</v>
      </c>
    </row>
    <row r="1196" spans="1:15">
      <c r="A1196" t="s">
        <v>5797</v>
      </c>
      <c r="B1196" s="1">
        <v>45688</v>
      </c>
      <c r="C1196" t="s">
        <v>38</v>
      </c>
      <c r="D1196" t="s">
        <v>5798</v>
      </c>
      <c r="E1196" t="s">
        <v>5799</v>
      </c>
      <c r="F1196" t="s">
        <v>19</v>
      </c>
      <c r="G1196" t="s">
        <v>29</v>
      </c>
      <c r="H1196" t="s">
        <v>20</v>
      </c>
      <c r="I1196">
        <v>15.2</v>
      </c>
      <c r="J1196">
        <v>351.17</v>
      </c>
      <c r="K1196" t="s">
        <v>67</v>
      </c>
      <c r="L1196">
        <v>3.7</v>
      </c>
      <c r="M1196" t="s">
        <v>36</v>
      </c>
      <c r="N1196">
        <v>1.28</v>
      </c>
      <c r="O1196">
        <v>4</v>
      </c>
    </row>
    <row r="1197" spans="1:15">
      <c r="A1197" t="s">
        <v>5800</v>
      </c>
      <c r="B1197" s="1">
        <v>45761</v>
      </c>
      <c r="C1197" t="s">
        <v>38</v>
      </c>
      <c r="D1197" t="s">
        <v>5801</v>
      </c>
      <c r="E1197" t="s">
        <v>5802</v>
      </c>
      <c r="F1197" t="s">
        <v>71</v>
      </c>
      <c r="G1197" t="s">
        <v>46</v>
      </c>
      <c r="H1197" t="s">
        <v>41</v>
      </c>
      <c r="I1197">
        <v>18.55</v>
      </c>
      <c r="J1197">
        <v>396.17</v>
      </c>
      <c r="K1197" t="s">
        <v>22</v>
      </c>
      <c r="L1197">
        <v>3.1</v>
      </c>
      <c r="M1197" t="s">
        <v>23</v>
      </c>
      <c r="N1197">
        <v>1.55</v>
      </c>
      <c r="O1197">
        <v>17</v>
      </c>
    </row>
    <row r="1198" spans="1:15">
      <c r="A1198" t="s">
        <v>5809</v>
      </c>
      <c r="B1198" s="1">
        <v>45752</v>
      </c>
      <c r="C1198" t="s">
        <v>38</v>
      </c>
      <c r="D1198" t="s">
        <v>5810</v>
      </c>
      <c r="E1198" t="s">
        <v>5811</v>
      </c>
      <c r="F1198" t="s">
        <v>60</v>
      </c>
      <c r="G1198" t="s">
        <v>20</v>
      </c>
      <c r="H1198" t="s">
        <v>20</v>
      </c>
      <c r="I1198">
        <v>9.67</v>
      </c>
      <c r="J1198">
        <v>431.34</v>
      </c>
      <c r="K1198" t="s">
        <v>67</v>
      </c>
      <c r="L1198">
        <v>4</v>
      </c>
      <c r="M1198" t="s">
        <v>23</v>
      </c>
      <c r="N1198">
        <v>1.53</v>
      </c>
      <c r="O1198">
        <v>7</v>
      </c>
    </row>
    <row r="1199" spans="1:15">
      <c r="A1199" t="s">
        <v>5841</v>
      </c>
      <c r="B1199" s="1">
        <v>45814</v>
      </c>
      <c r="C1199" t="s">
        <v>38</v>
      </c>
      <c r="D1199" t="s">
        <v>5842</v>
      </c>
      <c r="E1199" t="s">
        <v>5843</v>
      </c>
      <c r="F1199" t="s">
        <v>51</v>
      </c>
      <c r="G1199" t="s">
        <v>41</v>
      </c>
      <c r="H1199" t="s">
        <v>29</v>
      </c>
      <c r="I1199">
        <v>13.94</v>
      </c>
      <c r="K1199" t="s">
        <v>67</v>
      </c>
      <c r="L1199">
        <v>3</v>
      </c>
      <c r="M1199" t="s">
        <v>23</v>
      </c>
      <c r="N1199">
        <v>1.62</v>
      </c>
      <c r="O1199">
        <v>6</v>
      </c>
    </row>
    <row r="1200" spans="1:15">
      <c r="A1200" t="s">
        <v>5844</v>
      </c>
      <c r="B1200" s="1">
        <v>45733</v>
      </c>
      <c r="C1200" t="s">
        <v>38</v>
      </c>
      <c r="D1200" t="s">
        <v>2324</v>
      </c>
      <c r="E1200" t="s">
        <v>5845</v>
      </c>
      <c r="F1200" t="s">
        <v>71</v>
      </c>
      <c r="G1200" t="s">
        <v>46</v>
      </c>
      <c r="H1200" t="s">
        <v>41</v>
      </c>
      <c r="I1200">
        <v>24.13</v>
      </c>
      <c r="J1200">
        <v>373.08</v>
      </c>
      <c r="K1200" t="s">
        <v>67</v>
      </c>
      <c r="M1200" t="s">
        <v>36</v>
      </c>
      <c r="N1200">
        <v>1.25</v>
      </c>
      <c r="O1200">
        <v>5</v>
      </c>
    </row>
    <row r="1201" spans="1:15">
      <c r="A1201" t="s">
        <v>5865</v>
      </c>
      <c r="B1201" s="1">
        <v>45689</v>
      </c>
      <c r="C1201" t="s">
        <v>38</v>
      </c>
      <c r="D1201" t="s">
        <v>5866</v>
      </c>
      <c r="E1201" t="s">
        <v>5867</v>
      </c>
      <c r="F1201" t="s">
        <v>71</v>
      </c>
      <c r="G1201" t="s">
        <v>46</v>
      </c>
      <c r="H1201" t="s">
        <v>42</v>
      </c>
      <c r="I1201">
        <v>18.38</v>
      </c>
      <c r="J1201">
        <v>553.64</v>
      </c>
      <c r="K1201" t="s">
        <v>22</v>
      </c>
      <c r="L1201">
        <v>2.8</v>
      </c>
      <c r="M1201" t="s">
        <v>23</v>
      </c>
      <c r="N1201">
        <v>1.4</v>
      </c>
      <c r="O1201">
        <v>8</v>
      </c>
    </row>
    <row r="1202" spans="1:15">
      <c r="A1202" t="s">
        <v>5874</v>
      </c>
      <c r="B1202" s="1">
        <v>45707</v>
      </c>
      <c r="C1202" t="s">
        <v>38</v>
      </c>
      <c r="D1202" t="s">
        <v>5875</v>
      </c>
      <c r="E1202" t="s">
        <v>5876</v>
      </c>
      <c r="F1202" t="s">
        <v>19</v>
      </c>
      <c r="G1202" t="s">
        <v>46</v>
      </c>
      <c r="H1202" t="s">
        <v>20</v>
      </c>
      <c r="I1202">
        <v>22.02</v>
      </c>
      <c r="J1202">
        <v>494.04</v>
      </c>
      <c r="K1202" t="s">
        <v>47</v>
      </c>
      <c r="L1202">
        <v>3.5</v>
      </c>
      <c r="M1202" t="s">
        <v>23</v>
      </c>
      <c r="N1202">
        <v>1.69</v>
      </c>
      <c r="O1202">
        <v>9</v>
      </c>
    </row>
    <row r="1203" spans="1:15">
      <c r="A1203" t="s">
        <v>5909</v>
      </c>
      <c r="B1203" s="1">
        <v>45802</v>
      </c>
      <c r="C1203" t="s">
        <v>38</v>
      </c>
      <c r="D1203" t="s">
        <v>3956</v>
      </c>
      <c r="E1203" t="s">
        <v>5910</v>
      </c>
      <c r="F1203" t="s">
        <v>71</v>
      </c>
      <c r="G1203" t="s">
        <v>42</v>
      </c>
      <c r="H1203" t="s">
        <v>20</v>
      </c>
      <c r="I1203">
        <v>11.53</v>
      </c>
      <c r="J1203">
        <v>153.94999999999999</v>
      </c>
      <c r="K1203" t="s">
        <v>67</v>
      </c>
      <c r="L1203">
        <v>4.7</v>
      </c>
      <c r="M1203" t="s">
        <v>31</v>
      </c>
      <c r="N1203">
        <v>2.2999999999999998</v>
      </c>
      <c r="O1203">
        <v>11</v>
      </c>
    </row>
    <row r="1204" spans="1:15">
      <c r="A1204" t="s">
        <v>5964</v>
      </c>
      <c r="B1204" s="1">
        <v>45788</v>
      </c>
      <c r="C1204" t="s">
        <v>38</v>
      </c>
      <c r="D1204" t="s">
        <v>1853</v>
      </c>
      <c r="E1204" t="s">
        <v>5965</v>
      </c>
      <c r="F1204" t="s">
        <v>60</v>
      </c>
      <c r="G1204" t="s">
        <v>42</v>
      </c>
      <c r="H1204" t="s">
        <v>21</v>
      </c>
      <c r="I1204">
        <v>11.38</v>
      </c>
      <c r="J1204">
        <v>362.41</v>
      </c>
      <c r="K1204" t="s">
        <v>67</v>
      </c>
      <c r="L1204">
        <v>4.4000000000000004</v>
      </c>
      <c r="M1204" t="s">
        <v>23</v>
      </c>
      <c r="N1204">
        <v>1.56</v>
      </c>
      <c r="O1204">
        <v>19</v>
      </c>
    </row>
    <row r="1205" spans="1:15">
      <c r="A1205" t="s">
        <v>5973</v>
      </c>
      <c r="B1205" s="1">
        <v>45760</v>
      </c>
      <c r="C1205" t="s">
        <v>38</v>
      </c>
      <c r="D1205" t="s">
        <v>4591</v>
      </c>
      <c r="E1205" t="s">
        <v>5974</v>
      </c>
      <c r="F1205" t="s">
        <v>51</v>
      </c>
      <c r="G1205" t="s">
        <v>42</v>
      </c>
      <c r="H1205" t="s">
        <v>46</v>
      </c>
      <c r="I1205">
        <v>6.41</v>
      </c>
      <c r="J1205">
        <v>195.17</v>
      </c>
      <c r="K1205" t="s">
        <v>22</v>
      </c>
      <c r="L1205">
        <v>3.9</v>
      </c>
      <c r="M1205" t="s">
        <v>23</v>
      </c>
      <c r="N1205">
        <v>1.56</v>
      </c>
      <c r="O1205">
        <v>5</v>
      </c>
    </row>
    <row r="1206" spans="1:15">
      <c r="A1206" t="s">
        <v>6006</v>
      </c>
      <c r="B1206" s="1">
        <v>45742</v>
      </c>
      <c r="C1206" t="s">
        <v>38</v>
      </c>
      <c r="D1206" t="s">
        <v>6007</v>
      </c>
      <c r="E1206" t="s">
        <v>6008</v>
      </c>
      <c r="F1206" t="s">
        <v>71</v>
      </c>
      <c r="G1206" t="s">
        <v>21</v>
      </c>
      <c r="H1206" t="s">
        <v>29</v>
      </c>
      <c r="I1206">
        <v>17.239999999999998</v>
      </c>
      <c r="J1206">
        <v>390.15</v>
      </c>
      <c r="K1206" t="s">
        <v>47</v>
      </c>
      <c r="L1206">
        <v>4.5</v>
      </c>
      <c r="M1206" t="s">
        <v>23</v>
      </c>
      <c r="N1206">
        <v>1.93</v>
      </c>
      <c r="O1206">
        <v>10</v>
      </c>
    </row>
    <row r="1207" spans="1:15">
      <c r="A1207" t="s">
        <v>6012</v>
      </c>
      <c r="B1207" s="1">
        <v>45825</v>
      </c>
      <c r="C1207" t="s">
        <v>38</v>
      </c>
      <c r="D1207" t="s">
        <v>6013</v>
      </c>
      <c r="E1207" t="s">
        <v>6014</v>
      </c>
      <c r="F1207" t="s">
        <v>28</v>
      </c>
      <c r="G1207" t="s">
        <v>42</v>
      </c>
      <c r="H1207" t="s">
        <v>42</v>
      </c>
      <c r="I1207">
        <v>17.79</v>
      </c>
      <c r="J1207">
        <v>107.21</v>
      </c>
      <c r="K1207" t="s">
        <v>30</v>
      </c>
      <c r="L1207">
        <v>4.5</v>
      </c>
      <c r="M1207" t="s">
        <v>23</v>
      </c>
      <c r="N1207">
        <v>2</v>
      </c>
      <c r="O1207">
        <v>9</v>
      </c>
    </row>
    <row r="1208" spans="1:15">
      <c r="A1208" t="s">
        <v>6021</v>
      </c>
      <c r="B1208" s="1">
        <v>45743</v>
      </c>
      <c r="C1208" t="s">
        <v>38</v>
      </c>
      <c r="D1208" t="s">
        <v>6022</v>
      </c>
      <c r="E1208" t="s">
        <v>6023</v>
      </c>
      <c r="F1208" t="s">
        <v>28</v>
      </c>
      <c r="G1208" t="s">
        <v>41</v>
      </c>
      <c r="H1208" t="s">
        <v>29</v>
      </c>
      <c r="I1208">
        <v>4.03</v>
      </c>
      <c r="J1208">
        <v>503.53</v>
      </c>
      <c r="K1208" t="s">
        <v>22</v>
      </c>
      <c r="L1208">
        <v>3</v>
      </c>
      <c r="M1208" t="s">
        <v>23</v>
      </c>
      <c r="N1208">
        <v>2.23</v>
      </c>
      <c r="O1208">
        <v>5</v>
      </c>
    </row>
    <row r="1209" spans="1:15">
      <c r="A1209" t="s">
        <v>6058</v>
      </c>
      <c r="B1209" s="1">
        <v>45776</v>
      </c>
      <c r="C1209" t="s">
        <v>38</v>
      </c>
      <c r="D1209" t="s">
        <v>6059</v>
      </c>
      <c r="E1209" t="s">
        <v>6060</v>
      </c>
      <c r="F1209" t="s">
        <v>60</v>
      </c>
      <c r="G1209" t="s">
        <v>29</v>
      </c>
      <c r="H1209" t="s">
        <v>29</v>
      </c>
      <c r="I1209">
        <v>10.55</v>
      </c>
      <c r="J1209">
        <v>198.15</v>
      </c>
      <c r="K1209" t="s">
        <v>22</v>
      </c>
      <c r="L1209">
        <v>3</v>
      </c>
      <c r="M1209" t="s">
        <v>23</v>
      </c>
      <c r="N1209">
        <v>1.48</v>
      </c>
      <c r="O1209">
        <v>6</v>
      </c>
    </row>
    <row r="1210" spans="1:15">
      <c r="A1210" t="s">
        <v>6093</v>
      </c>
      <c r="B1210" s="1">
        <v>45751</v>
      </c>
      <c r="C1210" t="s">
        <v>38</v>
      </c>
      <c r="D1210" t="s">
        <v>3855</v>
      </c>
      <c r="E1210" t="s">
        <v>6094</v>
      </c>
      <c r="F1210" t="s">
        <v>71</v>
      </c>
      <c r="G1210" t="s">
        <v>42</v>
      </c>
      <c r="H1210" t="s">
        <v>21</v>
      </c>
      <c r="I1210">
        <v>4.0599999999999996</v>
      </c>
      <c r="J1210">
        <v>237.39</v>
      </c>
      <c r="K1210" t="s">
        <v>30</v>
      </c>
      <c r="L1210">
        <v>4.5999999999999996</v>
      </c>
      <c r="M1210" t="s">
        <v>23</v>
      </c>
      <c r="N1210">
        <v>1.63</v>
      </c>
      <c r="O1210">
        <v>8</v>
      </c>
    </row>
    <row r="1211" spans="1:15">
      <c r="A1211" t="s">
        <v>6098</v>
      </c>
      <c r="B1211" s="1">
        <v>45714</v>
      </c>
      <c r="C1211" t="s">
        <v>38</v>
      </c>
      <c r="D1211" t="s">
        <v>6099</v>
      </c>
      <c r="E1211" t="s">
        <v>6100</v>
      </c>
      <c r="F1211" t="s">
        <v>19</v>
      </c>
      <c r="G1211" t="s">
        <v>42</v>
      </c>
      <c r="H1211" t="s">
        <v>20</v>
      </c>
      <c r="I1211">
        <v>23.15</v>
      </c>
      <c r="J1211">
        <v>399.66</v>
      </c>
      <c r="K1211" t="s">
        <v>22</v>
      </c>
      <c r="L1211">
        <v>4.3</v>
      </c>
      <c r="M1211" t="s">
        <v>23</v>
      </c>
      <c r="N1211">
        <v>1</v>
      </c>
      <c r="O1211">
        <v>9</v>
      </c>
    </row>
    <row r="1212" spans="1:15">
      <c r="A1212" t="s">
        <v>6118</v>
      </c>
      <c r="B1212" s="1">
        <v>45718</v>
      </c>
      <c r="C1212" t="s">
        <v>38</v>
      </c>
      <c r="D1212" t="s">
        <v>6119</v>
      </c>
      <c r="E1212" t="s">
        <v>6120</v>
      </c>
      <c r="F1212" t="s">
        <v>19</v>
      </c>
      <c r="G1212" t="s">
        <v>41</v>
      </c>
      <c r="H1212" t="s">
        <v>46</v>
      </c>
      <c r="I1212">
        <v>12.67</v>
      </c>
      <c r="J1212">
        <v>329.39</v>
      </c>
      <c r="K1212" t="s">
        <v>22</v>
      </c>
      <c r="L1212">
        <v>3.9</v>
      </c>
      <c r="M1212" t="s">
        <v>23</v>
      </c>
      <c r="N1212">
        <v>1.23</v>
      </c>
      <c r="O1212">
        <v>4</v>
      </c>
    </row>
    <row r="1213" spans="1:15">
      <c r="A1213" t="s">
        <v>6138</v>
      </c>
      <c r="B1213" s="1">
        <v>45666</v>
      </c>
      <c r="C1213" t="s">
        <v>38</v>
      </c>
      <c r="D1213" t="s">
        <v>6139</v>
      </c>
      <c r="E1213" t="s">
        <v>6140</v>
      </c>
      <c r="F1213" t="s">
        <v>60</v>
      </c>
      <c r="G1213" t="s">
        <v>21</v>
      </c>
      <c r="H1213" t="s">
        <v>46</v>
      </c>
      <c r="I1213">
        <v>17.12</v>
      </c>
      <c r="J1213">
        <v>334.02</v>
      </c>
      <c r="K1213" t="s">
        <v>47</v>
      </c>
      <c r="L1213">
        <v>4.4000000000000004</v>
      </c>
      <c r="M1213" t="s">
        <v>23</v>
      </c>
      <c r="N1213">
        <v>2.35</v>
      </c>
      <c r="O1213">
        <v>19</v>
      </c>
    </row>
    <row r="1214" spans="1:15">
      <c r="A1214" t="s">
        <v>6149</v>
      </c>
      <c r="B1214" s="1">
        <v>45743</v>
      </c>
      <c r="C1214" t="s">
        <v>38</v>
      </c>
      <c r="D1214" t="s">
        <v>6150</v>
      </c>
      <c r="E1214" t="s">
        <v>6151</v>
      </c>
      <c r="F1214" t="s">
        <v>51</v>
      </c>
      <c r="G1214" t="s">
        <v>42</v>
      </c>
      <c r="H1214" t="s">
        <v>41</v>
      </c>
      <c r="I1214">
        <v>23.12</v>
      </c>
      <c r="J1214">
        <v>407.34</v>
      </c>
      <c r="K1214" t="s">
        <v>22</v>
      </c>
      <c r="L1214">
        <v>4.9000000000000004</v>
      </c>
      <c r="M1214" t="s">
        <v>36</v>
      </c>
      <c r="N1214">
        <v>2.21</v>
      </c>
      <c r="O1214">
        <v>5</v>
      </c>
    </row>
    <row r="1215" spans="1:15">
      <c r="A1215" t="s">
        <v>6166</v>
      </c>
      <c r="B1215" s="1">
        <v>45712</v>
      </c>
      <c r="C1215" t="s">
        <v>38</v>
      </c>
      <c r="D1215" t="s">
        <v>6167</v>
      </c>
      <c r="E1215" t="s">
        <v>6168</v>
      </c>
      <c r="F1215" t="s">
        <v>60</v>
      </c>
      <c r="G1215" t="s">
        <v>21</v>
      </c>
      <c r="H1215" t="s">
        <v>21</v>
      </c>
      <c r="I1215">
        <v>8.51</v>
      </c>
      <c r="J1215">
        <v>309.04000000000002</v>
      </c>
      <c r="K1215" t="s">
        <v>47</v>
      </c>
      <c r="L1215">
        <v>4.9000000000000004</v>
      </c>
      <c r="M1215" t="s">
        <v>23</v>
      </c>
      <c r="N1215">
        <v>1.08</v>
      </c>
      <c r="O1215">
        <v>12</v>
      </c>
    </row>
    <row r="1216" spans="1:15">
      <c r="A1216" t="s">
        <v>6194</v>
      </c>
      <c r="B1216" s="1">
        <v>45782</v>
      </c>
      <c r="C1216" t="s">
        <v>38</v>
      </c>
      <c r="D1216" t="s">
        <v>6195</v>
      </c>
      <c r="E1216" t="s">
        <v>6196</v>
      </c>
      <c r="F1216" t="s">
        <v>28</v>
      </c>
      <c r="G1216" t="s">
        <v>41</v>
      </c>
      <c r="H1216" t="s">
        <v>21</v>
      </c>
      <c r="I1216">
        <v>8.58</v>
      </c>
      <c r="J1216">
        <v>479.71</v>
      </c>
      <c r="K1216" t="s">
        <v>30</v>
      </c>
      <c r="L1216">
        <v>3.8</v>
      </c>
      <c r="M1216" t="s">
        <v>23</v>
      </c>
      <c r="N1216">
        <v>1.83</v>
      </c>
      <c r="O1216">
        <v>12</v>
      </c>
    </row>
    <row r="1217" spans="1:15">
      <c r="A1217" t="s">
        <v>6212</v>
      </c>
      <c r="B1217" s="1">
        <v>45808</v>
      </c>
      <c r="C1217" t="s">
        <v>38</v>
      </c>
      <c r="D1217" t="s">
        <v>667</v>
      </c>
      <c r="E1217" t="s">
        <v>6213</v>
      </c>
      <c r="F1217" t="s">
        <v>60</v>
      </c>
      <c r="G1217" t="s">
        <v>29</v>
      </c>
      <c r="H1217" t="s">
        <v>21</v>
      </c>
      <c r="I1217">
        <v>20.57</v>
      </c>
      <c r="J1217">
        <v>408.99</v>
      </c>
      <c r="K1217" t="s">
        <v>22</v>
      </c>
      <c r="L1217">
        <v>4.8</v>
      </c>
      <c r="M1217" t="s">
        <v>31</v>
      </c>
      <c r="N1217">
        <v>1.82</v>
      </c>
      <c r="O1217">
        <v>12</v>
      </c>
    </row>
    <row r="1218" spans="1:15">
      <c r="A1218" t="s">
        <v>6214</v>
      </c>
      <c r="B1218" s="1">
        <v>45828</v>
      </c>
      <c r="C1218" t="s">
        <v>38</v>
      </c>
      <c r="D1218" t="s">
        <v>6215</v>
      </c>
      <c r="E1218" t="s">
        <v>239</v>
      </c>
      <c r="F1218" t="s">
        <v>19</v>
      </c>
      <c r="G1218" t="s">
        <v>29</v>
      </c>
      <c r="H1218" t="s">
        <v>52</v>
      </c>
      <c r="I1218">
        <v>3.26</v>
      </c>
      <c r="J1218">
        <v>415.69</v>
      </c>
      <c r="K1218" t="s">
        <v>47</v>
      </c>
      <c r="L1218">
        <v>4.5</v>
      </c>
      <c r="M1218" t="s">
        <v>23</v>
      </c>
      <c r="N1218">
        <v>1.61</v>
      </c>
      <c r="O1218">
        <v>3</v>
      </c>
    </row>
    <row r="1219" spans="1:15">
      <c r="A1219" t="s">
        <v>6216</v>
      </c>
      <c r="B1219" s="1">
        <v>45669</v>
      </c>
      <c r="C1219" t="s">
        <v>38</v>
      </c>
      <c r="D1219" t="s">
        <v>1765</v>
      </c>
      <c r="E1219" t="s">
        <v>6217</v>
      </c>
      <c r="F1219" t="s">
        <v>51</v>
      </c>
      <c r="G1219" t="s">
        <v>52</v>
      </c>
      <c r="H1219" t="s">
        <v>42</v>
      </c>
      <c r="I1219">
        <v>23.97</v>
      </c>
      <c r="J1219">
        <v>409.76</v>
      </c>
      <c r="K1219" t="s">
        <v>47</v>
      </c>
      <c r="L1219">
        <v>3.4</v>
      </c>
      <c r="M1219" t="s">
        <v>23</v>
      </c>
      <c r="N1219">
        <v>2.4900000000000002</v>
      </c>
      <c r="O1219">
        <v>6</v>
      </c>
    </row>
    <row r="1220" spans="1:15">
      <c r="A1220" t="s">
        <v>6218</v>
      </c>
      <c r="B1220" s="1">
        <v>45675</v>
      </c>
      <c r="C1220" t="s">
        <v>38</v>
      </c>
      <c r="D1220" t="s">
        <v>6219</v>
      </c>
      <c r="E1220" t="s">
        <v>6220</v>
      </c>
      <c r="F1220" t="s">
        <v>71</v>
      </c>
      <c r="G1220" t="s">
        <v>42</v>
      </c>
      <c r="H1220" t="s">
        <v>20</v>
      </c>
      <c r="I1220">
        <v>15.05</v>
      </c>
      <c r="J1220">
        <v>280.83999999999997</v>
      </c>
      <c r="K1220" t="s">
        <v>22</v>
      </c>
      <c r="L1220">
        <v>4.9000000000000004</v>
      </c>
      <c r="M1220" t="s">
        <v>23</v>
      </c>
      <c r="N1220">
        <v>1.21</v>
      </c>
      <c r="O1220">
        <v>16</v>
      </c>
    </row>
    <row r="1221" spans="1:15">
      <c r="A1221" t="s">
        <v>6230</v>
      </c>
      <c r="B1221" s="1">
        <v>45671</v>
      </c>
      <c r="C1221" t="s">
        <v>38</v>
      </c>
      <c r="D1221" t="s">
        <v>6231</v>
      </c>
      <c r="E1221" t="s">
        <v>6232</v>
      </c>
      <c r="F1221" t="s">
        <v>71</v>
      </c>
      <c r="G1221" t="s">
        <v>20</v>
      </c>
      <c r="H1221" t="s">
        <v>52</v>
      </c>
      <c r="I1221">
        <v>3.4</v>
      </c>
      <c r="J1221">
        <v>112.63</v>
      </c>
      <c r="K1221" t="s">
        <v>67</v>
      </c>
      <c r="L1221">
        <v>3.6</v>
      </c>
      <c r="M1221" t="s">
        <v>23</v>
      </c>
      <c r="N1221">
        <v>1.74</v>
      </c>
      <c r="O1221">
        <v>2</v>
      </c>
    </row>
    <row r="1222" spans="1:15">
      <c r="A1222" t="s">
        <v>6236</v>
      </c>
      <c r="B1222" s="1">
        <v>45751</v>
      </c>
      <c r="C1222" t="s">
        <v>38</v>
      </c>
      <c r="D1222" t="s">
        <v>6237</v>
      </c>
      <c r="E1222" t="s">
        <v>6238</v>
      </c>
      <c r="F1222" t="s">
        <v>28</v>
      </c>
      <c r="G1222" t="s">
        <v>42</v>
      </c>
      <c r="H1222" t="s">
        <v>42</v>
      </c>
      <c r="I1222">
        <v>2.36</v>
      </c>
      <c r="J1222">
        <v>462.04</v>
      </c>
      <c r="K1222" t="s">
        <v>47</v>
      </c>
      <c r="L1222">
        <v>2.6</v>
      </c>
      <c r="M1222" t="s">
        <v>23</v>
      </c>
      <c r="N1222">
        <v>1.92</v>
      </c>
      <c r="O1222">
        <v>15</v>
      </c>
    </row>
    <row r="1223" spans="1:15">
      <c r="A1223" t="s">
        <v>6248</v>
      </c>
      <c r="B1223" s="1">
        <v>45806</v>
      </c>
      <c r="C1223" t="s">
        <v>38</v>
      </c>
      <c r="D1223" t="s">
        <v>6249</v>
      </c>
      <c r="E1223" t="s">
        <v>6250</v>
      </c>
      <c r="F1223" t="s">
        <v>28</v>
      </c>
      <c r="G1223" t="s">
        <v>42</v>
      </c>
      <c r="H1223" t="s">
        <v>42</v>
      </c>
      <c r="I1223">
        <v>9.92</v>
      </c>
      <c r="J1223">
        <v>560.17999999999995</v>
      </c>
      <c r="K1223" t="s">
        <v>67</v>
      </c>
      <c r="L1223">
        <v>4</v>
      </c>
      <c r="M1223" t="s">
        <v>31</v>
      </c>
      <c r="N1223">
        <v>1.59</v>
      </c>
      <c r="O1223">
        <v>19</v>
      </c>
    </row>
    <row r="1224" spans="1:15">
      <c r="A1224" t="s">
        <v>6282</v>
      </c>
      <c r="B1224" s="1">
        <v>45776</v>
      </c>
      <c r="C1224" t="s">
        <v>38</v>
      </c>
      <c r="D1224" t="s">
        <v>6283</v>
      </c>
      <c r="E1224" t="s">
        <v>6284</v>
      </c>
      <c r="F1224" t="s">
        <v>60</v>
      </c>
      <c r="G1224" t="s">
        <v>41</v>
      </c>
      <c r="H1224" t="s">
        <v>20</v>
      </c>
      <c r="I1224">
        <v>15.34</v>
      </c>
      <c r="J1224">
        <v>271.79000000000002</v>
      </c>
      <c r="K1224" t="s">
        <v>47</v>
      </c>
      <c r="L1224">
        <v>3.6</v>
      </c>
      <c r="M1224" t="s">
        <v>23</v>
      </c>
      <c r="N1224">
        <v>1.98</v>
      </c>
      <c r="O1224">
        <v>4</v>
      </c>
    </row>
    <row r="1225" spans="1:15">
      <c r="A1225" t="s">
        <v>6321</v>
      </c>
      <c r="B1225" s="1">
        <v>45813</v>
      </c>
      <c r="C1225" t="s">
        <v>38</v>
      </c>
      <c r="D1225" t="s">
        <v>2353</v>
      </c>
      <c r="E1225" t="s">
        <v>6322</v>
      </c>
      <c r="F1225" t="s">
        <v>71</v>
      </c>
      <c r="G1225" t="s">
        <v>52</v>
      </c>
      <c r="H1225" t="s">
        <v>42</v>
      </c>
      <c r="I1225">
        <v>24</v>
      </c>
      <c r="J1225">
        <v>106.19</v>
      </c>
      <c r="K1225" t="s">
        <v>47</v>
      </c>
      <c r="L1225">
        <v>4.5999999999999996</v>
      </c>
      <c r="M1225" t="s">
        <v>23</v>
      </c>
      <c r="N1225">
        <v>2.27</v>
      </c>
      <c r="O1225">
        <v>8</v>
      </c>
    </row>
    <row r="1226" spans="1:15">
      <c r="A1226" t="s">
        <v>6326</v>
      </c>
      <c r="B1226" s="1">
        <v>45693</v>
      </c>
      <c r="C1226" t="s">
        <v>38</v>
      </c>
      <c r="D1226" t="s">
        <v>6327</v>
      </c>
      <c r="E1226" t="s">
        <v>6328</v>
      </c>
      <c r="F1226" t="s">
        <v>19</v>
      </c>
      <c r="G1226" t="s">
        <v>29</v>
      </c>
      <c r="H1226" t="s">
        <v>46</v>
      </c>
      <c r="I1226">
        <v>4.5</v>
      </c>
      <c r="J1226">
        <v>309</v>
      </c>
      <c r="K1226" t="s">
        <v>22</v>
      </c>
      <c r="L1226">
        <v>4.8</v>
      </c>
      <c r="M1226" t="s">
        <v>31</v>
      </c>
      <c r="N1226">
        <v>1.42</v>
      </c>
      <c r="O1226">
        <v>18</v>
      </c>
    </row>
    <row r="1227" spans="1:15">
      <c r="A1227" t="s">
        <v>6336</v>
      </c>
      <c r="B1227" s="1">
        <v>45719</v>
      </c>
      <c r="C1227" t="s">
        <v>38</v>
      </c>
      <c r="D1227" t="s">
        <v>6337</v>
      </c>
      <c r="E1227" t="s">
        <v>6338</v>
      </c>
      <c r="F1227" t="s">
        <v>60</v>
      </c>
      <c r="G1227" t="s">
        <v>41</v>
      </c>
      <c r="H1227" t="s">
        <v>29</v>
      </c>
      <c r="I1227">
        <v>3.29</v>
      </c>
      <c r="J1227">
        <v>416.32</v>
      </c>
      <c r="K1227" t="s">
        <v>47</v>
      </c>
      <c r="L1227">
        <v>3.1</v>
      </c>
      <c r="M1227" t="s">
        <v>31</v>
      </c>
      <c r="N1227">
        <v>2.1</v>
      </c>
      <c r="O1227">
        <v>7</v>
      </c>
    </row>
    <row r="1228" spans="1:15">
      <c r="A1228" t="s">
        <v>6375</v>
      </c>
      <c r="B1228" s="1">
        <v>45838</v>
      </c>
      <c r="C1228" t="s">
        <v>38</v>
      </c>
      <c r="D1228" t="s">
        <v>6376</v>
      </c>
      <c r="E1228" t="s">
        <v>6377</v>
      </c>
      <c r="F1228" t="s">
        <v>71</v>
      </c>
      <c r="G1228" t="s">
        <v>46</v>
      </c>
      <c r="H1228" t="s">
        <v>46</v>
      </c>
      <c r="I1228">
        <v>19.190000000000001</v>
      </c>
      <c r="J1228">
        <v>555.85</v>
      </c>
      <c r="K1228" t="s">
        <v>30</v>
      </c>
      <c r="L1228">
        <v>4.8</v>
      </c>
      <c r="M1228" t="s">
        <v>23</v>
      </c>
      <c r="N1228">
        <v>1.73</v>
      </c>
      <c r="O1228">
        <v>8</v>
      </c>
    </row>
    <row r="1229" spans="1:15">
      <c r="A1229" t="s">
        <v>6402</v>
      </c>
      <c r="B1229" s="1">
        <v>45744</v>
      </c>
      <c r="C1229" t="s">
        <v>38</v>
      </c>
      <c r="D1229" t="s">
        <v>6403</v>
      </c>
      <c r="E1229" t="s">
        <v>6404</v>
      </c>
      <c r="F1229" t="s">
        <v>51</v>
      </c>
      <c r="G1229" t="s">
        <v>20</v>
      </c>
      <c r="H1229" t="s">
        <v>41</v>
      </c>
      <c r="I1229">
        <v>16.989999999999998</v>
      </c>
      <c r="J1229">
        <v>152.72999999999999</v>
      </c>
      <c r="K1229" t="s">
        <v>22</v>
      </c>
      <c r="L1229">
        <v>3.7</v>
      </c>
      <c r="M1229" t="s">
        <v>31</v>
      </c>
      <c r="N1229">
        <v>2.3199999999999998</v>
      </c>
      <c r="O1229">
        <v>5</v>
      </c>
    </row>
    <row r="1230" spans="1:15">
      <c r="A1230" t="s">
        <v>6407</v>
      </c>
      <c r="B1230" s="1">
        <v>45708</v>
      </c>
      <c r="C1230" t="s">
        <v>38</v>
      </c>
      <c r="D1230" t="s">
        <v>6408</v>
      </c>
      <c r="E1230" t="s">
        <v>6409</v>
      </c>
      <c r="F1230" t="s">
        <v>19</v>
      </c>
      <c r="G1230" t="s">
        <v>52</v>
      </c>
      <c r="H1230" t="s">
        <v>41</v>
      </c>
      <c r="I1230">
        <v>1.91</v>
      </c>
      <c r="J1230">
        <v>195.02</v>
      </c>
      <c r="K1230" t="s">
        <v>30</v>
      </c>
      <c r="L1230">
        <v>3.9</v>
      </c>
      <c r="M1230" t="s">
        <v>23</v>
      </c>
      <c r="N1230">
        <v>1.34</v>
      </c>
      <c r="O1230">
        <v>19</v>
      </c>
    </row>
    <row r="1231" spans="1:15">
      <c r="A1231" t="s">
        <v>6428</v>
      </c>
      <c r="B1231" s="1">
        <v>45817</v>
      </c>
      <c r="C1231" t="s">
        <v>38</v>
      </c>
      <c r="D1231" t="s">
        <v>5537</v>
      </c>
      <c r="E1231" t="s">
        <v>6429</v>
      </c>
      <c r="F1231" t="s">
        <v>19</v>
      </c>
      <c r="G1231" t="s">
        <v>21</v>
      </c>
      <c r="H1231" t="s">
        <v>41</v>
      </c>
      <c r="I1231">
        <v>9.17</v>
      </c>
      <c r="J1231">
        <v>330.98</v>
      </c>
      <c r="K1231" t="s">
        <v>47</v>
      </c>
      <c r="L1231">
        <v>2.7</v>
      </c>
      <c r="M1231" t="s">
        <v>36</v>
      </c>
      <c r="N1231">
        <v>2.15</v>
      </c>
      <c r="O1231">
        <v>16</v>
      </c>
    </row>
    <row r="1232" spans="1:15">
      <c r="A1232" t="s">
        <v>6445</v>
      </c>
      <c r="B1232" s="1">
        <v>45661</v>
      </c>
      <c r="C1232" t="s">
        <v>38</v>
      </c>
      <c r="D1232" t="s">
        <v>6446</v>
      </c>
      <c r="E1232" t="s">
        <v>6447</v>
      </c>
      <c r="F1232" t="s">
        <v>19</v>
      </c>
      <c r="G1232" t="s">
        <v>29</v>
      </c>
      <c r="H1232" t="s">
        <v>21</v>
      </c>
      <c r="I1232">
        <v>3.32</v>
      </c>
      <c r="J1232">
        <v>128.97</v>
      </c>
      <c r="K1232" t="s">
        <v>47</v>
      </c>
      <c r="L1232">
        <v>3.4</v>
      </c>
      <c r="M1232" t="s">
        <v>23</v>
      </c>
      <c r="N1232">
        <v>1.06</v>
      </c>
      <c r="O1232">
        <v>3</v>
      </c>
    </row>
    <row r="1233" spans="1:15">
      <c r="A1233" t="s">
        <v>6453</v>
      </c>
      <c r="B1233" s="1">
        <v>45688</v>
      </c>
      <c r="C1233" t="s">
        <v>38</v>
      </c>
      <c r="D1233" t="s">
        <v>6454</v>
      </c>
      <c r="E1233" t="s">
        <v>6455</v>
      </c>
      <c r="F1233" t="s">
        <v>51</v>
      </c>
      <c r="G1233" t="s">
        <v>21</v>
      </c>
      <c r="H1233" t="s">
        <v>42</v>
      </c>
      <c r="I1233">
        <v>8.94</v>
      </c>
      <c r="J1233">
        <v>229.08</v>
      </c>
      <c r="K1233" t="s">
        <v>67</v>
      </c>
      <c r="L1233">
        <v>3.9</v>
      </c>
      <c r="M1233" t="s">
        <v>23</v>
      </c>
      <c r="N1233">
        <v>2.33</v>
      </c>
      <c r="O1233">
        <v>13</v>
      </c>
    </row>
    <row r="1234" spans="1:15">
      <c r="A1234" t="s">
        <v>6471</v>
      </c>
      <c r="B1234" s="1">
        <v>45805</v>
      </c>
      <c r="C1234" t="s">
        <v>38</v>
      </c>
      <c r="D1234" t="s">
        <v>6472</v>
      </c>
      <c r="E1234" t="s">
        <v>6473</v>
      </c>
      <c r="F1234" t="s">
        <v>51</v>
      </c>
      <c r="G1234" t="s">
        <v>20</v>
      </c>
      <c r="H1234" t="s">
        <v>20</v>
      </c>
      <c r="I1234">
        <v>17.440000000000001</v>
      </c>
      <c r="J1234">
        <v>231.59</v>
      </c>
      <c r="K1234" t="s">
        <v>67</v>
      </c>
      <c r="L1234">
        <v>3</v>
      </c>
      <c r="M1234" t="s">
        <v>23</v>
      </c>
      <c r="N1234">
        <v>1.02</v>
      </c>
      <c r="O1234">
        <v>1</v>
      </c>
    </row>
    <row r="1235" spans="1:15">
      <c r="A1235" t="s">
        <v>6490</v>
      </c>
      <c r="B1235" s="1">
        <v>45802</v>
      </c>
      <c r="C1235" t="s">
        <v>38</v>
      </c>
      <c r="D1235" t="s">
        <v>6491</v>
      </c>
      <c r="E1235" t="s">
        <v>6492</v>
      </c>
      <c r="F1235" t="s">
        <v>19</v>
      </c>
      <c r="G1235" t="s">
        <v>41</v>
      </c>
      <c r="H1235" t="s">
        <v>29</v>
      </c>
      <c r="I1235">
        <v>22.99</v>
      </c>
      <c r="J1235">
        <v>193.22</v>
      </c>
      <c r="K1235" t="s">
        <v>30</v>
      </c>
      <c r="L1235">
        <v>4.9000000000000004</v>
      </c>
      <c r="M1235" t="s">
        <v>36</v>
      </c>
      <c r="N1235">
        <v>1.23</v>
      </c>
      <c r="O1235">
        <v>8</v>
      </c>
    </row>
    <row r="1236" spans="1:15">
      <c r="A1236" t="s">
        <v>6502</v>
      </c>
      <c r="B1236" s="1">
        <v>45691</v>
      </c>
      <c r="C1236" t="s">
        <v>38</v>
      </c>
      <c r="D1236" t="s">
        <v>1279</v>
      </c>
      <c r="E1236" t="s">
        <v>6503</v>
      </c>
      <c r="F1236" t="s">
        <v>28</v>
      </c>
      <c r="G1236" t="s">
        <v>20</v>
      </c>
      <c r="H1236" t="s">
        <v>29</v>
      </c>
      <c r="I1236">
        <v>4.3600000000000003</v>
      </c>
      <c r="J1236">
        <v>495.24</v>
      </c>
      <c r="K1236" t="s">
        <v>47</v>
      </c>
      <c r="L1236">
        <v>4.9000000000000004</v>
      </c>
      <c r="M1236" t="s">
        <v>23</v>
      </c>
      <c r="N1236">
        <v>1.48</v>
      </c>
      <c r="O1236">
        <v>12</v>
      </c>
    </row>
    <row r="1237" spans="1:15">
      <c r="A1237" t="s">
        <v>6504</v>
      </c>
      <c r="B1237" s="1">
        <v>45713</v>
      </c>
      <c r="C1237" t="s">
        <v>38</v>
      </c>
      <c r="D1237" t="s">
        <v>6505</v>
      </c>
      <c r="E1237" t="s">
        <v>6506</v>
      </c>
      <c r="F1237" t="s">
        <v>51</v>
      </c>
      <c r="G1237" t="s">
        <v>20</v>
      </c>
      <c r="H1237" t="s">
        <v>29</v>
      </c>
      <c r="I1237">
        <v>8.3000000000000007</v>
      </c>
      <c r="J1237">
        <v>284.41000000000003</v>
      </c>
      <c r="K1237" t="s">
        <v>47</v>
      </c>
      <c r="L1237">
        <v>3.3</v>
      </c>
      <c r="M1237" t="s">
        <v>23</v>
      </c>
      <c r="N1237">
        <v>1.64</v>
      </c>
      <c r="O1237">
        <v>4</v>
      </c>
    </row>
    <row r="1238" spans="1:15">
      <c r="A1238" t="s">
        <v>6516</v>
      </c>
      <c r="B1238" s="1">
        <v>45660</v>
      </c>
      <c r="C1238" t="s">
        <v>38</v>
      </c>
      <c r="D1238" t="s">
        <v>6517</v>
      </c>
      <c r="E1238" t="s">
        <v>6518</v>
      </c>
      <c r="F1238" t="s">
        <v>60</v>
      </c>
      <c r="G1238" t="s">
        <v>46</v>
      </c>
      <c r="H1238" t="s">
        <v>41</v>
      </c>
      <c r="I1238">
        <v>2.9</v>
      </c>
      <c r="J1238">
        <v>583.30999999999995</v>
      </c>
      <c r="K1238" t="s">
        <v>47</v>
      </c>
      <c r="L1238">
        <v>3.6</v>
      </c>
      <c r="M1238" t="s">
        <v>36</v>
      </c>
      <c r="N1238">
        <v>2.48</v>
      </c>
      <c r="O1238">
        <v>7</v>
      </c>
    </row>
    <row r="1239" spans="1:15">
      <c r="A1239" t="s">
        <v>6519</v>
      </c>
      <c r="B1239" s="1">
        <v>45720</v>
      </c>
      <c r="C1239" t="s">
        <v>38</v>
      </c>
      <c r="D1239" t="s">
        <v>3321</v>
      </c>
      <c r="E1239" t="s">
        <v>6520</v>
      </c>
      <c r="F1239" t="s">
        <v>51</v>
      </c>
      <c r="G1239" t="s">
        <v>46</v>
      </c>
      <c r="H1239" t="s">
        <v>42</v>
      </c>
      <c r="I1239">
        <v>19.84</v>
      </c>
      <c r="J1239">
        <v>414.64</v>
      </c>
      <c r="K1239" t="s">
        <v>30</v>
      </c>
      <c r="L1239">
        <v>3.3</v>
      </c>
      <c r="M1239" t="s">
        <v>23</v>
      </c>
      <c r="N1239">
        <v>1.95</v>
      </c>
      <c r="O1239">
        <v>6</v>
      </c>
    </row>
    <row r="1240" spans="1:15">
      <c r="A1240" t="s">
        <v>6537</v>
      </c>
      <c r="B1240" s="1">
        <v>45732</v>
      </c>
      <c r="C1240" t="s">
        <v>38</v>
      </c>
      <c r="D1240" t="s">
        <v>1885</v>
      </c>
      <c r="E1240" t="s">
        <v>6538</v>
      </c>
      <c r="F1240" t="s">
        <v>71</v>
      </c>
      <c r="G1240" t="s">
        <v>46</v>
      </c>
      <c r="H1240" t="s">
        <v>20</v>
      </c>
      <c r="I1240">
        <v>18.399999999999999</v>
      </c>
      <c r="J1240">
        <v>173.9</v>
      </c>
      <c r="K1240" t="s">
        <v>30</v>
      </c>
      <c r="L1240">
        <v>4.4000000000000004</v>
      </c>
      <c r="M1240" t="s">
        <v>36</v>
      </c>
      <c r="N1240">
        <v>1.75</v>
      </c>
      <c r="O1240">
        <v>4</v>
      </c>
    </row>
    <row r="1241" spans="1:15">
      <c r="A1241" t="s">
        <v>6560</v>
      </c>
      <c r="B1241" s="1">
        <v>45682</v>
      </c>
      <c r="C1241" t="s">
        <v>38</v>
      </c>
      <c r="D1241" t="s">
        <v>6561</v>
      </c>
      <c r="E1241" t="s">
        <v>6562</v>
      </c>
      <c r="F1241" t="s">
        <v>71</v>
      </c>
      <c r="G1241" t="s">
        <v>42</v>
      </c>
      <c r="H1241" t="s">
        <v>29</v>
      </c>
      <c r="I1241">
        <v>13.12</v>
      </c>
      <c r="J1241">
        <v>437.98</v>
      </c>
      <c r="K1241" t="s">
        <v>47</v>
      </c>
      <c r="L1241">
        <v>4.3</v>
      </c>
      <c r="M1241" t="s">
        <v>31</v>
      </c>
      <c r="N1241">
        <v>2.2799999999999998</v>
      </c>
      <c r="O1241">
        <v>1</v>
      </c>
    </row>
    <row r="1242" spans="1:15">
      <c r="A1242" t="s">
        <v>6580</v>
      </c>
      <c r="B1242" s="1">
        <v>45712</v>
      </c>
      <c r="C1242" t="s">
        <v>38</v>
      </c>
      <c r="D1242" t="s">
        <v>3221</v>
      </c>
      <c r="E1242" t="s">
        <v>6581</v>
      </c>
      <c r="F1242" t="s">
        <v>28</v>
      </c>
      <c r="G1242" t="s">
        <v>21</v>
      </c>
      <c r="H1242" t="s">
        <v>52</v>
      </c>
      <c r="I1242">
        <v>17.12</v>
      </c>
      <c r="J1242">
        <v>486.14</v>
      </c>
      <c r="K1242" t="s">
        <v>22</v>
      </c>
      <c r="L1242">
        <v>3.4</v>
      </c>
      <c r="M1242" t="s">
        <v>23</v>
      </c>
      <c r="N1242">
        <v>1.72</v>
      </c>
      <c r="O1242">
        <v>8</v>
      </c>
    </row>
    <row r="1243" spans="1:15">
      <c r="A1243" t="s">
        <v>6592</v>
      </c>
      <c r="B1243" s="1">
        <v>45695</v>
      </c>
      <c r="C1243" t="s">
        <v>38</v>
      </c>
      <c r="D1243" t="s">
        <v>6593</v>
      </c>
      <c r="E1243" t="s">
        <v>6594</v>
      </c>
      <c r="F1243" t="s">
        <v>60</v>
      </c>
      <c r="G1243" t="s">
        <v>46</v>
      </c>
      <c r="H1243" t="s">
        <v>29</v>
      </c>
      <c r="I1243">
        <v>17.829999999999998</v>
      </c>
      <c r="J1243">
        <v>370.74</v>
      </c>
      <c r="K1243" t="s">
        <v>22</v>
      </c>
      <c r="L1243">
        <v>3.3</v>
      </c>
      <c r="M1243" t="s">
        <v>36</v>
      </c>
      <c r="N1243">
        <v>1.94</v>
      </c>
      <c r="O1243">
        <v>13</v>
      </c>
    </row>
    <row r="1244" spans="1:15">
      <c r="A1244" t="s">
        <v>6601</v>
      </c>
      <c r="B1244" s="1">
        <v>45681</v>
      </c>
      <c r="C1244" t="s">
        <v>38</v>
      </c>
      <c r="D1244" t="s">
        <v>6602</v>
      </c>
      <c r="E1244" t="s">
        <v>6603</v>
      </c>
      <c r="F1244" t="s">
        <v>51</v>
      </c>
      <c r="G1244" t="s">
        <v>46</v>
      </c>
      <c r="H1244" t="s">
        <v>46</v>
      </c>
      <c r="I1244">
        <v>19.47</v>
      </c>
      <c r="J1244">
        <v>195.67</v>
      </c>
      <c r="K1244" t="s">
        <v>30</v>
      </c>
      <c r="L1244">
        <v>4.5999999999999996</v>
      </c>
      <c r="M1244" t="s">
        <v>23</v>
      </c>
      <c r="N1244">
        <v>1.69</v>
      </c>
      <c r="O1244">
        <v>15</v>
      </c>
    </row>
    <row r="1245" spans="1:15">
      <c r="A1245" t="s">
        <v>6661</v>
      </c>
      <c r="B1245" s="1">
        <v>45826</v>
      </c>
      <c r="C1245" t="s">
        <v>38</v>
      </c>
      <c r="D1245" t="s">
        <v>6662</v>
      </c>
      <c r="E1245" t="s">
        <v>6663</v>
      </c>
      <c r="F1245" t="s">
        <v>60</v>
      </c>
      <c r="G1245" t="s">
        <v>41</v>
      </c>
      <c r="H1245" t="s">
        <v>21</v>
      </c>
      <c r="I1245">
        <v>18.2</v>
      </c>
      <c r="J1245">
        <v>478.03</v>
      </c>
      <c r="K1245" t="s">
        <v>67</v>
      </c>
      <c r="L1245">
        <v>4.3</v>
      </c>
      <c r="M1245" t="s">
        <v>23</v>
      </c>
      <c r="N1245">
        <v>1.1200000000000001</v>
      </c>
      <c r="O1245">
        <v>18</v>
      </c>
    </row>
    <row r="1246" spans="1:15">
      <c r="A1246" t="s">
        <v>6672</v>
      </c>
      <c r="B1246" s="1">
        <v>45706</v>
      </c>
      <c r="C1246" t="s">
        <v>38</v>
      </c>
      <c r="D1246" t="s">
        <v>6673</v>
      </c>
      <c r="E1246" t="s">
        <v>6674</v>
      </c>
      <c r="F1246" t="s">
        <v>51</v>
      </c>
      <c r="G1246" t="s">
        <v>20</v>
      </c>
      <c r="H1246" t="s">
        <v>41</v>
      </c>
      <c r="I1246">
        <v>12.81</v>
      </c>
      <c r="J1246">
        <v>80.930000000000007</v>
      </c>
      <c r="K1246" t="s">
        <v>30</v>
      </c>
      <c r="L1246">
        <v>2.7</v>
      </c>
      <c r="M1246" t="s">
        <v>36</v>
      </c>
      <c r="N1246">
        <v>2.0299999999999998</v>
      </c>
      <c r="O1246">
        <v>6</v>
      </c>
    </row>
    <row r="1247" spans="1:15">
      <c r="A1247" t="s">
        <v>6692</v>
      </c>
      <c r="B1247" s="1">
        <v>45832</v>
      </c>
      <c r="C1247" t="s">
        <v>38</v>
      </c>
      <c r="D1247" t="s">
        <v>6693</v>
      </c>
      <c r="E1247" t="s">
        <v>6694</v>
      </c>
      <c r="F1247" t="s">
        <v>19</v>
      </c>
      <c r="G1247" t="s">
        <v>29</v>
      </c>
      <c r="H1247" t="s">
        <v>41</v>
      </c>
      <c r="I1247">
        <v>15.56</v>
      </c>
      <c r="J1247">
        <v>474.45</v>
      </c>
      <c r="K1247" t="s">
        <v>22</v>
      </c>
      <c r="L1247">
        <v>3.4</v>
      </c>
      <c r="M1247" t="s">
        <v>23</v>
      </c>
      <c r="N1247">
        <v>1.22</v>
      </c>
      <c r="O1247">
        <v>12</v>
      </c>
    </row>
    <row r="1248" spans="1:15">
      <c r="A1248" t="s">
        <v>6705</v>
      </c>
      <c r="B1248" s="1">
        <v>45803</v>
      </c>
      <c r="C1248" t="s">
        <v>38</v>
      </c>
      <c r="D1248" t="s">
        <v>6706</v>
      </c>
      <c r="E1248" t="s">
        <v>6707</v>
      </c>
      <c r="F1248" t="s">
        <v>71</v>
      </c>
      <c r="G1248" t="s">
        <v>41</v>
      </c>
      <c r="H1248" t="s">
        <v>20</v>
      </c>
      <c r="I1248">
        <v>24.05</v>
      </c>
      <c r="J1248">
        <v>215.3</v>
      </c>
      <c r="K1248" t="s">
        <v>22</v>
      </c>
      <c r="L1248">
        <v>5</v>
      </c>
      <c r="M1248" t="s">
        <v>36</v>
      </c>
      <c r="N1248">
        <v>2.16</v>
      </c>
      <c r="O1248">
        <v>7</v>
      </c>
    </row>
    <row r="1249" spans="1:15">
      <c r="A1249" t="s">
        <v>6714</v>
      </c>
      <c r="B1249" s="1">
        <v>45831</v>
      </c>
      <c r="C1249" t="s">
        <v>38</v>
      </c>
      <c r="D1249" t="s">
        <v>6715</v>
      </c>
      <c r="E1249" t="s">
        <v>6716</v>
      </c>
      <c r="F1249" t="s">
        <v>71</v>
      </c>
      <c r="G1249" t="s">
        <v>42</v>
      </c>
      <c r="H1249" t="s">
        <v>20</v>
      </c>
      <c r="I1249">
        <v>1.44</v>
      </c>
      <c r="J1249">
        <v>379.58</v>
      </c>
      <c r="K1249" t="s">
        <v>67</v>
      </c>
      <c r="L1249">
        <v>3.1</v>
      </c>
      <c r="M1249" t="s">
        <v>23</v>
      </c>
      <c r="N1249">
        <v>1.2</v>
      </c>
      <c r="O1249">
        <v>12</v>
      </c>
    </row>
    <row r="1250" spans="1:15">
      <c r="A1250" t="s">
        <v>6753</v>
      </c>
      <c r="B1250" s="1">
        <v>45757</v>
      </c>
      <c r="C1250" t="s">
        <v>38</v>
      </c>
      <c r="D1250" t="s">
        <v>6754</v>
      </c>
      <c r="E1250" t="s">
        <v>6755</v>
      </c>
      <c r="F1250" t="s">
        <v>28</v>
      </c>
      <c r="G1250" t="s">
        <v>20</v>
      </c>
      <c r="H1250" t="s">
        <v>42</v>
      </c>
      <c r="I1250">
        <v>6.61</v>
      </c>
      <c r="J1250">
        <v>463.89</v>
      </c>
      <c r="K1250" t="s">
        <v>67</v>
      </c>
      <c r="L1250">
        <v>4.7</v>
      </c>
      <c r="M1250" t="s">
        <v>36</v>
      </c>
      <c r="N1250">
        <v>1.43</v>
      </c>
      <c r="O1250">
        <v>16</v>
      </c>
    </row>
    <row r="1251" spans="1:15">
      <c r="A1251" t="s">
        <v>6771</v>
      </c>
      <c r="B1251" s="1">
        <v>45712</v>
      </c>
      <c r="C1251" t="s">
        <v>38</v>
      </c>
      <c r="D1251" t="s">
        <v>1477</v>
      </c>
      <c r="E1251" t="s">
        <v>6772</v>
      </c>
      <c r="F1251" t="s">
        <v>28</v>
      </c>
      <c r="G1251" t="s">
        <v>42</v>
      </c>
      <c r="H1251" t="s">
        <v>20</v>
      </c>
      <c r="I1251">
        <v>4.42</v>
      </c>
      <c r="J1251">
        <v>315.95</v>
      </c>
      <c r="K1251" t="s">
        <v>30</v>
      </c>
      <c r="L1251">
        <v>3</v>
      </c>
      <c r="M1251" t="s">
        <v>36</v>
      </c>
      <c r="N1251">
        <v>1.51</v>
      </c>
      <c r="O1251">
        <v>14</v>
      </c>
    </row>
    <row r="1252" spans="1:15">
      <c r="A1252" t="s">
        <v>6787</v>
      </c>
      <c r="B1252" s="1">
        <v>45728</v>
      </c>
      <c r="C1252" t="s">
        <v>38</v>
      </c>
      <c r="D1252" t="s">
        <v>6788</v>
      </c>
      <c r="E1252" t="s">
        <v>6789</v>
      </c>
      <c r="F1252" t="s">
        <v>51</v>
      </c>
      <c r="G1252" t="s">
        <v>46</v>
      </c>
      <c r="H1252" t="s">
        <v>20</v>
      </c>
      <c r="I1252">
        <v>14.97</v>
      </c>
      <c r="J1252">
        <v>343.1</v>
      </c>
      <c r="K1252" t="s">
        <v>30</v>
      </c>
      <c r="L1252">
        <v>2.9</v>
      </c>
      <c r="M1252" t="s">
        <v>36</v>
      </c>
      <c r="N1252">
        <v>1.56</v>
      </c>
      <c r="O1252">
        <v>7</v>
      </c>
    </row>
    <row r="1253" spans="1:15">
      <c r="A1253" t="s">
        <v>6790</v>
      </c>
      <c r="B1253" s="1">
        <v>45816</v>
      </c>
      <c r="C1253" t="s">
        <v>38</v>
      </c>
      <c r="D1253" t="s">
        <v>6791</v>
      </c>
      <c r="E1253" t="s">
        <v>6792</v>
      </c>
      <c r="F1253" t="s">
        <v>71</v>
      </c>
      <c r="G1253" t="s">
        <v>20</v>
      </c>
      <c r="H1253" t="s">
        <v>42</v>
      </c>
      <c r="I1253">
        <v>23.83</v>
      </c>
      <c r="J1253">
        <v>176.4</v>
      </c>
      <c r="K1253" t="s">
        <v>22</v>
      </c>
      <c r="L1253">
        <v>3.2</v>
      </c>
      <c r="M1253" t="s">
        <v>23</v>
      </c>
      <c r="N1253">
        <v>1.48</v>
      </c>
      <c r="O1253">
        <v>9</v>
      </c>
    </row>
    <row r="1254" spans="1:15">
      <c r="A1254" t="s">
        <v>6813</v>
      </c>
      <c r="B1254" s="1">
        <v>45829</v>
      </c>
      <c r="C1254" t="s">
        <v>38</v>
      </c>
      <c r="D1254" t="s">
        <v>6814</v>
      </c>
      <c r="E1254" t="s">
        <v>6815</v>
      </c>
      <c r="F1254" t="s">
        <v>71</v>
      </c>
      <c r="G1254" t="s">
        <v>46</v>
      </c>
      <c r="H1254" t="s">
        <v>52</v>
      </c>
      <c r="I1254">
        <v>19.86</v>
      </c>
      <c r="J1254">
        <v>363.27</v>
      </c>
      <c r="K1254" t="s">
        <v>67</v>
      </c>
      <c r="L1254">
        <v>3.4</v>
      </c>
      <c r="M1254" t="s">
        <v>23</v>
      </c>
      <c r="N1254">
        <v>1.22</v>
      </c>
      <c r="O1254">
        <v>8</v>
      </c>
    </row>
    <row r="1255" spans="1:15">
      <c r="A1255" t="s">
        <v>6828</v>
      </c>
      <c r="B1255" s="1">
        <v>45664</v>
      </c>
      <c r="C1255" t="s">
        <v>38</v>
      </c>
      <c r="D1255" t="s">
        <v>6829</v>
      </c>
      <c r="E1255" t="s">
        <v>6830</v>
      </c>
      <c r="F1255" t="s">
        <v>28</v>
      </c>
      <c r="G1255" t="s">
        <v>21</v>
      </c>
      <c r="H1255" t="s">
        <v>21</v>
      </c>
      <c r="I1255">
        <v>3.75</v>
      </c>
      <c r="J1255">
        <v>469.65</v>
      </c>
      <c r="K1255" t="s">
        <v>67</v>
      </c>
      <c r="L1255">
        <v>3.8</v>
      </c>
      <c r="M1255" t="s">
        <v>23</v>
      </c>
      <c r="N1255">
        <v>1.88</v>
      </c>
      <c r="O1255">
        <v>14</v>
      </c>
    </row>
    <row r="1256" spans="1:15">
      <c r="A1256" t="s">
        <v>6851</v>
      </c>
      <c r="B1256" s="1">
        <v>45765</v>
      </c>
      <c r="C1256" t="s">
        <v>38</v>
      </c>
      <c r="D1256" t="s">
        <v>6852</v>
      </c>
      <c r="E1256" t="s">
        <v>6853</v>
      </c>
      <c r="F1256" t="s">
        <v>60</v>
      </c>
      <c r="G1256" t="s">
        <v>29</v>
      </c>
      <c r="H1256" t="s">
        <v>52</v>
      </c>
      <c r="I1256">
        <v>11.29</v>
      </c>
      <c r="J1256">
        <v>205.32</v>
      </c>
      <c r="K1256" t="s">
        <v>22</v>
      </c>
      <c r="L1256">
        <v>3.5</v>
      </c>
      <c r="M1256" t="s">
        <v>36</v>
      </c>
      <c r="N1256">
        <v>1.02</v>
      </c>
      <c r="O1256">
        <v>16</v>
      </c>
    </row>
    <row r="1257" spans="1:15">
      <c r="A1257" t="s">
        <v>6862</v>
      </c>
      <c r="B1257" s="1">
        <v>45819</v>
      </c>
      <c r="C1257" t="s">
        <v>38</v>
      </c>
      <c r="D1257" t="s">
        <v>6863</v>
      </c>
      <c r="E1257" t="s">
        <v>6864</v>
      </c>
      <c r="F1257" t="s">
        <v>28</v>
      </c>
      <c r="G1257" t="s">
        <v>41</v>
      </c>
      <c r="H1257" t="s">
        <v>52</v>
      </c>
      <c r="I1257">
        <v>20.11</v>
      </c>
      <c r="J1257">
        <v>303.86</v>
      </c>
      <c r="K1257" t="s">
        <v>47</v>
      </c>
      <c r="L1257">
        <v>3.2</v>
      </c>
      <c r="M1257" t="s">
        <v>23</v>
      </c>
      <c r="N1257">
        <v>2.14</v>
      </c>
      <c r="O1257">
        <v>16</v>
      </c>
    </row>
    <row r="1258" spans="1:15">
      <c r="A1258" t="s">
        <v>6886</v>
      </c>
      <c r="B1258" s="1">
        <v>45723</v>
      </c>
      <c r="C1258" t="s">
        <v>38</v>
      </c>
      <c r="D1258" t="s">
        <v>6887</v>
      </c>
      <c r="E1258" t="s">
        <v>6888</v>
      </c>
      <c r="F1258" t="s">
        <v>60</v>
      </c>
      <c r="G1258" t="s">
        <v>46</v>
      </c>
      <c r="H1258" t="s">
        <v>52</v>
      </c>
      <c r="I1258">
        <v>5.98</v>
      </c>
      <c r="J1258">
        <v>293.82</v>
      </c>
      <c r="K1258" t="s">
        <v>47</v>
      </c>
      <c r="L1258">
        <v>4.2</v>
      </c>
      <c r="M1258" t="s">
        <v>23</v>
      </c>
      <c r="N1258">
        <v>1.39</v>
      </c>
      <c r="O1258">
        <v>15</v>
      </c>
    </row>
    <row r="1259" spans="1:15">
      <c r="A1259" t="s">
        <v>6908</v>
      </c>
      <c r="B1259" s="1">
        <v>45672</v>
      </c>
      <c r="C1259" t="s">
        <v>38</v>
      </c>
      <c r="D1259" t="s">
        <v>6909</v>
      </c>
      <c r="E1259" t="s">
        <v>6910</v>
      </c>
      <c r="F1259" t="s">
        <v>51</v>
      </c>
      <c r="G1259" t="s">
        <v>29</v>
      </c>
      <c r="H1259" t="s">
        <v>52</v>
      </c>
      <c r="I1259">
        <v>23.55</v>
      </c>
      <c r="J1259">
        <v>477.46</v>
      </c>
      <c r="K1259" t="s">
        <v>22</v>
      </c>
      <c r="L1259">
        <v>3.6</v>
      </c>
      <c r="M1259" t="s">
        <v>23</v>
      </c>
      <c r="N1259">
        <v>2.4500000000000002</v>
      </c>
      <c r="O1259">
        <v>7</v>
      </c>
    </row>
    <row r="1260" spans="1:15">
      <c r="A1260" t="s">
        <v>6919</v>
      </c>
      <c r="B1260" s="1">
        <v>45824</v>
      </c>
      <c r="C1260" t="s">
        <v>38</v>
      </c>
      <c r="D1260" t="s">
        <v>6920</v>
      </c>
      <c r="E1260" t="s">
        <v>6921</v>
      </c>
      <c r="F1260" t="s">
        <v>71</v>
      </c>
      <c r="G1260" t="s">
        <v>52</v>
      </c>
      <c r="H1260" t="s">
        <v>52</v>
      </c>
      <c r="I1260">
        <v>13.44</v>
      </c>
      <c r="J1260">
        <v>260.54000000000002</v>
      </c>
      <c r="K1260" t="s">
        <v>30</v>
      </c>
      <c r="L1260">
        <v>3.9</v>
      </c>
      <c r="M1260" t="s">
        <v>36</v>
      </c>
      <c r="N1260">
        <v>1.2</v>
      </c>
      <c r="O1260">
        <v>19</v>
      </c>
    </row>
    <row r="1261" spans="1:15">
      <c r="A1261" t="s">
        <v>6955</v>
      </c>
      <c r="B1261" s="1">
        <v>45838</v>
      </c>
      <c r="C1261" t="s">
        <v>38</v>
      </c>
      <c r="D1261" t="s">
        <v>6956</v>
      </c>
      <c r="E1261" t="s">
        <v>6957</v>
      </c>
      <c r="F1261" t="s">
        <v>28</v>
      </c>
      <c r="G1261" t="s">
        <v>21</v>
      </c>
      <c r="H1261" t="s">
        <v>21</v>
      </c>
      <c r="I1261">
        <v>22.71</v>
      </c>
      <c r="J1261">
        <v>262.47000000000003</v>
      </c>
      <c r="K1261" t="s">
        <v>30</v>
      </c>
      <c r="L1261">
        <v>3.2</v>
      </c>
      <c r="M1261" t="s">
        <v>36</v>
      </c>
      <c r="N1261">
        <v>1.65</v>
      </c>
      <c r="O1261">
        <v>2</v>
      </c>
    </row>
    <row r="1262" spans="1:15">
      <c r="A1262" t="s">
        <v>6969</v>
      </c>
      <c r="B1262" s="1">
        <v>45811</v>
      </c>
      <c r="C1262" t="s">
        <v>38</v>
      </c>
      <c r="D1262" t="s">
        <v>6970</v>
      </c>
      <c r="E1262" t="s">
        <v>6971</v>
      </c>
      <c r="F1262" t="s">
        <v>28</v>
      </c>
      <c r="G1262" t="s">
        <v>21</v>
      </c>
      <c r="H1262" t="s">
        <v>29</v>
      </c>
      <c r="I1262">
        <v>15.22</v>
      </c>
      <c r="J1262">
        <v>312.5</v>
      </c>
      <c r="K1262" t="s">
        <v>47</v>
      </c>
      <c r="L1262">
        <v>4.3</v>
      </c>
      <c r="M1262" t="s">
        <v>23</v>
      </c>
      <c r="N1262">
        <v>1.1499999999999999</v>
      </c>
      <c r="O1262">
        <v>16</v>
      </c>
    </row>
    <row r="1263" spans="1:15">
      <c r="A1263" t="s">
        <v>6985</v>
      </c>
      <c r="B1263" s="1">
        <v>45700</v>
      </c>
      <c r="C1263" t="s">
        <v>38</v>
      </c>
      <c r="D1263" t="s">
        <v>6986</v>
      </c>
      <c r="E1263" t="s">
        <v>6987</v>
      </c>
      <c r="F1263" t="s">
        <v>19</v>
      </c>
      <c r="G1263" t="s">
        <v>21</v>
      </c>
      <c r="H1263" t="s">
        <v>21</v>
      </c>
      <c r="I1263">
        <v>7.94</v>
      </c>
      <c r="J1263">
        <v>295.86</v>
      </c>
      <c r="K1263" t="s">
        <v>22</v>
      </c>
      <c r="L1263">
        <v>2.6</v>
      </c>
      <c r="M1263" t="s">
        <v>23</v>
      </c>
      <c r="N1263">
        <v>2.42</v>
      </c>
      <c r="O1263">
        <v>11</v>
      </c>
    </row>
    <row r="1264" spans="1:15">
      <c r="A1264" t="s">
        <v>6988</v>
      </c>
      <c r="B1264" s="1">
        <v>45805</v>
      </c>
      <c r="C1264" t="s">
        <v>38</v>
      </c>
      <c r="D1264" t="s">
        <v>6989</v>
      </c>
      <c r="E1264" t="s">
        <v>6990</v>
      </c>
      <c r="F1264" t="s">
        <v>51</v>
      </c>
      <c r="G1264" t="s">
        <v>21</v>
      </c>
      <c r="H1264" t="s">
        <v>41</v>
      </c>
      <c r="I1264">
        <v>12.29</v>
      </c>
      <c r="J1264">
        <v>190</v>
      </c>
      <c r="K1264" t="s">
        <v>22</v>
      </c>
      <c r="L1264">
        <v>4.5999999999999996</v>
      </c>
      <c r="M1264" t="s">
        <v>36</v>
      </c>
      <c r="N1264">
        <v>1.9</v>
      </c>
      <c r="O1264">
        <v>5</v>
      </c>
    </row>
    <row r="1265" spans="1:15">
      <c r="A1265" t="s">
        <v>7030</v>
      </c>
      <c r="B1265" s="1">
        <v>45720</v>
      </c>
      <c r="C1265" t="s">
        <v>38</v>
      </c>
      <c r="D1265" t="s">
        <v>7031</v>
      </c>
      <c r="E1265" t="s">
        <v>7032</v>
      </c>
      <c r="F1265" t="s">
        <v>60</v>
      </c>
      <c r="G1265" t="s">
        <v>52</v>
      </c>
      <c r="H1265" t="s">
        <v>42</v>
      </c>
      <c r="I1265">
        <v>6.61</v>
      </c>
      <c r="J1265">
        <v>583.16999999999996</v>
      </c>
      <c r="K1265" t="s">
        <v>67</v>
      </c>
      <c r="L1265">
        <v>4.5999999999999996</v>
      </c>
      <c r="M1265" t="s">
        <v>23</v>
      </c>
      <c r="N1265">
        <v>1.97</v>
      </c>
      <c r="O1265">
        <v>13</v>
      </c>
    </row>
    <row r="1266" spans="1:15">
      <c r="A1266" t="s">
        <v>7044</v>
      </c>
      <c r="B1266" s="1">
        <v>45784</v>
      </c>
      <c r="C1266" t="s">
        <v>38</v>
      </c>
      <c r="D1266" t="s">
        <v>7045</v>
      </c>
      <c r="E1266" t="s">
        <v>7046</v>
      </c>
      <c r="F1266" t="s">
        <v>51</v>
      </c>
      <c r="G1266" t="s">
        <v>52</v>
      </c>
      <c r="H1266" t="s">
        <v>42</v>
      </c>
      <c r="I1266">
        <v>8.8800000000000008</v>
      </c>
      <c r="J1266">
        <v>478.83</v>
      </c>
      <c r="K1266" t="s">
        <v>47</v>
      </c>
      <c r="L1266">
        <v>2.9</v>
      </c>
      <c r="M1266" t="s">
        <v>23</v>
      </c>
      <c r="N1266">
        <v>1.83</v>
      </c>
      <c r="O1266">
        <v>7</v>
      </c>
    </row>
    <row r="1267" spans="1:15">
      <c r="A1267" t="s">
        <v>7049</v>
      </c>
      <c r="B1267" s="1">
        <v>45761</v>
      </c>
      <c r="C1267" t="s">
        <v>38</v>
      </c>
      <c r="D1267" t="s">
        <v>7050</v>
      </c>
      <c r="E1267" t="s">
        <v>7051</v>
      </c>
      <c r="F1267" t="s">
        <v>51</v>
      </c>
      <c r="G1267" t="s">
        <v>52</v>
      </c>
      <c r="H1267" t="s">
        <v>29</v>
      </c>
      <c r="I1267">
        <v>23.9</v>
      </c>
      <c r="J1267">
        <v>480.32</v>
      </c>
      <c r="K1267" t="s">
        <v>30</v>
      </c>
      <c r="M1267" t="s">
        <v>23</v>
      </c>
      <c r="N1267">
        <v>2.1</v>
      </c>
      <c r="O1267">
        <v>3</v>
      </c>
    </row>
    <row r="1268" spans="1:15">
      <c r="A1268" t="s">
        <v>7052</v>
      </c>
      <c r="B1268" s="1">
        <v>45673</v>
      </c>
      <c r="C1268" t="s">
        <v>38</v>
      </c>
      <c r="D1268" t="s">
        <v>7053</v>
      </c>
      <c r="E1268" t="s">
        <v>7054</v>
      </c>
      <c r="F1268" t="s">
        <v>71</v>
      </c>
      <c r="G1268" t="s">
        <v>21</v>
      </c>
      <c r="H1268" t="s">
        <v>20</v>
      </c>
      <c r="I1268">
        <v>15.04</v>
      </c>
      <c r="J1268">
        <v>81.010000000000005</v>
      </c>
      <c r="K1268" t="s">
        <v>47</v>
      </c>
      <c r="L1268">
        <v>2.7</v>
      </c>
      <c r="M1268" t="s">
        <v>31</v>
      </c>
      <c r="N1268">
        <v>1.8</v>
      </c>
      <c r="O1268">
        <v>16</v>
      </c>
    </row>
    <row r="1269" spans="1:15">
      <c r="A1269" t="s">
        <v>7061</v>
      </c>
      <c r="B1269" s="1">
        <v>45768</v>
      </c>
      <c r="C1269" t="s">
        <v>38</v>
      </c>
      <c r="D1269" t="s">
        <v>4282</v>
      </c>
      <c r="E1269" t="s">
        <v>7062</v>
      </c>
      <c r="F1269" t="s">
        <v>51</v>
      </c>
      <c r="G1269" t="s">
        <v>41</v>
      </c>
      <c r="H1269" t="s">
        <v>21</v>
      </c>
      <c r="I1269">
        <v>5.43</v>
      </c>
      <c r="J1269">
        <v>544.28</v>
      </c>
      <c r="K1269" t="s">
        <v>22</v>
      </c>
      <c r="L1269">
        <v>2.8</v>
      </c>
      <c r="M1269" t="s">
        <v>23</v>
      </c>
      <c r="N1269">
        <v>1.25</v>
      </c>
      <c r="O1269">
        <v>8</v>
      </c>
    </row>
    <row r="1270" spans="1:15">
      <c r="A1270" t="s">
        <v>7070</v>
      </c>
      <c r="B1270" s="1">
        <v>45761</v>
      </c>
      <c r="C1270" t="s">
        <v>38</v>
      </c>
      <c r="D1270" t="s">
        <v>7071</v>
      </c>
      <c r="E1270" t="s">
        <v>7072</v>
      </c>
      <c r="F1270" t="s">
        <v>71</v>
      </c>
      <c r="G1270" t="s">
        <v>52</v>
      </c>
      <c r="H1270" t="s">
        <v>41</v>
      </c>
      <c r="I1270">
        <v>23.1</v>
      </c>
      <c r="J1270">
        <v>279.38</v>
      </c>
      <c r="K1270" t="s">
        <v>47</v>
      </c>
      <c r="L1270">
        <v>2.5</v>
      </c>
      <c r="M1270" t="s">
        <v>31</v>
      </c>
      <c r="N1270">
        <v>1.33</v>
      </c>
      <c r="O1270">
        <v>11</v>
      </c>
    </row>
    <row r="1271" spans="1:15">
      <c r="A1271" t="s">
        <v>7133</v>
      </c>
      <c r="B1271" s="1">
        <v>45676</v>
      </c>
      <c r="C1271" t="s">
        <v>38</v>
      </c>
      <c r="D1271" t="s">
        <v>3338</v>
      </c>
      <c r="E1271" t="s">
        <v>7134</v>
      </c>
      <c r="F1271" t="s">
        <v>19</v>
      </c>
      <c r="G1271" t="s">
        <v>52</v>
      </c>
      <c r="H1271" t="s">
        <v>46</v>
      </c>
      <c r="I1271">
        <v>6.2</v>
      </c>
      <c r="J1271">
        <v>174.28</v>
      </c>
      <c r="K1271" t="s">
        <v>67</v>
      </c>
      <c r="L1271">
        <v>3.6</v>
      </c>
      <c r="M1271" t="s">
        <v>31</v>
      </c>
      <c r="N1271">
        <v>2.41</v>
      </c>
      <c r="O1271">
        <v>9</v>
      </c>
    </row>
    <row r="1272" spans="1:15">
      <c r="A1272" t="s">
        <v>7154</v>
      </c>
      <c r="B1272" s="1">
        <v>45695</v>
      </c>
      <c r="C1272" t="s">
        <v>38</v>
      </c>
      <c r="D1272" t="s">
        <v>2089</v>
      </c>
      <c r="E1272" t="s">
        <v>7155</v>
      </c>
      <c r="F1272" t="s">
        <v>60</v>
      </c>
      <c r="G1272" t="s">
        <v>46</v>
      </c>
      <c r="H1272" t="s">
        <v>46</v>
      </c>
      <c r="I1272">
        <v>14.27</v>
      </c>
      <c r="J1272">
        <v>423.69</v>
      </c>
      <c r="K1272" t="s">
        <v>67</v>
      </c>
      <c r="L1272">
        <v>3.2</v>
      </c>
      <c r="M1272" t="s">
        <v>23</v>
      </c>
      <c r="N1272">
        <v>2.04</v>
      </c>
      <c r="O1272">
        <v>16</v>
      </c>
    </row>
    <row r="1273" spans="1:15">
      <c r="A1273" t="s">
        <v>7156</v>
      </c>
      <c r="B1273" s="1">
        <v>45695</v>
      </c>
      <c r="C1273" t="s">
        <v>38</v>
      </c>
      <c r="D1273" t="s">
        <v>7157</v>
      </c>
      <c r="E1273" t="s">
        <v>7158</v>
      </c>
      <c r="F1273" t="s">
        <v>51</v>
      </c>
      <c r="G1273" t="s">
        <v>29</v>
      </c>
      <c r="H1273" t="s">
        <v>29</v>
      </c>
      <c r="I1273">
        <v>21.24</v>
      </c>
      <c r="J1273">
        <v>417.27</v>
      </c>
      <c r="K1273" t="s">
        <v>30</v>
      </c>
      <c r="L1273">
        <v>2.6</v>
      </c>
      <c r="M1273" t="s">
        <v>23</v>
      </c>
      <c r="N1273">
        <v>1.65</v>
      </c>
      <c r="O1273">
        <v>4</v>
      </c>
    </row>
    <row r="1274" spans="1:15">
      <c r="A1274" t="s">
        <v>7165</v>
      </c>
      <c r="B1274" s="1">
        <v>45784</v>
      </c>
      <c r="C1274" t="s">
        <v>38</v>
      </c>
      <c r="D1274" t="s">
        <v>7166</v>
      </c>
      <c r="E1274" t="s">
        <v>7167</v>
      </c>
      <c r="F1274" t="s">
        <v>60</v>
      </c>
      <c r="G1274" t="s">
        <v>41</v>
      </c>
      <c r="H1274" t="s">
        <v>52</v>
      </c>
      <c r="I1274">
        <v>2.81</v>
      </c>
      <c r="J1274">
        <v>404.96</v>
      </c>
      <c r="K1274" t="s">
        <v>67</v>
      </c>
      <c r="L1274">
        <v>3.7</v>
      </c>
      <c r="M1274" t="s">
        <v>31</v>
      </c>
      <c r="N1274">
        <v>2.0699999999999998</v>
      </c>
      <c r="O1274">
        <v>2</v>
      </c>
    </row>
    <row r="1275" spans="1:15">
      <c r="A1275" t="s">
        <v>7169</v>
      </c>
      <c r="B1275" s="1">
        <v>45690</v>
      </c>
      <c r="C1275" t="s">
        <v>38</v>
      </c>
      <c r="D1275" t="s">
        <v>7170</v>
      </c>
      <c r="E1275" t="s">
        <v>7171</v>
      </c>
      <c r="F1275" t="s">
        <v>60</v>
      </c>
      <c r="G1275" t="s">
        <v>52</v>
      </c>
      <c r="H1275" t="s">
        <v>46</v>
      </c>
      <c r="I1275">
        <v>12.08</v>
      </c>
      <c r="J1275">
        <v>550.85</v>
      </c>
      <c r="K1275" t="s">
        <v>67</v>
      </c>
      <c r="L1275">
        <v>4.4000000000000004</v>
      </c>
      <c r="M1275" t="s">
        <v>23</v>
      </c>
      <c r="N1275">
        <v>2.41</v>
      </c>
      <c r="O1275">
        <v>8</v>
      </c>
    </row>
    <row r="1276" spans="1:15">
      <c r="A1276" t="s">
        <v>7187</v>
      </c>
      <c r="B1276" s="1">
        <v>45725</v>
      </c>
      <c r="C1276" t="s">
        <v>38</v>
      </c>
      <c r="D1276" t="s">
        <v>7188</v>
      </c>
      <c r="E1276" t="s">
        <v>7189</v>
      </c>
      <c r="F1276" t="s">
        <v>71</v>
      </c>
      <c r="G1276" t="s">
        <v>29</v>
      </c>
      <c r="H1276" t="s">
        <v>52</v>
      </c>
      <c r="I1276">
        <v>6.58</v>
      </c>
      <c r="J1276">
        <v>210.53</v>
      </c>
      <c r="K1276" t="s">
        <v>47</v>
      </c>
      <c r="L1276">
        <v>4.4000000000000004</v>
      </c>
      <c r="M1276" t="s">
        <v>23</v>
      </c>
      <c r="N1276">
        <v>2.17</v>
      </c>
      <c r="O1276">
        <v>14</v>
      </c>
    </row>
    <row r="1277" spans="1:15">
      <c r="A1277" t="s">
        <v>7193</v>
      </c>
      <c r="B1277" s="1">
        <v>45687</v>
      </c>
      <c r="C1277" t="s">
        <v>38</v>
      </c>
      <c r="D1277" t="s">
        <v>7194</v>
      </c>
      <c r="E1277" t="s">
        <v>7195</v>
      </c>
      <c r="F1277" t="s">
        <v>19</v>
      </c>
      <c r="G1277" t="s">
        <v>21</v>
      </c>
      <c r="H1277" t="s">
        <v>41</v>
      </c>
      <c r="I1277">
        <v>3.79</v>
      </c>
      <c r="J1277">
        <v>58.84</v>
      </c>
      <c r="K1277" t="s">
        <v>30</v>
      </c>
      <c r="L1277">
        <v>3.6</v>
      </c>
      <c r="M1277" t="s">
        <v>31</v>
      </c>
      <c r="N1277">
        <v>1.42</v>
      </c>
      <c r="O1277">
        <v>4</v>
      </c>
    </row>
    <row r="1278" spans="1:15">
      <c r="A1278" t="s">
        <v>7205</v>
      </c>
      <c r="B1278" s="1">
        <v>45746</v>
      </c>
      <c r="C1278" t="s">
        <v>38</v>
      </c>
      <c r="D1278" t="s">
        <v>7206</v>
      </c>
      <c r="E1278" t="s">
        <v>7207</v>
      </c>
      <c r="F1278" t="s">
        <v>60</v>
      </c>
      <c r="G1278" t="s">
        <v>21</v>
      </c>
      <c r="H1278" t="s">
        <v>20</v>
      </c>
      <c r="I1278">
        <v>18.29</v>
      </c>
      <c r="J1278">
        <v>220.25</v>
      </c>
      <c r="K1278" t="s">
        <v>30</v>
      </c>
      <c r="L1278">
        <v>4.9000000000000004</v>
      </c>
      <c r="M1278" t="s">
        <v>36</v>
      </c>
      <c r="N1278">
        <v>1.85</v>
      </c>
      <c r="O1278">
        <v>1</v>
      </c>
    </row>
    <row r="1279" spans="1:15">
      <c r="A1279" t="s">
        <v>7220</v>
      </c>
      <c r="B1279" s="1">
        <v>45708</v>
      </c>
      <c r="C1279" t="s">
        <v>38</v>
      </c>
      <c r="D1279" t="s">
        <v>7221</v>
      </c>
      <c r="E1279" t="s">
        <v>7222</v>
      </c>
      <c r="F1279" t="s">
        <v>19</v>
      </c>
      <c r="G1279" t="s">
        <v>20</v>
      </c>
      <c r="H1279" t="s">
        <v>21</v>
      </c>
      <c r="I1279">
        <v>13.39</v>
      </c>
      <c r="J1279">
        <v>477.35</v>
      </c>
      <c r="K1279" t="s">
        <v>22</v>
      </c>
      <c r="L1279">
        <v>2.8</v>
      </c>
      <c r="M1279" t="s">
        <v>23</v>
      </c>
      <c r="N1279">
        <v>1.65</v>
      </c>
      <c r="O1279">
        <v>11</v>
      </c>
    </row>
    <row r="1280" spans="1:15">
      <c r="A1280" t="s">
        <v>7228</v>
      </c>
      <c r="B1280" s="1">
        <v>45826</v>
      </c>
      <c r="C1280" t="s">
        <v>38</v>
      </c>
      <c r="D1280" t="s">
        <v>7229</v>
      </c>
      <c r="E1280" t="s">
        <v>7230</v>
      </c>
      <c r="F1280" t="s">
        <v>71</v>
      </c>
      <c r="G1280" t="s">
        <v>41</v>
      </c>
      <c r="H1280" t="s">
        <v>29</v>
      </c>
      <c r="I1280">
        <v>21.51</v>
      </c>
      <c r="J1280">
        <v>214.75</v>
      </c>
      <c r="K1280" t="s">
        <v>47</v>
      </c>
      <c r="L1280">
        <v>3.4</v>
      </c>
      <c r="M1280" t="s">
        <v>23</v>
      </c>
      <c r="N1280">
        <v>1.02</v>
      </c>
      <c r="O1280">
        <v>11</v>
      </c>
    </row>
    <row r="1281" spans="1:15">
      <c r="A1281" t="s">
        <v>7231</v>
      </c>
      <c r="B1281" s="1">
        <v>45734</v>
      </c>
      <c r="C1281" t="s">
        <v>38</v>
      </c>
      <c r="D1281" t="s">
        <v>7232</v>
      </c>
      <c r="E1281" t="s">
        <v>7233</v>
      </c>
      <c r="F1281" t="s">
        <v>60</v>
      </c>
      <c r="G1281" t="s">
        <v>29</v>
      </c>
      <c r="H1281" t="s">
        <v>21</v>
      </c>
      <c r="I1281">
        <v>2.57</v>
      </c>
      <c r="J1281">
        <v>263.61</v>
      </c>
      <c r="K1281" t="s">
        <v>67</v>
      </c>
      <c r="L1281">
        <v>2.5</v>
      </c>
      <c r="M1281" t="s">
        <v>23</v>
      </c>
      <c r="N1281">
        <v>1.26</v>
      </c>
      <c r="O1281">
        <v>2</v>
      </c>
    </row>
    <row r="1282" spans="1:15">
      <c r="A1282" t="s">
        <v>7253</v>
      </c>
      <c r="B1282" s="1">
        <v>45814</v>
      </c>
      <c r="C1282" t="s">
        <v>38</v>
      </c>
      <c r="D1282" t="s">
        <v>7254</v>
      </c>
      <c r="E1282" t="s">
        <v>7255</v>
      </c>
      <c r="F1282" t="s">
        <v>51</v>
      </c>
      <c r="G1282" t="s">
        <v>52</v>
      </c>
      <c r="H1282" t="s">
        <v>29</v>
      </c>
      <c r="I1282">
        <v>19.48</v>
      </c>
      <c r="J1282">
        <v>160.21</v>
      </c>
      <c r="K1282" t="s">
        <v>30</v>
      </c>
      <c r="L1282">
        <v>3.2</v>
      </c>
      <c r="M1282" t="s">
        <v>31</v>
      </c>
      <c r="N1282">
        <v>1.1399999999999999</v>
      </c>
      <c r="O1282">
        <v>16</v>
      </c>
    </row>
    <row r="1283" spans="1:15">
      <c r="A1283" t="s">
        <v>7287</v>
      </c>
      <c r="B1283" s="1">
        <v>45743</v>
      </c>
      <c r="C1283" t="s">
        <v>38</v>
      </c>
      <c r="D1283" t="s">
        <v>590</v>
      </c>
      <c r="E1283" t="s">
        <v>7288</v>
      </c>
      <c r="F1283" t="s">
        <v>71</v>
      </c>
      <c r="G1283" t="s">
        <v>41</v>
      </c>
      <c r="H1283" t="s">
        <v>21</v>
      </c>
      <c r="I1283">
        <v>8.6</v>
      </c>
      <c r="J1283">
        <v>135.33000000000001</v>
      </c>
      <c r="K1283" t="s">
        <v>67</v>
      </c>
      <c r="L1283">
        <v>2.9</v>
      </c>
      <c r="M1283" t="s">
        <v>36</v>
      </c>
      <c r="N1283">
        <v>1.1200000000000001</v>
      </c>
      <c r="O1283">
        <v>4</v>
      </c>
    </row>
    <row r="1284" spans="1:15">
      <c r="A1284" t="s">
        <v>7309</v>
      </c>
      <c r="B1284" s="1">
        <v>45687</v>
      </c>
      <c r="C1284" t="s">
        <v>38</v>
      </c>
      <c r="D1284" t="s">
        <v>1835</v>
      </c>
      <c r="E1284" t="s">
        <v>7310</v>
      </c>
      <c r="F1284" t="s">
        <v>19</v>
      </c>
      <c r="G1284" t="s">
        <v>21</v>
      </c>
      <c r="H1284" t="s">
        <v>52</v>
      </c>
      <c r="I1284">
        <v>24.16</v>
      </c>
      <c r="J1284">
        <v>563.54999999999995</v>
      </c>
      <c r="K1284" t="s">
        <v>47</v>
      </c>
      <c r="L1284">
        <v>3.8</v>
      </c>
      <c r="M1284" t="s">
        <v>23</v>
      </c>
      <c r="N1284">
        <v>1.23</v>
      </c>
      <c r="O1284">
        <v>2</v>
      </c>
    </row>
    <row r="1285" spans="1:15">
      <c r="A1285" t="s">
        <v>7323</v>
      </c>
      <c r="B1285" s="1">
        <v>45798</v>
      </c>
      <c r="C1285" t="s">
        <v>38</v>
      </c>
      <c r="D1285" t="s">
        <v>7324</v>
      </c>
      <c r="E1285" t="s">
        <v>7325</v>
      </c>
      <c r="F1285" t="s">
        <v>19</v>
      </c>
      <c r="G1285" t="s">
        <v>41</v>
      </c>
      <c r="H1285" t="s">
        <v>42</v>
      </c>
      <c r="I1285">
        <v>15.41</v>
      </c>
      <c r="J1285">
        <v>116.47</v>
      </c>
      <c r="K1285" t="s">
        <v>47</v>
      </c>
      <c r="L1285">
        <v>3</v>
      </c>
      <c r="M1285" t="s">
        <v>23</v>
      </c>
      <c r="N1285">
        <v>1.92</v>
      </c>
      <c r="O1285">
        <v>2</v>
      </c>
    </row>
    <row r="1286" spans="1:15">
      <c r="A1286" t="s">
        <v>7355</v>
      </c>
      <c r="B1286" s="1">
        <v>45702</v>
      </c>
      <c r="C1286" t="s">
        <v>38</v>
      </c>
      <c r="D1286" t="s">
        <v>4734</v>
      </c>
      <c r="E1286" t="s">
        <v>7356</v>
      </c>
      <c r="F1286" t="s">
        <v>28</v>
      </c>
      <c r="G1286" t="s">
        <v>52</v>
      </c>
      <c r="H1286" t="s">
        <v>52</v>
      </c>
      <c r="I1286">
        <v>14.89</v>
      </c>
      <c r="J1286">
        <v>176.8</v>
      </c>
      <c r="K1286" t="s">
        <v>30</v>
      </c>
      <c r="L1286">
        <v>3.1</v>
      </c>
      <c r="M1286" t="s">
        <v>36</v>
      </c>
      <c r="N1286">
        <v>2.0299999999999998</v>
      </c>
      <c r="O1286">
        <v>5</v>
      </c>
    </row>
    <row r="1287" spans="1:15">
      <c r="A1287" t="s">
        <v>7360</v>
      </c>
      <c r="B1287" s="1">
        <v>45670</v>
      </c>
      <c r="C1287" t="s">
        <v>38</v>
      </c>
      <c r="D1287" t="s">
        <v>7361</v>
      </c>
      <c r="E1287" t="s">
        <v>7362</v>
      </c>
      <c r="F1287" t="s">
        <v>51</v>
      </c>
      <c r="G1287" t="s">
        <v>46</v>
      </c>
      <c r="H1287" t="s">
        <v>21</v>
      </c>
      <c r="I1287">
        <v>9.91</v>
      </c>
      <c r="J1287">
        <v>68.92</v>
      </c>
      <c r="K1287" t="s">
        <v>47</v>
      </c>
      <c r="L1287">
        <v>3.9</v>
      </c>
      <c r="M1287" t="s">
        <v>23</v>
      </c>
      <c r="N1287">
        <v>1.93</v>
      </c>
      <c r="O1287">
        <v>16</v>
      </c>
    </row>
    <row r="1288" spans="1:15">
      <c r="A1288" t="s">
        <v>7363</v>
      </c>
      <c r="B1288" s="1">
        <v>45671</v>
      </c>
      <c r="C1288" t="s">
        <v>38</v>
      </c>
      <c r="D1288" t="s">
        <v>7364</v>
      </c>
      <c r="E1288" t="s">
        <v>7365</v>
      </c>
      <c r="F1288" t="s">
        <v>51</v>
      </c>
      <c r="G1288" t="s">
        <v>20</v>
      </c>
      <c r="H1288" t="s">
        <v>46</v>
      </c>
      <c r="I1288">
        <v>16.03</v>
      </c>
      <c r="J1288">
        <v>67.63</v>
      </c>
      <c r="K1288" t="s">
        <v>67</v>
      </c>
      <c r="L1288">
        <v>4.0999999999999996</v>
      </c>
      <c r="M1288" t="s">
        <v>23</v>
      </c>
      <c r="N1288">
        <v>1.98</v>
      </c>
      <c r="O1288">
        <v>6</v>
      </c>
    </row>
    <row r="1289" spans="1:15">
      <c r="A1289" t="s">
        <v>7366</v>
      </c>
      <c r="B1289" s="1">
        <v>45819</v>
      </c>
      <c r="C1289" t="s">
        <v>38</v>
      </c>
      <c r="D1289" t="s">
        <v>2479</v>
      </c>
      <c r="E1289" t="s">
        <v>7367</v>
      </c>
      <c r="F1289" t="s">
        <v>51</v>
      </c>
      <c r="G1289" t="s">
        <v>42</v>
      </c>
      <c r="H1289" t="s">
        <v>52</v>
      </c>
      <c r="I1289">
        <v>8.39</v>
      </c>
      <c r="J1289">
        <v>52.51</v>
      </c>
      <c r="K1289" t="s">
        <v>47</v>
      </c>
      <c r="L1289">
        <v>2.9</v>
      </c>
      <c r="M1289" t="s">
        <v>23</v>
      </c>
      <c r="N1289">
        <v>1.31</v>
      </c>
      <c r="O1289">
        <v>15</v>
      </c>
    </row>
    <row r="1290" spans="1:15">
      <c r="A1290" t="s">
        <v>7380</v>
      </c>
      <c r="B1290" s="1">
        <v>45738</v>
      </c>
      <c r="C1290" t="s">
        <v>38</v>
      </c>
      <c r="D1290" t="s">
        <v>7381</v>
      </c>
      <c r="E1290" t="s">
        <v>7382</v>
      </c>
      <c r="F1290" t="s">
        <v>19</v>
      </c>
      <c r="G1290" t="s">
        <v>52</v>
      </c>
      <c r="H1290" t="s">
        <v>41</v>
      </c>
      <c r="I1290">
        <v>23.28</v>
      </c>
      <c r="J1290">
        <v>101.98</v>
      </c>
      <c r="K1290" t="s">
        <v>22</v>
      </c>
      <c r="L1290">
        <v>3</v>
      </c>
      <c r="M1290" t="s">
        <v>23</v>
      </c>
      <c r="N1290">
        <v>2.0099999999999998</v>
      </c>
      <c r="O1290">
        <v>11</v>
      </c>
    </row>
    <row r="1291" spans="1:15">
      <c r="A1291" t="s">
        <v>7383</v>
      </c>
      <c r="B1291" s="1">
        <v>45807</v>
      </c>
      <c r="C1291" t="s">
        <v>38</v>
      </c>
      <c r="D1291" t="s">
        <v>7384</v>
      </c>
      <c r="E1291" t="s">
        <v>7385</v>
      </c>
      <c r="F1291" t="s">
        <v>28</v>
      </c>
      <c r="G1291" t="s">
        <v>52</v>
      </c>
      <c r="H1291" t="s">
        <v>46</v>
      </c>
      <c r="I1291">
        <v>21.64</v>
      </c>
      <c r="J1291">
        <v>414.14</v>
      </c>
      <c r="K1291" t="s">
        <v>22</v>
      </c>
      <c r="L1291">
        <v>3.9</v>
      </c>
      <c r="M1291" t="s">
        <v>23</v>
      </c>
      <c r="N1291">
        <v>2.4700000000000002</v>
      </c>
      <c r="O1291">
        <v>12</v>
      </c>
    </row>
    <row r="1292" spans="1:15">
      <c r="A1292" t="s">
        <v>7409</v>
      </c>
      <c r="B1292" s="1">
        <v>45746</v>
      </c>
      <c r="C1292" t="s">
        <v>38</v>
      </c>
      <c r="D1292" t="s">
        <v>3692</v>
      </c>
      <c r="E1292" t="s">
        <v>7410</v>
      </c>
      <c r="F1292" t="s">
        <v>71</v>
      </c>
      <c r="G1292" t="s">
        <v>21</v>
      </c>
      <c r="H1292" t="s">
        <v>41</v>
      </c>
      <c r="I1292">
        <v>6.21</v>
      </c>
      <c r="J1292">
        <v>318.87</v>
      </c>
      <c r="K1292" t="s">
        <v>22</v>
      </c>
      <c r="L1292">
        <v>4</v>
      </c>
      <c r="M1292" t="s">
        <v>23</v>
      </c>
      <c r="N1292">
        <v>1.48</v>
      </c>
      <c r="O1292">
        <v>18</v>
      </c>
    </row>
    <row r="1293" spans="1:15">
      <c r="A1293" t="s">
        <v>7425</v>
      </c>
      <c r="B1293" s="1">
        <v>45827</v>
      </c>
      <c r="C1293" t="s">
        <v>38</v>
      </c>
      <c r="D1293" t="s">
        <v>7426</v>
      </c>
      <c r="E1293" t="s">
        <v>7427</v>
      </c>
      <c r="F1293" t="s">
        <v>19</v>
      </c>
      <c r="G1293" t="s">
        <v>29</v>
      </c>
      <c r="H1293" t="s">
        <v>41</v>
      </c>
      <c r="I1293">
        <v>1.41</v>
      </c>
      <c r="J1293">
        <v>345.44</v>
      </c>
      <c r="K1293" t="s">
        <v>47</v>
      </c>
      <c r="L1293">
        <v>4.5999999999999996</v>
      </c>
      <c r="M1293" t="s">
        <v>31</v>
      </c>
      <c r="N1293">
        <v>1.06</v>
      </c>
      <c r="O1293">
        <v>1</v>
      </c>
    </row>
    <row r="1294" spans="1:15">
      <c r="A1294" t="s">
        <v>7433</v>
      </c>
      <c r="B1294" s="1">
        <v>45745</v>
      </c>
      <c r="C1294" t="s">
        <v>38</v>
      </c>
      <c r="D1294" t="s">
        <v>7434</v>
      </c>
      <c r="E1294" t="s">
        <v>7435</v>
      </c>
      <c r="F1294" t="s">
        <v>60</v>
      </c>
      <c r="G1294" t="s">
        <v>29</v>
      </c>
      <c r="H1294" t="s">
        <v>29</v>
      </c>
      <c r="I1294">
        <v>1.71</v>
      </c>
      <c r="J1294">
        <v>408.93</v>
      </c>
      <c r="K1294" t="s">
        <v>22</v>
      </c>
      <c r="L1294">
        <v>2.6</v>
      </c>
      <c r="M1294" t="s">
        <v>31</v>
      </c>
      <c r="N1294">
        <v>1.43</v>
      </c>
      <c r="O1294">
        <v>19</v>
      </c>
    </row>
    <row r="1295" spans="1:15">
      <c r="A1295" t="s">
        <v>7439</v>
      </c>
      <c r="B1295" s="1">
        <v>45837</v>
      </c>
      <c r="C1295" t="s">
        <v>38</v>
      </c>
      <c r="D1295" t="s">
        <v>7440</v>
      </c>
      <c r="E1295" t="s">
        <v>7441</v>
      </c>
      <c r="F1295" t="s">
        <v>19</v>
      </c>
      <c r="G1295" t="s">
        <v>46</v>
      </c>
      <c r="H1295" t="s">
        <v>21</v>
      </c>
      <c r="I1295">
        <v>11.6</v>
      </c>
      <c r="J1295">
        <v>360.89</v>
      </c>
      <c r="K1295" t="s">
        <v>67</v>
      </c>
      <c r="L1295">
        <v>4.8</v>
      </c>
      <c r="M1295" t="s">
        <v>23</v>
      </c>
      <c r="N1295">
        <v>1.41</v>
      </c>
      <c r="O1295">
        <v>13</v>
      </c>
    </row>
    <row r="1296" spans="1:15">
      <c r="A1296" t="s">
        <v>7442</v>
      </c>
      <c r="B1296" s="1">
        <v>45737</v>
      </c>
      <c r="C1296" t="s">
        <v>38</v>
      </c>
      <c r="D1296" t="s">
        <v>7443</v>
      </c>
      <c r="E1296" t="s">
        <v>7444</v>
      </c>
      <c r="F1296" t="s">
        <v>28</v>
      </c>
      <c r="G1296" t="s">
        <v>20</v>
      </c>
      <c r="H1296" t="s">
        <v>20</v>
      </c>
      <c r="I1296">
        <v>9.3000000000000007</v>
      </c>
      <c r="J1296">
        <v>417.83</v>
      </c>
      <c r="K1296" t="s">
        <v>22</v>
      </c>
      <c r="L1296">
        <v>4.4000000000000004</v>
      </c>
      <c r="M1296" t="s">
        <v>31</v>
      </c>
      <c r="N1296">
        <v>1.37</v>
      </c>
      <c r="O1296">
        <v>3</v>
      </c>
    </row>
    <row r="1297" spans="1:15">
      <c r="A1297" t="s">
        <v>7484</v>
      </c>
      <c r="B1297" s="1">
        <v>45787</v>
      </c>
      <c r="C1297" t="s">
        <v>38</v>
      </c>
      <c r="D1297" t="s">
        <v>7485</v>
      </c>
      <c r="E1297" t="s">
        <v>7486</v>
      </c>
      <c r="F1297" t="s">
        <v>28</v>
      </c>
      <c r="G1297" t="s">
        <v>29</v>
      </c>
      <c r="H1297" t="s">
        <v>21</v>
      </c>
      <c r="I1297">
        <v>21.05</v>
      </c>
      <c r="J1297">
        <v>222.41</v>
      </c>
      <c r="K1297" t="s">
        <v>47</v>
      </c>
      <c r="L1297">
        <v>3.4</v>
      </c>
      <c r="M1297" t="s">
        <v>31</v>
      </c>
      <c r="N1297">
        <v>1.72</v>
      </c>
      <c r="O1297">
        <v>1</v>
      </c>
    </row>
    <row r="1298" spans="1:15">
      <c r="A1298" t="s">
        <v>7487</v>
      </c>
      <c r="B1298" s="1">
        <v>45758</v>
      </c>
      <c r="C1298" t="s">
        <v>38</v>
      </c>
      <c r="D1298" t="s">
        <v>7488</v>
      </c>
      <c r="E1298" t="s">
        <v>7489</v>
      </c>
      <c r="F1298" t="s">
        <v>51</v>
      </c>
      <c r="G1298" t="s">
        <v>20</v>
      </c>
      <c r="H1298" t="s">
        <v>20</v>
      </c>
      <c r="I1298">
        <v>6.81</v>
      </c>
      <c r="J1298">
        <v>591.97</v>
      </c>
      <c r="K1298" t="s">
        <v>67</v>
      </c>
      <c r="L1298">
        <v>3.6</v>
      </c>
      <c r="M1298" t="s">
        <v>23</v>
      </c>
      <c r="N1298">
        <v>1.29</v>
      </c>
      <c r="O1298">
        <v>16</v>
      </c>
    </row>
    <row r="1299" spans="1:15">
      <c r="A1299" t="s">
        <v>7490</v>
      </c>
      <c r="B1299" s="1">
        <v>45735</v>
      </c>
      <c r="C1299" t="s">
        <v>38</v>
      </c>
      <c r="D1299" t="s">
        <v>7491</v>
      </c>
      <c r="E1299" t="s">
        <v>7492</v>
      </c>
      <c r="F1299" t="s">
        <v>51</v>
      </c>
      <c r="G1299" t="s">
        <v>29</v>
      </c>
      <c r="H1299" t="s">
        <v>46</v>
      </c>
      <c r="I1299">
        <v>1.38</v>
      </c>
      <c r="J1299">
        <v>299.41000000000003</v>
      </c>
      <c r="K1299" t="s">
        <v>67</v>
      </c>
      <c r="L1299">
        <v>3.9</v>
      </c>
      <c r="M1299" t="s">
        <v>31</v>
      </c>
      <c r="N1299">
        <v>1.4</v>
      </c>
      <c r="O1299">
        <v>7</v>
      </c>
    </row>
    <row r="1300" spans="1:15">
      <c r="A1300" t="s">
        <v>7509</v>
      </c>
      <c r="B1300" s="1">
        <v>45815</v>
      </c>
      <c r="C1300" t="s">
        <v>38</v>
      </c>
      <c r="D1300" t="s">
        <v>7510</v>
      </c>
      <c r="E1300" t="s">
        <v>7511</v>
      </c>
      <c r="F1300" t="s">
        <v>28</v>
      </c>
      <c r="G1300" t="s">
        <v>21</v>
      </c>
      <c r="H1300" t="s">
        <v>20</v>
      </c>
      <c r="I1300">
        <v>15.36</v>
      </c>
      <c r="J1300">
        <v>239.05</v>
      </c>
      <c r="K1300" t="s">
        <v>47</v>
      </c>
      <c r="L1300">
        <v>4.5</v>
      </c>
      <c r="M1300" t="s">
        <v>23</v>
      </c>
      <c r="N1300">
        <v>2.09</v>
      </c>
      <c r="O1300">
        <v>12</v>
      </c>
    </row>
    <row r="1301" spans="1:15">
      <c r="A1301" t="s">
        <v>7512</v>
      </c>
      <c r="B1301" s="1">
        <v>45825</v>
      </c>
      <c r="C1301" t="s">
        <v>38</v>
      </c>
      <c r="D1301" t="s">
        <v>5362</v>
      </c>
      <c r="E1301" t="s">
        <v>7513</v>
      </c>
      <c r="F1301" t="s">
        <v>19</v>
      </c>
      <c r="G1301" t="s">
        <v>41</v>
      </c>
      <c r="H1301" t="s">
        <v>29</v>
      </c>
      <c r="I1301">
        <v>17.16</v>
      </c>
      <c r="J1301">
        <v>304.67</v>
      </c>
      <c r="K1301" t="s">
        <v>47</v>
      </c>
      <c r="L1301">
        <v>3.3</v>
      </c>
      <c r="M1301" t="s">
        <v>23</v>
      </c>
      <c r="N1301">
        <v>1.62</v>
      </c>
      <c r="O1301">
        <v>13</v>
      </c>
    </row>
    <row r="1302" spans="1:15">
      <c r="A1302" t="s">
        <v>7514</v>
      </c>
      <c r="B1302" s="1">
        <v>45671</v>
      </c>
      <c r="C1302" t="s">
        <v>38</v>
      </c>
      <c r="D1302" t="s">
        <v>7515</v>
      </c>
      <c r="E1302" t="s">
        <v>7516</v>
      </c>
      <c r="F1302" t="s">
        <v>19</v>
      </c>
      <c r="G1302" t="s">
        <v>42</v>
      </c>
      <c r="H1302" t="s">
        <v>21</v>
      </c>
      <c r="I1302">
        <v>24.37</v>
      </c>
      <c r="J1302">
        <v>335.57</v>
      </c>
      <c r="K1302" t="s">
        <v>22</v>
      </c>
      <c r="L1302">
        <v>4.9000000000000004</v>
      </c>
      <c r="M1302" t="s">
        <v>23</v>
      </c>
      <c r="N1302">
        <v>1.29</v>
      </c>
      <c r="O1302">
        <v>14</v>
      </c>
    </row>
    <row r="1303" spans="1:15">
      <c r="A1303" t="s">
        <v>7519</v>
      </c>
      <c r="B1303" s="1">
        <v>45776</v>
      </c>
      <c r="C1303" t="s">
        <v>38</v>
      </c>
      <c r="D1303" t="s">
        <v>5004</v>
      </c>
      <c r="E1303" t="s">
        <v>7520</v>
      </c>
      <c r="F1303" t="s">
        <v>71</v>
      </c>
      <c r="G1303" t="s">
        <v>42</v>
      </c>
      <c r="H1303" t="s">
        <v>20</v>
      </c>
      <c r="I1303">
        <v>16.25</v>
      </c>
      <c r="J1303">
        <v>120.18</v>
      </c>
      <c r="K1303" t="s">
        <v>47</v>
      </c>
      <c r="L1303">
        <v>3.1</v>
      </c>
      <c r="M1303" t="s">
        <v>23</v>
      </c>
      <c r="N1303">
        <v>1.56</v>
      </c>
      <c r="O1303">
        <v>19</v>
      </c>
    </row>
    <row r="1304" spans="1:15">
      <c r="A1304" t="s">
        <v>7533</v>
      </c>
      <c r="B1304" s="1">
        <v>45828</v>
      </c>
      <c r="C1304" t="s">
        <v>38</v>
      </c>
      <c r="D1304" t="s">
        <v>5580</v>
      </c>
      <c r="E1304" t="s">
        <v>7534</v>
      </c>
      <c r="F1304" t="s">
        <v>71</v>
      </c>
      <c r="G1304" t="s">
        <v>52</v>
      </c>
      <c r="H1304" t="s">
        <v>29</v>
      </c>
      <c r="I1304">
        <v>9.14</v>
      </c>
      <c r="J1304">
        <v>62.22</v>
      </c>
      <c r="K1304" t="s">
        <v>30</v>
      </c>
      <c r="M1304" t="s">
        <v>31</v>
      </c>
      <c r="N1304">
        <v>2.27</v>
      </c>
      <c r="O1304">
        <v>8</v>
      </c>
    </row>
    <row r="1305" spans="1:15">
      <c r="A1305" t="s">
        <v>7548</v>
      </c>
      <c r="B1305" s="1">
        <v>45811</v>
      </c>
      <c r="C1305" t="s">
        <v>38</v>
      </c>
      <c r="D1305" t="s">
        <v>7549</v>
      </c>
      <c r="E1305" t="s">
        <v>7550</v>
      </c>
      <c r="F1305" t="s">
        <v>60</v>
      </c>
      <c r="G1305" t="s">
        <v>52</v>
      </c>
      <c r="H1305" t="s">
        <v>21</v>
      </c>
      <c r="I1305">
        <v>4.8099999999999996</v>
      </c>
      <c r="J1305">
        <v>408.25</v>
      </c>
      <c r="K1305" t="s">
        <v>67</v>
      </c>
      <c r="L1305">
        <v>3.2</v>
      </c>
      <c r="M1305" t="s">
        <v>36</v>
      </c>
      <c r="N1305">
        <v>1.43</v>
      </c>
      <c r="O1305">
        <v>12</v>
      </c>
    </row>
    <row r="1306" spans="1:15">
      <c r="A1306" t="s">
        <v>7563</v>
      </c>
      <c r="B1306" s="1">
        <v>45688</v>
      </c>
      <c r="C1306" t="s">
        <v>38</v>
      </c>
      <c r="D1306" t="s">
        <v>7564</v>
      </c>
      <c r="E1306" t="s">
        <v>7565</v>
      </c>
      <c r="F1306" t="s">
        <v>71</v>
      </c>
      <c r="G1306" t="s">
        <v>29</v>
      </c>
      <c r="H1306" t="s">
        <v>46</v>
      </c>
      <c r="I1306">
        <v>10.29</v>
      </c>
      <c r="J1306">
        <v>576.16999999999996</v>
      </c>
      <c r="K1306" t="s">
        <v>67</v>
      </c>
      <c r="L1306">
        <v>3.5</v>
      </c>
      <c r="M1306" t="s">
        <v>23</v>
      </c>
      <c r="N1306">
        <v>1.91</v>
      </c>
      <c r="O1306">
        <v>7</v>
      </c>
    </row>
    <row r="1307" spans="1:15">
      <c r="A1307" t="s">
        <v>7566</v>
      </c>
      <c r="B1307" s="1">
        <v>45658</v>
      </c>
      <c r="C1307" t="s">
        <v>38</v>
      </c>
      <c r="D1307" t="s">
        <v>7567</v>
      </c>
      <c r="E1307" t="s">
        <v>7568</v>
      </c>
      <c r="F1307" t="s">
        <v>28</v>
      </c>
      <c r="G1307" t="s">
        <v>42</v>
      </c>
      <c r="H1307" t="s">
        <v>41</v>
      </c>
      <c r="I1307">
        <v>23.93</v>
      </c>
      <c r="J1307">
        <v>110.36</v>
      </c>
      <c r="K1307" t="s">
        <v>47</v>
      </c>
      <c r="L1307">
        <v>3.1</v>
      </c>
      <c r="M1307" t="s">
        <v>36</v>
      </c>
      <c r="N1307">
        <v>1.26</v>
      </c>
      <c r="O1307">
        <v>14</v>
      </c>
    </row>
    <row r="1308" spans="1:15">
      <c r="A1308" t="s">
        <v>7577</v>
      </c>
      <c r="B1308" s="1">
        <v>45748</v>
      </c>
      <c r="C1308" t="s">
        <v>38</v>
      </c>
      <c r="D1308" t="s">
        <v>7578</v>
      </c>
      <c r="E1308" t="s">
        <v>7579</v>
      </c>
      <c r="F1308" t="s">
        <v>51</v>
      </c>
      <c r="G1308" t="s">
        <v>20</v>
      </c>
      <c r="H1308" t="s">
        <v>41</v>
      </c>
      <c r="I1308">
        <v>19.88</v>
      </c>
      <c r="J1308">
        <v>234.2</v>
      </c>
      <c r="K1308" t="s">
        <v>30</v>
      </c>
      <c r="L1308">
        <v>4.4000000000000004</v>
      </c>
      <c r="M1308" t="s">
        <v>36</v>
      </c>
      <c r="N1308">
        <v>2.36</v>
      </c>
      <c r="O1308">
        <v>2</v>
      </c>
    </row>
    <row r="1309" spans="1:15">
      <c r="A1309" t="s">
        <v>7590</v>
      </c>
      <c r="B1309" s="1">
        <v>45757</v>
      </c>
      <c r="C1309" t="s">
        <v>38</v>
      </c>
      <c r="D1309" t="s">
        <v>3495</v>
      </c>
      <c r="E1309" t="s">
        <v>7591</v>
      </c>
      <c r="F1309" t="s">
        <v>60</v>
      </c>
      <c r="G1309" t="s">
        <v>41</v>
      </c>
      <c r="H1309" t="s">
        <v>20</v>
      </c>
      <c r="I1309">
        <v>7.26</v>
      </c>
      <c r="J1309">
        <v>525.99</v>
      </c>
      <c r="K1309" t="s">
        <v>22</v>
      </c>
      <c r="L1309">
        <v>4.9000000000000004</v>
      </c>
      <c r="M1309" t="s">
        <v>36</v>
      </c>
      <c r="N1309">
        <v>1.49</v>
      </c>
      <c r="O1309">
        <v>12</v>
      </c>
    </row>
    <row r="1310" spans="1:15">
      <c r="A1310" t="s">
        <v>7607</v>
      </c>
      <c r="B1310" s="1">
        <v>45753</v>
      </c>
      <c r="C1310" t="s">
        <v>38</v>
      </c>
      <c r="D1310" t="s">
        <v>4334</v>
      </c>
      <c r="E1310" t="s">
        <v>7608</v>
      </c>
      <c r="F1310" t="s">
        <v>60</v>
      </c>
      <c r="G1310" t="s">
        <v>42</v>
      </c>
      <c r="H1310" t="s">
        <v>20</v>
      </c>
      <c r="I1310">
        <v>19.46</v>
      </c>
      <c r="J1310">
        <v>195.59</v>
      </c>
      <c r="K1310" t="s">
        <v>22</v>
      </c>
      <c r="L1310">
        <v>4.2</v>
      </c>
      <c r="M1310" t="s">
        <v>23</v>
      </c>
      <c r="N1310">
        <v>2.09</v>
      </c>
      <c r="O1310">
        <v>18</v>
      </c>
    </row>
    <row r="1311" spans="1:15">
      <c r="A1311" t="s">
        <v>7633</v>
      </c>
      <c r="B1311" s="1">
        <v>45738</v>
      </c>
      <c r="C1311" t="s">
        <v>38</v>
      </c>
      <c r="D1311" t="s">
        <v>6992</v>
      </c>
      <c r="E1311" t="s">
        <v>7634</v>
      </c>
      <c r="F1311" t="s">
        <v>19</v>
      </c>
      <c r="G1311" t="s">
        <v>20</v>
      </c>
      <c r="H1311" t="s">
        <v>42</v>
      </c>
      <c r="I1311">
        <v>7.42</v>
      </c>
      <c r="J1311">
        <v>407.2</v>
      </c>
      <c r="K1311" t="s">
        <v>67</v>
      </c>
      <c r="L1311">
        <v>3.5</v>
      </c>
      <c r="M1311" t="s">
        <v>23</v>
      </c>
      <c r="N1311">
        <v>1.79</v>
      </c>
      <c r="O1311">
        <v>1</v>
      </c>
    </row>
    <row r="1312" spans="1:15">
      <c r="A1312" t="s">
        <v>7635</v>
      </c>
      <c r="B1312" s="1">
        <v>45768</v>
      </c>
      <c r="C1312" t="s">
        <v>38</v>
      </c>
      <c r="D1312" t="s">
        <v>7636</v>
      </c>
      <c r="E1312" t="s">
        <v>7637</v>
      </c>
      <c r="F1312" t="s">
        <v>28</v>
      </c>
      <c r="G1312" t="s">
        <v>52</v>
      </c>
      <c r="H1312" t="s">
        <v>41</v>
      </c>
      <c r="I1312">
        <v>17.3</v>
      </c>
      <c r="J1312">
        <v>240.82</v>
      </c>
      <c r="K1312" t="s">
        <v>22</v>
      </c>
      <c r="L1312">
        <v>2.7</v>
      </c>
      <c r="M1312" t="s">
        <v>23</v>
      </c>
      <c r="N1312">
        <v>2.4300000000000002</v>
      </c>
      <c r="O1312">
        <v>1</v>
      </c>
    </row>
    <row r="1313" spans="1:15">
      <c r="A1313" t="s">
        <v>7646</v>
      </c>
      <c r="B1313" s="1">
        <v>45658</v>
      </c>
      <c r="C1313" t="s">
        <v>38</v>
      </c>
      <c r="D1313" t="s">
        <v>7647</v>
      </c>
      <c r="E1313" t="s">
        <v>7648</v>
      </c>
      <c r="F1313" t="s">
        <v>28</v>
      </c>
      <c r="G1313" t="s">
        <v>41</v>
      </c>
      <c r="H1313" t="s">
        <v>41</v>
      </c>
      <c r="I1313">
        <v>1.64</v>
      </c>
      <c r="J1313">
        <v>281.37</v>
      </c>
      <c r="K1313" t="s">
        <v>30</v>
      </c>
      <c r="L1313">
        <v>3.9</v>
      </c>
      <c r="M1313" t="s">
        <v>23</v>
      </c>
      <c r="N1313">
        <v>2.09</v>
      </c>
      <c r="O1313">
        <v>9</v>
      </c>
    </row>
    <row r="1314" spans="1:15">
      <c r="A1314" t="s">
        <v>7671</v>
      </c>
      <c r="B1314" s="1">
        <v>45801</v>
      </c>
      <c r="C1314" t="s">
        <v>38</v>
      </c>
      <c r="D1314" t="s">
        <v>7672</v>
      </c>
      <c r="E1314" t="s">
        <v>7673</v>
      </c>
      <c r="F1314" t="s">
        <v>71</v>
      </c>
      <c r="G1314" t="s">
        <v>52</v>
      </c>
      <c r="H1314" t="s">
        <v>52</v>
      </c>
      <c r="I1314">
        <v>21.24</v>
      </c>
      <c r="J1314">
        <v>359.59</v>
      </c>
      <c r="K1314" t="s">
        <v>22</v>
      </c>
      <c r="L1314">
        <v>4.9000000000000004</v>
      </c>
      <c r="M1314" t="s">
        <v>23</v>
      </c>
      <c r="N1314">
        <v>2.19</v>
      </c>
      <c r="O1314">
        <v>6</v>
      </c>
    </row>
    <row r="1315" spans="1:15">
      <c r="A1315" t="s">
        <v>7680</v>
      </c>
      <c r="B1315" s="1">
        <v>45830</v>
      </c>
      <c r="C1315" t="s">
        <v>38</v>
      </c>
      <c r="D1315" t="s">
        <v>7681</v>
      </c>
      <c r="E1315" t="s">
        <v>7682</v>
      </c>
      <c r="F1315" t="s">
        <v>71</v>
      </c>
      <c r="G1315" t="s">
        <v>29</v>
      </c>
      <c r="H1315" t="s">
        <v>52</v>
      </c>
      <c r="I1315">
        <v>22.68</v>
      </c>
      <c r="J1315">
        <v>321.99</v>
      </c>
      <c r="K1315" t="s">
        <v>22</v>
      </c>
      <c r="L1315">
        <v>3.9</v>
      </c>
      <c r="M1315" t="s">
        <v>23</v>
      </c>
      <c r="N1315">
        <v>2.35</v>
      </c>
      <c r="O1315">
        <v>1</v>
      </c>
    </row>
    <row r="1316" spans="1:15">
      <c r="A1316" t="s">
        <v>7749</v>
      </c>
      <c r="B1316" s="1">
        <v>45728</v>
      </c>
      <c r="C1316" t="s">
        <v>38</v>
      </c>
      <c r="D1316" t="s">
        <v>7750</v>
      </c>
      <c r="E1316" t="s">
        <v>7751</v>
      </c>
      <c r="F1316" t="s">
        <v>71</v>
      </c>
      <c r="G1316" t="s">
        <v>20</v>
      </c>
      <c r="H1316" t="s">
        <v>42</v>
      </c>
      <c r="I1316">
        <v>2.08</v>
      </c>
      <c r="J1316">
        <v>545</v>
      </c>
      <c r="K1316" t="s">
        <v>47</v>
      </c>
      <c r="L1316">
        <v>4.7</v>
      </c>
      <c r="M1316" t="s">
        <v>23</v>
      </c>
      <c r="N1316">
        <v>1.55</v>
      </c>
      <c r="O1316">
        <v>17</v>
      </c>
    </row>
    <row r="1317" spans="1:15">
      <c r="A1317" t="s">
        <v>7752</v>
      </c>
      <c r="B1317" s="1">
        <v>45717</v>
      </c>
      <c r="C1317" t="s">
        <v>38</v>
      </c>
      <c r="D1317" t="s">
        <v>780</v>
      </c>
      <c r="E1317" t="s">
        <v>7753</v>
      </c>
      <c r="F1317" t="s">
        <v>28</v>
      </c>
      <c r="G1317" t="s">
        <v>21</v>
      </c>
      <c r="H1317" t="s">
        <v>42</v>
      </c>
      <c r="I1317">
        <v>4.3499999999999996</v>
      </c>
      <c r="J1317">
        <v>597.74</v>
      </c>
      <c r="K1317" t="s">
        <v>47</v>
      </c>
      <c r="L1317">
        <v>4.0999999999999996</v>
      </c>
      <c r="M1317" t="s">
        <v>23</v>
      </c>
      <c r="N1317">
        <v>1.98</v>
      </c>
      <c r="O1317">
        <v>10</v>
      </c>
    </row>
    <row r="1318" spans="1:15">
      <c r="A1318" t="s">
        <v>7762</v>
      </c>
      <c r="B1318" s="1">
        <v>45724</v>
      </c>
      <c r="C1318" t="s">
        <v>38</v>
      </c>
      <c r="D1318" t="s">
        <v>7763</v>
      </c>
      <c r="E1318" t="s">
        <v>7764</v>
      </c>
      <c r="F1318" t="s">
        <v>71</v>
      </c>
      <c r="G1318" t="s">
        <v>46</v>
      </c>
      <c r="H1318" t="s">
        <v>29</v>
      </c>
      <c r="I1318">
        <v>3.41</v>
      </c>
      <c r="J1318">
        <v>517.20000000000005</v>
      </c>
      <c r="K1318" t="s">
        <v>22</v>
      </c>
      <c r="L1318">
        <v>3.5</v>
      </c>
      <c r="M1318" t="s">
        <v>31</v>
      </c>
      <c r="N1318">
        <v>1.52</v>
      </c>
      <c r="O1318">
        <v>9</v>
      </c>
    </row>
    <row r="1319" spans="1:15">
      <c r="A1319" t="s">
        <v>7776</v>
      </c>
      <c r="B1319" s="1">
        <v>45738</v>
      </c>
      <c r="C1319" t="s">
        <v>38</v>
      </c>
      <c r="D1319" t="s">
        <v>7777</v>
      </c>
      <c r="E1319" t="s">
        <v>7778</v>
      </c>
      <c r="F1319" t="s">
        <v>60</v>
      </c>
      <c r="G1319" t="s">
        <v>21</v>
      </c>
      <c r="H1319" t="s">
        <v>42</v>
      </c>
      <c r="I1319">
        <v>21.08</v>
      </c>
      <c r="J1319">
        <v>189.87</v>
      </c>
      <c r="K1319" t="s">
        <v>22</v>
      </c>
      <c r="L1319">
        <v>3.5</v>
      </c>
      <c r="M1319" t="s">
        <v>23</v>
      </c>
      <c r="N1319">
        <v>2.21</v>
      </c>
      <c r="O1319">
        <v>13</v>
      </c>
    </row>
    <row r="1320" spans="1:15">
      <c r="A1320" t="s">
        <v>7791</v>
      </c>
      <c r="B1320" s="1">
        <v>45699</v>
      </c>
      <c r="C1320" t="s">
        <v>38</v>
      </c>
      <c r="D1320" t="s">
        <v>7792</v>
      </c>
      <c r="E1320" t="s">
        <v>7793</v>
      </c>
      <c r="F1320" t="s">
        <v>60</v>
      </c>
      <c r="G1320" t="s">
        <v>21</v>
      </c>
      <c r="H1320" t="s">
        <v>29</v>
      </c>
      <c r="I1320">
        <v>8.11</v>
      </c>
      <c r="J1320">
        <v>320.86</v>
      </c>
      <c r="K1320" t="s">
        <v>47</v>
      </c>
      <c r="L1320">
        <v>2.7</v>
      </c>
      <c r="M1320" t="s">
        <v>23</v>
      </c>
      <c r="N1320">
        <v>1.19</v>
      </c>
      <c r="O1320">
        <v>9</v>
      </c>
    </row>
    <row r="1321" spans="1:15">
      <c r="A1321" t="s">
        <v>7846</v>
      </c>
      <c r="B1321" s="1">
        <v>45778</v>
      </c>
      <c r="C1321" t="s">
        <v>38</v>
      </c>
      <c r="D1321" t="s">
        <v>7847</v>
      </c>
      <c r="E1321" t="s">
        <v>7848</v>
      </c>
      <c r="F1321" t="s">
        <v>28</v>
      </c>
      <c r="G1321" t="s">
        <v>29</v>
      </c>
      <c r="H1321" t="s">
        <v>52</v>
      </c>
      <c r="I1321">
        <v>19.420000000000002</v>
      </c>
      <c r="J1321">
        <v>527.9</v>
      </c>
      <c r="K1321" t="s">
        <v>67</v>
      </c>
      <c r="L1321">
        <v>2.6</v>
      </c>
      <c r="M1321" t="s">
        <v>23</v>
      </c>
      <c r="N1321">
        <v>1.53</v>
      </c>
      <c r="O1321">
        <v>15</v>
      </c>
    </row>
    <row r="1322" spans="1:15">
      <c r="A1322" t="s">
        <v>7869</v>
      </c>
      <c r="B1322" s="1">
        <v>45790</v>
      </c>
      <c r="C1322" t="s">
        <v>38</v>
      </c>
      <c r="D1322" t="s">
        <v>7870</v>
      </c>
      <c r="E1322" t="s">
        <v>2783</v>
      </c>
      <c r="F1322" t="s">
        <v>28</v>
      </c>
      <c r="G1322" t="s">
        <v>41</v>
      </c>
      <c r="H1322" t="s">
        <v>21</v>
      </c>
      <c r="I1322">
        <v>22.93</v>
      </c>
      <c r="J1322">
        <v>222.72</v>
      </c>
      <c r="K1322" t="s">
        <v>67</v>
      </c>
      <c r="L1322">
        <v>3.5</v>
      </c>
      <c r="M1322" t="s">
        <v>23</v>
      </c>
      <c r="N1322">
        <v>1.41</v>
      </c>
      <c r="O1322">
        <v>9</v>
      </c>
    </row>
    <row r="1323" spans="1:15">
      <c r="A1323" t="s">
        <v>7914</v>
      </c>
      <c r="B1323" s="1">
        <v>45707</v>
      </c>
      <c r="C1323" t="s">
        <v>38</v>
      </c>
      <c r="D1323" t="s">
        <v>7664</v>
      </c>
      <c r="E1323" t="s">
        <v>7915</v>
      </c>
      <c r="F1323" t="s">
        <v>28</v>
      </c>
      <c r="G1323" t="s">
        <v>52</v>
      </c>
      <c r="H1323" t="s">
        <v>29</v>
      </c>
      <c r="I1323">
        <v>18.440000000000001</v>
      </c>
      <c r="J1323">
        <v>545.45000000000005</v>
      </c>
      <c r="K1323" t="s">
        <v>47</v>
      </c>
      <c r="L1323">
        <v>4</v>
      </c>
      <c r="M1323" t="s">
        <v>31</v>
      </c>
      <c r="N1323">
        <v>1.69</v>
      </c>
      <c r="O1323">
        <v>5</v>
      </c>
    </row>
    <row r="1324" spans="1:15">
      <c r="A1324" t="s">
        <v>7940</v>
      </c>
      <c r="B1324" s="1">
        <v>45705</v>
      </c>
      <c r="C1324" t="s">
        <v>38</v>
      </c>
      <c r="D1324" t="s">
        <v>7941</v>
      </c>
      <c r="E1324" t="s">
        <v>7942</v>
      </c>
      <c r="F1324" t="s">
        <v>28</v>
      </c>
      <c r="G1324" t="s">
        <v>29</v>
      </c>
      <c r="H1324" t="s">
        <v>20</v>
      </c>
      <c r="I1324">
        <v>9.02</v>
      </c>
      <c r="J1324">
        <v>574.42999999999995</v>
      </c>
      <c r="K1324" t="s">
        <v>47</v>
      </c>
      <c r="L1324">
        <v>3.3</v>
      </c>
      <c r="M1324" t="s">
        <v>31</v>
      </c>
      <c r="N1324">
        <v>1.99</v>
      </c>
      <c r="O1324">
        <v>4</v>
      </c>
    </row>
    <row r="1325" spans="1:15">
      <c r="A1325" t="s">
        <v>7951</v>
      </c>
      <c r="B1325" s="1">
        <v>45719</v>
      </c>
      <c r="C1325" t="s">
        <v>38</v>
      </c>
      <c r="D1325" t="s">
        <v>7952</v>
      </c>
      <c r="E1325" t="s">
        <v>7953</v>
      </c>
      <c r="F1325" t="s">
        <v>60</v>
      </c>
      <c r="G1325" t="s">
        <v>41</v>
      </c>
      <c r="H1325" t="s">
        <v>42</v>
      </c>
      <c r="I1325">
        <v>12.44</v>
      </c>
      <c r="J1325">
        <v>393.38</v>
      </c>
      <c r="K1325" t="s">
        <v>30</v>
      </c>
      <c r="L1325">
        <v>2.5</v>
      </c>
      <c r="M1325" t="s">
        <v>23</v>
      </c>
      <c r="N1325">
        <v>1.36</v>
      </c>
      <c r="O1325">
        <v>8</v>
      </c>
    </row>
    <row r="1326" spans="1:15">
      <c r="A1326" t="s">
        <v>7984</v>
      </c>
      <c r="B1326" s="1">
        <v>45825</v>
      </c>
      <c r="C1326" t="s">
        <v>38</v>
      </c>
      <c r="D1326" t="s">
        <v>3796</v>
      </c>
      <c r="E1326" t="s">
        <v>7985</v>
      </c>
      <c r="F1326" t="s">
        <v>60</v>
      </c>
      <c r="G1326" t="s">
        <v>41</v>
      </c>
      <c r="H1326" t="s">
        <v>41</v>
      </c>
      <c r="I1326">
        <v>21.41</v>
      </c>
      <c r="J1326">
        <v>546.45000000000005</v>
      </c>
      <c r="K1326" t="s">
        <v>47</v>
      </c>
      <c r="L1326">
        <v>4.5</v>
      </c>
      <c r="M1326" t="s">
        <v>31</v>
      </c>
      <c r="N1326">
        <v>1.43</v>
      </c>
      <c r="O1326">
        <v>16</v>
      </c>
    </row>
    <row r="1327" spans="1:15">
      <c r="A1327" t="s">
        <v>7989</v>
      </c>
      <c r="B1327" s="1">
        <v>45776</v>
      </c>
      <c r="C1327" t="s">
        <v>38</v>
      </c>
      <c r="D1327" t="s">
        <v>5004</v>
      </c>
      <c r="E1327" t="s">
        <v>7990</v>
      </c>
      <c r="F1327" t="s">
        <v>19</v>
      </c>
      <c r="G1327" t="s">
        <v>46</v>
      </c>
      <c r="H1327" t="s">
        <v>20</v>
      </c>
      <c r="I1327">
        <v>10.050000000000001</v>
      </c>
      <c r="J1327">
        <v>208.77</v>
      </c>
      <c r="K1327" t="s">
        <v>22</v>
      </c>
      <c r="L1327">
        <v>2.9</v>
      </c>
      <c r="M1327" t="s">
        <v>31</v>
      </c>
      <c r="N1327">
        <v>1.6</v>
      </c>
      <c r="O1327">
        <v>7</v>
      </c>
    </row>
    <row r="1328" spans="1:15">
      <c r="A1328" t="s">
        <v>7991</v>
      </c>
      <c r="B1328" s="1">
        <v>45829</v>
      </c>
      <c r="C1328" t="s">
        <v>38</v>
      </c>
      <c r="D1328" t="s">
        <v>7992</v>
      </c>
      <c r="E1328" t="s">
        <v>7993</v>
      </c>
      <c r="F1328" t="s">
        <v>28</v>
      </c>
      <c r="G1328" t="s">
        <v>20</v>
      </c>
      <c r="H1328" t="s">
        <v>21</v>
      </c>
      <c r="I1328">
        <v>22.32</v>
      </c>
      <c r="J1328">
        <v>275.55</v>
      </c>
      <c r="K1328" t="s">
        <v>67</v>
      </c>
      <c r="L1328">
        <v>3.1</v>
      </c>
      <c r="M1328" t="s">
        <v>23</v>
      </c>
      <c r="N1328">
        <v>2.48</v>
      </c>
      <c r="O1328">
        <v>3</v>
      </c>
    </row>
    <row r="1329" spans="1:15">
      <c r="A1329" t="s">
        <v>8028</v>
      </c>
      <c r="B1329" s="1">
        <v>45825</v>
      </c>
      <c r="C1329" t="s">
        <v>38</v>
      </c>
      <c r="D1329" t="s">
        <v>7995</v>
      </c>
      <c r="E1329" t="s">
        <v>8029</v>
      </c>
      <c r="F1329" t="s">
        <v>51</v>
      </c>
      <c r="G1329" t="s">
        <v>46</v>
      </c>
      <c r="H1329" t="s">
        <v>42</v>
      </c>
      <c r="I1329">
        <v>8.7200000000000006</v>
      </c>
      <c r="J1329">
        <v>509.07</v>
      </c>
      <c r="K1329" t="s">
        <v>30</v>
      </c>
      <c r="L1329">
        <v>3.7</v>
      </c>
      <c r="M1329" t="s">
        <v>23</v>
      </c>
      <c r="N1329">
        <v>1.76</v>
      </c>
      <c r="O1329">
        <v>2</v>
      </c>
    </row>
    <row r="1330" spans="1:15">
      <c r="A1330" t="s">
        <v>8033</v>
      </c>
      <c r="B1330" s="1">
        <v>45834</v>
      </c>
      <c r="C1330" t="s">
        <v>38</v>
      </c>
      <c r="D1330" t="s">
        <v>8034</v>
      </c>
      <c r="E1330" t="s">
        <v>8035</v>
      </c>
      <c r="F1330" t="s">
        <v>51</v>
      </c>
      <c r="G1330" t="s">
        <v>42</v>
      </c>
      <c r="H1330" t="s">
        <v>41</v>
      </c>
      <c r="I1330">
        <v>3.71</v>
      </c>
      <c r="J1330">
        <v>271.77</v>
      </c>
      <c r="K1330" t="s">
        <v>47</v>
      </c>
      <c r="L1330">
        <v>5</v>
      </c>
      <c r="M1330" t="s">
        <v>31</v>
      </c>
      <c r="N1330">
        <v>2.23</v>
      </c>
      <c r="O1330">
        <v>6</v>
      </c>
    </row>
    <row r="1331" spans="1:15">
      <c r="A1331" t="s">
        <v>8053</v>
      </c>
      <c r="B1331" s="1">
        <v>45731</v>
      </c>
      <c r="C1331" t="s">
        <v>38</v>
      </c>
      <c r="D1331" t="s">
        <v>8054</v>
      </c>
      <c r="E1331" t="s">
        <v>8055</v>
      </c>
      <c r="F1331" t="s">
        <v>19</v>
      </c>
      <c r="G1331" t="s">
        <v>41</v>
      </c>
      <c r="H1331" t="s">
        <v>42</v>
      </c>
      <c r="I1331">
        <v>19.55</v>
      </c>
      <c r="J1331">
        <v>382.07</v>
      </c>
      <c r="K1331" t="s">
        <v>67</v>
      </c>
      <c r="L1331">
        <v>3</v>
      </c>
      <c r="M1331" t="s">
        <v>23</v>
      </c>
      <c r="N1331">
        <v>2.4</v>
      </c>
      <c r="O1331">
        <v>19</v>
      </c>
    </row>
    <row r="1332" spans="1:15">
      <c r="A1332" t="s">
        <v>8062</v>
      </c>
      <c r="B1332" s="1">
        <v>45699</v>
      </c>
      <c r="C1332" t="s">
        <v>38</v>
      </c>
      <c r="D1332" t="s">
        <v>8063</v>
      </c>
      <c r="E1332" t="s">
        <v>8064</v>
      </c>
      <c r="F1332" t="s">
        <v>71</v>
      </c>
      <c r="G1332" t="s">
        <v>29</v>
      </c>
      <c r="H1332" t="s">
        <v>42</v>
      </c>
      <c r="I1332">
        <v>13.96</v>
      </c>
      <c r="J1332">
        <v>220.19</v>
      </c>
      <c r="K1332" t="s">
        <v>30</v>
      </c>
      <c r="L1332">
        <v>3.3</v>
      </c>
      <c r="M1332" t="s">
        <v>31</v>
      </c>
      <c r="N1332">
        <v>1.49</v>
      </c>
      <c r="O1332">
        <v>8</v>
      </c>
    </row>
    <row r="1333" spans="1:15">
      <c r="A1333" t="s">
        <v>8079</v>
      </c>
      <c r="B1333" s="1">
        <v>45808</v>
      </c>
      <c r="C1333" t="s">
        <v>38</v>
      </c>
      <c r="D1333" t="s">
        <v>1682</v>
      </c>
      <c r="E1333" t="s">
        <v>8080</v>
      </c>
      <c r="F1333" t="s">
        <v>60</v>
      </c>
      <c r="G1333" t="s">
        <v>42</v>
      </c>
      <c r="H1333" t="s">
        <v>46</v>
      </c>
      <c r="I1333">
        <v>5.98</v>
      </c>
      <c r="J1333">
        <v>217.85</v>
      </c>
      <c r="K1333" t="s">
        <v>47</v>
      </c>
      <c r="L1333">
        <v>4</v>
      </c>
      <c r="M1333" t="s">
        <v>36</v>
      </c>
      <c r="N1333">
        <v>1.1599999999999999</v>
      </c>
      <c r="O1333">
        <v>17</v>
      </c>
    </row>
    <row r="1334" spans="1:15">
      <c r="A1334" t="s">
        <v>8109</v>
      </c>
      <c r="B1334" s="1">
        <v>45753</v>
      </c>
      <c r="C1334" t="s">
        <v>38</v>
      </c>
      <c r="D1334" t="s">
        <v>4717</v>
      </c>
      <c r="E1334" t="s">
        <v>8110</v>
      </c>
      <c r="F1334" t="s">
        <v>60</v>
      </c>
      <c r="G1334" t="s">
        <v>21</v>
      </c>
      <c r="H1334" t="s">
        <v>41</v>
      </c>
      <c r="I1334">
        <v>18.559999999999999</v>
      </c>
      <c r="J1334">
        <v>401.02</v>
      </c>
      <c r="K1334" t="s">
        <v>67</v>
      </c>
      <c r="L1334">
        <v>3.2</v>
      </c>
      <c r="M1334" t="s">
        <v>36</v>
      </c>
      <c r="N1334">
        <v>1.38</v>
      </c>
      <c r="O1334">
        <v>18</v>
      </c>
    </row>
    <row r="1335" spans="1:15">
      <c r="A1335" t="s">
        <v>8141</v>
      </c>
      <c r="B1335" s="1">
        <v>45671</v>
      </c>
      <c r="C1335" t="s">
        <v>38</v>
      </c>
      <c r="D1335" t="s">
        <v>8142</v>
      </c>
      <c r="E1335" t="s">
        <v>8143</v>
      </c>
      <c r="F1335" t="s">
        <v>60</v>
      </c>
      <c r="G1335" t="s">
        <v>41</v>
      </c>
      <c r="H1335" t="s">
        <v>42</v>
      </c>
      <c r="I1335">
        <v>6.21</v>
      </c>
      <c r="J1335">
        <v>187.97</v>
      </c>
      <c r="K1335" t="s">
        <v>30</v>
      </c>
      <c r="L1335">
        <v>3.1</v>
      </c>
      <c r="M1335" t="s">
        <v>23</v>
      </c>
      <c r="N1335">
        <v>1.55</v>
      </c>
      <c r="O1335">
        <v>13</v>
      </c>
    </row>
    <row r="1336" spans="1:15">
      <c r="A1336" t="s">
        <v>8147</v>
      </c>
      <c r="B1336" s="1">
        <v>45738</v>
      </c>
      <c r="C1336" t="s">
        <v>38</v>
      </c>
      <c r="D1336" t="s">
        <v>4764</v>
      </c>
      <c r="E1336" t="s">
        <v>8148</v>
      </c>
      <c r="F1336" t="s">
        <v>60</v>
      </c>
      <c r="G1336" t="s">
        <v>42</v>
      </c>
      <c r="H1336" t="s">
        <v>21</v>
      </c>
      <c r="I1336">
        <v>20.88</v>
      </c>
      <c r="J1336">
        <v>425.2</v>
      </c>
      <c r="K1336" t="s">
        <v>67</v>
      </c>
      <c r="L1336">
        <v>4.5999999999999996</v>
      </c>
      <c r="M1336" t="s">
        <v>31</v>
      </c>
      <c r="N1336">
        <v>1.65</v>
      </c>
      <c r="O1336">
        <v>17</v>
      </c>
    </row>
    <row r="1337" spans="1:15">
      <c r="A1337" t="s">
        <v>8179</v>
      </c>
      <c r="B1337" s="1">
        <v>45771</v>
      </c>
      <c r="C1337" t="s">
        <v>38</v>
      </c>
      <c r="D1337" t="s">
        <v>8180</v>
      </c>
      <c r="E1337" t="s">
        <v>8181</v>
      </c>
      <c r="F1337" t="s">
        <v>28</v>
      </c>
      <c r="G1337" t="s">
        <v>29</v>
      </c>
      <c r="H1337" t="s">
        <v>46</v>
      </c>
      <c r="I1337">
        <v>10.38</v>
      </c>
      <c r="J1337">
        <v>293.56</v>
      </c>
      <c r="K1337" t="s">
        <v>47</v>
      </c>
      <c r="L1337">
        <v>3.8</v>
      </c>
      <c r="M1337" t="s">
        <v>31</v>
      </c>
      <c r="N1337">
        <v>1.55</v>
      </c>
      <c r="O1337">
        <v>8</v>
      </c>
    </row>
    <row r="1338" spans="1:15">
      <c r="A1338" t="s">
        <v>8187</v>
      </c>
      <c r="B1338" s="1">
        <v>45741</v>
      </c>
      <c r="C1338" t="s">
        <v>38</v>
      </c>
      <c r="D1338" t="s">
        <v>5180</v>
      </c>
      <c r="E1338" t="s">
        <v>8188</v>
      </c>
      <c r="F1338" t="s">
        <v>51</v>
      </c>
      <c r="G1338" t="s">
        <v>42</v>
      </c>
      <c r="H1338" t="s">
        <v>52</v>
      </c>
      <c r="I1338">
        <v>1.05</v>
      </c>
      <c r="J1338">
        <v>269.05</v>
      </c>
      <c r="K1338" t="s">
        <v>47</v>
      </c>
      <c r="L1338">
        <v>4.3</v>
      </c>
      <c r="M1338" t="s">
        <v>36</v>
      </c>
      <c r="N1338">
        <v>2.38</v>
      </c>
      <c r="O1338">
        <v>12</v>
      </c>
    </row>
    <row r="1339" spans="1:15">
      <c r="A1339" t="s">
        <v>8207</v>
      </c>
      <c r="B1339" s="1">
        <v>45817</v>
      </c>
      <c r="C1339" t="s">
        <v>38</v>
      </c>
      <c r="D1339" t="s">
        <v>8208</v>
      </c>
      <c r="E1339" t="s">
        <v>8209</v>
      </c>
      <c r="F1339" t="s">
        <v>51</v>
      </c>
      <c r="G1339" t="s">
        <v>41</v>
      </c>
      <c r="H1339" t="s">
        <v>52</v>
      </c>
      <c r="I1339">
        <v>14.43</v>
      </c>
      <c r="J1339">
        <v>261.63</v>
      </c>
      <c r="K1339" t="s">
        <v>67</v>
      </c>
      <c r="L1339">
        <v>2.6</v>
      </c>
      <c r="M1339" t="s">
        <v>31</v>
      </c>
      <c r="N1339">
        <v>2.46</v>
      </c>
      <c r="O1339">
        <v>18</v>
      </c>
    </row>
    <row r="1340" spans="1:15">
      <c r="A1340" t="s">
        <v>8212</v>
      </c>
      <c r="B1340" s="1">
        <v>45750</v>
      </c>
      <c r="C1340" t="s">
        <v>38</v>
      </c>
      <c r="D1340" t="s">
        <v>8213</v>
      </c>
      <c r="E1340" t="s">
        <v>8214</v>
      </c>
      <c r="F1340" t="s">
        <v>51</v>
      </c>
      <c r="G1340" t="s">
        <v>46</v>
      </c>
      <c r="H1340" t="s">
        <v>46</v>
      </c>
      <c r="I1340">
        <v>16.260000000000002</v>
      </c>
      <c r="J1340">
        <v>598.58000000000004</v>
      </c>
      <c r="K1340" t="s">
        <v>67</v>
      </c>
      <c r="L1340">
        <v>4.2</v>
      </c>
      <c r="M1340" t="s">
        <v>23</v>
      </c>
      <c r="N1340">
        <v>1.72</v>
      </c>
      <c r="O1340">
        <v>19</v>
      </c>
    </row>
    <row r="1341" spans="1:15">
      <c r="A1341" t="s">
        <v>8220</v>
      </c>
      <c r="B1341" s="1">
        <v>45753</v>
      </c>
      <c r="C1341" t="s">
        <v>38</v>
      </c>
      <c r="D1341" t="s">
        <v>8221</v>
      </c>
      <c r="E1341" t="s">
        <v>8222</v>
      </c>
      <c r="F1341" t="s">
        <v>60</v>
      </c>
      <c r="G1341" t="s">
        <v>29</v>
      </c>
      <c r="H1341" t="s">
        <v>46</v>
      </c>
      <c r="I1341">
        <v>14.04</v>
      </c>
      <c r="J1341">
        <v>320.18</v>
      </c>
      <c r="K1341" t="s">
        <v>67</v>
      </c>
      <c r="L1341">
        <v>4.2</v>
      </c>
      <c r="M1341" t="s">
        <v>31</v>
      </c>
      <c r="N1341">
        <v>2.2400000000000002</v>
      </c>
      <c r="O1341">
        <v>19</v>
      </c>
    </row>
    <row r="1342" spans="1:15">
      <c r="A1342" t="s">
        <v>8228</v>
      </c>
      <c r="B1342" s="1">
        <v>45806</v>
      </c>
      <c r="C1342" t="s">
        <v>38</v>
      </c>
      <c r="D1342" t="s">
        <v>7295</v>
      </c>
      <c r="E1342" t="s">
        <v>8229</v>
      </c>
      <c r="F1342" t="s">
        <v>60</v>
      </c>
      <c r="G1342" t="s">
        <v>52</v>
      </c>
      <c r="H1342" t="s">
        <v>52</v>
      </c>
      <c r="I1342">
        <v>3.69</v>
      </c>
      <c r="J1342">
        <v>329.78</v>
      </c>
      <c r="K1342" t="s">
        <v>22</v>
      </c>
      <c r="L1342">
        <v>3.8</v>
      </c>
      <c r="M1342" t="s">
        <v>23</v>
      </c>
      <c r="N1342">
        <v>1.9</v>
      </c>
      <c r="O1342">
        <v>2</v>
      </c>
    </row>
    <row r="1343" spans="1:15">
      <c r="A1343" t="s">
        <v>8267</v>
      </c>
      <c r="B1343" s="1">
        <v>45741</v>
      </c>
      <c r="C1343" t="s">
        <v>38</v>
      </c>
      <c r="D1343" t="s">
        <v>8268</v>
      </c>
      <c r="E1343" t="s">
        <v>8269</v>
      </c>
      <c r="F1343" t="s">
        <v>51</v>
      </c>
      <c r="G1343" t="s">
        <v>52</v>
      </c>
      <c r="H1343" t="s">
        <v>21</v>
      </c>
      <c r="I1343">
        <v>18.899999999999999</v>
      </c>
      <c r="J1343">
        <v>297.72000000000003</v>
      </c>
      <c r="K1343" t="s">
        <v>47</v>
      </c>
      <c r="L1343">
        <v>3.9</v>
      </c>
      <c r="M1343" t="s">
        <v>23</v>
      </c>
      <c r="N1343">
        <v>1.92</v>
      </c>
      <c r="O1343">
        <v>11</v>
      </c>
    </row>
    <row r="1344" spans="1:15">
      <c r="A1344" t="s">
        <v>8273</v>
      </c>
      <c r="B1344" s="1">
        <v>45807</v>
      </c>
      <c r="C1344" t="s">
        <v>38</v>
      </c>
      <c r="D1344" t="s">
        <v>8274</v>
      </c>
      <c r="E1344" t="s">
        <v>8275</v>
      </c>
      <c r="F1344" t="s">
        <v>28</v>
      </c>
      <c r="G1344" t="s">
        <v>29</v>
      </c>
      <c r="H1344" t="s">
        <v>42</v>
      </c>
      <c r="I1344">
        <v>22.76</v>
      </c>
      <c r="J1344">
        <v>234.92</v>
      </c>
      <c r="K1344" t="s">
        <v>47</v>
      </c>
      <c r="L1344">
        <v>4.7</v>
      </c>
      <c r="M1344" t="s">
        <v>36</v>
      </c>
      <c r="N1344">
        <v>1.29</v>
      </c>
      <c r="O1344">
        <v>3</v>
      </c>
    </row>
    <row r="1345" spans="1:15">
      <c r="A1345" t="s">
        <v>8288</v>
      </c>
      <c r="B1345" s="1">
        <v>45825</v>
      </c>
      <c r="C1345" t="s">
        <v>38</v>
      </c>
      <c r="D1345" t="s">
        <v>8289</v>
      </c>
      <c r="E1345" t="s">
        <v>8290</v>
      </c>
      <c r="F1345" t="s">
        <v>71</v>
      </c>
      <c r="G1345" t="s">
        <v>42</v>
      </c>
      <c r="H1345" t="s">
        <v>46</v>
      </c>
      <c r="I1345">
        <v>24.65</v>
      </c>
      <c r="J1345">
        <v>394.12</v>
      </c>
      <c r="K1345" t="s">
        <v>47</v>
      </c>
      <c r="L1345">
        <v>4.8</v>
      </c>
      <c r="M1345" t="s">
        <v>23</v>
      </c>
      <c r="N1345">
        <v>1.53</v>
      </c>
      <c r="O1345">
        <v>17</v>
      </c>
    </row>
    <row r="1346" spans="1:15">
      <c r="A1346" t="s">
        <v>8307</v>
      </c>
      <c r="B1346" s="1">
        <v>45733</v>
      </c>
      <c r="C1346" t="s">
        <v>38</v>
      </c>
      <c r="D1346" t="s">
        <v>8308</v>
      </c>
      <c r="E1346" t="s">
        <v>8309</v>
      </c>
      <c r="F1346" t="s">
        <v>71</v>
      </c>
      <c r="G1346" t="s">
        <v>52</v>
      </c>
      <c r="H1346" t="s">
        <v>52</v>
      </c>
      <c r="I1346">
        <v>21.89</v>
      </c>
      <c r="J1346">
        <v>448.01</v>
      </c>
      <c r="K1346" t="s">
        <v>47</v>
      </c>
      <c r="L1346">
        <v>3.6</v>
      </c>
      <c r="M1346" t="s">
        <v>23</v>
      </c>
      <c r="N1346">
        <v>2.2200000000000002</v>
      </c>
      <c r="O1346">
        <v>10</v>
      </c>
    </row>
    <row r="1347" spans="1:15">
      <c r="A1347" t="s">
        <v>8312</v>
      </c>
      <c r="B1347" s="1">
        <v>45676</v>
      </c>
      <c r="C1347" t="s">
        <v>38</v>
      </c>
      <c r="D1347" t="s">
        <v>8313</v>
      </c>
      <c r="E1347" t="s">
        <v>8314</v>
      </c>
      <c r="F1347" t="s">
        <v>28</v>
      </c>
      <c r="G1347" t="s">
        <v>52</v>
      </c>
      <c r="H1347" t="s">
        <v>21</v>
      </c>
      <c r="I1347">
        <v>20.38</v>
      </c>
      <c r="J1347">
        <v>490.24</v>
      </c>
      <c r="K1347" t="s">
        <v>67</v>
      </c>
      <c r="L1347">
        <v>4.0999999999999996</v>
      </c>
      <c r="M1347" t="s">
        <v>23</v>
      </c>
      <c r="N1347">
        <v>2.33</v>
      </c>
      <c r="O1347">
        <v>14</v>
      </c>
    </row>
    <row r="1348" spans="1:15">
      <c r="A1348" t="s">
        <v>8332</v>
      </c>
      <c r="B1348" s="1">
        <v>45694</v>
      </c>
      <c r="C1348" t="s">
        <v>38</v>
      </c>
      <c r="D1348" t="s">
        <v>8333</v>
      </c>
      <c r="E1348" t="s">
        <v>8334</v>
      </c>
      <c r="F1348" t="s">
        <v>71</v>
      </c>
      <c r="G1348" t="s">
        <v>41</v>
      </c>
      <c r="H1348" t="s">
        <v>42</v>
      </c>
      <c r="I1348">
        <v>22.36</v>
      </c>
      <c r="J1348">
        <v>579.1</v>
      </c>
      <c r="K1348" t="s">
        <v>30</v>
      </c>
      <c r="L1348">
        <v>3</v>
      </c>
      <c r="M1348" t="s">
        <v>23</v>
      </c>
      <c r="N1348">
        <v>2.46</v>
      </c>
      <c r="O1348">
        <v>4</v>
      </c>
    </row>
    <row r="1349" spans="1:15">
      <c r="A1349" t="s">
        <v>8359</v>
      </c>
      <c r="B1349" s="1">
        <v>45700</v>
      </c>
      <c r="C1349" t="s">
        <v>38</v>
      </c>
      <c r="D1349" t="s">
        <v>8360</v>
      </c>
      <c r="E1349" t="s">
        <v>8361</v>
      </c>
      <c r="F1349" t="s">
        <v>60</v>
      </c>
      <c r="G1349" t="s">
        <v>20</v>
      </c>
      <c r="H1349" t="s">
        <v>46</v>
      </c>
      <c r="I1349">
        <v>1.21</v>
      </c>
      <c r="J1349">
        <v>256.94</v>
      </c>
      <c r="K1349" t="s">
        <v>67</v>
      </c>
      <c r="L1349">
        <v>3.4</v>
      </c>
      <c r="M1349" t="s">
        <v>36</v>
      </c>
      <c r="N1349">
        <v>1.1200000000000001</v>
      </c>
      <c r="O1349">
        <v>5</v>
      </c>
    </row>
    <row r="1350" spans="1:15">
      <c r="A1350" t="s">
        <v>8376</v>
      </c>
      <c r="B1350" s="1">
        <v>45703</v>
      </c>
      <c r="C1350" t="s">
        <v>38</v>
      </c>
      <c r="D1350" t="s">
        <v>727</v>
      </c>
      <c r="E1350" t="s">
        <v>8377</v>
      </c>
      <c r="F1350" t="s">
        <v>28</v>
      </c>
      <c r="G1350" t="s">
        <v>20</v>
      </c>
      <c r="H1350" t="s">
        <v>46</v>
      </c>
      <c r="I1350">
        <v>8.33</v>
      </c>
      <c r="J1350">
        <v>532.16999999999996</v>
      </c>
      <c r="K1350" t="s">
        <v>67</v>
      </c>
      <c r="L1350">
        <v>2.6</v>
      </c>
      <c r="M1350" t="s">
        <v>23</v>
      </c>
      <c r="N1350">
        <v>2.25</v>
      </c>
      <c r="O1350">
        <v>8</v>
      </c>
    </row>
    <row r="1351" spans="1:15">
      <c r="A1351" t="s">
        <v>8418</v>
      </c>
      <c r="B1351" s="1">
        <v>45748</v>
      </c>
      <c r="C1351" t="s">
        <v>38</v>
      </c>
      <c r="D1351" t="s">
        <v>7412</v>
      </c>
      <c r="E1351" t="s">
        <v>8419</v>
      </c>
      <c r="F1351" t="s">
        <v>60</v>
      </c>
      <c r="G1351" t="s">
        <v>29</v>
      </c>
      <c r="H1351" t="s">
        <v>29</v>
      </c>
      <c r="I1351">
        <v>6.7</v>
      </c>
      <c r="J1351">
        <v>390.46</v>
      </c>
      <c r="K1351" t="s">
        <v>47</v>
      </c>
      <c r="L1351">
        <v>2.7</v>
      </c>
      <c r="M1351" t="s">
        <v>31</v>
      </c>
      <c r="N1351">
        <v>1.21</v>
      </c>
      <c r="O1351">
        <v>5</v>
      </c>
    </row>
    <row r="1352" spans="1:15">
      <c r="A1352" t="s">
        <v>8455</v>
      </c>
      <c r="B1352" s="1">
        <v>45783</v>
      </c>
      <c r="C1352" t="s">
        <v>38</v>
      </c>
      <c r="D1352" t="s">
        <v>8456</v>
      </c>
      <c r="E1352" t="s">
        <v>8457</v>
      </c>
      <c r="F1352" t="s">
        <v>28</v>
      </c>
      <c r="G1352" t="s">
        <v>29</v>
      </c>
      <c r="H1352" t="s">
        <v>52</v>
      </c>
      <c r="I1352">
        <v>19.739999999999998</v>
      </c>
      <c r="J1352">
        <v>107.63</v>
      </c>
      <c r="K1352" t="s">
        <v>47</v>
      </c>
      <c r="L1352">
        <v>4.9000000000000004</v>
      </c>
      <c r="M1352" t="s">
        <v>36</v>
      </c>
      <c r="N1352">
        <v>2.2400000000000002</v>
      </c>
      <c r="O1352">
        <v>13</v>
      </c>
    </row>
    <row r="1353" spans="1:15">
      <c r="A1353" t="s">
        <v>8508</v>
      </c>
      <c r="B1353" s="1">
        <v>45809</v>
      </c>
      <c r="C1353" t="s">
        <v>38</v>
      </c>
      <c r="D1353" t="s">
        <v>3781</v>
      </c>
      <c r="E1353" t="s">
        <v>8509</v>
      </c>
      <c r="F1353" t="s">
        <v>60</v>
      </c>
      <c r="G1353" t="s">
        <v>20</v>
      </c>
      <c r="H1353" t="s">
        <v>46</v>
      </c>
      <c r="I1353">
        <v>18.28</v>
      </c>
      <c r="J1353">
        <v>549.42999999999995</v>
      </c>
      <c r="K1353" t="s">
        <v>47</v>
      </c>
      <c r="L1353">
        <v>4.5</v>
      </c>
      <c r="M1353" t="s">
        <v>23</v>
      </c>
      <c r="N1353">
        <v>1.04</v>
      </c>
      <c r="O1353">
        <v>18</v>
      </c>
    </row>
    <row r="1354" spans="1:15">
      <c r="A1354" t="s">
        <v>8537</v>
      </c>
      <c r="B1354" s="1">
        <v>45824</v>
      </c>
      <c r="C1354" t="s">
        <v>38</v>
      </c>
      <c r="D1354" t="s">
        <v>8538</v>
      </c>
      <c r="E1354" t="s">
        <v>8539</v>
      </c>
      <c r="F1354" t="s">
        <v>19</v>
      </c>
      <c r="G1354" t="s">
        <v>21</v>
      </c>
      <c r="H1354" t="s">
        <v>46</v>
      </c>
      <c r="I1354">
        <v>18.420000000000002</v>
      </c>
      <c r="J1354">
        <v>586.20000000000005</v>
      </c>
      <c r="K1354" t="s">
        <v>47</v>
      </c>
      <c r="L1354">
        <v>3.6</v>
      </c>
      <c r="M1354" t="s">
        <v>23</v>
      </c>
      <c r="N1354">
        <v>2.16</v>
      </c>
      <c r="O1354">
        <v>8</v>
      </c>
    </row>
    <row r="1355" spans="1:15">
      <c r="A1355" t="s">
        <v>8568</v>
      </c>
      <c r="B1355" s="1">
        <v>45710</v>
      </c>
      <c r="C1355" t="s">
        <v>38</v>
      </c>
      <c r="D1355" t="s">
        <v>1318</v>
      </c>
      <c r="E1355" t="s">
        <v>8569</v>
      </c>
      <c r="F1355" t="s">
        <v>28</v>
      </c>
      <c r="G1355" t="s">
        <v>29</v>
      </c>
      <c r="H1355" t="s">
        <v>21</v>
      </c>
      <c r="I1355">
        <v>5.98</v>
      </c>
      <c r="J1355">
        <v>233.55</v>
      </c>
      <c r="K1355" t="s">
        <v>67</v>
      </c>
      <c r="L1355">
        <v>4.8</v>
      </c>
      <c r="M1355" t="s">
        <v>36</v>
      </c>
      <c r="N1355">
        <v>1.8</v>
      </c>
      <c r="O1355">
        <v>10</v>
      </c>
    </row>
    <row r="1356" spans="1:15">
      <c r="A1356" t="s">
        <v>8570</v>
      </c>
      <c r="B1356" s="1">
        <v>45729</v>
      </c>
      <c r="C1356" t="s">
        <v>38</v>
      </c>
      <c r="D1356" t="s">
        <v>8571</v>
      </c>
      <c r="E1356" t="s">
        <v>8572</v>
      </c>
      <c r="F1356" t="s">
        <v>19</v>
      </c>
      <c r="G1356" t="s">
        <v>20</v>
      </c>
      <c r="H1356" t="s">
        <v>42</v>
      </c>
      <c r="I1356">
        <v>24.2</v>
      </c>
      <c r="J1356">
        <v>227.48</v>
      </c>
      <c r="K1356" t="s">
        <v>47</v>
      </c>
      <c r="L1356">
        <v>3.6</v>
      </c>
      <c r="M1356" t="s">
        <v>23</v>
      </c>
      <c r="N1356">
        <v>2.34</v>
      </c>
      <c r="O1356">
        <v>3</v>
      </c>
    </row>
    <row r="1357" spans="1:15">
      <c r="A1357" t="s">
        <v>8618</v>
      </c>
      <c r="B1357" s="1">
        <v>45834</v>
      </c>
      <c r="C1357" t="s">
        <v>38</v>
      </c>
      <c r="D1357" t="s">
        <v>8619</v>
      </c>
      <c r="E1357" t="s">
        <v>8620</v>
      </c>
      <c r="F1357" t="s">
        <v>51</v>
      </c>
      <c r="G1357" t="s">
        <v>29</v>
      </c>
      <c r="H1357" t="s">
        <v>29</v>
      </c>
      <c r="I1357">
        <v>19.75</v>
      </c>
      <c r="J1357">
        <v>110.65</v>
      </c>
      <c r="K1357" t="s">
        <v>67</v>
      </c>
      <c r="L1357">
        <v>3.4</v>
      </c>
      <c r="M1357" t="s">
        <v>36</v>
      </c>
      <c r="N1357">
        <v>2.2400000000000002</v>
      </c>
      <c r="O1357">
        <v>5</v>
      </c>
    </row>
    <row r="1358" spans="1:15">
      <c r="A1358" t="s">
        <v>8640</v>
      </c>
      <c r="B1358" s="1">
        <v>45805</v>
      </c>
      <c r="C1358" t="s">
        <v>38</v>
      </c>
      <c r="D1358" t="s">
        <v>8641</v>
      </c>
      <c r="E1358" t="s">
        <v>8642</v>
      </c>
      <c r="F1358" t="s">
        <v>60</v>
      </c>
      <c r="G1358" t="s">
        <v>21</v>
      </c>
      <c r="H1358" t="s">
        <v>42</v>
      </c>
      <c r="I1358">
        <v>2.52</v>
      </c>
      <c r="J1358">
        <v>343.9</v>
      </c>
      <c r="K1358" t="s">
        <v>47</v>
      </c>
      <c r="L1358">
        <v>4.2</v>
      </c>
      <c r="M1358" t="s">
        <v>23</v>
      </c>
      <c r="N1358">
        <v>1.32</v>
      </c>
      <c r="O1358">
        <v>16</v>
      </c>
    </row>
    <row r="1359" spans="1:15">
      <c r="A1359" t="s">
        <v>8643</v>
      </c>
      <c r="B1359" s="1">
        <v>45751</v>
      </c>
      <c r="C1359" t="s">
        <v>38</v>
      </c>
      <c r="D1359" t="s">
        <v>8644</v>
      </c>
      <c r="E1359" t="s">
        <v>8645</v>
      </c>
      <c r="F1359" t="s">
        <v>51</v>
      </c>
      <c r="G1359" t="s">
        <v>46</v>
      </c>
      <c r="H1359" t="s">
        <v>20</v>
      </c>
      <c r="I1359">
        <v>17.170000000000002</v>
      </c>
      <c r="J1359">
        <v>189.14</v>
      </c>
      <c r="K1359" t="s">
        <v>67</v>
      </c>
      <c r="L1359">
        <v>3</v>
      </c>
      <c r="M1359" t="s">
        <v>23</v>
      </c>
      <c r="N1359">
        <v>1.36</v>
      </c>
      <c r="O1359">
        <v>7</v>
      </c>
    </row>
    <row r="1360" spans="1:15">
      <c r="A1360" t="s">
        <v>8654</v>
      </c>
      <c r="B1360" s="1">
        <v>45722</v>
      </c>
      <c r="C1360" t="s">
        <v>38</v>
      </c>
      <c r="D1360" t="s">
        <v>4609</v>
      </c>
      <c r="E1360" t="s">
        <v>8655</v>
      </c>
      <c r="F1360" t="s">
        <v>60</v>
      </c>
      <c r="G1360" t="s">
        <v>42</v>
      </c>
      <c r="H1360" t="s">
        <v>52</v>
      </c>
      <c r="I1360">
        <v>19.84</v>
      </c>
      <c r="J1360">
        <v>526.27</v>
      </c>
      <c r="K1360" t="s">
        <v>47</v>
      </c>
      <c r="L1360">
        <v>4.5999999999999996</v>
      </c>
      <c r="M1360" t="s">
        <v>23</v>
      </c>
      <c r="N1360">
        <v>1.68</v>
      </c>
      <c r="O1360">
        <v>9</v>
      </c>
    </row>
    <row r="1361" spans="1:15">
      <c r="A1361" t="s">
        <v>8668</v>
      </c>
      <c r="B1361" s="1">
        <v>45719</v>
      </c>
      <c r="C1361" t="s">
        <v>38</v>
      </c>
      <c r="D1361" t="s">
        <v>8669</v>
      </c>
      <c r="E1361" t="s">
        <v>8670</v>
      </c>
      <c r="F1361" t="s">
        <v>71</v>
      </c>
      <c r="G1361" t="s">
        <v>41</v>
      </c>
      <c r="H1361" t="s">
        <v>20</v>
      </c>
      <c r="I1361">
        <v>6.78</v>
      </c>
      <c r="J1361">
        <v>142.55000000000001</v>
      </c>
      <c r="K1361" t="s">
        <v>30</v>
      </c>
      <c r="L1361">
        <v>3.5</v>
      </c>
      <c r="M1361" t="s">
        <v>31</v>
      </c>
      <c r="N1361">
        <v>1.4</v>
      </c>
      <c r="O1361">
        <v>13</v>
      </c>
    </row>
    <row r="1362" spans="1:15">
      <c r="A1362" t="s">
        <v>8673</v>
      </c>
      <c r="B1362" s="1">
        <v>45808</v>
      </c>
      <c r="C1362" t="s">
        <v>38</v>
      </c>
      <c r="D1362" t="s">
        <v>8674</v>
      </c>
      <c r="E1362" t="s">
        <v>8675</v>
      </c>
      <c r="F1362" t="s">
        <v>28</v>
      </c>
      <c r="G1362" t="s">
        <v>46</v>
      </c>
      <c r="H1362" t="s">
        <v>41</v>
      </c>
      <c r="I1362">
        <v>2.83</v>
      </c>
      <c r="J1362">
        <v>158.38999999999999</v>
      </c>
      <c r="K1362" t="s">
        <v>47</v>
      </c>
      <c r="L1362">
        <v>5</v>
      </c>
      <c r="M1362" t="s">
        <v>23</v>
      </c>
      <c r="N1362">
        <v>1.03</v>
      </c>
      <c r="O1362">
        <v>2</v>
      </c>
    </row>
    <row r="1363" spans="1:15">
      <c r="A1363" t="s">
        <v>8687</v>
      </c>
      <c r="B1363" s="1">
        <v>45788</v>
      </c>
      <c r="C1363" t="s">
        <v>38</v>
      </c>
      <c r="D1363" t="s">
        <v>8688</v>
      </c>
      <c r="E1363" t="s">
        <v>8689</v>
      </c>
      <c r="F1363" t="s">
        <v>19</v>
      </c>
      <c r="G1363" t="s">
        <v>29</v>
      </c>
      <c r="H1363" t="s">
        <v>20</v>
      </c>
      <c r="I1363">
        <v>9.91</v>
      </c>
      <c r="J1363">
        <v>466.26</v>
      </c>
      <c r="K1363" t="s">
        <v>67</v>
      </c>
      <c r="L1363">
        <v>4.8</v>
      </c>
      <c r="M1363" t="s">
        <v>23</v>
      </c>
      <c r="N1363">
        <v>1.97</v>
      </c>
      <c r="O1363">
        <v>13</v>
      </c>
    </row>
    <row r="1364" spans="1:15">
      <c r="A1364" t="s">
        <v>8698</v>
      </c>
      <c r="B1364" s="1">
        <v>45808</v>
      </c>
      <c r="C1364" t="s">
        <v>38</v>
      </c>
      <c r="D1364" t="s">
        <v>8699</v>
      </c>
      <c r="E1364" t="s">
        <v>8700</v>
      </c>
      <c r="F1364" t="s">
        <v>60</v>
      </c>
      <c r="G1364" t="s">
        <v>52</v>
      </c>
      <c r="H1364" t="s">
        <v>41</v>
      </c>
      <c r="I1364">
        <v>4.4400000000000004</v>
      </c>
      <c r="J1364">
        <v>378.42</v>
      </c>
      <c r="K1364" t="s">
        <v>22</v>
      </c>
      <c r="L1364">
        <v>4.5999999999999996</v>
      </c>
      <c r="M1364" t="s">
        <v>31</v>
      </c>
      <c r="N1364">
        <v>2.21</v>
      </c>
      <c r="O1364">
        <v>19</v>
      </c>
    </row>
    <row r="1365" spans="1:15">
      <c r="A1365" t="s">
        <v>8720</v>
      </c>
      <c r="B1365" s="1">
        <v>45718</v>
      </c>
      <c r="C1365" t="s">
        <v>38</v>
      </c>
      <c r="D1365" t="s">
        <v>8721</v>
      </c>
      <c r="E1365" t="s">
        <v>8722</v>
      </c>
      <c r="F1365" t="s">
        <v>19</v>
      </c>
      <c r="G1365" t="s">
        <v>21</v>
      </c>
      <c r="H1365" t="s">
        <v>46</v>
      </c>
      <c r="I1365">
        <v>10.32</v>
      </c>
      <c r="J1365">
        <v>136.6</v>
      </c>
      <c r="K1365" t="s">
        <v>30</v>
      </c>
      <c r="L1365">
        <v>3</v>
      </c>
      <c r="M1365" t="s">
        <v>31</v>
      </c>
      <c r="N1365">
        <v>2.11</v>
      </c>
      <c r="O1365">
        <v>17</v>
      </c>
    </row>
    <row r="1366" spans="1:15">
      <c r="A1366" t="s">
        <v>8726</v>
      </c>
      <c r="B1366" s="1">
        <v>45735</v>
      </c>
      <c r="C1366" t="s">
        <v>38</v>
      </c>
      <c r="D1366" t="s">
        <v>8727</v>
      </c>
      <c r="E1366" t="s">
        <v>8728</v>
      </c>
      <c r="F1366" t="s">
        <v>19</v>
      </c>
      <c r="G1366" t="s">
        <v>46</v>
      </c>
      <c r="H1366" t="s">
        <v>29</v>
      </c>
      <c r="I1366">
        <v>10.33</v>
      </c>
      <c r="J1366">
        <v>524.69000000000005</v>
      </c>
      <c r="K1366" t="s">
        <v>30</v>
      </c>
      <c r="L1366">
        <v>4.4000000000000004</v>
      </c>
      <c r="M1366" t="s">
        <v>23</v>
      </c>
      <c r="N1366">
        <v>1.08</v>
      </c>
      <c r="O1366">
        <v>18</v>
      </c>
    </row>
    <row r="1367" spans="1:15">
      <c r="A1367" t="s">
        <v>8729</v>
      </c>
      <c r="B1367" s="1">
        <v>45837</v>
      </c>
      <c r="C1367" t="s">
        <v>38</v>
      </c>
      <c r="D1367" t="s">
        <v>854</v>
      </c>
      <c r="E1367" t="s">
        <v>66</v>
      </c>
      <c r="F1367" t="s">
        <v>28</v>
      </c>
      <c r="G1367" t="s">
        <v>29</v>
      </c>
      <c r="H1367" t="s">
        <v>41</v>
      </c>
      <c r="I1367">
        <v>7.19</v>
      </c>
      <c r="J1367">
        <v>553.85</v>
      </c>
      <c r="K1367" t="s">
        <v>22</v>
      </c>
      <c r="L1367">
        <v>3</v>
      </c>
      <c r="M1367" t="s">
        <v>23</v>
      </c>
      <c r="N1367">
        <v>1.2</v>
      </c>
      <c r="O1367">
        <v>14</v>
      </c>
    </row>
    <row r="1368" spans="1:15">
      <c r="A1368" t="s">
        <v>8744</v>
      </c>
      <c r="B1368" s="1">
        <v>45830</v>
      </c>
      <c r="C1368" t="s">
        <v>38</v>
      </c>
      <c r="D1368" t="s">
        <v>7045</v>
      </c>
      <c r="E1368" t="s">
        <v>8745</v>
      </c>
      <c r="F1368" t="s">
        <v>60</v>
      </c>
      <c r="G1368" t="s">
        <v>29</v>
      </c>
      <c r="H1368" t="s">
        <v>29</v>
      </c>
      <c r="I1368">
        <v>16.36</v>
      </c>
      <c r="J1368">
        <v>267.5</v>
      </c>
      <c r="K1368" t="s">
        <v>30</v>
      </c>
      <c r="L1368">
        <v>2.7</v>
      </c>
      <c r="M1368" t="s">
        <v>36</v>
      </c>
      <c r="N1368">
        <v>1.17</v>
      </c>
      <c r="O1368">
        <v>8</v>
      </c>
    </row>
    <row r="1369" spans="1:15">
      <c r="A1369" t="s">
        <v>8755</v>
      </c>
      <c r="B1369" s="1">
        <v>45700</v>
      </c>
      <c r="C1369" t="s">
        <v>38</v>
      </c>
      <c r="D1369" t="s">
        <v>8756</v>
      </c>
      <c r="E1369" t="s">
        <v>8757</v>
      </c>
      <c r="F1369" t="s">
        <v>28</v>
      </c>
      <c r="G1369" t="s">
        <v>21</v>
      </c>
      <c r="H1369" t="s">
        <v>52</v>
      </c>
      <c r="I1369">
        <v>17.7</v>
      </c>
      <c r="J1369">
        <v>427.3</v>
      </c>
      <c r="K1369" t="s">
        <v>22</v>
      </c>
      <c r="L1369">
        <v>3.2</v>
      </c>
      <c r="M1369" t="s">
        <v>36</v>
      </c>
      <c r="N1369">
        <v>1.1499999999999999</v>
      </c>
      <c r="O1369">
        <v>8</v>
      </c>
    </row>
    <row r="1370" spans="1:15">
      <c r="A1370" t="s">
        <v>8763</v>
      </c>
      <c r="B1370" s="1">
        <v>45740</v>
      </c>
      <c r="C1370" t="s">
        <v>38</v>
      </c>
      <c r="D1370" t="s">
        <v>4740</v>
      </c>
      <c r="E1370" t="s">
        <v>8764</v>
      </c>
      <c r="F1370" t="s">
        <v>51</v>
      </c>
      <c r="G1370" t="s">
        <v>41</v>
      </c>
      <c r="H1370" t="s">
        <v>41</v>
      </c>
      <c r="I1370">
        <v>7.94</v>
      </c>
      <c r="J1370">
        <v>176.1</v>
      </c>
      <c r="K1370" t="s">
        <v>47</v>
      </c>
      <c r="L1370">
        <v>3.4</v>
      </c>
      <c r="M1370" t="s">
        <v>31</v>
      </c>
      <c r="N1370">
        <v>1.18</v>
      </c>
      <c r="O1370">
        <v>15</v>
      </c>
    </row>
    <row r="1371" spans="1:15">
      <c r="A1371" t="s">
        <v>8787</v>
      </c>
      <c r="B1371" s="1">
        <v>45699</v>
      </c>
      <c r="C1371" t="s">
        <v>38</v>
      </c>
      <c r="D1371" t="s">
        <v>8788</v>
      </c>
      <c r="E1371" t="s">
        <v>8789</v>
      </c>
      <c r="F1371" t="s">
        <v>60</v>
      </c>
      <c r="G1371" t="s">
        <v>52</v>
      </c>
      <c r="H1371" t="s">
        <v>52</v>
      </c>
      <c r="I1371">
        <v>16.47</v>
      </c>
      <c r="J1371">
        <v>102.8</v>
      </c>
      <c r="K1371" t="s">
        <v>22</v>
      </c>
      <c r="L1371">
        <v>4.0999999999999996</v>
      </c>
      <c r="M1371" t="s">
        <v>36</v>
      </c>
      <c r="N1371">
        <v>1.57</v>
      </c>
      <c r="O1371">
        <v>8</v>
      </c>
    </row>
    <row r="1372" spans="1:15">
      <c r="A1372" t="s">
        <v>8798</v>
      </c>
      <c r="B1372" s="1">
        <v>45716</v>
      </c>
      <c r="C1372" t="s">
        <v>38</v>
      </c>
      <c r="D1372" t="s">
        <v>8799</v>
      </c>
      <c r="E1372" t="s">
        <v>8800</v>
      </c>
      <c r="F1372" t="s">
        <v>51</v>
      </c>
      <c r="G1372" t="s">
        <v>42</v>
      </c>
      <c r="H1372" t="s">
        <v>29</v>
      </c>
      <c r="I1372">
        <v>4.79</v>
      </c>
      <c r="J1372">
        <v>122.21</v>
      </c>
      <c r="K1372" t="s">
        <v>22</v>
      </c>
      <c r="L1372">
        <v>4</v>
      </c>
      <c r="M1372" t="s">
        <v>23</v>
      </c>
      <c r="N1372">
        <v>2.29</v>
      </c>
      <c r="O1372">
        <v>13</v>
      </c>
    </row>
    <row r="1373" spans="1:15">
      <c r="A1373" t="s">
        <v>8803</v>
      </c>
      <c r="B1373" s="1">
        <v>45703</v>
      </c>
      <c r="C1373" t="s">
        <v>38</v>
      </c>
      <c r="D1373" t="s">
        <v>8804</v>
      </c>
      <c r="E1373" t="s">
        <v>8805</v>
      </c>
      <c r="F1373" t="s">
        <v>51</v>
      </c>
      <c r="G1373" t="s">
        <v>52</v>
      </c>
      <c r="H1373" t="s">
        <v>42</v>
      </c>
      <c r="I1373">
        <v>11.39</v>
      </c>
      <c r="J1373">
        <v>415.05</v>
      </c>
      <c r="K1373" t="s">
        <v>47</v>
      </c>
      <c r="L1373">
        <v>4.8</v>
      </c>
      <c r="M1373" t="s">
        <v>31</v>
      </c>
      <c r="N1373">
        <v>2.0299999999999998</v>
      </c>
      <c r="O1373">
        <v>14</v>
      </c>
    </row>
    <row r="1374" spans="1:15">
      <c r="A1374" t="s">
        <v>8844</v>
      </c>
      <c r="B1374" s="1">
        <v>45831</v>
      </c>
      <c r="C1374" t="s">
        <v>38</v>
      </c>
      <c r="D1374" t="s">
        <v>8845</v>
      </c>
      <c r="E1374" t="s">
        <v>8846</v>
      </c>
      <c r="F1374" t="s">
        <v>60</v>
      </c>
      <c r="G1374" t="s">
        <v>52</v>
      </c>
      <c r="H1374" t="s">
        <v>52</v>
      </c>
      <c r="I1374">
        <v>13.11</v>
      </c>
      <c r="J1374">
        <v>441.29</v>
      </c>
      <c r="K1374" t="s">
        <v>30</v>
      </c>
      <c r="L1374">
        <v>4.9000000000000004</v>
      </c>
      <c r="M1374" t="s">
        <v>23</v>
      </c>
      <c r="N1374">
        <v>1.07</v>
      </c>
      <c r="O1374">
        <v>12</v>
      </c>
    </row>
    <row r="1375" spans="1:15">
      <c r="A1375" t="s">
        <v>8859</v>
      </c>
      <c r="B1375" s="1">
        <v>45783</v>
      </c>
      <c r="C1375" t="s">
        <v>38</v>
      </c>
      <c r="D1375" t="s">
        <v>6190</v>
      </c>
      <c r="E1375" t="s">
        <v>8860</v>
      </c>
      <c r="F1375" t="s">
        <v>28</v>
      </c>
      <c r="G1375" t="s">
        <v>52</v>
      </c>
      <c r="H1375" t="s">
        <v>42</v>
      </c>
      <c r="I1375">
        <v>13.33</v>
      </c>
      <c r="J1375">
        <v>443.32</v>
      </c>
      <c r="K1375" t="s">
        <v>67</v>
      </c>
      <c r="L1375">
        <v>4.0999999999999996</v>
      </c>
      <c r="M1375" t="s">
        <v>23</v>
      </c>
      <c r="N1375">
        <v>1.88</v>
      </c>
      <c r="O1375">
        <v>3</v>
      </c>
    </row>
    <row r="1376" spans="1:15">
      <c r="A1376" t="s">
        <v>8889</v>
      </c>
      <c r="B1376" s="1">
        <v>45835</v>
      </c>
      <c r="C1376" t="s">
        <v>38</v>
      </c>
      <c r="D1376" t="s">
        <v>5798</v>
      </c>
      <c r="E1376" t="s">
        <v>8890</v>
      </c>
      <c r="F1376" t="s">
        <v>51</v>
      </c>
      <c r="G1376" t="s">
        <v>21</v>
      </c>
      <c r="H1376" t="s">
        <v>42</v>
      </c>
      <c r="I1376">
        <v>11.11</v>
      </c>
      <c r="J1376">
        <v>208.99</v>
      </c>
      <c r="K1376" t="s">
        <v>67</v>
      </c>
      <c r="L1376">
        <v>3.5</v>
      </c>
      <c r="M1376" t="s">
        <v>23</v>
      </c>
      <c r="N1376">
        <v>1.36</v>
      </c>
      <c r="O1376">
        <v>3</v>
      </c>
    </row>
    <row r="1377" spans="1:15">
      <c r="A1377" t="s">
        <v>8897</v>
      </c>
      <c r="B1377" s="1">
        <v>45814</v>
      </c>
      <c r="C1377" t="s">
        <v>38</v>
      </c>
      <c r="D1377" t="s">
        <v>8898</v>
      </c>
      <c r="E1377" t="s">
        <v>8899</v>
      </c>
      <c r="F1377" t="s">
        <v>28</v>
      </c>
      <c r="G1377" t="s">
        <v>29</v>
      </c>
      <c r="H1377" t="s">
        <v>29</v>
      </c>
      <c r="I1377">
        <v>22.31</v>
      </c>
      <c r="J1377">
        <v>496.92</v>
      </c>
      <c r="K1377" t="s">
        <v>67</v>
      </c>
      <c r="L1377">
        <v>3.7</v>
      </c>
      <c r="M1377" t="s">
        <v>31</v>
      </c>
      <c r="N1377">
        <v>2.25</v>
      </c>
      <c r="O1377">
        <v>16</v>
      </c>
    </row>
    <row r="1378" spans="1:15">
      <c r="A1378" t="s">
        <v>8906</v>
      </c>
      <c r="B1378" s="1">
        <v>45679</v>
      </c>
      <c r="C1378" t="s">
        <v>38</v>
      </c>
      <c r="D1378" t="s">
        <v>8907</v>
      </c>
      <c r="E1378" t="s">
        <v>8908</v>
      </c>
      <c r="F1378" t="s">
        <v>60</v>
      </c>
      <c r="G1378" t="s">
        <v>42</v>
      </c>
      <c r="H1378" t="s">
        <v>46</v>
      </c>
      <c r="I1378">
        <v>10.54</v>
      </c>
      <c r="J1378">
        <v>128.88</v>
      </c>
      <c r="K1378" t="s">
        <v>47</v>
      </c>
      <c r="L1378">
        <v>2.9</v>
      </c>
      <c r="M1378" t="s">
        <v>36</v>
      </c>
      <c r="N1378">
        <v>1.67</v>
      </c>
      <c r="O1378">
        <v>19</v>
      </c>
    </row>
    <row r="1379" spans="1:15">
      <c r="A1379" t="s">
        <v>8911</v>
      </c>
      <c r="B1379" s="1">
        <v>45707</v>
      </c>
      <c r="C1379" t="s">
        <v>38</v>
      </c>
      <c r="D1379" t="s">
        <v>7585</v>
      </c>
      <c r="E1379" t="s">
        <v>8912</v>
      </c>
      <c r="F1379" t="s">
        <v>28</v>
      </c>
      <c r="G1379" t="s">
        <v>41</v>
      </c>
      <c r="H1379" t="s">
        <v>46</v>
      </c>
      <c r="I1379">
        <v>22.39</v>
      </c>
      <c r="J1379">
        <v>464.34</v>
      </c>
      <c r="K1379" t="s">
        <v>30</v>
      </c>
      <c r="L1379">
        <v>2.5</v>
      </c>
      <c r="M1379" t="s">
        <v>23</v>
      </c>
      <c r="N1379">
        <v>2.27</v>
      </c>
      <c r="O1379">
        <v>10</v>
      </c>
    </row>
    <row r="1380" spans="1:15">
      <c r="A1380" t="s">
        <v>8920</v>
      </c>
      <c r="B1380" s="1">
        <v>45761</v>
      </c>
      <c r="C1380" t="s">
        <v>38</v>
      </c>
      <c r="D1380" t="s">
        <v>8921</v>
      </c>
      <c r="E1380" t="s">
        <v>8922</v>
      </c>
      <c r="F1380" t="s">
        <v>28</v>
      </c>
      <c r="G1380" t="s">
        <v>41</v>
      </c>
      <c r="H1380" t="s">
        <v>52</v>
      </c>
      <c r="I1380">
        <v>21.86</v>
      </c>
      <c r="J1380">
        <v>127.49</v>
      </c>
      <c r="K1380" t="s">
        <v>67</v>
      </c>
      <c r="L1380">
        <v>3.1</v>
      </c>
      <c r="M1380" t="s">
        <v>23</v>
      </c>
      <c r="N1380">
        <v>1.32</v>
      </c>
      <c r="O1380">
        <v>3</v>
      </c>
    </row>
    <row r="1381" spans="1:15">
      <c r="A1381" t="s">
        <v>8932</v>
      </c>
      <c r="B1381" s="1">
        <v>45819</v>
      </c>
      <c r="C1381" t="s">
        <v>38</v>
      </c>
      <c r="D1381" t="s">
        <v>8933</v>
      </c>
      <c r="E1381" t="s">
        <v>8934</v>
      </c>
      <c r="F1381" t="s">
        <v>19</v>
      </c>
      <c r="G1381" t="s">
        <v>41</v>
      </c>
      <c r="H1381" t="s">
        <v>29</v>
      </c>
      <c r="I1381">
        <v>3.09</v>
      </c>
      <c r="J1381">
        <v>228.14</v>
      </c>
      <c r="K1381" t="s">
        <v>67</v>
      </c>
      <c r="L1381">
        <v>2.7</v>
      </c>
      <c r="M1381" t="s">
        <v>23</v>
      </c>
      <c r="N1381">
        <v>2.35</v>
      </c>
      <c r="O1381">
        <v>17</v>
      </c>
    </row>
    <row r="1382" spans="1:15">
      <c r="A1382" t="s">
        <v>8942</v>
      </c>
      <c r="B1382" s="1">
        <v>45745</v>
      </c>
      <c r="C1382" t="s">
        <v>38</v>
      </c>
      <c r="D1382" t="s">
        <v>8943</v>
      </c>
      <c r="E1382" t="s">
        <v>8944</v>
      </c>
      <c r="F1382" t="s">
        <v>51</v>
      </c>
      <c r="G1382" t="s">
        <v>52</v>
      </c>
      <c r="H1382" t="s">
        <v>52</v>
      </c>
      <c r="I1382">
        <v>4.4400000000000004</v>
      </c>
      <c r="J1382">
        <v>210.12</v>
      </c>
      <c r="K1382" t="s">
        <v>67</v>
      </c>
      <c r="L1382">
        <v>5</v>
      </c>
      <c r="M1382" t="s">
        <v>23</v>
      </c>
      <c r="N1382">
        <v>2.2799999999999998</v>
      </c>
      <c r="O1382">
        <v>19</v>
      </c>
    </row>
    <row r="1383" spans="1:15">
      <c r="A1383" t="s">
        <v>9003</v>
      </c>
      <c r="B1383" s="1">
        <v>45750</v>
      </c>
      <c r="C1383" t="s">
        <v>38</v>
      </c>
      <c r="D1383" t="s">
        <v>9004</v>
      </c>
      <c r="E1383" t="s">
        <v>9005</v>
      </c>
      <c r="F1383" t="s">
        <v>51</v>
      </c>
      <c r="G1383" t="s">
        <v>52</v>
      </c>
      <c r="H1383" t="s">
        <v>52</v>
      </c>
      <c r="I1383">
        <v>7.7</v>
      </c>
      <c r="J1383">
        <v>376.84</v>
      </c>
      <c r="K1383" t="s">
        <v>22</v>
      </c>
      <c r="L1383">
        <v>4.5999999999999996</v>
      </c>
      <c r="M1383" t="s">
        <v>23</v>
      </c>
      <c r="N1383">
        <v>1.86</v>
      </c>
      <c r="O1383">
        <v>2</v>
      </c>
    </row>
    <row r="1384" spans="1:15">
      <c r="A1384" t="s">
        <v>9010</v>
      </c>
      <c r="B1384" s="1">
        <v>45710</v>
      </c>
      <c r="C1384" t="s">
        <v>38</v>
      </c>
      <c r="D1384" t="s">
        <v>9011</v>
      </c>
      <c r="E1384" t="s">
        <v>9012</v>
      </c>
      <c r="F1384" t="s">
        <v>60</v>
      </c>
      <c r="G1384" t="s">
        <v>29</v>
      </c>
      <c r="H1384" t="s">
        <v>52</v>
      </c>
      <c r="I1384">
        <v>22.08</v>
      </c>
      <c r="J1384">
        <v>347.09</v>
      </c>
      <c r="K1384" t="s">
        <v>30</v>
      </c>
      <c r="L1384">
        <v>3.9</v>
      </c>
      <c r="M1384" t="s">
        <v>23</v>
      </c>
      <c r="N1384">
        <v>2.3199999999999998</v>
      </c>
      <c r="O1384">
        <v>1</v>
      </c>
    </row>
    <row r="1385" spans="1:15">
      <c r="A1385" t="s">
        <v>9055</v>
      </c>
      <c r="B1385" s="1">
        <v>45685</v>
      </c>
      <c r="C1385" t="s">
        <v>38</v>
      </c>
      <c r="D1385" t="s">
        <v>9056</v>
      </c>
      <c r="E1385" t="s">
        <v>9057</v>
      </c>
      <c r="F1385" t="s">
        <v>71</v>
      </c>
      <c r="G1385" t="s">
        <v>46</v>
      </c>
      <c r="H1385" t="s">
        <v>29</v>
      </c>
      <c r="I1385">
        <v>2.92</v>
      </c>
      <c r="J1385">
        <v>513.29</v>
      </c>
      <c r="K1385" t="s">
        <v>67</v>
      </c>
      <c r="L1385">
        <v>3.5</v>
      </c>
      <c r="M1385" t="s">
        <v>23</v>
      </c>
      <c r="N1385">
        <v>1.32</v>
      </c>
      <c r="O1385">
        <v>16</v>
      </c>
    </row>
    <row r="1386" spans="1:15">
      <c r="A1386" t="s">
        <v>9062</v>
      </c>
      <c r="B1386" s="1">
        <v>45752</v>
      </c>
      <c r="C1386" t="s">
        <v>38</v>
      </c>
      <c r="D1386" t="s">
        <v>3846</v>
      </c>
      <c r="E1386" t="s">
        <v>9063</v>
      </c>
      <c r="F1386" t="s">
        <v>19</v>
      </c>
      <c r="G1386" t="s">
        <v>46</v>
      </c>
      <c r="H1386" t="s">
        <v>21</v>
      </c>
      <c r="J1386">
        <v>93.46</v>
      </c>
      <c r="K1386" t="s">
        <v>22</v>
      </c>
      <c r="L1386">
        <v>3.8</v>
      </c>
      <c r="M1386" t="s">
        <v>31</v>
      </c>
      <c r="N1386">
        <v>2.38</v>
      </c>
      <c r="O1386">
        <v>18</v>
      </c>
    </row>
    <row r="1387" spans="1:15">
      <c r="A1387" t="s">
        <v>9073</v>
      </c>
      <c r="B1387" s="1">
        <v>45698</v>
      </c>
      <c r="C1387" t="s">
        <v>38</v>
      </c>
      <c r="D1387" t="s">
        <v>3427</v>
      </c>
      <c r="E1387" t="s">
        <v>5277</v>
      </c>
      <c r="F1387" t="s">
        <v>51</v>
      </c>
      <c r="G1387" t="s">
        <v>46</v>
      </c>
      <c r="H1387" t="s">
        <v>46</v>
      </c>
      <c r="I1387">
        <v>7.43</v>
      </c>
      <c r="J1387">
        <v>390.04</v>
      </c>
      <c r="K1387" t="s">
        <v>30</v>
      </c>
      <c r="L1387">
        <v>2.9</v>
      </c>
      <c r="M1387" t="s">
        <v>31</v>
      </c>
      <c r="N1387">
        <v>1.43</v>
      </c>
      <c r="O1387">
        <v>6</v>
      </c>
    </row>
    <row r="1388" spans="1:15">
      <c r="A1388" t="s">
        <v>9097</v>
      </c>
      <c r="B1388" s="1">
        <v>45665</v>
      </c>
      <c r="C1388" t="s">
        <v>38</v>
      </c>
      <c r="D1388" t="s">
        <v>4357</v>
      </c>
      <c r="E1388" t="s">
        <v>9098</v>
      </c>
      <c r="F1388" t="s">
        <v>28</v>
      </c>
      <c r="G1388" t="s">
        <v>21</v>
      </c>
      <c r="H1388" t="s">
        <v>20</v>
      </c>
      <c r="I1388">
        <v>23.45</v>
      </c>
      <c r="J1388">
        <v>413.38</v>
      </c>
      <c r="K1388" t="s">
        <v>67</v>
      </c>
      <c r="L1388">
        <v>3.1</v>
      </c>
      <c r="M1388" t="s">
        <v>36</v>
      </c>
      <c r="N1388">
        <v>1.67</v>
      </c>
      <c r="O1388">
        <v>16</v>
      </c>
    </row>
    <row r="1389" spans="1:15">
      <c r="A1389" t="s">
        <v>9107</v>
      </c>
      <c r="B1389" s="1">
        <v>45784</v>
      </c>
      <c r="C1389" t="s">
        <v>38</v>
      </c>
      <c r="D1389" t="s">
        <v>9108</v>
      </c>
      <c r="E1389" t="s">
        <v>9109</v>
      </c>
      <c r="F1389" t="s">
        <v>71</v>
      </c>
      <c r="G1389" t="s">
        <v>42</v>
      </c>
      <c r="H1389" t="s">
        <v>46</v>
      </c>
      <c r="I1389">
        <v>22.68</v>
      </c>
      <c r="J1389">
        <v>365.78</v>
      </c>
      <c r="K1389" t="s">
        <v>22</v>
      </c>
      <c r="L1389">
        <v>3.1</v>
      </c>
      <c r="M1389" t="s">
        <v>23</v>
      </c>
      <c r="N1389">
        <v>2.33</v>
      </c>
      <c r="O1389">
        <v>2</v>
      </c>
    </row>
    <row r="1390" spans="1:15">
      <c r="A1390" t="s">
        <v>9116</v>
      </c>
      <c r="B1390" s="1">
        <v>45716</v>
      </c>
      <c r="C1390" t="s">
        <v>38</v>
      </c>
      <c r="D1390" t="s">
        <v>9117</v>
      </c>
      <c r="E1390" t="s">
        <v>9118</v>
      </c>
      <c r="F1390" t="s">
        <v>60</v>
      </c>
      <c r="G1390" t="s">
        <v>20</v>
      </c>
      <c r="H1390" t="s">
        <v>42</v>
      </c>
      <c r="I1390">
        <v>20.2</v>
      </c>
      <c r="J1390">
        <v>409.91</v>
      </c>
      <c r="K1390" t="s">
        <v>22</v>
      </c>
      <c r="L1390">
        <v>3.9</v>
      </c>
      <c r="M1390" t="s">
        <v>36</v>
      </c>
      <c r="N1390">
        <v>1.52</v>
      </c>
      <c r="O1390">
        <v>18</v>
      </c>
    </row>
    <row r="1391" spans="1:15">
      <c r="A1391" t="s">
        <v>9155</v>
      </c>
      <c r="B1391" s="1">
        <v>45786</v>
      </c>
      <c r="C1391" t="s">
        <v>38</v>
      </c>
      <c r="D1391" t="s">
        <v>8021</v>
      </c>
      <c r="E1391" t="s">
        <v>9156</v>
      </c>
      <c r="F1391" t="s">
        <v>60</v>
      </c>
      <c r="G1391" t="s">
        <v>46</v>
      </c>
      <c r="H1391" t="s">
        <v>41</v>
      </c>
      <c r="I1391">
        <v>9.4</v>
      </c>
      <c r="J1391">
        <v>596.55999999999995</v>
      </c>
      <c r="K1391" t="s">
        <v>30</v>
      </c>
      <c r="L1391">
        <v>4.4000000000000004</v>
      </c>
      <c r="M1391" t="s">
        <v>36</v>
      </c>
      <c r="N1391">
        <v>1.27</v>
      </c>
      <c r="O1391">
        <v>15</v>
      </c>
    </row>
    <row r="1392" spans="1:15">
      <c r="A1392" t="s">
        <v>9157</v>
      </c>
      <c r="B1392" s="1">
        <v>45687</v>
      </c>
      <c r="C1392" t="s">
        <v>38</v>
      </c>
      <c r="D1392" t="s">
        <v>9158</v>
      </c>
      <c r="E1392" t="s">
        <v>9159</v>
      </c>
      <c r="F1392" t="s">
        <v>19</v>
      </c>
      <c r="G1392" t="s">
        <v>21</v>
      </c>
      <c r="H1392" t="s">
        <v>29</v>
      </c>
      <c r="I1392">
        <v>4.45</v>
      </c>
      <c r="J1392">
        <v>301.82</v>
      </c>
      <c r="K1392" t="s">
        <v>30</v>
      </c>
      <c r="L1392">
        <v>3.8</v>
      </c>
      <c r="M1392" t="s">
        <v>36</v>
      </c>
      <c r="N1392">
        <v>2.2400000000000002</v>
      </c>
      <c r="O1392">
        <v>6</v>
      </c>
    </row>
    <row r="1393" spans="1:15">
      <c r="A1393" t="s">
        <v>9172</v>
      </c>
      <c r="B1393" s="1">
        <v>45828</v>
      </c>
      <c r="C1393" t="s">
        <v>38</v>
      </c>
      <c r="D1393" t="s">
        <v>9173</v>
      </c>
      <c r="E1393" t="s">
        <v>9174</v>
      </c>
      <c r="F1393" t="s">
        <v>28</v>
      </c>
      <c r="G1393" t="s">
        <v>21</v>
      </c>
      <c r="H1393" t="s">
        <v>46</v>
      </c>
      <c r="I1393">
        <v>4.37</v>
      </c>
      <c r="J1393">
        <v>195.9</v>
      </c>
      <c r="K1393" t="s">
        <v>22</v>
      </c>
      <c r="L1393">
        <v>3.7</v>
      </c>
      <c r="M1393" t="s">
        <v>31</v>
      </c>
      <c r="N1393">
        <v>1.37</v>
      </c>
      <c r="O1393">
        <v>18</v>
      </c>
    </row>
    <row r="1394" spans="1:15">
      <c r="A1394" t="s">
        <v>9186</v>
      </c>
      <c r="B1394" s="1">
        <v>45774</v>
      </c>
      <c r="C1394" t="s">
        <v>38</v>
      </c>
      <c r="D1394" t="s">
        <v>1558</v>
      </c>
      <c r="E1394" t="s">
        <v>9187</v>
      </c>
      <c r="F1394" t="s">
        <v>71</v>
      </c>
      <c r="G1394" t="s">
        <v>29</v>
      </c>
      <c r="H1394" t="s">
        <v>52</v>
      </c>
      <c r="I1394">
        <v>21.14</v>
      </c>
      <c r="J1394">
        <v>81.42</v>
      </c>
      <c r="K1394" t="s">
        <v>30</v>
      </c>
      <c r="L1394">
        <v>3.8</v>
      </c>
      <c r="M1394" t="s">
        <v>23</v>
      </c>
      <c r="N1394">
        <v>1.68</v>
      </c>
      <c r="O1394">
        <v>19</v>
      </c>
    </row>
    <row r="1395" spans="1:15">
      <c r="A1395" t="s">
        <v>9200</v>
      </c>
      <c r="B1395" s="1">
        <v>45693</v>
      </c>
      <c r="C1395" t="s">
        <v>38</v>
      </c>
      <c r="D1395" t="s">
        <v>9201</v>
      </c>
      <c r="E1395" t="s">
        <v>9202</v>
      </c>
      <c r="F1395" t="s">
        <v>60</v>
      </c>
      <c r="G1395" t="s">
        <v>52</v>
      </c>
      <c r="H1395" t="s">
        <v>46</v>
      </c>
      <c r="I1395">
        <v>18.86</v>
      </c>
      <c r="J1395">
        <v>112.63</v>
      </c>
      <c r="K1395" t="s">
        <v>47</v>
      </c>
      <c r="L1395">
        <v>2.9</v>
      </c>
      <c r="M1395" t="s">
        <v>23</v>
      </c>
      <c r="N1395">
        <v>2.0699999999999998</v>
      </c>
      <c r="O1395">
        <v>6</v>
      </c>
    </row>
    <row r="1396" spans="1:15">
      <c r="A1396" t="s">
        <v>9209</v>
      </c>
      <c r="B1396" s="1">
        <v>45742</v>
      </c>
      <c r="C1396" t="s">
        <v>38</v>
      </c>
      <c r="D1396" t="s">
        <v>3807</v>
      </c>
      <c r="E1396" t="s">
        <v>9210</v>
      </c>
      <c r="F1396" t="s">
        <v>71</v>
      </c>
      <c r="G1396" t="s">
        <v>21</v>
      </c>
      <c r="H1396" t="s">
        <v>46</v>
      </c>
      <c r="I1396">
        <v>9.34</v>
      </c>
      <c r="J1396">
        <v>413.08</v>
      </c>
      <c r="K1396" t="s">
        <v>22</v>
      </c>
      <c r="L1396">
        <v>3.9</v>
      </c>
      <c r="M1396" t="s">
        <v>36</v>
      </c>
      <c r="N1396">
        <v>2.11</v>
      </c>
      <c r="O1396">
        <v>10</v>
      </c>
    </row>
    <row r="1397" spans="1:15">
      <c r="A1397" t="s">
        <v>9211</v>
      </c>
      <c r="B1397" s="1">
        <v>45724</v>
      </c>
      <c r="C1397" t="s">
        <v>38</v>
      </c>
      <c r="D1397" t="s">
        <v>9212</v>
      </c>
      <c r="E1397" t="s">
        <v>9213</v>
      </c>
      <c r="F1397" t="s">
        <v>28</v>
      </c>
      <c r="G1397" t="s">
        <v>46</v>
      </c>
      <c r="H1397" t="s">
        <v>46</v>
      </c>
      <c r="I1397">
        <v>4.22</v>
      </c>
      <c r="J1397">
        <v>338.93</v>
      </c>
      <c r="K1397" t="s">
        <v>22</v>
      </c>
      <c r="L1397">
        <v>3.4</v>
      </c>
      <c r="M1397" t="s">
        <v>23</v>
      </c>
      <c r="N1397">
        <v>2.23</v>
      </c>
      <c r="O1397">
        <v>2</v>
      </c>
    </row>
    <row r="1398" spans="1:15">
      <c r="A1398" t="s">
        <v>9260</v>
      </c>
      <c r="B1398" s="1">
        <v>45784</v>
      </c>
      <c r="C1398" t="s">
        <v>38</v>
      </c>
      <c r="D1398" t="s">
        <v>5857</v>
      </c>
      <c r="E1398" t="s">
        <v>9261</v>
      </c>
      <c r="F1398" t="s">
        <v>51</v>
      </c>
      <c r="G1398" t="s">
        <v>20</v>
      </c>
      <c r="H1398" t="s">
        <v>20</v>
      </c>
      <c r="I1398">
        <v>1.88</v>
      </c>
      <c r="J1398">
        <v>497.56</v>
      </c>
      <c r="K1398" t="s">
        <v>47</v>
      </c>
      <c r="L1398">
        <v>2.5</v>
      </c>
      <c r="M1398" t="s">
        <v>23</v>
      </c>
      <c r="N1398">
        <v>2.0099999999999998</v>
      </c>
      <c r="O1398">
        <v>14</v>
      </c>
    </row>
    <row r="1399" spans="1:15">
      <c r="A1399" t="s">
        <v>9276</v>
      </c>
      <c r="B1399" s="1">
        <v>45762</v>
      </c>
      <c r="C1399" t="s">
        <v>38</v>
      </c>
      <c r="D1399" t="s">
        <v>9277</v>
      </c>
      <c r="E1399" t="s">
        <v>9278</v>
      </c>
      <c r="F1399" t="s">
        <v>60</v>
      </c>
      <c r="G1399" t="s">
        <v>52</v>
      </c>
      <c r="H1399" t="s">
        <v>52</v>
      </c>
      <c r="I1399">
        <v>1.1200000000000001</v>
      </c>
      <c r="J1399">
        <v>358.24</v>
      </c>
      <c r="K1399" t="s">
        <v>22</v>
      </c>
      <c r="L1399">
        <v>3.7</v>
      </c>
      <c r="M1399" t="s">
        <v>36</v>
      </c>
      <c r="N1399">
        <v>1.69</v>
      </c>
      <c r="O1399">
        <v>13</v>
      </c>
    </row>
    <row r="1400" spans="1:15">
      <c r="A1400" t="s">
        <v>9339</v>
      </c>
      <c r="B1400" s="1">
        <v>45802</v>
      </c>
      <c r="C1400" t="s">
        <v>38</v>
      </c>
      <c r="D1400" t="s">
        <v>9340</v>
      </c>
      <c r="E1400" t="s">
        <v>9341</v>
      </c>
      <c r="F1400" t="s">
        <v>60</v>
      </c>
      <c r="G1400" t="s">
        <v>21</v>
      </c>
      <c r="H1400" t="s">
        <v>52</v>
      </c>
      <c r="J1400">
        <v>374.31</v>
      </c>
      <c r="K1400" t="s">
        <v>22</v>
      </c>
      <c r="L1400">
        <v>4.4000000000000004</v>
      </c>
      <c r="M1400" t="s">
        <v>36</v>
      </c>
      <c r="N1400">
        <v>2.2999999999999998</v>
      </c>
      <c r="O1400">
        <v>11</v>
      </c>
    </row>
    <row r="1401" spans="1:15">
      <c r="A1401" t="s">
        <v>9342</v>
      </c>
      <c r="B1401" s="1">
        <v>45669</v>
      </c>
      <c r="C1401" t="s">
        <v>38</v>
      </c>
      <c r="D1401" t="s">
        <v>9343</v>
      </c>
      <c r="E1401" t="s">
        <v>9344</v>
      </c>
      <c r="F1401" t="s">
        <v>60</v>
      </c>
      <c r="G1401" t="s">
        <v>21</v>
      </c>
      <c r="H1401" t="s">
        <v>42</v>
      </c>
      <c r="I1401">
        <v>6.94</v>
      </c>
      <c r="J1401">
        <v>264.2</v>
      </c>
      <c r="K1401" t="s">
        <v>67</v>
      </c>
      <c r="L1401">
        <v>4.8</v>
      </c>
      <c r="M1401" t="s">
        <v>36</v>
      </c>
      <c r="N1401">
        <v>1.63</v>
      </c>
      <c r="O1401">
        <v>6</v>
      </c>
    </row>
    <row r="1402" spans="1:15">
      <c r="A1402" t="s">
        <v>9352</v>
      </c>
      <c r="B1402" s="1">
        <v>45794</v>
      </c>
      <c r="C1402" t="s">
        <v>38</v>
      </c>
      <c r="D1402" t="s">
        <v>9353</v>
      </c>
      <c r="E1402" t="s">
        <v>9354</v>
      </c>
      <c r="F1402" t="s">
        <v>71</v>
      </c>
      <c r="G1402" t="s">
        <v>21</v>
      </c>
      <c r="H1402" t="s">
        <v>42</v>
      </c>
      <c r="I1402">
        <v>23.41</v>
      </c>
      <c r="J1402">
        <v>164.31</v>
      </c>
      <c r="K1402" t="s">
        <v>22</v>
      </c>
      <c r="L1402">
        <v>4.0999999999999996</v>
      </c>
      <c r="M1402" t="s">
        <v>23</v>
      </c>
      <c r="N1402">
        <v>1.51</v>
      </c>
      <c r="O1402">
        <v>10</v>
      </c>
    </row>
    <row r="1403" spans="1:15">
      <c r="A1403" t="s">
        <v>9359</v>
      </c>
      <c r="B1403" s="1">
        <v>45680</v>
      </c>
      <c r="C1403" t="s">
        <v>38</v>
      </c>
      <c r="D1403" t="s">
        <v>9360</v>
      </c>
      <c r="E1403" t="s">
        <v>9361</v>
      </c>
      <c r="F1403" t="s">
        <v>60</v>
      </c>
      <c r="G1403" t="s">
        <v>46</v>
      </c>
      <c r="H1403" t="s">
        <v>41</v>
      </c>
      <c r="I1403">
        <v>6.82</v>
      </c>
      <c r="J1403">
        <v>365.64</v>
      </c>
      <c r="K1403" t="s">
        <v>67</v>
      </c>
      <c r="L1403">
        <v>3.3</v>
      </c>
      <c r="M1403" t="s">
        <v>23</v>
      </c>
      <c r="N1403">
        <v>1.62</v>
      </c>
      <c r="O1403">
        <v>7</v>
      </c>
    </row>
    <row r="1404" spans="1:15">
      <c r="A1404" t="s">
        <v>9367</v>
      </c>
      <c r="B1404" s="1">
        <v>45718</v>
      </c>
      <c r="C1404" t="s">
        <v>38</v>
      </c>
      <c r="D1404" t="s">
        <v>9368</v>
      </c>
      <c r="E1404" t="s">
        <v>9369</v>
      </c>
      <c r="F1404" t="s">
        <v>51</v>
      </c>
      <c r="G1404" t="s">
        <v>42</v>
      </c>
      <c r="H1404" t="s">
        <v>52</v>
      </c>
      <c r="I1404">
        <v>10.38</v>
      </c>
      <c r="J1404">
        <v>339.94</v>
      </c>
      <c r="K1404" t="s">
        <v>47</v>
      </c>
      <c r="L1404">
        <v>2.9</v>
      </c>
      <c r="M1404" t="s">
        <v>23</v>
      </c>
      <c r="N1404">
        <v>1.86</v>
      </c>
      <c r="O1404">
        <v>14</v>
      </c>
    </row>
    <row r="1405" spans="1:15">
      <c r="A1405" t="s">
        <v>9393</v>
      </c>
      <c r="B1405" s="1">
        <v>45734</v>
      </c>
      <c r="C1405" t="s">
        <v>38</v>
      </c>
      <c r="D1405" t="s">
        <v>9394</v>
      </c>
      <c r="E1405" t="s">
        <v>9395</v>
      </c>
      <c r="F1405" t="s">
        <v>71</v>
      </c>
      <c r="G1405" t="s">
        <v>21</v>
      </c>
      <c r="H1405" t="s">
        <v>20</v>
      </c>
      <c r="I1405">
        <v>5.19</v>
      </c>
      <c r="J1405">
        <v>541.1</v>
      </c>
      <c r="K1405" t="s">
        <v>67</v>
      </c>
      <c r="L1405">
        <v>4.8</v>
      </c>
      <c r="M1405" t="s">
        <v>31</v>
      </c>
      <c r="N1405">
        <v>2.35</v>
      </c>
      <c r="O1405">
        <v>16</v>
      </c>
    </row>
    <row r="1406" spans="1:15">
      <c r="A1406" t="s">
        <v>9399</v>
      </c>
      <c r="B1406" s="1">
        <v>45699</v>
      </c>
      <c r="C1406" t="s">
        <v>38</v>
      </c>
      <c r="D1406" t="s">
        <v>9400</v>
      </c>
      <c r="E1406" t="s">
        <v>9401</v>
      </c>
      <c r="F1406" t="s">
        <v>28</v>
      </c>
      <c r="G1406" t="s">
        <v>42</v>
      </c>
      <c r="H1406" t="s">
        <v>29</v>
      </c>
      <c r="I1406">
        <v>7.74</v>
      </c>
      <c r="J1406">
        <v>503.88</v>
      </c>
      <c r="K1406" t="s">
        <v>67</v>
      </c>
      <c r="L1406">
        <v>2.5</v>
      </c>
      <c r="M1406" t="s">
        <v>23</v>
      </c>
      <c r="N1406">
        <v>1.58</v>
      </c>
      <c r="O1406">
        <v>8</v>
      </c>
    </row>
    <row r="1407" spans="1:15">
      <c r="A1407" t="s">
        <v>9430</v>
      </c>
      <c r="B1407" s="1">
        <v>45781</v>
      </c>
      <c r="C1407" t="s">
        <v>38</v>
      </c>
      <c r="D1407" t="s">
        <v>9431</v>
      </c>
      <c r="E1407" t="s">
        <v>9432</v>
      </c>
      <c r="F1407" t="s">
        <v>19</v>
      </c>
      <c r="G1407" t="s">
        <v>21</v>
      </c>
      <c r="H1407" t="s">
        <v>29</v>
      </c>
      <c r="I1407">
        <v>5.37</v>
      </c>
      <c r="J1407">
        <v>303.66000000000003</v>
      </c>
      <c r="K1407" t="s">
        <v>47</v>
      </c>
      <c r="L1407">
        <v>3.4</v>
      </c>
      <c r="M1407" t="s">
        <v>23</v>
      </c>
      <c r="N1407">
        <v>2.02</v>
      </c>
      <c r="O1407">
        <v>3</v>
      </c>
    </row>
    <row r="1408" spans="1:15">
      <c r="A1408" t="s">
        <v>9433</v>
      </c>
      <c r="B1408" s="1">
        <v>45822</v>
      </c>
      <c r="C1408" t="s">
        <v>38</v>
      </c>
      <c r="D1408" t="s">
        <v>9434</v>
      </c>
      <c r="E1408" t="s">
        <v>9435</v>
      </c>
      <c r="F1408" t="s">
        <v>51</v>
      </c>
      <c r="G1408" t="s">
        <v>29</v>
      </c>
      <c r="H1408" t="s">
        <v>46</v>
      </c>
      <c r="I1408">
        <v>18.96</v>
      </c>
      <c r="J1408">
        <v>260.29000000000002</v>
      </c>
      <c r="K1408" t="s">
        <v>67</v>
      </c>
      <c r="L1408">
        <v>3.8</v>
      </c>
      <c r="M1408" t="s">
        <v>23</v>
      </c>
      <c r="N1408">
        <v>1.71</v>
      </c>
      <c r="O1408">
        <v>4</v>
      </c>
    </row>
    <row r="1409" spans="1:15">
      <c r="A1409" t="s">
        <v>9436</v>
      </c>
      <c r="B1409" s="1">
        <v>45773</v>
      </c>
      <c r="C1409" t="s">
        <v>38</v>
      </c>
      <c r="D1409" t="s">
        <v>9437</v>
      </c>
      <c r="E1409" t="s">
        <v>9438</v>
      </c>
      <c r="F1409" t="s">
        <v>28</v>
      </c>
      <c r="G1409" t="s">
        <v>41</v>
      </c>
      <c r="H1409" t="s">
        <v>20</v>
      </c>
      <c r="I1409">
        <v>8.67</v>
      </c>
      <c r="J1409">
        <v>582.91</v>
      </c>
      <c r="K1409" t="s">
        <v>30</v>
      </c>
      <c r="L1409">
        <v>3.2</v>
      </c>
      <c r="M1409" t="s">
        <v>23</v>
      </c>
      <c r="N1409">
        <v>1.32</v>
      </c>
      <c r="O1409">
        <v>12</v>
      </c>
    </row>
    <row r="1410" spans="1:15">
      <c r="A1410" t="s">
        <v>9455</v>
      </c>
      <c r="B1410" s="1">
        <v>45754</v>
      </c>
      <c r="C1410" t="s">
        <v>38</v>
      </c>
      <c r="D1410" t="s">
        <v>5010</v>
      </c>
      <c r="E1410" t="s">
        <v>9456</v>
      </c>
      <c r="F1410" t="s">
        <v>28</v>
      </c>
      <c r="G1410" t="s">
        <v>46</v>
      </c>
      <c r="H1410" t="s">
        <v>20</v>
      </c>
      <c r="I1410">
        <v>10.17</v>
      </c>
      <c r="J1410">
        <v>559.61</v>
      </c>
      <c r="K1410" t="s">
        <v>22</v>
      </c>
      <c r="L1410">
        <v>3.9</v>
      </c>
      <c r="M1410" t="s">
        <v>23</v>
      </c>
      <c r="N1410">
        <v>1.25</v>
      </c>
      <c r="O1410">
        <v>6</v>
      </c>
    </row>
    <row r="1411" spans="1:15">
      <c r="A1411" t="s">
        <v>9487</v>
      </c>
      <c r="B1411" s="1">
        <v>45827</v>
      </c>
      <c r="C1411" t="s">
        <v>38</v>
      </c>
      <c r="D1411" t="s">
        <v>9488</v>
      </c>
      <c r="E1411" t="s">
        <v>9489</v>
      </c>
      <c r="F1411" t="s">
        <v>71</v>
      </c>
      <c r="G1411" t="s">
        <v>29</v>
      </c>
      <c r="H1411" t="s">
        <v>29</v>
      </c>
      <c r="I1411">
        <v>14.14</v>
      </c>
      <c r="J1411">
        <v>186.03</v>
      </c>
      <c r="K1411" t="s">
        <v>47</v>
      </c>
      <c r="L1411">
        <v>2.7</v>
      </c>
      <c r="M1411" t="s">
        <v>23</v>
      </c>
      <c r="N1411">
        <v>2.14</v>
      </c>
      <c r="O1411">
        <v>7</v>
      </c>
    </row>
    <row r="1412" spans="1:15">
      <c r="A1412" t="s">
        <v>9494</v>
      </c>
      <c r="B1412" s="1">
        <v>45672</v>
      </c>
      <c r="C1412" t="s">
        <v>38</v>
      </c>
      <c r="D1412" t="s">
        <v>9078</v>
      </c>
      <c r="E1412" t="s">
        <v>9495</v>
      </c>
      <c r="F1412" t="s">
        <v>19</v>
      </c>
      <c r="G1412" t="s">
        <v>29</v>
      </c>
      <c r="H1412" t="s">
        <v>41</v>
      </c>
      <c r="I1412">
        <v>14.68</v>
      </c>
      <c r="J1412">
        <v>246.32</v>
      </c>
      <c r="K1412" t="s">
        <v>22</v>
      </c>
      <c r="L1412">
        <v>5</v>
      </c>
      <c r="M1412" t="s">
        <v>23</v>
      </c>
      <c r="N1412">
        <v>1.95</v>
      </c>
      <c r="O1412">
        <v>15</v>
      </c>
    </row>
    <row r="1413" spans="1:15">
      <c r="A1413" t="s">
        <v>9498</v>
      </c>
      <c r="B1413" s="1">
        <v>45747</v>
      </c>
      <c r="C1413" t="s">
        <v>38</v>
      </c>
      <c r="D1413" t="s">
        <v>9499</v>
      </c>
      <c r="E1413" t="s">
        <v>9500</v>
      </c>
      <c r="F1413" t="s">
        <v>19</v>
      </c>
      <c r="G1413" t="s">
        <v>42</v>
      </c>
      <c r="H1413" t="s">
        <v>52</v>
      </c>
      <c r="I1413">
        <v>22.24</v>
      </c>
      <c r="J1413">
        <v>505.49</v>
      </c>
      <c r="K1413" t="s">
        <v>22</v>
      </c>
      <c r="L1413">
        <v>4.3</v>
      </c>
      <c r="M1413" t="s">
        <v>23</v>
      </c>
      <c r="N1413">
        <v>1.53</v>
      </c>
      <c r="O1413">
        <v>10</v>
      </c>
    </row>
    <row r="1414" spans="1:15">
      <c r="A1414" t="s">
        <v>9538</v>
      </c>
      <c r="B1414" s="1">
        <v>45831</v>
      </c>
      <c r="C1414" t="s">
        <v>38</v>
      </c>
      <c r="D1414" t="s">
        <v>9539</v>
      </c>
      <c r="E1414" t="s">
        <v>9540</v>
      </c>
      <c r="F1414" t="s">
        <v>71</v>
      </c>
      <c r="G1414" t="s">
        <v>52</v>
      </c>
      <c r="H1414" t="s">
        <v>29</v>
      </c>
      <c r="I1414">
        <v>22.15</v>
      </c>
      <c r="J1414">
        <v>407.63</v>
      </c>
      <c r="K1414" t="s">
        <v>67</v>
      </c>
      <c r="L1414">
        <v>3.4</v>
      </c>
      <c r="M1414" t="s">
        <v>36</v>
      </c>
      <c r="N1414">
        <v>2.09</v>
      </c>
      <c r="O1414">
        <v>15</v>
      </c>
    </row>
    <row r="1415" spans="1:15">
      <c r="A1415" t="s">
        <v>9544</v>
      </c>
      <c r="B1415" s="1">
        <v>45685</v>
      </c>
      <c r="C1415" t="s">
        <v>38</v>
      </c>
      <c r="D1415" t="s">
        <v>9545</v>
      </c>
      <c r="E1415" t="s">
        <v>9546</v>
      </c>
      <c r="F1415" t="s">
        <v>51</v>
      </c>
      <c r="G1415" t="s">
        <v>52</v>
      </c>
      <c r="H1415" t="s">
        <v>42</v>
      </c>
      <c r="I1415">
        <v>10.33</v>
      </c>
      <c r="J1415">
        <v>543.83000000000004</v>
      </c>
      <c r="K1415" t="s">
        <v>67</v>
      </c>
      <c r="L1415">
        <v>3.8</v>
      </c>
      <c r="M1415" t="s">
        <v>23</v>
      </c>
      <c r="N1415">
        <v>2.17</v>
      </c>
      <c r="O1415">
        <v>15</v>
      </c>
    </row>
    <row r="1416" spans="1:15">
      <c r="A1416" t="s">
        <v>9569</v>
      </c>
      <c r="B1416" s="1">
        <v>45738</v>
      </c>
      <c r="C1416" t="s">
        <v>38</v>
      </c>
      <c r="D1416" t="s">
        <v>3822</v>
      </c>
      <c r="E1416" t="s">
        <v>9570</v>
      </c>
      <c r="F1416" t="s">
        <v>60</v>
      </c>
      <c r="G1416" t="s">
        <v>29</v>
      </c>
      <c r="H1416" t="s">
        <v>29</v>
      </c>
      <c r="I1416">
        <v>14.67</v>
      </c>
      <c r="J1416">
        <v>71.64</v>
      </c>
      <c r="K1416" t="s">
        <v>30</v>
      </c>
      <c r="L1416">
        <v>4</v>
      </c>
      <c r="M1416" t="s">
        <v>23</v>
      </c>
      <c r="N1416">
        <v>2.23</v>
      </c>
      <c r="O1416">
        <v>11</v>
      </c>
    </row>
    <row r="1417" spans="1:15">
      <c r="A1417" t="s">
        <v>9574</v>
      </c>
      <c r="B1417" s="1">
        <v>45817</v>
      </c>
      <c r="C1417" t="s">
        <v>38</v>
      </c>
      <c r="D1417" t="s">
        <v>9575</v>
      </c>
      <c r="E1417" t="s">
        <v>9576</v>
      </c>
      <c r="F1417" t="s">
        <v>60</v>
      </c>
      <c r="G1417" t="s">
        <v>52</v>
      </c>
      <c r="H1417" t="s">
        <v>41</v>
      </c>
      <c r="I1417">
        <v>15.46</v>
      </c>
      <c r="J1417">
        <v>367.06</v>
      </c>
      <c r="K1417" t="s">
        <v>47</v>
      </c>
      <c r="L1417">
        <v>3.7</v>
      </c>
      <c r="M1417" t="s">
        <v>23</v>
      </c>
      <c r="N1417">
        <v>1.43</v>
      </c>
      <c r="O1417">
        <v>3</v>
      </c>
    </row>
    <row r="1418" spans="1:15">
      <c r="A1418" t="s">
        <v>9592</v>
      </c>
      <c r="B1418" s="1">
        <v>45800</v>
      </c>
      <c r="C1418" t="s">
        <v>38</v>
      </c>
      <c r="D1418" t="s">
        <v>6316</v>
      </c>
      <c r="E1418" t="s">
        <v>9593</v>
      </c>
      <c r="F1418" t="s">
        <v>71</v>
      </c>
      <c r="G1418" t="s">
        <v>29</v>
      </c>
      <c r="H1418" t="s">
        <v>21</v>
      </c>
      <c r="I1418">
        <v>20.03</v>
      </c>
      <c r="J1418">
        <v>487.82</v>
      </c>
      <c r="K1418" t="s">
        <v>47</v>
      </c>
      <c r="L1418">
        <v>4.4000000000000004</v>
      </c>
      <c r="M1418" t="s">
        <v>23</v>
      </c>
      <c r="N1418">
        <v>1.79</v>
      </c>
      <c r="O1418">
        <v>5</v>
      </c>
    </row>
    <row r="1419" spans="1:15">
      <c r="A1419" t="s">
        <v>9600</v>
      </c>
      <c r="B1419" s="1">
        <v>45819</v>
      </c>
      <c r="C1419" t="s">
        <v>38</v>
      </c>
      <c r="D1419" t="s">
        <v>9601</v>
      </c>
      <c r="E1419" t="s">
        <v>9602</v>
      </c>
      <c r="F1419" t="s">
        <v>19</v>
      </c>
      <c r="G1419" t="s">
        <v>41</v>
      </c>
      <c r="H1419" t="s">
        <v>42</v>
      </c>
      <c r="I1419">
        <v>9.7899999999999991</v>
      </c>
      <c r="J1419">
        <v>346.11</v>
      </c>
      <c r="K1419" t="s">
        <v>22</v>
      </c>
      <c r="L1419">
        <v>4.0999999999999996</v>
      </c>
      <c r="M1419" t="s">
        <v>31</v>
      </c>
      <c r="N1419">
        <v>1.92</v>
      </c>
      <c r="O1419">
        <v>3</v>
      </c>
    </row>
    <row r="1420" spans="1:15">
      <c r="A1420" t="s">
        <v>9603</v>
      </c>
      <c r="B1420" s="1">
        <v>45680</v>
      </c>
      <c r="C1420" t="s">
        <v>38</v>
      </c>
      <c r="D1420" t="s">
        <v>9604</v>
      </c>
      <c r="E1420" t="s">
        <v>9605</v>
      </c>
      <c r="F1420" t="s">
        <v>60</v>
      </c>
      <c r="G1420" t="s">
        <v>46</v>
      </c>
      <c r="H1420" t="s">
        <v>21</v>
      </c>
      <c r="I1420">
        <v>7.87</v>
      </c>
      <c r="J1420">
        <v>246.8</v>
      </c>
      <c r="K1420" t="s">
        <v>30</v>
      </c>
      <c r="L1420">
        <v>3.6</v>
      </c>
      <c r="M1420" t="s">
        <v>23</v>
      </c>
      <c r="N1420">
        <v>1.23</v>
      </c>
      <c r="O1420">
        <v>18</v>
      </c>
    </row>
    <row r="1421" spans="1:15">
      <c r="A1421" t="s">
        <v>9614</v>
      </c>
      <c r="B1421" s="1">
        <v>45680</v>
      </c>
      <c r="C1421" t="s">
        <v>38</v>
      </c>
      <c r="D1421" t="s">
        <v>1712</v>
      </c>
      <c r="E1421" t="s">
        <v>9615</v>
      </c>
      <c r="F1421" t="s">
        <v>71</v>
      </c>
      <c r="G1421" t="s">
        <v>21</v>
      </c>
      <c r="H1421" t="s">
        <v>29</v>
      </c>
      <c r="I1421">
        <v>11.03</v>
      </c>
      <c r="J1421">
        <v>555.22</v>
      </c>
      <c r="K1421" t="s">
        <v>67</v>
      </c>
      <c r="L1421">
        <v>3.5</v>
      </c>
      <c r="M1421" t="s">
        <v>23</v>
      </c>
      <c r="N1421">
        <v>2.35</v>
      </c>
      <c r="O1421">
        <v>13</v>
      </c>
    </row>
    <row r="1422" spans="1:15">
      <c r="A1422" t="s">
        <v>9616</v>
      </c>
      <c r="B1422" s="1">
        <v>45696</v>
      </c>
      <c r="C1422" t="s">
        <v>38</v>
      </c>
      <c r="D1422" t="s">
        <v>9617</v>
      </c>
      <c r="E1422" t="s">
        <v>9618</v>
      </c>
      <c r="F1422" t="s">
        <v>60</v>
      </c>
      <c r="G1422" t="s">
        <v>20</v>
      </c>
      <c r="H1422" t="s">
        <v>41</v>
      </c>
      <c r="I1422">
        <v>19.12</v>
      </c>
      <c r="J1422">
        <v>352.7</v>
      </c>
      <c r="K1422" t="s">
        <v>30</v>
      </c>
      <c r="L1422">
        <v>2.6</v>
      </c>
      <c r="M1422" t="s">
        <v>23</v>
      </c>
      <c r="N1422">
        <v>2.2599999999999998</v>
      </c>
      <c r="O1422">
        <v>12</v>
      </c>
    </row>
    <row r="1423" spans="1:15">
      <c r="A1423" t="s">
        <v>9629</v>
      </c>
      <c r="B1423" s="1">
        <v>45738</v>
      </c>
      <c r="C1423" t="s">
        <v>38</v>
      </c>
      <c r="D1423" t="s">
        <v>5317</v>
      </c>
      <c r="E1423" t="s">
        <v>9630</v>
      </c>
      <c r="F1423" t="s">
        <v>28</v>
      </c>
      <c r="G1423" t="s">
        <v>41</v>
      </c>
      <c r="H1423" t="s">
        <v>42</v>
      </c>
      <c r="I1423">
        <v>12.73</v>
      </c>
      <c r="J1423">
        <v>433.2</v>
      </c>
      <c r="K1423" t="s">
        <v>22</v>
      </c>
      <c r="L1423">
        <v>4.7</v>
      </c>
      <c r="M1423" t="s">
        <v>31</v>
      </c>
      <c r="N1423">
        <v>1.45</v>
      </c>
      <c r="O1423">
        <v>1</v>
      </c>
    </row>
    <row r="1424" spans="1:15">
      <c r="A1424" t="s">
        <v>9641</v>
      </c>
      <c r="B1424" s="1">
        <v>45776</v>
      </c>
      <c r="C1424" t="s">
        <v>38</v>
      </c>
      <c r="D1424" t="s">
        <v>9642</v>
      </c>
      <c r="E1424" t="s">
        <v>9643</v>
      </c>
      <c r="F1424" t="s">
        <v>71</v>
      </c>
      <c r="G1424" t="s">
        <v>41</v>
      </c>
      <c r="H1424" t="s">
        <v>52</v>
      </c>
      <c r="I1424">
        <v>16.72</v>
      </c>
      <c r="J1424">
        <v>66.63</v>
      </c>
      <c r="K1424" t="s">
        <v>30</v>
      </c>
      <c r="L1424">
        <v>3.5</v>
      </c>
      <c r="M1424" t="s">
        <v>23</v>
      </c>
      <c r="N1424">
        <v>1.77</v>
      </c>
      <c r="O1424">
        <v>15</v>
      </c>
    </row>
    <row r="1425" spans="1:15">
      <c r="A1425" t="s">
        <v>9654</v>
      </c>
      <c r="B1425" s="1">
        <v>45671</v>
      </c>
      <c r="C1425" t="s">
        <v>38</v>
      </c>
      <c r="D1425" t="s">
        <v>6511</v>
      </c>
      <c r="E1425" t="s">
        <v>9655</v>
      </c>
      <c r="F1425" t="s">
        <v>71</v>
      </c>
      <c r="G1425" t="s">
        <v>29</v>
      </c>
      <c r="H1425" t="s">
        <v>21</v>
      </c>
      <c r="I1425">
        <v>15.67</v>
      </c>
      <c r="J1425">
        <v>490.36</v>
      </c>
      <c r="K1425" t="s">
        <v>67</v>
      </c>
      <c r="L1425">
        <v>2.9</v>
      </c>
      <c r="M1425" t="s">
        <v>23</v>
      </c>
      <c r="N1425">
        <v>2.02</v>
      </c>
      <c r="O1425">
        <v>5</v>
      </c>
    </row>
    <row r="1426" spans="1:15">
      <c r="A1426" t="s">
        <v>9681</v>
      </c>
      <c r="B1426" s="1">
        <v>45812</v>
      </c>
      <c r="C1426" t="s">
        <v>38</v>
      </c>
      <c r="D1426" t="s">
        <v>9682</v>
      </c>
      <c r="E1426" t="s">
        <v>9683</v>
      </c>
      <c r="F1426" t="s">
        <v>71</v>
      </c>
      <c r="G1426" t="s">
        <v>41</v>
      </c>
      <c r="H1426" t="s">
        <v>52</v>
      </c>
      <c r="J1426">
        <v>115.99</v>
      </c>
      <c r="K1426" t="s">
        <v>47</v>
      </c>
      <c r="L1426">
        <v>4</v>
      </c>
      <c r="M1426" t="s">
        <v>23</v>
      </c>
      <c r="N1426">
        <v>1.83</v>
      </c>
      <c r="O1426">
        <v>19</v>
      </c>
    </row>
    <row r="1427" spans="1:15">
      <c r="A1427" t="s">
        <v>9697</v>
      </c>
      <c r="B1427" s="1">
        <v>45830</v>
      </c>
      <c r="C1427" t="s">
        <v>38</v>
      </c>
      <c r="D1427" t="s">
        <v>9698</v>
      </c>
      <c r="E1427" t="s">
        <v>9699</v>
      </c>
      <c r="F1427" t="s">
        <v>71</v>
      </c>
      <c r="G1427" t="s">
        <v>21</v>
      </c>
      <c r="H1427" t="s">
        <v>52</v>
      </c>
      <c r="I1427">
        <v>18.600000000000001</v>
      </c>
      <c r="J1427">
        <v>525.37</v>
      </c>
      <c r="K1427" t="s">
        <v>67</v>
      </c>
      <c r="L1427">
        <v>3.8</v>
      </c>
      <c r="M1427" t="s">
        <v>36</v>
      </c>
      <c r="N1427">
        <v>1.97</v>
      </c>
      <c r="O1427">
        <v>15</v>
      </c>
    </row>
    <row r="1428" spans="1:15">
      <c r="A1428" t="s">
        <v>9720</v>
      </c>
      <c r="B1428" s="1">
        <v>45755</v>
      </c>
      <c r="C1428" t="s">
        <v>38</v>
      </c>
      <c r="D1428" t="s">
        <v>9721</v>
      </c>
      <c r="E1428" t="s">
        <v>2695</v>
      </c>
      <c r="F1428" t="s">
        <v>51</v>
      </c>
      <c r="G1428" t="s">
        <v>21</v>
      </c>
      <c r="H1428" t="s">
        <v>20</v>
      </c>
      <c r="I1428">
        <v>21.44</v>
      </c>
      <c r="J1428">
        <v>521.45000000000005</v>
      </c>
      <c r="K1428" t="s">
        <v>47</v>
      </c>
      <c r="L1428">
        <v>2.6</v>
      </c>
      <c r="M1428" t="s">
        <v>36</v>
      </c>
      <c r="N1428">
        <v>1.2</v>
      </c>
      <c r="O1428">
        <v>4</v>
      </c>
    </row>
    <row r="1429" spans="1:15">
      <c r="A1429" t="s">
        <v>9730</v>
      </c>
      <c r="B1429" s="1">
        <v>45795</v>
      </c>
      <c r="C1429" t="s">
        <v>38</v>
      </c>
      <c r="D1429" t="s">
        <v>9731</v>
      </c>
      <c r="E1429" t="s">
        <v>9732</v>
      </c>
      <c r="F1429" t="s">
        <v>28</v>
      </c>
      <c r="G1429" t="s">
        <v>41</v>
      </c>
      <c r="H1429" t="s">
        <v>46</v>
      </c>
      <c r="I1429">
        <v>7.4</v>
      </c>
      <c r="J1429">
        <v>488.58</v>
      </c>
      <c r="K1429" t="s">
        <v>47</v>
      </c>
      <c r="L1429">
        <v>2.8</v>
      </c>
      <c r="M1429" t="s">
        <v>31</v>
      </c>
      <c r="N1429">
        <v>2.13</v>
      </c>
      <c r="O1429">
        <v>8</v>
      </c>
    </row>
    <row r="1430" spans="1:15">
      <c r="A1430" t="s">
        <v>9751</v>
      </c>
      <c r="B1430" s="1">
        <v>45810</v>
      </c>
      <c r="C1430" t="s">
        <v>38</v>
      </c>
      <c r="D1430" t="s">
        <v>9752</v>
      </c>
      <c r="E1430" t="s">
        <v>9753</v>
      </c>
      <c r="F1430" t="s">
        <v>71</v>
      </c>
      <c r="G1430" t="s">
        <v>20</v>
      </c>
      <c r="H1430" t="s">
        <v>21</v>
      </c>
      <c r="I1430">
        <v>14.84</v>
      </c>
      <c r="J1430">
        <v>447.32</v>
      </c>
      <c r="K1430" t="s">
        <v>67</v>
      </c>
      <c r="L1430">
        <v>4.5999999999999996</v>
      </c>
      <c r="M1430" t="s">
        <v>36</v>
      </c>
      <c r="N1430">
        <v>1.91</v>
      </c>
      <c r="O1430">
        <v>6</v>
      </c>
    </row>
    <row r="1431" spans="1:15">
      <c r="A1431" t="s">
        <v>9783</v>
      </c>
      <c r="B1431" s="1">
        <v>45765</v>
      </c>
      <c r="C1431" t="s">
        <v>38</v>
      </c>
      <c r="D1431" t="s">
        <v>6843</v>
      </c>
      <c r="E1431" t="s">
        <v>9784</v>
      </c>
      <c r="F1431" t="s">
        <v>60</v>
      </c>
      <c r="G1431" t="s">
        <v>41</v>
      </c>
      <c r="H1431" t="s">
        <v>21</v>
      </c>
      <c r="I1431">
        <v>14.39</v>
      </c>
      <c r="J1431">
        <v>171.02</v>
      </c>
      <c r="K1431" t="s">
        <v>22</v>
      </c>
      <c r="L1431">
        <v>4.3</v>
      </c>
      <c r="M1431" t="s">
        <v>31</v>
      </c>
      <c r="N1431">
        <v>2.13</v>
      </c>
      <c r="O1431">
        <v>6</v>
      </c>
    </row>
    <row r="1432" spans="1:15">
      <c r="A1432" t="s">
        <v>9788</v>
      </c>
      <c r="B1432" s="1">
        <v>45821</v>
      </c>
      <c r="C1432" t="s">
        <v>38</v>
      </c>
      <c r="D1432" t="s">
        <v>9789</v>
      </c>
      <c r="E1432" t="s">
        <v>9790</v>
      </c>
      <c r="F1432" t="s">
        <v>71</v>
      </c>
      <c r="G1432" t="s">
        <v>46</v>
      </c>
      <c r="H1432" t="s">
        <v>29</v>
      </c>
      <c r="I1432">
        <v>11.12</v>
      </c>
      <c r="J1432">
        <v>593.58000000000004</v>
      </c>
      <c r="K1432" t="s">
        <v>47</v>
      </c>
      <c r="L1432">
        <v>4.7</v>
      </c>
      <c r="M1432" t="s">
        <v>23</v>
      </c>
      <c r="N1432">
        <v>2.38</v>
      </c>
      <c r="O1432">
        <v>17</v>
      </c>
    </row>
    <row r="1433" spans="1:15">
      <c r="A1433" t="s">
        <v>9794</v>
      </c>
      <c r="B1433" s="1">
        <v>45773</v>
      </c>
      <c r="C1433" t="s">
        <v>38</v>
      </c>
      <c r="D1433" t="s">
        <v>9795</v>
      </c>
      <c r="E1433" t="s">
        <v>9796</v>
      </c>
      <c r="F1433" t="s">
        <v>28</v>
      </c>
      <c r="G1433" t="s">
        <v>52</v>
      </c>
      <c r="H1433" t="s">
        <v>46</v>
      </c>
      <c r="I1433">
        <v>23.91</v>
      </c>
      <c r="J1433">
        <v>77.819999999999993</v>
      </c>
      <c r="K1433" t="s">
        <v>22</v>
      </c>
      <c r="L1433">
        <v>4.0999999999999996</v>
      </c>
      <c r="M1433" t="s">
        <v>23</v>
      </c>
      <c r="N1433">
        <v>1.03</v>
      </c>
      <c r="O1433">
        <v>5</v>
      </c>
    </row>
    <row r="1434" spans="1:15">
      <c r="A1434" t="s">
        <v>9813</v>
      </c>
      <c r="B1434" s="1">
        <v>45782</v>
      </c>
      <c r="C1434" t="s">
        <v>38</v>
      </c>
      <c r="D1434" t="s">
        <v>9814</v>
      </c>
      <c r="E1434" t="s">
        <v>9815</v>
      </c>
      <c r="F1434" t="s">
        <v>60</v>
      </c>
      <c r="G1434" t="s">
        <v>42</v>
      </c>
      <c r="H1434" t="s">
        <v>41</v>
      </c>
      <c r="I1434">
        <v>19.16</v>
      </c>
      <c r="J1434">
        <v>423.97</v>
      </c>
      <c r="K1434" t="s">
        <v>30</v>
      </c>
      <c r="L1434">
        <v>4.4000000000000004</v>
      </c>
      <c r="M1434" t="s">
        <v>23</v>
      </c>
      <c r="N1434">
        <v>1.66</v>
      </c>
      <c r="O1434">
        <v>1</v>
      </c>
    </row>
    <row r="1435" spans="1:15">
      <c r="A1435" t="s">
        <v>9868</v>
      </c>
      <c r="B1435" s="1">
        <v>45757</v>
      </c>
      <c r="C1435" t="s">
        <v>38</v>
      </c>
      <c r="D1435" t="s">
        <v>9869</v>
      </c>
      <c r="E1435" t="s">
        <v>9870</v>
      </c>
      <c r="F1435" t="s">
        <v>51</v>
      </c>
      <c r="G1435" t="s">
        <v>41</v>
      </c>
      <c r="H1435" t="s">
        <v>41</v>
      </c>
      <c r="I1435">
        <v>2.79</v>
      </c>
      <c r="J1435">
        <v>185.79</v>
      </c>
      <c r="K1435" t="s">
        <v>67</v>
      </c>
      <c r="L1435">
        <v>3.5</v>
      </c>
      <c r="M1435" t="s">
        <v>23</v>
      </c>
      <c r="N1435">
        <v>2.5</v>
      </c>
      <c r="O1435">
        <v>13</v>
      </c>
    </row>
    <row r="1436" spans="1:15">
      <c r="A1436" t="s">
        <v>9880</v>
      </c>
      <c r="B1436" s="1">
        <v>45711</v>
      </c>
      <c r="C1436" t="s">
        <v>38</v>
      </c>
      <c r="D1436" t="s">
        <v>9881</v>
      </c>
      <c r="E1436" t="s">
        <v>9882</v>
      </c>
      <c r="F1436" t="s">
        <v>60</v>
      </c>
      <c r="G1436" t="s">
        <v>29</v>
      </c>
      <c r="H1436" t="s">
        <v>46</v>
      </c>
      <c r="I1436">
        <v>8.67</v>
      </c>
      <c r="J1436">
        <v>278.89</v>
      </c>
      <c r="K1436" t="s">
        <v>67</v>
      </c>
      <c r="L1436">
        <v>3.3</v>
      </c>
      <c r="M1436" t="s">
        <v>23</v>
      </c>
      <c r="N1436">
        <v>1.89</v>
      </c>
      <c r="O1436">
        <v>3</v>
      </c>
    </row>
    <row r="1437" spans="1:15">
      <c r="A1437" t="s">
        <v>9897</v>
      </c>
      <c r="B1437" s="1">
        <v>45810</v>
      </c>
      <c r="C1437" t="s">
        <v>38</v>
      </c>
      <c r="D1437" t="s">
        <v>9898</v>
      </c>
      <c r="E1437" t="s">
        <v>9899</v>
      </c>
      <c r="F1437" t="s">
        <v>51</v>
      </c>
      <c r="G1437" t="s">
        <v>21</v>
      </c>
      <c r="H1437" t="s">
        <v>41</v>
      </c>
      <c r="I1437">
        <v>18.899999999999999</v>
      </c>
      <c r="J1437">
        <v>560.42999999999995</v>
      </c>
      <c r="K1437" t="s">
        <v>30</v>
      </c>
      <c r="L1437">
        <v>4.5</v>
      </c>
      <c r="M1437" t="s">
        <v>36</v>
      </c>
      <c r="N1437">
        <v>1.32</v>
      </c>
      <c r="O1437">
        <v>19</v>
      </c>
    </row>
    <row r="1438" spans="1:15">
      <c r="A1438" t="s">
        <v>9927</v>
      </c>
      <c r="B1438" s="1">
        <v>45785</v>
      </c>
      <c r="C1438" t="s">
        <v>38</v>
      </c>
      <c r="D1438" t="s">
        <v>1570</v>
      </c>
      <c r="E1438" t="s">
        <v>9928</v>
      </c>
      <c r="F1438" t="s">
        <v>28</v>
      </c>
      <c r="G1438" t="s">
        <v>42</v>
      </c>
      <c r="H1438" t="s">
        <v>20</v>
      </c>
      <c r="I1438">
        <v>6.26</v>
      </c>
      <c r="J1438">
        <v>561.02</v>
      </c>
      <c r="K1438" t="s">
        <v>47</v>
      </c>
      <c r="M1438" t="s">
        <v>23</v>
      </c>
      <c r="N1438">
        <v>1.58</v>
      </c>
      <c r="O1438">
        <v>3</v>
      </c>
    </row>
    <row r="1439" spans="1:15">
      <c r="A1439" t="s">
        <v>9937</v>
      </c>
      <c r="B1439" s="1">
        <v>45797</v>
      </c>
      <c r="C1439" t="s">
        <v>38</v>
      </c>
      <c r="D1439" t="s">
        <v>9938</v>
      </c>
      <c r="E1439" t="s">
        <v>9939</v>
      </c>
      <c r="F1439" t="s">
        <v>71</v>
      </c>
      <c r="G1439" t="s">
        <v>52</v>
      </c>
      <c r="H1439" t="s">
        <v>41</v>
      </c>
      <c r="I1439">
        <v>19.5</v>
      </c>
      <c r="J1439">
        <v>383.05</v>
      </c>
      <c r="K1439" t="s">
        <v>47</v>
      </c>
      <c r="L1439">
        <v>4.8</v>
      </c>
      <c r="M1439" t="s">
        <v>23</v>
      </c>
      <c r="N1439">
        <v>2.13</v>
      </c>
      <c r="O1439">
        <v>2</v>
      </c>
    </row>
    <row r="1440" spans="1:15">
      <c r="A1440" t="s">
        <v>9968</v>
      </c>
      <c r="B1440" s="1">
        <v>45823</v>
      </c>
      <c r="C1440" t="s">
        <v>38</v>
      </c>
      <c r="D1440" t="s">
        <v>7160</v>
      </c>
      <c r="E1440" t="s">
        <v>9969</v>
      </c>
      <c r="F1440" t="s">
        <v>51</v>
      </c>
      <c r="G1440" t="s">
        <v>52</v>
      </c>
      <c r="H1440" t="s">
        <v>46</v>
      </c>
      <c r="I1440">
        <v>24.27</v>
      </c>
      <c r="J1440">
        <v>163.66999999999999</v>
      </c>
      <c r="K1440" t="s">
        <v>30</v>
      </c>
      <c r="L1440">
        <v>3.5</v>
      </c>
      <c r="M1440" t="s">
        <v>23</v>
      </c>
      <c r="N1440">
        <v>1.03</v>
      </c>
      <c r="O1440">
        <v>7</v>
      </c>
    </row>
    <row r="1441" spans="1:15">
      <c r="A1441" t="s">
        <v>9978</v>
      </c>
      <c r="B1441" s="1">
        <v>45780</v>
      </c>
      <c r="C1441" t="s">
        <v>38</v>
      </c>
      <c r="D1441" t="s">
        <v>9979</v>
      </c>
      <c r="E1441" t="s">
        <v>9980</v>
      </c>
      <c r="F1441" t="s">
        <v>60</v>
      </c>
      <c r="G1441" t="s">
        <v>42</v>
      </c>
      <c r="H1441" t="s">
        <v>52</v>
      </c>
      <c r="I1441">
        <v>16.96</v>
      </c>
      <c r="J1441">
        <v>444.3</v>
      </c>
      <c r="K1441" t="s">
        <v>30</v>
      </c>
      <c r="L1441">
        <v>3.9</v>
      </c>
      <c r="M1441" t="s">
        <v>36</v>
      </c>
      <c r="N1441">
        <v>2.06</v>
      </c>
      <c r="O1441">
        <v>10</v>
      </c>
    </row>
    <row r="1442" spans="1:15">
      <c r="A1442" t="s">
        <v>10013</v>
      </c>
      <c r="B1442" s="1">
        <v>45706</v>
      </c>
      <c r="C1442" t="s">
        <v>38</v>
      </c>
      <c r="D1442" t="s">
        <v>10014</v>
      </c>
      <c r="E1442" t="s">
        <v>10015</v>
      </c>
      <c r="F1442" t="s">
        <v>28</v>
      </c>
      <c r="G1442" t="s">
        <v>52</v>
      </c>
      <c r="H1442" t="s">
        <v>21</v>
      </c>
      <c r="I1442">
        <v>17.059999999999999</v>
      </c>
      <c r="J1442">
        <v>532.26</v>
      </c>
      <c r="K1442" t="s">
        <v>30</v>
      </c>
      <c r="L1442">
        <v>3.4</v>
      </c>
      <c r="M1442" t="s">
        <v>31</v>
      </c>
      <c r="N1442">
        <v>1.1299999999999999</v>
      </c>
      <c r="O1442">
        <v>7</v>
      </c>
    </row>
    <row r="1443" spans="1:15">
      <c r="A1443" t="s">
        <v>10022</v>
      </c>
      <c r="B1443" s="1">
        <v>45817</v>
      </c>
      <c r="C1443" t="s">
        <v>38</v>
      </c>
      <c r="D1443" t="s">
        <v>8904</v>
      </c>
      <c r="E1443" t="s">
        <v>10023</v>
      </c>
      <c r="F1443" t="s">
        <v>19</v>
      </c>
      <c r="G1443" t="s">
        <v>42</v>
      </c>
      <c r="H1443" t="s">
        <v>20</v>
      </c>
      <c r="I1443">
        <v>1.41</v>
      </c>
      <c r="J1443">
        <v>541.4</v>
      </c>
      <c r="K1443" t="s">
        <v>22</v>
      </c>
      <c r="L1443">
        <v>3.8</v>
      </c>
      <c r="M1443" t="s">
        <v>23</v>
      </c>
      <c r="N1443">
        <v>1.48</v>
      </c>
      <c r="O1443">
        <v>7</v>
      </c>
    </row>
    <row r="1444" spans="1:15">
      <c r="A1444" t="s">
        <v>10029</v>
      </c>
      <c r="B1444" s="1">
        <v>45662</v>
      </c>
      <c r="C1444" t="s">
        <v>38</v>
      </c>
      <c r="D1444" t="s">
        <v>10030</v>
      </c>
      <c r="E1444" t="s">
        <v>10031</v>
      </c>
      <c r="F1444" t="s">
        <v>51</v>
      </c>
      <c r="G1444" t="s">
        <v>29</v>
      </c>
      <c r="H1444" t="s">
        <v>46</v>
      </c>
      <c r="I1444">
        <v>7.6</v>
      </c>
      <c r="J1444">
        <v>223.42</v>
      </c>
      <c r="K1444" t="s">
        <v>22</v>
      </c>
      <c r="L1444">
        <v>4.3</v>
      </c>
      <c r="M1444" t="s">
        <v>23</v>
      </c>
      <c r="N1444">
        <v>1.1399999999999999</v>
      </c>
      <c r="O1444">
        <v>11</v>
      </c>
    </row>
    <row r="1445" spans="1:15">
      <c r="A1445" t="s">
        <v>10032</v>
      </c>
      <c r="B1445" s="1">
        <v>45826</v>
      </c>
      <c r="C1445" t="s">
        <v>38</v>
      </c>
      <c r="D1445" t="s">
        <v>10033</v>
      </c>
      <c r="E1445" t="s">
        <v>10034</v>
      </c>
      <c r="F1445" t="s">
        <v>60</v>
      </c>
      <c r="G1445" t="s">
        <v>46</v>
      </c>
      <c r="H1445" t="s">
        <v>52</v>
      </c>
      <c r="I1445">
        <v>15.3</v>
      </c>
      <c r="J1445">
        <v>455.57</v>
      </c>
      <c r="K1445" t="s">
        <v>30</v>
      </c>
      <c r="L1445">
        <v>4.9000000000000004</v>
      </c>
      <c r="M1445" t="s">
        <v>23</v>
      </c>
      <c r="N1445">
        <v>1.81</v>
      </c>
      <c r="O1445">
        <v>18</v>
      </c>
    </row>
    <row r="1446" spans="1:15">
      <c r="A1446" t="s">
        <v>10065</v>
      </c>
      <c r="B1446" s="1">
        <v>45755</v>
      </c>
      <c r="C1446" t="s">
        <v>38</v>
      </c>
      <c r="D1446" t="s">
        <v>10066</v>
      </c>
      <c r="E1446" t="s">
        <v>10067</v>
      </c>
      <c r="F1446" t="s">
        <v>60</v>
      </c>
      <c r="G1446" t="s">
        <v>41</v>
      </c>
      <c r="H1446" t="s">
        <v>20</v>
      </c>
      <c r="I1446">
        <v>2.2999999999999998</v>
      </c>
      <c r="J1446">
        <v>379.28</v>
      </c>
      <c r="K1446" t="s">
        <v>30</v>
      </c>
      <c r="L1446">
        <v>3.5</v>
      </c>
      <c r="M1446" t="s">
        <v>23</v>
      </c>
      <c r="N1446">
        <v>2.38</v>
      </c>
      <c r="O1446">
        <v>1</v>
      </c>
    </row>
    <row r="1447" spans="1:15">
      <c r="A1447" t="s">
        <v>10086</v>
      </c>
      <c r="B1447" s="1">
        <v>45659</v>
      </c>
      <c r="C1447" t="s">
        <v>38</v>
      </c>
      <c r="D1447" t="s">
        <v>10087</v>
      </c>
      <c r="E1447" t="s">
        <v>10088</v>
      </c>
      <c r="F1447" t="s">
        <v>71</v>
      </c>
      <c r="G1447" t="s">
        <v>42</v>
      </c>
      <c r="H1447" t="s">
        <v>29</v>
      </c>
      <c r="I1447">
        <v>9.92</v>
      </c>
      <c r="J1447">
        <v>232.75</v>
      </c>
      <c r="K1447" t="s">
        <v>47</v>
      </c>
      <c r="L1447">
        <v>4.0999999999999996</v>
      </c>
      <c r="M1447" t="s">
        <v>36</v>
      </c>
      <c r="N1447">
        <v>1.21</v>
      </c>
      <c r="O1447">
        <v>13</v>
      </c>
    </row>
    <row r="1448" spans="1:15">
      <c r="A1448" t="s">
        <v>10100</v>
      </c>
      <c r="B1448" s="1">
        <v>45747</v>
      </c>
      <c r="C1448" t="s">
        <v>38</v>
      </c>
      <c r="D1448" t="s">
        <v>10101</v>
      </c>
      <c r="E1448" t="s">
        <v>10102</v>
      </c>
      <c r="F1448" t="s">
        <v>51</v>
      </c>
      <c r="G1448" t="s">
        <v>42</v>
      </c>
      <c r="H1448" t="s">
        <v>52</v>
      </c>
      <c r="I1448">
        <v>8.44</v>
      </c>
      <c r="J1448">
        <v>529.87</v>
      </c>
      <c r="K1448" t="s">
        <v>30</v>
      </c>
      <c r="L1448">
        <v>4.0999999999999996</v>
      </c>
      <c r="M1448" t="s">
        <v>23</v>
      </c>
      <c r="N1448">
        <v>2.0699999999999998</v>
      </c>
      <c r="O1448">
        <v>12</v>
      </c>
    </row>
    <row r="1449" spans="1:15">
      <c r="A1449" t="s">
        <v>10103</v>
      </c>
      <c r="B1449" s="1">
        <v>45750</v>
      </c>
      <c r="C1449" t="s">
        <v>38</v>
      </c>
      <c r="D1449" t="s">
        <v>10104</v>
      </c>
      <c r="E1449" t="s">
        <v>10105</v>
      </c>
      <c r="F1449" t="s">
        <v>28</v>
      </c>
      <c r="G1449" t="s">
        <v>42</v>
      </c>
      <c r="H1449" t="s">
        <v>29</v>
      </c>
      <c r="I1449">
        <v>15.62</v>
      </c>
      <c r="J1449">
        <v>87.15</v>
      </c>
      <c r="K1449" t="s">
        <v>22</v>
      </c>
      <c r="L1449">
        <v>4.9000000000000004</v>
      </c>
      <c r="M1449" t="s">
        <v>23</v>
      </c>
      <c r="N1449">
        <v>2.2000000000000002</v>
      </c>
      <c r="O1449">
        <v>12</v>
      </c>
    </row>
    <row r="1450" spans="1:15">
      <c r="A1450" t="s">
        <v>10109</v>
      </c>
      <c r="B1450" s="1">
        <v>45736</v>
      </c>
      <c r="C1450" t="s">
        <v>38</v>
      </c>
      <c r="D1450" t="s">
        <v>10110</v>
      </c>
      <c r="E1450" t="s">
        <v>10111</v>
      </c>
      <c r="F1450" t="s">
        <v>51</v>
      </c>
      <c r="G1450" t="s">
        <v>20</v>
      </c>
      <c r="H1450" t="s">
        <v>42</v>
      </c>
      <c r="I1450">
        <v>16.61</v>
      </c>
      <c r="J1450">
        <v>111.24</v>
      </c>
      <c r="K1450" t="s">
        <v>30</v>
      </c>
      <c r="L1450">
        <v>3.7</v>
      </c>
      <c r="M1450" t="s">
        <v>36</v>
      </c>
      <c r="N1450">
        <v>1.23</v>
      </c>
      <c r="O1450">
        <v>16</v>
      </c>
    </row>
    <row r="1451" spans="1:15">
      <c r="A1451" t="s">
        <v>10115</v>
      </c>
      <c r="B1451" s="1">
        <v>45820</v>
      </c>
      <c r="C1451" t="s">
        <v>38</v>
      </c>
      <c r="D1451" t="s">
        <v>1588</v>
      </c>
      <c r="E1451" t="s">
        <v>10116</v>
      </c>
      <c r="F1451" t="s">
        <v>51</v>
      </c>
      <c r="G1451" t="s">
        <v>52</v>
      </c>
      <c r="H1451" t="s">
        <v>42</v>
      </c>
      <c r="I1451">
        <v>9.7200000000000006</v>
      </c>
      <c r="J1451">
        <v>366.8</v>
      </c>
      <c r="K1451" t="s">
        <v>22</v>
      </c>
      <c r="L1451">
        <v>2.9</v>
      </c>
      <c r="M1451" t="s">
        <v>23</v>
      </c>
      <c r="N1451">
        <v>2.17</v>
      </c>
      <c r="O1451">
        <v>13</v>
      </c>
    </row>
    <row r="1452" spans="1:15">
      <c r="A1452" t="s">
        <v>10122</v>
      </c>
      <c r="B1452" s="1">
        <v>45663</v>
      </c>
      <c r="C1452" t="s">
        <v>38</v>
      </c>
      <c r="D1452" t="s">
        <v>3700</v>
      </c>
      <c r="E1452" t="s">
        <v>10123</v>
      </c>
      <c r="F1452" t="s">
        <v>19</v>
      </c>
      <c r="G1452" t="s">
        <v>52</v>
      </c>
      <c r="H1452" t="s">
        <v>20</v>
      </c>
      <c r="I1452">
        <v>8.1199999999999992</v>
      </c>
      <c r="J1452">
        <v>391.8</v>
      </c>
      <c r="K1452" t="s">
        <v>22</v>
      </c>
      <c r="L1452">
        <v>3.9</v>
      </c>
      <c r="M1452" t="s">
        <v>23</v>
      </c>
      <c r="N1452">
        <v>1.68</v>
      </c>
      <c r="O1452">
        <v>6</v>
      </c>
    </row>
    <row r="1453" spans="1:15">
      <c r="A1453" t="s">
        <v>10124</v>
      </c>
      <c r="B1453" s="1">
        <v>45783</v>
      </c>
      <c r="C1453" t="s">
        <v>38</v>
      </c>
      <c r="D1453" t="s">
        <v>10125</v>
      </c>
      <c r="E1453" t="s">
        <v>10126</v>
      </c>
      <c r="F1453" t="s">
        <v>60</v>
      </c>
      <c r="G1453" t="s">
        <v>29</v>
      </c>
      <c r="H1453" t="s">
        <v>41</v>
      </c>
      <c r="I1453">
        <v>13.7</v>
      </c>
      <c r="J1453">
        <v>598.52</v>
      </c>
      <c r="K1453" t="s">
        <v>22</v>
      </c>
      <c r="L1453">
        <v>3.3</v>
      </c>
      <c r="M1453" t="s">
        <v>23</v>
      </c>
      <c r="N1453">
        <v>2.0699999999999998</v>
      </c>
      <c r="O1453">
        <v>11</v>
      </c>
    </row>
    <row r="1454" spans="1:15">
      <c r="A1454" t="s">
        <v>10147</v>
      </c>
      <c r="B1454" s="1">
        <v>45800</v>
      </c>
      <c r="C1454" t="s">
        <v>38</v>
      </c>
      <c r="D1454" t="s">
        <v>10148</v>
      </c>
      <c r="E1454" t="s">
        <v>10149</v>
      </c>
      <c r="F1454" t="s">
        <v>71</v>
      </c>
      <c r="G1454" t="s">
        <v>42</v>
      </c>
      <c r="H1454" t="s">
        <v>52</v>
      </c>
      <c r="I1454">
        <v>9.09</v>
      </c>
      <c r="J1454">
        <v>202.74</v>
      </c>
      <c r="K1454" t="s">
        <v>22</v>
      </c>
      <c r="L1454">
        <v>3.2</v>
      </c>
      <c r="M1454" t="s">
        <v>23</v>
      </c>
      <c r="N1454">
        <v>1.87</v>
      </c>
      <c r="O1454">
        <v>15</v>
      </c>
    </row>
    <row r="1455" spans="1:15">
      <c r="A1455" t="s">
        <v>10171</v>
      </c>
      <c r="B1455" s="1">
        <v>45784</v>
      </c>
      <c r="C1455" t="s">
        <v>38</v>
      </c>
      <c r="D1455" t="s">
        <v>10172</v>
      </c>
      <c r="E1455" t="s">
        <v>10173</v>
      </c>
      <c r="F1455" t="s">
        <v>51</v>
      </c>
      <c r="G1455" t="s">
        <v>29</v>
      </c>
      <c r="H1455" t="s">
        <v>20</v>
      </c>
      <c r="I1455">
        <v>9.69</v>
      </c>
      <c r="J1455">
        <v>67.02</v>
      </c>
      <c r="K1455" t="s">
        <v>67</v>
      </c>
      <c r="L1455">
        <v>2.7</v>
      </c>
      <c r="M1455" t="s">
        <v>31</v>
      </c>
      <c r="N1455">
        <v>1.87</v>
      </c>
      <c r="O1455">
        <v>13</v>
      </c>
    </row>
    <row r="1456" spans="1:15">
      <c r="A1456" t="s">
        <v>10177</v>
      </c>
      <c r="B1456" s="1">
        <v>45784</v>
      </c>
      <c r="C1456" t="s">
        <v>38</v>
      </c>
      <c r="D1456" t="s">
        <v>10178</v>
      </c>
      <c r="E1456" t="s">
        <v>10179</v>
      </c>
      <c r="F1456" t="s">
        <v>71</v>
      </c>
      <c r="G1456" t="s">
        <v>41</v>
      </c>
      <c r="H1456" t="s">
        <v>29</v>
      </c>
      <c r="I1456">
        <v>3.67</v>
      </c>
      <c r="J1456">
        <v>334.4</v>
      </c>
      <c r="K1456" t="s">
        <v>22</v>
      </c>
      <c r="L1456">
        <v>3.6</v>
      </c>
      <c r="M1456" t="s">
        <v>23</v>
      </c>
      <c r="N1456">
        <v>2.11</v>
      </c>
      <c r="O1456">
        <v>14</v>
      </c>
    </row>
    <row r="1457" spans="1:15">
      <c r="A1457" t="s">
        <v>10251</v>
      </c>
      <c r="B1457" s="1">
        <v>45699</v>
      </c>
      <c r="C1457" t="s">
        <v>38</v>
      </c>
      <c r="D1457" t="s">
        <v>10252</v>
      </c>
      <c r="E1457" t="s">
        <v>10253</v>
      </c>
      <c r="F1457" t="s">
        <v>28</v>
      </c>
      <c r="G1457" t="s">
        <v>20</v>
      </c>
      <c r="H1457" t="s">
        <v>42</v>
      </c>
      <c r="I1457">
        <v>19.59</v>
      </c>
      <c r="J1457">
        <v>173.71</v>
      </c>
      <c r="K1457" t="s">
        <v>47</v>
      </c>
      <c r="L1457">
        <v>3.4</v>
      </c>
      <c r="M1457" t="s">
        <v>31</v>
      </c>
      <c r="N1457">
        <v>1.87</v>
      </c>
      <c r="O1457">
        <v>13</v>
      </c>
    </row>
    <row r="1458" spans="1:15">
      <c r="A1458" t="s">
        <v>10283</v>
      </c>
      <c r="B1458" s="1">
        <v>45777</v>
      </c>
      <c r="C1458" t="s">
        <v>38</v>
      </c>
      <c r="D1458" t="s">
        <v>10284</v>
      </c>
      <c r="E1458" t="s">
        <v>10285</v>
      </c>
      <c r="F1458" t="s">
        <v>51</v>
      </c>
      <c r="G1458" t="s">
        <v>20</v>
      </c>
      <c r="H1458" t="s">
        <v>29</v>
      </c>
      <c r="I1458">
        <v>5.04</v>
      </c>
      <c r="J1458">
        <v>376.72</v>
      </c>
      <c r="K1458" t="s">
        <v>47</v>
      </c>
      <c r="L1458">
        <v>2.5</v>
      </c>
      <c r="M1458" t="s">
        <v>23</v>
      </c>
      <c r="N1458">
        <v>1.19</v>
      </c>
      <c r="O1458">
        <v>6</v>
      </c>
    </row>
    <row r="1459" spans="1:15">
      <c r="A1459" t="s">
        <v>10286</v>
      </c>
      <c r="B1459" s="1">
        <v>45817</v>
      </c>
      <c r="C1459" t="s">
        <v>38</v>
      </c>
      <c r="D1459" t="s">
        <v>10287</v>
      </c>
      <c r="E1459" t="s">
        <v>10288</v>
      </c>
      <c r="F1459" t="s">
        <v>28</v>
      </c>
      <c r="G1459" t="s">
        <v>46</v>
      </c>
      <c r="H1459" t="s">
        <v>46</v>
      </c>
      <c r="I1459">
        <v>16.690000000000001</v>
      </c>
      <c r="J1459">
        <v>116.36</v>
      </c>
      <c r="K1459" t="s">
        <v>67</v>
      </c>
      <c r="L1459">
        <v>3.7</v>
      </c>
      <c r="M1459" t="s">
        <v>23</v>
      </c>
      <c r="N1459">
        <v>1.6</v>
      </c>
      <c r="O1459">
        <v>18</v>
      </c>
    </row>
    <row r="1460" spans="1:15">
      <c r="A1460" t="s">
        <v>10313</v>
      </c>
      <c r="B1460" s="1">
        <v>45813</v>
      </c>
      <c r="C1460" t="s">
        <v>38</v>
      </c>
      <c r="D1460" t="s">
        <v>10314</v>
      </c>
      <c r="E1460" t="s">
        <v>10315</v>
      </c>
      <c r="F1460" t="s">
        <v>60</v>
      </c>
      <c r="G1460" t="s">
        <v>41</v>
      </c>
      <c r="H1460" t="s">
        <v>20</v>
      </c>
      <c r="I1460">
        <v>14.18</v>
      </c>
      <c r="J1460">
        <v>217.15</v>
      </c>
      <c r="K1460" t="s">
        <v>47</v>
      </c>
      <c r="L1460">
        <v>4.7</v>
      </c>
      <c r="M1460" t="s">
        <v>23</v>
      </c>
      <c r="N1460">
        <v>2.36</v>
      </c>
      <c r="O1460">
        <v>1</v>
      </c>
    </row>
    <row r="1461" spans="1:15">
      <c r="A1461" t="s">
        <v>10328</v>
      </c>
      <c r="B1461" s="1">
        <v>45813</v>
      </c>
      <c r="C1461" t="s">
        <v>38</v>
      </c>
      <c r="D1461" t="s">
        <v>10329</v>
      </c>
      <c r="E1461" t="s">
        <v>10330</v>
      </c>
      <c r="F1461" t="s">
        <v>71</v>
      </c>
      <c r="G1461" t="s">
        <v>20</v>
      </c>
      <c r="H1461" t="s">
        <v>42</v>
      </c>
      <c r="I1461">
        <v>8.5</v>
      </c>
      <c r="J1461">
        <v>519.86</v>
      </c>
      <c r="K1461" t="s">
        <v>67</v>
      </c>
      <c r="L1461">
        <v>3.2</v>
      </c>
      <c r="M1461" t="s">
        <v>23</v>
      </c>
      <c r="N1461">
        <v>1.31</v>
      </c>
      <c r="O1461">
        <v>10</v>
      </c>
    </row>
    <row r="1462" spans="1:15">
      <c r="A1462" t="s">
        <v>10331</v>
      </c>
      <c r="B1462" s="1">
        <v>45816</v>
      </c>
      <c r="C1462" t="s">
        <v>38</v>
      </c>
      <c r="D1462" t="s">
        <v>10332</v>
      </c>
      <c r="E1462" t="s">
        <v>10333</v>
      </c>
      <c r="F1462" t="s">
        <v>71</v>
      </c>
      <c r="G1462" t="s">
        <v>21</v>
      </c>
      <c r="H1462" t="s">
        <v>20</v>
      </c>
      <c r="I1462">
        <v>20.18</v>
      </c>
      <c r="J1462">
        <v>549.79</v>
      </c>
      <c r="K1462" t="s">
        <v>30</v>
      </c>
      <c r="L1462">
        <v>2.7</v>
      </c>
      <c r="M1462" t="s">
        <v>31</v>
      </c>
      <c r="N1462">
        <v>1.45</v>
      </c>
      <c r="O1462">
        <v>17</v>
      </c>
    </row>
    <row r="1463" spans="1:15">
      <c r="A1463" t="s">
        <v>10361</v>
      </c>
      <c r="B1463" s="1">
        <v>45700</v>
      </c>
      <c r="C1463" t="s">
        <v>38</v>
      </c>
      <c r="D1463" t="s">
        <v>10362</v>
      </c>
      <c r="E1463" t="s">
        <v>10363</v>
      </c>
      <c r="F1463" t="s">
        <v>19</v>
      </c>
      <c r="G1463" t="s">
        <v>46</v>
      </c>
      <c r="H1463" t="s">
        <v>20</v>
      </c>
      <c r="I1463">
        <v>9.84</v>
      </c>
      <c r="J1463">
        <v>109.54</v>
      </c>
      <c r="K1463" t="s">
        <v>30</v>
      </c>
      <c r="L1463">
        <v>3.3</v>
      </c>
      <c r="M1463" t="s">
        <v>36</v>
      </c>
      <c r="N1463">
        <v>1.8</v>
      </c>
      <c r="O1463">
        <v>17</v>
      </c>
    </row>
    <row r="1464" spans="1:15">
      <c r="A1464" t="s">
        <v>10364</v>
      </c>
      <c r="B1464" s="1">
        <v>45729</v>
      </c>
      <c r="C1464" t="s">
        <v>38</v>
      </c>
      <c r="D1464" t="s">
        <v>8395</v>
      </c>
      <c r="E1464" t="s">
        <v>10365</v>
      </c>
      <c r="F1464" t="s">
        <v>60</v>
      </c>
      <c r="G1464" t="s">
        <v>41</v>
      </c>
      <c r="H1464" t="s">
        <v>52</v>
      </c>
      <c r="I1464">
        <v>3.52</v>
      </c>
      <c r="J1464">
        <v>126.96</v>
      </c>
      <c r="K1464" t="s">
        <v>30</v>
      </c>
      <c r="L1464">
        <v>4.4000000000000004</v>
      </c>
      <c r="M1464" t="s">
        <v>36</v>
      </c>
      <c r="N1464">
        <v>2.25</v>
      </c>
      <c r="O1464">
        <v>15</v>
      </c>
    </row>
    <row r="1465" spans="1:15">
      <c r="A1465" t="s">
        <v>10375</v>
      </c>
      <c r="B1465" s="1">
        <v>45739</v>
      </c>
      <c r="C1465" t="s">
        <v>38</v>
      </c>
      <c r="D1465" t="s">
        <v>10376</v>
      </c>
      <c r="E1465" t="s">
        <v>10377</v>
      </c>
      <c r="F1465" t="s">
        <v>19</v>
      </c>
      <c r="G1465" t="s">
        <v>42</v>
      </c>
      <c r="H1465" t="s">
        <v>52</v>
      </c>
      <c r="I1465">
        <v>3.3</v>
      </c>
      <c r="J1465">
        <v>103.74</v>
      </c>
      <c r="K1465" t="s">
        <v>22</v>
      </c>
      <c r="L1465">
        <v>4.3</v>
      </c>
      <c r="M1465" t="s">
        <v>23</v>
      </c>
      <c r="N1465">
        <v>2.2799999999999998</v>
      </c>
      <c r="O1465">
        <v>6</v>
      </c>
    </row>
    <row r="1466" spans="1:15">
      <c r="A1466" t="s">
        <v>10381</v>
      </c>
      <c r="B1466" s="1">
        <v>45766</v>
      </c>
      <c r="C1466" t="s">
        <v>38</v>
      </c>
      <c r="D1466" t="s">
        <v>10382</v>
      </c>
      <c r="E1466" t="s">
        <v>10383</v>
      </c>
      <c r="F1466" t="s">
        <v>51</v>
      </c>
      <c r="G1466" t="s">
        <v>46</v>
      </c>
      <c r="H1466" t="s">
        <v>46</v>
      </c>
      <c r="I1466">
        <v>20.86</v>
      </c>
      <c r="J1466">
        <v>451.97</v>
      </c>
      <c r="K1466" t="s">
        <v>67</v>
      </c>
      <c r="L1466">
        <v>2.9</v>
      </c>
      <c r="M1466" t="s">
        <v>36</v>
      </c>
      <c r="N1466">
        <v>1.47</v>
      </c>
      <c r="O1466">
        <v>1</v>
      </c>
    </row>
    <row r="1467" spans="1:15">
      <c r="A1467" t="s">
        <v>10398</v>
      </c>
      <c r="B1467" s="1">
        <v>45760</v>
      </c>
      <c r="C1467" t="s">
        <v>38</v>
      </c>
      <c r="D1467" t="s">
        <v>10399</v>
      </c>
      <c r="E1467" t="s">
        <v>10400</v>
      </c>
      <c r="F1467" t="s">
        <v>28</v>
      </c>
      <c r="G1467" t="s">
        <v>21</v>
      </c>
      <c r="H1467" t="s">
        <v>52</v>
      </c>
      <c r="I1467">
        <v>17.77</v>
      </c>
      <c r="J1467">
        <v>258.39999999999998</v>
      </c>
      <c r="K1467" t="s">
        <v>22</v>
      </c>
      <c r="L1467">
        <v>3.1</v>
      </c>
      <c r="M1467" t="s">
        <v>23</v>
      </c>
      <c r="N1467">
        <v>1.81</v>
      </c>
      <c r="O1467">
        <v>4</v>
      </c>
    </row>
    <row r="1468" spans="1:15">
      <c r="A1468" t="s">
        <v>10420</v>
      </c>
      <c r="B1468" s="1">
        <v>45697</v>
      </c>
      <c r="C1468" t="s">
        <v>38</v>
      </c>
      <c r="D1468" t="s">
        <v>3894</v>
      </c>
      <c r="E1468" t="s">
        <v>10421</v>
      </c>
      <c r="F1468" t="s">
        <v>19</v>
      </c>
      <c r="G1468" t="s">
        <v>29</v>
      </c>
      <c r="H1468" t="s">
        <v>46</v>
      </c>
      <c r="I1468">
        <v>19.97</v>
      </c>
      <c r="J1468">
        <v>570.26</v>
      </c>
      <c r="K1468" t="s">
        <v>67</v>
      </c>
      <c r="L1468">
        <v>3.2</v>
      </c>
      <c r="M1468" t="s">
        <v>36</v>
      </c>
      <c r="N1468">
        <v>1.52</v>
      </c>
      <c r="O1468">
        <v>1</v>
      </c>
    </row>
    <row r="1469" spans="1:15">
      <c r="A1469" t="s">
        <v>10432</v>
      </c>
      <c r="B1469" s="1">
        <v>45774</v>
      </c>
      <c r="C1469" t="s">
        <v>38</v>
      </c>
      <c r="D1469" t="s">
        <v>4557</v>
      </c>
      <c r="E1469" t="s">
        <v>10433</v>
      </c>
      <c r="F1469" t="s">
        <v>19</v>
      </c>
      <c r="G1469" t="s">
        <v>46</v>
      </c>
      <c r="H1469" t="s">
        <v>20</v>
      </c>
      <c r="J1469">
        <v>424.81</v>
      </c>
      <c r="K1469" t="s">
        <v>47</v>
      </c>
      <c r="L1469">
        <v>3.9</v>
      </c>
      <c r="M1469" t="s">
        <v>31</v>
      </c>
      <c r="N1469">
        <v>1.41</v>
      </c>
      <c r="O1469">
        <v>11</v>
      </c>
    </row>
    <row r="1470" spans="1:15">
      <c r="A1470" t="s">
        <v>10436</v>
      </c>
      <c r="B1470" s="1">
        <v>45681</v>
      </c>
      <c r="C1470" t="s">
        <v>38</v>
      </c>
      <c r="D1470" t="s">
        <v>10437</v>
      </c>
      <c r="E1470" t="s">
        <v>10438</v>
      </c>
      <c r="F1470" t="s">
        <v>71</v>
      </c>
      <c r="G1470" t="s">
        <v>42</v>
      </c>
      <c r="H1470" t="s">
        <v>21</v>
      </c>
      <c r="I1470">
        <v>15.1</v>
      </c>
      <c r="J1470">
        <v>497.93</v>
      </c>
      <c r="K1470" t="s">
        <v>67</v>
      </c>
      <c r="L1470">
        <v>4.5999999999999996</v>
      </c>
      <c r="M1470" t="s">
        <v>23</v>
      </c>
      <c r="N1470">
        <v>1.57</v>
      </c>
      <c r="O1470">
        <v>11</v>
      </c>
    </row>
    <row r="1471" spans="1:15">
      <c r="A1471" t="s">
        <v>10451</v>
      </c>
      <c r="B1471" s="1">
        <v>45680</v>
      </c>
      <c r="C1471" t="s">
        <v>38</v>
      </c>
      <c r="D1471" t="s">
        <v>10452</v>
      </c>
      <c r="E1471" t="s">
        <v>10453</v>
      </c>
      <c r="F1471" t="s">
        <v>28</v>
      </c>
      <c r="G1471" t="s">
        <v>42</v>
      </c>
      <c r="H1471" t="s">
        <v>42</v>
      </c>
      <c r="I1471">
        <v>8.11</v>
      </c>
      <c r="J1471">
        <v>361.36</v>
      </c>
      <c r="K1471" t="s">
        <v>47</v>
      </c>
      <c r="L1471">
        <v>3.4</v>
      </c>
      <c r="M1471" t="s">
        <v>23</v>
      </c>
      <c r="N1471">
        <v>1.0900000000000001</v>
      </c>
      <c r="O1471">
        <v>8</v>
      </c>
    </row>
    <row r="1472" spans="1:15">
      <c r="A1472" t="s">
        <v>10460</v>
      </c>
      <c r="B1472" s="1">
        <v>45719</v>
      </c>
      <c r="C1472" t="s">
        <v>38</v>
      </c>
      <c r="D1472" t="s">
        <v>3947</v>
      </c>
      <c r="E1472" t="s">
        <v>10461</v>
      </c>
      <c r="F1472" t="s">
        <v>28</v>
      </c>
      <c r="G1472" t="s">
        <v>21</v>
      </c>
      <c r="H1472" t="s">
        <v>42</v>
      </c>
      <c r="I1472">
        <v>4.7300000000000004</v>
      </c>
      <c r="J1472">
        <v>293.83999999999997</v>
      </c>
      <c r="K1472" t="s">
        <v>22</v>
      </c>
      <c r="L1472">
        <v>4.9000000000000004</v>
      </c>
      <c r="M1472" t="s">
        <v>23</v>
      </c>
      <c r="N1472">
        <v>1.1499999999999999</v>
      </c>
      <c r="O1472">
        <v>3</v>
      </c>
    </row>
    <row r="1473" spans="1:15">
      <c r="A1473" t="s">
        <v>10470</v>
      </c>
      <c r="B1473" s="1">
        <v>45665</v>
      </c>
      <c r="C1473" t="s">
        <v>38</v>
      </c>
      <c r="D1473" t="s">
        <v>10471</v>
      </c>
      <c r="E1473" t="s">
        <v>10472</v>
      </c>
      <c r="F1473" t="s">
        <v>71</v>
      </c>
      <c r="G1473" t="s">
        <v>21</v>
      </c>
      <c r="H1473" t="s">
        <v>42</v>
      </c>
      <c r="I1473">
        <v>8.3000000000000007</v>
      </c>
      <c r="J1473">
        <v>238.6</v>
      </c>
      <c r="K1473" t="s">
        <v>47</v>
      </c>
      <c r="L1473">
        <v>3.3</v>
      </c>
      <c r="M1473" t="s">
        <v>36</v>
      </c>
      <c r="N1473">
        <v>2.16</v>
      </c>
      <c r="O1473">
        <v>15</v>
      </c>
    </row>
    <row r="1474" spans="1:15">
      <c r="A1474" t="s">
        <v>10478</v>
      </c>
      <c r="B1474" s="1">
        <v>45836</v>
      </c>
      <c r="C1474" t="s">
        <v>38</v>
      </c>
      <c r="D1474" t="s">
        <v>10479</v>
      </c>
      <c r="E1474" t="s">
        <v>10480</v>
      </c>
      <c r="F1474" t="s">
        <v>60</v>
      </c>
      <c r="G1474" t="s">
        <v>20</v>
      </c>
      <c r="H1474" t="s">
        <v>41</v>
      </c>
      <c r="I1474">
        <v>11.7</v>
      </c>
      <c r="J1474">
        <v>515.65</v>
      </c>
      <c r="K1474" t="s">
        <v>67</v>
      </c>
      <c r="L1474">
        <v>2.9</v>
      </c>
      <c r="M1474" t="s">
        <v>36</v>
      </c>
      <c r="N1474">
        <v>2.4</v>
      </c>
      <c r="O1474">
        <v>16</v>
      </c>
    </row>
    <row r="1475" spans="1:15">
      <c r="A1475" t="s">
        <v>10484</v>
      </c>
      <c r="B1475" s="1">
        <v>45741</v>
      </c>
      <c r="C1475" t="s">
        <v>38</v>
      </c>
      <c r="D1475" t="s">
        <v>10485</v>
      </c>
      <c r="E1475" t="s">
        <v>10486</v>
      </c>
      <c r="F1475" t="s">
        <v>60</v>
      </c>
      <c r="G1475" t="s">
        <v>42</v>
      </c>
      <c r="H1475" t="s">
        <v>52</v>
      </c>
      <c r="I1475">
        <v>17.440000000000001</v>
      </c>
      <c r="J1475">
        <v>84.78</v>
      </c>
      <c r="K1475" t="s">
        <v>47</v>
      </c>
      <c r="L1475">
        <v>3.2</v>
      </c>
      <c r="M1475" t="s">
        <v>23</v>
      </c>
      <c r="N1475">
        <v>1.57</v>
      </c>
      <c r="O1475">
        <v>7</v>
      </c>
    </row>
    <row r="1476" spans="1:15">
      <c r="A1476" t="s">
        <v>10499</v>
      </c>
      <c r="B1476" s="1">
        <v>45692</v>
      </c>
      <c r="C1476" t="s">
        <v>38</v>
      </c>
      <c r="D1476" t="s">
        <v>10500</v>
      </c>
      <c r="E1476" t="s">
        <v>10501</v>
      </c>
      <c r="F1476" t="s">
        <v>60</v>
      </c>
      <c r="G1476" t="s">
        <v>42</v>
      </c>
      <c r="H1476" t="s">
        <v>42</v>
      </c>
      <c r="I1476">
        <v>12.83</v>
      </c>
      <c r="J1476">
        <v>328.11</v>
      </c>
      <c r="K1476" t="s">
        <v>67</v>
      </c>
      <c r="L1476">
        <v>2.7</v>
      </c>
      <c r="M1476" t="s">
        <v>31</v>
      </c>
      <c r="N1476">
        <v>1.07</v>
      </c>
      <c r="O1476">
        <v>10</v>
      </c>
    </row>
    <row r="1477" spans="1:15">
      <c r="A1477" t="s">
        <v>10505</v>
      </c>
      <c r="B1477" s="1">
        <v>45685</v>
      </c>
      <c r="C1477" t="s">
        <v>38</v>
      </c>
      <c r="D1477" t="s">
        <v>10506</v>
      </c>
      <c r="E1477" t="s">
        <v>10507</v>
      </c>
      <c r="F1477" t="s">
        <v>51</v>
      </c>
      <c r="G1477" t="s">
        <v>46</v>
      </c>
      <c r="H1477" t="s">
        <v>20</v>
      </c>
      <c r="I1477">
        <v>21.31</v>
      </c>
      <c r="J1477">
        <v>343.16</v>
      </c>
      <c r="K1477" t="s">
        <v>22</v>
      </c>
      <c r="L1477">
        <v>4.5999999999999996</v>
      </c>
      <c r="M1477" t="s">
        <v>23</v>
      </c>
      <c r="N1477">
        <v>1.75</v>
      </c>
      <c r="O1477">
        <v>9</v>
      </c>
    </row>
    <row r="1478" spans="1:15">
      <c r="A1478" t="s">
        <v>10518</v>
      </c>
      <c r="B1478" s="1">
        <v>45818</v>
      </c>
      <c r="C1478" t="s">
        <v>38</v>
      </c>
      <c r="D1478" t="s">
        <v>10519</v>
      </c>
      <c r="E1478" t="s">
        <v>10520</v>
      </c>
      <c r="F1478" t="s">
        <v>60</v>
      </c>
      <c r="G1478" t="s">
        <v>52</v>
      </c>
      <c r="H1478" t="s">
        <v>21</v>
      </c>
      <c r="I1478">
        <v>20.399999999999999</v>
      </c>
      <c r="J1478">
        <v>371.19</v>
      </c>
      <c r="K1478" t="s">
        <v>47</v>
      </c>
      <c r="L1478">
        <v>4.0999999999999996</v>
      </c>
      <c r="M1478" t="s">
        <v>31</v>
      </c>
      <c r="N1478">
        <v>1.1000000000000001</v>
      </c>
      <c r="O1478">
        <v>15</v>
      </c>
    </row>
    <row r="1479" spans="1:15">
      <c r="A1479" t="s">
        <v>10521</v>
      </c>
      <c r="B1479" s="1">
        <v>45748</v>
      </c>
      <c r="C1479" t="s">
        <v>38</v>
      </c>
      <c r="D1479" t="s">
        <v>8548</v>
      </c>
      <c r="E1479" t="s">
        <v>10522</v>
      </c>
      <c r="F1479" t="s">
        <v>71</v>
      </c>
      <c r="G1479" t="s">
        <v>42</v>
      </c>
      <c r="H1479" t="s">
        <v>52</v>
      </c>
      <c r="I1479">
        <v>7.42</v>
      </c>
      <c r="J1479">
        <v>290.22000000000003</v>
      </c>
      <c r="K1479" t="s">
        <v>67</v>
      </c>
      <c r="L1479">
        <v>4.9000000000000004</v>
      </c>
      <c r="M1479" t="s">
        <v>23</v>
      </c>
      <c r="N1479">
        <v>1.79</v>
      </c>
      <c r="O1479">
        <v>6</v>
      </c>
    </row>
    <row r="1480" spans="1:15">
      <c r="A1480" t="s">
        <v>10525</v>
      </c>
      <c r="B1480" s="1">
        <v>45811</v>
      </c>
      <c r="C1480" t="s">
        <v>38</v>
      </c>
      <c r="D1480" t="s">
        <v>10526</v>
      </c>
      <c r="E1480" t="s">
        <v>10196</v>
      </c>
      <c r="F1480" t="s">
        <v>71</v>
      </c>
      <c r="G1480" t="s">
        <v>29</v>
      </c>
      <c r="H1480" t="s">
        <v>41</v>
      </c>
      <c r="I1480">
        <v>16.84</v>
      </c>
      <c r="J1480">
        <v>103.68</v>
      </c>
      <c r="K1480" t="s">
        <v>47</v>
      </c>
      <c r="L1480">
        <v>2.8</v>
      </c>
      <c r="M1480" t="s">
        <v>23</v>
      </c>
      <c r="N1480">
        <v>1.99</v>
      </c>
      <c r="O1480">
        <v>17</v>
      </c>
    </row>
    <row r="1481" spans="1:15">
      <c r="A1481" t="s">
        <v>10530</v>
      </c>
      <c r="B1481" s="1">
        <v>45833</v>
      </c>
      <c r="C1481" t="s">
        <v>38</v>
      </c>
      <c r="D1481" t="s">
        <v>10531</v>
      </c>
      <c r="E1481" t="s">
        <v>10532</v>
      </c>
      <c r="F1481" t="s">
        <v>60</v>
      </c>
      <c r="G1481" t="s">
        <v>20</v>
      </c>
      <c r="H1481" t="s">
        <v>21</v>
      </c>
      <c r="I1481">
        <v>15.4</v>
      </c>
      <c r="J1481">
        <v>414.49</v>
      </c>
      <c r="K1481" t="s">
        <v>30</v>
      </c>
      <c r="L1481">
        <v>4.2</v>
      </c>
      <c r="M1481" t="s">
        <v>23</v>
      </c>
      <c r="N1481">
        <v>1.3</v>
      </c>
      <c r="O1481">
        <v>2</v>
      </c>
    </row>
    <row r="1482" spans="1:15">
      <c r="A1482" t="s">
        <v>10555</v>
      </c>
      <c r="B1482" s="1">
        <v>45702</v>
      </c>
      <c r="C1482" t="s">
        <v>38</v>
      </c>
      <c r="D1482" t="s">
        <v>9477</v>
      </c>
      <c r="E1482" t="s">
        <v>10556</v>
      </c>
      <c r="F1482" t="s">
        <v>71</v>
      </c>
      <c r="G1482" t="s">
        <v>52</v>
      </c>
      <c r="H1482" t="s">
        <v>52</v>
      </c>
      <c r="I1482">
        <v>19.260000000000002</v>
      </c>
      <c r="J1482">
        <v>140.18</v>
      </c>
      <c r="K1482" t="s">
        <v>67</v>
      </c>
      <c r="L1482">
        <v>3.8</v>
      </c>
      <c r="M1482" t="s">
        <v>23</v>
      </c>
      <c r="N1482">
        <v>1.17</v>
      </c>
      <c r="O1482">
        <v>5</v>
      </c>
    </row>
    <row r="1483" spans="1:15">
      <c r="A1483" t="s">
        <v>10571</v>
      </c>
      <c r="B1483" s="1">
        <v>45815</v>
      </c>
      <c r="C1483" t="s">
        <v>38</v>
      </c>
      <c r="D1483" t="s">
        <v>10572</v>
      </c>
      <c r="E1483" t="s">
        <v>10573</v>
      </c>
      <c r="F1483" t="s">
        <v>19</v>
      </c>
      <c r="G1483" t="s">
        <v>42</v>
      </c>
      <c r="H1483" t="s">
        <v>42</v>
      </c>
      <c r="I1483">
        <v>19.37</v>
      </c>
      <c r="J1483">
        <v>84.12</v>
      </c>
      <c r="K1483" t="s">
        <v>67</v>
      </c>
      <c r="L1483">
        <v>2.9</v>
      </c>
      <c r="M1483" t="s">
        <v>23</v>
      </c>
      <c r="N1483">
        <v>2</v>
      </c>
      <c r="O1483">
        <v>15</v>
      </c>
    </row>
    <row r="1484" spans="1:15">
      <c r="A1484" t="s">
        <v>10594</v>
      </c>
      <c r="B1484" s="1">
        <v>45665</v>
      </c>
      <c r="C1484" t="s">
        <v>38</v>
      </c>
      <c r="D1484" t="s">
        <v>10595</v>
      </c>
      <c r="E1484" t="s">
        <v>10596</v>
      </c>
      <c r="F1484" t="s">
        <v>51</v>
      </c>
      <c r="G1484" t="s">
        <v>21</v>
      </c>
      <c r="H1484" t="s">
        <v>20</v>
      </c>
      <c r="I1484">
        <v>22.86</v>
      </c>
      <c r="J1484">
        <v>422.3</v>
      </c>
      <c r="K1484" t="s">
        <v>22</v>
      </c>
      <c r="L1484">
        <v>3.7</v>
      </c>
      <c r="M1484" t="s">
        <v>36</v>
      </c>
      <c r="N1484">
        <v>2.36</v>
      </c>
      <c r="O1484">
        <v>4</v>
      </c>
    </row>
    <row r="1485" spans="1:15">
      <c r="A1485" t="s">
        <v>10607</v>
      </c>
      <c r="B1485" s="1">
        <v>45749</v>
      </c>
      <c r="C1485" t="s">
        <v>38</v>
      </c>
      <c r="D1485" t="s">
        <v>4177</v>
      </c>
      <c r="E1485" t="s">
        <v>10608</v>
      </c>
      <c r="F1485" t="s">
        <v>28</v>
      </c>
      <c r="G1485" t="s">
        <v>29</v>
      </c>
      <c r="H1485" t="s">
        <v>21</v>
      </c>
      <c r="I1485">
        <v>1.8</v>
      </c>
      <c r="J1485">
        <v>349.52</v>
      </c>
      <c r="K1485" t="s">
        <v>47</v>
      </c>
      <c r="L1485">
        <v>3.9</v>
      </c>
      <c r="M1485" t="s">
        <v>36</v>
      </c>
      <c r="N1485">
        <v>2.27</v>
      </c>
      <c r="O1485">
        <v>11</v>
      </c>
    </row>
    <row r="1486" spans="1:15">
      <c r="A1486" t="s">
        <v>10652</v>
      </c>
      <c r="B1486" s="1">
        <v>45666</v>
      </c>
      <c r="C1486" t="s">
        <v>38</v>
      </c>
      <c r="D1486" t="s">
        <v>10210</v>
      </c>
      <c r="E1486" t="s">
        <v>10653</v>
      </c>
      <c r="F1486" t="s">
        <v>71</v>
      </c>
      <c r="G1486" t="s">
        <v>20</v>
      </c>
      <c r="H1486" t="s">
        <v>29</v>
      </c>
      <c r="I1486">
        <v>14.05</v>
      </c>
      <c r="J1486">
        <v>451.46</v>
      </c>
      <c r="K1486" t="s">
        <v>30</v>
      </c>
      <c r="L1486">
        <v>3.5</v>
      </c>
      <c r="M1486" t="s">
        <v>23</v>
      </c>
      <c r="N1486">
        <v>2.38</v>
      </c>
      <c r="O1486">
        <v>3</v>
      </c>
    </row>
    <row r="1487" spans="1:15">
      <c r="A1487" t="s">
        <v>10666</v>
      </c>
      <c r="B1487" s="1">
        <v>45804</v>
      </c>
      <c r="C1487" t="s">
        <v>38</v>
      </c>
      <c r="D1487" t="s">
        <v>7808</v>
      </c>
      <c r="E1487" t="s">
        <v>10667</v>
      </c>
      <c r="F1487" t="s">
        <v>19</v>
      </c>
      <c r="G1487" t="s">
        <v>29</v>
      </c>
      <c r="H1487" t="s">
        <v>42</v>
      </c>
      <c r="I1487">
        <v>19.510000000000002</v>
      </c>
      <c r="J1487">
        <v>457.29</v>
      </c>
      <c r="K1487" t="s">
        <v>47</v>
      </c>
      <c r="L1487">
        <v>5</v>
      </c>
      <c r="M1487" t="s">
        <v>23</v>
      </c>
      <c r="N1487">
        <v>2.42</v>
      </c>
      <c r="O1487">
        <v>9</v>
      </c>
    </row>
    <row r="1488" spans="1:15">
      <c r="A1488" t="s">
        <v>10699</v>
      </c>
      <c r="B1488" s="1">
        <v>45818</v>
      </c>
      <c r="C1488" t="s">
        <v>38</v>
      </c>
      <c r="D1488" t="s">
        <v>7678</v>
      </c>
      <c r="E1488" t="s">
        <v>10700</v>
      </c>
      <c r="F1488" t="s">
        <v>60</v>
      </c>
      <c r="G1488" t="s">
        <v>41</v>
      </c>
      <c r="H1488" t="s">
        <v>29</v>
      </c>
      <c r="I1488">
        <v>16.29</v>
      </c>
      <c r="J1488">
        <v>400.48</v>
      </c>
      <c r="K1488" t="s">
        <v>30</v>
      </c>
      <c r="L1488">
        <v>3.3</v>
      </c>
      <c r="M1488" t="s">
        <v>23</v>
      </c>
      <c r="N1488">
        <v>1.05</v>
      </c>
      <c r="O1488">
        <v>4</v>
      </c>
    </row>
    <row r="1489" spans="1:15">
      <c r="A1489" t="s">
        <v>10717</v>
      </c>
      <c r="B1489" s="1">
        <v>45764</v>
      </c>
      <c r="C1489" t="s">
        <v>38</v>
      </c>
      <c r="D1489" t="s">
        <v>10718</v>
      </c>
      <c r="E1489" t="s">
        <v>10719</v>
      </c>
      <c r="F1489" t="s">
        <v>71</v>
      </c>
      <c r="G1489" t="s">
        <v>41</v>
      </c>
      <c r="H1489" t="s">
        <v>20</v>
      </c>
      <c r="I1489">
        <v>11.16</v>
      </c>
      <c r="J1489">
        <v>447.74</v>
      </c>
      <c r="K1489" t="s">
        <v>30</v>
      </c>
      <c r="L1489">
        <v>3.8</v>
      </c>
      <c r="M1489" t="s">
        <v>23</v>
      </c>
      <c r="N1489">
        <v>1.84</v>
      </c>
      <c r="O1489">
        <v>8</v>
      </c>
    </row>
    <row r="1490" spans="1:15">
      <c r="A1490" t="s">
        <v>10732</v>
      </c>
      <c r="B1490" s="1">
        <v>45749</v>
      </c>
      <c r="C1490" t="s">
        <v>38</v>
      </c>
      <c r="D1490" t="s">
        <v>8647</v>
      </c>
      <c r="E1490" t="s">
        <v>10733</v>
      </c>
      <c r="F1490" t="s">
        <v>28</v>
      </c>
      <c r="G1490" t="s">
        <v>42</v>
      </c>
      <c r="H1490" t="s">
        <v>42</v>
      </c>
      <c r="I1490">
        <v>4.72</v>
      </c>
      <c r="J1490">
        <v>159.19</v>
      </c>
      <c r="K1490" t="s">
        <v>47</v>
      </c>
      <c r="L1490">
        <v>4.9000000000000004</v>
      </c>
      <c r="M1490" t="s">
        <v>23</v>
      </c>
      <c r="N1490">
        <v>1.82</v>
      </c>
      <c r="O1490">
        <v>16</v>
      </c>
    </row>
    <row r="1491" spans="1:15">
      <c r="A1491" t="s">
        <v>10741</v>
      </c>
      <c r="B1491" s="1">
        <v>45770</v>
      </c>
      <c r="C1491" t="s">
        <v>38</v>
      </c>
      <c r="D1491" t="s">
        <v>4467</v>
      </c>
      <c r="E1491" t="s">
        <v>10742</v>
      </c>
      <c r="F1491" t="s">
        <v>71</v>
      </c>
      <c r="G1491" t="s">
        <v>29</v>
      </c>
      <c r="H1491" t="s">
        <v>41</v>
      </c>
      <c r="I1491">
        <v>14.45</v>
      </c>
      <c r="J1491">
        <v>577.95000000000005</v>
      </c>
      <c r="K1491" t="s">
        <v>67</v>
      </c>
      <c r="L1491">
        <v>4</v>
      </c>
      <c r="M1491" t="s">
        <v>36</v>
      </c>
      <c r="N1491">
        <v>1.6</v>
      </c>
      <c r="O1491">
        <v>1</v>
      </c>
    </row>
    <row r="1492" spans="1:15">
      <c r="A1492" t="s">
        <v>10762</v>
      </c>
      <c r="B1492" s="1">
        <v>45671</v>
      </c>
      <c r="C1492" t="s">
        <v>38</v>
      </c>
      <c r="D1492" t="s">
        <v>3643</v>
      </c>
      <c r="E1492" t="s">
        <v>10763</v>
      </c>
      <c r="F1492" t="s">
        <v>60</v>
      </c>
      <c r="G1492" t="s">
        <v>20</v>
      </c>
      <c r="H1492" t="s">
        <v>21</v>
      </c>
      <c r="I1492">
        <v>13.75</v>
      </c>
      <c r="J1492">
        <v>455.07</v>
      </c>
      <c r="K1492" t="s">
        <v>30</v>
      </c>
      <c r="L1492">
        <v>4</v>
      </c>
      <c r="M1492" t="s">
        <v>31</v>
      </c>
      <c r="N1492">
        <v>1.6</v>
      </c>
      <c r="O1492">
        <v>11</v>
      </c>
    </row>
    <row r="1493" spans="1:15">
      <c r="A1493" t="s">
        <v>10775</v>
      </c>
      <c r="B1493" s="1">
        <v>45807</v>
      </c>
      <c r="C1493" t="s">
        <v>38</v>
      </c>
      <c r="D1493" t="s">
        <v>8702</v>
      </c>
      <c r="E1493" t="s">
        <v>10776</v>
      </c>
      <c r="F1493" t="s">
        <v>60</v>
      </c>
      <c r="G1493" t="s">
        <v>42</v>
      </c>
      <c r="H1493" t="s">
        <v>20</v>
      </c>
      <c r="I1493">
        <v>24.53</v>
      </c>
      <c r="J1493">
        <v>550.61</v>
      </c>
      <c r="K1493" t="s">
        <v>67</v>
      </c>
      <c r="L1493">
        <v>3.1</v>
      </c>
      <c r="M1493" t="s">
        <v>31</v>
      </c>
      <c r="N1493">
        <v>2.35</v>
      </c>
      <c r="O1493">
        <v>5</v>
      </c>
    </row>
    <row r="1494" spans="1:15">
      <c r="A1494" t="s">
        <v>10777</v>
      </c>
      <c r="B1494" s="1">
        <v>45749</v>
      </c>
      <c r="C1494" t="s">
        <v>38</v>
      </c>
      <c r="D1494" t="s">
        <v>7295</v>
      </c>
      <c r="E1494" t="s">
        <v>10778</v>
      </c>
      <c r="F1494" t="s">
        <v>71</v>
      </c>
      <c r="G1494" t="s">
        <v>29</v>
      </c>
      <c r="H1494" t="s">
        <v>29</v>
      </c>
      <c r="I1494">
        <v>12.43</v>
      </c>
      <c r="J1494">
        <v>489.09</v>
      </c>
      <c r="K1494" t="s">
        <v>47</v>
      </c>
      <c r="L1494">
        <v>4.2</v>
      </c>
      <c r="M1494" t="s">
        <v>23</v>
      </c>
      <c r="N1494">
        <v>2.2999999999999998</v>
      </c>
      <c r="O1494">
        <v>15</v>
      </c>
    </row>
    <row r="1495" spans="1:15">
      <c r="A1495" t="s">
        <v>10785</v>
      </c>
      <c r="B1495" s="1">
        <v>45658</v>
      </c>
      <c r="C1495" t="s">
        <v>38</v>
      </c>
      <c r="D1495" t="s">
        <v>10786</v>
      </c>
      <c r="E1495" t="s">
        <v>10787</v>
      </c>
      <c r="F1495" t="s">
        <v>60</v>
      </c>
      <c r="G1495" t="s">
        <v>29</v>
      </c>
      <c r="H1495" t="s">
        <v>46</v>
      </c>
      <c r="I1495">
        <v>9.73</v>
      </c>
      <c r="J1495">
        <v>325.43</v>
      </c>
      <c r="K1495" t="s">
        <v>47</v>
      </c>
      <c r="L1495">
        <v>3.7</v>
      </c>
      <c r="M1495" t="s">
        <v>23</v>
      </c>
      <c r="N1495">
        <v>1.76</v>
      </c>
      <c r="O1495">
        <v>16</v>
      </c>
    </row>
    <row r="1496" spans="1:15">
      <c r="A1496" t="s">
        <v>10816</v>
      </c>
      <c r="B1496" s="1">
        <v>45753</v>
      </c>
      <c r="C1496" t="s">
        <v>38</v>
      </c>
      <c r="D1496" t="s">
        <v>10817</v>
      </c>
      <c r="E1496" t="s">
        <v>10818</v>
      </c>
      <c r="F1496" t="s">
        <v>19</v>
      </c>
      <c r="G1496" t="s">
        <v>46</v>
      </c>
      <c r="H1496" t="s">
        <v>42</v>
      </c>
      <c r="I1496">
        <v>21.69</v>
      </c>
      <c r="J1496">
        <v>136.97999999999999</v>
      </c>
      <c r="K1496" t="s">
        <v>30</v>
      </c>
      <c r="L1496">
        <v>3.5</v>
      </c>
      <c r="M1496" t="s">
        <v>31</v>
      </c>
      <c r="N1496">
        <v>1.91</v>
      </c>
      <c r="O1496">
        <v>17</v>
      </c>
    </row>
    <row r="1497" spans="1:15">
      <c r="A1497" t="s">
        <v>10824</v>
      </c>
      <c r="B1497" s="1">
        <v>45724</v>
      </c>
      <c r="C1497" t="s">
        <v>38</v>
      </c>
      <c r="D1497" t="s">
        <v>10825</v>
      </c>
      <c r="E1497" t="s">
        <v>10826</v>
      </c>
      <c r="F1497" t="s">
        <v>51</v>
      </c>
      <c r="G1497" t="s">
        <v>21</v>
      </c>
      <c r="H1497" t="s">
        <v>46</v>
      </c>
      <c r="I1497">
        <v>24.09</v>
      </c>
      <c r="J1497">
        <v>553.32000000000005</v>
      </c>
      <c r="K1497" t="s">
        <v>67</v>
      </c>
      <c r="L1497">
        <v>3.4</v>
      </c>
      <c r="M1497" t="s">
        <v>36</v>
      </c>
      <c r="N1497">
        <v>1.38</v>
      </c>
      <c r="O1497">
        <v>2</v>
      </c>
    </row>
    <row r="1498" spans="1:15">
      <c r="A1498" t="s">
        <v>10850</v>
      </c>
      <c r="B1498" s="1">
        <v>45736</v>
      </c>
      <c r="C1498" t="s">
        <v>38</v>
      </c>
      <c r="D1498" t="s">
        <v>10851</v>
      </c>
      <c r="E1498" t="s">
        <v>10852</v>
      </c>
      <c r="F1498" t="s">
        <v>28</v>
      </c>
      <c r="G1498" t="s">
        <v>29</v>
      </c>
      <c r="H1498" t="s">
        <v>21</v>
      </c>
      <c r="I1498">
        <v>24.58</v>
      </c>
      <c r="J1498">
        <v>280.25</v>
      </c>
      <c r="K1498" t="s">
        <v>47</v>
      </c>
      <c r="L1498">
        <v>3.2</v>
      </c>
      <c r="M1498" t="s">
        <v>36</v>
      </c>
      <c r="N1498">
        <v>1.75</v>
      </c>
      <c r="O1498">
        <v>19</v>
      </c>
    </row>
    <row r="1499" spans="1:15">
      <c r="A1499" t="s">
        <v>10855</v>
      </c>
      <c r="B1499" s="1">
        <v>45742</v>
      </c>
      <c r="C1499" t="s">
        <v>38</v>
      </c>
      <c r="D1499" t="s">
        <v>10856</v>
      </c>
      <c r="E1499" t="s">
        <v>10857</v>
      </c>
      <c r="F1499" t="s">
        <v>60</v>
      </c>
      <c r="G1499" t="s">
        <v>29</v>
      </c>
      <c r="H1499" t="s">
        <v>20</v>
      </c>
      <c r="I1499">
        <v>8.0500000000000007</v>
      </c>
      <c r="J1499">
        <v>502.72</v>
      </c>
      <c r="K1499" t="s">
        <v>47</v>
      </c>
      <c r="L1499">
        <v>2.5</v>
      </c>
      <c r="M1499" t="s">
        <v>31</v>
      </c>
      <c r="N1499">
        <v>1.41</v>
      </c>
      <c r="O1499">
        <v>1</v>
      </c>
    </row>
    <row r="1500" spans="1:15">
      <c r="A1500" t="s">
        <v>10861</v>
      </c>
      <c r="B1500" s="1">
        <v>45695</v>
      </c>
      <c r="C1500" t="s">
        <v>38</v>
      </c>
      <c r="D1500" t="s">
        <v>10862</v>
      </c>
      <c r="E1500" t="s">
        <v>10863</v>
      </c>
      <c r="F1500" t="s">
        <v>28</v>
      </c>
      <c r="G1500" t="s">
        <v>46</v>
      </c>
      <c r="H1500" t="s">
        <v>52</v>
      </c>
      <c r="I1500">
        <v>2.23</v>
      </c>
      <c r="J1500">
        <v>326.62</v>
      </c>
      <c r="K1500" t="s">
        <v>22</v>
      </c>
      <c r="L1500">
        <v>3.2</v>
      </c>
      <c r="M1500" t="s">
        <v>36</v>
      </c>
      <c r="N1500">
        <v>1.52</v>
      </c>
      <c r="O1500">
        <v>15</v>
      </c>
    </row>
    <row r="1501" spans="1:15">
      <c r="A1501" t="s">
        <v>10875</v>
      </c>
      <c r="B1501" s="1">
        <v>45675</v>
      </c>
      <c r="C1501" t="s">
        <v>38</v>
      </c>
      <c r="D1501" t="s">
        <v>8242</v>
      </c>
      <c r="E1501" t="s">
        <v>10876</v>
      </c>
      <c r="F1501" t="s">
        <v>19</v>
      </c>
      <c r="G1501" t="s">
        <v>42</v>
      </c>
      <c r="H1501" t="s">
        <v>46</v>
      </c>
      <c r="I1501">
        <v>14.48</v>
      </c>
      <c r="J1501">
        <v>130.49</v>
      </c>
      <c r="K1501" t="s">
        <v>22</v>
      </c>
      <c r="L1501">
        <v>4.4000000000000004</v>
      </c>
      <c r="M1501" t="s">
        <v>23</v>
      </c>
      <c r="N1501">
        <v>1.92</v>
      </c>
      <c r="O1501">
        <v>8</v>
      </c>
    </row>
    <row r="1502" spans="1:15">
      <c r="A1502" t="s">
        <v>10879</v>
      </c>
      <c r="B1502" s="1">
        <v>45825</v>
      </c>
      <c r="C1502" t="s">
        <v>38</v>
      </c>
      <c r="D1502" t="s">
        <v>10880</v>
      </c>
      <c r="E1502" t="s">
        <v>10881</v>
      </c>
      <c r="F1502" t="s">
        <v>71</v>
      </c>
      <c r="G1502" t="s">
        <v>21</v>
      </c>
      <c r="H1502" t="s">
        <v>20</v>
      </c>
      <c r="I1502">
        <v>4.57</v>
      </c>
      <c r="J1502">
        <v>188.15</v>
      </c>
      <c r="K1502" t="s">
        <v>30</v>
      </c>
      <c r="L1502">
        <v>3.2</v>
      </c>
      <c r="M1502" t="s">
        <v>23</v>
      </c>
      <c r="N1502">
        <v>2.3199999999999998</v>
      </c>
      <c r="O1502">
        <v>7</v>
      </c>
    </row>
    <row r="1503" spans="1:15">
      <c r="A1503" t="s">
        <v>10904</v>
      </c>
      <c r="B1503" s="1">
        <v>45736</v>
      </c>
      <c r="C1503" t="s">
        <v>38</v>
      </c>
      <c r="D1503" t="s">
        <v>10905</v>
      </c>
      <c r="E1503" t="s">
        <v>10906</v>
      </c>
      <c r="F1503" t="s">
        <v>71</v>
      </c>
      <c r="G1503" t="s">
        <v>52</v>
      </c>
      <c r="H1503" t="s">
        <v>21</v>
      </c>
      <c r="I1503">
        <v>16.170000000000002</v>
      </c>
      <c r="J1503">
        <v>326.70999999999998</v>
      </c>
      <c r="K1503" t="s">
        <v>22</v>
      </c>
      <c r="L1503">
        <v>4.8</v>
      </c>
      <c r="M1503" t="s">
        <v>23</v>
      </c>
      <c r="N1503">
        <v>1.03</v>
      </c>
      <c r="O1503">
        <v>10</v>
      </c>
    </row>
    <row r="1504" spans="1:15">
      <c r="A1504" t="s">
        <v>10915</v>
      </c>
      <c r="B1504" s="1">
        <v>45764</v>
      </c>
      <c r="C1504" t="s">
        <v>38</v>
      </c>
      <c r="D1504" t="s">
        <v>10916</v>
      </c>
      <c r="E1504" t="s">
        <v>10917</v>
      </c>
      <c r="F1504" t="s">
        <v>71</v>
      </c>
      <c r="G1504" t="s">
        <v>41</v>
      </c>
      <c r="H1504" t="s">
        <v>29</v>
      </c>
      <c r="I1504">
        <v>8.01</v>
      </c>
      <c r="J1504">
        <v>473.85</v>
      </c>
      <c r="K1504" t="s">
        <v>22</v>
      </c>
      <c r="L1504">
        <v>2.6</v>
      </c>
      <c r="M1504" t="s">
        <v>36</v>
      </c>
      <c r="N1504">
        <v>2.31</v>
      </c>
      <c r="O1504">
        <v>13</v>
      </c>
    </row>
    <row r="1505" spans="1:15">
      <c r="A1505" t="s">
        <v>10927</v>
      </c>
      <c r="B1505" s="1">
        <v>45701</v>
      </c>
      <c r="C1505" t="s">
        <v>38</v>
      </c>
      <c r="D1505" t="s">
        <v>185</v>
      </c>
      <c r="E1505" t="s">
        <v>10928</v>
      </c>
      <c r="F1505" t="s">
        <v>51</v>
      </c>
      <c r="G1505" t="s">
        <v>21</v>
      </c>
      <c r="H1505" t="s">
        <v>46</v>
      </c>
      <c r="I1505">
        <v>22.1</v>
      </c>
      <c r="J1505">
        <v>184.43</v>
      </c>
      <c r="K1505" t="s">
        <v>47</v>
      </c>
      <c r="L1505">
        <v>4.2</v>
      </c>
      <c r="M1505" t="s">
        <v>36</v>
      </c>
      <c r="N1505">
        <v>2.14</v>
      </c>
      <c r="O1505">
        <v>5</v>
      </c>
    </row>
    <row r="1506" spans="1:15">
      <c r="A1506" t="s">
        <v>10983</v>
      </c>
      <c r="B1506" s="1">
        <v>45829</v>
      </c>
      <c r="C1506" t="s">
        <v>38</v>
      </c>
      <c r="D1506" t="s">
        <v>10984</v>
      </c>
      <c r="E1506" t="s">
        <v>10985</v>
      </c>
      <c r="F1506" t="s">
        <v>19</v>
      </c>
      <c r="G1506" t="s">
        <v>41</v>
      </c>
      <c r="H1506" t="s">
        <v>46</v>
      </c>
      <c r="I1506">
        <v>14.23</v>
      </c>
      <c r="J1506">
        <v>281.60000000000002</v>
      </c>
      <c r="K1506" t="s">
        <v>30</v>
      </c>
      <c r="L1506">
        <v>3.5</v>
      </c>
      <c r="M1506" t="s">
        <v>23</v>
      </c>
      <c r="N1506">
        <v>1.19</v>
      </c>
      <c r="O1506">
        <v>17</v>
      </c>
    </row>
    <row r="1507" spans="1:15">
      <c r="A1507" t="s">
        <v>11060</v>
      </c>
      <c r="B1507" s="1">
        <v>45729</v>
      </c>
      <c r="C1507" t="s">
        <v>38</v>
      </c>
      <c r="D1507" t="s">
        <v>10458</v>
      </c>
      <c r="E1507" t="s">
        <v>11061</v>
      </c>
      <c r="F1507" t="s">
        <v>51</v>
      </c>
      <c r="G1507" t="s">
        <v>29</v>
      </c>
      <c r="H1507" t="s">
        <v>29</v>
      </c>
      <c r="I1507">
        <v>10.210000000000001</v>
      </c>
      <c r="J1507">
        <v>63.8</v>
      </c>
      <c r="K1507" t="s">
        <v>22</v>
      </c>
      <c r="L1507">
        <v>4.7</v>
      </c>
      <c r="M1507" t="s">
        <v>31</v>
      </c>
      <c r="N1507">
        <v>1.07</v>
      </c>
      <c r="O1507">
        <v>14</v>
      </c>
    </row>
    <row r="1508" spans="1:15">
      <c r="A1508" t="s">
        <v>11068</v>
      </c>
      <c r="B1508" s="1">
        <v>45782</v>
      </c>
      <c r="C1508" t="s">
        <v>38</v>
      </c>
      <c r="D1508" t="s">
        <v>11069</v>
      </c>
      <c r="E1508" t="s">
        <v>11070</v>
      </c>
      <c r="F1508" t="s">
        <v>71</v>
      </c>
      <c r="G1508" t="s">
        <v>29</v>
      </c>
      <c r="H1508" t="s">
        <v>29</v>
      </c>
      <c r="I1508">
        <v>16.73</v>
      </c>
      <c r="J1508">
        <v>580.24</v>
      </c>
      <c r="K1508" t="s">
        <v>47</v>
      </c>
      <c r="L1508">
        <v>4.5</v>
      </c>
      <c r="M1508" t="s">
        <v>23</v>
      </c>
      <c r="N1508">
        <v>2.3199999999999998</v>
      </c>
      <c r="O1508">
        <v>5</v>
      </c>
    </row>
    <row r="1509" spans="1:15">
      <c r="A1509" t="s">
        <v>11085</v>
      </c>
      <c r="B1509" s="1">
        <v>45672</v>
      </c>
      <c r="C1509" t="s">
        <v>38</v>
      </c>
      <c r="D1509" t="s">
        <v>11086</v>
      </c>
      <c r="E1509" t="s">
        <v>11087</v>
      </c>
      <c r="F1509" t="s">
        <v>71</v>
      </c>
      <c r="G1509" t="s">
        <v>29</v>
      </c>
      <c r="H1509" t="s">
        <v>20</v>
      </c>
      <c r="I1509">
        <v>12.87</v>
      </c>
      <c r="J1509">
        <v>599</v>
      </c>
      <c r="K1509" t="s">
        <v>67</v>
      </c>
      <c r="L1509">
        <v>3.8</v>
      </c>
      <c r="M1509" t="s">
        <v>36</v>
      </c>
      <c r="N1509">
        <v>1.35</v>
      </c>
      <c r="O1509">
        <v>14</v>
      </c>
    </row>
    <row r="1510" spans="1:15">
      <c r="A1510" t="s">
        <v>11093</v>
      </c>
      <c r="B1510" s="1">
        <v>45754</v>
      </c>
      <c r="C1510" t="s">
        <v>38</v>
      </c>
      <c r="D1510" t="s">
        <v>11094</v>
      </c>
      <c r="E1510" t="s">
        <v>11095</v>
      </c>
      <c r="F1510" t="s">
        <v>28</v>
      </c>
      <c r="G1510" t="s">
        <v>46</v>
      </c>
      <c r="H1510" t="s">
        <v>41</v>
      </c>
      <c r="I1510">
        <v>1.2</v>
      </c>
      <c r="J1510">
        <v>311.77999999999997</v>
      </c>
      <c r="K1510" t="s">
        <v>67</v>
      </c>
      <c r="L1510">
        <v>2.5</v>
      </c>
      <c r="M1510" t="s">
        <v>36</v>
      </c>
      <c r="N1510">
        <v>1.39</v>
      </c>
      <c r="O1510">
        <v>9</v>
      </c>
    </row>
    <row r="1511" spans="1:15">
      <c r="A1511" t="s">
        <v>11104</v>
      </c>
      <c r="B1511" s="1">
        <v>45820</v>
      </c>
      <c r="C1511" t="s">
        <v>38</v>
      </c>
      <c r="D1511" t="s">
        <v>2029</v>
      </c>
      <c r="E1511" t="s">
        <v>954</v>
      </c>
      <c r="F1511" t="s">
        <v>71</v>
      </c>
      <c r="G1511" t="s">
        <v>41</v>
      </c>
      <c r="H1511" t="s">
        <v>42</v>
      </c>
      <c r="I1511">
        <v>3</v>
      </c>
      <c r="J1511">
        <v>551.04999999999995</v>
      </c>
      <c r="K1511" t="s">
        <v>67</v>
      </c>
      <c r="L1511">
        <v>2.9</v>
      </c>
      <c r="M1511" t="s">
        <v>23</v>
      </c>
      <c r="N1511">
        <v>1.36</v>
      </c>
      <c r="O1511">
        <v>1</v>
      </c>
    </row>
    <row r="1512" spans="1:15">
      <c r="A1512" t="s">
        <v>11152</v>
      </c>
      <c r="B1512" s="1">
        <v>45668</v>
      </c>
      <c r="C1512" t="s">
        <v>38</v>
      </c>
      <c r="D1512" t="s">
        <v>8357</v>
      </c>
      <c r="E1512" t="s">
        <v>11153</v>
      </c>
      <c r="F1512" t="s">
        <v>60</v>
      </c>
      <c r="G1512" t="s">
        <v>46</v>
      </c>
      <c r="H1512" t="s">
        <v>42</v>
      </c>
      <c r="I1512">
        <v>16.29</v>
      </c>
      <c r="J1512">
        <v>410.06</v>
      </c>
      <c r="K1512" t="s">
        <v>22</v>
      </c>
      <c r="L1512">
        <v>3.7</v>
      </c>
      <c r="M1512" t="s">
        <v>23</v>
      </c>
      <c r="N1512">
        <v>1.51</v>
      </c>
      <c r="O1512">
        <v>11</v>
      </c>
    </row>
    <row r="1513" spans="1:15">
      <c r="A1513" t="s">
        <v>11176</v>
      </c>
      <c r="B1513" s="1">
        <v>45719</v>
      </c>
      <c r="C1513" t="s">
        <v>38</v>
      </c>
      <c r="D1513" t="s">
        <v>11177</v>
      </c>
      <c r="E1513" t="s">
        <v>11178</v>
      </c>
      <c r="F1513" t="s">
        <v>19</v>
      </c>
      <c r="G1513" t="s">
        <v>20</v>
      </c>
      <c r="H1513" t="s">
        <v>52</v>
      </c>
      <c r="I1513">
        <v>3.8</v>
      </c>
      <c r="J1513">
        <v>553.47</v>
      </c>
      <c r="K1513" t="s">
        <v>67</v>
      </c>
      <c r="L1513">
        <v>4.5</v>
      </c>
      <c r="M1513" t="s">
        <v>31</v>
      </c>
      <c r="N1513">
        <v>2.15</v>
      </c>
      <c r="O1513">
        <v>11</v>
      </c>
    </row>
    <row r="1514" spans="1:15">
      <c r="A1514" t="s">
        <v>11191</v>
      </c>
      <c r="B1514" s="1">
        <v>45782</v>
      </c>
      <c r="C1514" t="s">
        <v>38</v>
      </c>
      <c r="D1514" t="s">
        <v>11192</v>
      </c>
      <c r="E1514" t="s">
        <v>11193</v>
      </c>
      <c r="F1514" t="s">
        <v>71</v>
      </c>
      <c r="G1514" t="s">
        <v>29</v>
      </c>
      <c r="H1514" t="s">
        <v>20</v>
      </c>
      <c r="I1514">
        <v>14.85</v>
      </c>
      <c r="J1514">
        <v>110.25</v>
      </c>
      <c r="K1514" t="s">
        <v>30</v>
      </c>
      <c r="L1514">
        <v>3.8</v>
      </c>
      <c r="M1514" t="s">
        <v>23</v>
      </c>
      <c r="N1514">
        <v>1.46</v>
      </c>
      <c r="O1514">
        <v>12</v>
      </c>
    </row>
    <row r="1515" spans="1:15">
      <c r="A1515" t="s">
        <v>11194</v>
      </c>
      <c r="B1515" s="1">
        <v>45810</v>
      </c>
      <c r="C1515" t="s">
        <v>38</v>
      </c>
      <c r="D1515" t="s">
        <v>11195</v>
      </c>
      <c r="E1515" t="s">
        <v>11196</v>
      </c>
      <c r="F1515" t="s">
        <v>51</v>
      </c>
      <c r="G1515" t="s">
        <v>52</v>
      </c>
      <c r="H1515" t="s">
        <v>29</v>
      </c>
      <c r="I1515">
        <v>15.28</v>
      </c>
      <c r="J1515">
        <v>197.61</v>
      </c>
      <c r="K1515" t="s">
        <v>67</v>
      </c>
      <c r="L1515">
        <v>3.3</v>
      </c>
      <c r="M1515" t="s">
        <v>23</v>
      </c>
      <c r="N1515">
        <v>1.86</v>
      </c>
      <c r="O1515">
        <v>3</v>
      </c>
    </row>
    <row r="1516" spans="1:15">
      <c r="A1516" t="s">
        <v>11197</v>
      </c>
      <c r="B1516" s="1">
        <v>45674</v>
      </c>
      <c r="C1516" t="s">
        <v>38</v>
      </c>
      <c r="D1516" t="s">
        <v>11198</v>
      </c>
      <c r="E1516" t="s">
        <v>11199</v>
      </c>
      <c r="F1516" t="s">
        <v>28</v>
      </c>
      <c r="G1516" t="s">
        <v>20</v>
      </c>
      <c r="H1516" t="s">
        <v>29</v>
      </c>
      <c r="I1516">
        <v>19.97</v>
      </c>
      <c r="J1516">
        <v>56.68</v>
      </c>
      <c r="K1516" t="s">
        <v>47</v>
      </c>
      <c r="L1516">
        <v>4.8</v>
      </c>
      <c r="M1516" t="s">
        <v>23</v>
      </c>
      <c r="N1516">
        <v>2.35</v>
      </c>
      <c r="O1516">
        <v>14</v>
      </c>
    </row>
    <row r="1517" spans="1:15">
      <c r="A1517" t="s">
        <v>11203</v>
      </c>
      <c r="B1517" s="1">
        <v>45835</v>
      </c>
      <c r="C1517" t="s">
        <v>38</v>
      </c>
      <c r="D1517" t="s">
        <v>9982</v>
      </c>
      <c r="E1517" t="s">
        <v>11204</v>
      </c>
      <c r="F1517" t="s">
        <v>51</v>
      </c>
      <c r="G1517" t="s">
        <v>41</v>
      </c>
      <c r="H1517" t="s">
        <v>42</v>
      </c>
      <c r="I1517">
        <v>12.72</v>
      </c>
      <c r="J1517">
        <v>280.70999999999998</v>
      </c>
      <c r="K1517" t="s">
        <v>30</v>
      </c>
      <c r="L1517">
        <v>3.7</v>
      </c>
      <c r="M1517" t="s">
        <v>23</v>
      </c>
      <c r="N1517">
        <v>1.32</v>
      </c>
      <c r="O1517">
        <v>14</v>
      </c>
    </row>
    <row r="1518" spans="1:15">
      <c r="A1518" t="s">
        <v>11208</v>
      </c>
      <c r="B1518" s="1">
        <v>45679</v>
      </c>
      <c r="C1518" t="s">
        <v>38</v>
      </c>
      <c r="D1518" t="s">
        <v>11209</v>
      </c>
      <c r="E1518" t="s">
        <v>11210</v>
      </c>
      <c r="F1518" t="s">
        <v>60</v>
      </c>
      <c r="G1518" t="s">
        <v>46</v>
      </c>
      <c r="H1518" t="s">
        <v>41</v>
      </c>
      <c r="I1518">
        <v>10.28</v>
      </c>
      <c r="J1518">
        <v>598.91999999999996</v>
      </c>
      <c r="K1518" t="s">
        <v>22</v>
      </c>
      <c r="L1518">
        <v>2.7</v>
      </c>
      <c r="M1518" t="s">
        <v>23</v>
      </c>
      <c r="N1518">
        <v>1.85</v>
      </c>
      <c r="O1518">
        <v>11</v>
      </c>
    </row>
    <row r="1519" spans="1:15">
      <c r="A1519" t="s">
        <v>11213</v>
      </c>
      <c r="B1519" s="1">
        <v>45658</v>
      </c>
      <c r="C1519" t="s">
        <v>38</v>
      </c>
      <c r="D1519" t="s">
        <v>5355</v>
      </c>
      <c r="E1519" t="s">
        <v>11214</v>
      </c>
      <c r="F1519" t="s">
        <v>60</v>
      </c>
      <c r="G1519" t="s">
        <v>41</v>
      </c>
      <c r="H1519" t="s">
        <v>20</v>
      </c>
      <c r="I1519">
        <v>4.9400000000000004</v>
      </c>
      <c r="J1519">
        <v>282.86</v>
      </c>
      <c r="K1519" t="s">
        <v>30</v>
      </c>
      <c r="L1519">
        <v>4.7</v>
      </c>
      <c r="M1519" t="s">
        <v>31</v>
      </c>
      <c r="N1519">
        <v>1.94</v>
      </c>
      <c r="O1519">
        <v>7</v>
      </c>
    </row>
    <row r="1520" spans="1:15">
      <c r="A1520" t="s">
        <v>11247</v>
      </c>
      <c r="B1520" s="1">
        <v>45726</v>
      </c>
      <c r="C1520" t="s">
        <v>38</v>
      </c>
      <c r="D1520" t="s">
        <v>11248</v>
      </c>
      <c r="E1520" t="s">
        <v>11249</v>
      </c>
      <c r="F1520" t="s">
        <v>51</v>
      </c>
      <c r="G1520" t="s">
        <v>21</v>
      </c>
      <c r="H1520" t="s">
        <v>21</v>
      </c>
      <c r="I1520">
        <v>6</v>
      </c>
      <c r="J1520">
        <v>265</v>
      </c>
      <c r="K1520" t="s">
        <v>30</v>
      </c>
      <c r="L1520">
        <v>4.4000000000000004</v>
      </c>
      <c r="M1520" t="s">
        <v>23</v>
      </c>
      <c r="N1520">
        <v>2.04</v>
      </c>
      <c r="O1520">
        <v>8</v>
      </c>
    </row>
    <row r="1521" spans="1:15">
      <c r="A1521" t="s">
        <v>11250</v>
      </c>
      <c r="B1521" s="1">
        <v>45697</v>
      </c>
      <c r="C1521" t="s">
        <v>38</v>
      </c>
      <c r="D1521" t="s">
        <v>11180</v>
      </c>
      <c r="E1521" t="s">
        <v>11251</v>
      </c>
      <c r="F1521" t="s">
        <v>71</v>
      </c>
      <c r="G1521" t="s">
        <v>46</v>
      </c>
      <c r="H1521" t="s">
        <v>21</v>
      </c>
      <c r="I1521">
        <v>5.14</v>
      </c>
      <c r="J1521">
        <v>478.44</v>
      </c>
      <c r="K1521" t="s">
        <v>30</v>
      </c>
      <c r="L1521">
        <v>2.6</v>
      </c>
      <c r="M1521" t="s">
        <v>23</v>
      </c>
      <c r="N1521">
        <v>1.1599999999999999</v>
      </c>
      <c r="O1521">
        <v>4</v>
      </c>
    </row>
    <row r="1522" spans="1:15">
      <c r="A1522" t="s">
        <v>11288</v>
      </c>
      <c r="B1522" s="1">
        <v>45756</v>
      </c>
      <c r="C1522" t="s">
        <v>38</v>
      </c>
      <c r="D1522" t="s">
        <v>9051</v>
      </c>
      <c r="E1522" t="s">
        <v>11289</v>
      </c>
      <c r="F1522" t="s">
        <v>19</v>
      </c>
      <c r="G1522" t="s">
        <v>46</v>
      </c>
      <c r="H1522" t="s">
        <v>42</v>
      </c>
      <c r="I1522">
        <v>9.73</v>
      </c>
      <c r="J1522">
        <v>507.26</v>
      </c>
      <c r="K1522" t="s">
        <v>67</v>
      </c>
      <c r="L1522">
        <v>2.9</v>
      </c>
      <c r="M1522" t="s">
        <v>36</v>
      </c>
      <c r="N1522">
        <v>1.65</v>
      </c>
      <c r="O1522">
        <v>12</v>
      </c>
    </row>
    <row r="1523" spans="1:15">
      <c r="A1523" t="s">
        <v>11290</v>
      </c>
      <c r="B1523" s="1">
        <v>45833</v>
      </c>
      <c r="C1523" t="s">
        <v>38</v>
      </c>
      <c r="D1523" t="s">
        <v>11291</v>
      </c>
      <c r="E1523" t="s">
        <v>11292</v>
      </c>
      <c r="F1523" t="s">
        <v>71</v>
      </c>
      <c r="G1523" t="s">
        <v>42</v>
      </c>
      <c r="H1523" t="s">
        <v>21</v>
      </c>
      <c r="I1523">
        <v>23.59</v>
      </c>
      <c r="J1523">
        <v>243.38</v>
      </c>
      <c r="K1523" t="s">
        <v>47</v>
      </c>
      <c r="L1523">
        <v>3.7</v>
      </c>
      <c r="M1523" t="s">
        <v>23</v>
      </c>
      <c r="N1523">
        <v>2.36</v>
      </c>
      <c r="O1523">
        <v>3</v>
      </c>
    </row>
    <row r="1524" spans="1:15">
      <c r="A1524" t="s">
        <v>11313</v>
      </c>
      <c r="B1524" s="1">
        <v>45723</v>
      </c>
      <c r="C1524" t="s">
        <v>38</v>
      </c>
      <c r="D1524" t="s">
        <v>11314</v>
      </c>
      <c r="E1524" t="s">
        <v>11315</v>
      </c>
      <c r="F1524" t="s">
        <v>19</v>
      </c>
      <c r="G1524" t="s">
        <v>21</v>
      </c>
      <c r="H1524" t="s">
        <v>42</v>
      </c>
      <c r="I1524">
        <v>5.26</v>
      </c>
      <c r="J1524">
        <v>92.3</v>
      </c>
      <c r="K1524" t="s">
        <v>47</v>
      </c>
      <c r="L1524">
        <v>3.7</v>
      </c>
      <c r="M1524" t="s">
        <v>31</v>
      </c>
      <c r="N1524">
        <v>1.02</v>
      </c>
      <c r="O1524">
        <v>19</v>
      </c>
    </row>
    <row r="1525" spans="1:15">
      <c r="A1525" t="s">
        <v>11316</v>
      </c>
      <c r="B1525" s="1">
        <v>45768</v>
      </c>
      <c r="C1525" t="s">
        <v>38</v>
      </c>
      <c r="D1525" t="s">
        <v>8777</v>
      </c>
      <c r="E1525" t="s">
        <v>11317</v>
      </c>
      <c r="F1525" t="s">
        <v>19</v>
      </c>
      <c r="G1525" t="s">
        <v>41</v>
      </c>
      <c r="H1525" t="s">
        <v>52</v>
      </c>
      <c r="I1525">
        <v>24.58</v>
      </c>
      <c r="J1525">
        <v>221.62</v>
      </c>
      <c r="K1525" t="s">
        <v>67</v>
      </c>
      <c r="L1525">
        <v>3.3</v>
      </c>
      <c r="M1525" t="s">
        <v>23</v>
      </c>
      <c r="N1525">
        <v>1.71</v>
      </c>
      <c r="O1525">
        <v>11</v>
      </c>
    </row>
    <row r="1526" spans="1:15">
      <c r="A1526" t="s">
        <v>11318</v>
      </c>
      <c r="B1526" s="1">
        <v>45780</v>
      </c>
      <c r="C1526" t="s">
        <v>38</v>
      </c>
      <c r="D1526" t="s">
        <v>11319</v>
      </c>
      <c r="E1526" t="s">
        <v>11320</v>
      </c>
      <c r="F1526" t="s">
        <v>71</v>
      </c>
      <c r="G1526" t="s">
        <v>21</v>
      </c>
      <c r="H1526" t="s">
        <v>29</v>
      </c>
      <c r="I1526">
        <v>7.25</v>
      </c>
      <c r="J1526">
        <v>473.32</v>
      </c>
      <c r="K1526" t="s">
        <v>30</v>
      </c>
      <c r="L1526">
        <v>3.5</v>
      </c>
      <c r="M1526" t="s">
        <v>23</v>
      </c>
      <c r="N1526">
        <v>1.39</v>
      </c>
      <c r="O1526">
        <v>16</v>
      </c>
    </row>
    <row r="1527" spans="1:15">
      <c r="A1527" t="s">
        <v>11330</v>
      </c>
      <c r="B1527" s="1">
        <v>45823</v>
      </c>
      <c r="C1527" t="s">
        <v>38</v>
      </c>
      <c r="D1527" t="s">
        <v>11331</v>
      </c>
      <c r="E1527" t="s">
        <v>11332</v>
      </c>
      <c r="F1527" t="s">
        <v>28</v>
      </c>
      <c r="G1527" t="s">
        <v>20</v>
      </c>
      <c r="H1527" t="s">
        <v>29</v>
      </c>
      <c r="I1527">
        <v>4.4000000000000004</v>
      </c>
      <c r="J1527">
        <v>274.82</v>
      </c>
      <c r="K1527" t="s">
        <v>47</v>
      </c>
      <c r="L1527">
        <v>3.9</v>
      </c>
      <c r="M1527" t="s">
        <v>31</v>
      </c>
      <c r="N1527">
        <v>2.44</v>
      </c>
      <c r="O1527">
        <v>6</v>
      </c>
    </row>
    <row r="1528" spans="1:15">
      <c r="A1528" t="s">
        <v>11359</v>
      </c>
      <c r="B1528" s="1">
        <v>45837</v>
      </c>
      <c r="C1528" t="s">
        <v>38</v>
      </c>
      <c r="D1528" t="s">
        <v>11360</v>
      </c>
      <c r="E1528" t="s">
        <v>11361</v>
      </c>
      <c r="F1528" t="s">
        <v>19</v>
      </c>
      <c r="G1528" t="s">
        <v>42</v>
      </c>
      <c r="H1528" t="s">
        <v>42</v>
      </c>
      <c r="I1528">
        <v>9.41</v>
      </c>
      <c r="J1528">
        <v>586.66</v>
      </c>
      <c r="K1528" t="s">
        <v>22</v>
      </c>
      <c r="L1528">
        <v>4.3</v>
      </c>
      <c r="M1528" t="s">
        <v>23</v>
      </c>
      <c r="N1528">
        <v>1.37</v>
      </c>
      <c r="O1528">
        <v>1</v>
      </c>
    </row>
    <row r="1529" spans="1:15">
      <c r="A1529" t="s">
        <v>11362</v>
      </c>
      <c r="B1529" s="1">
        <v>45830</v>
      </c>
      <c r="C1529" t="s">
        <v>38</v>
      </c>
      <c r="D1529" t="s">
        <v>11363</v>
      </c>
      <c r="E1529" t="s">
        <v>11364</v>
      </c>
      <c r="F1529" t="s">
        <v>51</v>
      </c>
      <c r="G1529" t="s">
        <v>42</v>
      </c>
      <c r="H1529" t="s">
        <v>20</v>
      </c>
      <c r="I1529">
        <v>4.21</v>
      </c>
      <c r="J1529">
        <v>330.53</v>
      </c>
      <c r="K1529" t="s">
        <v>30</v>
      </c>
      <c r="L1529">
        <v>4.3</v>
      </c>
      <c r="M1529" t="s">
        <v>23</v>
      </c>
      <c r="N1529">
        <v>1.74</v>
      </c>
      <c r="O1529">
        <v>14</v>
      </c>
    </row>
    <row r="1530" spans="1:15">
      <c r="A1530" t="s">
        <v>11369</v>
      </c>
      <c r="B1530" s="1">
        <v>45804</v>
      </c>
      <c r="C1530" t="s">
        <v>38</v>
      </c>
      <c r="D1530" t="s">
        <v>10727</v>
      </c>
      <c r="E1530" t="s">
        <v>11370</v>
      </c>
      <c r="F1530" t="s">
        <v>28</v>
      </c>
      <c r="G1530" t="s">
        <v>20</v>
      </c>
      <c r="H1530" t="s">
        <v>46</v>
      </c>
      <c r="I1530">
        <v>9.98</v>
      </c>
      <c r="J1530">
        <v>82.91</v>
      </c>
      <c r="K1530" t="s">
        <v>47</v>
      </c>
      <c r="L1530">
        <v>2.5</v>
      </c>
      <c r="M1530" t="s">
        <v>36</v>
      </c>
      <c r="N1530">
        <v>1.22</v>
      </c>
      <c r="O1530">
        <v>16</v>
      </c>
    </row>
    <row r="1531" spans="1:15">
      <c r="A1531" t="s">
        <v>11371</v>
      </c>
      <c r="B1531" s="1">
        <v>45705</v>
      </c>
      <c r="C1531" t="s">
        <v>38</v>
      </c>
      <c r="D1531" t="s">
        <v>11372</v>
      </c>
      <c r="E1531" t="s">
        <v>11373</v>
      </c>
      <c r="F1531" t="s">
        <v>28</v>
      </c>
      <c r="G1531" t="s">
        <v>29</v>
      </c>
      <c r="H1531" t="s">
        <v>20</v>
      </c>
      <c r="I1531">
        <v>21.69</v>
      </c>
      <c r="J1531">
        <v>382.01</v>
      </c>
      <c r="K1531" t="s">
        <v>30</v>
      </c>
      <c r="L1531">
        <v>3.4</v>
      </c>
      <c r="M1531" t="s">
        <v>23</v>
      </c>
      <c r="N1531">
        <v>1.68</v>
      </c>
      <c r="O1531">
        <v>16</v>
      </c>
    </row>
    <row r="1532" spans="1:15">
      <c r="A1532" t="s">
        <v>11393</v>
      </c>
      <c r="B1532" s="1">
        <v>45680</v>
      </c>
      <c r="C1532" t="s">
        <v>38</v>
      </c>
      <c r="D1532" t="s">
        <v>11132</v>
      </c>
      <c r="E1532" t="s">
        <v>11394</v>
      </c>
      <c r="F1532" t="s">
        <v>51</v>
      </c>
      <c r="G1532" t="s">
        <v>52</v>
      </c>
      <c r="H1532" t="s">
        <v>52</v>
      </c>
      <c r="I1532">
        <v>3.87</v>
      </c>
      <c r="J1532">
        <v>295.99</v>
      </c>
      <c r="K1532" t="s">
        <v>47</v>
      </c>
      <c r="L1532">
        <v>3.2</v>
      </c>
      <c r="M1532" t="s">
        <v>23</v>
      </c>
      <c r="N1532">
        <v>1.29</v>
      </c>
      <c r="O1532">
        <v>17</v>
      </c>
    </row>
    <row r="1533" spans="1:15">
      <c r="A1533" t="s">
        <v>11407</v>
      </c>
      <c r="B1533" s="1">
        <v>45683</v>
      </c>
      <c r="C1533" t="s">
        <v>38</v>
      </c>
      <c r="D1533" t="s">
        <v>11408</v>
      </c>
      <c r="E1533" t="s">
        <v>11409</v>
      </c>
      <c r="F1533" t="s">
        <v>28</v>
      </c>
      <c r="G1533" t="s">
        <v>46</v>
      </c>
      <c r="H1533" t="s">
        <v>20</v>
      </c>
      <c r="I1533">
        <v>21.82</v>
      </c>
      <c r="J1533">
        <v>94.61</v>
      </c>
      <c r="K1533" t="s">
        <v>30</v>
      </c>
      <c r="L1533">
        <v>4.4000000000000004</v>
      </c>
      <c r="M1533" t="s">
        <v>23</v>
      </c>
      <c r="N1533">
        <v>2.25</v>
      </c>
      <c r="O1533">
        <v>18</v>
      </c>
    </row>
    <row r="1534" spans="1:15">
      <c r="A1534" t="s">
        <v>11410</v>
      </c>
      <c r="B1534" s="1">
        <v>45729</v>
      </c>
      <c r="C1534" t="s">
        <v>38</v>
      </c>
      <c r="D1534" t="s">
        <v>11411</v>
      </c>
      <c r="E1534" t="s">
        <v>11412</v>
      </c>
      <c r="F1534" t="s">
        <v>60</v>
      </c>
      <c r="G1534" t="s">
        <v>46</v>
      </c>
      <c r="H1534" t="s">
        <v>52</v>
      </c>
      <c r="I1534">
        <v>12.82</v>
      </c>
      <c r="J1534">
        <v>511.21</v>
      </c>
      <c r="K1534" t="s">
        <v>47</v>
      </c>
      <c r="L1534">
        <v>4.0999999999999996</v>
      </c>
      <c r="M1534" t="s">
        <v>36</v>
      </c>
      <c r="N1534">
        <v>1.1499999999999999</v>
      </c>
      <c r="O1534">
        <v>12</v>
      </c>
    </row>
    <row r="1535" spans="1:15">
      <c r="A1535" t="s">
        <v>11421</v>
      </c>
      <c r="B1535" s="1">
        <v>45805</v>
      </c>
      <c r="C1535" t="s">
        <v>38</v>
      </c>
      <c r="D1535" t="s">
        <v>11422</v>
      </c>
      <c r="E1535" t="s">
        <v>11423</v>
      </c>
      <c r="F1535" t="s">
        <v>51</v>
      </c>
      <c r="G1535" t="s">
        <v>52</v>
      </c>
      <c r="H1535" t="s">
        <v>46</v>
      </c>
      <c r="I1535">
        <v>11.94</v>
      </c>
      <c r="J1535">
        <v>485.91</v>
      </c>
      <c r="K1535" t="s">
        <v>22</v>
      </c>
      <c r="L1535">
        <v>3.9</v>
      </c>
      <c r="M1535" t="s">
        <v>23</v>
      </c>
      <c r="N1535">
        <v>1.24</v>
      </c>
      <c r="O1535">
        <v>17</v>
      </c>
    </row>
    <row r="1536" spans="1:15">
      <c r="A1536" t="s">
        <v>11450</v>
      </c>
      <c r="B1536" s="1">
        <v>45761</v>
      </c>
      <c r="C1536" t="s">
        <v>38</v>
      </c>
      <c r="D1536" t="s">
        <v>6973</v>
      </c>
      <c r="E1536" t="s">
        <v>10126</v>
      </c>
      <c r="F1536" t="s">
        <v>71</v>
      </c>
      <c r="G1536" t="s">
        <v>42</v>
      </c>
      <c r="H1536" t="s">
        <v>41</v>
      </c>
      <c r="I1536">
        <v>21.23</v>
      </c>
      <c r="J1536">
        <v>135.05000000000001</v>
      </c>
      <c r="K1536" t="s">
        <v>67</v>
      </c>
      <c r="L1536">
        <v>3.6</v>
      </c>
      <c r="M1536" t="s">
        <v>23</v>
      </c>
      <c r="N1536">
        <v>1.23</v>
      </c>
      <c r="O1536">
        <v>19</v>
      </c>
    </row>
    <row r="1537" spans="1:15">
      <c r="A1537" t="s">
        <v>11469</v>
      </c>
      <c r="B1537" s="1">
        <v>45770</v>
      </c>
      <c r="C1537" t="s">
        <v>38</v>
      </c>
      <c r="D1537" t="s">
        <v>6566</v>
      </c>
      <c r="E1537" t="s">
        <v>11470</v>
      </c>
      <c r="F1537" t="s">
        <v>28</v>
      </c>
      <c r="G1537" t="s">
        <v>52</v>
      </c>
      <c r="H1537" t="s">
        <v>41</v>
      </c>
      <c r="I1537">
        <v>24.92</v>
      </c>
      <c r="J1537">
        <v>273</v>
      </c>
      <c r="K1537" t="s">
        <v>67</v>
      </c>
      <c r="L1537">
        <v>4.5</v>
      </c>
      <c r="M1537" t="s">
        <v>31</v>
      </c>
      <c r="N1537">
        <v>2.06</v>
      </c>
      <c r="O1537">
        <v>4</v>
      </c>
    </row>
    <row r="1538" spans="1:15">
      <c r="A1538" t="s">
        <v>11496</v>
      </c>
      <c r="B1538" s="1">
        <v>45697</v>
      </c>
      <c r="C1538" t="s">
        <v>38</v>
      </c>
      <c r="D1538" t="s">
        <v>3708</v>
      </c>
      <c r="E1538" t="s">
        <v>11497</v>
      </c>
      <c r="F1538" t="s">
        <v>51</v>
      </c>
      <c r="G1538" t="s">
        <v>21</v>
      </c>
      <c r="H1538" t="s">
        <v>21</v>
      </c>
      <c r="I1538">
        <v>4.9400000000000004</v>
      </c>
      <c r="J1538">
        <v>340.41</v>
      </c>
      <c r="K1538" t="s">
        <v>22</v>
      </c>
      <c r="L1538">
        <v>4</v>
      </c>
      <c r="M1538" t="s">
        <v>36</v>
      </c>
      <c r="N1538">
        <v>2.2200000000000002</v>
      </c>
      <c r="O1538">
        <v>10</v>
      </c>
    </row>
    <row r="1539" spans="1:15">
      <c r="A1539" t="s">
        <v>11524</v>
      </c>
      <c r="B1539" s="1">
        <v>45664</v>
      </c>
      <c r="C1539" t="s">
        <v>38</v>
      </c>
      <c r="D1539" t="s">
        <v>7468</v>
      </c>
      <c r="E1539" t="s">
        <v>11525</v>
      </c>
      <c r="F1539" t="s">
        <v>51</v>
      </c>
      <c r="G1539" t="s">
        <v>52</v>
      </c>
      <c r="H1539" t="s">
        <v>29</v>
      </c>
      <c r="I1539">
        <v>6.48</v>
      </c>
      <c r="J1539">
        <v>553.29</v>
      </c>
      <c r="K1539" t="s">
        <v>67</v>
      </c>
      <c r="L1539">
        <v>4.4000000000000004</v>
      </c>
      <c r="M1539" t="s">
        <v>23</v>
      </c>
      <c r="N1539">
        <v>1.87</v>
      </c>
      <c r="O1539">
        <v>10</v>
      </c>
    </row>
    <row r="1540" spans="1:15">
      <c r="A1540" t="s">
        <v>11531</v>
      </c>
      <c r="B1540" s="1">
        <v>45704</v>
      </c>
      <c r="C1540" t="s">
        <v>38</v>
      </c>
      <c r="D1540" t="s">
        <v>11532</v>
      </c>
      <c r="E1540" t="s">
        <v>11533</v>
      </c>
      <c r="F1540" t="s">
        <v>51</v>
      </c>
      <c r="G1540" t="s">
        <v>29</v>
      </c>
      <c r="H1540" t="s">
        <v>21</v>
      </c>
      <c r="I1540">
        <v>13.74</v>
      </c>
      <c r="J1540">
        <v>188.07</v>
      </c>
      <c r="K1540" t="s">
        <v>22</v>
      </c>
      <c r="L1540">
        <v>3.3</v>
      </c>
      <c r="M1540" t="s">
        <v>23</v>
      </c>
      <c r="N1540">
        <v>1.56</v>
      </c>
      <c r="O1540">
        <v>2</v>
      </c>
    </row>
    <row r="1541" spans="1:15">
      <c r="A1541" t="s">
        <v>11539</v>
      </c>
      <c r="B1541" s="1">
        <v>45718</v>
      </c>
      <c r="C1541" t="s">
        <v>38</v>
      </c>
      <c r="D1541" t="s">
        <v>11540</v>
      </c>
      <c r="E1541" t="s">
        <v>11541</v>
      </c>
      <c r="F1541" t="s">
        <v>28</v>
      </c>
      <c r="G1541" t="s">
        <v>41</v>
      </c>
      <c r="H1541" t="s">
        <v>46</v>
      </c>
      <c r="I1541">
        <v>16.68</v>
      </c>
      <c r="J1541">
        <v>275.23</v>
      </c>
      <c r="K1541" t="s">
        <v>30</v>
      </c>
      <c r="L1541">
        <v>4.9000000000000004</v>
      </c>
      <c r="M1541" t="s">
        <v>23</v>
      </c>
      <c r="N1541">
        <v>2.1800000000000002</v>
      </c>
      <c r="O1541">
        <v>12</v>
      </c>
    </row>
    <row r="1542" spans="1:15">
      <c r="A1542" t="s">
        <v>11556</v>
      </c>
      <c r="B1542" s="1">
        <v>45711</v>
      </c>
      <c r="C1542" t="s">
        <v>38</v>
      </c>
      <c r="D1542" t="s">
        <v>9952</v>
      </c>
      <c r="E1542" t="s">
        <v>11557</v>
      </c>
      <c r="F1542" t="s">
        <v>71</v>
      </c>
      <c r="G1542" t="s">
        <v>42</v>
      </c>
      <c r="H1542" t="s">
        <v>21</v>
      </c>
      <c r="I1542">
        <v>14.34</v>
      </c>
      <c r="J1542">
        <v>511.86</v>
      </c>
      <c r="K1542" t="s">
        <v>22</v>
      </c>
      <c r="L1542">
        <v>4.5999999999999996</v>
      </c>
      <c r="M1542" t="s">
        <v>23</v>
      </c>
      <c r="N1542">
        <v>1.88</v>
      </c>
      <c r="O1542">
        <v>15</v>
      </c>
    </row>
    <row r="1543" spans="1:15">
      <c r="A1543" t="s">
        <v>11569</v>
      </c>
      <c r="B1543" s="1">
        <v>45777</v>
      </c>
      <c r="C1543" t="s">
        <v>38</v>
      </c>
      <c r="D1543" t="s">
        <v>11570</v>
      </c>
      <c r="E1543" t="s">
        <v>11571</v>
      </c>
      <c r="F1543" t="s">
        <v>71</v>
      </c>
      <c r="G1543" t="s">
        <v>52</v>
      </c>
      <c r="H1543" t="s">
        <v>46</v>
      </c>
      <c r="I1543">
        <v>6.31</v>
      </c>
      <c r="J1543">
        <v>380.45</v>
      </c>
      <c r="K1543" t="s">
        <v>47</v>
      </c>
      <c r="L1543">
        <v>4.2</v>
      </c>
      <c r="M1543" t="s">
        <v>23</v>
      </c>
      <c r="N1543">
        <v>2.14</v>
      </c>
      <c r="O1543">
        <v>16</v>
      </c>
    </row>
    <row r="1544" spans="1:15">
      <c r="A1544" t="s">
        <v>11577</v>
      </c>
      <c r="B1544" s="1">
        <v>45712</v>
      </c>
      <c r="C1544" t="s">
        <v>38</v>
      </c>
      <c r="D1544" t="s">
        <v>11578</v>
      </c>
      <c r="E1544" t="s">
        <v>11579</v>
      </c>
      <c r="F1544" t="s">
        <v>71</v>
      </c>
      <c r="G1544" t="s">
        <v>29</v>
      </c>
      <c r="H1544" t="s">
        <v>46</v>
      </c>
      <c r="I1544">
        <v>24.74</v>
      </c>
      <c r="J1544">
        <v>80.48</v>
      </c>
      <c r="K1544" t="s">
        <v>67</v>
      </c>
      <c r="L1544">
        <v>2.9</v>
      </c>
      <c r="M1544" t="s">
        <v>23</v>
      </c>
      <c r="N1544">
        <v>1.1299999999999999</v>
      </c>
      <c r="O1544">
        <v>13</v>
      </c>
    </row>
    <row r="1545" spans="1:15">
      <c r="A1545" t="s">
        <v>11592</v>
      </c>
      <c r="B1545" s="1">
        <v>45726</v>
      </c>
      <c r="C1545" t="s">
        <v>38</v>
      </c>
      <c r="D1545" t="s">
        <v>11593</v>
      </c>
      <c r="E1545" t="s">
        <v>11594</v>
      </c>
      <c r="F1545" t="s">
        <v>28</v>
      </c>
      <c r="G1545" t="s">
        <v>29</v>
      </c>
      <c r="H1545" t="s">
        <v>20</v>
      </c>
      <c r="I1545">
        <v>6.17</v>
      </c>
      <c r="J1545">
        <v>110.92</v>
      </c>
      <c r="K1545" t="s">
        <v>67</v>
      </c>
      <c r="L1545">
        <v>2.9</v>
      </c>
      <c r="M1545" t="s">
        <v>23</v>
      </c>
      <c r="N1545">
        <v>1.64</v>
      </c>
      <c r="O1545">
        <v>14</v>
      </c>
    </row>
    <row r="1546" spans="1:15">
      <c r="A1546" t="s">
        <v>11665</v>
      </c>
      <c r="B1546" s="1">
        <v>45679</v>
      </c>
      <c r="C1546" t="s">
        <v>38</v>
      </c>
      <c r="D1546" t="s">
        <v>11666</v>
      </c>
      <c r="E1546" t="s">
        <v>11667</v>
      </c>
      <c r="F1546" t="s">
        <v>60</v>
      </c>
      <c r="G1546" t="s">
        <v>42</v>
      </c>
      <c r="H1546" t="s">
        <v>21</v>
      </c>
      <c r="I1546">
        <v>6.81</v>
      </c>
      <c r="J1546">
        <v>296.14999999999998</v>
      </c>
      <c r="K1546" t="s">
        <v>47</v>
      </c>
      <c r="L1546">
        <v>3.9</v>
      </c>
      <c r="M1546" t="s">
        <v>23</v>
      </c>
      <c r="N1546">
        <v>1.81</v>
      </c>
      <c r="O1546">
        <v>19</v>
      </c>
    </row>
    <row r="1547" spans="1:15">
      <c r="A1547" t="s">
        <v>11671</v>
      </c>
      <c r="B1547" s="1">
        <v>45814</v>
      </c>
      <c r="C1547" t="s">
        <v>38</v>
      </c>
      <c r="D1547" t="s">
        <v>7547</v>
      </c>
      <c r="E1547" t="s">
        <v>11672</v>
      </c>
      <c r="F1547" t="s">
        <v>28</v>
      </c>
      <c r="G1547" t="s">
        <v>20</v>
      </c>
      <c r="H1547" t="s">
        <v>41</v>
      </c>
      <c r="I1547">
        <v>18.23</v>
      </c>
      <c r="J1547">
        <v>309.27</v>
      </c>
      <c r="K1547" t="s">
        <v>67</v>
      </c>
      <c r="L1547">
        <v>4.5999999999999996</v>
      </c>
      <c r="M1547" t="s">
        <v>31</v>
      </c>
      <c r="N1547">
        <v>1.45</v>
      </c>
      <c r="O1547">
        <v>16</v>
      </c>
    </row>
    <row r="1548" spans="1:15">
      <c r="A1548" t="s">
        <v>11683</v>
      </c>
      <c r="B1548" s="1">
        <v>45786</v>
      </c>
      <c r="C1548" t="s">
        <v>38</v>
      </c>
      <c r="D1548" t="s">
        <v>11684</v>
      </c>
      <c r="E1548" t="s">
        <v>11685</v>
      </c>
      <c r="F1548" t="s">
        <v>28</v>
      </c>
      <c r="G1548" t="s">
        <v>46</v>
      </c>
      <c r="H1548" t="s">
        <v>29</v>
      </c>
      <c r="I1548">
        <v>15.94</v>
      </c>
      <c r="J1548">
        <v>78.39</v>
      </c>
      <c r="K1548" t="s">
        <v>30</v>
      </c>
      <c r="L1548">
        <v>3</v>
      </c>
      <c r="M1548" t="s">
        <v>23</v>
      </c>
      <c r="N1548">
        <v>1.85</v>
      </c>
      <c r="O1548">
        <v>7</v>
      </c>
    </row>
    <row r="1549" spans="1:15">
      <c r="A1549" t="s">
        <v>11692</v>
      </c>
      <c r="B1549" s="1">
        <v>45755</v>
      </c>
      <c r="C1549" t="s">
        <v>38</v>
      </c>
      <c r="D1549" t="s">
        <v>11693</v>
      </c>
      <c r="E1549" t="s">
        <v>11694</v>
      </c>
      <c r="F1549" t="s">
        <v>71</v>
      </c>
      <c r="G1549" t="s">
        <v>46</v>
      </c>
      <c r="H1549" t="s">
        <v>29</v>
      </c>
      <c r="I1549">
        <v>15.48</v>
      </c>
      <c r="J1549">
        <v>419.6</v>
      </c>
      <c r="K1549" t="s">
        <v>22</v>
      </c>
      <c r="L1549">
        <v>4.8</v>
      </c>
      <c r="M1549" t="s">
        <v>23</v>
      </c>
      <c r="N1549">
        <v>1.08</v>
      </c>
      <c r="O1549">
        <v>18</v>
      </c>
    </row>
    <row r="1550" spans="1:15">
      <c r="A1550" t="s">
        <v>11699</v>
      </c>
      <c r="B1550" s="1">
        <v>45674</v>
      </c>
      <c r="C1550" t="s">
        <v>38</v>
      </c>
      <c r="D1550" t="s">
        <v>11700</v>
      </c>
      <c r="E1550" t="s">
        <v>11701</v>
      </c>
      <c r="F1550" t="s">
        <v>51</v>
      </c>
      <c r="G1550" t="s">
        <v>42</v>
      </c>
      <c r="H1550" t="s">
        <v>52</v>
      </c>
      <c r="I1550">
        <v>7.66</v>
      </c>
      <c r="J1550">
        <v>570.65</v>
      </c>
      <c r="K1550" t="s">
        <v>47</v>
      </c>
      <c r="L1550">
        <v>2.8</v>
      </c>
      <c r="M1550" t="s">
        <v>23</v>
      </c>
      <c r="N1550">
        <v>1.61</v>
      </c>
      <c r="O1550">
        <v>17</v>
      </c>
    </row>
    <row r="1551" spans="1:15">
      <c r="A1551" t="s">
        <v>11702</v>
      </c>
      <c r="B1551" s="1">
        <v>45778</v>
      </c>
      <c r="C1551" t="s">
        <v>38</v>
      </c>
      <c r="D1551" t="s">
        <v>11703</v>
      </c>
      <c r="E1551" t="s">
        <v>11704</v>
      </c>
      <c r="F1551" t="s">
        <v>28</v>
      </c>
      <c r="G1551" t="s">
        <v>21</v>
      </c>
      <c r="H1551" t="s">
        <v>21</v>
      </c>
      <c r="I1551">
        <v>24.91</v>
      </c>
      <c r="J1551">
        <v>330.07</v>
      </c>
      <c r="K1551" t="s">
        <v>30</v>
      </c>
      <c r="L1551">
        <v>2.7</v>
      </c>
      <c r="M1551" t="s">
        <v>23</v>
      </c>
      <c r="N1551">
        <v>2.5</v>
      </c>
      <c r="O1551">
        <v>15</v>
      </c>
    </row>
    <row r="1552" spans="1:15">
      <c r="A1552" t="s">
        <v>11724</v>
      </c>
      <c r="B1552" s="1">
        <v>45704</v>
      </c>
      <c r="C1552" t="s">
        <v>38</v>
      </c>
      <c r="D1552" t="s">
        <v>11725</v>
      </c>
      <c r="E1552" t="s">
        <v>11726</v>
      </c>
      <c r="F1552" t="s">
        <v>71</v>
      </c>
      <c r="G1552" t="s">
        <v>42</v>
      </c>
      <c r="H1552" t="s">
        <v>46</v>
      </c>
      <c r="I1552">
        <v>18.12</v>
      </c>
      <c r="J1552">
        <v>276.36</v>
      </c>
      <c r="K1552" t="s">
        <v>67</v>
      </c>
      <c r="L1552">
        <v>4.4000000000000004</v>
      </c>
      <c r="M1552" t="s">
        <v>36</v>
      </c>
      <c r="N1552">
        <v>1.68</v>
      </c>
      <c r="O1552">
        <v>13</v>
      </c>
    </row>
    <row r="1553" spans="1:15">
      <c r="A1553" t="s">
        <v>11727</v>
      </c>
      <c r="B1553" s="1">
        <v>45710</v>
      </c>
      <c r="C1553" t="s">
        <v>38</v>
      </c>
      <c r="D1553" t="s">
        <v>2288</v>
      </c>
      <c r="E1553" t="s">
        <v>11728</v>
      </c>
      <c r="F1553" t="s">
        <v>60</v>
      </c>
      <c r="G1553" t="s">
        <v>46</v>
      </c>
      <c r="H1553" t="s">
        <v>46</v>
      </c>
      <c r="I1553">
        <v>12.93</v>
      </c>
      <c r="J1553">
        <v>525.44000000000005</v>
      </c>
      <c r="K1553" t="s">
        <v>67</v>
      </c>
      <c r="L1553">
        <v>4.2</v>
      </c>
      <c r="M1553" t="s">
        <v>23</v>
      </c>
      <c r="N1553">
        <v>1.38</v>
      </c>
      <c r="O1553">
        <v>18</v>
      </c>
    </row>
    <row r="1554" spans="1:15">
      <c r="A1554" t="s">
        <v>11729</v>
      </c>
      <c r="B1554" s="1">
        <v>45715</v>
      </c>
      <c r="C1554" t="s">
        <v>38</v>
      </c>
      <c r="D1554" t="s">
        <v>3349</v>
      </c>
      <c r="E1554" t="s">
        <v>11730</v>
      </c>
      <c r="F1554" t="s">
        <v>60</v>
      </c>
      <c r="G1554" t="s">
        <v>41</v>
      </c>
      <c r="H1554" t="s">
        <v>21</v>
      </c>
      <c r="I1554">
        <v>1.95</v>
      </c>
      <c r="J1554">
        <v>258.45999999999998</v>
      </c>
      <c r="K1554" t="s">
        <v>22</v>
      </c>
      <c r="L1554">
        <v>3.4</v>
      </c>
      <c r="M1554" t="s">
        <v>23</v>
      </c>
      <c r="N1554">
        <v>1.49</v>
      </c>
      <c r="O1554">
        <v>13</v>
      </c>
    </row>
    <row r="1555" spans="1:15">
      <c r="A1555" t="s">
        <v>11731</v>
      </c>
      <c r="B1555" s="1">
        <v>45827</v>
      </c>
      <c r="C1555" t="s">
        <v>38</v>
      </c>
      <c r="D1555" t="s">
        <v>11732</v>
      </c>
      <c r="E1555" t="s">
        <v>11733</v>
      </c>
      <c r="F1555" t="s">
        <v>51</v>
      </c>
      <c r="G1555" t="s">
        <v>46</v>
      </c>
      <c r="H1555" t="s">
        <v>41</v>
      </c>
      <c r="I1555">
        <v>12.69</v>
      </c>
      <c r="J1555">
        <v>111.96</v>
      </c>
      <c r="K1555" t="s">
        <v>22</v>
      </c>
      <c r="L1555">
        <v>4.9000000000000004</v>
      </c>
      <c r="M1555" t="s">
        <v>31</v>
      </c>
      <c r="N1555">
        <v>2.4500000000000002</v>
      </c>
      <c r="O1555">
        <v>18</v>
      </c>
    </row>
    <row r="1556" spans="1:15">
      <c r="A1556" t="s">
        <v>11740</v>
      </c>
      <c r="B1556" s="1">
        <v>45811</v>
      </c>
      <c r="C1556" t="s">
        <v>38</v>
      </c>
      <c r="D1556" t="s">
        <v>11741</v>
      </c>
      <c r="E1556" t="s">
        <v>11742</v>
      </c>
      <c r="F1556" t="s">
        <v>19</v>
      </c>
      <c r="G1556" t="s">
        <v>52</v>
      </c>
      <c r="H1556" t="s">
        <v>21</v>
      </c>
      <c r="I1556">
        <v>2.56</v>
      </c>
      <c r="J1556">
        <v>493.95</v>
      </c>
      <c r="K1556" t="s">
        <v>67</v>
      </c>
      <c r="L1556">
        <v>4.4000000000000004</v>
      </c>
      <c r="M1556" t="s">
        <v>23</v>
      </c>
      <c r="N1556">
        <v>1.24</v>
      </c>
      <c r="O1556">
        <v>19</v>
      </c>
    </row>
    <row r="1557" spans="1:15">
      <c r="A1557" t="s">
        <v>11773</v>
      </c>
      <c r="B1557" s="1">
        <v>45721</v>
      </c>
      <c r="C1557" t="s">
        <v>38</v>
      </c>
      <c r="D1557" t="s">
        <v>11774</v>
      </c>
      <c r="E1557" t="s">
        <v>11775</v>
      </c>
      <c r="F1557" t="s">
        <v>71</v>
      </c>
      <c r="G1557" t="s">
        <v>41</v>
      </c>
      <c r="H1557" t="s">
        <v>21</v>
      </c>
      <c r="I1557">
        <v>3.81</v>
      </c>
      <c r="J1557">
        <v>454.05</v>
      </c>
      <c r="K1557" t="s">
        <v>47</v>
      </c>
      <c r="L1557">
        <v>3.4</v>
      </c>
      <c r="M1557" t="s">
        <v>36</v>
      </c>
      <c r="N1557">
        <v>1.27</v>
      </c>
      <c r="O1557">
        <v>15</v>
      </c>
    </row>
    <row r="1558" spans="1:15">
      <c r="A1558" t="s">
        <v>11781</v>
      </c>
      <c r="B1558" s="1">
        <v>45660</v>
      </c>
      <c r="C1558" t="s">
        <v>38</v>
      </c>
      <c r="D1558" t="s">
        <v>11782</v>
      </c>
      <c r="E1558" t="s">
        <v>11783</v>
      </c>
      <c r="F1558" t="s">
        <v>71</v>
      </c>
      <c r="G1558" t="s">
        <v>20</v>
      </c>
      <c r="H1558" t="s">
        <v>46</v>
      </c>
      <c r="I1558">
        <v>12.09</v>
      </c>
      <c r="J1558">
        <v>120.04</v>
      </c>
      <c r="K1558" t="s">
        <v>67</v>
      </c>
      <c r="L1558">
        <v>2.9</v>
      </c>
      <c r="M1558" t="s">
        <v>23</v>
      </c>
      <c r="N1558">
        <v>1.98</v>
      </c>
      <c r="O1558">
        <v>15</v>
      </c>
    </row>
    <row r="1559" spans="1:15">
      <c r="A1559" t="s">
        <v>11790</v>
      </c>
      <c r="B1559" s="1">
        <v>45687</v>
      </c>
      <c r="C1559" t="s">
        <v>38</v>
      </c>
      <c r="D1559" t="s">
        <v>11791</v>
      </c>
      <c r="E1559" t="s">
        <v>11792</v>
      </c>
      <c r="F1559" t="s">
        <v>71</v>
      </c>
      <c r="G1559" t="s">
        <v>29</v>
      </c>
      <c r="H1559" t="s">
        <v>52</v>
      </c>
      <c r="I1559">
        <v>5.64</v>
      </c>
      <c r="J1559">
        <v>267.97000000000003</v>
      </c>
      <c r="K1559" t="s">
        <v>30</v>
      </c>
      <c r="L1559">
        <v>4.9000000000000004</v>
      </c>
      <c r="M1559" t="s">
        <v>23</v>
      </c>
      <c r="N1559">
        <v>2.16</v>
      </c>
      <c r="O1559">
        <v>15</v>
      </c>
    </row>
    <row r="1560" spans="1:15">
      <c r="A1560" t="s">
        <v>11804</v>
      </c>
      <c r="B1560" s="1">
        <v>45729</v>
      </c>
      <c r="C1560" t="s">
        <v>38</v>
      </c>
      <c r="D1560" t="s">
        <v>11805</v>
      </c>
      <c r="E1560" t="s">
        <v>11806</v>
      </c>
      <c r="F1560" t="s">
        <v>71</v>
      </c>
      <c r="G1560" t="s">
        <v>29</v>
      </c>
      <c r="H1560" t="s">
        <v>46</v>
      </c>
      <c r="I1560">
        <v>24.52</v>
      </c>
      <c r="J1560">
        <v>355.46</v>
      </c>
      <c r="K1560" t="s">
        <v>30</v>
      </c>
      <c r="L1560">
        <v>3.3</v>
      </c>
      <c r="M1560" t="s">
        <v>31</v>
      </c>
      <c r="N1560">
        <v>1.93</v>
      </c>
      <c r="O1560">
        <v>13</v>
      </c>
    </row>
    <row r="1561" spans="1:15">
      <c r="A1561" t="s">
        <v>11815</v>
      </c>
      <c r="B1561" s="1">
        <v>45762</v>
      </c>
      <c r="C1561" t="s">
        <v>38</v>
      </c>
      <c r="D1561" t="s">
        <v>11816</v>
      </c>
      <c r="E1561" t="s">
        <v>11817</v>
      </c>
      <c r="F1561" t="s">
        <v>28</v>
      </c>
      <c r="G1561" t="s">
        <v>20</v>
      </c>
      <c r="H1561" t="s">
        <v>52</v>
      </c>
      <c r="I1561">
        <v>17.02</v>
      </c>
      <c r="J1561">
        <v>391.14</v>
      </c>
      <c r="K1561" t="s">
        <v>30</v>
      </c>
      <c r="L1561">
        <v>4</v>
      </c>
      <c r="M1561" t="s">
        <v>23</v>
      </c>
      <c r="N1561">
        <v>1.7</v>
      </c>
      <c r="O1561">
        <v>2</v>
      </c>
    </row>
    <row r="1562" spans="1:15">
      <c r="A1562" t="s">
        <v>11846</v>
      </c>
      <c r="B1562" s="1">
        <v>45662</v>
      </c>
      <c r="C1562" t="s">
        <v>38</v>
      </c>
      <c r="D1562" t="s">
        <v>11847</v>
      </c>
      <c r="E1562" t="s">
        <v>11848</v>
      </c>
      <c r="F1562" t="s">
        <v>60</v>
      </c>
      <c r="G1562" t="s">
        <v>46</v>
      </c>
      <c r="H1562" t="s">
        <v>20</v>
      </c>
      <c r="I1562">
        <v>18.28</v>
      </c>
      <c r="J1562">
        <v>458.59</v>
      </c>
      <c r="K1562" t="s">
        <v>47</v>
      </c>
      <c r="L1562">
        <v>3</v>
      </c>
      <c r="M1562" t="s">
        <v>23</v>
      </c>
      <c r="N1562">
        <v>2.08</v>
      </c>
      <c r="O1562">
        <v>15</v>
      </c>
    </row>
    <row r="1563" spans="1:15">
      <c r="A1563" t="s">
        <v>11854</v>
      </c>
      <c r="B1563" s="1">
        <v>45745</v>
      </c>
      <c r="C1563" t="s">
        <v>38</v>
      </c>
      <c r="D1563" t="s">
        <v>5001</v>
      </c>
      <c r="E1563" t="s">
        <v>11855</v>
      </c>
      <c r="F1563" t="s">
        <v>51</v>
      </c>
      <c r="G1563" t="s">
        <v>41</v>
      </c>
      <c r="H1563" t="s">
        <v>52</v>
      </c>
      <c r="I1563">
        <v>13.82</v>
      </c>
      <c r="J1563">
        <v>362.21</v>
      </c>
      <c r="K1563" t="s">
        <v>47</v>
      </c>
      <c r="L1563">
        <v>4.9000000000000004</v>
      </c>
      <c r="M1563" t="s">
        <v>31</v>
      </c>
      <c r="N1563">
        <v>2.16</v>
      </c>
      <c r="O1563">
        <v>8</v>
      </c>
    </row>
    <row r="1564" spans="1:15">
      <c r="A1564" t="s">
        <v>11864</v>
      </c>
      <c r="B1564" s="1">
        <v>45697</v>
      </c>
      <c r="C1564" t="s">
        <v>38</v>
      </c>
      <c r="D1564" t="s">
        <v>1418</v>
      </c>
      <c r="E1564" t="s">
        <v>11865</v>
      </c>
      <c r="F1564" t="s">
        <v>60</v>
      </c>
      <c r="G1564" t="s">
        <v>42</v>
      </c>
      <c r="H1564" t="s">
        <v>21</v>
      </c>
      <c r="I1564">
        <v>20.9</v>
      </c>
      <c r="J1564">
        <v>389.14</v>
      </c>
      <c r="K1564" t="s">
        <v>22</v>
      </c>
      <c r="L1564">
        <v>2.8</v>
      </c>
      <c r="M1564" t="s">
        <v>31</v>
      </c>
      <c r="N1564">
        <v>1.06</v>
      </c>
      <c r="O1564">
        <v>10</v>
      </c>
    </row>
    <row r="1565" spans="1:15">
      <c r="A1565" t="s">
        <v>11913</v>
      </c>
      <c r="B1565" s="1">
        <v>45819</v>
      </c>
      <c r="C1565" t="s">
        <v>38</v>
      </c>
      <c r="D1565" t="s">
        <v>9437</v>
      </c>
      <c r="E1565" t="s">
        <v>11914</v>
      </c>
      <c r="F1565" t="s">
        <v>51</v>
      </c>
      <c r="G1565" t="s">
        <v>52</v>
      </c>
      <c r="H1565" t="s">
        <v>20</v>
      </c>
      <c r="I1565">
        <v>21.51</v>
      </c>
      <c r="J1565">
        <v>412.12</v>
      </c>
      <c r="K1565" t="s">
        <v>67</v>
      </c>
      <c r="L1565">
        <v>4.0999999999999996</v>
      </c>
      <c r="M1565" t="s">
        <v>23</v>
      </c>
      <c r="N1565">
        <v>1.47</v>
      </c>
      <c r="O1565">
        <v>17</v>
      </c>
    </row>
    <row r="1566" spans="1:15">
      <c r="A1566" t="s">
        <v>11918</v>
      </c>
      <c r="B1566" s="1">
        <v>45787</v>
      </c>
      <c r="C1566" t="s">
        <v>38</v>
      </c>
      <c r="D1566" t="s">
        <v>10325</v>
      </c>
      <c r="E1566" t="s">
        <v>11919</v>
      </c>
      <c r="F1566" t="s">
        <v>19</v>
      </c>
      <c r="G1566" t="s">
        <v>46</v>
      </c>
      <c r="H1566" t="s">
        <v>20</v>
      </c>
      <c r="I1566">
        <v>5.9</v>
      </c>
      <c r="J1566">
        <v>169.13</v>
      </c>
      <c r="K1566" t="s">
        <v>22</v>
      </c>
      <c r="L1566">
        <v>3</v>
      </c>
      <c r="M1566" t="s">
        <v>31</v>
      </c>
      <c r="N1566">
        <v>2.4700000000000002</v>
      </c>
      <c r="O1566">
        <v>18</v>
      </c>
    </row>
    <row r="1567" spans="1:15">
      <c r="A1567" t="s">
        <v>11925</v>
      </c>
      <c r="B1567" s="1">
        <v>45748</v>
      </c>
      <c r="C1567" t="s">
        <v>38</v>
      </c>
      <c r="D1567" t="s">
        <v>11926</v>
      </c>
      <c r="E1567" t="s">
        <v>11927</v>
      </c>
      <c r="F1567" t="s">
        <v>51</v>
      </c>
      <c r="G1567" t="s">
        <v>42</v>
      </c>
      <c r="H1567" t="s">
        <v>52</v>
      </c>
      <c r="I1567">
        <v>16.18</v>
      </c>
      <c r="J1567">
        <v>510.31</v>
      </c>
      <c r="K1567" t="s">
        <v>47</v>
      </c>
      <c r="L1567">
        <v>2.8</v>
      </c>
      <c r="M1567" t="s">
        <v>31</v>
      </c>
      <c r="N1567">
        <v>2.29</v>
      </c>
      <c r="O1567">
        <v>3</v>
      </c>
    </row>
    <row r="1568" spans="1:15">
      <c r="A1568" t="s">
        <v>11937</v>
      </c>
      <c r="B1568" s="1">
        <v>45682</v>
      </c>
      <c r="C1568" t="s">
        <v>38</v>
      </c>
      <c r="D1568" t="s">
        <v>11938</v>
      </c>
      <c r="E1568" t="s">
        <v>11939</v>
      </c>
      <c r="F1568" t="s">
        <v>19</v>
      </c>
      <c r="G1568" t="s">
        <v>52</v>
      </c>
      <c r="H1568" t="s">
        <v>42</v>
      </c>
      <c r="I1568">
        <v>6.98</v>
      </c>
      <c r="J1568">
        <v>461.81</v>
      </c>
      <c r="K1568" t="s">
        <v>47</v>
      </c>
      <c r="L1568">
        <v>2.7</v>
      </c>
      <c r="M1568" t="s">
        <v>31</v>
      </c>
      <c r="N1568">
        <v>1.27</v>
      </c>
      <c r="O1568">
        <v>7</v>
      </c>
    </row>
    <row r="1569" spans="1:15">
      <c r="A1569" t="s">
        <v>11968</v>
      </c>
      <c r="B1569" s="1">
        <v>45820</v>
      </c>
      <c r="C1569" t="s">
        <v>38</v>
      </c>
      <c r="D1569" t="s">
        <v>11969</v>
      </c>
      <c r="E1569" t="s">
        <v>11970</v>
      </c>
      <c r="F1569" t="s">
        <v>19</v>
      </c>
      <c r="G1569" t="s">
        <v>29</v>
      </c>
      <c r="H1569" t="s">
        <v>42</v>
      </c>
      <c r="I1569">
        <v>19.13</v>
      </c>
      <c r="J1569">
        <v>188.18</v>
      </c>
      <c r="K1569" t="s">
        <v>47</v>
      </c>
      <c r="L1569">
        <v>4.0999999999999996</v>
      </c>
      <c r="M1569" t="s">
        <v>36</v>
      </c>
      <c r="N1569">
        <v>1.5</v>
      </c>
      <c r="O1569">
        <v>6</v>
      </c>
    </row>
    <row r="1570" spans="1:15">
      <c r="A1570" t="s">
        <v>11973</v>
      </c>
      <c r="B1570" s="1">
        <v>45748</v>
      </c>
      <c r="C1570" t="s">
        <v>38</v>
      </c>
      <c r="D1570" t="s">
        <v>11974</v>
      </c>
      <c r="E1570" t="s">
        <v>11975</v>
      </c>
      <c r="F1570" t="s">
        <v>71</v>
      </c>
      <c r="G1570" t="s">
        <v>52</v>
      </c>
      <c r="H1570" t="s">
        <v>52</v>
      </c>
      <c r="I1570">
        <v>19.53</v>
      </c>
      <c r="J1570">
        <v>313.89</v>
      </c>
      <c r="K1570" t="s">
        <v>22</v>
      </c>
      <c r="L1570">
        <v>4.9000000000000004</v>
      </c>
      <c r="M1570" t="s">
        <v>31</v>
      </c>
      <c r="N1570">
        <v>1.76</v>
      </c>
      <c r="O1570">
        <v>12</v>
      </c>
    </row>
    <row r="1571" spans="1:15">
      <c r="A1571" t="s">
        <v>11978</v>
      </c>
      <c r="B1571" s="1">
        <v>45777</v>
      </c>
      <c r="C1571" t="s">
        <v>38</v>
      </c>
      <c r="D1571" t="s">
        <v>11979</v>
      </c>
      <c r="E1571" t="s">
        <v>11980</v>
      </c>
      <c r="F1571" t="s">
        <v>71</v>
      </c>
      <c r="G1571" t="s">
        <v>46</v>
      </c>
      <c r="H1571" t="s">
        <v>46</v>
      </c>
      <c r="I1571">
        <v>23.42</v>
      </c>
      <c r="J1571">
        <v>148.97999999999999</v>
      </c>
      <c r="K1571" t="s">
        <v>47</v>
      </c>
      <c r="L1571">
        <v>4.5</v>
      </c>
      <c r="M1571" t="s">
        <v>23</v>
      </c>
      <c r="N1571">
        <v>1.2</v>
      </c>
      <c r="O1571">
        <v>12</v>
      </c>
    </row>
    <row r="1572" spans="1:15">
      <c r="A1572" t="s">
        <v>11990</v>
      </c>
      <c r="B1572" s="1">
        <v>45768</v>
      </c>
      <c r="C1572" t="s">
        <v>38</v>
      </c>
      <c r="D1572" t="s">
        <v>11991</v>
      </c>
      <c r="E1572" t="s">
        <v>11992</v>
      </c>
      <c r="F1572" t="s">
        <v>19</v>
      </c>
      <c r="G1572" t="s">
        <v>20</v>
      </c>
      <c r="H1572" t="s">
        <v>21</v>
      </c>
      <c r="I1572">
        <v>22</v>
      </c>
      <c r="K1572" t="s">
        <v>30</v>
      </c>
      <c r="L1572">
        <v>4.3</v>
      </c>
      <c r="M1572" t="s">
        <v>23</v>
      </c>
      <c r="N1572">
        <v>1.38</v>
      </c>
      <c r="O1572">
        <v>4</v>
      </c>
    </row>
    <row r="1573" spans="1:15">
      <c r="A1573" t="s">
        <v>12006</v>
      </c>
      <c r="B1573" s="1">
        <v>45824</v>
      </c>
      <c r="C1573" t="s">
        <v>38</v>
      </c>
      <c r="D1573" t="s">
        <v>12007</v>
      </c>
      <c r="E1573" t="s">
        <v>12008</v>
      </c>
      <c r="F1573" t="s">
        <v>60</v>
      </c>
      <c r="G1573" t="s">
        <v>29</v>
      </c>
      <c r="H1573" t="s">
        <v>29</v>
      </c>
      <c r="I1573">
        <v>9.3699999999999992</v>
      </c>
      <c r="J1573">
        <v>494.85</v>
      </c>
      <c r="K1573" t="s">
        <v>67</v>
      </c>
      <c r="L1573">
        <v>4.0999999999999996</v>
      </c>
      <c r="M1573" t="s">
        <v>36</v>
      </c>
      <c r="N1573">
        <v>2.4300000000000002</v>
      </c>
      <c r="O1573">
        <v>1</v>
      </c>
    </row>
    <row r="1574" spans="1:15">
      <c r="A1574" t="s">
        <v>12021</v>
      </c>
      <c r="B1574" s="1">
        <v>45822</v>
      </c>
      <c r="C1574" t="s">
        <v>38</v>
      </c>
      <c r="D1574" t="s">
        <v>12022</v>
      </c>
      <c r="E1574" t="s">
        <v>12023</v>
      </c>
      <c r="F1574" t="s">
        <v>71</v>
      </c>
      <c r="G1574" t="s">
        <v>46</v>
      </c>
      <c r="H1574" t="s">
        <v>52</v>
      </c>
      <c r="I1574">
        <v>3.71</v>
      </c>
      <c r="J1574">
        <v>461.18</v>
      </c>
      <c r="K1574" t="s">
        <v>30</v>
      </c>
      <c r="L1574">
        <v>4.7</v>
      </c>
      <c r="M1574" t="s">
        <v>36</v>
      </c>
      <c r="N1574">
        <v>2.02</v>
      </c>
      <c r="O1574">
        <v>17</v>
      </c>
    </row>
    <row r="1575" spans="1:15">
      <c r="A1575" t="s">
        <v>12036</v>
      </c>
      <c r="B1575" s="1">
        <v>45773</v>
      </c>
      <c r="C1575" t="s">
        <v>38</v>
      </c>
      <c r="D1575" t="s">
        <v>12037</v>
      </c>
      <c r="E1575" t="s">
        <v>12038</v>
      </c>
      <c r="F1575" t="s">
        <v>19</v>
      </c>
      <c r="G1575" t="s">
        <v>41</v>
      </c>
      <c r="H1575" t="s">
        <v>20</v>
      </c>
      <c r="J1575">
        <v>502.7</v>
      </c>
      <c r="K1575" t="s">
        <v>67</v>
      </c>
      <c r="L1575">
        <v>4.5999999999999996</v>
      </c>
      <c r="M1575" t="s">
        <v>23</v>
      </c>
      <c r="N1575">
        <v>1.02</v>
      </c>
      <c r="O1575">
        <v>5</v>
      </c>
    </row>
    <row r="1576" spans="1:15">
      <c r="A1576" t="s">
        <v>12041</v>
      </c>
      <c r="B1576" s="1">
        <v>45780</v>
      </c>
      <c r="C1576" t="s">
        <v>38</v>
      </c>
      <c r="D1576" t="s">
        <v>12042</v>
      </c>
      <c r="E1576" t="s">
        <v>12043</v>
      </c>
      <c r="F1576" t="s">
        <v>71</v>
      </c>
      <c r="G1576" t="s">
        <v>29</v>
      </c>
      <c r="H1576" t="s">
        <v>52</v>
      </c>
      <c r="I1576">
        <v>22.36</v>
      </c>
      <c r="J1576">
        <v>489.07</v>
      </c>
      <c r="K1576" t="s">
        <v>22</v>
      </c>
      <c r="M1576" t="s">
        <v>23</v>
      </c>
      <c r="N1576">
        <v>2.19</v>
      </c>
      <c r="O1576">
        <v>11</v>
      </c>
    </row>
    <row r="1577" spans="1:15">
      <c r="A1577" t="s">
        <v>12079</v>
      </c>
      <c r="B1577" s="1">
        <v>45834</v>
      </c>
      <c r="C1577" t="s">
        <v>38</v>
      </c>
      <c r="D1577" t="s">
        <v>1214</v>
      </c>
      <c r="E1577" t="s">
        <v>12080</v>
      </c>
      <c r="F1577" t="s">
        <v>71</v>
      </c>
      <c r="G1577" t="s">
        <v>29</v>
      </c>
      <c r="H1577" t="s">
        <v>21</v>
      </c>
      <c r="I1577">
        <v>17.37</v>
      </c>
      <c r="J1577">
        <v>488.82</v>
      </c>
      <c r="K1577" t="s">
        <v>22</v>
      </c>
      <c r="L1577">
        <v>4</v>
      </c>
      <c r="M1577" t="s">
        <v>23</v>
      </c>
      <c r="N1577">
        <v>2.27</v>
      </c>
      <c r="O1577">
        <v>10</v>
      </c>
    </row>
    <row r="1578" spans="1:15">
      <c r="A1578" t="s">
        <v>12128</v>
      </c>
      <c r="B1578" s="1">
        <v>45721</v>
      </c>
      <c r="C1578" t="s">
        <v>38</v>
      </c>
      <c r="D1578" t="s">
        <v>4273</v>
      </c>
      <c r="E1578" t="s">
        <v>12129</v>
      </c>
      <c r="F1578" t="s">
        <v>51</v>
      </c>
      <c r="G1578" t="s">
        <v>42</v>
      </c>
      <c r="H1578" t="s">
        <v>46</v>
      </c>
      <c r="I1578">
        <v>13.28</v>
      </c>
      <c r="J1578">
        <v>568.17999999999995</v>
      </c>
      <c r="K1578" t="s">
        <v>22</v>
      </c>
      <c r="L1578">
        <v>4.5</v>
      </c>
      <c r="M1578" t="s">
        <v>31</v>
      </c>
      <c r="N1578">
        <v>2.2400000000000002</v>
      </c>
      <c r="O1578">
        <v>5</v>
      </c>
    </row>
    <row r="1579" spans="1:15">
      <c r="A1579" t="s">
        <v>12130</v>
      </c>
      <c r="B1579" s="1">
        <v>45745</v>
      </c>
      <c r="C1579" t="s">
        <v>38</v>
      </c>
      <c r="D1579" t="s">
        <v>12131</v>
      </c>
      <c r="E1579" t="s">
        <v>12132</v>
      </c>
      <c r="F1579" t="s">
        <v>51</v>
      </c>
      <c r="G1579" t="s">
        <v>21</v>
      </c>
      <c r="H1579" t="s">
        <v>52</v>
      </c>
      <c r="I1579">
        <v>13.97</v>
      </c>
      <c r="J1579">
        <v>426.41</v>
      </c>
      <c r="K1579" t="s">
        <v>67</v>
      </c>
      <c r="L1579">
        <v>3.5</v>
      </c>
      <c r="M1579" t="s">
        <v>31</v>
      </c>
      <c r="N1579">
        <v>2.17</v>
      </c>
      <c r="O1579">
        <v>13</v>
      </c>
    </row>
    <row r="1580" spans="1:15">
      <c r="A1580" t="s">
        <v>12165</v>
      </c>
      <c r="B1580" s="1">
        <v>45715</v>
      </c>
      <c r="C1580" t="s">
        <v>38</v>
      </c>
      <c r="D1580" t="s">
        <v>12166</v>
      </c>
      <c r="E1580" t="s">
        <v>12167</v>
      </c>
      <c r="F1580" t="s">
        <v>60</v>
      </c>
      <c r="G1580" t="s">
        <v>52</v>
      </c>
      <c r="H1580" t="s">
        <v>42</v>
      </c>
      <c r="I1580">
        <v>22.43</v>
      </c>
      <c r="J1580">
        <v>302.07</v>
      </c>
      <c r="K1580" t="s">
        <v>47</v>
      </c>
      <c r="L1580">
        <v>3</v>
      </c>
      <c r="M1580" t="s">
        <v>23</v>
      </c>
      <c r="N1580">
        <v>1.52</v>
      </c>
      <c r="O1580">
        <v>8</v>
      </c>
    </row>
    <row r="1581" spans="1:15">
      <c r="A1581" t="s">
        <v>12180</v>
      </c>
      <c r="B1581" s="1">
        <v>45770</v>
      </c>
      <c r="C1581" t="s">
        <v>38</v>
      </c>
      <c r="D1581" t="s">
        <v>6511</v>
      </c>
      <c r="E1581" t="s">
        <v>12181</v>
      </c>
      <c r="F1581" t="s">
        <v>19</v>
      </c>
      <c r="G1581" t="s">
        <v>20</v>
      </c>
      <c r="H1581" t="s">
        <v>41</v>
      </c>
      <c r="I1581">
        <v>16.11</v>
      </c>
      <c r="J1581">
        <v>206.11</v>
      </c>
      <c r="K1581" t="s">
        <v>22</v>
      </c>
      <c r="L1581">
        <v>3.8</v>
      </c>
      <c r="M1581" t="s">
        <v>31</v>
      </c>
      <c r="N1581">
        <v>1.2</v>
      </c>
      <c r="O1581">
        <v>15</v>
      </c>
    </row>
    <row r="1582" spans="1:15">
      <c r="A1582" t="s">
        <v>12191</v>
      </c>
      <c r="B1582" s="1">
        <v>45828</v>
      </c>
      <c r="C1582" t="s">
        <v>38</v>
      </c>
      <c r="D1582" t="s">
        <v>10437</v>
      </c>
      <c r="E1582" t="s">
        <v>12192</v>
      </c>
      <c r="F1582" t="s">
        <v>71</v>
      </c>
      <c r="G1582" t="s">
        <v>20</v>
      </c>
      <c r="H1582" t="s">
        <v>52</v>
      </c>
      <c r="I1582">
        <v>13.08</v>
      </c>
      <c r="J1582">
        <v>491.48</v>
      </c>
      <c r="K1582" t="s">
        <v>22</v>
      </c>
      <c r="L1582">
        <v>4.9000000000000004</v>
      </c>
      <c r="M1582" t="s">
        <v>23</v>
      </c>
      <c r="N1582">
        <v>2.4300000000000002</v>
      </c>
      <c r="O1582">
        <v>13</v>
      </c>
    </row>
    <row r="1583" spans="1:15">
      <c r="A1583" t="s">
        <v>12193</v>
      </c>
      <c r="B1583" s="1">
        <v>45747</v>
      </c>
      <c r="C1583" t="s">
        <v>38</v>
      </c>
      <c r="D1583" t="s">
        <v>6176</v>
      </c>
      <c r="E1583" t="s">
        <v>12194</v>
      </c>
      <c r="F1583" t="s">
        <v>28</v>
      </c>
      <c r="G1583" t="s">
        <v>46</v>
      </c>
      <c r="H1583" t="s">
        <v>52</v>
      </c>
      <c r="I1583">
        <v>8.8800000000000008</v>
      </c>
      <c r="J1583">
        <v>364.65</v>
      </c>
      <c r="K1583" t="s">
        <v>67</v>
      </c>
      <c r="L1583">
        <v>4.9000000000000004</v>
      </c>
      <c r="M1583" t="s">
        <v>23</v>
      </c>
      <c r="N1583">
        <v>1.04</v>
      </c>
      <c r="O1583">
        <v>3</v>
      </c>
    </row>
    <row r="1584" spans="1:15">
      <c r="A1584" t="s">
        <v>12195</v>
      </c>
      <c r="B1584" s="1">
        <v>45770</v>
      </c>
      <c r="C1584" t="s">
        <v>38</v>
      </c>
      <c r="D1584" t="s">
        <v>170</v>
      </c>
      <c r="E1584" t="s">
        <v>12196</v>
      </c>
      <c r="F1584" t="s">
        <v>60</v>
      </c>
      <c r="G1584" t="s">
        <v>29</v>
      </c>
      <c r="H1584" t="s">
        <v>20</v>
      </c>
      <c r="I1584">
        <v>21.26</v>
      </c>
      <c r="J1584">
        <v>403.8</v>
      </c>
      <c r="K1584" t="s">
        <v>67</v>
      </c>
      <c r="L1584">
        <v>3.9</v>
      </c>
      <c r="M1584" t="s">
        <v>31</v>
      </c>
      <c r="N1584">
        <v>1.21</v>
      </c>
      <c r="O1584">
        <v>13</v>
      </c>
    </row>
    <row r="1585" spans="1:15">
      <c r="A1585" t="s">
        <v>12201</v>
      </c>
      <c r="B1585" s="1">
        <v>45779</v>
      </c>
      <c r="C1585" t="s">
        <v>38</v>
      </c>
      <c r="D1585" t="s">
        <v>12202</v>
      </c>
      <c r="E1585" t="s">
        <v>12203</v>
      </c>
      <c r="F1585" t="s">
        <v>71</v>
      </c>
      <c r="G1585" t="s">
        <v>52</v>
      </c>
      <c r="H1585" t="s">
        <v>29</v>
      </c>
      <c r="I1585">
        <v>1.1599999999999999</v>
      </c>
      <c r="J1585">
        <v>547.29</v>
      </c>
      <c r="K1585" t="s">
        <v>22</v>
      </c>
      <c r="L1585">
        <v>4</v>
      </c>
      <c r="M1585" t="s">
        <v>36</v>
      </c>
      <c r="N1585">
        <v>1.06</v>
      </c>
      <c r="O1585">
        <v>9</v>
      </c>
    </row>
    <row r="1586" spans="1:15">
      <c r="A1586" t="s">
        <v>12209</v>
      </c>
      <c r="B1586" s="1">
        <v>45710</v>
      </c>
      <c r="C1586" t="s">
        <v>38</v>
      </c>
      <c r="D1586" t="s">
        <v>6673</v>
      </c>
      <c r="E1586" t="s">
        <v>12210</v>
      </c>
      <c r="F1586" t="s">
        <v>51</v>
      </c>
      <c r="G1586" t="s">
        <v>21</v>
      </c>
      <c r="H1586" t="s">
        <v>20</v>
      </c>
      <c r="I1586">
        <v>18.25</v>
      </c>
      <c r="K1586" t="s">
        <v>30</v>
      </c>
      <c r="L1586">
        <v>2.5</v>
      </c>
      <c r="M1586" t="s">
        <v>36</v>
      </c>
      <c r="N1586">
        <v>2.48</v>
      </c>
      <c r="O1586">
        <v>5</v>
      </c>
    </row>
    <row r="1587" spans="1:15">
      <c r="A1587" t="s">
        <v>12211</v>
      </c>
      <c r="B1587" s="1">
        <v>45674</v>
      </c>
      <c r="C1587" t="s">
        <v>38</v>
      </c>
      <c r="D1587" t="s">
        <v>7992</v>
      </c>
      <c r="E1587" t="s">
        <v>12212</v>
      </c>
      <c r="F1587" t="s">
        <v>28</v>
      </c>
      <c r="G1587" t="s">
        <v>46</v>
      </c>
      <c r="H1587" t="s">
        <v>46</v>
      </c>
      <c r="I1587">
        <v>21.78</v>
      </c>
      <c r="J1587">
        <v>155.97</v>
      </c>
      <c r="K1587" t="s">
        <v>67</v>
      </c>
      <c r="L1587">
        <v>3.6</v>
      </c>
      <c r="M1587" t="s">
        <v>23</v>
      </c>
      <c r="N1587">
        <v>2.08</v>
      </c>
      <c r="O1587">
        <v>8</v>
      </c>
    </row>
    <row r="1588" spans="1:15">
      <c r="A1588" t="s">
        <v>12247</v>
      </c>
      <c r="B1588" s="1">
        <v>45741</v>
      </c>
      <c r="C1588" t="s">
        <v>38</v>
      </c>
      <c r="D1588" t="s">
        <v>7941</v>
      </c>
      <c r="E1588" t="s">
        <v>12248</v>
      </c>
      <c r="F1588" t="s">
        <v>28</v>
      </c>
      <c r="G1588" t="s">
        <v>21</v>
      </c>
      <c r="H1588" t="s">
        <v>41</v>
      </c>
      <c r="I1588">
        <v>11.67</v>
      </c>
      <c r="J1588">
        <v>475.38</v>
      </c>
      <c r="K1588" t="s">
        <v>22</v>
      </c>
      <c r="L1588">
        <v>3</v>
      </c>
      <c r="M1588" t="s">
        <v>23</v>
      </c>
      <c r="N1588">
        <v>2.34</v>
      </c>
      <c r="O1588">
        <v>16</v>
      </c>
    </row>
    <row r="1589" spans="1:15">
      <c r="A1589" t="s">
        <v>12254</v>
      </c>
      <c r="B1589" s="1">
        <v>45697</v>
      </c>
      <c r="C1589" t="s">
        <v>38</v>
      </c>
      <c r="D1589" t="s">
        <v>6133</v>
      </c>
      <c r="E1589" t="s">
        <v>12255</v>
      </c>
      <c r="F1589" t="s">
        <v>60</v>
      </c>
      <c r="G1589" t="s">
        <v>20</v>
      </c>
      <c r="H1589" t="s">
        <v>41</v>
      </c>
      <c r="I1589">
        <v>5.89</v>
      </c>
      <c r="J1589">
        <v>442.55</v>
      </c>
      <c r="K1589" t="s">
        <v>67</v>
      </c>
      <c r="L1589">
        <v>3.8</v>
      </c>
      <c r="M1589" t="s">
        <v>23</v>
      </c>
      <c r="N1589">
        <v>1.42</v>
      </c>
      <c r="O1589">
        <v>4</v>
      </c>
    </row>
    <row r="1590" spans="1:15">
      <c r="A1590" t="s">
        <v>12270</v>
      </c>
      <c r="B1590" s="1">
        <v>45719</v>
      </c>
      <c r="C1590" t="s">
        <v>38</v>
      </c>
      <c r="D1590" t="s">
        <v>12271</v>
      </c>
      <c r="E1590" t="s">
        <v>12272</v>
      </c>
      <c r="F1590" t="s">
        <v>60</v>
      </c>
      <c r="G1590" t="s">
        <v>41</v>
      </c>
      <c r="H1590" t="s">
        <v>52</v>
      </c>
      <c r="I1590">
        <v>20.170000000000002</v>
      </c>
      <c r="J1590">
        <v>450.57</v>
      </c>
      <c r="K1590" t="s">
        <v>22</v>
      </c>
      <c r="L1590">
        <v>3.9</v>
      </c>
      <c r="M1590" t="s">
        <v>36</v>
      </c>
      <c r="N1590">
        <v>1.99</v>
      </c>
      <c r="O1590">
        <v>1</v>
      </c>
    </row>
    <row r="1591" spans="1:15">
      <c r="A1591" t="s">
        <v>12273</v>
      </c>
      <c r="B1591" s="1">
        <v>45835</v>
      </c>
      <c r="C1591" t="s">
        <v>38</v>
      </c>
      <c r="D1591" t="s">
        <v>12169</v>
      </c>
      <c r="E1591" t="s">
        <v>12274</v>
      </c>
      <c r="F1591" t="s">
        <v>71</v>
      </c>
      <c r="G1591" t="s">
        <v>52</v>
      </c>
      <c r="H1591" t="s">
        <v>29</v>
      </c>
      <c r="I1591">
        <v>21.12</v>
      </c>
      <c r="J1591">
        <v>337.11</v>
      </c>
      <c r="K1591" t="s">
        <v>30</v>
      </c>
      <c r="L1591">
        <v>4.2</v>
      </c>
      <c r="M1591" t="s">
        <v>23</v>
      </c>
      <c r="N1591">
        <v>1.59</v>
      </c>
      <c r="O1591">
        <v>14</v>
      </c>
    </row>
    <row r="1592" spans="1:15">
      <c r="A1592" t="s">
        <v>12330</v>
      </c>
      <c r="B1592" s="1">
        <v>45781</v>
      </c>
      <c r="C1592" t="s">
        <v>38</v>
      </c>
      <c r="D1592" t="s">
        <v>1241</v>
      </c>
      <c r="E1592" t="s">
        <v>12331</v>
      </c>
      <c r="F1592" t="s">
        <v>60</v>
      </c>
      <c r="G1592" t="s">
        <v>42</v>
      </c>
      <c r="H1592" t="s">
        <v>20</v>
      </c>
      <c r="I1592">
        <v>20.65</v>
      </c>
      <c r="J1592">
        <v>508.35</v>
      </c>
      <c r="K1592" t="s">
        <v>47</v>
      </c>
      <c r="L1592">
        <v>3.6</v>
      </c>
      <c r="M1592" t="s">
        <v>23</v>
      </c>
      <c r="N1592">
        <v>1.95</v>
      </c>
      <c r="O1592">
        <v>17</v>
      </c>
    </row>
    <row r="1593" spans="1:15">
      <c r="A1593" t="s">
        <v>12345</v>
      </c>
      <c r="B1593" s="1">
        <v>45838</v>
      </c>
      <c r="C1593" t="s">
        <v>38</v>
      </c>
      <c r="D1593" t="s">
        <v>12346</v>
      </c>
      <c r="E1593" t="s">
        <v>12347</v>
      </c>
      <c r="F1593" t="s">
        <v>51</v>
      </c>
      <c r="G1593" t="s">
        <v>46</v>
      </c>
      <c r="H1593" t="s">
        <v>46</v>
      </c>
      <c r="I1593">
        <v>12.53</v>
      </c>
      <c r="J1593">
        <v>104.98</v>
      </c>
      <c r="K1593" t="s">
        <v>30</v>
      </c>
      <c r="L1593">
        <v>4.9000000000000004</v>
      </c>
      <c r="M1593" t="s">
        <v>36</v>
      </c>
      <c r="N1593">
        <v>1.19</v>
      </c>
      <c r="O1593">
        <v>9</v>
      </c>
    </row>
    <row r="1594" spans="1:15">
      <c r="A1594" t="s">
        <v>12374</v>
      </c>
      <c r="B1594" s="1">
        <v>45780</v>
      </c>
      <c r="C1594" t="s">
        <v>38</v>
      </c>
      <c r="D1594" t="s">
        <v>12375</v>
      </c>
      <c r="E1594" t="s">
        <v>12376</v>
      </c>
      <c r="F1594" t="s">
        <v>19</v>
      </c>
      <c r="G1594" t="s">
        <v>20</v>
      </c>
      <c r="H1594" t="s">
        <v>29</v>
      </c>
      <c r="I1594">
        <v>23.73</v>
      </c>
      <c r="J1594">
        <v>544.35</v>
      </c>
      <c r="K1594" t="s">
        <v>30</v>
      </c>
      <c r="L1594">
        <v>3.4</v>
      </c>
      <c r="M1594" t="s">
        <v>36</v>
      </c>
      <c r="N1594">
        <v>2</v>
      </c>
      <c r="O1594">
        <v>14</v>
      </c>
    </row>
    <row r="1595" spans="1:15">
      <c r="A1595" t="s">
        <v>12412</v>
      </c>
      <c r="B1595" s="1">
        <v>45747</v>
      </c>
      <c r="C1595" t="s">
        <v>38</v>
      </c>
      <c r="D1595" t="s">
        <v>2158</v>
      </c>
      <c r="E1595" t="s">
        <v>12413</v>
      </c>
      <c r="F1595" t="s">
        <v>60</v>
      </c>
      <c r="G1595" t="s">
        <v>42</v>
      </c>
      <c r="H1595" t="s">
        <v>21</v>
      </c>
      <c r="I1595">
        <v>13</v>
      </c>
      <c r="J1595">
        <v>101.92</v>
      </c>
      <c r="K1595" t="s">
        <v>22</v>
      </c>
      <c r="L1595">
        <v>3.9</v>
      </c>
      <c r="M1595" t="s">
        <v>31</v>
      </c>
      <c r="N1595">
        <v>2.25</v>
      </c>
      <c r="O1595">
        <v>6</v>
      </c>
    </row>
    <row r="1596" spans="1:15">
      <c r="A1596" t="s">
        <v>12457</v>
      </c>
      <c r="B1596" s="1">
        <v>45758</v>
      </c>
      <c r="C1596" t="s">
        <v>38</v>
      </c>
      <c r="D1596" t="s">
        <v>12458</v>
      </c>
      <c r="E1596" t="s">
        <v>12459</v>
      </c>
      <c r="F1596" t="s">
        <v>28</v>
      </c>
      <c r="G1596" t="s">
        <v>46</v>
      </c>
      <c r="H1596" t="s">
        <v>41</v>
      </c>
      <c r="I1596">
        <v>17.989999999999998</v>
      </c>
      <c r="J1596">
        <v>52.62</v>
      </c>
      <c r="K1596" t="s">
        <v>30</v>
      </c>
      <c r="L1596">
        <v>3.4</v>
      </c>
      <c r="M1596" t="s">
        <v>23</v>
      </c>
      <c r="N1596">
        <v>2.33</v>
      </c>
      <c r="O1596">
        <v>9</v>
      </c>
    </row>
    <row r="1597" spans="1:15">
      <c r="A1597" t="s">
        <v>12466</v>
      </c>
      <c r="B1597" s="1">
        <v>45661</v>
      </c>
      <c r="C1597" t="s">
        <v>38</v>
      </c>
      <c r="D1597" t="s">
        <v>9016</v>
      </c>
      <c r="E1597" t="s">
        <v>12467</v>
      </c>
      <c r="F1597" t="s">
        <v>51</v>
      </c>
      <c r="G1597" t="s">
        <v>46</v>
      </c>
      <c r="H1597" t="s">
        <v>52</v>
      </c>
      <c r="I1597">
        <v>1.79</v>
      </c>
      <c r="J1597">
        <v>73.3</v>
      </c>
      <c r="K1597" t="s">
        <v>30</v>
      </c>
      <c r="L1597">
        <v>4.3</v>
      </c>
      <c r="M1597" t="s">
        <v>36</v>
      </c>
      <c r="N1597">
        <v>1.65</v>
      </c>
      <c r="O1597">
        <v>18</v>
      </c>
    </row>
    <row r="1598" spans="1:15">
      <c r="A1598" t="s">
        <v>12474</v>
      </c>
      <c r="B1598" s="1">
        <v>45801</v>
      </c>
      <c r="C1598" t="s">
        <v>38</v>
      </c>
      <c r="D1598" t="s">
        <v>12475</v>
      </c>
      <c r="E1598" t="s">
        <v>12476</v>
      </c>
      <c r="F1598" t="s">
        <v>28</v>
      </c>
      <c r="G1598" t="s">
        <v>41</v>
      </c>
      <c r="H1598" t="s">
        <v>46</v>
      </c>
      <c r="I1598">
        <v>10.31</v>
      </c>
      <c r="J1598">
        <v>199.37</v>
      </c>
      <c r="K1598" t="s">
        <v>47</v>
      </c>
      <c r="L1598">
        <v>4.4000000000000004</v>
      </c>
      <c r="M1598" t="s">
        <v>31</v>
      </c>
      <c r="N1598">
        <v>2.37</v>
      </c>
      <c r="O1598">
        <v>9</v>
      </c>
    </row>
    <row r="1599" spans="1:15">
      <c r="A1599" t="s">
        <v>12497</v>
      </c>
      <c r="B1599" s="1">
        <v>45697</v>
      </c>
      <c r="C1599" t="s">
        <v>38</v>
      </c>
      <c r="D1599" t="s">
        <v>3869</v>
      </c>
      <c r="E1599" t="s">
        <v>9974</v>
      </c>
      <c r="F1599" t="s">
        <v>60</v>
      </c>
      <c r="G1599" t="s">
        <v>41</v>
      </c>
      <c r="H1599" t="s">
        <v>46</v>
      </c>
      <c r="I1599">
        <v>18.260000000000002</v>
      </c>
      <c r="J1599">
        <v>567.02</v>
      </c>
      <c r="K1599" t="s">
        <v>22</v>
      </c>
      <c r="L1599">
        <v>4.9000000000000004</v>
      </c>
      <c r="M1599" t="s">
        <v>36</v>
      </c>
      <c r="N1599">
        <v>1.06</v>
      </c>
      <c r="O1599">
        <v>7</v>
      </c>
    </row>
    <row r="1600" spans="1:15">
      <c r="A1600" t="s">
        <v>12506</v>
      </c>
      <c r="B1600" s="1">
        <v>45756</v>
      </c>
      <c r="C1600" t="s">
        <v>38</v>
      </c>
      <c r="D1600" t="s">
        <v>12507</v>
      </c>
      <c r="E1600" t="s">
        <v>12508</v>
      </c>
      <c r="F1600" t="s">
        <v>28</v>
      </c>
      <c r="G1600" t="s">
        <v>41</v>
      </c>
      <c r="H1600" t="s">
        <v>52</v>
      </c>
      <c r="I1600">
        <v>8.36</v>
      </c>
      <c r="J1600">
        <v>546.19000000000005</v>
      </c>
      <c r="K1600" t="s">
        <v>67</v>
      </c>
      <c r="L1600">
        <v>2.7</v>
      </c>
      <c r="M1600" t="s">
        <v>31</v>
      </c>
      <c r="N1600">
        <v>1.24</v>
      </c>
      <c r="O1600">
        <v>8</v>
      </c>
    </row>
    <row r="1601" spans="1:15">
      <c r="A1601" t="s">
        <v>12517</v>
      </c>
      <c r="B1601" s="1">
        <v>45740</v>
      </c>
      <c r="C1601" t="s">
        <v>38</v>
      </c>
      <c r="D1601" t="s">
        <v>9881</v>
      </c>
      <c r="E1601" t="s">
        <v>12518</v>
      </c>
      <c r="F1601" t="s">
        <v>60</v>
      </c>
      <c r="G1601" t="s">
        <v>52</v>
      </c>
      <c r="H1601" t="s">
        <v>21</v>
      </c>
      <c r="I1601">
        <v>11.84</v>
      </c>
      <c r="J1601">
        <v>399.04</v>
      </c>
      <c r="K1601" t="s">
        <v>47</v>
      </c>
      <c r="L1601">
        <v>3.5</v>
      </c>
      <c r="M1601" t="s">
        <v>23</v>
      </c>
      <c r="N1601">
        <v>2.44</v>
      </c>
      <c r="O1601">
        <v>9</v>
      </c>
    </row>
    <row r="1602" spans="1:15">
      <c r="A1602" t="s">
        <v>12541</v>
      </c>
      <c r="B1602" s="1">
        <v>45725</v>
      </c>
      <c r="C1602" t="s">
        <v>38</v>
      </c>
      <c r="D1602" t="s">
        <v>12542</v>
      </c>
      <c r="E1602" t="s">
        <v>12543</v>
      </c>
      <c r="F1602" t="s">
        <v>28</v>
      </c>
      <c r="G1602" t="s">
        <v>29</v>
      </c>
      <c r="H1602" t="s">
        <v>42</v>
      </c>
      <c r="I1602">
        <v>14.74</v>
      </c>
      <c r="J1602">
        <v>516.79</v>
      </c>
      <c r="K1602" t="s">
        <v>22</v>
      </c>
      <c r="L1602">
        <v>4.4000000000000004</v>
      </c>
      <c r="M1602" t="s">
        <v>23</v>
      </c>
      <c r="N1602">
        <v>1.79</v>
      </c>
      <c r="O1602">
        <v>11</v>
      </c>
    </row>
    <row r="1603" spans="1:15">
      <c r="A1603" t="s">
        <v>12544</v>
      </c>
      <c r="B1603" s="1">
        <v>45680</v>
      </c>
      <c r="C1603" t="s">
        <v>38</v>
      </c>
      <c r="D1603" t="s">
        <v>9907</v>
      </c>
      <c r="E1603" t="s">
        <v>12545</v>
      </c>
      <c r="F1603" t="s">
        <v>28</v>
      </c>
      <c r="G1603" t="s">
        <v>29</v>
      </c>
      <c r="H1603" t="s">
        <v>20</v>
      </c>
      <c r="I1603">
        <v>21.88</v>
      </c>
      <c r="J1603">
        <v>525.89</v>
      </c>
      <c r="K1603" t="s">
        <v>47</v>
      </c>
      <c r="L1603">
        <v>3</v>
      </c>
      <c r="M1603" t="s">
        <v>31</v>
      </c>
      <c r="N1603">
        <v>2.34</v>
      </c>
      <c r="O1603">
        <v>6</v>
      </c>
    </row>
    <row r="1604" spans="1:15">
      <c r="A1604" t="s">
        <v>12623</v>
      </c>
      <c r="B1604" s="1">
        <v>45811</v>
      </c>
      <c r="C1604" t="s">
        <v>38</v>
      </c>
      <c r="D1604" t="s">
        <v>1474</v>
      </c>
      <c r="E1604" t="s">
        <v>12624</v>
      </c>
      <c r="F1604" t="s">
        <v>28</v>
      </c>
      <c r="G1604" t="s">
        <v>41</v>
      </c>
      <c r="H1604" t="s">
        <v>42</v>
      </c>
      <c r="I1604">
        <v>18.29</v>
      </c>
      <c r="J1604">
        <v>182.5</v>
      </c>
      <c r="K1604" t="s">
        <v>30</v>
      </c>
      <c r="L1604">
        <v>3.7</v>
      </c>
      <c r="M1604" t="s">
        <v>23</v>
      </c>
      <c r="N1604">
        <v>2.0099999999999998</v>
      </c>
      <c r="O1604">
        <v>2</v>
      </c>
    </row>
    <row r="1605" spans="1:15">
      <c r="A1605" t="s">
        <v>12629</v>
      </c>
      <c r="B1605" s="1">
        <v>45719</v>
      </c>
      <c r="C1605" t="s">
        <v>38</v>
      </c>
      <c r="D1605" t="s">
        <v>12630</v>
      </c>
      <c r="E1605" t="s">
        <v>12631</v>
      </c>
      <c r="F1605" t="s">
        <v>51</v>
      </c>
      <c r="G1605" t="s">
        <v>46</v>
      </c>
      <c r="H1605" t="s">
        <v>20</v>
      </c>
      <c r="I1605">
        <v>20.27</v>
      </c>
      <c r="J1605">
        <v>238.62</v>
      </c>
      <c r="K1605" t="s">
        <v>67</v>
      </c>
      <c r="L1605">
        <v>4.0999999999999996</v>
      </c>
      <c r="M1605" t="s">
        <v>23</v>
      </c>
      <c r="N1605">
        <v>1.77</v>
      </c>
      <c r="O1605">
        <v>9</v>
      </c>
    </row>
    <row r="1606" spans="1:15">
      <c r="A1606" t="s">
        <v>12647</v>
      </c>
      <c r="B1606" s="1">
        <v>45825</v>
      </c>
      <c r="C1606" t="s">
        <v>38</v>
      </c>
      <c r="D1606" t="s">
        <v>2554</v>
      </c>
      <c r="E1606" t="s">
        <v>12648</v>
      </c>
      <c r="F1606" t="s">
        <v>19</v>
      </c>
      <c r="G1606" t="s">
        <v>21</v>
      </c>
      <c r="H1606" t="s">
        <v>41</v>
      </c>
      <c r="I1606">
        <v>20.63</v>
      </c>
      <c r="J1606">
        <v>357.39</v>
      </c>
      <c r="K1606" t="s">
        <v>22</v>
      </c>
      <c r="L1606">
        <v>4.2</v>
      </c>
      <c r="M1606" t="s">
        <v>31</v>
      </c>
      <c r="N1606">
        <v>1.41</v>
      </c>
      <c r="O1606">
        <v>15</v>
      </c>
    </row>
    <row r="1607" spans="1:15">
      <c r="A1607" t="s">
        <v>12654</v>
      </c>
      <c r="B1607" s="1">
        <v>45747</v>
      </c>
      <c r="C1607" t="s">
        <v>38</v>
      </c>
      <c r="D1607" t="s">
        <v>12655</v>
      </c>
      <c r="E1607" t="s">
        <v>12656</v>
      </c>
      <c r="F1607" t="s">
        <v>19</v>
      </c>
      <c r="G1607" t="s">
        <v>46</v>
      </c>
      <c r="H1607" t="s">
        <v>20</v>
      </c>
      <c r="I1607">
        <v>10.32</v>
      </c>
      <c r="J1607">
        <v>522.16999999999996</v>
      </c>
      <c r="K1607" t="s">
        <v>47</v>
      </c>
      <c r="L1607">
        <v>3.7</v>
      </c>
      <c r="M1607" t="s">
        <v>31</v>
      </c>
      <c r="N1607">
        <v>2.06</v>
      </c>
      <c r="O1607">
        <v>15</v>
      </c>
    </row>
    <row r="1608" spans="1:15">
      <c r="A1608" t="s">
        <v>12660</v>
      </c>
      <c r="B1608" s="1">
        <v>45756</v>
      </c>
      <c r="C1608" t="s">
        <v>38</v>
      </c>
      <c r="D1608" t="s">
        <v>6804</v>
      </c>
      <c r="E1608" t="s">
        <v>12661</v>
      </c>
      <c r="F1608" t="s">
        <v>51</v>
      </c>
      <c r="G1608" t="s">
        <v>41</v>
      </c>
      <c r="H1608" t="s">
        <v>46</v>
      </c>
      <c r="I1608">
        <v>23.97</v>
      </c>
      <c r="J1608">
        <v>156.44999999999999</v>
      </c>
      <c r="K1608" t="s">
        <v>47</v>
      </c>
      <c r="L1608">
        <v>4.2</v>
      </c>
      <c r="M1608" t="s">
        <v>31</v>
      </c>
      <c r="N1608">
        <v>1.66</v>
      </c>
      <c r="O1608">
        <v>10</v>
      </c>
    </row>
    <row r="1609" spans="1:15">
      <c r="A1609" t="s">
        <v>12699</v>
      </c>
      <c r="B1609" s="1">
        <v>45711</v>
      </c>
      <c r="C1609" t="s">
        <v>38</v>
      </c>
      <c r="D1609" t="s">
        <v>1579</v>
      </c>
      <c r="E1609" t="s">
        <v>12700</v>
      </c>
      <c r="F1609" t="s">
        <v>60</v>
      </c>
      <c r="G1609" t="s">
        <v>46</v>
      </c>
      <c r="H1609" t="s">
        <v>41</v>
      </c>
      <c r="I1609">
        <v>10.68</v>
      </c>
      <c r="J1609">
        <v>280.26</v>
      </c>
      <c r="K1609" t="s">
        <v>30</v>
      </c>
      <c r="L1609">
        <v>4.5999999999999996</v>
      </c>
      <c r="M1609" t="s">
        <v>36</v>
      </c>
      <c r="N1609">
        <v>1.78</v>
      </c>
      <c r="O1609">
        <v>10</v>
      </c>
    </row>
    <row r="1610" spans="1:15">
      <c r="A1610" t="s">
        <v>12701</v>
      </c>
      <c r="B1610" s="1">
        <v>45684</v>
      </c>
      <c r="C1610" t="s">
        <v>38</v>
      </c>
      <c r="D1610" t="s">
        <v>12702</v>
      </c>
      <c r="E1610" t="s">
        <v>12703</v>
      </c>
      <c r="F1610" t="s">
        <v>28</v>
      </c>
      <c r="G1610" t="s">
        <v>20</v>
      </c>
      <c r="H1610" t="s">
        <v>52</v>
      </c>
      <c r="I1610">
        <v>5.54</v>
      </c>
      <c r="J1610">
        <v>562.54</v>
      </c>
      <c r="K1610" t="s">
        <v>30</v>
      </c>
      <c r="L1610">
        <v>2.9</v>
      </c>
      <c r="M1610" t="s">
        <v>23</v>
      </c>
      <c r="N1610">
        <v>1.08</v>
      </c>
      <c r="O1610">
        <v>17</v>
      </c>
    </row>
    <row r="1611" spans="1:15">
      <c r="A1611" t="s">
        <v>12706</v>
      </c>
      <c r="B1611" s="1">
        <v>45669</v>
      </c>
      <c r="C1611" t="s">
        <v>38</v>
      </c>
      <c r="D1611" t="s">
        <v>4643</v>
      </c>
      <c r="E1611" t="s">
        <v>12707</v>
      </c>
      <c r="F1611" t="s">
        <v>19</v>
      </c>
      <c r="G1611" t="s">
        <v>20</v>
      </c>
      <c r="H1611" t="s">
        <v>46</v>
      </c>
      <c r="I1611">
        <v>11.44</v>
      </c>
      <c r="J1611">
        <v>175.54</v>
      </c>
      <c r="K1611" t="s">
        <v>22</v>
      </c>
      <c r="L1611">
        <v>3.5</v>
      </c>
      <c r="M1611" t="s">
        <v>23</v>
      </c>
      <c r="N1611">
        <v>1.77</v>
      </c>
      <c r="O1611">
        <v>3</v>
      </c>
    </row>
    <row r="1612" spans="1:15">
      <c r="A1612" t="s">
        <v>12725</v>
      </c>
      <c r="B1612" s="1">
        <v>45799</v>
      </c>
      <c r="C1612" t="s">
        <v>38</v>
      </c>
      <c r="D1612" t="s">
        <v>1397</v>
      </c>
      <c r="E1612" t="s">
        <v>12726</v>
      </c>
      <c r="F1612" t="s">
        <v>71</v>
      </c>
      <c r="G1612" t="s">
        <v>29</v>
      </c>
      <c r="H1612" t="s">
        <v>29</v>
      </c>
      <c r="I1612">
        <v>2.87</v>
      </c>
      <c r="J1612">
        <v>140.38999999999999</v>
      </c>
      <c r="K1612" t="s">
        <v>47</v>
      </c>
      <c r="L1612">
        <v>4.3</v>
      </c>
      <c r="M1612" t="s">
        <v>23</v>
      </c>
      <c r="N1612">
        <v>2.46</v>
      </c>
      <c r="O1612">
        <v>2</v>
      </c>
    </row>
    <row r="1613" spans="1:15">
      <c r="A1613" t="s">
        <v>12729</v>
      </c>
      <c r="B1613" s="1">
        <v>45733</v>
      </c>
      <c r="C1613" t="s">
        <v>38</v>
      </c>
      <c r="D1613" t="s">
        <v>12730</v>
      </c>
      <c r="E1613" t="s">
        <v>12731</v>
      </c>
      <c r="F1613" t="s">
        <v>19</v>
      </c>
      <c r="G1613" t="s">
        <v>52</v>
      </c>
      <c r="H1613" t="s">
        <v>42</v>
      </c>
      <c r="I1613">
        <v>4.68</v>
      </c>
      <c r="J1613">
        <v>116.26</v>
      </c>
      <c r="K1613" t="s">
        <v>30</v>
      </c>
      <c r="L1613">
        <v>4.3</v>
      </c>
      <c r="M1613" t="s">
        <v>23</v>
      </c>
      <c r="N1613">
        <v>1.4</v>
      </c>
      <c r="O1613">
        <v>9</v>
      </c>
    </row>
    <row r="1614" spans="1:15">
      <c r="A1614" t="s">
        <v>12803</v>
      </c>
      <c r="B1614" s="1">
        <v>45694</v>
      </c>
      <c r="C1614" t="s">
        <v>38</v>
      </c>
      <c r="D1614" t="s">
        <v>5979</v>
      </c>
      <c r="E1614" t="s">
        <v>12804</v>
      </c>
      <c r="F1614" t="s">
        <v>60</v>
      </c>
      <c r="G1614" t="s">
        <v>42</v>
      </c>
      <c r="H1614" t="s">
        <v>42</v>
      </c>
      <c r="I1614">
        <v>18.739999999999998</v>
      </c>
      <c r="J1614">
        <v>160.61000000000001</v>
      </c>
      <c r="K1614" t="s">
        <v>67</v>
      </c>
      <c r="L1614">
        <v>4.8</v>
      </c>
      <c r="M1614" t="s">
        <v>31</v>
      </c>
      <c r="N1614">
        <v>1.25</v>
      </c>
      <c r="O1614">
        <v>1</v>
      </c>
    </row>
    <row r="1615" spans="1:15">
      <c r="A1615" t="s">
        <v>12808</v>
      </c>
      <c r="B1615" s="1">
        <v>45752</v>
      </c>
      <c r="C1615" t="s">
        <v>38</v>
      </c>
      <c r="D1615" t="s">
        <v>10575</v>
      </c>
      <c r="E1615" t="s">
        <v>12809</v>
      </c>
      <c r="F1615" t="s">
        <v>71</v>
      </c>
      <c r="G1615" t="s">
        <v>29</v>
      </c>
      <c r="H1615" t="s">
        <v>21</v>
      </c>
      <c r="I1615">
        <v>1.45</v>
      </c>
      <c r="J1615">
        <v>580.64</v>
      </c>
      <c r="K1615" t="s">
        <v>47</v>
      </c>
      <c r="L1615">
        <v>2.8</v>
      </c>
      <c r="M1615" t="s">
        <v>31</v>
      </c>
      <c r="N1615">
        <v>1.53</v>
      </c>
      <c r="O1615">
        <v>16</v>
      </c>
    </row>
    <row r="1616" spans="1:15">
      <c r="A1616" t="s">
        <v>12813</v>
      </c>
      <c r="B1616" s="1">
        <v>45724</v>
      </c>
      <c r="C1616" t="s">
        <v>38</v>
      </c>
      <c r="D1616" t="s">
        <v>12814</v>
      </c>
      <c r="E1616" t="s">
        <v>12815</v>
      </c>
      <c r="F1616" t="s">
        <v>51</v>
      </c>
      <c r="G1616" t="s">
        <v>41</v>
      </c>
      <c r="H1616" t="s">
        <v>46</v>
      </c>
      <c r="I1616">
        <v>23.21</v>
      </c>
      <c r="J1616">
        <v>463.28</v>
      </c>
      <c r="K1616" t="s">
        <v>47</v>
      </c>
      <c r="L1616">
        <v>4.0999999999999996</v>
      </c>
      <c r="M1616" t="s">
        <v>23</v>
      </c>
      <c r="N1616">
        <v>2.1</v>
      </c>
      <c r="O1616">
        <v>15</v>
      </c>
    </row>
    <row r="1617" spans="1:15">
      <c r="A1617" t="s">
        <v>12839</v>
      </c>
      <c r="B1617" s="1">
        <v>45694</v>
      </c>
      <c r="C1617" t="s">
        <v>38</v>
      </c>
      <c r="D1617" t="s">
        <v>11581</v>
      </c>
      <c r="E1617" t="s">
        <v>12840</v>
      </c>
      <c r="F1617" t="s">
        <v>51</v>
      </c>
      <c r="G1617" t="s">
        <v>41</v>
      </c>
      <c r="H1617" t="s">
        <v>21</v>
      </c>
      <c r="I1617">
        <v>5.51</v>
      </c>
      <c r="J1617">
        <v>156.63999999999999</v>
      </c>
      <c r="K1617" t="s">
        <v>47</v>
      </c>
      <c r="L1617">
        <v>3.2</v>
      </c>
      <c r="M1617" t="s">
        <v>36</v>
      </c>
      <c r="N1617">
        <v>2.2799999999999998</v>
      </c>
      <c r="O1617">
        <v>18</v>
      </c>
    </row>
    <row r="1618" spans="1:15">
      <c r="A1618" t="s">
        <v>12866</v>
      </c>
      <c r="B1618" s="1">
        <v>45691</v>
      </c>
      <c r="C1618" t="s">
        <v>38</v>
      </c>
      <c r="D1618" t="s">
        <v>11517</v>
      </c>
      <c r="E1618" t="s">
        <v>12867</v>
      </c>
      <c r="F1618" t="s">
        <v>60</v>
      </c>
      <c r="G1618" t="s">
        <v>52</v>
      </c>
      <c r="H1618" t="s">
        <v>42</v>
      </c>
      <c r="I1618">
        <v>6.73</v>
      </c>
      <c r="J1618">
        <v>474.17</v>
      </c>
      <c r="K1618" t="s">
        <v>67</v>
      </c>
      <c r="L1618">
        <v>2.8</v>
      </c>
      <c r="M1618" t="s">
        <v>23</v>
      </c>
      <c r="N1618">
        <v>1.49</v>
      </c>
      <c r="O1618">
        <v>6</v>
      </c>
    </row>
    <row r="1619" spans="1:15">
      <c r="A1619" t="s">
        <v>12880</v>
      </c>
      <c r="B1619" s="1">
        <v>45664</v>
      </c>
      <c r="C1619" t="s">
        <v>38</v>
      </c>
      <c r="D1619" t="s">
        <v>12881</v>
      </c>
      <c r="E1619" t="s">
        <v>12882</v>
      </c>
      <c r="F1619" t="s">
        <v>19</v>
      </c>
      <c r="G1619" t="s">
        <v>29</v>
      </c>
      <c r="H1619" t="s">
        <v>46</v>
      </c>
      <c r="I1619">
        <v>8.5299999999999994</v>
      </c>
      <c r="J1619">
        <v>300.11</v>
      </c>
      <c r="K1619" t="s">
        <v>30</v>
      </c>
      <c r="L1619">
        <v>4.0999999999999996</v>
      </c>
      <c r="M1619" t="s">
        <v>23</v>
      </c>
      <c r="N1619">
        <v>2.19</v>
      </c>
      <c r="O1619">
        <v>2</v>
      </c>
    </row>
    <row r="1620" spans="1:15">
      <c r="A1620" t="s">
        <v>12887</v>
      </c>
      <c r="B1620" s="1">
        <v>45747</v>
      </c>
      <c r="C1620" t="s">
        <v>38</v>
      </c>
      <c r="D1620" t="s">
        <v>10030</v>
      </c>
      <c r="E1620" t="s">
        <v>12888</v>
      </c>
      <c r="F1620" t="s">
        <v>19</v>
      </c>
      <c r="G1620" t="s">
        <v>52</v>
      </c>
      <c r="H1620" t="s">
        <v>46</v>
      </c>
      <c r="I1620">
        <v>2.17</v>
      </c>
      <c r="J1620">
        <v>199.75</v>
      </c>
      <c r="K1620" t="s">
        <v>22</v>
      </c>
      <c r="L1620">
        <v>2.6</v>
      </c>
      <c r="M1620" t="s">
        <v>31</v>
      </c>
      <c r="N1620">
        <v>1.07</v>
      </c>
      <c r="O1620">
        <v>4</v>
      </c>
    </row>
    <row r="1621" spans="1:15">
      <c r="A1621" t="s">
        <v>12899</v>
      </c>
      <c r="B1621" s="1">
        <v>45800</v>
      </c>
      <c r="C1621" t="s">
        <v>38</v>
      </c>
      <c r="D1621" t="s">
        <v>9947</v>
      </c>
      <c r="E1621" t="s">
        <v>12900</v>
      </c>
      <c r="F1621" t="s">
        <v>19</v>
      </c>
      <c r="G1621" t="s">
        <v>29</v>
      </c>
      <c r="H1621" t="s">
        <v>52</v>
      </c>
      <c r="I1621">
        <v>16.07</v>
      </c>
      <c r="J1621">
        <v>563.99</v>
      </c>
      <c r="K1621" t="s">
        <v>30</v>
      </c>
      <c r="L1621">
        <v>4.3</v>
      </c>
      <c r="M1621" t="s">
        <v>23</v>
      </c>
      <c r="N1621">
        <v>1.85</v>
      </c>
      <c r="O1621">
        <v>17</v>
      </c>
    </row>
    <row r="1622" spans="1:15">
      <c r="A1622" t="s">
        <v>12915</v>
      </c>
      <c r="B1622" s="1">
        <v>45791</v>
      </c>
      <c r="C1622" t="s">
        <v>38</v>
      </c>
      <c r="D1622" t="s">
        <v>4875</v>
      </c>
      <c r="E1622" t="s">
        <v>12916</v>
      </c>
      <c r="F1622" t="s">
        <v>28</v>
      </c>
      <c r="G1622" t="s">
        <v>21</v>
      </c>
      <c r="H1622" t="s">
        <v>21</v>
      </c>
      <c r="I1622">
        <v>16.84</v>
      </c>
      <c r="J1622">
        <v>71.150000000000006</v>
      </c>
      <c r="K1622" t="s">
        <v>22</v>
      </c>
      <c r="L1622">
        <v>2.5</v>
      </c>
      <c r="M1622" t="s">
        <v>36</v>
      </c>
      <c r="N1622">
        <v>2.35</v>
      </c>
      <c r="O1622">
        <v>9</v>
      </c>
    </row>
    <row r="1623" spans="1:15">
      <c r="A1623" t="s">
        <v>12924</v>
      </c>
      <c r="B1623" s="1">
        <v>45809</v>
      </c>
      <c r="C1623" t="s">
        <v>38</v>
      </c>
      <c r="D1623" t="s">
        <v>12925</v>
      </c>
      <c r="E1623" t="s">
        <v>12926</v>
      </c>
      <c r="F1623" t="s">
        <v>19</v>
      </c>
      <c r="G1623" t="s">
        <v>21</v>
      </c>
      <c r="H1623" t="s">
        <v>29</v>
      </c>
      <c r="I1623">
        <v>21.61</v>
      </c>
      <c r="J1623">
        <v>396.03</v>
      </c>
      <c r="K1623" t="s">
        <v>67</v>
      </c>
      <c r="L1623">
        <v>2.9</v>
      </c>
      <c r="M1623" t="s">
        <v>23</v>
      </c>
      <c r="N1623">
        <v>1.39</v>
      </c>
      <c r="O1623">
        <v>1</v>
      </c>
    </row>
    <row r="1624" spans="1:15">
      <c r="A1624" t="s">
        <v>12948</v>
      </c>
      <c r="B1624" s="1">
        <v>45737</v>
      </c>
      <c r="C1624" t="s">
        <v>38</v>
      </c>
      <c r="D1624" t="s">
        <v>12949</v>
      </c>
      <c r="E1624" t="s">
        <v>12950</v>
      </c>
      <c r="F1624" t="s">
        <v>51</v>
      </c>
      <c r="G1624" t="s">
        <v>21</v>
      </c>
      <c r="H1624" t="s">
        <v>52</v>
      </c>
      <c r="I1624">
        <v>16.88</v>
      </c>
      <c r="J1624">
        <v>332.26</v>
      </c>
      <c r="K1624" t="s">
        <v>22</v>
      </c>
      <c r="L1624">
        <v>4.9000000000000004</v>
      </c>
      <c r="M1624" t="s">
        <v>36</v>
      </c>
      <c r="N1624">
        <v>1.63</v>
      </c>
      <c r="O1624">
        <v>18</v>
      </c>
    </row>
    <row r="1625" spans="1:15">
      <c r="A1625" t="s">
        <v>12962</v>
      </c>
      <c r="B1625" s="1">
        <v>45782</v>
      </c>
      <c r="C1625" t="s">
        <v>38</v>
      </c>
      <c r="D1625" t="s">
        <v>12963</v>
      </c>
      <c r="E1625" t="s">
        <v>12964</v>
      </c>
      <c r="F1625" t="s">
        <v>71</v>
      </c>
      <c r="G1625" t="s">
        <v>29</v>
      </c>
      <c r="H1625" t="s">
        <v>41</v>
      </c>
      <c r="I1625">
        <v>13.68</v>
      </c>
      <c r="J1625">
        <v>511.72</v>
      </c>
      <c r="K1625" t="s">
        <v>30</v>
      </c>
      <c r="L1625">
        <v>4.8</v>
      </c>
      <c r="M1625" t="s">
        <v>36</v>
      </c>
      <c r="N1625">
        <v>2.33</v>
      </c>
      <c r="O1625">
        <v>16</v>
      </c>
    </row>
    <row r="1626" spans="1:15">
      <c r="A1626" t="s">
        <v>12970</v>
      </c>
      <c r="B1626" s="1">
        <v>45670</v>
      </c>
      <c r="C1626" t="s">
        <v>38</v>
      </c>
      <c r="D1626" t="s">
        <v>12971</v>
      </c>
      <c r="E1626" t="s">
        <v>12972</v>
      </c>
      <c r="F1626" t="s">
        <v>60</v>
      </c>
      <c r="G1626" t="s">
        <v>29</v>
      </c>
      <c r="H1626" t="s">
        <v>29</v>
      </c>
      <c r="I1626">
        <v>3.48</v>
      </c>
      <c r="J1626">
        <v>307.85000000000002</v>
      </c>
      <c r="K1626" t="s">
        <v>22</v>
      </c>
      <c r="L1626">
        <v>3.1</v>
      </c>
      <c r="M1626" t="s">
        <v>31</v>
      </c>
      <c r="N1626">
        <v>1.39</v>
      </c>
      <c r="O1626">
        <v>9</v>
      </c>
    </row>
    <row r="1627" spans="1:15">
      <c r="A1627" t="s">
        <v>13011</v>
      </c>
      <c r="B1627" s="1">
        <v>45739</v>
      </c>
      <c r="C1627" t="s">
        <v>38</v>
      </c>
      <c r="D1627" t="s">
        <v>1042</v>
      </c>
      <c r="E1627" t="s">
        <v>13012</v>
      </c>
      <c r="F1627" t="s">
        <v>28</v>
      </c>
      <c r="G1627" t="s">
        <v>20</v>
      </c>
      <c r="H1627" t="s">
        <v>52</v>
      </c>
      <c r="I1627">
        <v>11.47</v>
      </c>
      <c r="J1627">
        <v>289.81</v>
      </c>
      <c r="K1627" t="s">
        <v>30</v>
      </c>
      <c r="L1627">
        <v>4.4000000000000004</v>
      </c>
      <c r="M1627" t="s">
        <v>23</v>
      </c>
      <c r="N1627">
        <v>1.83</v>
      </c>
      <c r="O1627">
        <v>9</v>
      </c>
    </row>
    <row r="1628" spans="1:15">
      <c r="A1628" t="s">
        <v>13029</v>
      </c>
      <c r="B1628" s="1">
        <v>45772</v>
      </c>
      <c r="C1628" t="s">
        <v>38</v>
      </c>
      <c r="D1628" t="s">
        <v>13030</v>
      </c>
      <c r="E1628" t="s">
        <v>13031</v>
      </c>
      <c r="F1628" t="s">
        <v>60</v>
      </c>
      <c r="G1628" t="s">
        <v>21</v>
      </c>
      <c r="H1628" t="s">
        <v>21</v>
      </c>
      <c r="I1628">
        <v>17.989999999999998</v>
      </c>
      <c r="J1628">
        <v>356.7</v>
      </c>
      <c r="K1628" t="s">
        <v>67</v>
      </c>
      <c r="L1628">
        <v>3.1</v>
      </c>
      <c r="M1628" t="s">
        <v>23</v>
      </c>
      <c r="N1628">
        <v>1.56</v>
      </c>
      <c r="O1628">
        <v>17</v>
      </c>
    </row>
    <row r="1629" spans="1:15">
      <c r="A1629" t="s">
        <v>13093</v>
      </c>
      <c r="B1629" s="1">
        <v>45725</v>
      </c>
      <c r="C1629" t="s">
        <v>38</v>
      </c>
      <c r="D1629" t="s">
        <v>13094</v>
      </c>
      <c r="E1629" t="s">
        <v>13095</v>
      </c>
      <c r="F1629" t="s">
        <v>19</v>
      </c>
      <c r="G1629" t="s">
        <v>20</v>
      </c>
      <c r="H1629" t="s">
        <v>42</v>
      </c>
      <c r="I1629">
        <v>18.23</v>
      </c>
      <c r="J1629">
        <v>127.35</v>
      </c>
      <c r="K1629" t="s">
        <v>47</v>
      </c>
      <c r="L1629">
        <v>4.8</v>
      </c>
      <c r="M1629" t="s">
        <v>23</v>
      </c>
      <c r="N1629">
        <v>1.05</v>
      </c>
      <c r="O1629">
        <v>18</v>
      </c>
    </row>
    <row r="1630" spans="1:15">
      <c r="A1630" t="s">
        <v>13119</v>
      </c>
      <c r="B1630" s="1">
        <v>45666</v>
      </c>
      <c r="C1630" t="s">
        <v>38</v>
      </c>
      <c r="D1630" t="s">
        <v>13120</v>
      </c>
      <c r="E1630" t="s">
        <v>13121</v>
      </c>
      <c r="F1630" t="s">
        <v>71</v>
      </c>
      <c r="G1630" t="s">
        <v>41</v>
      </c>
      <c r="H1630" t="s">
        <v>21</v>
      </c>
      <c r="I1630">
        <v>16.03</v>
      </c>
      <c r="J1630">
        <v>116.14</v>
      </c>
      <c r="K1630" t="s">
        <v>67</v>
      </c>
      <c r="L1630">
        <v>3.3</v>
      </c>
      <c r="M1630" t="s">
        <v>31</v>
      </c>
      <c r="N1630">
        <v>1.1000000000000001</v>
      </c>
      <c r="O1630">
        <v>8</v>
      </c>
    </row>
    <row r="1631" spans="1:15">
      <c r="A1631" t="s">
        <v>13125</v>
      </c>
      <c r="B1631" s="1">
        <v>45706</v>
      </c>
      <c r="C1631" t="s">
        <v>38</v>
      </c>
      <c r="D1631" t="s">
        <v>12683</v>
      </c>
      <c r="E1631" t="s">
        <v>13126</v>
      </c>
      <c r="F1631" t="s">
        <v>28</v>
      </c>
      <c r="G1631" t="s">
        <v>52</v>
      </c>
      <c r="H1631" t="s">
        <v>21</v>
      </c>
      <c r="I1631">
        <v>3.75</v>
      </c>
      <c r="J1631">
        <v>414.51</v>
      </c>
      <c r="K1631" t="s">
        <v>47</v>
      </c>
      <c r="L1631">
        <v>2.8</v>
      </c>
      <c r="M1631" t="s">
        <v>36</v>
      </c>
      <c r="N1631">
        <v>1.29</v>
      </c>
      <c r="O1631">
        <v>12</v>
      </c>
    </row>
    <row r="1632" spans="1:15">
      <c r="A1632" t="s">
        <v>13130</v>
      </c>
      <c r="B1632" s="1">
        <v>45677</v>
      </c>
      <c r="C1632" t="s">
        <v>38</v>
      </c>
      <c r="D1632" t="s">
        <v>13131</v>
      </c>
      <c r="E1632" t="s">
        <v>13132</v>
      </c>
      <c r="F1632" t="s">
        <v>71</v>
      </c>
      <c r="G1632" t="s">
        <v>21</v>
      </c>
      <c r="H1632" t="s">
        <v>46</v>
      </c>
      <c r="I1632">
        <v>11.17</v>
      </c>
      <c r="J1632">
        <v>50.89</v>
      </c>
      <c r="K1632" t="s">
        <v>30</v>
      </c>
      <c r="L1632">
        <v>2.9</v>
      </c>
      <c r="M1632" t="s">
        <v>31</v>
      </c>
      <c r="N1632">
        <v>1.1299999999999999</v>
      </c>
      <c r="O1632">
        <v>17</v>
      </c>
    </row>
    <row r="1633" spans="1:15">
      <c r="A1633" t="s">
        <v>13154</v>
      </c>
      <c r="B1633" s="1">
        <v>45682</v>
      </c>
      <c r="C1633" t="s">
        <v>38</v>
      </c>
      <c r="D1633" t="s">
        <v>13155</v>
      </c>
      <c r="E1633" t="s">
        <v>1806</v>
      </c>
      <c r="F1633" t="s">
        <v>19</v>
      </c>
      <c r="G1633" t="s">
        <v>20</v>
      </c>
      <c r="H1633" t="s">
        <v>52</v>
      </c>
      <c r="I1633">
        <v>6.78</v>
      </c>
      <c r="J1633">
        <v>117.96</v>
      </c>
      <c r="K1633" t="s">
        <v>22</v>
      </c>
      <c r="L1633">
        <v>4.8</v>
      </c>
      <c r="M1633" t="s">
        <v>36</v>
      </c>
      <c r="N1633">
        <v>2.06</v>
      </c>
      <c r="O1633">
        <v>19</v>
      </c>
    </row>
    <row r="1634" spans="1:15">
      <c r="A1634" t="s">
        <v>13159</v>
      </c>
      <c r="B1634" s="1">
        <v>45717</v>
      </c>
      <c r="C1634" t="s">
        <v>38</v>
      </c>
      <c r="D1634" t="s">
        <v>13160</v>
      </c>
      <c r="E1634" t="s">
        <v>13161</v>
      </c>
      <c r="F1634" t="s">
        <v>60</v>
      </c>
      <c r="G1634" t="s">
        <v>21</v>
      </c>
      <c r="H1634" t="s">
        <v>42</v>
      </c>
      <c r="I1634">
        <v>12.55</v>
      </c>
      <c r="J1634">
        <v>567</v>
      </c>
      <c r="K1634" t="s">
        <v>47</v>
      </c>
      <c r="L1634">
        <v>4.2</v>
      </c>
      <c r="M1634" t="s">
        <v>36</v>
      </c>
      <c r="N1634">
        <v>1.07</v>
      </c>
      <c r="O1634">
        <v>8</v>
      </c>
    </row>
    <row r="1635" spans="1:15">
      <c r="A1635" t="s">
        <v>13174</v>
      </c>
      <c r="B1635" s="1">
        <v>45756</v>
      </c>
      <c r="C1635" t="s">
        <v>38</v>
      </c>
      <c r="D1635" t="s">
        <v>6973</v>
      </c>
      <c r="E1635" t="s">
        <v>13175</v>
      </c>
      <c r="F1635" t="s">
        <v>51</v>
      </c>
      <c r="G1635" t="s">
        <v>41</v>
      </c>
      <c r="H1635" t="s">
        <v>42</v>
      </c>
      <c r="I1635">
        <v>1.04</v>
      </c>
      <c r="J1635">
        <v>298.36</v>
      </c>
      <c r="K1635" t="s">
        <v>30</v>
      </c>
      <c r="L1635">
        <v>3.4</v>
      </c>
      <c r="M1635" t="s">
        <v>23</v>
      </c>
      <c r="N1635">
        <v>1.26</v>
      </c>
      <c r="O1635">
        <v>12</v>
      </c>
    </row>
    <row r="1636" spans="1:15">
      <c r="A1636" t="s">
        <v>13186</v>
      </c>
      <c r="B1636" s="1">
        <v>45759</v>
      </c>
      <c r="C1636" t="s">
        <v>38</v>
      </c>
      <c r="D1636" t="s">
        <v>6356</v>
      </c>
      <c r="E1636" t="s">
        <v>13187</v>
      </c>
      <c r="F1636" t="s">
        <v>60</v>
      </c>
      <c r="G1636" t="s">
        <v>46</v>
      </c>
      <c r="H1636" t="s">
        <v>41</v>
      </c>
      <c r="I1636">
        <v>12.77</v>
      </c>
      <c r="J1636">
        <v>133.78</v>
      </c>
      <c r="K1636" t="s">
        <v>67</v>
      </c>
      <c r="L1636">
        <v>4.9000000000000004</v>
      </c>
      <c r="M1636" t="s">
        <v>23</v>
      </c>
      <c r="N1636">
        <v>2.0299999999999998</v>
      </c>
      <c r="O1636">
        <v>11</v>
      </c>
    </row>
    <row r="1637" spans="1:15">
      <c r="A1637" t="s">
        <v>13191</v>
      </c>
      <c r="B1637" s="1">
        <v>45765</v>
      </c>
      <c r="C1637" t="s">
        <v>38</v>
      </c>
      <c r="D1637" t="s">
        <v>825</v>
      </c>
      <c r="E1637" t="s">
        <v>13192</v>
      </c>
      <c r="F1637" t="s">
        <v>28</v>
      </c>
      <c r="G1637" t="s">
        <v>52</v>
      </c>
      <c r="H1637" t="s">
        <v>29</v>
      </c>
      <c r="I1637">
        <v>3.34</v>
      </c>
      <c r="J1637">
        <v>468.19</v>
      </c>
      <c r="K1637" t="s">
        <v>22</v>
      </c>
      <c r="L1637">
        <v>4.4000000000000004</v>
      </c>
      <c r="M1637" t="s">
        <v>23</v>
      </c>
      <c r="N1637">
        <v>1.44</v>
      </c>
      <c r="O1637">
        <v>7</v>
      </c>
    </row>
    <row r="1638" spans="1:15">
      <c r="A1638" t="s">
        <v>13213</v>
      </c>
      <c r="B1638" s="1">
        <v>45769</v>
      </c>
      <c r="C1638" t="s">
        <v>38</v>
      </c>
      <c r="D1638" t="s">
        <v>13214</v>
      </c>
      <c r="E1638" t="s">
        <v>13215</v>
      </c>
      <c r="F1638" t="s">
        <v>28</v>
      </c>
      <c r="G1638" t="s">
        <v>46</v>
      </c>
      <c r="H1638" t="s">
        <v>29</v>
      </c>
      <c r="I1638">
        <v>16.63</v>
      </c>
      <c r="J1638">
        <v>297.23</v>
      </c>
      <c r="K1638" t="s">
        <v>47</v>
      </c>
      <c r="L1638">
        <v>3.7</v>
      </c>
      <c r="M1638" t="s">
        <v>31</v>
      </c>
      <c r="N1638">
        <v>1.26</v>
      </c>
      <c r="O1638">
        <v>16</v>
      </c>
    </row>
    <row r="1639" spans="1:15">
      <c r="A1639" t="s">
        <v>13277</v>
      </c>
      <c r="B1639" s="1">
        <v>45804</v>
      </c>
      <c r="C1639" t="s">
        <v>38</v>
      </c>
      <c r="D1639" t="s">
        <v>13278</v>
      </c>
      <c r="E1639" t="s">
        <v>13279</v>
      </c>
      <c r="F1639" t="s">
        <v>28</v>
      </c>
      <c r="G1639" t="s">
        <v>21</v>
      </c>
      <c r="H1639" t="s">
        <v>20</v>
      </c>
      <c r="I1639">
        <v>24.5</v>
      </c>
      <c r="J1639">
        <v>324.39</v>
      </c>
      <c r="K1639" t="s">
        <v>67</v>
      </c>
      <c r="L1639">
        <v>4.0999999999999996</v>
      </c>
      <c r="M1639" t="s">
        <v>23</v>
      </c>
      <c r="N1639">
        <v>2.39</v>
      </c>
      <c r="O1639">
        <v>19</v>
      </c>
    </row>
    <row r="1640" spans="1:15">
      <c r="A1640" t="s">
        <v>13280</v>
      </c>
      <c r="B1640" s="1">
        <v>45736</v>
      </c>
      <c r="C1640" t="s">
        <v>38</v>
      </c>
      <c r="D1640" t="s">
        <v>4513</v>
      </c>
      <c r="E1640" t="s">
        <v>13281</v>
      </c>
      <c r="F1640" t="s">
        <v>28</v>
      </c>
      <c r="G1640" t="s">
        <v>46</v>
      </c>
      <c r="H1640" t="s">
        <v>41</v>
      </c>
      <c r="I1640">
        <v>8.1300000000000008</v>
      </c>
      <c r="J1640">
        <v>201.01</v>
      </c>
      <c r="K1640" t="s">
        <v>22</v>
      </c>
      <c r="L1640">
        <v>4.4000000000000004</v>
      </c>
      <c r="M1640" t="s">
        <v>31</v>
      </c>
      <c r="N1640">
        <v>1.77</v>
      </c>
      <c r="O1640">
        <v>14</v>
      </c>
    </row>
    <row r="1641" spans="1:15">
      <c r="A1641" t="s">
        <v>13363</v>
      </c>
      <c r="B1641" s="1">
        <v>45732</v>
      </c>
      <c r="C1641" t="s">
        <v>38</v>
      </c>
      <c r="D1641" t="s">
        <v>13364</v>
      </c>
      <c r="E1641" t="s">
        <v>13365</v>
      </c>
      <c r="F1641" t="s">
        <v>28</v>
      </c>
      <c r="G1641" t="s">
        <v>21</v>
      </c>
      <c r="H1641" t="s">
        <v>29</v>
      </c>
      <c r="I1641">
        <v>17.52</v>
      </c>
      <c r="J1641">
        <v>334.38</v>
      </c>
      <c r="K1641" t="s">
        <v>30</v>
      </c>
      <c r="L1641">
        <v>2.9</v>
      </c>
      <c r="M1641" t="s">
        <v>23</v>
      </c>
      <c r="N1641">
        <v>1.07</v>
      </c>
      <c r="O1641">
        <v>14</v>
      </c>
    </row>
    <row r="1642" spans="1:15">
      <c r="A1642" t="s">
        <v>13366</v>
      </c>
      <c r="B1642" s="1">
        <v>45823</v>
      </c>
      <c r="C1642" t="s">
        <v>38</v>
      </c>
      <c r="D1642" t="s">
        <v>13367</v>
      </c>
      <c r="E1642" t="s">
        <v>6357</v>
      </c>
      <c r="F1642" t="s">
        <v>51</v>
      </c>
      <c r="G1642" t="s">
        <v>21</v>
      </c>
      <c r="H1642" t="s">
        <v>52</v>
      </c>
      <c r="I1642">
        <v>10.199999999999999</v>
      </c>
      <c r="J1642">
        <v>597.09</v>
      </c>
      <c r="K1642" t="s">
        <v>47</v>
      </c>
      <c r="L1642">
        <v>4.3</v>
      </c>
      <c r="M1642" t="s">
        <v>23</v>
      </c>
      <c r="N1642">
        <v>1.34</v>
      </c>
      <c r="O1642">
        <v>2</v>
      </c>
    </row>
    <row r="1643" spans="1:15">
      <c r="A1643" t="s">
        <v>13368</v>
      </c>
      <c r="B1643" s="1">
        <v>45750</v>
      </c>
      <c r="C1643" t="s">
        <v>38</v>
      </c>
      <c r="D1643" t="s">
        <v>13369</v>
      </c>
      <c r="E1643" t="s">
        <v>13370</v>
      </c>
      <c r="F1643" t="s">
        <v>28</v>
      </c>
      <c r="G1643" t="s">
        <v>46</v>
      </c>
      <c r="H1643" t="s">
        <v>46</v>
      </c>
      <c r="I1643">
        <v>22.38</v>
      </c>
      <c r="J1643">
        <v>178.51</v>
      </c>
      <c r="K1643" t="s">
        <v>47</v>
      </c>
      <c r="L1643">
        <v>2.9</v>
      </c>
      <c r="M1643" t="s">
        <v>23</v>
      </c>
      <c r="N1643">
        <v>1.68</v>
      </c>
      <c r="O1643">
        <v>2</v>
      </c>
    </row>
    <row r="1644" spans="1:15">
      <c r="A1644" t="s">
        <v>13387</v>
      </c>
      <c r="B1644" s="1">
        <v>45731</v>
      </c>
      <c r="C1644" t="s">
        <v>38</v>
      </c>
      <c r="D1644" t="s">
        <v>13388</v>
      </c>
      <c r="E1644" t="s">
        <v>13389</v>
      </c>
      <c r="F1644" t="s">
        <v>19</v>
      </c>
      <c r="G1644" t="s">
        <v>42</v>
      </c>
      <c r="H1644" t="s">
        <v>52</v>
      </c>
      <c r="I1644">
        <v>24.62</v>
      </c>
      <c r="J1644">
        <v>303.94</v>
      </c>
      <c r="K1644" t="s">
        <v>22</v>
      </c>
      <c r="L1644">
        <v>4.4000000000000004</v>
      </c>
      <c r="M1644" t="s">
        <v>23</v>
      </c>
      <c r="N1644">
        <v>1.02</v>
      </c>
      <c r="O1644">
        <v>7</v>
      </c>
    </row>
    <row r="1645" spans="1:15">
      <c r="A1645" t="s">
        <v>13406</v>
      </c>
      <c r="B1645" s="1">
        <v>45736</v>
      </c>
      <c r="C1645" t="s">
        <v>38</v>
      </c>
      <c r="D1645" t="s">
        <v>1706</v>
      </c>
      <c r="E1645" t="s">
        <v>2780</v>
      </c>
      <c r="F1645" t="s">
        <v>28</v>
      </c>
      <c r="G1645" t="s">
        <v>46</v>
      </c>
      <c r="H1645" t="s">
        <v>52</v>
      </c>
      <c r="I1645">
        <v>19.760000000000002</v>
      </c>
      <c r="J1645">
        <v>258.74</v>
      </c>
      <c r="K1645" t="s">
        <v>30</v>
      </c>
      <c r="L1645">
        <v>3.8</v>
      </c>
      <c r="M1645" t="s">
        <v>23</v>
      </c>
      <c r="N1645">
        <v>1.85</v>
      </c>
      <c r="O1645">
        <v>16</v>
      </c>
    </row>
    <row r="1646" spans="1:15">
      <c r="A1646" t="s">
        <v>13411</v>
      </c>
      <c r="B1646" s="1">
        <v>45715</v>
      </c>
      <c r="C1646" t="s">
        <v>38</v>
      </c>
      <c r="D1646" t="s">
        <v>6843</v>
      </c>
      <c r="E1646" t="s">
        <v>13412</v>
      </c>
      <c r="F1646" t="s">
        <v>60</v>
      </c>
      <c r="G1646" t="s">
        <v>20</v>
      </c>
      <c r="H1646" t="s">
        <v>52</v>
      </c>
      <c r="I1646">
        <v>20.67</v>
      </c>
      <c r="J1646">
        <v>485.05</v>
      </c>
      <c r="K1646" t="s">
        <v>47</v>
      </c>
      <c r="L1646">
        <v>3.5</v>
      </c>
      <c r="M1646" t="s">
        <v>31</v>
      </c>
      <c r="N1646">
        <v>1.64</v>
      </c>
      <c r="O1646">
        <v>18</v>
      </c>
    </row>
    <row r="1647" spans="1:15">
      <c r="A1647" t="s">
        <v>13424</v>
      </c>
      <c r="B1647" s="1">
        <v>45690</v>
      </c>
      <c r="C1647" t="s">
        <v>38</v>
      </c>
      <c r="D1647" t="s">
        <v>8959</v>
      </c>
      <c r="E1647" t="s">
        <v>13425</v>
      </c>
      <c r="F1647" t="s">
        <v>60</v>
      </c>
      <c r="G1647" t="s">
        <v>52</v>
      </c>
      <c r="H1647" t="s">
        <v>46</v>
      </c>
      <c r="I1647">
        <v>14.03</v>
      </c>
      <c r="J1647">
        <v>440.05</v>
      </c>
      <c r="K1647" t="s">
        <v>22</v>
      </c>
      <c r="L1647">
        <v>2.9</v>
      </c>
      <c r="M1647" t="s">
        <v>23</v>
      </c>
      <c r="N1647">
        <v>2.33</v>
      </c>
      <c r="O1647">
        <v>6</v>
      </c>
    </row>
    <row r="1648" spans="1:15">
      <c r="A1648" t="s">
        <v>13431</v>
      </c>
      <c r="B1648" s="1">
        <v>45726</v>
      </c>
      <c r="C1648" t="s">
        <v>38</v>
      </c>
      <c r="D1648" t="s">
        <v>13432</v>
      </c>
      <c r="E1648" t="s">
        <v>13433</v>
      </c>
      <c r="F1648" t="s">
        <v>28</v>
      </c>
      <c r="G1648" t="s">
        <v>29</v>
      </c>
      <c r="H1648" t="s">
        <v>21</v>
      </c>
      <c r="I1648">
        <v>12.02</v>
      </c>
      <c r="J1648">
        <v>84.01</v>
      </c>
      <c r="K1648" t="s">
        <v>22</v>
      </c>
      <c r="L1648">
        <v>3</v>
      </c>
      <c r="M1648" t="s">
        <v>31</v>
      </c>
      <c r="N1648">
        <v>2.34</v>
      </c>
      <c r="O1648">
        <v>7</v>
      </c>
    </row>
    <row r="1649" spans="1:15">
      <c r="A1649" t="s">
        <v>13436</v>
      </c>
      <c r="B1649" s="1">
        <v>45807</v>
      </c>
      <c r="C1649" t="s">
        <v>38</v>
      </c>
      <c r="D1649" t="s">
        <v>13437</v>
      </c>
      <c r="E1649" t="s">
        <v>13438</v>
      </c>
      <c r="F1649" t="s">
        <v>71</v>
      </c>
      <c r="G1649" t="s">
        <v>20</v>
      </c>
      <c r="H1649" t="s">
        <v>46</v>
      </c>
      <c r="I1649">
        <v>14.9</v>
      </c>
      <c r="J1649">
        <v>339.02</v>
      </c>
      <c r="K1649" t="s">
        <v>67</v>
      </c>
      <c r="L1649">
        <v>4.5</v>
      </c>
      <c r="M1649" t="s">
        <v>23</v>
      </c>
      <c r="N1649">
        <v>1.72</v>
      </c>
      <c r="O1649">
        <v>2</v>
      </c>
    </row>
    <row r="1650" spans="1:15">
      <c r="A1650" t="s">
        <v>13473</v>
      </c>
      <c r="B1650" s="1">
        <v>45795</v>
      </c>
      <c r="C1650" t="s">
        <v>38</v>
      </c>
      <c r="D1650" t="s">
        <v>13474</v>
      </c>
      <c r="E1650" t="s">
        <v>1218</v>
      </c>
      <c r="F1650" t="s">
        <v>28</v>
      </c>
      <c r="G1650" t="s">
        <v>46</v>
      </c>
      <c r="H1650" t="s">
        <v>42</v>
      </c>
      <c r="I1650">
        <v>18.23</v>
      </c>
      <c r="J1650">
        <v>126.6</v>
      </c>
      <c r="K1650" t="s">
        <v>67</v>
      </c>
      <c r="L1650">
        <v>3.4</v>
      </c>
      <c r="M1650" t="s">
        <v>31</v>
      </c>
      <c r="N1650">
        <v>1.33</v>
      </c>
      <c r="O1650">
        <v>19</v>
      </c>
    </row>
    <row r="1651" spans="1:15">
      <c r="A1651" t="s">
        <v>13490</v>
      </c>
      <c r="B1651" s="1">
        <v>45761</v>
      </c>
      <c r="C1651" t="s">
        <v>38</v>
      </c>
      <c r="D1651" t="s">
        <v>9304</v>
      </c>
      <c r="E1651" t="s">
        <v>13491</v>
      </c>
      <c r="F1651" t="s">
        <v>60</v>
      </c>
      <c r="G1651" t="s">
        <v>20</v>
      </c>
      <c r="H1651" t="s">
        <v>29</v>
      </c>
      <c r="I1651">
        <v>22.55</v>
      </c>
      <c r="J1651">
        <v>114.46</v>
      </c>
      <c r="K1651" t="s">
        <v>47</v>
      </c>
      <c r="L1651">
        <v>2.8</v>
      </c>
      <c r="M1651" t="s">
        <v>31</v>
      </c>
      <c r="N1651">
        <v>2.0299999999999998</v>
      </c>
      <c r="O1651">
        <v>6</v>
      </c>
    </row>
    <row r="1652" spans="1:15">
      <c r="A1652" t="s">
        <v>13574</v>
      </c>
      <c r="B1652" s="1">
        <v>45690</v>
      </c>
      <c r="C1652" t="s">
        <v>38</v>
      </c>
      <c r="D1652" t="s">
        <v>5301</v>
      </c>
      <c r="E1652" t="s">
        <v>13575</v>
      </c>
      <c r="F1652" t="s">
        <v>60</v>
      </c>
      <c r="G1652" t="s">
        <v>20</v>
      </c>
      <c r="H1652" t="s">
        <v>20</v>
      </c>
      <c r="I1652">
        <v>7.05</v>
      </c>
      <c r="J1652">
        <v>300</v>
      </c>
      <c r="K1652" t="s">
        <v>67</v>
      </c>
      <c r="L1652">
        <v>4.2</v>
      </c>
      <c r="M1652" t="s">
        <v>23</v>
      </c>
      <c r="N1652">
        <v>1.1599999999999999</v>
      </c>
      <c r="O1652">
        <v>11</v>
      </c>
    </row>
    <row r="1653" spans="1:15">
      <c r="A1653" t="s">
        <v>13582</v>
      </c>
      <c r="B1653" s="1">
        <v>45682</v>
      </c>
      <c r="C1653" t="s">
        <v>38</v>
      </c>
      <c r="D1653" t="s">
        <v>13047</v>
      </c>
      <c r="E1653" t="s">
        <v>13583</v>
      </c>
      <c r="F1653" t="s">
        <v>19</v>
      </c>
      <c r="G1653" t="s">
        <v>46</v>
      </c>
      <c r="H1653" t="s">
        <v>41</v>
      </c>
      <c r="I1653">
        <v>16.11</v>
      </c>
      <c r="J1653">
        <v>377.64</v>
      </c>
      <c r="K1653" t="s">
        <v>30</v>
      </c>
      <c r="L1653">
        <v>4</v>
      </c>
      <c r="M1653" t="s">
        <v>23</v>
      </c>
      <c r="N1653">
        <v>1.89</v>
      </c>
      <c r="O1653">
        <v>4</v>
      </c>
    </row>
    <row r="1654" spans="1:15">
      <c r="A1654" t="s">
        <v>13613</v>
      </c>
      <c r="B1654" s="1">
        <v>45774</v>
      </c>
      <c r="C1654" t="s">
        <v>38</v>
      </c>
      <c r="D1654" t="s">
        <v>3884</v>
      </c>
      <c r="E1654" t="s">
        <v>13614</v>
      </c>
      <c r="F1654" t="s">
        <v>71</v>
      </c>
      <c r="G1654" t="s">
        <v>20</v>
      </c>
      <c r="H1654" t="s">
        <v>29</v>
      </c>
      <c r="I1654">
        <v>23</v>
      </c>
      <c r="J1654">
        <v>539.44000000000005</v>
      </c>
      <c r="K1654" t="s">
        <v>22</v>
      </c>
      <c r="L1654">
        <v>4.7</v>
      </c>
      <c r="M1654" t="s">
        <v>23</v>
      </c>
      <c r="N1654">
        <v>1.32</v>
      </c>
      <c r="O1654">
        <v>2</v>
      </c>
    </row>
    <row r="1655" spans="1:15">
      <c r="A1655" t="s">
        <v>13638</v>
      </c>
      <c r="B1655" s="1">
        <v>45705</v>
      </c>
      <c r="C1655" t="s">
        <v>38</v>
      </c>
      <c r="D1655" t="s">
        <v>7842</v>
      </c>
      <c r="E1655" t="s">
        <v>13639</v>
      </c>
      <c r="F1655" t="s">
        <v>28</v>
      </c>
      <c r="G1655" t="s">
        <v>21</v>
      </c>
      <c r="H1655" t="s">
        <v>52</v>
      </c>
      <c r="I1655">
        <v>2.41</v>
      </c>
      <c r="J1655">
        <v>321.57</v>
      </c>
      <c r="K1655" t="s">
        <v>67</v>
      </c>
      <c r="L1655">
        <v>3.7</v>
      </c>
      <c r="M1655" t="s">
        <v>31</v>
      </c>
      <c r="N1655">
        <v>1.04</v>
      </c>
      <c r="O1655">
        <v>5</v>
      </c>
    </row>
    <row r="1656" spans="1:15">
      <c r="A1656" t="s">
        <v>13663</v>
      </c>
      <c r="B1656" s="1">
        <v>45793</v>
      </c>
      <c r="C1656" t="s">
        <v>38</v>
      </c>
      <c r="D1656" t="s">
        <v>13256</v>
      </c>
      <c r="E1656" t="s">
        <v>13664</v>
      </c>
      <c r="F1656" t="s">
        <v>28</v>
      </c>
      <c r="G1656" t="s">
        <v>41</v>
      </c>
      <c r="H1656" t="s">
        <v>21</v>
      </c>
      <c r="I1656">
        <v>10.91</v>
      </c>
      <c r="J1656">
        <v>166.49</v>
      </c>
      <c r="K1656" t="s">
        <v>22</v>
      </c>
      <c r="L1656">
        <v>4.4000000000000004</v>
      </c>
      <c r="M1656" t="s">
        <v>31</v>
      </c>
      <c r="N1656">
        <v>1.04</v>
      </c>
      <c r="O1656">
        <v>7</v>
      </c>
    </row>
    <row r="1657" spans="1:15">
      <c r="A1657" t="s">
        <v>13692</v>
      </c>
      <c r="B1657" s="1">
        <v>45701</v>
      </c>
      <c r="C1657" t="s">
        <v>38</v>
      </c>
      <c r="D1657" t="s">
        <v>4778</v>
      </c>
      <c r="E1657" t="s">
        <v>13693</v>
      </c>
      <c r="F1657" t="s">
        <v>60</v>
      </c>
      <c r="G1657" t="s">
        <v>42</v>
      </c>
      <c r="H1657" t="s">
        <v>29</v>
      </c>
      <c r="I1657">
        <v>15.12</v>
      </c>
      <c r="J1657">
        <v>66.650000000000006</v>
      </c>
      <c r="K1657" t="s">
        <v>67</v>
      </c>
      <c r="L1657">
        <v>4.7</v>
      </c>
      <c r="M1657" t="s">
        <v>31</v>
      </c>
      <c r="N1657">
        <v>2.39</v>
      </c>
      <c r="O1657">
        <v>15</v>
      </c>
    </row>
    <row r="1658" spans="1:15">
      <c r="A1658" t="s">
        <v>13694</v>
      </c>
      <c r="B1658" s="1">
        <v>45838</v>
      </c>
      <c r="C1658" t="s">
        <v>38</v>
      </c>
      <c r="D1658" t="s">
        <v>13695</v>
      </c>
      <c r="E1658" t="s">
        <v>13696</v>
      </c>
      <c r="F1658" t="s">
        <v>51</v>
      </c>
      <c r="G1658" t="s">
        <v>46</v>
      </c>
      <c r="H1658" t="s">
        <v>52</v>
      </c>
      <c r="I1658">
        <v>3.45</v>
      </c>
      <c r="J1658">
        <v>595.1</v>
      </c>
      <c r="K1658" t="s">
        <v>22</v>
      </c>
      <c r="L1658">
        <v>4.9000000000000004</v>
      </c>
      <c r="M1658" t="s">
        <v>23</v>
      </c>
      <c r="N1658">
        <v>2.11</v>
      </c>
      <c r="O1658">
        <v>4</v>
      </c>
    </row>
    <row r="1659" spans="1:15">
      <c r="A1659" t="s">
        <v>13738</v>
      </c>
      <c r="B1659" s="1">
        <v>45785</v>
      </c>
      <c r="C1659" t="s">
        <v>38</v>
      </c>
      <c r="D1659" t="s">
        <v>9397</v>
      </c>
      <c r="E1659" t="s">
        <v>13739</v>
      </c>
      <c r="F1659" t="s">
        <v>51</v>
      </c>
      <c r="G1659" t="s">
        <v>29</v>
      </c>
      <c r="H1659" t="s">
        <v>20</v>
      </c>
      <c r="I1659">
        <v>4.21</v>
      </c>
      <c r="J1659">
        <v>514.42999999999995</v>
      </c>
      <c r="K1659" t="s">
        <v>47</v>
      </c>
      <c r="M1659" t="s">
        <v>23</v>
      </c>
      <c r="N1659">
        <v>1.19</v>
      </c>
      <c r="O1659">
        <v>14</v>
      </c>
    </row>
    <row r="1660" spans="1:15">
      <c r="A1660" t="s">
        <v>13748</v>
      </c>
      <c r="B1660" s="1">
        <v>45660</v>
      </c>
      <c r="C1660" t="s">
        <v>38</v>
      </c>
      <c r="D1660" t="s">
        <v>8465</v>
      </c>
      <c r="E1660" t="s">
        <v>13749</v>
      </c>
      <c r="F1660" t="s">
        <v>19</v>
      </c>
      <c r="G1660" t="s">
        <v>29</v>
      </c>
      <c r="H1660" t="s">
        <v>41</v>
      </c>
      <c r="I1660">
        <v>5.28</v>
      </c>
      <c r="J1660">
        <v>320.85000000000002</v>
      </c>
      <c r="K1660" t="s">
        <v>67</v>
      </c>
      <c r="L1660">
        <v>4.4000000000000004</v>
      </c>
      <c r="M1660" t="s">
        <v>23</v>
      </c>
      <c r="N1660">
        <v>1.56</v>
      </c>
      <c r="O1660">
        <v>4</v>
      </c>
    </row>
    <row r="1661" spans="1:15">
      <c r="A1661" t="s">
        <v>56</v>
      </c>
      <c r="B1661" s="1">
        <v>45729</v>
      </c>
      <c r="C1661" t="s">
        <v>57</v>
      </c>
      <c r="D1661" t="s">
        <v>58</v>
      </c>
      <c r="E1661" t="s">
        <v>59</v>
      </c>
      <c r="F1661" t="s">
        <v>60</v>
      </c>
      <c r="G1661" t="s">
        <v>52</v>
      </c>
      <c r="H1661" t="s">
        <v>20</v>
      </c>
      <c r="I1661">
        <v>24.45</v>
      </c>
      <c r="J1661">
        <v>554.83000000000004</v>
      </c>
      <c r="K1661" t="s">
        <v>47</v>
      </c>
      <c r="L1661">
        <v>3.3</v>
      </c>
      <c r="M1661" t="s">
        <v>23</v>
      </c>
      <c r="N1661">
        <v>1.97</v>
      </c>
      <c r="O1661">
        <v>14</v>
      </c>
    </row>
    <row r="1662" spans="1:15">
      <c r="A1662" t="s">
        <v>82</v>
      </c>
      <c r="B1662" s="1">
        <v>45700</v>
      </c>
      <c r="C1662" t="s">
        <v>57</v>
      </c>
      <c r="D1662" t="s">
        <v>83</v>
      </c>
      <c r="E1662" t="s">
        <v>84</v>
      </c>
      <c r="F1662" t="s">
        <v>28</v>
      </c>
      <c r="G1662" t="s">
        <v>42</v>
      </c>
      <c r="H1662" t="s">
        <v>42</v>
      </c>
      <c r="I1662">
        <v>21.03</v>
      </c>
      <c r="J1662">
        <v>442.01</v>
      </c>
      <c r="K1662" t="s">
        <v>22</v>
      </c>
      <c r="L1662">
        <v>2.9</v>
      </c>
      <c r="M1662" t="s">
        <v>23</v>
      </c>
      <c r="N1662">
        <v>1.57</v>
      </c>
      <c r="O1662">
        <v>18</v>
      </c>
    </row>
    <row r="1663" spans="1:15">
      <c r="A1663" t="s">
        <v>97</v>
      </c>
      <c r="B1663" s="1">
        <v>45712</v>
      </c>
      <c r="C1663" t="s">
        <v>57</v>
      </c>
      <c r="D1663" t="s">
        <v>98</v>
      </c>
      <c r="E1663" t="s">
        <v>99</v>
      </c>
      <c r="F1663" t="s">
        <v>28</v>
      </c>
      <c r="G1663" t="s">
        <v>52</v>
      </c>
      <c r="H1663" t="s">
        <v>42</v>
      </c>
      <c r="I1663">
        <v>2.44</v>
      </c>
      <c r="J1663">
        <v>493.63</v>
      </c>
      <c r="K1663" t="s">
        <v>30</v>
      </c>
      <c r="L1663">
        <v>4.7</v>
      </c>
      <c r="M1663" t="s">
        <v>23</v>
      </c>
      <c r="N1663">
        <v>1.1299999999999999</v>
      </c>
      <c r="O1663">
        <v>5</v>
      </c>
    </row>
    <row r="1664" spans="1:15">
      <c r="A1664" t="s">
        <v>100</v>
      </c>
      <c r="B1664" s="1">
        <v>45713</v>
      </c>
      <c r="C1664" t="s">
        <v>57</v>
      </c>
      <c r="D1664" t="s">
        <v>101</v>
      </c>
      <c r="E1664" t="s">
        <v>102</v>
      </c>
      <c r="F1664" t="s">
        <v>19</v>
      </c>
      <c r="G1664" t="s">
        <v>52</v>
      </c>
      <c r="H1664" t="s">
        <v>52</v>
      </c>
      <c r="I1664">
        <v>22.2</v>
      </c>
      <c r="J1664">
        <v>167.6</v>
      </c>
      <c r="K1664" t="s">
        <v>47</v>
      </c>
      <c r="L1664">
        <v>3.6</v>
      </c>
      <c r="M1664" t="s">
        <v>23</v>
      </c>
      <c r="N1664">
        <v>2.17</v>
      </c>
      <c r="O1664">
        <v>12</v>
      </c>
    </row>
    <row r="1665" spans="1:15">
      <c r="A1665" t="s">
        <v>115</v>
      </c>
      <c r="B1665" s="1">
        <v>45764</v>
      </c>
      <c r="C1665" t="s">
        <v>57</v>
      </c>
      <c r="D1665" t="s">
        <v>116</v>
      </c>
      <c r="E1665" t="s">
        <v>117</v>
      </c>
      <c r="F1665" t="s">
        <v>51</v>
      </c>
      <c r="G1665" t="s">
        <v>21</v>
      </c>
      <c r="H1665" t="s">
        <v>52</v>
      </c>
      <c r="I1665">
        <v>24.65</v>
      </c>
      <c r="J1665">
        <v>357.6</v>
      </c>
      <c r="K1665" t="s">
        <v>67</v>
      </c>
      <c r="L1665">
        <v>4.3</v>
      </c>
      <c r="M1665" t="s">
        <v>23</v>
      </c>
      <c r="N1665">
        <v>1.39</v>
      </c>
      <c r="O1665">
        <v>18</v>
      </c>
    </row>
    <row r="1666" spans="1:15">
      <c r="A1666" t="s">
        <v>118</v>
      </c>
      <c r="B1666" s="1">
        <v>45760</v>
      </c>
      <c r="C1666" t="s">
        <v>57</v>
      </c>
      <c r="D1666" t="s">
        <v>119</v>
      </c>
      <c r="E1666" t="s">
        <v>120</v>
      </c>
      <c r="F1666" t="s">
        <v>51</v>
      </c>
      <c r="G1666" t="s">
        <v>52</v>
      </c>
      <c r="H1666" t="s">
        <v>46</v>
      </c>
      <c r="I1666">
        <v>5.72</v>
      </c>
      <c r="J1666">
        <v>422.37</v>
      </c>
      <c r="K1666" t="s">
        <v>22</v>
      </c>
      <c r="L1666">
        <v>4.5999999999999996</v>
      </c>
      <c r="M1666" t="s">
        <v>23</v>
      </c>
      <c r="N1666">
        <v>2.25</v>
      </c>
      <c r="O1666">
        <v>17</v>
      </c>
    </row>
    <row r="1667" spans="1:15">
      <c r="A1667" t="s">
        <v>151</v>
      </c>
      <c r="B1667" s="1">
        <v>45836</v>
      </c>
      <c r="C1667" t="s">
        <v>57</v>
      </c>
      <c r="D1667" t="s">
        <v>152</v>
      </c>
      <c r="E1667" t="s">
        <v>153</v>
      </c>
      <c r="F1667" t="s">
        <v>60</v>
      </c>
      <c r="G1667" t="s">
        <v>41</v>
      </c>
      <c r="H1667" t="s">
        <v>20</v>
      </c>
      <c r="I1667">
        <v>22.09</v>
      </c>
      <c r="J1667">
        <v>223.02</v>
      </c>
      <c r="K1667" t="s">
        <v>22</v>
      </c>
      <c r="L1667">
        <v>4</v>
      </c>
      <c r="M1667" t="s">
        <v>31</v>
      </c>
      <c r="N1667">
        <v>1.1399999999999999</v>
      </c>
      <c r="O1667">
        <v>17</v>
      </c>
    </row>
    <row r="1668" spans="1:15">
      <c r="A1668" t="s">
        <v>208</v>
      </c>
      <c r="B1668" s="1">
        <v>45809</v>
      </c>
      <c r="C1668" t="s">
        <v>57</v>
      </c>
      <c r="D1668" t="s">
        <v>209</v>
      </c>
      <c r="E1668" t="s">
        <v>210</v>
      </c>
      <c r="F1668" t="s">
        <v>28</v>
      </c>
      <c r="G1668" t="s">
        <v>46</v>
      </c>
      <c r="H1668" t="s">
        <v>21</v>
      </c>
      <c r="I1668">
        <v>8.41</v>
      </c>
      <c r="J1668">
        <v>577.58000000000004</v>
      </c>
      <c r="K1668" t="s">
        <v>47</v>
      </c>
      <c r="L1668">
        <v>4.7</v>
      </c>
      <c r="M1668" t="s">
        <v>31</v>
      </c>
      <c r="N1668">
        <v>1.1200000000000001</v>
      </c>
      <c r="O1668">
        <v>4</v>
      </c>
    </row>
    <row r="1669" spans="1:15">
      <c r="A1669" t="s">
        <v>217</v>
      </c>
      <c r="B1669" s="1">
        <v>45730</v>
      </c>
      <c r="C1669" t="s">
        <v>57</v>
      </c>
      <c r="D1669" t="s">
        <v>218</v>
      </c>
      <c r="E1669" t="s">
        <v>219</v>
      </c>
      <c r="F1669" t="s">
        <v>71</v>
      </c>
      <c r="G1669" t="s">
        <v>46</v>
      </c>
      <c r="H1669" t="s">
        <v>41</v>
      </c>
      <c r="I1669">
        <v>9.51</v>
      </c>
      <c r="J1669">
        <v>543.30999999999995</v>
      </c>
      <c r="K1669" t="s">
        <v>67</v>
      </c>
      <c r="L1669">
        <v>4.0999999999999996</v>
      </c>
      <c r="M1669" t="s">
        <v>36</v>
      </c>
      <c r="N1669">
        <v>2.2000000000000002</v>
      </c>
      <c r="O1669">
        <v>19</v>
      </c>
    </row>
    <row r="1670" spans="1:15">
      <c r="A1670" t="s">
        <v>228</v>
      </c>
      <c r="B1670" s="1">
        <v>45710</v>
      </c>
      <c r="C1670" t="s">
        <v>57</v>
      </c>
      <c r="D1670" t="s">
        <v>229</v>
      </c>
      <c r="E1670" t="s">
        <v>230</v>
      </c>
      <c r="F1670" t="s">
        <v>28</v>
      </c>
      <c r="G1670" t="s">
        <v>41</v>
      </c>
      <c r="H1670" t="s">
        <v>20</v>
      </c>
      <c r="I1670">
        <v>1.1100000000000001</v>
      </c>
      <c r="J1670">
        <v>433.23</v>
      </c>
      <c r="K1670" t="s">
        <v>47</v>
      </c>
      <c r="L1670">
        <v>2.8</v>
      </c>
      <c r="M1670" t="s">
        <v>31</v>
      </c>
      <c r="N1670">
        <v>1.92</v>
      </c>
      <c r="O1670">
        <v>14</v>
      </c>
    </row>
    <row r="1671" spans="1:15">
      <c r="A1671" t="s">
        <v>246</v>
      </c>
      <c r="B1671" s="1">
        <v>45739</v>
      </c>
      <c r="C1671" t="s">
        <v>57</v>
      </c>
      <c r="D1671" t="s">
        <v>247</v>
      </c>
      <c r="E1671" t="s">
        <v>248</v>
      </c>
      <c r="F1671" t="s">
        <v>28</v>
      </c>
      <c r="G1671" t="s">
        <v>20</v>
      </c>
      <c r="H1671" t="s">
        <v>29</v>
      </c>
      <c r="I1671">
        <v>20.45</v>
      </c>
      <c r="J1671">
        <v>462.78</v>
      </c>
      <c r="K1671" t="s">
        <v>30</v>
      </c>
      <c r="L1671">
        <v>4</v>
      </c>
      <c r="M1671" t="s">
        <v>23</v>
      </c>
      <c r="N1671">
        <v>1.66</v>
      </c>
      <c r="O1671">
        <v>7</v>
      </c>
    </row>
    <row r="1672" spans="1:15">
      <c r="A1672" t="s">
        <v>264</v>
      </c>
      <c r="B1672" s="1">
        <v>45706</v>
      </c>
      <c r="C1672" t="s">
        <v>57</v>
      </c>
      <c r="D1672" t="s">
        <v>265</v>
      </c>
      <c r="E1672" t="s">
        <v>266</v>
      </c>
      <c r="F1672" t="s">
        <v>19</v>
      </c>
      <c r="G1672" t="s">
        <v>29</v>
      </c>
      <c r="H1672" t="s">
        <v>46</v>
      </c>
      <c r="I1672">
        <v>10.47</v>
      </c>
      <c r="J1672">
        <v>325.97000000000003</v>
      </c>
      <c r="K1672" t="s">
        <v>47</v>
      </c>
      <c r="L1672">
        <v>2.7</v>
      </c>
      <c r="M1672" t="s">
        <v>23</v>
      </c>
      <c r="N1672">
        <v>2.4700000000000002</v>
      </c>
      <c r="O1672">
        <v>15</v>
      </c>
    </row>
    <row r="1673" spans="1:15">
      <c r="A1673" t="s">
        <v>318</v>
      </c>
      <c r="B1673" s="1">
        <v>45664</v>
      </c>
      <c r="C1673" t="s">
        <v>57</v>
      </c>
      <c r="D1673" t="s">
        <v>319</v>
      </c>
      <c r="E1673" t="s">
        <v>320</v>
      </c>
      <c r="F1673" t="s">
        <v>51</v>
      </c>
      <c r="G1673" t="s">
        <v>21</v>
      </c>
      <c r="H1673" t="s">
        <v>21</v>
      </c>
      <c r="I1673">
        <v>20.68</v>
      </c>
      <c r="J1673">
        <v>216.95</v>
      </c>
      <c r="K1673" t="s">
        <v>30</v>
      </c>
      <c r="L1673">
        <v>3.9</v>
      </c>
      <c r="M1673" t="s">
        <v>23</v>
      </c>
      <c r="N1673">
        <v>1.06</v>
      </c>
      <c r="O1673">
        <v>1</v>
      </c>
    </row>
    <row r="1674" spans="1:15">
      <c r="A1674" t="s">
        <v>321</v>
      </c>
      <c r="B1674" s="1">
        <v>45792</v>
      </c>
      <c r="C1674" t="s">
        <v>57</v>
      </c>
      <c r="D1674" t="s">
        <v>322</v>
      </c>
      <c r="E1674" t="s">
        <v>323</v>
      </c>
      <c r="F1674" t="s">
        <v>51</v>
      </c>
      <c r="G1674" t="s">
        <v>52</v>
      </c>
      <c r="H1674" t="s">
        <v>46</v>
      </c>
      <c r="I1674">
        <v>12.53</v>
      </c>
      <c r="J1674">
        <v>368.46</v>
      </c>
      <c r="K1674" t="s">
        <v>67</v>
      </c>
      <c r="L1674">
        <v>3.9</v>
      </c>
      <c r="M1674" t="s">
        <v>23</v>
      </c>
      <c r="N1674">
        <v>1.31</v>
      </c>
      <c r="O1674">
        <v>7</v>
      </c>
    </row>
    <row r="1675" spans="1:15">
      <c r="A1675" t="s">
        <v>345</v>
      </c>
      <c r="B1675" s="1">
        <v>45750</v>
      </c>
      <c r="C1675" t="s">
        <v>57</v>
      </c>
      <c r="D1675" t="s">
        <v>346</v>
      </c>
      <c r="E1675" t="s">
        <v>347</v>
      </c>
      <c r="F1675" t="s">
        <v>19</v>
      </c>
      <c r="G1675" t="s">
        <v>42</v>
      </c>
      <c r="H1675" t="s">
        <v>46</v>
      </c>
      <c r="I1675">
        <v>24.26</v>
      </c>
      <c r="J1675">
        <v>258.57</v>
      </c>
      <c r="K1675" t="s">
        <v>30</v>
      </c>
      <c r="L1675">
        <v>4.9000000000000004</v>
      </c>
      <c r="M1675" t="s">
        <v>23</v>
      </c>
      <c r="N1675">
        <v>1.95</v>
      </c>
      <c r="O1675">
        <v>5</v>
      </c>
    </row>
    <row r="1676" spans="1:15">
      <c r="A1676" t="s">
        <v>351</v>
      </c>
      <c r="B1676" s="1">
        <v>45777</v>
      </c>
      <c r="C1676" t="s">
        <v>57</v>
      </c>
      <c r="D1676" t="s">
        <v>352</v>
      </c>
      <c r="E1676" t="s">
        <v>353</v>
      </c>
      <c r="F1676" t="s">
        <v>28</v>
      </c>
      <c r="G1676" t="s">
        <v>46</v>
      </c>
      <c r="H1676" t="s">
        <v>52</v>
      </c>
      <c r="I1676">
        <v>11.68</v>
      </c>
      <c r="J1676">
        <v>331.02</v>
      </c>
      <c r="K1676" t="s">
        <v>22</v>
      </c>
      <c r="L1676">
        <v>4.2</v>
      </c>
      <c r="M1676" t="s">
        <v>23</v>
      </c>
      <c r="N1676">
        <v>1.38</v>
      </c>
      <c r="O1676">
        <v>4</v>
      </c>
    </row>
    <row r="1677" spans="1:15">
      <c r="A1677" t="s">
        <v>369</v>
      </c>
      <c r="B1677" s="1">
        <v>45675</v>
      </c>
      <c r="C1677" t="s">
        <v>57</v>
      </c>
      <c r="D1677" t="s">
        <v>370</v>
      </c>
      <c r="E1677" t="s">
        <v>371</v>
      </c>
      <c r="F1677" t="s">
        <v>19</v>
      </c>
      <c r="G1677" t="s">
        <v>52</v>
      </c>
      <c r="H1677" t="s">
        <v>46</v>
      </c>
      <c r="I1677">
        <v>21.59</v>
      </c>
      <c r="J1677">
        <v>86.87</v>
      </c>
      <c r="K1677" t="s">
        <v>30</v>
      </c>
      <c r="L1677">
        <v>3.4</v>
      </c>
      <c r="M1677" t="s">
        <v>23</v>
      </c>
      <c r="N1677">
        <v>2.42</v>
      </c>
      <c r="O1677">
        <v>4</v>
      </c>
    </row>
    <row r="1678" spans="1:15">
      <c r="A1678" t="s">
        <v>378</v>
      </c>
      <c r="B1678" s="1">
        <v>45814</v>
      </c>
      <c r="C1678" t="s">
        <v>57</v>
      </c>
      <c r="D1678" t="s">
        <v>379</v>
      </c>
      <c r="E1678" t="s">
        <v>380</v>
      </c>
      <c r="F1678" t="s">
        <v>51</v>
      </c>
      <c r="G1678" t="s">
        <v>52</v>
      </c>
      <c r="H1678" t="s">
        <v>41</v>
      </c>
      <c r="I1678">
        <v>11.32</v>
      </c>
      <c r="J1678">
        <v>595.84</v>
      </c>
      <c r="K1678" t="s">
        <v>22</v>
      </c>
      <c r="L1678">
        <v>4.8</v>
      </c>
      <c r="M1678" t="s">
        <v>23</v>
      </c>
      <c r="N1678">
        <v>1.82</v>
      </c>
      <c r="O1678">
        <v>10</v>
      </c>
    </row>
    <row r="1679" spans="1:15">
      <c r="A1679" t="s">
        <v>381</v>
      </c>
      <c r="B1679" s="1">
        <v>45830</v>
      </c>
      <c r="C1679" t="s">
        <v>57</v>
      </c>
      <c r="D1679" t="s">
        <v>295</v>
      </c>
      <c r="E1679" t="s">
        <v>382</v>
      </c>
      <c r="F1679" t="s">
        <v>60</v>
      </c>
      <c r="G1679" t="s">
        <v>46</v>
      </c>
      <c r="H1679" t="s">
        <v>41</v>
      </c>
      <c r="I1679">
        <v>11.73</v>
      </c>
      <c r="J1679">
        <v>428.89</v>
      </c>
      <c r="K1679" t="s">
        <v>67</v>
      </c>
      <c r="L1679">
        <v>4.7</v>
      </c>
      <c r="M1679" t="s">
        <v>23</v>
      </c>
      <c r="N1679">
        <v>1.39</v>
      </c>
      <c r="O1679">
        <v>14</v>
      </c>
    </row>
    <row r="1680" spans="1:15">
      <c r="A1680" t="s">
        <v>403</v>
      </c>
      <c r="B1680" s="1">
        <v>45725</v>
      </c>
      <c r="C1680" t="s">
        <v>57</v>
      </c>
      <c r="D1680" t="s">
        <v>404</v>
      </c>
      <c r="E1680" t="s">
        <v>405</v>
      </c>
      <c r="F1680" t="s">
        <v>19</v>
      </c>
      <c r="G1680" t="s">
        <v>46</v>
      </c>
      <c r="H1680" t="s">
        <v>21</v>
      </c>
      <c r="I1680">
        <v>4.7699999999999996</v>
      </c>
      <c r="J1680">
        <v>210.04</v>
      </c>
      <c r="K1680" t="s">
        <v>30</v>
      </c>
      <c r="L1680">
        <v>4.4000000000000004</v>
      </c>
      <c r="M1680" t="s">
        <v>23</v>
      </c>
      <c r="N1680">
        <v>1.28</v>
      </c>
      <c r="O1680">
        <v>13</v>
      </c>
    </row>
    <row r="1681" spans="1:15">
      <c r="A1681" t="s">
        <v>415</v>
      </c>
      <c r="B1681" s="1">
        <v>45711</v>
      </c>
      <c r="C1681" t="s">
        <v>57</v>
      </c>
      <c r="D1681" t="s">
        <v>416</v>
      </c>
      <c r="E1681" t="s">
        <v>417</v>
      </c>
      <c r="F1681" t="s">
        <v>71</v>
      </c>
      <c r="G1681" t="s">
        <v>41</v>
      </c>
      <c r="H1681" t="s">
        <v>29</v>
      </c>
      <c r="I1681">
        <v>14.56</v>
      </c>
      <c r="J1681">
        <v>209.62</v>
      </c>
      <c r="K1681" t="s">
        <v>30</v>
      </c>
      <c r="L1681">
        <v>2.8</v>
      </c>
      <c r="M1681" t="s">
        <v>23</v>
      </c>
      <c r="N1681">
        <v>2.25</v>
      </c>
      <c r="O1681">
        <v>1</v>
      </c>
    </row>
    <row r="1682" spans="1:15">
      <c r="A1682" t="s">
        <v>424</v>
      </c>
      <c r="B1682" s="1">
        <v>45674</v>
      </c>
      <c r="C1682" t="s">
        <v>57</v>
      </c>
      <c r="D1682" t="s">
        <v>425</v>
      </c>
      <c r="E1682" t="s">
        <v>426</v>
      </c>
      <c r="F1682" t="s">
        <v>28</v>
      </c>
      <c r="G1682" t="s">
        <v>52</v>
      </c>
      <c r="H1682" t="s">
        <v>21</v>
      </c>
      <c r="I1682">
        <v>23.7</v>
      </c>
      <c r="J1682">
        <v>233.23</v>
      </c>
      <c r="K1682" t="s">
        <v>67</v>
      </c>
      <c r="L1682">
        <v>3.8</v>
      </c>
      <c r="M1682" t="s">
        <v>23</v>
      </c>
      <c r="N1682">
        <v>1.3</v>
      </c>
      <c r="O1682">
        <v>11</v>
      </c>
    </row>
    <row r="1683" spans="1:15">
      <c r="A1683" t="s">
        <v>436</v>
      </c>
      <c r="B1683" s="1">
        <v>45835</v>
      </c>
      <c r="C1683" t="s">
        <v>57</v>
      </c>
      <c r="D1683" t="s">
        <v>437</v>
      </c>
      <c r="E1683" t="s">
        <v>438</v>
      </c>
      <c r="F1683" t="s">
        <v>71</v>
      </c>
      <c r="G1683" t="s">
        <v>46</v>
      </c>
      <c r="H1683" t="s">
        <v>52</v>
      </c>
      <c r="I1683">
        <v>17.61</v>
      </c>
      <c r="J1683">
        <v>81.94</v>
      </c>
      <c r="K1683" t="s">
        <v>67</v>
      </c>
      <c r="L1683">
        <v>3.4</v>
      </c>
      <c r="M1683" t="s">
        <v>31</v>
      </c>
      <c r="N1683">
        <v>2.25</v>
      </c>
      <c r="O1683">
        <v>15</v>
      </c>
    </row>
    <row r="1684" spans="1:15">
      <c r="A1684" t="s">
        <v>445</v>
      </c>
      <c r="B1684" s="1">
        <v>45701</v>
      </c>
      <c r="C1684" t="s">
        <v>57</v>
      </c>
      <c r="D1684" t="s">
        <v>446</v>
      </c>
      <c r="E1684" t="s">
        <v>447</v>
      </c>
      <c r="F1684" t="s">
        <v>19</v>
      </c>
      <c r="G1684" t="s">
        <v>42</v>
      </c>
      <c r="H1684" t="s">
        <v>21</v>
      </c>
      <c r="I1684">
        <v>7.01</v>
      </c>
      <c r="J1684">
        <v>544.16999999999996</v>
      </c>
      <c r="K1684" t="s">
        <v>47</v>
      </c>
      <c r="L1684">
        <v>4.3</v>
      </c>
      <c r="M1684" t="s">
        <v>36</v>
      </c>
      <c r="N1684">
        <v>1.24</v>
      </c>
      <c r="O1684">
        <v>19</v>
      </c>
    </row>
    <row r="1685" spans="1:15">
      <c r="A1685" t="s">
        <v>448</v>
      </c>
      <c r="B1685" s="1">
        <v>45822</v>
      </c>
      <c r="C1685" t="s">
        <v>57</v>
      </c>
      <c r="D1685" t="s">
        <v>449</v>
      </c>
      <c r="E1685" t="s">
        <v>450</v>
      </c>
      <c r="F1685" t="s">
        <v>60</v>
      </c>
      <c r="G1685" t="s">
        <v>21</v>
      </c>
      <c r="H1685" t="s">
        <v>46</v>
      </c>
      <c r="I1685">
        <v>14.43</v>
      </c>
      <c r="J1685">
        <v>507.29</v>
      </c>
      <c r="K1685" t="s">
        <v>30</v>
      </c>
      <c r="L1685">
        <v>3</v>
      </c>
      <c r="M1685" t="s">
        <v>23</v>
      </c>
      <c r="N1685">
        <v>1.94</v>
      </c>
      <c r="O1685">
        <v>19</v>
      </c>
    </row>
    <row r="1686" spans="1:15">
      <c r="A1686" t="s">
        <v>460</v>
      </c>
      <c r="B1686" s="1">
        <v>45691</v>
      </c>
      <c r="C1686" t="s">
        <v>57</v>
      </c>
      <c r="D1686" t="s">
        <v>461</v>
      </c>
      <c r="E1686" t="s">
        <v>462</v>
      </c>
      <c r="F1686" t="s">
        <v>60</v>
      </c>
      <c r="G1686" t="s">
        <v>46</v>
      </c>
      <c r="H1686" t="s">
        <v>42</v>
      </c>
      <c r="I1686">
        <v>2.85</v>
      </c>
      <c r="J1686">
        <v>135.9</v>
      </c>
      <c r="K1686" t="s">
        <v>22</v>
      </c>
      <c r="L1686">
        <v>3.4</v>
      </c>
      <c r="M1686" t="s">
        <v>23</v>
      </c>
      <c r="N1686">
        <v>1.2</v>
      </c>
      <c r="O1686">
        <v>18</v>
      </c>
    </row>
    <row r="1687" spans="1:15">
      <c r="A1687" t="s">
        <v>472</v>
      </c>
      <c r="B1687" s="1">
        <v>45681</v>
      </c>
      <c r="C1687" t="s">
        <v>57</v>
      </c>
      <c r="D1687" t="s">
        <v>473</v>
      </c>
      <c r="E1687" t="s">
        <v>474</v>
      </c>
      <c r="F1687" t="s">
        <v>71</v>
      </c>
      <c r="G1687" t="s">
        <v>20</v>
      </c>
      <c r="H1687" t="s">
        <v>42</v>
      </c>
      <c r="I1687">
        <v>21.94</v>
      </c>
      <c r="J1687">
        <v>368.27</v>
      </c>
      <c r="K1687" t="s">
        <v>22</v>
      </c>
      <c r="L1687">
        <v>3.1</v>
      </c>
      <c r="M1687" t="s">
        <v>31</v>
      </c>
      <c r="N1687">
        <v>1.68</v>
      </c>
      <c r="O1687">
        <v>15</v>
      </c>
    </row>
    <row r="1688" spans="1:15">
      <c r="A1688" t="s">
        <v>484</v>
      </c>
      <c r="B1688" s="1">
        <v>45800</v>
      </c>
      <c r="C1688" t="s">
        <v>57</v>
      </c>
      <c r="D1688" t="s">
        <v>485</v>
      </c>
      <c r="E1688" t="s">
        <v>486</v>
      </c>
      <c r="F1688" t="s">
        <v>19</v>
      </c>
      <c r="G1688" t="s">
        <v>29</v>
      </c>
      <c r="H1688" t="s">
        <v>46</v>
      </c>
      <c r="I1688">
        <v>7</v>
      </c>
      <c r="J1688">
        <v>370.75</v>
      </c>
      <c r="K1688" t="s">
        <v>30</v>
      </c>
      <c r="L1688">
        <v>4.5999999999999996</v>
      </c>
      <c r="M1688" t="s">
        <v>31</v>
      </c>
      <c r="N1688">
        <v>1.78</v>
      </c>
      <c r="O1688">
        <v>10</v>
      </c>
    </row>
    <row r="1689" spans="1:15">
      <c r="A1689" t="s">
        <v>496</v>
      </c>
      <c r="B1689" s="1">
        <v>45699</v>
      </c>
      <c r="C1689" t="s">
        <v>57</v>
      </c>
      <c r="D1689" t="s">
        <v>497</v>
      </c>
      <c r="E1689" t="s">
        <v>498</v>
      </c>
      <c r="F1689" t="s">
        <v>71</v>
      </c>
      <c r="G1689" t="s">
        <v>29</v>
      </c>
      <c r="H1689" t="s">
        <v>52</v>
      </c>
      <c r="I1689">
        <v>2.7</v>
      </c>
      <c r="J1689">
        <v>589.39</v>
      </c>
      <c r="K1689" t="s">
        <v>47</v>
      </c>
      <c r="L1689">
        <v>2.6</v>
      </c>
      <c r="M1689" t="s">
        <v>23</v>
      </c>
      <c r="N1689">
        <v>1.03</v>
      </c>
      <c r="O1689">
        <v>12</v>
      </c>
    </row>
    <row r="1690" spans="1:15">
      <c r="A1690" t="s">
        <v>532</v>
      </c>
      <c r="B1690" s="1">
        <v>45769</v>
      </c>
      <c r="C1690" t="s">
        <v>57</v>
      </c>
      <c r="D1690" t="s">
        <v>533</v>
      </c>
      <c r="E1690" t="s">
        <v>534</v>
      </c>
      <c r="F1690" t="s">
        <v>51</v>
      </c>
      <c r="G1690" t="s">
        <v>41</v>
      </c>
      <c r="H1690" t="s">
        <v>42</v>
      </c>
      <c r="I1690">
        <v>7.19</v>
      </c>
      <c r="J1690">
        <v>511.66</v>
      </c>
      <c r="K1690" t="s">
        <v>67</v>
      </c>
      <c r="L1690">
        <v>2.9</v>
      </c>
      <c r="M1690" t="s">
        <v>23</v>
      </c>
      <c r="N1690">
        <v>2.4500000000000002</v>
      </c>
      <c r="O1690">
        <v>13</v>
      </c>
    </row>
    <row r="1691" spans="1:15">
      <c r="A1691" t="s">
        <v>544</v>
      </c>
      <c r="B1691" s="1">
        <v>45818</v>
      </c>
      <c r="C1691" t="s">
        <v>57</v>
      </c>
      <c r="D1691" t="s">
        <v>545</v>
      </c>
      <c r="E1691" t="s">
        <v>546</v>
      </c>
      <c r="F1691" t="s">
        <v>60</v>
      </c>
      <c r="G1691" t="s">
        <v>20</v>
      </c>
      <c r="H1691" t="s">
        <v>46</v>
      </c>
      <c r="I1691">
        <v>10.63</v>
      </c>
      <c r="J1691">
        <v>221.21</v>
      </c>
      <c r="K1691" t="s">
        <v>30</v>
      </c>
      <c r="L1691">
        <v>3.7</v>
      </c>
      <c r="M1691" t="s">
        <v>31</v>
      </c>
      <c r="N1691">
        <v>1.48</v>
      </c>
      <c r="O1691">
        <v>19</v>
      </c>
    </row>
    <row r="1692" spans="1:15">
      <c r="A1692" t="s">
        <v>609</v>
      </c>
      <c r="B1692" s="1">
        <v>45771</v>
      </c>
      <c r="C1692" t="s">
        <v>57</v>
      </c>
      <c r="D1692" t="s">
        <v>610</v>
      </c>
      <c r="E1692" t="s">
        <v>611</v>
      </c>
      <c r="F1692" t="s">
        <v>28</v>
      </c>
      <c r="G1692" t="s">
        <v>21</v>
      </c>
      <c r="H1692" t="s">
        <v>52</v>
      </c>
      <c r="I1692">
        <v>24.11</v>
      </c>
      <c r="J1692">
        <v>548.15</v>
      </c>
      <c r="K1692" t="s">
        <v>30</v>
      </c>
      <c r="L1692">
        <v>3.5</v>
      </c>
      <c r="M1692" t="s">
        <v>36</v>
      </c>
      <c r="N1692">
        <v>1.02</v>
      </c>
      <c r="O1692">
        <v>16</v>
      </c>
    </row>
    <row r="1693" spans="1:15">
      <c r="A1693" t="s">
        <v>624</v>
      </c>
      <c r="B1693" s="1">
        <v>45691</v>
      </c>
      <c r="C1693" t="s">
        <v>57</v>
      </c>
      <c r="D1693" t="s">
        <v>625</v>
      </c>
      <c r="E1693" t="s">
        <v>626</v>
      </c>
      <c r="F1693" t="s">
        <v>51</v>
      </c>
      <c r="G1693" t="s">
        <v>21</v>
      </c>
      <c r="H1693" t="s">
        <v>29</v>
      </c>
      <c r="I1693">
        <v>7.12</v>
      </c>
      <c r="J1693">
        <v>354.44</v>
      </c>
      <c r="K1693" t="s">
        <v>67</v>
      </c>
      <c r="L1693">
        <v>4.5999999999999996</v>
      </c>
      <c r="M1693" t="s">
        <v>23</v>
      </c>
      <c r="N1693">
        <v>2.14</v>
      </c>
      <c r="O1693">
        <v>7</v>
      </c>
    </row>
    <row r="1694" spans="1:15">
      <c r="A1694" t="s">
        <v>654</v>
      </c>
      <c r="B1694" s="1">
        <v>45760</v>
      </c>
      <c r="C1694" t="s">
        <v>57</v>
      </c>
      <c r="D1694" t="s">
        <v>655</v>
      </c>
      <c r="E1694" t="s">
        <v>656</v>
      </c>
      <c r="F1694" t="s">
        <v>28</v>
      </c>
      <c r="G1694" t="s">
        <v>52</v>
      </c>
      <c r="H1694" t="s">
        <v>41</v>
      </c>
      <c r="I1694">
        <v>11.84</v>
      </c>
      <c r="J1694">
        <v>346.42</v>
      </c>
      <c r="K1694" t="s">
        <v>47</v>
      </c>
      <c r="L1694">
        <v>2.7</v>
      </c>
      <c r="M1694" t="s">
        <v>23</v>
      </c>
      <c r="N1694">
        <v>1.36</v>
      </c>
      <c r="O1694">
        <v>1</v>
      </c>
    </row>
    <row r="1695" spans="1:15">
      <c r="A1695" t="s">
        <v>660</v>
      </c>
      <c r="B1695" s="1">
        <v>45837</v>
      </c>
      <c r="C1695" t="s">
        <v>57</v>
      </c>
      <c r="D1695" t="s">
        <v>661</v>
      </c>
      <c r="E1695" t="s">
        <v>662</v>
      </c>
      <c r="F1695" t="s">
        <v>19</v>
      </c>
      <c r="G1695" t="s">
        <v>52</v>
      </c>
      <c r="H1695" t="s">
        <v>29</v>
      </c>
      <c r="I1695">
        <v>23.96</v>
      </c>
      <c r="J1695">
        <v>163.35</v>
      </c>
      <c r="K1695" t="s">
        <v>22</v>
      </c>
      <c r="L1695">
        <v>3.2</v>
      </c>
      <c r="M1695" t="s">
        <v>36</v>
      </c>
      <c r="N1695">
        <v>1.1200000000000001</v>
      </c>
      <c r="O1695">
        <v>8</v>
      </c>
    </row>
    <row r="1696" spans="1:15">
      <c r="A1696" t="s">
        <v>678</v>
      </c>
      <c r="B1696" s="1">
        <v>45773</v>
      </c>
      <c r="C1696" t="s">
        <v>57</v>
      </c>
      <c r="D1696" t="s">
        <v>679</v>
      </c>
      <c r="E1696" t="s">
        <v>680</v>
      </c>
      <c r="F1696" t="s">
        <v>71</v>
      </c>
      <c r="G1696" t="s">
        <v>42</v>
      </c>
      <c r="H1696" t="s">
        <v>29</v>
      </c>
      <c r="I1696">
        <v>14.28</v>
      </c>
      <c r="J1696">
        <v>246.49</v>
      </c>
      <c r="K1696" t="s">
        <v>67</v>
      </c>
      <c r="L1696">
        <v>3.3</v>
      </c>
      <c r="M1696" t="s">
        <v>23</v>
      </c>
      <c r="N1696">
        <v>1.64</v>
      </c>
      <c r="O1696">
        <v>7</v>
      </c>
    </row>
    <row r="1697" spans="1:15">
      <c r="A1697" t="s">
        <v>690</v>
      </c>
      <c r="B1697" s="1">
        <v>45763</v>
      </c>
      <c r="C1697" t="s">
        <v>57</v>
      </c>
      <c r="D1697" t="s">
        <v>691</v>
      </c>
      <c r="E1697" t="s">
        <v>692</v>
      </c>
      <c r="F1697" t="s">
        <v>51</v>
      </c>
      <c r="G1697" t="s">
        <v>29</v>
      </c>
      <c r="H1697" t="s">
        <v>20</v>
      </c>
      <c r="I1697">
        <v>6.13</v>
      </c>
      <c r="J1697">
        <v>268.64999999999998</v>
      </c>
      <c r="K1697" t="s">
        <v>22</v>
      </c>
      <c r="L1697">
        <v>5</v>
      </c>
      <c r="M1697" t="s">
        <v>23</v>
      </c>
      <c r="N1697">
        <v>1.19</v>
      </c>
      <c r="O1697">
        <v>1</v>
      </c>
    </row>
    <row r="1698" spans="1:15">
      <c r="A1698" t="s">
        <v>699</v>
      </c>
      <c r="B1698" s="1">
        <v>45739</v>
      </c>
      <c r="C1698" t="s">
        <v>57</v>
      </c>
      <c r="D1698" t="s">
        <v>700</v>
      </c>
      <c r="E1698" t="s">
        <v>701</v>
      </c>
      <c r="F1698" t="s">
        <v>71</v>
      </c>
      <c r="G1698" t="s">
        <v>29</v>
      </c>
      <c r="H1698" t="s">
        <v>29</v>
      </c>
      <c r="I1698">
        <v>16.93</v>
      </c>
      <c r="J1698">
        <v>563.26</v>
      </c>
      <c r="K1698" t="s">
        <v>22</v>
      </c>
      <c r="L1698">
        <v>4.9000000000000004</v>
      </c>
      <c r="M1698" t="s">
        <v>23</v>
      </c>
      <c r="N1698">
        <v>1.77</v>
      </c>
      <c r="O1698">
        <v>17</v>
      </c>
    </row>
    <row r="1699" spans="1:15">
      <c r="A1699" t="s">
        <v>723</v>
      </c>
      <c r="B1699" s="1">
        <v>45717</v>
      </c>
      <c r="C1699" t="s">
        <v>57</v>
      </c>
      <c r="D1699" t="s">
        <v>724</v>
      </c>
      <c r="E1699" t="s">
        <v>725</v>
      </c>
      <c r="F1699" t="s">
        <v>51</v>
      </c>
      <c r="G1699" t="s">
        <v>42</v>
      </c>
      <c r="H1699" t="s">
        <v>46</v>
      </c>
      <c r="I1699">
        <v>23.06</v>
      </c>
      <c r="J1699">
        <v>300.57</v>
      </c>
      <c r="K1699" t="s">
        <v>30</v>
      </c>
      <c r="L1699">
        <v>4.5</v>
      </c>
      <c r="M1699" t="s">
        <v>31</v>
      </c>
      <c r="N1699">
        <v>1.08</v>
      </c>
      <c r="O1699">
        <v>18</v>
      </c>
    </row>
    <row r="1700" spans="1:15">
      <c r="A1700" t="s">
        <v>752</v>
      </c>
      <c r="B1700" s="1">
        <v>45698</v>
      </c>
      <c r="C1700" t="s">
        <v>57</v>
      </c>
      <c r="D1700" t="s">
        <v>753</v>
      </c>
      <c r="E1700" t="s">
        <v>754</v>
      </c>
      <c r="F1700" t="s">
        <v>28</v>
      </c>
      <c r="G1700" t="s">
        <v>42</v>
      </c>
      <c r="H1700" t="s">
        <v>46</v>
      </c>
      <c r="I1700">
        <v>19.78</v>
      </c>
      <c r="J1700">
        <v>262.08</v>
      </c>
      <c r="K1700" t="s">
        <v>30</v>
      </c>
      <c r="L1700">
        <v>4.2</v>
      </c>
      <c r="M1700" t="s">
        <v>23</v>
      </c>
      <c r="N1700">
        <v>2.23</v>
      </c>
      <c r="O1700">
        <v>10</v>
      </c>
    </row>
    <row r="1701" spans="1:15">
      <c r="A1701" t="s">
        <v>779</v>
      </c>
      <c r="B1701" s="1">
        <v>45816</v>
      </c>
      <c r="C1701" t="s">
        <v>57</v>
      </c>
      <c r="D1701" t="s">
        <v>780</v>
      </c>
      <c r="E1701" t="s">
        <v>781</v>
      </c>
      <c r="F1701" t="s">
        <v>51</v>
      </c>
      <c r="G1701" t="s">
        <v>42</v>
      </c>
      <c r="H1701" t="s">
        <v>20</v>
      </c>
      <c r="I1701">
        <v>22.89</v>
      </c>
      <c r="J1701">
        <v>151.15</v>
      </c>
      <c r="K1701" t="s">
        <v>47</v>
      </c>
      <c r="L1701">
        <v>3.4</v>
      </c>
      <c r="M1701" t="s">
        <v>23</v>
      </c>
      <c r="N1701">
        <v>1.63</v>
      </c>
      <c r="O1701">
        <v>7</v>
      </c>
    </row>
    <row r="1702" spans="1:15">
      <c r="A1702" t="s">
        <v>788</v>
      </c>
      <c r="B1702" s="1">
        <v>45701</v>
      </c>
      <c r="C1702" t="s">
        <v>57</v>
      </c>
      <c r="D1702" t="s">
        <v>789</v>
      </c>
      <c r="E1702" t="s">
        <v>790</v>
      </c>
      <c r="F1702" t="s">
        <v>28</v>
      </c>
      <c r="G1702" t="s">
        <v>29</v>
      </c>
      <c r="H1702" t="s">
        <v>41</v>
      </c>
      <c r="I1702">
        <v>10.85</v>
      </c>
      <c r="J1702">
        <v>500.63</v>
      </c>
      <c r="K1702" t="s">
        <v>47</v>
      </c>
      <c r="L1702">
        <v>4.5</v>
      </c>
      <c r="M1702" t="s">
        <v>23</v>
      </c>
      <c r="N1702">
        <v>1.17</v>
      </c>
      <c r="O1702">
        <v>7</v>
      </c>
    </row>
    <row r="1703" spans="1:15">
      <c r="A1703" t="s">
        <v>803</v>
      </c>
      <c r="B1703" s="1">
        <v>45673</v>
      </c>
      <c r="C1703" t="s">
        <v>57</v>
      </c>
      <c r="D1703" t="s">
        <v>804</v>
      </c>
      <c r="E1703" t="s">
        <v>805</v>
      </c>
      <c r="F1703" t="s">
        <v>19</v>
      </c>
      <c r="G1703" t="s">
        <v>46</v>
      </c>
      <c r="H1703" t="s">
        <v>42</v>
      </c>
      <c r="I1703">
        <v>9.5500000000000007</v>
      </c>
      <c r="J1703">
        <v>328.78</v>
      </c>
      <c r="K1703" t="s">
        <v>47</v>
      </c>
      <c r="L1703">
        <v>3.3</v>
      </c>
      <c r="M1703" t="s">
        <v>23</v>
      </c>
      <c r="N1703">
        <v>2.46</v>
      </c>
      <c r="O1703">
        <v>11</v>
      </c>
    </row>
    <row r="1704" spans="1:15">
      <c r="A1704" t="s">
        <v>812</v>
      </c>
      <c r="B1704" s="1">
        <v>45798</v>
      </c>
      <c r="C1704" t="s">
        <v>57</v>
      </c>
      <c r="D1704" t="s">
        <v>813</v>
      </c>
      <c r="E1704" t="s">
        <v>814</v>
      </c>
      <c r="F1704" t="s">
        <v>60</v>
      </c>
      <c r="G1704" t="s">
        <v>41</v>
      </c>
      <c r="H1704" t="s">
        <v>52</v>
      </c>
      <c r="I1704">
        <v>13.71</v>
      </c>
      <c r="J1704">
        <v>97.28</v>
      </c>
      <c r="K1704" t="s">
        <v>22</v>
      </c>
      <c r="L1704">
        <v>2.5</v>
      </c>
      <c r="M1704" t="s">
        <v>23</v>
      </c>
      <c r="N1704">
        <v>1.42</v>
      </c>
      <c r="O1704">
        <v>17</v>
      </c>
    </row>
    <row r="1705" spans="1:15">
      <c r="A1705" t="s">
        <v>873</v>
      </c>
      <c r="B1705" s="1">
        <v>45741</v>
      </c>
      <c r="C1705" t="s">
        <v>57</v>
      </c>
      <c r="D1705" t="s">
        <v>733</v>
      </c>
      <c r="E1705" t="s">
        <v>874</v>
      </c>
      <c r="F1705" t="s">
        <v>60</v>
      </c>
      <c r="G1705" t="s">
        <v>42</v>
      </c>
      <c r="H1705" t="s">
        <v>29</v>
      </c>
      <c r="I1705">
        <v>1.6</v>
      </c>
      <c r="J1705">
        <v>133.44999999999999</v>
      </c>
      <c r="K1705" t="s">
        <v>67</v>
      </c>
      <c r="L1705">
        <v>4.3</v>
      </c>
      <c r="M1705" t="s">
        <v>23</v>
      </c>
      <c r="N1705">
        <v>2.06</v>
      </c>
      <c r="O1705">
        <v>17</v>
      </c>
    </row>
    <row r="1706" spans="1:15">
      <c r="A1706" t="s">
        <v>893</v>
      </c>
      <c r="B1706" s="1">
        <v>45689</v>
      </c>
      <c r="C1706" t="s">
        <v>57</v>
      </c>
      <c r="D1706" t="s">
        <v>894</v>
      </c>
      <c r="E1706" t="s">
        <v>895</v>
      </c>
      <c r="F1706" t="s">
        <v>71</v>
      </c>
      <c r="G1706" t="s">
        <v>46</v>
      </c>
      <c r="H1706" t="s">
        <v>42</v>
      </c>
      <c r="I1706">
        <v>13.21</v>
      </c>
      <c r="J1706">
        <v>501.96</v>
      </c>
      <c r="K1706" t="s">
        <v>30</v>
      </c>
      <c r="L1706">
        <v>3.8</v>
      </c>
      <c r="M1706" t="s">
        <v>36</v>
      </c>
      <c r="N1706">
        <v>2.4300000000000002</v>
      </c>
      <c r="O1706">
        <v>1</v>
      </c>
    </row>
    <row r="1707" spans="1:15">
      <c r="A1707" t="s">
        <v>896</v>
      </c>
      <c r="B1707" s="1">
        <v>45671</v>
      </c>
      <c r="C1707" t="s">
        <v>57</v>
      </c>
      <c r="D1707" t="s">
        <v>897</v>
      </c>
      <c r="E1707" t="s">
        <v>898</v>
      </c>
      <c r="F1707" t="s">
        <v>19</v>
      </c>
      <c r="G1707" t="s">
        <v>41</v>
      </c>
      <c r="H1707" t="s">
        <v>46</v>
      </c>
      <c r="I1707">
        <v>8.24</v>
      </c>
      <c r="J1707">
        <v>578.19000000000005</v>
      </c>
      <c r="K1707" t="s">
        <v>22</v>
      </c>
      <c r="L1707">
        <v>4.3</v>
      </c>
      <c r="M1707" t="s">
        <v>23</v>
      </c>
      <c r="N1707">
        <v>1.58</v>
      </c>
      <c r="O1707">
        <v>8</v>
      </c>
    </row>
    <row r="1708" spans="1:15">
      <c r="A1708" t="s">
        <v>902</v>
      </c>
      <c r="B1708" s="1">
        <v>45716</v>
      </c>
      <c r="C1708" t="s">
        <v>57</v>
      </c>
      <c r="D1708" t="s">
        <v>903</v>
      </c>
      <c r="E1708" t="s">
        <v>904</v>
      </c>
      <c r="F1708" t="s">
        <v>51</v>
      </c>
      <c r="G1708" t="s">
        <v>42</v>
      </c>
      <c r="H1708" t="s">
        <v>52</v>
      </c>
      <c r="I1708">
        <v>1.1599999999999999</v>
      </c>
      <c r="J1708">
        <v>213.26</v>
      </c>
      <c r="K1708" t="s">
        <v>22</v>
      </c>
      <c r="L1708">
        <v>4.2</v>
      </c>
      <c r="M1708" t="s">
        <v>23</v>
      </c>
      <c r="N1708">
        <v>1.63</v>
      </c>
      <c r="O1708">
        <v>11</v>
      </c>
    </row>
    <row r="1709" spans="1:15">
      <c r="A1709" t="s">
        <v>952</v>
      </c>
      <c r="B1709" s="1">
        <v>45660</v>
      </c>
      <c r="C1709" t="s">
        <v>57</v>
      </c>
      <c r="D1709" t="s">
        <v>953</v>
      </c>
      <c r="E1709" t="s">
        <v>954</v>
      </c>
      <c r="F1709" t="s">
        <v>60</v>
      </c>
      <c r="G1709" t="s">
        <v>42</v>
      </c>
      <c r="H1709" t="s">
        <v>46</v>
      </c>
      <c r="I1709">
        <v>10.38</v>
      </c>
      <c r="J1709">
        <v>212.47</v>
      </c>
      <c r="K1709" t="s">
        <v>47</v>
      </c>
      <c r="L1709">
        <v>4</v>
      </c>
      <c r="M1709" t="s">
        <v>36</v>
      </c>
      <c r="N1709">
        <v>1.08</v>
      </c>
      <c r="O1709">
        <v>12</v>
      </c>
    </row>
    <row r="1710" spans="1:15">
      <c r="A1710" t="s">
        <v>1000</v>
      </c>
      <c r="B1710" s="1">
        <v>45832</v>
      </c>
      <c r="C1710" t="s">
        <v>57</v>
      </c>
      <c r="D1710" t="s">
        <v>1001</v>
      </c>
      <c r="E1710" t="s">
        <v>1002</v>
      </c>
      <c r="F1710" t="s">
        <v>28</v>
      </c>
      <c r="G1710" t="s">
        <v>29</v>
      </c>
      <c r="H1710" t="s">
        <v>41</v>
      </c>
      <c r="I1710">
        <v>8.64</v>
      </c>
      <c r="K1710" t="s">
        <v>30</v>
      </c>
      <c r="L1710">
        <v>4.4000000000000004</v>
      </c>
      <c r="M1710" t="s">
        <v>23</v>
      </c>
      <c r="N1710">
        <v>1.62</v>
      </c>
      <c r="O1710">
        <v>14</v>
      </c>
    </row>
    <row r="1711" spans="1:15">
      <c r="A1711" t="s">
        <v>1050</v>
      </c>
      <c r="B1711" s="1">
        <v>45693</v>
      </c>
      <c r="C1711" t="s">
        <v>57</v>
      </c>
      <c r="D1711" t="s">
        <v>1051</v>
      </c>
      <c r="E1711" t="s">
        <v>1052</v>
      </c>
      <c r="F1711" t="s">
        <v>28</v>
      </c>
      <c r="G1711" t="s">
        <v>21</v>
      </c>
      <c r="H1711" t="s">
        <v>21</v>
      </c>
      <c r="I1711">
        <v>12.49</v>
      </c>
      <c r="J1711">
        <v>346.57</v>
      </c>
      <c r="K1711" t="s">
        <v>22</v>
      </c>
      <c r="L1711">
        <v>4.0999999999999996</v>
      </c>
      <c r="M1711" t="s">
        <v>23</v>
      </c>
      <c r="N1711">
        <v>1.55</v>
      </c>
      <c r="O1711">
        <v>10</v>
      </c>
    </row>
    <row r="1712" spans="1:15">
      <c r="A1712" t="s">
        <v>1053</v>
      </c>
      <c r="B1712" s="1">
        <v>45684</v>
      </c>
      <c r="C1712" t="s">
        <v>57</v>
      </c>
      <c r="D1712" t="s">
        <v>1054</v>
      </c>
      <c r="E1712" t="s">
        <v>1055</v>
      </c>
      <c r="F1712" t="s">
        <v>19</v>
      </c>
      <c r="G1712" t="s">
        <v>42</v>
      </c>
      <c r="H1712" t="s">
        <v>29</v>
      </c>
      <c r="I1712">
        <v>10.88</v>
      </c>
      <c r="J1712">
        <v>318.69</v>
      </c>
      <c r="K1712" t="s">
        <v>47</v>
      </c>
      <c r="L1712">
        <v>2.6</v>
      </c>
      <c r="M1712" t="s">
        <v>23</v>
      </c>
      <c r="N1712">
        <v>2.12</v>
      </c>
      <c r="O1712">
        <v>13</v>
      </c>
    </row>
    <row r="1713" spans="1:15">
      <c r="A1713" t="s">
        <v>1059</v>
      </c>
      <c r="B1713" s="1">
        <v>45709</v>
      </c>
      <c r="C1713" t="s">
        <v>57</v>
      </c>
      <c r="D1713" t="s">
        <v>1060</v>
      </c>
      <c r="E1713" t="s">
        <v>1061</v>
      </c>
      <c r="F1713" t="s">
        <v>19</v>
      </c>
      <c r="G1713" t="s">
        <v>46</v>
      </c>
      <c r="H1713" t="s">
        <v>46</v>
      </c>
      <c r="I1713">
        <v>6.53</v>
      </c>
      <c r="J1713">
        <v>510.95</v>
      </c>
      <c r="K1713" t="s">
        <v>47</v>
      </c>
      <c r="L1713">
        <v>3.3</v>
      </c>
      <c r="M1713" t="s">
        <v>36</v>
      </c>
      <c r="N1713">
        <v>1.51</v>
      </c>
      <c r="O1713">
        <v>12</v>
      </c>
    </row>
    <row r="1714" spans="1:15">
      <c r="A1714" t="s">
        <v>1062</v>
      </c>
      <c r="B1714" s="1">
        <v>45734</v>
      </c>
      <c r="C1714" t="s">
        <v>57</v>
      </c>
      <c r="D1714" t="s">
        <v>1063</v>
      </c>
      <c r="E1714" t="s">
        <v>1064</v>
      </c>
      <c r="F1714" t="s">
        <v>19</v>
      </c>
      <c r="G1714" t="s">
        <v>29</v>
      </c>
      <c r="H1714" t="s">
        <v>29</v>
      </c>
      <c r="I1714">
        <v>6.57</v>
      </c>
      <c r="J1714">
        <v>435.08</v>
      </c>
      <c r="K1714" t="s">
        <v>22</v>
      </c>
      <c r="L1714">
        <v>5</v>
      </c>
      <c r="M1714" t="s">
        <v>36</v>
      </c>
      <c r="N1714">
        <v>2.38</v>
      </c>
      <c r="O1714">
        <v>7</v>
      </c>
    </row>
    <row r="1715" spans="1:15">
      <c r="A1715" t="s">
        <v>1080</v>
      </c>
      <c r="B1715" s="1">
        <v>45780</v>
      </c>
      <c r="C1715" t="s">
        <v>57</v>
      </c>
      <c r="D1715" t="s">
        <v>1081</v>
      </c>
      <c r="E1715" t="s">
        <v>1082</v>
      </c>
      <c r="F1715" t="s">
        <v>60</v>
      </c>
      <c r="G1715" t="s">
        <v>42</v>
      </c>
      <c r="H1715" t="s">
        <v>46</v>
      </c>
      <c r="I1715">
        <v>19.21</v>
      </c>
      <c r="J1715">
        <v>509.49</v>
      </c>
      <c r="K1715" t="s">
        <v>47</v>
      </c>
      <c r="L1715">
        <v>4.9000000000000004</v>
      </c>
      <c r="M1715" t="s">
        <v>23</v>
      </c>
      <c r="N1715">
        <v>1.93</v>
      </c>
      <c r="O1715">
        <v>10</v>
      </c>
    </row>
    <row r="1716" spans="1:15">
      <c r="A1716" t="s">
        <v>1083</v>
      </c>
      <c r="B1716" s="1">
        <v>45787</v>
      </c>
      <c r="C1716" t="s">
        <v>57</v>
      </c>
      <c r="D1716" t="s">
        <v>206</v>
      </c>
      <c r="E1716" t="s">
        <v>1084</v>
      </c>
      <c r="F1716" t="s">
        <v>71</v>
      </c>
      <c r="G1716" t="s">
        <v>41</v>
      </c>
      <c r="H1716" t="s">
        <v>29</v>
      </c>
      <c r="I1716">
        <v>19.899999999999999</v>
      </c>
      <c r="J1716">
        <v>515.04</v>
      </c>
      <c r="K1716" t="s">
        <v>30</v>
      </c>
      <c r="L1716">
        <v>3.8</v>
      </c>
      <c r="M1716" t="s">
        <v>36</v>
      </c>
      <c r="N1716">
        <v>1.02</v>
      </c>
      <c r="O1716">
        <v>16</v>
      </c>
    </row>
    <row r="1717" spans="1:15">
      <c r="A1717" t="s">
        <v>1091</v>
      </c>
      <c r="B1717" s="1">
        <v>45798</v>
      </c>
      <c r="C1717" t="s">
        <v>57</v>
      </c>
      <c r="D1717" t="s">
        <v>1092</v>
      </c>
      <c r="E1717" t="s">
        <v>1093</v>
      </c>
      <c r="F1717" t="s">
        <v>19</v>
      </c>
      <c r="G1717" t="s">
        <v>41</v>
      </c>
      <c r="H1717" t="s">
        <v>29</v>
      </c>
      <c r="I1717">
        <v>10.67</v>
      </c>
      <c r="J1717">
        <v>380.73</v>
      </c>
      <c r="K1717" t="s">
        <v>30</v>
      </c>
      <c r="L1717">
        <v>4</v>
      </c>
      <c r="M1717" t="s">
        <v>23</v>
      </c>
      <c r="N1717">
        <v>1.36</v>
      </c>
      <c r="O1717">
        <v>4</v>
      </c>
    </row>
    <row r="1718" spans="1:15">
      <c r="A1718" t="s">
        <v>1139</v>
      </c>
      <c r="B1718" s="1">
        <v>45695</v>
      </c>
      <c r="C1718" t="s">
        <v>57</v>
      </c>
      <c r="D1718" t="s">
        <v>1140</v>
      </c>
      <c r="E1718" t="s">
        <v>1141</v>
      </c>
      <c r="F1718" t="s">
        <v>71</v>
      </c>
      <c r="G1718" t="s">
        <v>29</v>
      </c>
      <c r="H1718" t="s">
        <v>29</v>
      </c>
      <c r="I1718">
        <v>3.05</v>
      </c>
      <c r="J1718">
        <v>339.47</v>
      </c>
      <c r="K1718" t="s">
        <v>47</v>
      </c>
      <c r="L1718">
        <v>4.5</v>
      </c>
      <c r="M1718" t="s">
        <v>36</v>
      </c>
      <c r="N1718">
        <v>1.05</v>
      </c>
      <c r="O1718">
        <v>5</v>
      </c>
    </row>
    <row r="1719" spans="1:15">
      <c r="A1719" t="s">
        <v>1192</v>
      </c>
      <c r="B1719" s="1">
        <v>45794</v>
      </c>
      <c r="C1719" t="s">
        <v>57</v>
      </c>
      <c r="D1719" t="s">
        <v>1193</v>
      </c>
      <c r="E1719" t="s">
        <v>1194</v>
      </c>
      <c r="F1719" t="s">
        <v>28</v>
      </c>
      <c r="G1719" t="s">
        <v>52</v>
      </c>
      <c r="H1719" t="s">
        <v>21</v>
      </c>
      <c r="I1719">
        <v>17.28</v>
      </c>
      <c r="J1719">
        <v>416.27</v>
      </c>
      <c r="K1719" t="s">
        <v>30</v>
      </c>
      <c r="L1719">
        <v>2.6</v>
      </c>
      <c r="M1719" t="s">
        <v>23</v>
      </c>
      <c r="N1719">
        <v>2.14</v>
      </c>
      <c r="O1719">
        <v>8</v>
      </c>
    </row>
    <row r="1720" spans="1:15">
      <c r="A1720" t="s">
        <v>1207</v>
      </c>
      <c r="B1720" s="1">
        <v>45708</v>
      </c>
      <c r="C1720" t="s">
        <v>57</v>
      </c>
      <c r="D1720" t="s">
        <v>1208</v>
      </c>
      <c r="E1720" t="s">
        <v>1209</v>
      </c>
      <c r="F1720" t="s">
        <v>28</v>
      </c>
      <c r="G1720" t="s">
        <v>41</v>
      </c>
      <c r="H1720" t="s">
        <v>20</v>
      </c>
      <c r="I1720">
        <v>13.78</v>
      </c>
      <c r="J1720">
        <v>60.65</v>
      </c>
      <c r="K1720" t="s">
        <v>22</v>
      </c>
      <c r="L1720">
        <v>2.7</v>
      </c>
      <c r="M1720" t="s">
        <v>23</v>
      </c>
      <c r="N1720">
        <v>2.44</v>
      </c>
      <c r="O1720">
        <v>16</v>
      </c>
    </row>
    <row r="1721" spans="1:15">
      <c r="A1721" t="s">
        <v>1219</v>
      </c>
      <c r="B1721" s="1">
        <v>45678</v>
      </c>
      <c r="C1721" t="s">
        <v>57</v>
      </c>
      <c r="D1721" t="s">
        <v>1220</v>
      </c>
      <c r="E1721" t="s">
        <v>1221</v>
      </c>
      <c r="F1721" t="s">
        <v>19</v>
      </c>
      <c r="G1721" t="s">
        <v>41</v>
      </c>
      <c r="H1721" t="s">
        <v>29</v>
      </c>
      <c r="I1721">
        <v>5.47</v>
      </c>
      <c r="J1721">
        <v>136.74</v>
      </c>
      <c r="K1721" t="s">
        <v>22</v>
      </c>
      <c r="L1721">
        <v>3</v>
      </c>
      <c r="M1721" t="s">
        <v>23</v>
      </c>
      <c r="N1721">
        <v>2.46</v>
      </c>
      <c r="O1721">
        <v>5</v>
      </c>
    </row>
    <row r="1722" spans="1:15">
      <c r="A1722" t="s">
        <v>1231</v>
      </c>
      <c r="B1722" s="1">
        <v>45779</v>
      </c>
      <c r="C1722" t="s">
        <v>57</v>
      </c>
      <c r="D1722" t="s">
        <v>1232</v>
      </c>
      <c r="E1722" t="s">
        <v>1233</v>
      </c>
      <c r="F1722" t="s">
        <v>19</v>
      </c>
      <c r="G1722" t="s">
        <v>46</v>
      </c>
      <c r="H1722" t="s">
        <v>52</v>
      </c>
      <c r="I1722">
        <v>6.78</v>
      </c>
      <c r="J1722">
        <v>336.8</v>
      </c>
      <c r="K1722" t="s">
        <v>30</v>
      </c>
      <c r="L1722">
        <v>2.8</v>
      </c>
      <c r="M1722" t="s">
        <v>36</v>
      </c>
      <c r="N1722">
        <v>1.17</v>
      </c>
      <c r="O1722">
        <v>13</v>
      </c>
    </row>
    <row r="1723" spans="1:15">
      <c r="A1723" t="s">
        <v>1234</v>
      </c>
      <c r="B1723" s="1">
        <v>45699</v>
      </c>
      <c r="C1723" t="s">
        <v>57</v>
      </c>
      <c r="D1723" t="s">
        <v>1235</v>
      </c>
      <c r="E1723" t="s">
        <v>1236</v>
      </c>
      <c r="F1723" t="s">
        <v>51</v>
      </c>
      <c r="G1723" t="s">
        <v>46</v>
      </c>
      <c r="H1723" t="s">
        <v>46</v>
      </c>
      <c r="I1723">
        <v>18.18</v>
      </c>
      <c r="J1723">
        <v>459.93</v>
      </c>
      <c r="K1723" t="s">
        <v>22</v>
      </c>
      <c r="L1723">
        <v>3</v>
      </c>
      <c r="M1723" t="s">
        <v>31</v>
      </c>
      <c r="N1723">
        <v>2.42</v>
      </c>
      <c r="O1723">
        <v>7</v>
      </c>
    </row>
    <row r="1724" spans="1:15">
      <c r="A1724" t="s">
        <v>1246</v>
      </c>
      <c r="B1724" s="1">
        <v>45828</v>
      </c>
      <c r="C1724" t="s">
        <v>57</v>
      </c>
      <c r="D1724" t="s">
        <v>1247</v>
      </c>
      <c r="E1724" t="s">
        <v>1248</v>
      </c>
      <c r="F1724" t="s">
        <v>51</v>
      </c>
      <c r="G1724" t="s">
        <v>42</v>
      </c>
      <c r="H1724" t="s">
        <v>21</v>
      </c>
      <c r="I1724">
        <v>14.41</v>
      </c>
      <c r="J1724">
        <v>326.10000000000002</v>
      </c>
      <c r="K1724" t="s">
        <v>22</v>
      </c>
      <c r="L1724">
        <v>5</v>
      </c>
      <c r="M1724" t="s">
        <v>23</v>
      </c>
      <c r="N1724">
        <v>1.1000000000000001</v>
      </c>
      <c r="O1724">
        <v>14</v>
      </c>
    </row>
    <row r="1725" spans="1:15">
      <c r="A1725" t="s">
        <v>1261</v>
      </c>
      <c r="B1725" s="1">
        <v>45768</v>
      </c>
      <c r="C1725" t="s">
        <v>57</v>
      </c>
      <c r="D1725" t="s">
        <v>1262</v>
      </c>
      <c r="E1725" t="s">
        <v>1263</v>
      </c>
      <c r="F1725" t="s">
        <v>71</v>
      </c>
      <c r="G1725" t="s">
        <v>20</v>
      </c>
      <c r="H1725" t="s">
        <v>21</v>
      </c>
      <c r="I1725">
        <v>22.06</v>
      </c>
      <c r="J1725">
        <v>131.69</v>
      </c>
      <c r="K1725" t="s">
        <v>47</v>
      </c>
      <c r="L1725">
        <v>3.5</v>
      </c>
      <c r="M1725" t="s">
        <v>31</v>
      </c>
      <c r="N1725">
        <v>1.25</v>
      </c>
      <c r="O1725">
        <v>10</v>
      </c>
    </row>
    <row r="1726" spans="1:15">
      <c r="A1726" t="s">
        <v>1281</v>
      </c>
      <c r="B1726" s="1">
        <v>45690</v>
      </c>
      <c r="C1726" t="s">
        <v>57</v>
      </c>
      <c r="D1726" t="s">
        <v>1282</v>
      </c>
      <c r="E1726" t="s">
        <v>1283</v>
      </c>
      <c r="F1726" t="s">
        <v>51</v>
      </c>
      <c r="G1726" t="s">
        <v>52</v>
      </c>
      <c r="H1726" t="s">
        <v>20</v>
      </c>
      <c r="I1726">
        <v>13.89</v>
      </c>
      <c r="J1726">
        <v>293.69</v>
      </c>
      <c r="K1726" t="s">
        <v>67</v>
      </c>
      <c r="L1726">
        <v>4.3</v>
      </c>
      <c r="M1726" t="s">
        <v>23</v>
      </c>
      <c r="N1726">
        <v>2.02</v>
      </c>
      <c r="O1726">
        <v>4</v>
      </c>
    </row>
    <row r="1727" spans="1:15">
      <c r="A1727" t="s">
        <v>1308</v>
      </c>
      <c r="B1727" s="1">
        <v>45694</v>
      </c>
      <c r="C1727" t="s">
        <v>57</v>
      </c>
      <c r="D1727" t="s">
        <v>1309</v>
      </c>
      <c r="E1727" t="s">
        <v>1310</v>
      </c>
      <c r="F1727" t="s">
        <v>19</v>
      </c>
      <c r="G1727" t="s">
        <v>20</v>
      </c>
      <c r="H1727" t="s">
        <v>42</v>
      </c>
      <c r="I1727">
        <v>13.4</v>
      </c>
      <c r="J1727">
        <v>311.54000000000002</v>
      </c>
      <c r="K1727" t="s">
        <v>22</v>
      </c>
      <c r="L1727">
        <v>2.5</v>
      </c>
      <c r="M1727" t="s">
        <v>36</v>
      </c>
      <c r="N1727">
        <v>2.48</v>
      </c>
      <c r="O1727">
        <v>11</v>
      </c>
    </row>
    <row r="1728" spans="1:15">
      <c r="A1728" t="s">
        <v>1314</v>
      </c>
      <c r="B1728" s="1">
        <v>45773</v>
      </c>
      <c r="C1728" t="s">
        <v>57</v>
      </c>
      <c r="D1728" t="s">
        <v>1315</v>
      </c>
      <c r="E1728" t="s">
        <v>1316</v>
      </c>
      <c r="F1728" t="s">
        <v>51</v>
      </c>
      <c r="G1728" t="s">
        <v>29</v>
      </c>
      <c r="H1728" t="s">
        <v>42</v>
      </c>
      <c r="I1728">
        <v>14.3</v>
      </c>
      <c r="J1728">
        <v>91.86</v>
      </c>
      <c r="K1728" t="s">
        <v>67</v>
      </c>
      <c r="L1728">
        <v>4.8</v>
      </c>
      <c r="M1728" t="s">
        <v>36</v>
      </c>
      <c r="N1728">
        <v>1.27</v>
      </c>
      <c r="O1728">
        <v>15</v>
      </c>
    </row>
    <row r="1729" spans="1:15">
      <c r="A1729" t="s">
        <v>1320</v>
      </c>
      <c r="B1729" s="1">
        <v>45819</v>
      </c>
      <c r="C1729" t="s">
        <v>57</v>
      </c>
      <c r="D1729" t="s">
        <v>1321</v>
      </c>
      <c r="E1729" t="s">
        <v>1322</v>
      </c>
      <c r="F1729" t="s">
        <v>19</v>
      </c>
      <c r="G1729" t="s">
        <v>46</v>
      </c>
      <c r="H1729" t="s">
        <v>42</v>
      </c>
      <c r="I1729">
        <v>20.43</v>
      </c>
      <c r="J1729">
        <v>596.27</v>
      </c>
      <c r="K1729" t="s">
        <v>22</v>
      </c>
      <c r="L1729">
        <v>4.0999999999999996</v>
      </c>
      <c r="M1729" t="s">
        <v>31</v>
      </c>
      <c r="N1729">
        <v>1.78</v>
      </c>
      <c r="O1729">
        <v>9</v>
      </c>
    </row>
    <row r="1730" spans="1:15">
      <c r="A1730" t="s">
        <v>1323</v>
      </c>
      <c r="B1730" s="1">
        <v>45666</v>
      </c>
      <c r="C1730" t="s">
        <v>57</v>
      </c>
      <c r="D1730" t="s">
        <v>1324</v>
      </c>
      <c r="E1730" t="s">
        <v>1325</v>
      </c>
      <c r="F1730" t="s">
        <v>60</v>
      </c>
      <c r="G1730" t="s">
        <v>21</v>
      </c>
      <c r="H1730" t="s">
        <v>20</v>
      </c>
      <c r="I1730">
        <v>23.45</v>
      </c>
      <c r="J1730">
        <v>179.7</v>
      </c>
      <c r="K1730" t="s">
        <v>67</v>
      </c>
      <c r="L1730">
        <v>3.5</v>
      </c>
      <c r="M1730" t="s">
        <v>31</v>
      </c>
      <c r="N1730">
        <v>1.75</v>
      </c>
      <c r="O1730">
        <v>12</v>
      </c>
    </row>
    <row r="1731" spans="1:15">
      <c r="A1731" t="s">
        <v>1332</v>
      </c>
      <c r="B1731" s="1">
        <v>45829</v>
      </c>
      <c r="C1731" t="s">
        <v>57</v>
      </c>
      <c r="D1731" t="s">
        <v>1333</v>
      </c>
      <c r="E1731" t="s">
        <v>1334</v>
      </c>
      <c r="F1731" t="s">
        <v>51</v>
      </c>
      <c r="G1731" t="s">
        <v>41</v>
      </c>
      <c r="H1731" t="s">
        <v>41</v>
      </c>
      <c r="I1731">
        <v>8.81</v>
      </c>
      <c r="J1731">
        <v>534.02</v>
      </c>
      <c r="K1731" t="s">
        <v>22</v>
      </c>
      <c r="L1731">
        <v>4</v>
      </c>
      <c r="M1731" t="s">
        <v>23</v>
      </c>
      <c r="N1731">
        <v>1.63</v>
      </c>
      <c r="O1731">
        <v>16</v>
      </c>
    </row>
    <row r="1732" spans="1:15">
      <c r="A1732" t="s">
        <v>1338</v>
      </c>
      <c r="B1732" s="1">
        <v>45834</v>
      </c>
      <c r="C1732" t="s">
        <v>57</v>
      </c>
      <c r="D1732" t="s">
        <v>1339</v>
      </c>
      <c r="E1732" t="s">
        <v>1340</v>
      </c>
      <c r="F1732" t="s">
        <v>71</v>
      </c>
      <c r="G1732" t="s">
        <v>46</v>
      </c>
      <c r="H1732" t="s">
        <v>52</v>
      </c>
      <c r="I1732">
        <v>10.87</v>
      </c>
      <c r="J1732">
        <v>421.93</v>
      </c>
      <c r="K1732" t="s">
        <v>22</v>
      </c>
      <c r="L1732">
        <v>2.5</v>
      </c>
      <c r="M1732" t="s">
        <v>31</v>
      </c>
      <c r="N1732">
        <v>2.3199999999999998</v>
      </c>
      <c r="O1732">
        <v>7</v>
      </c>
    </row>
    <row r="1733" spans="1:15">
      <c r="A1733" t="s">
        <v>1346</v>
      </c>
      <c r="B1733" s="1">
        <v>45818</v>
      </c>
      <c r="C1733" t="s">
        <v>57</v>
      </c>
      <c r="D1733" t="s">
        <v>1347</v>
      </c>
      <c r="E1733" t="s">
        <v>1348</v>
      </c>
      <c r="F1733" t="s">
        <v>60</v>
      </c>
      <c r="G1733" t="s">
        <v>21</v>
      </c>
      <c r="H1733" t="s">
        <v>21</v>
      </c>
      <c r="I1733">
        <v>16.260000000000002</v>
      </c>
      <c r="J1733">
        <v>124.88</v>
      </c>
      <c r="K1733" t="s">
        <v>47</v>
      </c>
      <c r="L1733">
        <v>4.8</v>
      </c>
      <c r="M1733" t="s">
        <v>36</v>
      </c>
      <c r="N1733">
        <v>1.94</v>
      </c>
      <c r="O1733">
        <v>13</v>
      </c>
    </row>
    <row r="1734" spans="1:15">
      <c r="A1734" t="s">
        <v>1349</v>
      </c>
      <c r="B1734" s="1">
        <v>45760</v>
      </c>
      <c r="C1734" t="s">
        <v>57</v>
      </c>
      <c r="D1734" t="s">
        <v>1350</v>
      </c>
      <c r="E1734" t="s">
        <v>1351</v>
      </c>
      <c r="F1734" t="s">
        <v>51</v>
      </c>
      <c r="G1734" t="s">
        <v>20</v>
      </c>
      <c r="H1734" t="s">
        <v>41</v>
      </c>
      <c r="I1734">
        <v>24.33</v>
      </c>
      <c r="J1734">
        <v>481.67</v>
      </c>
      <c r="K1734" t="s">
        <v>47</v>
      </c>
      <c r="L1734">
        <v>3.3</v>
      </c>
      <c r="M1734" t="s">
        <v>23</v>
      </c>
      <c r="N1734">
        <v>1.98</v>
      </c>
      <c r="O1734">
        <v>9</v>
      </c>
    </row>
    <row r="1735" spans="1:15">
      <c r="A1735" t="s">
        <v>1373</v>
      </c>
      <c r="B1735" s="1">
        <v>45809</v>
      </c>
      <c r="C1735" t="s">
        <v>57</v>
      </c>
      <c r="D1735" t="s">
        <v>1374</v>
      </c>
      <c r="E1735" t="s">
        <v>1375</v>
      </c>
      <c r="F1735" t="s">
        <v>51</v>
      </c>
      <c r="G1735" t="s">
        <v>29</v>
      </c>
      <c r="H1735" t="s">
        <v>21</v>
      </c>
      <c r="I1735">
        <v>17.95</v>
      </c>
      <c r="J1735">
        <v>478.02</v>
      </c>
      <c r="K1735" t="s">
        <v>47</v>
      </c>
      <c r="L1735">
        <v>2.8</v>
      </c>
      <c r="M1735" t="s">
        <v>23</v>
      </c>
      <c r="N1735">
        <v>2.15</v>
      </c>
      <c r="O1735">
        <v>1</v>
      </c>
    </row>
    <row r="1736" spans="1:15">
      <c r="A1736" t="s">
        <v>1426</v>
      </c>
      <c r="B1736" s="1">
        <v>45759</v>
      </c>
      <c r="C1736" t="s">
        <v>57</v>
      </c>
      <c r="D1736" t="s">
        <v>1427</v>
      </c>
      <c r="E1736" t="s">
        <v>1428</v>
      </c>
      <c r="F1736" t="s">
        <v>60</v>
      </c>
      <c r="G1736" t="s">
        <v>21</v>
      </c>
      <c r="H1736" t="s">
        <v>21</v>
      </c>
      <c r="I1736">
        <v>23.19</v>
      </c>
      <c r="J1736">
        <v>509.38</v>
      </c>
      <c r="K1736" t="s">
        <v>47</v>
      </c>
      <c r="L1736">
        <v>3.9</v>
      </c>
      <c r="M1736" t="s">
        <v>23</v>
      </c>
      <c r="N1736">
        <v>2.3199999999999998</v>
      </c>
      <c r="O1736">
        <v>10</v>
      </c>
    </row>
    <row r="1737" spans="1:15">
      <c r="A1737" t="s">
        <v>1447</v>
      </c>
      <c r="B1737" s="1">
        <v>45833</v>
      </c>
      <c r="C1737" t="s">
        <v>57</v>
      </c>
      <c r="D1737" t="s">
        <v>1448</v>
      </c>
      <c r="E1737" t="s">
        <v>1449</v>
      </c>
      <c r="F1737" t="s">
        <v>51</v>
      </c>
      <c r="G1737" t="s">
        <v>21</v>
      </c>
      <c r="H1737" t="s">
        <v>46</v>
      </c>
      <c r="I1737">
        <v>19.73</v>
      </c>
      <c r="J1737">
        <v>426.02</v>
      </c>
      <c r="K1737" t="s">
        <v>30</v>
      </c>
      <c r="L1737">
        <v>3.5</v>
      </c>
      <c r="M1737" t="s">
        <v>23</v>
      </c>
      <c r="N1737">
        <v>2.14</v>
      </c>
      <c r="O1737">
        <v>19</v>
      </c>
    </row>
    <row r="1738" spans="1:15">
      <c r="A1738" t="s">
        <v>1494</v>
      </c>
      <c r="B1738" s="1">
        <v>45816</v>
      </c>
      <c r="C1738" t="s">
        <v>57</v>
      </c>
      <c r="D1738" t="s">
        <v>1495</v>
      </c>
      <c r="E1738" t="s">
        <v>1496</v>
      </c>
      <c r="F1738" t="s">
        <v>60</v>
      </c>
      <c r="G1738" t="s">
        <v>41</v>
      </c>
      <c r="H1738" t="s">
        <v>41</v>
      </c>
      <c r="I1738">
        <v>13.99</v>
      </c>
      <c r="J1738">
        <v>180.95</v>
      </c>
      <c r="K1738" t="s">
        <v>47</v>
      </c>
      <c r="L1738">
        <v>2.9</v>
      </c>
      <c r="M1738" t="s">
        <v>23</v>
      </c>
      <c r="N1738">
        <v>1.1399999999999999</v>
      </c>
      <c r="O1738">
        <v>14</v>
      </c>
    </row>
    <row r="1739" spans="1:15">
      <c r="A1739" t="s">
        <v>1563</v>
      </c>
      <c r="B1739" s="1">
        <v>45818</v>
      </c>
      <c r="C1739" t="s">
        <v>57</v>
      </c>
      <c r="D1739" t="s">
        <v>1564</v>
      </c>
      <c r="E1739" t="s">
        <v>1565</v>
      </c>
      <c r="F1739" t="s">
        <v>51</v>
      </c>
      <c r="G1739" t="s">
        <v>42</v>
      </c>
      <c r="H1739" t="s">
        <v>29</v>
      </c>
      <c r="I1739">
        <v>23.13</v>
      </c>
      <c r="J1739">
        <v>498.95</v>
      </c>
      <c r="K1739" t="s">
        <v>22</v>
      </c>
      <c r="L1739">
        <v>3</v>
      </c>
      <c r="M1739" t="s">
        <v>36</v>
      </c>
      <c r="N1739">
        <v>1.59</v>
      </c>
      <c r="O1739">
        <v>5</v>
      </c>
    </row>
    <row r="1740" spans="1:15">
      <c r="A1740" t="s">
        <v>1575</v>
      </c>
      <c r="B1740" s="1">
        <v>45747</v>
      </c>
      <c r="C1740" t="s">
        <v>57</v>
      </c>
      <c r="D1740" t="s">
        <v>1576</v>
      </c>
      <c r="E1740" t="s">
        <v>1577</v>
      </c>
      <c r="F1740" t="s">
        <v>60</v>
      </c>
      <c r="G1740" t="s">
        <v>52</v>
      </c>
      <c r="H1740" t="s">
        <v>52</v>
      </c>
      <c r="I1740">
        <v>1.36</v>
      </c>
      <c r="J1740">
        <v>589.87</v>
      </c>
      <c r="K1740" t="s">
        <v>22</v>
      </c>
      <c r="L1740">
        <v>3.9</v>
      </c>
      <c r="M1740" t="s">
        <v>36</v>
      </c>
      <c r="N1740">
        <v>1.17</v>
      </c>
      <c r="O1740">
        <v>13</v>
      </c>
    </row>
    <row r="1741" spans="1:15">
      <c r="A1741" t="s">
        <v>1605</v>
      </c>
      <c r="B1741" s="1">
        <v>45729</v>
      </c>
      <c r="C1741" t="s">
        <v>57</v>
      </c>
      <c r="D1741" t="s">
        <v>1606</v>
      </c>
      <c r="E1741" t="s">
        <v>1607</v>
      </c>
      <c r="F1741" t="s">
        <v>71</v>
      </c>
      <c r="G1741" t="s">
        <v>46</v>
      </c>
      <c r="H1741" t="s">
        <v>42</v>
      </c>
      <c r="I1741">
        <v>17.55</v>
      </c>
      <c r="J1741">
        <v>181.67</v>
      </c>
      <c r="K1741" t="s">
        <v>22</v>
      </c>
      <c r="L1741">
        <v>3.9</v>
      </c>
      <c r="M1741" t="s">
        <v>23</v>
      </c>
      <c r="N1741">
        <v>1.81</v>
      </c>
      <c r="O1741">
        <v>18</v>
      </c>
    </row>
    <row r="1742" spans="1:15">
      <c r="A1742" t="s">
        <v>1608</v>
      </c>
      <c r="B1742" s="1">
        <v>45831</v>
      </c>
      <c r="C1742" t="s">
        <v>57</v>
      </c>
      <c r="D1742" t="s">
        <v>1609</v>
      </c>
      <c r="E1742" t="s">
        <v>1610</v>
      </c>
      <c r="F1742" t="s">
        <v>19</v>
      </c>
      <c r="G1742" t="s">
        <v>42</v>
      </c>
      <c r="H1742" t="s">
        <v>46</v>
      </c>
      <c r="I1742">
        <v>21.03</v>
      </c>
      <c r="J1742">
        <v>592.35</v>
      </c>
      <c r="K1742" t="s">
        <v>67</v>
      </c>
      <c r="L1742">
        <v>4.3</v>
      </c>
      <c r="M1742" t="s">
        <v>31</v>
      </c>
      <c r="N1742">
        <v>1.42</v>
      </c>
      <c r="O1742">
        <v>12</v>
      </c>
    </row>
    <row r="1743" spans="1:15">
      <c r="A1743" t="s">
        <v>1617</v>
      </c>
      <c r="B1743" s="1">
        <v>45806</v>
      </c>
      <c r="C1743" t="s">
        <v>57</v>
      </c>
      <c r="D1743" t="s">
        <v>1618</v>
      </c>
      <c r="E1743" t="s">
        <v>1619</v>
      </c>
      <c r="F1743" t="s">
        <v>51</v>
      </c>
      <c r="G1743" t="s">
        <v>46</v>
      </c>
      <c r="H1743" t="s">
        <v>29</v>
      </c>
      <c r="I1743">
        <v>19.649999999999999</v>
      </c>
      <c r="J1743">
        <v>118.41</v>
      </c>
      <c r="K1743" t="s">
        <v>22</v>
      </c>
      <c r="L1743">
        <v>4.5</v>
      </c>
      <c r="M1743" t="s">
        <v>23</v>
      </c>
      <c r="N1743">
        <v>1.08</v>
      </c>
      <c r="O1743">
        <v>4</v>
      </c>
    </row>
    <row r="1744" spans="1:15">
      <c r="A1744" t="s">
        <v>1635</v>
      </c>
      <c r="B1744" s="1">
        <v>45831</v>
      </c>
      <c r="C1744" t="s">
        <v>57</v>
      </c>
      <c r="D1744" t="s">
        <v>1636</v>
      </c>
      <c r="E1744" t="s">
        <v>1637</v>
      </c>
      <c r="F1744" t="s">
        <v>28</v>
      </c>
      <c r="G1744" t="s">
        <v>41</v>
      </c>
      <c r="H1744" t="s">
        <v>52</v>
      </c>
      <c r="I1744">
        <v>3.69</v>
      </c>
      <c r="J1744">
        <v>50.1</v>
      </c>
      <c r="K1744" t="s">
        <v>22</v>
      </c>
      <c r="L1744">
        <v>2.6</v>
      </c>
      <c r="M1744" t="s">
        <v>23</v>
      </c>
      <c r="N1744">
        <v>2.25</v>
      </c>
      <c r="O1744">
        <v>19</v>
      </c>
    </row>
    <row r="1745" spans="1:15">
      <c r="A1745" t="s">
        <v>1651</v>
      </c>
      <c r="B1745" s="1">
        <v>45756</v>
      </c>
      <c r="C1745" t="s">
        <v>57</v>
      </c>
      <c r="D1745" t="s">
        <v>1652</v>
      </c>
      <c r="E1745" t="s">
        <v>1653</v>
      </c>
      <c r="F1745" t="s">
        <v>28</v>
      </c>
      <c r="G1745" t="s">
        <v>42</v>
      </c>
      <c r="H1745" t="s">
        <v>52</v>
      </c>
      <c r="I1745">
        <v>9.11</v>
      </c>
      <c r="J1745">
        <v>455.85</v>
      </c>
      <c r="K1745" t="s">
        <v>22</v>
      </c>
      <c r="L1745">
        <v>3.4</v>
      </c>
      <c r="M1745" t="s">
        <v>36</v>
      </c>
      <c r="N1745">
        <v>1.64</v>
      </c>
      <c r="O1745">
        <v>1</v>
      </c>
    </row>
    <row r="1746" spans="1:15">
      <c r="A1746" t="s">
        <v>1681</v>
      </c>
      <c r="B1746" s="1">
        <v>45693</v>
      </c>
      <c r="C1746" t="s">
        <v>57</v>
      </c>
      <c r="D1746" t="s">
        <v>1682</v>
      </c>
      <c r="E1746" t="s">
        <v>1683</v>
      </c>
      <c r="F1746" t="s">
        <v>51</v>
      </c>
      <c r="G1746" t="s">
        <v>41</v>
      </c>
      <c r="H1746" t="s">
        <v>21</v>
      </c>
      <c r="I1746">
        <v>12.08</v>
      </c>
      <c r="J1746">
        <v>169.02</v>
      </c>
      <c r="K1746" t="s">
        <v>22</v>
      </c>
      <c r="L1746">
        <v>3.7</v>
      </c>
      <c r="M1746" t="s">
        <v>31</v>
      </c>
      <c r="N1746">
        <v>1.77</v>
      </c>
      <c r="O1746">
        <v>14</v>
      </c>
    </row>
    <row r="1747" spans="1:15">
      <c r="A1747" t="s">
        <v>1846</v>
      </c>
      <c r="B1747" s="1">
        <v>45671</v>
      </c>
      <c r="C1747" t="s">
        <v>57</v>
      </c>
      <c r="D1747" t="s">
        <v>1847</v>
      </c>
      <c r="E1747" t="s">
        <v>1848</v>
      </c>
      <c r="F1747" t="s">
        <v>60</v>
      </c>
      <c r="G1747" t="s">
        <v>41</v>
      </c>
      <c r="H1747" t="s">
        <v>41</v>
      </c>
      <c r="I1747">
        <v>19.73</v>
      </c>
      <c r="J1747">
        <v>322.48</v>
      </c>
      <c r="K1747" t="s">
        <v>22</v>
      </c>
      <c r="L1747">
        <v>4.0999999999999996</v>
      </c>
      <c r="M1747" t="s">
        <v>36</v>
      </c>
      <c r="N1747">
        <v>1.53</v>
      </c>
      <c r="O1747">
        <v>15</v>
      </c>
    </row>
    <row r="1748" spans="1:15">
      <c r="A1748" t="s">
        <v>1868</v>
      </c>
      <c r="B1748" s="1">
        <v>45741</v>
      </c>
      <c r="C1748" t="s">
        <v>57</v>
      </c>
      <c r="D1748" t="s">
        <v>1869</v>
      </c>
      <c r="E1748" t="s">
        <v>1870</v>
      </c>
      <c r="F1748" t="s">
        <v>19</v>
      </c>
      <c r="G1748" t="s">
        <v>41</v>
      </c>
      <c r="H1748" t="s">
        <v>46</v>
      </c>
      <c r="I1748">
        <v>4.92</v>
      </c>
      <c r="J1748">
        <v>245.48</v>
      </c>
      <c r="K1748" t="s">
        <v>22</v>
      </c>
      <c r="L1748">
        <v>2.8</v>
      </c>
      <c r="M1748" t="s">
        <v>36</v>
      </c>
      <c r="N1748">
        <v>1.33</v>
      </c>
      <c r="O1748">
        <v>5</v>
      </c>
    </row>
    <row r="1749" spans="1:15">
      <c r="A1749" t="s">
        <v>1887</v>
      </c>
      <c r="B1749" s="1">
        <v>45834</v>
      </c>
      <c r="C1749" t="s">
        <v>57</v>
      </c>
      <c r="D1749" t="s">
        <v>1888</v>
      </c>
      <c r="E1749" t="s">
        <v>1889</v>
      </c>
      <c r="F1749" t="s">
        <v>19</v>
      </c>
      <c r="G1749" t="s">
        <v>20</v>
      </c>
      <c r="H1749" t="s">
        <v>20</v>
      </c>
      <c r="I1749">
        <v>23.36</v>
      </c>
      <c r="J1749">
        <v>331.85</v>
      </c>
      <c r="K1749" t="s">
        <v>47</v>
      </c>
      <c r="L1749">
        <v>4</v>
      </c>
      <c r="M1749" t="s">
        <v>23</v>
      </c>
      <c r="N1749">
        <v>1.07</v>
      </c>
      <c r="O1749">
        <v>10</v>
      </c>
    </row>
    <row r="1750" spans="1:15">
      <c r="A1750" t="s">
        <v>1893</v>
      </c>
      <c r="B1750" s="1">
        <v>45744</v>
      </c>
      <c r="C1750" t="s">
        <v>57</v>
      </c>
      <c r="D1750" t="s">
        <v>1894</v>
      </c>
      <c r="E1750" t="s">
        <v>1895</v>
      </c>
      <c r="F1750" t="s">
        <v>71</v>
      </c>
      <c r="G1750" t="s">
        <v>46</v>
      </c>
      <c r="H1750" t="s">
        <v>42</v>
      </c>
      <c r="I1750">
        <v>22.21</v>
      </c>
      <c r="J1750">
        <v>54.05</v>
      </c>
      <c r="K1750" t="s">
        <v>67</v>
      </c>
      <c r="L1750">
        <v>3.6</v>
      </c>
      <c r="M1750" t="s">
        <v>36</v>
      </c>
      <c r="N1750">
        <v>1.36</v>
      </c>
      <c r="O1750">
        <v>5</v>
      </c>
    </row>
    <row r="1751" spans="1:15">
      <c r="A1751" t="s">
        <v>1899</v>
      </c>
      <c r="B1751" s="1">
        <v>45795</v>
      </c>
      <c r="C1751" t="s">
        <v>57</v>
      </c>
      <c r="D1751" t="s">
        <v>1900</v>
      </c>
      <c r="E1751" t="s">
        <v>1901</v>
      </c>
      <c r="F1751" t="s">
        <v>19</v>
      </c>
      <c r="G1751" t="s">
        <v>46</v>
      </c>
      <c r="H1751" t="s">
        <v>21</v>
      </c>
      <c r="I1751">
        <v>8.16</v>
      </c>
      <c r="J1751">
        <v>294.68</v>
      </c>
      <c r="K1751" t="s">
        <v>22</v>
      </c>
      <c r="L1751">
        <v>2.5</v>
      </c>
      <c r="M1751" t="s">
        <v>36</v>
      </c>
      <c r="N1751">
        <v>1.26</v>
      </c>
      <c r="O1751">
        <v>14</v>
      </c>
    </row>
    <row r="1752" spans="1:15">
      <c r="A1752" t="s">
        <v>1910</v>
      </c>
      <c r="B1752" s="1">
        <v>45835</v>
      </c>
      <c r="C1752" t="s">
        <v>57</v>
      </c>
      <c r="D1752" t="s">
        <v>1911</v>
      </c>
      <c r="E1752" t="s">
        <v>1912</v>
      </c>
      <c r="F1752" t="s">
        <v>19</v>
      </c>
      <c r="G1752" t="s">
        <v>42</v>
      </c>
      <c r="H1752" t="s">
        <v>20</v>
      </c>
      <c r="I1752">
        <v>2.84</v>
      </c>
      <c r="J1752">
        <v>481.24</v>
      </c>
      <c r="K1752" t="s">
        <v>67</v>
      </c>
      <c r="L1752">
        <v>3.7</v>
      </c>
      <c r="M1752" t="s">
        <v>36</v>
      </c>
      <c r="N1752">
        <v>1.49</v>
      </c>
      <c r="O1752">
        <v>4</v>
      </c>
    </row>
    <row r="1753" spans="1:15">
      <c r="A1753" t="s">
        <v>1943</v>
      </c>
      <c r="B1753" s="1">
        <v>45822</v>
      </c>
      <c r="C1753" t="s">
        <v>57</v>
      </c>
      <c r="D1753" t="s">
        <v>1459</v>
      </c>
      <c r="E1753" t="s">
        <v>1944</v>
      </c>
      <c r="F1753" t="s">
        <v>60</v>
      </c>
      <c r="G1753" t="s">
        <v>41</v>
      </c>
      <c r="H1753" t="s">
        <v>52</v>
      </c>
      <c r="I1753">
        <v>13.52</v>
      </c>
      <c r="J1753">
        <v>263.05</v>
      </c>
      <c r="K1753" t="s">
        <v>22</v>
      </c>
      <c r="L1753">
        <v>3.2</v>
      </c>
      <c r="M1753" t="s">
        <v>31</v>
      </c>
      <c r="N1753">
        <v>1.85</v>
      </c>
      <c r="O1753">
        <v>8</v>
      </c>
    </row>
    <row r="1754" spans="1:15">
      <c r="A1754" t="s">
        <v>1955</v>
      </c>
      <c r="B1754" s="1">
        <v>45829</v>
      </c>
      <c r="C1754" t="s">
        <v>57</v>
      </c>
      <c r="D1754" t="s">
        <v>98</v>
      </c>
      <c r="E1754" t="s">
        <v>1956</v>
      </c>
      <c r="F1754" t="s">
        <v>71</v>
      </c>
      <c r="G1754" t="s">
        <v>20</v>
      </c>
      <c r="H1754" t="s">
        <v>29</v>
      </c>
      <c r="I1754">
        <v>6.47</v>
      </c>
      <c r="J1754">
        <v>459.87</v>
      </c>
      <c r="K1754" t="s">
        <v>47</v>
      </c>
      <c r="L1754">
        <v>3.1</v>
      </c>
      <c r="M1754" t="s">
        <v>31</v>
      </c>
      <c r="N1754">
        <v>1.83</v>
      </c>
      <c r="O1754">
        <v>5</v>
      </c>
    </row>
    <row r="1755" spans="1:15">
      <c r="A1755" t="s">
        <v>1959</v>
      </c>
      <c r="B1755" s="1">
        <v>45832</v>
      </c>
      <c r="C1755" t="s">
        <v>57</v>
      </c>
      <c r="D1755" t="s">
        <v>1960</v>
      </c>
      <c r="E1755" t="s">
        <v>1961</v>
      </c>
      <c r="F1755" t="s">
        <v>71</v>
      </c>
      <c r="G1755" t="s">
        <v>41</v>
      </c>
      <c r="H1755" t="s">
        <v>46</v>
      </c>
      <c r="I1755">
        <v>8.0399999999999991</v>
      </c>
      <c r="J1755">
        <v>328.88</v>
      </c>
      <c r="K1755" t="s">
        <v>22</v>
      </c>
      <c r="L1755">
        <v>4.5999999999999996</v>
      </c>
      <c r="M1755" t="s">
        <v>23</v>
      </c>
      <c r="N1755">
        <v>1.04</v>
      </c>
      <c r="O1755">
        <v>6</v>
      </c>
    </row>
    <row r="1756" spans="1:15">
      <c r="A1756" t="s">
        <v>1968</v>
      </c>
      <c r="B1756" s="1">
        <v>45749</v>
      </c>
      <c r="C1756" t="s">
        <v>57</v>
      </c>
      <c r="D1756" t="s">
        <v>1969</v>
      </c>
      <c r="E1756" t="s">
        <v>1970</v>
      </c>
      <c r="F1756" t="s">
        <v>71</v>
      </c>
      <c r="G1756" t="s">
        <v>42</v>
      </c>
      <c r="H1756" t="s">
        <v>52</v>
      </c>
      <c r="I1756">
        <v>2.1</v>
      </c>
      <c r="J1756">
        <v>469.6</v>
      </c>
      <c r="K1756" t="s">
        <v>67</v>
      </c>
      <c r="M1756" t="s">
        <v>23</v>
      </c>
      <c r="N1756">
        <v>1.1599999999999999</v>
      </c>
      <c r="O1756">
        <v>17</v>
      </c>
    </row>
    <row r="1757" spans="1:15">
      <c r="A1757" t="s">
        <v>1974</v>
      </c>
      <c r="B1757" s="1">
        <v>45686</v>
      </c>
      <c r="C1757" t="s">
        <v>57</v>
      </c>
      <c r="D1757" t="s">
        <v>1975</v>
      </c>
      <c r="E1757" t="s">
        <v>1976</v>
      </c>
      <c r="F1757" t="s">
        <v>19</v>
      </c>
      <c r="G1757" t="s">
        <v>52</v>
      </c>
      <c r="H1757" t="s">
        <v>46</v>
      </c>
      <c r="I1757">
        <v>22.32</v>
      </c>
      <c r="J1757">
        <v>336.18</v>
      </c>
      <c r="K1757" t="s">
        <v>30</v>
      </c>
      <c r="L1757">
        <v>5</v>
      </c>
      <c r="M1757" t="s">
        <v>23</v>
      </c>
      <c r="N1757">
        <v>1.76</v>
      </c>
      <c r="O1757">
        <v>4</v>
      </c>
    </row>
    <row r="1758" spans="1:15">
      <c r="A1758" t="s">
        <v>1986</v>
      </c>
      <c r="B1758" s="1">
        <v>45696</v>
      </c>
      <c r="C1758" t="s">
        <v>57</v>
      </c>
      <c r="D1758" t="s">
        <v>1987</v>
      </c>
      <c r="E1758" t="s">
        <v>1988</v>
      </c>
      <c r="F1758" t="s">
        <v>51</v>
      </c>
      <c r="G1758" t="s">
        <v>46</v>
      </c>
      <c r="H1758" t="s">
        <v>46</v>
      </c>
      <c r="I1758">
        <v>23.75</v>
      </c>
      <c r="J1758">
        <v>61.35</v>
      </c>
      <c r="K1758" t="s">
        <v>30</v>
      </c>
      <c r="L1758">
        <v>2.7</v>
      </c>
      <c r="M1758" t="s">
        <v>36</v>
      </c>
      <c r="N1758">
        <v>1.98</v>
      </c>
      <c r="O1758">
        <v>6</v>
      </c>
    </row>
    <row r="1759" spans="1:15">
      <c r="A1759" t="s">
        <v>2004</v>
      </c>
      <c r="B1759" s="1">
        <v>45691</v>
      </c>
      <c r="C1759" t="s">
        <v>57</v>
      </c>
      <c r="D1759" t="s">
        <v>2005</v>
      </c>
      <c r="E1759" t="s">
        <v>2006</v>
      </c>
      <c r="F1759" t="s">
        <v>19</v>
      </c>
      <c r="G1759" t="s">
        <v>21</v>
      </c>
      <c r="H1759" t="s">
        <v>29</v>
      </c>
      <c r="I1759">
        <v>6.5</v>
      </c>
      <c r="J1759">
        <v>504.36</v>
      </c>
      <c r="K1759" t="s">
        <v>22</v>
      </c>
      <c r="L1759">
        <v>2.8</v>
      </c>
      <c r="M1759" t="s">
        <v>31</v>
      </c>
      <c r="N1759">
        <v>1.1299999999999999</v>
      </c>
      <c r="O1759">
        <v>14</v>
      </c>
    </row>
    <row r="1760" spans="1:15">
      <c r="A1760" t="s">
        <v>2037</v>
      </c>
      <c r="B1760" s="1">
        <v>45727</v>
      </c>
      <c r="C1760" t="s">
        <v>57</v>
      </c>
      <c r="D1760" t="s">
        <v>2038</v>
      </c>
      <c r="E1760" t="s">
        <v>2039</v>
      </c>
      <c r="F1760" t="s">
        <v>71</v>
      </c>
      <c r="G1760" t="s">
        <v>20</v>
      </c>
      <c r="H1760" t="s">
        <v>42</v>
      </c>
      <c r="I1760">
        <v>22.88</v>
      </c>
      <c r="J1760">
        <v>275.27999999999997</v>
      </c>
      <c r="K1760" t="s">
        <v>30</v>
      </c>
      <c r="L1760">
        <v>4.8</v>
      </c>
      <c r="M1760" t="s">
        <v>36</v>
      </c>
      <c r="N1760">
        <v>1.95</v>
      </c>
      <c r="O1760">
        <v>11</v>
      </c>
    </row>
    <row r="1761" spans="1:15">
      <c r="A1761" t="s">
        <v>2097</v>
      </c>
      <c r="B1761" s="1">
        <v>45783</v>
      </c>
      <c r="C1761" t="s">
        <v>57</v>
      </c>
      <c r="D1761" t="s">
        <v>2098</v>
      </c>
      <c r="E1761" t="s">
        <v>2099</v>
      </c>
      <c r="F1761" t="s">
        <v>19</v>
      </c>
      <c r="G1761" t="s">
        <v>46</v>
      </c>
      <c r="H1761" t="s">
        <v>52</v>
      </c>
      <c r="I1761">
        <v>24.76</v>
      </c>
      <c r="J1761">
        <v>57.69</v>
      </c>
      <c r="K1761" t="s">
        <v>30</v>
      </c>
      <c r="L1761">
        <v>4.9000000000000004</v>
      </c>
      <c r="M1761" t="s">
        <v>23</v>
      </c>
      <c r="N1761">
        <v>1.98</v>
      </c>
      <c r="O1761">
        <v>17</v>
      </c>
    </row>
    <row r="1762" spans="1:15">
      <c r="A1762" t="s">
        <v>2127</v>
      </c>
      <c r="B1762" s="1">
        <v>45688</v>
      </c>
      <c r="C1762" t="s">
        <v>57</v>
      </c>
      <c r="D1762" t="s">
        <v>2128</v>
      </c>
      <c r="E1762" t="s">
        <v>2129</v>
      </c>
      <c r="F1762" t="s">
        <v>60</v>
      </c>
      <c r="G1762" t="s">
        <v>52</v>
      </c>
      <c r="H1762" t="s">
        <v>29</v>
      </c>
      <c r="I1762">
        <v>5.87</v>
      </c>
      <c r="J1762">
        <v>254.22</v>
      </c>
      <c r="K1762" t="s">
        <v>67</v>
      </c>
      <c r="L1762">
        <v>3.9</v>
      </c>
      <c r="M1762" t="s">
        <v>23</v>
      </c>
      <c r="N1762">
        <v>1.92</v>
      </c>
      <c r="O1762">
        <v>19</v>
      </c>
    </row>
    <row r="1763" spans="1:15">
      <c r="A1763" t="s">
        <v>2160</v>
      </c>
      <c r="B1763" s="1">
        <v>45737</v>
      </c>
      <c r="C1763" t="s">
        <v>57</v>
      </c>
      <c r="D1763" t="s">
        <v>2161</v>
      </c>
      <c r="E1763" t="s">
        <v>2162</v>
      </c>
      <c r="F1763" t="s">
        <v>71</v>
      </c>
      <c r="G1763" t="s">
        <v>41</v>
      </c>
      <c r="H1763" t="s">
        <v>20</v>
      </c>
      <c r="I1763">
        <v>3.77</v>
      </c>
      <c r="J1763">
        <v>127.74</v>
      </c>
      <c r="K1763" t="s">
        <v>30</v>
      </c>
      <c r="L1763">
        <v>2.6</v>
      </c>
      <c r="M1763" t="s">
        <v>31</v>
      </c>
      <c r="N1763">
        <v>1.19</v>
      </c>
      <c r="O1763">
        <v>8</v>
      </c>
    </row>
    <row r="1764" spans="1:15">
      <c r="A1764" t="s">
        <v>2187</v>
      </c>
      <c r="B1764" s="1">
        <v>45672</v>
      </c>
      <c r="C1764" t="s">
        <v>57</v>
      </c>
      <c r="D1764" t="s">
        <v>2188</v>
      </c>
      <c r="E1764" t="s">
        <v>2189</v>
      </c>
      <c r="F1764" t="s">
        <v>51</v>
      </c>
      <c r="G1764" t="s">
        <v>29</v>
      </c>
      <c r="H1764" t="s">
        <v>20</v>
      </c>
      <c r="I1764">
        <v>23.3</v>
      </c>
      <c r="J1764">
        <v>499.65</v>
      </c>
      <c r="K1764" t="s">
        <v>30</v>
      </c>
      <c r="L1764">
        <v>4.9000000000000004</v>
      </c>
      <c r="M1764" t="s">
        <v>23</v>
      </c>
      <c r="N1764">
        <v>2.2599999999999998</v>
      </c>
      <c r="O1764">
        <v>9</v>
      </c>
    </row>
    <row r="1765" spans="1:15">
      <c r="A1765" t="s">
        <v>2196</v>
      </c>
      <c r="B1765" s="1">
        <v>45762</v>
      </c>
      <c r="C1765" t="s">
        <v>57</v>
      </c>
      <c r="D1765" t="s">
        <v>2197</v>
      </c>
      <c r="E1765" t="s">
        <v>2198</v>
      </c>
      <c r="F1765" t="s">
        <v>51</v>
      </c>
      <c r="G1765" t="s">
        <v>41</v>
      </c>
      <c r="H1765" t="s">
        <v>20</v>
      </c>
      <c r="I1765">
        <v>18.02</v>
      </c>
      <c r="J1765">
        <v>343.76</v>
      </c>
      <c r="K1765" t="s">
        <v>22</v>
      </c>
      <c r="L1765">
        <v>3.9</v>
      </c>
      <c r="M1765" t="s">
        <v>23</v>
      </c>
      <c r="N1765">
        <v>2.12</v>
      </c>
      <c r="O1765">
        <v>12</v>
      </c>
    </row>
    <row r="1766" spans="1:15">
      <c r="A1766" t="s">
        <v>2202</v>
      </c>
      <c r="B1766" s="1">
        <v>45676</v>
      </c>
      <c r="C1766" t="s">
        <v>57</v>
      </c>
      <c r="D1766" t="s">
        <v>2203</v>
      </c>
      <c r="E1766" t="s">
        <v>2204</v>
      </c>
      <c r="F1766" t="s">
        <v>51</v>
      </c>
      <c r="G1766" t="s">
        <v>20</v>
      </c>
      <c r="H1766" t="s">
        <v>52</v>
      </c>
      <c r="I1766">
        <v>14.22</v>
      </c>
      <c r="J1766">
        <v>587.74</v>
      </c>
      <c r="K1766" t="s">
        <v>30</v>
      </c>
      <c r="L1766">
        <v>4.2</v>
      </c>
      <c r="M1766" t="s">
        <v>23</v>
      </c>
      <c r="N1766">
        <v>2.04</v>
      </c>
      <c r="O1766">
        <v>2</v>
      </c>
    </row>
    <row r="1767" spans="1:15">
      <c r="A1767" t="s">
        <v>2219</v>
      </c>
      <c r="B1767" s="1">
        <v>45719</v>
      </c>
      <c r="C1767" t="s">
        <v>57</v>
      </c>
      <c r="D1767" t="s">
        <v>2220</v>
      </c>
      <c r="E1767" t="s">
        <v>2221</v>
      </c>
      <c r="F1767" t="s">
        <v>51</v>
      </c>
      <c r="G1767" t="s">
        <v>29</v>
      </c>
      <c r="H1767" t="s">
        <v>29</v>
      </c>
      <c r="I1767">
        <v>7.35</v>
      </c>
      <c r="J1767">
        <v>498.69</v>
      </c>
      <c r="K1767" t="s">
        <v>30</v>
      </c>
      <c r="M1767" t="s">
        <v>36</v>
      </c>
      <c r="N1767">
        <v>2.3199999999999998</v>
      </c>
      <c r="O1767">
        <v>3</v>
      </c>
    </row>
    <row r="1768" spans="1:15">
      <c r="A1768" t="s">
        <v>2228</v>
      </c>
      <c r="B1768" s="1">
        <v>45814</v>
      </c>
      <c r="C1768" t="s">
        <v>57</v>
      </c>
      <c r="D1768" t="s">
        <v>2229</v>
      </c>
      <c r="E1768" t="s">
        <v>2230</v>
      </c>
      <c r="F1768" t="s">
        <v>51</v>
      </c>
      <c r="G1768" t="s">
        <v>20</v>
      </c>
      <c r="H1768" t="s">
        <v>42</v>
      </c>
      <c r="I1768">
        <v>7.16</v>
      </c>
      <c r="J1768">
        <v>234.71</v>
      </c>
      <c r="K1768" t="s">
        <v>30</v>
      </c>
      <c r="L1768">
        <v>3.3</v>
      </c>
      <c r="M1768" t="s">
        <v>23</v>
      </c>
      <c r="N1768">
        <v>1.18</v>
      </c>
      <c r="O1768">
        <v>17</v>
      </c>
    </row>
    <row r="1769" spans="1:15">
      <c r="A1769" t="s">
        <v>2231</v>
      </c>
      <c r="B1769" s="1">
        <v>45669</v>
      </c>
      <c r="C1769" t="s">
        <v>57</v>
      </c>
      <c r="D1769" t="s">
        <v>2232</v>
      </c>
      <c r="E1769" t="s">
        <v>2233</v>
      </c>
      <c r="F1769" t="s">
        <v>51</v>
      </c>
      <c r="G1769" t="s">
        <v>29</v>
      </c>
      <c r="H1769" t="s">
        <v>42</v>
      </c>
      <c r="I1769">
        <v>14.41</v>
      </c>
      <c r="J1769">
        <v>250.23</v>
      </c>
      <c r="K1769" t="s">
        <v>67</v>
      </c>
      <c r="L1769">
        <v>2.7</v>
      </c>
      <c r="M1769" t="s">
        <v>23</v>
      </c>
      <c r="N1769">
        <v>2.42</v>
      </c>
      <c r="O1769">
        <v>16</v>
      </c>
    </row>
    <row r="1770" spans="1:15">
      <c r="A1770" t="s">
        <v>2234</v>
      </c>
      <c r="B1770" s="1">
        <v>45800</v>
      </c>
      <c r="C1770" t="s">
        <v>57</v>
      </c>
      <c r="D1770" t="s">
        <v>2235</v>
      </c>
      <c r="E1770" t="s">
        <v>2236</v>
      </c>
      <c r="F1770" t="s">
        <v>60</v>
      </c>
      <c r="G1770" t="s">
        <v>21</v>
      </c>
      <c r="H1770" t="s">
        <v>46</v>
      </c>
      <c r="I1770">
        <v>15.62</v>
      </c>
      <c r="J1770">
        <v>321.23</v>
      </c>
      <c r="K1770" t="s">
        <v>22</v>
      </c>
      <c r="L1770">
        <v>3.1</v>
      </c>
      <c r="M1770" t="s">
        <v>23</v>
      </c>
      <c r="N1770">
        <v>1.53</v>
      </c>
      <c r="O1770">
        <v>16</v>
      </c>
    </row>
    <row r="1771" spans="1:15">
      <c r="A1771" t="s">
        <v>2240</v>
      </c>
      <c r="B1771" s="1">
        <v>45777</v>
      </c>
      <c r="C1771" t="s">
        <v>57</v>
      </c>
      <c r="D1771" t="s">
        <v>2241</v>
      </c>
      <c r="E1771" t="s">
        <v>2242</v>
      </c>
      <c r="F1771" t="s">
        <v>19</v>
      </c>
      <c r="G1771" t="s">
        <v>20</v>
      </c>
      <c r="H1771" t="s">
        <v>41</v>
      </c>
      <c r="I1771">
        <v>4.78</v>
      </c>
      <c r="J1771">
        <v>505.67</v>
      </c>
      <c r="K1771" t="s">
        <v>67</v>
      </c>
      <c r="L1771">
        <v>3</v>
      </c>
      <c r="M1771" t="s">
        <v>36</v>
      </c>
      <c r="N1771">
        <v>1.41</v>
      </c>
      <c r="O1771">
        <v>17</v>
      </c>
    </row>
    <row r="1772" spans="1:15">
      <c r="A1772" t="s">
        <v>2249</v>
      </c>
      <c r="B1772" s="1">
        <v>45711</v>
      </c>
      <c r="C1772" t="s">
        <v>57</v>
      </c>
      <c r="D1772" t="s">
        <v>2250</v>
      </c>
      <c r="E1772" t="s">
        <v>2251</v>
      </c>
      <c r="F1772" t="s">
        <v>19</v>
      </c>
      <c r="G1772" t="s">
        <v>42</v>
      </c>
      <c r="H1772" t="s">
        <v>29</v>
      </c>
      <c r="I1772">
        <v>22.91</v>
      </c>
      <c r="J1772">
        <v>458.17</v>
      </c>
      <c r="K1772" t="s">
        <v>30</v>
      </c>
      <c r="L1772">
        <v>2.6</v>
      </c>
      <c r="M1772" t="s">
        <v>31</v>
      </c>
      <c r="N1772">
        <v>1.75</v>
      </c>
      <c r="O1772">
        <v>18</v>
      </c>
    </row>
    <row r="1773" spans="1:15">
      <c r="A1773" t="s">
        <v>2252</v>
      </c>
      <c r="B1773" s="1">
        <v>45827</v>
      </c>
      <c r="C1773" t="s">
        <v>57</v>
      </c>
      <c r="D1773" t="s">
        <v>2253</v>
      </c>
      <c r="E1773" t="s">
        <v>2254</v>
      </c>
      <c r="F1773" t="s">
        <v>71</v>
      </c>
      <c r="G1773" t="s">
        <v>41</v>
      </c>
      <c r="H1773" t="s">
        <v>46</v>
      </c>
      <c r="I1773">
        <v>18.54</v>
      </c>
      <c r="J1773">
        <v>233.6</v>
      </c>
      <c r="K1773" t="s">
        <v>47</v>
      </c>
      <c r="L1773">
        <v>4.3</v>
      </c>
      <c r="M1773" t="s">
        <v>23</v>
      </c>
      <c r="N1773">
        <v>1.3</v>
      </c>
      <c r="O1773">
        <v>15</v>
      </c>
    </row>
    <row r="1774" spans="1:15">
      <c r="A1774" t="s">
        <v>2255</v>
      </c>
      <c r="B1774" s="1">
        <v>45769</v>
      </c>
      <c r="C1774" t="s">
        <v>57</v>
      </c>
      <c r="D1774" t="s">
        <v>2256</v>
      </c>
      <c r="E1774" t="s">
        <v>2257</v>
      </c>
      <c r="F1774" t="s">
        <v>60</v>
      </c>
      <c r="G1774" t="s">
        <v>52</v>
      </c>
      <c r="H1774" t="s">
        <v>52</v>
      </c>
      <c r="I1774">
        <v>22.86</v>
      </c>
      <c r="J1774">
        <v>130.88999999999999</v>
      </c>
      <c r="K1774" t="s">
        <v>67</v>
      </c>
      <c r="L1774">
        <v>3.9</v>
      </c>
      <c r="M1774" t="s">
        <v>23</v>
      </c>
      <c r="N1774">
        <v>1.74</v>
      </c>
      <c r="O1774">
        <v>9</v>
      </c>
    </row>
    <row r="1775" spans="1:15">
      <c r="A1775" t="s">
        <v>2267</v>
      </c>
      <c r="B1775" s="1">
        <v>45825</v>
      </c>
      <c r="C1775" t="s">
        <v>57</v>
      </c>
      <c r="D1775" t="s">
        <v>2268</v>
      </c>
      <c r="E1775" t="s">
        <v>2269</v>
      </c>
      <c r="F1775" t="s">
        <v>60</v>
      </c>
      <c r="G1775" t="s">
        <v>21</v>
      </c>
      <c r="H1775" t="s">
        <v>42</v>
      </c>
      <c r="I1775">
        <v>18.89</v>
      </c>
      <c r="J1775">
        <v>201.04</v>
      </c>
      <c r="K1775" t="s">
        <v>47</v>
      </c>
      <c r="L1775">
        <v>4.3</v>
      </c>
      <c r="M1775" t="s">
        <v>23</v>
      </c>
      <c r="N1775">
        <v>1.57</v>
      </c>
      <c r="O1775">
        <v>15</v>
      </c>
    </row>
    <row r="1776" spans="1:15">
      <c r="A1776" t="s">
        <v>2273</v>
      </c>
      <c r="B1776" s="1">
        <v>45662</v>
      </c>
      <c r="C1776" t="s">
        <v>57</v>
      </c>
      <c r="D1776" t="s">
        <v>2274</v>
      </c>
      <c r="E1776" t="s">
        <v>2275</v>
      </c>
      <c r="F1776" t="s">
        <v>28</v>
      </c>
      <c r="G1776" t="s">
        <v>46</v>
      </c>
      <c r="H1776" t="s">
        <v>29</v>
      </c>
      <c r="I1776">
        <v>8.6</v>
      </c>
      <c r="J1776">
        <v>418.99</v>
      </c>
      <c r="K1776" t="s">
        <v>47</v>
      </c>
      <c r="L1776">
        <v>3.1</v>
      </c>
      <c r="M1776" t="s">
        <v>23</v>
      </c>
      <c r="N1776">
        <v>1.62</v>
      </c>
      <c r="O1776">
        <v>17</v>
      </c>
    </row>
    <row r="1777" spans="1:15">
      <c r="A1777" t="s">
        <v>2276</v>
      </c>
      <c r="B1777" s="1">
        <v>45796</v>
      </c>
      <c r="C1777" t="s">
        <v>57</v>
      </c>
      <c r="D1777" t="s">
        <v>2277</v>
      </c>
      <c r="E1777" t="s">
        <v>2278</v>
      </c>
      <c r="F1777" t="s">
        <v>51</v>
      </c>
      <c r="G1777" t="s">
        <v>52</v>
      </c>
      <c r="H1777" t="s">
        <v>29</v>
      </c>
      <c r="I1777">
        <v>23.07</v>
      </c>
      <c r="J1777">
        <v>183.7</v>
      </c>
      <c r="K1777" t="s">
        <v>22</v>
      </c>
      <c r="L1777">
        <v>3.9</v>
      </c>
      <c r="M1777" t="s">
        <v>23</v>
      </c>
      <c r="N1777">
        <v>1.5</v>
      </c>
      <c r="O1777">
        <v>15</v>
      </c>
    </row>
    <row r="1778" spans="1:15">
      <c r="A1778" t="s">
        <v>2287</v>
      </c>
      <c r="B1778" s="1">
        <v>45675</v>
      </c>
      <c r="C1778" t="s">
        <v>57</v>
      </c>
      <c r="D1778" t="s">
        <v>2288</v>
      </c>
      <c r="E1778" t="s">
        <v>2289</v>
      </c>
      <c r="F1778" t="s">
        <v>19</v>
      </c>
      <c r="G1778" t="s">
        <v>21</v>
      </c>
      <c r="H1778" t="s">
        <v>29</v>
      </c>
      <c r="I1778">
        <v>12.43</v>
      </c>
      <c r="J1778">
        <v>185.87</v>
      </c>
      <c r="K1778" t="s">
        <v>67</v>
      </c>
      <c r="L1778">
        <v>3.6</v>
      </c>
      <c r="M1778" t="s">
        <v>23</v>
      </c>
      <c r="N1778">
        <v>1.41</v>
      </c>
      <c r="O1778">
        <v>6</v>
      </c>
    </row>
    <row r="1779" spans="1:15">
      <c r="A1779" t="s">
        <v>2290</v>
      </c>
      <c r="B1779" s="1">
        <v>45797</v>
      </c>
      <c r="C1779" t="s">
        <v>57</v>
      </c>
      <c r="D1779" t="s">
        <v>2291</v>
      </c>
      <c r="E1779" t="s">
        <v>2292</v>
      </c>
      <c r="F1779" t="s">
        <v>28</v>
      </c>
      <c r="G1779" t="s">
        <v>41</v>
      </c>
      <c r="H1779" t="s">
        <v>52</v>
      </c>
      <c r="I1779">
        <v>13.27</v>
      </c>
      <c r="J1779">
        <v>130.74</v>
      </c>
      <c r="K1779" t="s">
        <v>67</v>
      </c>
      <c r="L1779">
        <v>4.5</v>
      </c>
      <c r="M1779" t="s">
        <v>23</v>
      </c>
      <c r="N1779">
        <v>2.02</v>
      </c>
      <c r="O1779">
        <v>17</v>
      </c>
    </row>
    <row r="1780" spans="1:15">
      <c r="A1780" t="s">
        <v>2302</v>
      </c>
      <c r="B1780" s="1">
        <v>45746</v>
      </c>
      <c r="C1780" t="s">
        <v>57</v>
      </c>
      <c r="D1780" t="s">
        <v>2303</v>
      </c>
      <c r="E1780" t="s">
        <v>2304</v>
      </c>
      <c r="F1780" t="s">
        <v>60</v>
      </c>
      <c r="G1780" t="s">
        <v>42</v>
      </c>
      <c r="H1780" t="s">
        <v>46</v>
      </c>
      <c r="I1780">
        <v>9.43</v>
      </c>
      <c r="J1780">
        <v>144.76</v>
      </c>
      <c r="K1780" t="s">
        <v>30</v>
      </c>
      <c r="L1780">
        <v>3.9</v>
      </c>
      <c r="M1780" t="s">
        <v>31</v>
      </c>
      <c r="N1780">
        <v>2.13</v>
      </c>
      <c r="O1780">
        <v>11</v>
      </c>
    </row>
    <row r="1781" spans="1:15">
      <c r="A1781" t="s">
        <v>2317</v>
      </c>
      <c r="B1781" s="1">
        <v>45829</v>
      </c>
      <c r="C1781" t="s">
        <v>57</v>
      </c>
      <c r="D1781" t="s">
        <v>2318</v>
      </c>
      <c r="E1781" t="s">
        <v>2319</v>
      </c>
      <c r="F1781" t="s">
        <v>60</v>
      </c>
      <c r="G1781" t="s">
        <v>46</v>
      </c>
      <c r="H1781" t="s">
        <v>21</v>
      </c>
      <c r="I1781">
        <v>9.1199999999999992</v>
      </c>
      <c r="J1781">
        <v>369.23</v>
      </c>
      <c r="K1781" t="s">
        <v>22</v>
      </c>
      <c r="L1781">
        <v>2.6</v>
      </c>
      <c r="M1781" t="s">
        <v>23</v>
      </c>
      <c r="N1781">
        <v>1.04</v>
      </c>
      <c r="O1781">
        <v>6</v>
      </c>
    </row>
    <row r="1782" spans="1:15">
      <c r="A1782" t="s">
        <v>2335</v>
      </c>
      <c r="B1782" s="1">
        <v>45806</v>
      </c>
      <c r="C1782" t="s">
        <v>57</v>
      </c>
      <c r="D1782" t="s">
        <v>2336</v>
      </c>
      <c r="E1782" t="s">
        <v>2337</v>
      </c>
      <c r="F1782" t="s">
        <v>71</v>
      </c>
      <c r="G1782" t="s">
        <v>29</v>
      </c>
      <c r="H1782" t="s">
        <v>29</v>
      </c>
      <c r="I1782">
        <v>9.66</v>
      </c>
      <c r="J1782">
        <v>579</v>
      </c>
      <c r="K1782" t="s">
        <v>67</v>
      </c>
      <c r="L1782">
        <v>4.5999999999999996</v>
      </c>
      <c r="M1782" t="s">
        <v>23</v>
      </c>
      <c r="N1782">
        <v>1.41</v>
      </c>
      <c r="O1782">
        <v>16</v>
      </c>
    </row>
    <row r="1783" spans="1:15">
      <c r="A1783" t="s">
        <v>2338</v>
      </c>
      <c r="B1783" s="1">
        <v>45701</v>
      </c>
      <c r="C1783" t="s">
        <v>57</v>
      </c>
      <c r="D1783" t="s">
        <v>164</v>
      </c>
      <c r="E1783" t="s">
        <v>2339</v>
      </c>
      <c r="F1783" t="s">
        <v>28</v>
      </c>
      <c r="G1783" t="s">
        <v>41</v>
      </c>
      <c r="H1783" t="s">
        <v>20</v>
      </c>
      <c r="I1783">
        <v>15.09</v>
      </c>
      <c r="J1783">
        <v>150.28</v>
      </c>
      <c r="K1783" t="s">
        <v>22</v>
      </c>
      <c r="L1783">
        <v>3.1</v>
      </c>
      <c r="M1783" t="s">
        <v>23</v>
      </c>
      <c r="N1783">
        <v>1.75</v>
      </c>
      <c r="O1783">
        <v>2</v>
      </c>
    </row>
    <row r="1784" spans="1:15">
      <c r="A1784" t="s">
        <v>2343</v>
      </c>
      <c r="B1784" s="1">
        <v>45759</v>
      </c>
      <c r="C1784" t="s">
        <v>57</v>
      </c>
      <c r="D1784" t="s">
        <v>2344</v>
      </c>
      <c r="E1784" t="s">
        <v>2345</v>
      </c>
      <c r="F1784" t="s">
        <v>71</v>
      </c>
      <c r="G1784" t="s">
        <v>52</v>
      </c>
      <c r="H1784" t="s">
        <v>42</v>
      </c>
      <c r="I1784">
        <v>2.87</v>
      </c>
      <c r="J1784">
        <v>230.25</v>
      </c>
      <c r="K1784" t="s">
        <v>67</v>
      </c>
      <c r="L1784">
        <v>3.7</v>
      </c>
      <c r="M1784" t="s">
        <v>23</v>
      </c>
      <c r="N1784">
        <v>1.6</v>
      </c>
      <c r="O1784">
        <v>16</v>
      </c>
    </row>
    <row r="1785" spans="1:15">
      <c r="A1785" t="s">
        <v>2346</v>
      </c>
      <c r="B1785" s="1">
        <v>45826</v>
      </c>
      <c r="C1785" t="s">
        <v>57</v>
      </c>
      <c r="D1785" t="s">
        <v>2347</v>
      </c>
      <c r="E1785" t="s">
        <v>2348</v>
      </c>
      <c r="F1785" t="s">
        <v>51</v>
      </c>
      <c r="G1785" t="s">
        <v>42</v>
      </c>
      <c r="H1785" t="s">
        <v>52</v>
      </c>
      <c r="I1785">
        <v>17.57</v>
      </c>
      <c r="J1785">
        <v>377.24</v>
      </c>
      <c r="K1785" t="s">
        <v>47</v>
      </c>
      <c r="L1785">
        <v>2.6</v>
      </c>
      <c r="M1785" t="s">
        <v>23</v>
      </c>
      <c r="N1785">
        <v>1.52</v>
      </c>
      <c r="O1785">
        <v>17</v>
      </c>
    </row>
    <row r="1786" spans="1:15">
      <c r="A1786" t="s">
        <v>2355</v>
      </c>
      <c r="B1786" s="1">
        <v>45667</v>
      </c>
      <c r="C1786" t="s">
        <v>57</v>
      </c>
      <c r="D1786" t="s">
        <v>2356</v>
      </c>
      <c r="E1786" t="s">
        <v>2357</v>
      </c>
      <c r="F1786" t="s">
        <v>28</v>
      </c>
      <c r="G1786" t="s">
        <v>20</v>
      </c>
      <c r="H1786" t="s">
        <v>21</v>
      </c>
      <c r="I1786">
        <v>18.489999999999998</v>
      </c>
      <c r="J1786">
        <v>176.74</v>
      </c>
      <c r="K1786" t="s">
        <v>30</v>
      </c>
      <c r="L1786">
        <v>4.5999999999999996</v>
      </c>
      <c r="M1786" t="s">
        <v>23</v>
      </c>
      <c r="N1786">
        <v>2.06</v>
      </c>
      <c r="O1786">
        <v>6</v>
      </c>
    </row>
    <row r="1787" spans="1:15">
      <c r="A1787" t="s">
        <v>2367</v>
      </c>
      <c r="B1787" s="1">
        <v>45734</v>
      </c>
      <c r="C1787" t="s">
        <v>57</v>
      </c>
      <c r="D1787" t="s">
        <v>2368</v>
      </c>
      <c r="E1787" t="s">
        <v>2369</v>
      </c>
      <c r="F1787" t="s">
        <v>60</v>
      </c>
      <c r="G1787" t="s">
        <v>20</v>
      </c>
      <c r="H1787" t="s">
        <v>20</v>
      </c>
      <c r="I1787">
        <v>8.3000000000000007</v>
      </c>
      <c r="J1787">
        <v>575.35</v>
      </c>
      <c r="K1787" t="s">
        <v>30</v>
      </c>
      <c r="L1787">
        <v>3.3</v>
      </c>
      <c r="M1787" t="s">
        <v>36</v>
      </c>
      <c r="N1787">
        <v>1.35</v>
      </c>
      <c r="O1787">
        <v>6</v>
      </c>
    </row>
    <row r="1788" spans="1:15">
      <c r="A1788" t="s">
        <v>2391</v>
      </c>
      <c r="B1788" s="1">
        <v>45716</v>
      </c>
      <c r="C1788" t="s">
        <v>57</v>
      </c>
      <c r="D1788" t="s">
        <v>2392</v>
      </c>
      <c r="E1788" t="s">
        <v>2393</v>
      </c>
      <c r="F1788" t="s">
        <v>60</v>
      </c>
      <c r="G1788" t="s">
        <v>41</v>
      </c>
      <c r="H1788" t="s">
        <v>42</v>
      </c>
      <c r="I1788">
        <v>24.17</v>
      </c>
      <c r="J1788">
        <v>519.33000000000004</v>
      </c>
      <c r="K1788" t="s">
        <v>22</v>
      </c>
      <c r="L1788">
        <v>4.7</v>
      </c>
      <c r="M1788" t="s">
        <v>23</v>
      </c>
      <c r="N1788">
        <v>2.37</v>
      </c>
      <c r="O1788">
        <v>18</v>
      </c>
    </row>
    <row r="1789" spans="1:15">
      <c r="A1789" t="s">
        <v>2426</v>
      </c>
      <c r="B1789" s="1">
        <v>45748</v>
      </c>
      <c r="C1789" t="s">
        <v>57</v>
      </c>
      <c r="D1789" t="s">
        <v>1160</v>
      </c>
      <c r="E1789" t="s">
        <v>2427</v>
      </c>
      <c r="F1789" t="s">
        <v>19</v>
      </c>
      <c r="G1789" t="s">
        <v>46</v>
      </c>
      <c r="H1789" t="s">
        <v>42</v>
      </c>
      <c r="I1789">
        <v>13.84</v>
      </c>
      <c r="J1789">
        <v>347.87</v>
      </c>
      <c r="K1789" t="s">
        <v>67</v>
      </c>
      <c r="L1789">
        <v>4</v>
      </c>
      <c r="M1789" t="s">
        <v>23</v>
      </c>
      <c r="N1789">
        <v>1.73</v>
      </c>
      <c r="O1789">
        <v>2</v>
      </c>
    </row>
    <row r="1790" spans="1:15">
      <c r="A1790" t="s">
        <v>2439</v>
      </c>
      <c r="B1790" s="1">
        <v>45715</v>
      </c>
      <c r="C1790" t="s">
        <v>57</v>
      </c>
      <c r="D1790" t="s">
        <v>2440</v>
      </c>
      <c r="E1790" t="s">
        <v>2441</v>
      </c>
      <c r="F1790" t="s">
        <v>19</v>
      </c>
      <c r="G1790" t="s">
        <v>29</v>
      </c>
      <c r="H1790" t="s">
        <v>29</v>
      </c>
      <c r="I1790">
        <v>2.72</v>
      </c>
      <c r="J1790">
        <v>526.80999999999995</v>
      </c>
      <c r="K1790" t="s">
        <v>67</v>
      </c>
      <c r="L1790">
        <v>4.7</v>
      </c>
      <c r="M1790" t="s">
        <v>23</v>
      </c>
      <c r="N1790">
        <v>1.83</v>
      </c>
      <c r="O1790">
        <v>6</v>
      </c>
    </row>
    <row r="1791" spans="1:15">
      <c r="A1791" t="s">
        <v>2442</v>
      </c>
      <c r="B1791" s="1">
        <v>45786</v>
      </c>
      <c r="C1791" t="s">
        <v>57</v>
      </c>
      <c r="D1791" t="s">
        <v>2443</v>
      </c>
      <c r="E1791" t="s">
        <v>2444</v>
      </c>
      <c r="F1791" t="s">
        <v>71</v>
      </c>
      <c r="G1791" t="s">
        <v>52</v>
      </c>
      <c r="H1791" t="s">
        <v>20</v>
      </c>
      <c r="I1791">
        <v>15.82</v>
      </c>
      <c r="J1791">
        <v>354.72</v>
      </c>
      <c r="K1791" t="s">
        <v>22</v>
      </c>
      <c r="L1791">
        <v>2.7</v>
      </c>
      <c r="M1791" t="s">
        <v>36</v>
      </c>
      <c r="N1791">
        <v>2.21</v>
      </c>
      <c r="O1791">
        <v>2</v>
      </c>
    </row>
    <row r="1792" spans="1:15">
      <c r="A1792" t="s">
        <v>2475</v>
      </c>
      <c r="B1792" s="1">
        <v>45688</v>
      </c>
      <c r="C1792" t="s">
        <v>57</v>
      </c>
      <c r="D1792" t="s">
        <v>2476</v>
      </c>
      <c r="E1792" t="s">
        <v>2477</v>
      </c>
      <c r="F1792" t="s">
        <v>19</v>
      </c>
      <c r="G1792" t="s">
        <v>52</v>
      </c>
      <c r="H1792" t="s">
        <v>46</v>
      </c>
      <c r="I1792">
        <v>5.21</v>
      </c>
      <c r="J1792">
        <v>91.54</v>
      </c>
      <c r="K1792" t="s">
        <v>47</v>
      </c>
      <c r="L1792">
        <v>3.2</v>
      </c>
      <c r="M1792" t="s">
        <v>23</v>
      </c>
      <c r="N1792">
        <v>2.06</v>
      </c>
      <c r="O1792">
        <v>2</v>
      </c>
    </row>
    <row r="1793" spans="1:15">
      <c r="A1793" t="s">
        <v>2483</v>
      </c>
      <c r="B1793" s="1">
        <v>45731</v>
      </c>
      <c r="C1793" t="s">
        <v>57</v>
      </c>
      <c r="D1793" t="s">
        <v>2484</v>
      </c>
      <c r="E1793" t="s">
        <v>2485</v>
      </c>
      <c r="F1793" t="s">
        <v>19</v>
      </c>
      <c r="G1793" t="s">
        <v>20</v>
      </c>
      <c r="H1793" t="s">
        <v>46</v>
      </c>
      <c r="I1793">
        <v>14.98</v>
      </c>
      <c r="J1793">
        <v>215.9</v>
      </c>
      <c r="K1793" t="s">
        <v>47</v>
      </c>
      <c r="L1793">
        <v>3.7</v>
      </c>
      <c r="M1793" t="s">
        <v>23</v>
      </c>
      <c r="N1793">
        <v>1.76</v>
      </c>
      <c r="O1793">
        <v>10</v>
      </c>
    </row>
    <row r="1794" spans="1:15">
      <c r="A1794" t="s">
        <v>2495</v>
      </c>
      <c r="B1794" s="1">
        <v>45706</v>
      </c>
      <c r="C1794" t="s">
        <v>57</v>
      </c>
      <c r="D1794" t="s">
        <v>2496</v>
      </c>
      <c r="E1794" t="s">
        <v>2497</v>
      </c>
      <c r="F1794" t="s">
        <v>60</v>
      </c>
      <c r="G1794" t="s">
        <v>42</v>
      </c>
      <c r="H1794" t="s">
        <v>52</v>
      </c>
      <c r="I1794">
        <v>19.190000000000001</v>
      </c>
      <c r="J1794">
        <v>492.8</v>
      </c>
      <c r="K1794" t="s">
        <v>22</v>
      </c>
      <c r="L1794">
        <v>2.7</v>
      </c>
      <c r="M1794" t="s">
        <v>23</v>
      </c>
      <c r="N1794">
        <v>1.18</v>
      </c>
      <c r="O1794">
        <v>5</v>
      </c>
    </row>
    <row r="1795" spans="1:15">
      <c r="A1795" t="s">
        <v>2501</v>
      </c>
      <c r="B1795" s="1">
        <v>45734</v>
      </c>
      <c r="C1795" t="s">
        <v>57</v>
      </c>
      <c r="D1795" t="s">
        <v>2502</v>
      </c>
      <c r="E1795" t="s">
        <v>2503</v>
      </c>
      <c r="F1795" t="s">
        <v>71</v>
      </c>
      <c r="G1795" t="s">
        <v>52</v>
      </c>
      <c r="H1795" t="s">
        <v>42</v>
      </c>
      <c r="I1795">
        <v>12.25</v>
      </c>
      <c r="J1795">
        <v>324.01</v>
      </c>
      <c r="K1795" t="s">
        <v>22</v>
      </c>
      <c r="L1795">
        <v>4.2</v>
      </c>
      <c r="M1795" t="s">
        <v>23</v>
      </c>
      <c r="N1795">
        <v>1.9</v>
      </c>
      <c r="O1795">
        <v>11</v>
      </c>
    </row>
    <row r="1796" spans="1:15">
      <c r="A1796" t="s">
        <v>2515</v>
      </c>
      <c r="B1796" s="1">
        <v>45803</v>
      </c>
      <c r="C1796" t="s">
        <v>57</v>
      </c>
      <c r="D1796" t="s">
        <v>2516</v>
      </c>
      <c r="E1796" t="s">
        <v>2517</v>
      </c>
      <c r="F1796" t="s">
        <v>60</v>
      </c>
      <c r="G1796" t="s">
        <v>41</v>
      </c>
      <c r="H1796" t="s">
        <v>52</v>
      </c>
      <c r="I1796">
        <v>19.850000000000001</v>
      </c>
      <c r="J1796">
        <v>573.33000000000004</v>
      </c>
      <c r="K1796" t="s">
        <v>30</v>
      </c>
      <c r="L1796">
        <v>2.7</v>
      </c>
      <c r="M1796" t="s">
        <v>23</v>
      </c>
      <c r="N1796">
        <v>1.86</v>
      </c>
      <c r="O1796">
        <v>17</v>
      </c>
    </row>
    <row r="1797" spans="1:15">
      <c r="A1797" t="s">
        <v>2521</v>
      </c>
      <c r="B1797" s="1">
        <v>45672</v>
      </c>
      <c r="C1797" t="s">
        <v>57</v>
      </c>
      <c r="D1797" t="s">
        <v>2522</v>
      </c>
      <c r="E1797" t="s">
        <v>2523</v>
      </c>
      <c r="F1797" t="s">
        <v>71</v>
      </c>
      <c r="G1797" t="s">
        <v>41</v>
      </c>
      <c r="H1797" t="s">
        <v>20</v>
      </c>
      <c r="I1797">
        <v>14.58</v>
      </c>
      <c r="J1797">
        <v>416.9</v>
      </c>
      <c r="K1797" t="s">
        <v>47</v>
      </c>
      <c r="L1797">
        <v>3.7</v>
      </c>
      <c r="M1797" t="s">
        <v>23</v>
      </c>
      <c r="N1797">
        <v>2.44</v>
      </c>
      <c r="O1797">
        <v>10</v>
      </c>
    </row>
    <row r="1798" spans="1:15">
      <c r="A1798" t="s">
        <v>2524</v>
      </c>
      <c r="B1798" s="1">
        <v>45820</v>
      </c>
      <c r="C1798" t="s">
        <v>57</v>
      </c>
      <c r="D1798" t="s">
        <v>2525</v>
      </c>
      <c r="E1798" t="s">
        <v>2526</v>
      </c>
      <c r="F1798" t="s">
        <v>28</v>
      </c>
      <c r="G1798" t="s">
        <v>46</v>
      </c>
      <c r="H1798" t="s">
        <v>21</v>
      </c>
      <c r="I1798">
        <v>5.71</v>
      </c>
      <c r="J1798">
        <v>522.9</v>
      </c>
      <c r="K1798" t="s">
        <v>47</v>
      </c>
      <c r="L1798">
        <v>4.4000000000000004</v>
      </c>
      <c r="M1798" t="s">
        <v>23</v>
      </c>
      <c r="N1798">
        <v>1.58</v>
      </c>
      <c r="O1798">
        <v>5</v>
      </c>
    </row>
    <row r="1799" spans="1:15">
      <c r="A1799" t="s">
        <v>2553</v>
      </c>
      <c r="B1799" s="1">
        <v>45819</v>
      </c>
      <c r="C1799" t="s">
        <v>57</v>
      </c>
      <c r="D1799" t="s">
        <v>2554</v>
      </c>
      <c r="E1799" t="s">
        <v>2555</v>
      </c>
      <c r="F1799" t="s">
        <v>60</v>
      </c>
      <c r="G1799" t="s">
        <v>21</v>
      </c>
      <c r="H1799" t="s">
        <v>20</v>
      </c>
      <c r="I1799">
        <v>5.93</v>
      </c>
      <c r="J1799">
        <v>439.41</v>
      </c>
      <c r="K1799" t="s">
        <v>47</v>
      </c>
      <c r="L1799">
        <v>4.2</v>
      </c>
      <c r="M1799" t="s">
        <v>23</v>
      </c>
      <c r="N1799">
        <v>1.17</v>
      </c>
      <c r="O1799">
        <v>9</v>
      </c>
    </row>
    <row r="1800" spans="1:15">
      <c r="A1800" t="s">
        <v>2568</v>
      </c>
      <c r="B1800" s="1">
        <v>45733</v>
      </c>
      <c r="C1800" t="s">
        <v>57</v>
      </c>
      <c r="D1800" t="s">
        <v>2569</v>
      </c>
      <c r="E1800" t="s">
        <v>2570</v>
      </c>
      <c r="F1800" t="s">
        <v>60</v>
      </c>
      <c r="G1800" t="s">
        <v>41</v>
      </c>
      <c r="H1800" t="s">
        <v>42</v>
      </c>
      <c r="I1800">
        <v>22.37</v>
      </c>
      <c r="J1800">
        <v>523.73</v>
      </c>
      <c r="K1800" t="s">
        <v>30</v>
      </c>
      <c r="L1800">
        <v>3.1</v>
      </c>
      <c r="M1800" t="s">
        <v>31</v>
      </c>
      <c r="N1800">
        <v>2.0699999999999998</v>
      </c>
      <c r="O1800">
        <v>19</v>
      </c>
    </row>
    <row r="1801" spans="1:15">
      <c r="A1801" t="s">
        <v>2577</v>
      </c>
      <c r="B1801" s="1">
        <v>45773</v>
      </c>
      <c r="C1801" t="s">
        <v>57</v>
      </c>
      <c r="D1801" t="s">
        <v>2578</v>
      </c>
      <c r="E1801" t="s">
        <v>2579</v>
      </c>
      <c r="F1801" t="s">
        <v>19</v>
      </c>
      <c r="G1801" t="s">
        <v>20</v>
      </c>
      <c r="H1801" t="s">
        <v>46</v>
      </c>
      <c r="I1801">
        <v>5.93</v>
      </c>
      <c r="J1801">
        <v>70.64</v>
      </c>
      <c r="K1801" t="s">
        <v>47</v>
      </c>
      <c r="L1801">
        <v>4.5999999999999996</v>
      </c>
      <c r="M1801" t="s">
        <v>23</v>
      </c>
      <c r="N1801">
        <v>1.26</v>
      </c>
      <c r="O1801">
        <v>18</v>
      </c>
    </row>
    <row r="1802" spans="1:15">
      <c r="A1802" t="s">
        <v>2583</v>
      </c>
      <c r="B1802" s="1">
        <v>45671</v>
      </c>
      <c r="C1802" t="s">
        <v>57</v>
      </c>
      <c r="D1802" t="s">
        <v>2584</v>
      </c>
      <c r="E1802" t="s">
        <v>2585</v>
      </c>
      <c r="F1802" t="s">
        <v>19</v>
      </c>
      <c r="G1802" t="s">
        <v>52</v>
      </c>
      <c r="H1802" t="s">
        <v>52</v>
      </c>
      <c r="I1802">
        <v>7.91</v>
      </c>
      <c r="J1802">
        <v>500.21</v>
      </c>
      <c r="K1802" t="s">
        <v>47</v>
      </c>
      <c r="L1802">
        <v>3.1</v>
      </c>
      <c r="M1802" t="s">
        <v>31</v>
      </c>
      <c r="N1802">
        <v>1.76</v>
      </c>
      <c r="O1802">
        <v>14</v>
      </c>
    </row>
    <row r="1803" spans="1:15">
      <c r="A1803" t="s">
        <v>2586</v>
      </c>
      <c r="B1803" s="1">
        <v>45786</v>
      </c>
      <c r="C1803" t="s">
        <v>57</v>
      </c>
      <c r="D1803" t="s">
        <v>2587</v>
      </c>
      <c r="E1803" t="s">
        <v>2588</v>
      </c>
      <c r="F1803" t="s">
        <v>71</v>
      </c>
      <c r="G1803" t="s">
        <v>52</v>
      </c>
      <c r="H1803" t="s">
        <v>46</v>
      </c>
      <c r="I1803">
        <v>7.26</v>
      </c>
      <c r="J1803">
        <v>154.37</v>
      </c>
      <c r="K1803" t="s">
        <v>67</v>
      </c>
      <c r="L1803">
        <v>3.8</v>
      </c>
      <c r="M1803" t="s">
        <v>23</v>
      </c>
      <c r="N1803">
        <v>1.98</v>
      </c>
      <c r="O1803">
        <v>6</v>
      </c>
    </row>
    <row r="1804" spans="1:15">
      <c r="A1804" t="s">
        <v>2634</v>
      </c>
      <c r="B1804" s="1">
        <v>45675</v>
      </c>
      <c r="C1804" t="s">
        <v>57</v>
      </c>
      <c r="D1804" t="s">
        <v>2635</v>
      </c>
      <c r="E1804" t="s">
        <v>2636</v>
      </c>
      <c r="F1804" t="s">
        <v>51</v>
      </c>
      <c r="G1804" t="s">
        <v>46</v>
      </c>
      <c r="H1804" t="s">
        <v>20</v>
      </c>
      <c r="I1804">
        <v>12.24</v>
      </c>
      <c r="J1804">
        <v>396.45</v>
      </c>
      <c r="K1804" t="s">
        <v>47</v>
      </c>
      <c r="L1804">
        <v>3.3</v>
      </c>
      <c r="M1804" t="s">
        <v>31</v>
      </c>
      <c r="N1804">
        <v>1.78</v>
      </c>
      <c r="O1804">
        <v>11</v>
      </c>
    </row>
    <row r="1805" spans="1:15">
      <c r="A1805" t="s">
        <v>2661</v>
      </c>
      <c r="B1805" s="1">
        <v>45728</v>
      </c>
      <c r="C1805" t="s">
        <v>57</v>
      </c>
      <c r="D1805" t="s">
        <v>2662</v>
      </c>
      <c r="E1805" t="s">
        <v>2663</v>
      </c>
      <c r="F1805" t="s">
        <v>51</v>
      </c>
      <c r="G1805" t="s">
        <v>46</v>
      </c>
      <c r="H1805" t="s">
        <v>29</v>
      </c>
      <c r="I1805">
        <v>23.19</v>
      </c>
      <c r="J1805">
        <v>531.11</v>
      </c>
      <c r="K1805" t="s">
        <v>67</v>
      </c>
      <c r="L1805">
        <v>4.5999999999999996</v>
      </c>
      <c r="M1805" t="s">
        <v>31</v>
      </c>
      <c r="N1805">
        <v>2.25</v>
      </c>
      <c r="O1805">
        <v>3</v>
      </c>
    </row>
    <row r="1806" spans="1:15">
      <c r="A1806" t="s">
        <v>2720</v>
      </c>
      <c r="B1806" s="1">
        <v>45699</v>
      </c>
      <c r="C1806" t="s">
        <v>57</v>
      </c>
      <c r="D1806" t="s">
        <v>2721</v>
      </c>
      <c r="E1806" t="s">
        <v>2722</v>
      </c>
      <c r="F1806" t="s">
        <v>51</v>
      </c>
      <c r="G1806" t="s">
        <v>42</v>
      </c>
      <c r="H1806" t="s">
        <v>20</v>
      </c>
      <c r="I1806">
        <v>20.53</v>
      </c>
      <c r="J1806">
        <v>454.93</v>
      </c>
      <c r="K1806" t="s">
        <v>67</v>
      </c>
      <c r="L1806">
        <v>2.6</v>
      </c>
      <c r="M1806" t="s">
        <v>23</v>
      </c>
      <c r="N1806">
        <v>2.4700000000000002</v>
      </c>
      <c r="O1806">
        <v>15</v>
      </c>
    </row>
    <row r="1807" spans="1:15">
      <c r="A1807" t="s">
        <v>2723</v>
      </c>
      <c r="B1807" s="1">
        <v>45727</v>
      </c>
      <c r="C1807" t="s">
        <v>57</v>
      </c>
      <c r="D1807" t="s">
        <v>2724</v>
      </c>
      <c r="E1807" t="s">
        <v>2725</v>
      </c>
      <c r="F1807" t="s">
        <v>19</v>
      </c>
      <c r="G1807" t="s">
        <v>42</v>
      </c>
      <c r="H1807" t="s">
        <v>29</v>
      </c>
      <c r="I1807">
        <v>7.76</v>
      </c>
      <c r="J1807">
        <v>324.47000000000003</v>
      </c>
      <c r="K1807" t="s">
        <v>47</v>
      </c>
      <c r="L1807">
        <v>3.6</v>
      </c>
      <c r="M1807" t="s">
        <v>23</v>
      </c>
      <c r="N1807">
        <v>1.94</v>
      </c>
      <c r="O1807">
        <v>8</v>
      </c>
    </row>
    <row r="1808" spans="1:15">
      <c r="A1808" t="s">
        <v>2749</v>
      </c>
      <c r="B1808" s="1">
        <v>45686</v>
      </c>
      <c r="C1808" t="s">
        <v>57</v>
      </c>
      <c r="D1808" t="s">
        <v>2750</v>
      </c>
      <c r="E1808" t="s">
        <v>2751</v>
      </c>
      <c r="F1808" t="s">
        <v>19</v>
      </c>
      <c r="G1808" t="s">
        <v>20</v>
      </c>
      <c r="H1808" t="s">
        <v>41</v>
      </c>
      <c r="I1808">
        <v>15.29</v>
      </c>
      <c r="J1808">
        <v>221.15</v>
      </c>
      <c r="K1808" t="s">
        <v>67</v>
      </c>
      <c r="L1808">
        <v>2.6</v>
      </c>
      <c r="M1808" t="s">
        <v>23</v>
      </c>
      <c r="N1808">
        <v>2.0699999999999998</v>
      </c>
      <c r="O1808">
        <v>18</v>
      </c>
    </row>
    <row r="1809" spans="1:15">
      <c r="A1809" t="s">
        <v>2757</v>
      </c>
      <c r="B1809" s="1">
        <v>45747</v>
      </c>
      <c r="C1809" t="s">
        <v>57</v>
      </c>
      <c r="D1809" t="s">
        <v>2758</v>
      </c>
      <c r="E1809" t="s">
        <v>2759</v>
      </c>
      <c r="F1809" t="s">
        <v>19</v>
      </c>
      <c r="G1809" t="s">
        <v>20</v>
      </c>
      <c r="H1809" t="s">
        <v>21</v>
      </c>
      <c r="I1809">
        <v>13.26</v>
      </c>
      <c r="J1809">
        <v>519.15</v>
      </c>
      <c r="K1809" t="s">
        <v>30</v>
      </c>
      <c r="L1809">
        <v>4.9000000000000004</v>
      </c>
      <c r="M1809" t="s">
        <v>23</v>
      </c>
      <c r="N1809">
        <v>1.54</v>
      </c>
      <c r="O1809">
        <v>16</v>
      </c>
    </row>
    <row r="1810" spans="1:15">
      <c r="A1810" t="s">
        <v>2787</v>
      </c>
      <c r="B1810" s="1">
        <v>45721</v>
      </c>
      <c r="C1810" t="s">
        <v>57</v>
      </c>
      <c r="D1810" t="s">
        <v>2788</v>
      </c>
      <c r="E1810" t="s">
        <v>2789</v>
      </c>
      <c r="F1810" t="s">
        <v>19</v>
      </c>
      <c r="G1810" t="s">
        <v>20</v>
      </c>
      <c r="H1810" t="s">
        <v>20</v>
      </c>
      <c r="I1810">
        <v>17.399999999999999</v>
      </c>
      <c r="J1810">
        <v>401.91</v>
      </c>
      <c r="K1810" t="s">
        <v>47</v>
      </c>
      <c r="L1810">
        <v>4.2</v>
      </c>
      <c r="M1810" t="s">
        <v>23</v>
      </c>
      <c r="N1810">
        <v>1.45</v>
      </c>
      <c r="O1810">
        <v>1</v>
      </c>
    </row>
    <row r="1811" spans="1:15">
      <c r="A1811" t="s">
        <v>2796</v>
      </c>
      <c r="B1811" s="1">
        <v>45670</v>
      </c>
      <c r="C1811" t="s">
        <v>57</v>
      </c>
      <c r="D1811" t="s">
        <v>2797</v>
      </c>
      <c r="E1811" t="s">
        <v>2798</v>
      </c>
      <c r="F1811" t="s">
        <v>51</v>
      </c>
      <c r="G1811" t="s">
        <v>42</v>
      </c>
      <c r="H1811" t="s">
        <v>52</v>
      </c>
      <c r="I1811">
        <v>7.83</v>
      </c>
      <c r="J1811">
        <v>400.96</v>
      </c>
      <c r="K1811" t="s">
        <v>67</v>
      </c>
      <c r="L1811">
        <v>3.1</v>
      </c>
      <c r="M1811" t="s">
        <v>36</v>
      </c>
      <c r="N1811">
        <v>1.19</v>
      </c>
      <c r="O1811">
        <v>14</v>
      </c>
    </row>
    <row r="1812" spans="1:15">
      <c r="A1812" t="s">
        <v>2811</v>
      </c>
      <c r="B1812" s="1">
        <v>45685</v>
      </c>
      <c r="C1812" t="s">
        <v>57</v>
      </c>
      <c r="D1812" t="s">
        <v>2812</v>
      </c>
      <c r="E1812" t="s">
        <v>2813</v>
      </c>
      <c r="F1812" t="s">
        <v>19</v>
      </c>
      <c r="G1812" t="s">
        <v>20</v>
      </c>
      <c r="H1812" t="s">
        <v>46</v>
      </c>
      <c r="I1812">
        <v>3.64</v>
      </c>
      <c r="J1812">
        <v>290.54000000000002</v>
      </c>
      <c r="K1812" t="s">
        <v>67</v>
      </c>
      <c r="L1812">
        <v>3.1</v>
      </c>
      <c r="M1812" t="s">
        <v>23</v>
      </c>
      <c r="N1812">
        <v>1.51</v>
      </c>
      <c r="O1812">
        <v>18</v>
      </c>
    </row>
    <row r="1813" spans="1:15">
      <c r="A1813" t="s">
        <v>2817</v>
      </c>
      <c r="B1813" s="1">
        <v>45822</v>
      </c>
      <c r="C1813" t="s">
        <v>57</v>
      </c>
      <c r="D1813" t="s">
        <v>2818</v>
      </c>
      <c r="E1813" t="s">
        <v>2819</v>
      </c>
      <c r="F1813" t="s">
        <v>28</v>
      </c>
      <c r="G1813" t="s">
        <v>20</v>
      </c>
      <c r="H1813" t="s">
        <v>21</v>
      </c>
      <c r="I1813">
        <v>8.09</v>
      </c>
      <c r="J1813">
        <v>88.88</v>
      </c>
      <c r="K1813" t="s">
        <v>22</v>
      </c>
      <c r="L1813">
        <v>2.7</v>
      </c>
      <c r="M1813" t="s">
        <v>36</v>
      </c>
      <c r="N1813">
        <v>1.0900000000000001</v>
      </c>
      <c r="O1813">
        <v>13</v>
      </c>
    </row>
    <row r="1814" spans="1:15">
      <c r="A1814" t="s">
        <v>2859</v>
      </c>
      <c r="B1814" s="1">
        <v>45790</v>
      </c>
      <c r="C1814" t="s">
        <v>57</v>
      </c>
      <c r="D1814" t="s">
        <v>2860</v>
      </c>
      <c r="E1814" t="s">
        <v>2861</v>
      </c>
      <c r="F1814" t="s">
        <v>28</v>
      </c>
      <c r="G1814" t="s">
        <v>41</v>
      </c>
      <c r="H1814" t="s">
        <v>29</v>
      </c>
      <c r="I1814">
        <v>16.010000000000002</v>
      </c>
      <c r="J1814">
        <v>576.61</v>
      </c>
      <c r="K1814" t="s">
        <v>47</v>
      </c>
      <c r="L1814">
        <v>4.4000000000000004</v>
      </c>
      <c r="M1814" t="s">
        <v>23</v>
      </c>
      <c r="N1814">
        <v>2</v>
      </c>
      <c r="O1814">
        <v>13</v>
      </c>
    </row>
    <row r="1815" spans="1:15">
      <c r="A1815" t="s">
        <v>2864</v>
      </c>
      <c r="B1815" s="1">
        <v>45769</v>
      </c>
      <c r="C1815" t="s">
        <v>57</v>
      </c>
      <c r="D1815" t="s">
        <v>2865</v>
      </c>
      <c r="E1815" t="s">
        <v>2866</v>
      </c>
      <c r="F1815" t="s">
        <v>51</v>
      </c>
      <c r="G1815" t="s">
        <v>29</v>
      </c>
      <c r="H1815" t="s">
        <v>42</v>
      </c>
      <c r="I1815">
        <v>3.3</v>
      </c>
      <c r="J1815">
        <v>414.34</v>
      </c>
      <c r="K1815" t="s">
        <v>67</v>
      </c>
      <c r="L1815">
        <v>4.7</v>
      </c>
      <c r="M1815" t="s">
        <v>36</v>
      </c>
      <c r="N1815">
        <v>1.1499999999999999</v>
      </c>
      <c r="O1815">
        <v>11</v>
      </c>
    </row>
    <row r="1816" spans="1:15">
      <c r="A1816" t="s">
        <v>2887</v>
      </c>
      <c r="B1816" s="1">
        <v>45765</v>
      </c>
      <c r="C1816" t="s">
        <v>57</v>
      </c>
      <c r="D1816" t="s">
        <v>2888</v>
      </c>
      <c r="E1816" t="s">
        <v>2889</v>
      </c>
      <c r="F1816" t="s">
        <v>51</v>
      </c>
      <c r="G1816" t="s">
        <v>46</v>
      </c>
      <c r="H1816" t="s">
        <v>21</v>
      </c>
      <c r="I1816">
        <v>20.58</v>
      </c>
      <c r="K1816" t="s">
        <v>67</v>
      </c>
      <c r="L1816">
        <v>3.3</v>
      </c>
      <c r="M1816" t="s">
        <v>23</v>
      </c>
      <c r="N1816">
        <v>1.05</v>
      </c>
      <c r="O1816">
        <v>16</v>
      </c>
    </row>
    <row r="1817" spans="1:15">
      <c r="A1817" t="s">
        <v>2920</v>
      </c>
      <c r="B1817" s="1">
        <v>45659</v>
      </c>
      <c r="C1817" t="s">
        <v>57</v>
      </c>
      <c r="D1817" t="s">
        <v>2921</v>
      </c>
      <c r="E1817" t="s">
        <v>2922</v>
      </c>
      <c r="F1817" t="s">
        <v>51</v>
      </c>
      <c r="G1817" t="s">
        <v>20</v>
      </c>
      <c r="H1817" t="s">
        <v>46</v>
      </c>
      <c r="I1817">
        <v>18.79</v>
      </c>
      <c r="J1817">
        <v>522.44000000000005</v>
      </c>
      <c r="K1817" t="s">
        <v>30</v>
      </c>
      <c r="L1817">
        <v>4.4000000000000004</v>
      </c>
      <c r="M1817" t="s">
        <v>23</v>
      </c>
      <c r="N1817">
        <v>1.53</v>
      </c>
      <c r="O1817">
        <v>18</v>
      </c>
    </row>
    <row r="1818" spans="1:15">
      <c r="A1818" t="s">
        <v>2931</v>
      </c>
      <c r="B1818" s="1">
        <v>45718</v>
      </c>
      <c r="C1818" t="s">
        <v>57</v>
      </c>
      <c r="D1818" t="s">
        <v>2932</v>
      </c>
      <c r="E1818" t="s">
        <v>2933</v>
      </c>
      <c r="F1818" t="s">
        <v>51</v>
      </c>
      <c r="G1818" t="s">
        <v>46</v>
      </c>
      <c r="H1818" t="s">
        <v>52</v>
      </c>
      <c r="I1818">
        <v>15.67</v>
      </c>
      <c r="J1818">
        <v>282.24</v>
      </c>
      <c r="K1818" t="s">
        <v>47</v>
      </c>
      <c r="L1818">
        <v>2.8</v>
      </c>
      <c r="M1818" t="s">
        <v>23</v>
      </c>
      <c r="N1818">
        <v>2</v>
      </c>
      <c r="O1818">
        <v>6</v>
      </c>
    </row>
    <row r="1819" spans="1:15">
      <c r="A1819" t="s">
        <v>2946</v>
      </c>
      <c r="B1819" s="1">
        <v>45820</v>
      </c>
      <c r="C1819" t="s">
        <v>57</v>
      </c>
      <c r="D1819" t="s">
        <v>2947</v>
      </c>
      <c r="E1819" t="s">
        <v>2948</v>
      </c>
      <c r="F1819" t="s">
        <v>60</v>
      </c>
      <c r="G1819" t="s">
        <v>46</v>
      </c>
      <c r="H1819" t="s">
        <v>52</v>
      </c>
      <c r="I1819">
        <v>1.75</v>
      </c>
      <c r="J1819">
        <v>340</v>
      </c>
      <c r="K1819" t="s">
        <v>22</v>
      </c>
      <c r="L1819">
        <v>3.7</v>
      </c>
      <c r="M1819" t="s">
        <v>23</v>
      </c>
      <c r="N1819">
        <v>1.06</v>
      </c>
      <c r="O1819">
        <v>16</v>
      </c>
    </row>
    <row r="1820" spans="1:15">
      <c r="A1820" t="s">
        <v>2973</v>
      </c>
      <c r="B1820" s="1">
        <v>45694</v>
      </c>
      <c r="C1820" t="s">
        <v>57</v>
      </c>
      <c r="D1820" t="s">
        <v>2974</v>
      </c>
      <c r="E1820" t="s">
        <v>2975</v>
      </c>
      <c r="F1820" t="s">
        <v>28</v>
      </c>
      <c r="G1820" t="s">
        <v>42</v>
      </c>
      <c r="H1820" t="s">
        <v>41</v>
      </c>
      <c r="I1820">
        <v>7.93</v>
      </c>
      <c r="J1820">
        <v>405.94</v>
      </c>
      <c r="K1820" t="s">
        <v>30</v>
      </c>
      <c r="L1820">
        <v>4.9000000000000004</v>
      </c>
      <c r="M1820" t="s">
        <v>23</v>
      </c>
      <c r="N1820">
        <v>2.3199999999999998</v>
      </c>
      <c r="O1820">
        <v>7</v>
      </c>
    </row>
    <row r="1821" spans="1:15">
      <c r="A1821" t="s">
        <v>3021</v>
      </c>
      <c r="B1821" s="1">
        <v>45766</v>
      </c>
      <c r="C1821" t="s">
        <v>57</v>
      </c>
      <c r="D1821" t="s">
        <v>3022</v>
      </c>
      <c r="E1821" t="s">
        <v>3023</v>
      </c>
      <c r="F1821" t="s">
        <v>71</v>
      </c>
      <c r="G1821" t="s">
        <v>29</v>
      </c>
      <c r="H1821" t="s">
        <v>52</v>
      </c>
      <c r="I1821">
        <v>8.33</v>
      </c>
      <c r="J1821">
        <v>126.8</v>
      </c>
      <c r="K1821" t="s">
        <v>22</v>
      </c>
      <c r="L1821">
        <v>3</v>
      </c>
      <c r="M1821" t="s">
        <v>36</v>
      </c>
      <c r="N1821">
        <v>1.63</v>
      </c>
      <c r="O1821">
        <v>8</v>
      </c>
    </row>
    <row r="1822" spans="1:15">
      <c r="A1822" t="s">
        <v>3054</v>
      </c>
      <c r="B1822" s="1">
        <v>45828</v>
      </c>
      <c r="C1822" t="s">
        <v>57</v>
      </c>
      <c r="D1822" t="s">
        <v>3055</v>
      </c>
      <c r="E1822" t="s">
        <v>3056</v>
      </c>
      <c r="F1822" t="s">
        <v>51</v>
      </c>
      <c r="G1822" t="s">
        <v>46</v>
      </c>
      <c r="H1822" t="s">
        <v>41</v>
      </c>
      <c r="I1822">
        <v>15.7</v>
      </c>
      <c r="J1822">
        <v>526.67999999999995</v>
      </c>
      <c r="K1822" t="s">
        <v>67</v>
      </c>
      <c r="L1822">
        <v>3</v>
      </c>
      <c r="M1822" t="s">
        <v>23</v>
      </c>
      <c r="N1822">
        <v>2.0499999999999998</v>
      </c>
      <c r="O1822">
        <v>17</v>
      </c>
    </row>
    <row r="1823" spans="1:15">
      <c r="A1823" t="s">
        <v>3125</v>
      </c>
      <c r="B1823" s="1">
        <v>45706</v>
      </c>
      <c r="C1823" t="s">
        <v>57</v>
      </c>
      <c r="D1823" t="s">
        <v>3126</v>
      </c>
      <c r="E1823" t="s">
        <v>3127</v>
      </c>
      <c r="F1823" t="s">
        <v>71</v>
      </c>
      <c r="G1823" t="s">
        <v>29</v>
      </c>
      <c r="H1823" t="s">
        <v>41</v>
      </c>
      <c r="I1823">
        <v>14.77</v>
      </c>
      <c r="J1823">
        <v>480.58</v>
      </c>
      <c r="K1823" t="s">
        <v>47</v>
      </c>
      <c r="L1823">
        <v>3.2</v>
      </c>
      <c r="M1823" t="s">
        <v>36</v>
      </c>
      <c r="N1823">
        <v>1.52</v>
      </c>
      <c r="O1823">
        <v>14</v>
      </c>
    </row>
    <row r="1824" spans="1:15">
      <c r="A1824" t="s">
        <v>3136</v>
      </c>
      <c r="B1824" s="1">
        <v>45795</v>
      </c>
      <c r="C1824" t="s">
        <v>57</v>
      </c>
      <c r="D1824" t="s">
        <v>3137</v>
      </c>
      <c r="E1824" t="s">
        <v>3138</v>
      </c>
      <c r="F1824" t="s">
        <v>28</v>
      </c>
      <c r="G1824" t="s">
        <v>41</v>
      </c>
      <c r="H1824" t="s">
        <v>20</v>
      </c>
      <c r="I1824">
        <v>16.260000000000002</v>
      </c>
      <c r="J1824">
        <v>388.32</v>
      </c>
      <c r="K1824" t="s">
        <v>30</v>
      </c>
      <c r="L1824">
        <v>4.7</v>
      </c>
      <c r="M1824" t="s">
        <v>23</v>
      </c>
      <c r="N1824">
        <v>2.23</v>
      </c>
      <c r="O1824">
        <v>4</v>
      </c>
    </row>
    <row r="1825" spans="1:15">
      <c r="A1825" t="s">
        <v>3144</v>
      </c>
      <c r="B1825" s="1">
        <v>45673</v>
      </c>
      <c r="C1825" t="s">
        <v>57</v>
      </c>
      <c r="D1825" t="s">
        <v>3145</v>
      </c>
      <c r="E1825" t="s">
        <v>3146</v>
      </c>
      <c r="F1825" t="s">
        <v>71</v>
      </c>
      <c r="G1825" t="s">
        <v>46</v>
      </c>
      <c r="H1825" t="s">
        <v>42</v>
      </c>
      <c r="I1825">
        <v>20.65</v>
      </c>
      <c r="J1825">
        <v>231.77</v>
      </c>
      <c r="K1825" t="s">
        <v>67</v>
      </c>
      <c r="L1825">
        <v>4.9000000000000004</v>
      </c>
      <c r="M1825" t="s">
        <v>23</v>
      </c>
      <c r="N1825">
        <v>1.26</v>
      </c>
      <c r="O1825">
        <v>19</v>
      </c>
    </row>
    <row r="1826" spans="1:15">
      <c r="A1826" t="s">
        <v>3160</v>
      </c>
      <c r="B1826" s="1">
        <v>45742</v>
      </c>
      <c r="C1826" t="s">
        <v>57</v>
      </c>
      <c r="D1826" t="s">
        <v>3161</v>
      </c>
      <c r="E1826" t="s">
        <v>3162</v>
      </c>
      <c r="F1826" t="s">
        <v>51</v>
      </c>
      <c r="G1826" t="s">
        <v>21</v>
      </c>
      <c r="H1826" t="s">
        <v>41</v>
      </c>
      <c r="I1826">
        <v>13.07</v>
      </c>
      <c r="J1826">
        <v>389.11</v>
      </c>
      <c r="K1826" t="s">
        <v>30</v>
      </c>
      <c r="L1826">
        <v>3.3</v>
      </c>
      <c r="M1826" t="s">
        <v>23</v>
      </c>
      <c r="N1826">
        <v>2.06</v>
      </c>
      <c r="O1826">
        <v>11</v>
      </c>
    </row>
    <row r="1827" spans="1:15">
      <c r="A1827" t="s">
        <v>3169</v>
      </c>
      <c r="B1827" s="1">
        <v>45693</v>
      </c>
      <c r="C1827" t="s">
        <v>57</v>
      </c>
      <c r="D1827" t="s">
        <v>3170</v>
      </c>
      <c r="E1827" t="s">
        <v>3171</v>
      </c>
      <c r="F1827" t="s">
        <v>19</v>
      </c>
      <c r="G1827" t="s">
        <v>29</v>
      </c>
      <c r="H1827" t="s">
        <v>20</v>
      </c>
      <c r="I1827">
        <v>21.17</v>
      </c>
      <c r="K1827" t="s">
        <v>22</v>
      </c>
      <c r="L1827">
        <v>4.9000000000000004</v>
      </c>
      <c r="M1827" t="s">
        <v>23</v>
      </c>
      <c r="N1827">
        <v>2.2400000000000002</v>
      </c>
      <c r="O1827">
        <v>14</v>
      </c>
    </row>
    <row r="1828" spans="1:15">
      <c r="A1828" t="s">
        <v>3191</v>
      </c>
      <c r="B1828" s="1">
        <v>45826</v>
      </c>
      <c r="C1828" t="s">
        <v>57</v>
      </c>
      <c r="D1828" t="s">
        <v>3192</v>
      </c>
      <c r="E1828" t="s">
        <v>3193</v>
      </c>
      <c r="F1828" t="s">
        <v>51</v>
      </c>
      <c r="G1828" t="s">
        <v>46</v>
      </c>
      <c r="H1828" t="s">
        <v>41</v>
      </c>
      <c r="I1828">
        <v>18.989999999999998</v>
      </c>
      <c r="J1828">
        <v>174.19</v>
      </c>
      <c r="K1828" t="s">
        <v>47</v>
      </c>
      <c r="L1828">
        <v>3.1</v>
      </c>
      <c r="M1828" t="s">
        <v>23</v>
      </c>
      <c r="N1828">
        <v>1.27</v>
      </c>
      <c r="O1828">
        <v>4</v>
      </c>
    </row>
    <row r="1829" spans="1:15">
      <c r="A1829" t="s">
        <v>3200</v>
      </c>
      <c r="B1829" s="1">
        <v>45818</v>
      </c>
      <c r="C1829" t="s">
        <v>57</v>
      </c>
      <c r="D1829" t="s">
        <v>3201</v>
      </c>
      <c r="E1829" t="s">
        <v>3202</v>
      </c>
      <c r="F1829" t="s">
        <v>19</v>
      </c>
      <c r="G1829" t="s">
        <v>21</v>
      </c>
      <c r="H1829" t="s">
        <v>42</v>
      </c>
      <c r="I1829">
        <v>16.010000000000002</v>
      </c>
      <c r="J1829">
        <v>259.35000000000002</v>
      </c>
      <c r="K1829" t="s">
        <v>30</v>
      </c>
      <c r="L1829">
        <v>4</v>
      </c>
      <c r="M1829" t="s">
        <v>23</v>
      </c>
      <c r="N1829">
        <v>1.71</v>
      </c>
      <c r="O1829">
        <v>9</v>
      </c>
    </row>
    <row r="1830" spans="1:15">
      <c r="A1830" t="s">
        <v>3203</v>
      </c>
      <c r="B1830" s="1">
        <v>45814</v>
      </c>
      <c r="C1830" t="s">
        <v>57</v>
      </c>
      <c r="D1830" t="s">
        <v>3204</v>
      </c>
      <c r="E1830" t="s">
        <v>3205</v>
      </c>
      <c r="F1830" t="s">
        <v>28</v>
      </c>
      <c r="G1830" t="s">
        <v>46</v>
      </c>
      <c r="H1830" t="s">
        <v>20</v>
      </c>
      <c r="I1830">
        <v>14.75</v>
      </c>
      <c r="J1830">
        <v>226.92</v>
      </c>
      <c r="K1830" t="s">
        <v>22</v>
      </c>
      <c r="L1830">
        <v>4.5999999999999996</v>
      </c>
      <c r="M1830" t="s">
        <v>36</v>
      </c>
      <c r="N1830">
        <v>1.44</v>
      </c>
      <c r="O1830">
        <v>3</v>
      </c>
    </row>
    <row r="1831" spans="1:15">
      <c r="A1831" t="s">
        <v>3220</v>
      </c>
      <c r="B1831" s="1">
        <v>45804</v>
      </c>
      <c r="C1831" t="s">
        <v>57</v>
      </c>
      <c r="D1831" t="s">
        <v>3221</v>
      </c>
      <c r="E1831" t="s">
        <v>3222</v>
      </c>
      <c r="F1831" t="s">
        <v>60</v>
      </c>
      <c r="G1831" t="s">
        <v>42</v>
      </c>
      <c r="H1831" t="s">
        <v>42</v>
      </c>
      <c r="I1831">
        <v>8.1999999999999993</v>
      </c>
      <c r="J1831">
        <v>147.1</v>
      </c>
      <c r="K1831" t="s">
        <v>47</v>
      </c>
      <c r="L1831">
        <v>3</v>
      </c>
      <c r="M1831" t="s">
        <v>23</v>
      </c>
      <c r="N1831">
        <v>2.15</v>
      </c>
      <c r="O1831">
        <v>6</v>
      </c>
    </row>
    <row r="1832" spans="1:15">
      <c r="A1832" t="s">
        <v>3223</v>
      </c>
      <c r="B1832" s="1">
        <v>45793</v>
      </c>
      <c r="C1832" t="s">
        <v>57</v>
      </c>
      <c r="D1832" t="s">
        <v>3224</v>
      </c>
      <c r="E1832" t="s">
        <v>3225</v>
      </c>
      <c r="F1832" t="s">
        <v>28</v>
      </c>
      <c r="G1832" t="s">
        <v>42</v>
      </c>
      <c r="H1832" t="s">
        <v>21</v>
      </c>
      <c r="I1832">
        <v>6.73</v>
      </c>
      <c r="J1832">
        <v>432.56</v>
      </c>
      <c r="K1832" t="s">
        <v>47</v>
      </c>
      <c r="L1832">
        <v>3.4</v>
      </c>
      <c r="M1832" t="s">
        <v>23</v>
      </c>
      <c r="N1832">
        <v>1.33</v>
      </c>
      <c r="O1832">
        <v>19</v>
      </c>
    </row>
    <row r="1833" spans="1:15">
      <c r="A1833" t="s">
        <v>3229</v>
      </c>
      <c r="B1833" s="1">
        <v>45665</v>
      </c>
      <c r="C1833" t="s">
        <v>57</v>
      </c>
      <c r="D1833" t="s">
        <v>3230</v>
      </c>
      <c r="E1833" t="s">
        <v>3231</v>
      </c>
      <c r="F1833" t="s">
        <v>28</v>
      </c>
      <c r="G1833" t="s">
        <v>41</v>
      </c>
      <c r="H1833" t="s">
        <v>42</v>
      </c>
      <c r="I1833">
        <v>11.95</v>
      </c>
      <c r="J1833">
        <v>503.28</v>
      </c>
      <c r="K1833" t="s">
        <v>22</v>
      </c>
      <c r="L1833">
        <v>4.8</v>
      </c>
      <c r="M1833" t="s">
        <v>31</v>
      </c>
      <c r="N1833">
        <v>2.21</v>
      </c>
      <c r="O1833">
        <v>13</v>
      </c>
    </row>
    <row r="1834" spans="1:15">
      <c r="A1834" t="s">
        <v>3238</v>
      </c>
      <c r="B1834" s="1">
        <v>45664</v>
      </c>
      <c r="C1834" t="s">
        <v>57</v>
      </c>
      <c r="D1834" t="s">
        <v>3239</v>
      </c>
      <c r="E1834" t="s">
        <v>3240</v>
      </c>
      <c r="F1834" t="s">
        <v>51</v>
      </c>
      <c r="G1834" t="s">
        <v>20</v>
      </c>
      <c r="H1834" t="s">
        <v>46</v>
      </c>
      <c r="I1834">
        <v>11.72</v>
      </c>
      <c r="J1834">
        <v>99.25</v>
      </c>
      <c r="K1834" t="s">
        <v>22</v>
      </c>
      <c r="L1834">
        <v>3.7</v>
      </c>
      <c r="M1834" t="s">
        <v>23</v>
      </c>
      <c r="N1834">
        <v>1.49</v>
      </c>
      <c r="O1834">
        <v>19</v>
      </c>
    </row>
    <row r="1835" spans="1:15">
      <c r="A1835" t="s">
        <v>3254</v>
      </c>
      <c r="B1835" s="1">
        <v>45667</v>
      </c>
      <c r="C1835" t="s">
        <v>57</v>
      </c>
      <c r="D1835" t="s">
        <v>1561</v>
      </c>
      <c r="E1835" t="s">
        <v>3255</v>
      </c>
      <c r="F1835" t="s">
        <v>60</v>
      </c>
      <c r="G1835" t="s">
        <v>29</v>
      </c>
      <c r="H1835" t="s">
        <v>21</v>
      </c>
      <c r="I1835">
        <v>9.67</v>
      </c>
      <c r="J1835">
        <v>81.2</v>
      </c>
      <c r="K1835" t="s">
        <v>30</v>
      </c>
      <c r="L1835">
        <v>3</v>
      </c>
      <c r="M1835" t="s">
        <v>23</v>
      </c>
      <c r="N1835">
        <v>2.46</v>
      </c>
      <c r="O1835">
        <v>6</v>
      </c>
    </row>
    <row r="1836" spans="1:15">
      <c r="A1836" t="s">
        <v>3271</v>
      </c>
      <c r="B1836" s="1">
        <v>45776</v>
      </c>
      <c r="C1836" t="s">
        <v>57</v>
      </c>
      <c r="D1836" t="s">
        <v>3272</v>
      </c>
      <c r="E1836" t="s">
        <v>3273</v>
      </c>
      <c r="F1836" t="s">
        <v>19</v>
      </c>
      <c r="G1836" t="s">
        <v>46</v>
      </c>
      <c r="H1836" t="s">
        <v>52</v>
      </c>
      <c r="I1836">
        <v>11.51</v>
      </c>
      <c r="J1836">
        <v>92.56</v>
      </c>
      <c r="K1836" t="s">
        <v>30</v>
      </c>
      <c r="L1836">
        <v>2.8</v>
      </c>
      <c r="M1836" t="s">
        <v>23</v>
      </c>
      <c r="N1836">
        <v>1.95</v>
      </c>
      <c r="O1836">
        <v>8</v>
      </c>
    </row>
    <row r="1837" spans="1:15">
      <c r="A1837" t="s">
        <v>3329</v>
      </c>
      <c r="B1837" s="1">
        <v>45781</v>
      </c>
      <c r="C1837" t="s">
        <v>57</v>
      </c>
      <c r="D1837" t="s">
        <v>3330</v>
      </c>
      <c r="E1837" t="s">
        <v>3331</v>
      </c>
      <c r="F1837" t="s">
        <v>60</v>
      </c>
      <c r="G1837" t="s">
        <v>41</v>
      </c>
      <c r="H1837" t="s">
        <v>20</v>
      </c>
      <c r="I1837">
        <v>11.02</v>
      </c>
      <c r="J1837">
        <v>437.48</v>
      </c>
      <c r="K1837" t="s">
        <v>30</v>
      </c>
      <c r="L1837">
        <v>3.5</v>
      </c>
      <c r="M1837" t="s">
        <v>31</v>
      </c>
      <c r="N1837">
        <v>2.4700000000000002</v>
      </c>
      <c r="O1837">
        <v>9</v>
      </c>
    </row>
    <row r="1838" spans="1:15">
      <c r="A1838" t="s">
        <v>3348</v>
      </c>
      <c r="B1838" s="1">
        <v>45675</v>
      </c>
      <c r="C1838" t="s">
        <v>57</v>
      </c>
      <c r="D1838" t="s">
        <v>3349</v>
      </c>
      <c r="E1838" t="s">
        <v>3350</v>
      </c>
      <c r="F1838" t="s">
        <v>51</v>
      </c>
      <c r="G1838" t="s">
        <v>21</v>
      </c>
      <c r="H1838" t="s">
        <v>20</v>
      </c>
      <c r="I1838">
        <v>4.78</v>
      </c>
      <c r="J1838">
        <v>357.15</v>
      </c>
      <c r="K1838" t="s">
        <v>47</v>
      </c>
      <c r="L1838">
        <v>3.9</v>
      </c>
      <c r="M1838" t="s">
        <v>36</v>
      </c>
      <c r="N1838">
        <v>2.4900000000000002</v>
      </c>
      <c r="O1838">
        <v>3</v>
      </c>
    </row>
    <row r="1839" spans="1:15">
      <c r="A1839" t="s">
        <v>3368</v>
      </c>
      <c r="B1839" s="1">
        <v>45692</v>
      </c>
      <c r="C1839" t="s">
        <v>57</v>
      </c>
      <c r="D1839" t="s">
        <v>3369</v>
      </c>
      <c r="E1839" t="s">
        <v>3370</v>
      </c>
      <c r="F1839" t="s">
        <v>60</v>
      </c>
      <c r="G1839" t="s">
        <v>41</v>
      </c>
      <c r="H1839" t="s">
        <v>52</v>
      </c>
      <c r="I1839">
        <v>1.97</v>
      </c>
      <c r="J1839">
        <v>507.45</v>
      </c>
      <c r="K1839" t="s">
        <v>67</v>
      </c>
      <c r="L1839">
        <v>3.4</v>
      </c>
      <c r="M1839" t="s">
        <v>31</v>
      </c>
      <c r="N1839">
        <v>1.97</v>
      </c>
      <c r="O1839">
        <v>12</v>
      </c>
    </row>
    <row r="1840" spans="1:15">
      <c r="A1840" t="s">
        <v>3371</v>
      </c>
      <c r="B1840" s="1">
        <v>45777</v>
      </c>
      <c r="C1840" t="s">
        <v>57</v>
      </c>
      <c r="D1840" t="s">
        <v>3372</v>
      </c>
      <c r="E1840" t="s">
        <v>3373</v>
      </c>
      <c r="F1840" t="s">
        <v>60</v>
      </c>
      <c r="G1840" t="s">
        <v>21</v>
      </c>
      <c r="H1840" t="s">
        <v>29</v>
      </c>
      <c r="I1840">
        <v>3.6</v>
      </c>
      <c r="J1840">
        <v>251.13</v>
      </c>
      <c r="K1840" t="s">
        <v>67</v>
      </c>
      <c r="L1840">
        <v>2.7</v>
      </c>
      <c r="M1840" t="s">
        <v>23</v>
      </c>
      <c r="N1840">
        <v>1.1000000000000001</v>
      </c>
      <c r="O1840">
        <v>10</v>
      </c>
    </row>
    <row r="1841" spans="1:15">
      <c r="A1841" t="s">
        <v>3385</v>
      </c>
      <c r="B1841" s="1">
        <v>45714</v>
      </c>
      <c r="C1841" t="s">
        <v>57</v>
      </c>
      <c r="D1841" t="s">
        <v>3386</v>
      </c>
      <c r="E1841" t="s">
        <v>3387</v>
      </c>
      <c r="F1841" t="s">
        <v>51</v>
      </c>
      <c r="G1841" t="s">
        <v>52</v>
      </c>
      <c r="H1841" t="s">
        <v>21</v>
      </c>
      <c r="I1841">
        <v>18.12</v>
      </c>
      <c r="J1841">
        <v>390.76</v>
      </c>
      <c r="K1841" t="s">
        <v>30</v>
      </c>
      <c r="L1841">
        <v>4.7</v>
      </c>
      <c r="M1841" t="s">
        <v>36</v>
      </c>
      <c r="N1841">
        <v>1.46</v>
      </c>
      <c r="O1841">
        <v>19</v>
      </c>
    </row>
    <row r="1842" spans="1:15">
      <c r="A1842" t="s">
        <v>3388</v>
      </c>
      <c r="B1842" s="1">
        <v>45701</v>
      </c>
      <c r="C1842" t="s">
        <v>57</v>
      </c>
      <c r="D1842" t="s">
        <v>3389</v>
      </c>
      <c r="E1842" t="s">
        <v>3390</v>
      </c>
      <c r="F1842" t="s">
        <v>71</v>
      </c>
      <c r="G1842" t="s">
        <v>20</v>
      </c>
      <c r="H1842" t="s">
        <v>29</v>
      </c>
      <c r="I1842">
        <v>16.43</v>
      </c>
      <c r="J1842">
        <v>177.15</v>
      </c>
      <c r="K1842" t="s">
        <v>47</v>
      </c>
      <c r="L1842">
        <v>2.5</v>
      </c>
      <c r="M1842" t="s">
        <v>23</v>
      </c>
      <c r="N1842">
        <v>2.17</v>
      </c>
      <c r="O1842">
        <v>6</v>
      </c>
    </row>
    <row r="1843" spans="1:15">
      <c r="A1843" t="s">
        <v>3414</v>
      </c>
      <c r="B1843" s="1">
        <v>45747</v>
      </c>
      <c r="C1843" t="s">
        <v>57</v>
      </c>
      <c r="D1843" t="s">
        <v>3415</v>
      </c>
      <c r="E1843" t="s">
        <v>3416</v>
      </c>
      <c r="F1843" t="s">
        <v>28</v>
      </c>
      <c r="G1843" t="s">
        <v>20</v>
      </c>
      <c r="H1843" t="s">
        <v>42</v>
      </c>
      <c r="I1843">
        <v>11.98</v>
      </c>
      <c r="J1843">
        <v>237.62</v>
      </c>
      <c r="K1843" t="s">
        <v>67</v>
      </c>
      <c r="L1843">
        <v>4.0999999999999996</v>
      </c>
      <c r="M1843" t="s">
        <v>31</v>
      </c>
      <c r="N1843">
        <v>2.11</v>
      </c>
      <c r="O1843">
        <v>9</v>
      </c>
    </row>
    <row r="1844" spans="1:15">
      <c r="A1844" t="s">
        <v>3444</v>
      </c>
      <c r="B1844" s="1">
        <v>45776</v>
      </c>
      <c r="C1844" t="s">
        <v>57</v>
      </c>
      <c r="D1844" t="s">
        <v>3445</v>
      </c>
      <c r="E1844" t="s">
        <v>3446</v>
      </c>
      <c r="F1844" t="s">
        <v>51</v>
      </c>
      <c r="G1844" t="s">
        <v>29</v>
      </c>
      <c r="H1844" t="s">
        <v>41</v>
      </c>
      <c r="I1844">
        <v>12.07</v>
      </c>
      <c r="J1844">
        <v>313.88</v>
      </c>
      <c r="K1844" t="s">
        <v>22</v>
      </c>
      <c r="L1844">
        <v>4.2</v>
      </c>
      <c r="M1844" t="s">
        <v>36</v>
      </c>
      <c r="N1844">
        <v>1.32</v>
      </c>
      <c r="O1844">
        <v>5</v>
      </c>
    </row>
    <row r="1845" spans="1:15">
      <c r="A1845" t="s">
        <v>3461</v>
      </c>
      <c r="B1845" s="1">
        <v>45726</v>
      </c>
      <c r="C1845" t="s">
        <v>57</v>
      </c>
      <c r="D1845" t="s">
        <v>3462</v>
      </c>
      <c r="E1845" t="s">
        <v>3463</v>
      </c>
      <c r="F1845" t="s">
        <v>51</v>
      </c>
      <c r="G1845" t="s">
        <v>42</v>
      </c>
      <c r="H1845" t="s">
        <v>46</v>
      </c>
      <c r="I1845">
        <v>12.09</v>
      </c>
      <c r="J1845">
        <v>592.04</v>
      </c>
      <c r="K1845" t="s">
        <v>47</v>
      </c>
      <c r="L1845">
        <v>4.2</v>
      </c>
      <c r="M1845" t="s">
        <v>23</v>
      </c>
      <c r="N1845">
        <v>1.68</v>
      </c>
      <c r="O1845">
        <v>4</v>
      </c>
    </row>
    <row r="1846" spans="1:15">
      <c r="A1846" t="s">
        <v>3470</v>
      </c>
      <c r="B1846" s="1">
        <v>45701</v>
      </c>
      <c r="C1846" t="s">
        <v>57</v>
      </c>
      <c r="D1846" t="s">
        <v>3471</v>
      </c>
      <c r="E1846" t="s">
        <v>3472</v>
      </c>
      <c r="F1846" t="s">
        <v>71</v>
      </c>
      <c r="G1846" t="s">
        <v>46</v>
      </c>
      <c r="H1846" t="s">
        <v>52</v>
      </c>
      <c r="I1846">
        <v>22.56</v>
      </c>
      <c r="J1846">
        <v>194.13</v>
      </c>
      <c r="K1846" t="s">
        <v>67</v>
      </c>
      <c r="L1846">
        <v>3.2</v>
      </c>
      <c r="M1846" t="s">
        <v>23</v>
      </c>
      <c r="N1846">
        <v>1.1100000000000001</v>
      </c>
      <c r="O1846">
        <v>4</v>
      </c>
    </row>
    <row r="1847" spans="1:15">
      <c r="A1847" t="s">
        <v>3485</v>
      </c>
      <c r="B1847" s="1">
        <v>45735</v>
      </c>
      <c r="C1847" t="s">
        <v>57</v>
      </c>
      <c r="D1847" t="s">
        <v>3486</v>
      </c>
      <c r="E1847" t="s">
        <v>3487</v>
      </c>
      <c r="F1847" t="s">
        <v>71</v>
      </c>
      <c r="G1847" t="s">
        <v>46</v>
      </c>
      <c r="H1847" t="s">
        <v>21</v>
      </c>
      <c r="I1847">
        <v>5.08</v>
      </c>
      <c r="J1847">
        <v>376.21</v>
      </c>
      <c r="K1847" t="s">
        <v>30</v>
      </c>
      <c r="L1847">
        <v>4.0999999999999996</v>
      </c>
      <c r="M1847" t="s">
        <v>31</v>
      </c>
      <c r="N1847">
        <v>1.45</v>
      </c>
      <c r="O1847">
        <v>17</v>
      </c>
    </row>
    <row r="1848" spans="1:15">
      <c r="A1848" t="s">
        <v>3502</v>
      </c>
      <c r="B1848" s="1">
        <v>45794</v>
      </c>
      <c r="C1848" t="s">
        <v>57</v>
      </c>
      <c r="D1848" t="s">
        <v>3503</v>
      </c>
      <c r="E1848" t="s">
        <v>3504</v>
      </c>
      <c r="F1848" t="s">
        <v>71</v>
      </c>
      <c r="G1848" t="s">
        <v>29</v>
      </c>
      <c r="H1848" t="s">
        <v>41</v>
      </c>
      <c r="I1848">
        <v>16.47</v>
      </c>
      <c r="J1848">
        <v>63.59</v>
      </c>
      <c r="K1848" t="s">
        <v>67</v>
      </c>
      <c r="L1848">
        <v>3.3</v>
      </c>
      <c r="M1848" t="s">
        <v>23</v>
      </c>
      <c r="N1848">
        <v>1.44</v>
      </c>
      <c r="O1848">
        <v>19</v>
      </c>
    </row>
    <row r="1849" spans="1:15">
      <c r="A1849" t="s">
        <v>3511</v>
      </c>
      <c r="B1849" s="1">
        <v>45786</v>
      </c>
      <c r="C1849" t="s">
        <v>57</v>
      </c>
      <c r="D1849" t="s">
        <v>3512</v>
      </c>
      <c r="E1849" t="s">
        <v>3513</v>
      </c>
      <c r="F1849" t="s">
        <v>60</v>
      </c>
      <c r="G1849" t="s">
        <v>46</v>
      </c>
      <c r="H1849" t="s">
        <v>42</v>
      </c>
      <c r="I1849">
        <v>24.62</v>
      </c>
      <c r="J1849">
        <v>69.599999999999994</v>
      </c>
      <c r="K1849" t="s">
        <v>47</v>
      </c>
      <c r="L1849">
        <v>3.4</v>
      </c>
      <c r="M1849" t="s">
        <v>23</v>
      </c>
      <c r="N1849">
        <v>1.26</v>
      </c>
      <c r="O1849">
        <v>3</v>
      </c>
    </row>
    <row r="1850" spans="1:15">
      <c r="A1850" t="s">
        <v>3540</v>
      </c>
      <c r="B1850" s="1">
        <v>45746</v>
      </c>
      <c r="C1850" t="s">
        <v>57</v>
      </c>
      <c r="D1850" t="s">
        <v>3541</v>
      </c>
      <c r="E1850" t="s">
        <v>3542</v>
      </c>
      <c r="F1850" t="s">
        <v>60</v>
      </c>
      <c r="G1850" t="s">
        <v>46</v>
      </c>
      <c r="H1850" t="s">
        <v>29</v>
      </c>
      <c r="I1850">
        <v>24.73</v>
      </c>
      <c r="J1850">
        <v>475.77</v>
      </c>
      <c r="K1850" t="s">
        <v>30</v>
      </c>
      <c r="L1850">
        <v>2.5</v>
      </c>
      <c r="M1850" t="s">
        <v>36</v>
      </c>
      <c r="N1850">
        <v>1.1599999999999999</v>
      </c>
      <c r="O1850">
        <v>1</v>
      </c>
    </row>
    <row r="1851" spans="1:15">
      <c r="A1851" t="s">
        <v>3571</v>
      </c>
      <c r="B1851" s="1">
        <v>45793</v>
      </c>
      <c r="C1851" t="s">
        <v>57</v>
      </c>
      <c r="D1851" t="s">
        <v>3572</v>
      </c>
      <c r="E1851" t="s">
        <v>3573</v>
      </c>
      <c r="F1851" t="s">
        <v>71</v>
      </c>
      <c r="G1851" t="s">
        <v>46</v>
      </c>
      <c r="H1851" t="s">
        <v>20</v>
      </c>
      <c r="J1851">
        <v>112.31</v>
      </c>
      <c r="K1851" t="s">
        <v>47</v>
      </c>
      <c r="L1851">
        <v>3</v>
      </c>
      <c r="M1851" t="s">
        <v>31</v>
      </c>
      <c r="N1851">
        <v>1.48</v>
      </c>
      <c r="O1851">
        <v>16</v>
      </c>
    </row>
    <row r="1852" spans="1:15">
      <c r="A1852" t="s">
        <v>3579</v>
      </c>
      <c r="B1852" s="1">
        <v>45813</v>
      </c>
      <c r="C1852" t="s">
        <v>57</v>
      </c>
      <c r="D1852" t="s">
        <v>3580</v>
      </c>
      <c r="E1852" t="s">
        <v>3581</v>
      </c>
      <c r="F1852" t="s">
        <v>28</v>
      </c>
      <c r="G1852" t="s">
        <v>41</v>
      </c>
      <c r="H1852" t="s">
        <v>46</v>
      </c>
      <c r="I1852">
        <v>11.08</v>
      </c>
      <c r="J1852">
        <v>282.02999999999997</v>
      </c>
      <c r="K1852" t="s">
        <v>30</v>
      </c>
      <c r="L1852">
        <v>2.5</v>
      </c>
      <c r="M1852" t="s">
        <v>31</v>
      </c>
      <c r="N1852">
        <v>1.29</v>
      </c>
      <c r="O1852">
        <v>16</v>
      </c>
    </row>
    <row r="1853" spans="1:15">
      <c r="A1853" t="s">
        <v>3606</v>
      </c>
      <c r="B1853" s="1">
        <v>45740</v>
      </c>
      <c r="C1853" t="s">
        <v>57</v>
      </c>
      <c r="D1853" t="s">
        <v>3607</v>
      </c>
      <c r="E1853" t="s">
        <v>3608</v>
      </c>
      <c r="F1853" t="s">
        <v>51</v>
      </c>
      <c r="G1853" t="s">
        <v>21</v>
      </c>
      <c r="H1853" t="s">
        <v>41</v>
      </c>
      <c r="I1853">
        <v>2.3199999999999998</v>
      </c>
      <c r="J1853">
        <v>345.31</v>
      </c>
      <c r="K1853" t="s">
        <v>30</v>
      </c>
      <c r="L1853">
        <v>3.1</v>
      </c>
      <c r="M1853" t="s">
        <v>23</v>
      </c>
      <c r="N1853">
        <v>2.2599999999999998</v>
      </c>
      <c r="O1853">
        <v>10</v>
      </c>
    </row>
    <row r="1854" spans="1:15">
      <c r="A1854" t="s">
        <v>3617</v>
      </c>
      <c r="B1854" s="1">
        <v>45806</v>
      </c>
      <c r="C1854" t="s">
        <v>57</v>
      </c>
      <c r="D1854" t="s">
        <v>3618</v>
      </c>
      <c r="E1854" t="s">
        <v>3619</v>
      </c>
      <c r="F1854" t="s">
        <v>60</v>
      </c>
      <c r="G1854" t="s">
        <v>21</v>
      </c>
      <c r="H1854" t="s">
        <v>20</v>
      </c>
      <c r="I1854">
        <v>13.2</v>
      </c>
      <c r="J1854">
        <v>166.7</v>
      </c>
      <c r="K1854" t="s">
        <v>67</v>
      </c>
      <c r="L1854">
        <v>3.9</v>
      </c>
      <c r="M1854" t="s">
        <v>23</v>
      </c>
      <c r="N1854">
        <v>1.42</v>
      </c>
      <c r="O1854">
        <v>17</v>
      </c>
    </row>
    <row r="1855" spans="1:15">
      <c r="A1855" t="s">
        <v>3622</v>
      </c>
      <c r="B1855" s="1">
        <v>45805</v>
      </c>
      <c r="C1855" t="s">
        <v>57</v>
      </c>
      <c r="D1855" t="s">
        <v>3623</v>
      </c>
      <c r="E1855" t="s">
        <v>3624</v>
      </c>
      <c r="F1855" t="s">
        <v>19</v>
      </c>
      <c r="G1855" t="s">
        <v>20</v>
      </c>
      <c r="H1855" t="s">
        <v>20</v>
      </c>
      <c r="I1855">
        <v>23.64</v>
      </c>
      <c r="J1855">
        <v>168.87</v>
      </c>
      <c r="K1855" t="s">
        <v>22</v>
      </c>
      <c r="L1855">
        <v>2.8</v>
      </c>
      <c r="M1855" t="s">
        <v>36</v>
      </c>
      <c r="N1855">
        <v>1.1100000000000001</v>
      </c>
      <c r="O1855">
        <v>9</v>
      </c>
    </row>
    <row r="1856" spans="1:15">
      <c r="A1856" t="s">
        <v>3631</v>
      </c>
      <c r="B1856" s="1">
        <v>45701</v>
      </c>
      <c r="C1856" t="s">
        <v>57</v>
      </c>
      <c r="D1856" t="s">
        <v>3632</v>
      </c>
      <c r="E1856" t="s">
        <v>3633</v>
      </c>
      <c r="F1856" t="s">
        <v>71</v>
      </c>
      <c r="G1856" t="s">
        <v>29</v>
      </c>
      <c r="H1856" t="s">
        <v>20</v>
      </c>
      <c r="I1856">
        <v>23.04</v>
      </c>
      <c r="J1856">
        <v>538.11</v>
      </c>
      <c r="K1856" t="s">
        <v>30</v>
      </c>
      <c r="L1856">
        <v>3.4</v>
      </c>
      <c r="M1856" t="s">
        <v>36</v>
      </c>
      <c r="N1856">
        <v>1.83</v>
      </c>
      <c r="O1856">
        <v>6</v>
      </c>
    </row>
    <row r="1857" spans="1:15">
      <c r="A1857" t="s">
        <v>3684</v>
      </c>
      <c r="B1857" s="1">
        <v>45670</v>
      </c>
      <c r="C1857" t="s">
        <v>57</v>
      </c>
      <c r="D1857" t="s">
        <v>3685</v>
      </c>
      <c r="E1857" t="s">
        <v>3686</v>
      </c>
      <c r="F1857" t="s">
        <v>71</v>
      </c>
      <c r="G1857" t="s">
        <v>42</v>
      </c>
      <c r="H1857" t="s">
        <v>46</v>
      </c>
      <c r="I1857">
        <v>21.04</v>
      </c>
      <c r="J1857">
        <v>410.56</v>
      </c>
      <c r="K1857" t="s">
        <v>30</v>
      </c>
      <c r="L1857">
        <v>3.1</v>
      </c>
      <c r="M1857" t="s">
        <v>23</v>
      </c>
      <c r="N1857">
        <v>1.1100000000000001</v>
      </c>
      <c r="O1857">
        <v>4</v>
      </c>
    </row>
    <row r="1858" spans="1:15">
      <c r="A1858" t="s">
        <v>3694</v>
      </c>
      <c r="B1858" s="1">
        <v>45760</v>
      </c>
      <c r="C1858" t="s">
        <v>57</v>
      </c>
      <c r="D1858" t="s">
        <v>3695</v>
      </c>
      <c r="E1858" t="s">
        <v>3696</v>
      </c>
      <c r="F1858" t="s">
        <v>60</v>
      </c>
      <c r="G1858" t="s">
        <v>21</v>
      </c>
      <c r="H1858" t="s">
        <v>29</v>
      </c>
      <c r="I1858">
        <v>11.47</v>
      </c>
      <c r="J1858">
        <v>267.02</v>
      </c>
      <c r="K1858" t="s">
        <v>47</v>
      </c>
      <c r="L1858">
        <v>2.9</v>
      </c>
      <c r="M1858" t="s">
        <v>23</v>
      </c>
      <c r="N1858">
        <v>2.19</v>
      </c>
      <c r="O1858">
        <v>9</v>
      </c>
    </row>
    <row r="1859" spans="1:15">
      <c r="A1859" t="s">
        <v>3697</v>
      </c>
      <c r="B1859" s="1">
        <v>45709</v>
      </c>
      <c r="C1859" t="s">
        <v>57</v>
      </c>
      <c r="D1859" t="s">
        <v>286</v>
      </c>
      <c r="E1859" t="s">
        <v>3698</v>
      </c>
      <c r="F1859" t="s">
        <v>28</v>
      </c>
      <c r="G1859" t="s">
        <v>46</v>
      </c>
      <c r="H1859" t="s">
        <v>41</v>
      </c>
      <c r="I1859">
        <v>23.1</v>
      </c>
      <c r="J1859">
        <v>256.05</v>
      </c>
      <c r="K1859" t="s">
        <v>47</v>
      </c>
      <c r="L1859">
        <v>3.9</v>
      </c>
      <c r="M1859" t="s">
        <v>23</v>
      </c>
      <c r="N1859">
        <v>1.47</v>
      </c>
      <c r="O1859">
        <v>18</v>
      </c>
    </row>
    <row r="1860" spans="1:15">
      <c r="A1860" t="s">
        <v>3710</v>
      </c>
      <c r="B1860" s="1">
        <v>45782</v>
      </c>
      <c r="C1860" t="s">
        <v>57</v>
      </c>
      <c r="D1860" t="s">
        <v>3711</v>
      </c>
      <c r="E1860" t="s">
        <v>3712</v>
      </c>
      <c r="F1860" t="s">
        <v>19</v>
      </c>
      <c r="G1860" t="s">
        <v>29</v>
      </c>
      <c r="H1860" t="s">
        <v>21</v>
      </c>
      <c r="I1860">
        <v>9.58</v>
      </c>
      <c r="J1860">
        <v>355.75</v>
      </c>
      <c r="K1860" t="s">
        <v>30</v>
      </c>
      <c r="L1860">
        <v>3.8</v>
      </c>
      <c r="M1860" t="s">
        <v>23</v>
      </c>
      <c r="N1860">
        <v>1.73</v>
      </c>
      <c r="O1860">
        <v>1</v>
      </c>
    </row>
    <row r="1861" spans="1:15">
      <c r="A1861" t="s">
        <v>3721</v>
      </c>
      <c r="B1861" s="1">
        <v>45759</v>
      </c>
      <c r="C1861" t="s">
        <v>57</v>
      </c>
      <c r="D1861" t="s">
        <v>3722</v>
      </c>
      <c r="E1861" t="s">
        <v>3723</v>
      </c>
      <c r="F1861" t="s">
        <v>51</v>
      </c>
      <c r="G1861" t="s">
        <v>42</v>
      </c>
      <c r="H1861" t="s">
        <v>46</v>
      </c>
      <c r="I1861">
        <v>10.41</v>
      </c>
      <c r="J1861">
        <v>218.41</v>
      </c>
      <c r="K1861" t="s">
        <v>30</v>
      </c>
      <c r="L1861">
        <v>3.1</v>
      </c>
      <c r="M1861" t="s">
        <v>23</v>
      </c>
      <c r="N1861">
        <v>1.71</v>
      </c>
      <c r="O1861">
        <v>4</v>
      </c>
    </row>
    <row r="1862" spans="1:15">
      <c r="A1862" t="s">
        <v>3748</v>
      </c>
      <c r="B1862" s="1">
        <v>45681</v>
      </c>
      <c r="C1862" t="s">
        <v>57</v>
      </c>
      <c r="D1862" t="s">
        <v>3749</v>
      </c>
      <c r="E1862" t="s">
        <v>3750</v>
      </c>
      <c r="F1862" t="s">
        <v>19</v>
      </c>
      <c r="G1862" t="s">
        <v>41</v>
      </c>
      <c r="H1862" t="s">
        <v>46</v>
      </c>
      <c r="I1862">
        <v>19.940000000000001</v>
      </c>
      <c r="J1862">
        <v>192.65</v>
      </c>
      <c r="K1862" t="s">
        <v>22</v>
      </c>
      <c r="L1862">
        <v>3.7</v>
      </c>
      <c r="M1862" t="s">
        <v>31</v>
      </c>
      <c r="N1862">
        <v>1.59</v>
      </c>
      <c r="O1862">
        <v>16</v>
      </c>
    </row>
    <row r="1863" spans="1:15">
      <c r="A1863" t="s">
        <v>3762</v>
      </c>
      <c r="B1863" s="1">
        <v>45754</v>
      </c>
      <c r="C1863" t="s">
        <v>57</v>
      </c>
      <c r="D1863" t="s">
        <v>3763</v>
      </c>
      <c r="E1863" t="s">
        <v>3764</v>
      </c>
      <c r="F1863" t="s">
        <v>60</v>
      </c>
      <c r="G1863" t="s">
        <v>20</v>
      </c>
      <c r="H1863" t="s">
        <v>41</v>
      </c>
      <c r="I1863">
        <v>5.43</v>
      </c>
      <c r="J1863">
        <v>88.44</v>
      </c>
      <c r="K1863" t="s">
        <v>67</v>
      </c>
      <c r="L1863">
        <v>4.8</v>
      </c>
      <c r="M1863" t="s">
        <v>23</v>
      </c>
      <c r="N1863">
        <v>1.86</v>
      </c>
      <c r="O1863">
        <v>13</v>
      </c>
    </row>
    <row r="1864" spans="1:15">
      <c r="A1864" t="s">
        <v>3786</v>
      </c>
      <c r="B1864" s="1">
        <v>45702</v>
      </c>
      <c r="C1864" t="s">
        <v>57</v>
      </c>
      <c r="D1864" t="s">
        <v>3787</v>
      </c>
      <c r="E1864" t="s">
        <v>3788</v>
      </c>
      <c r="F1864" t="s">
        <v>19</v>
      </c>
      <c r="G1864" t="s">
        <v>52</v>
      </c>
      <c r="H1864" t="s">
        <v>21</v>
      </c>
      <c r="I1864">
        <v>20.83</v>
      </c>
      <c r="J1864">
        <v>118.67</v>
      </c>
      <c r="K1864" t="s">
        <v>22</v>
      </c>
      <c r="L1864">
        <v>4.2</v>
      </c>
      <c r="M1864" t="s">
        <v>23</v>
      </c>
      <c r="N1864">
        <v>1.9</v>
      </c>
      <c r="O1864">
        <v>9</v>
      </c>
    </row>
    <row r="1865" spans="1:15">
      <c r="A1865" t="s">
        <v>3829</v>
      </c>
      <c r="B1865" s="1">
        <v>45810</v>
      </c>
      <c r="C1865" t="s">
        <v>57</v>
      </c>
      <c r="D1865" t="s">
        <v>3830</v>
      </c>
      <c r="E1865" t="s">
        <v>3831</v>
      </c>
      <c r="F1865" t="s">
        <v>60</v>
      </c>
      <c r="G1865" t="s">
        <v>42</v>
      </c>
      <c r="H1865" t="s">
        <v>42</v>
      </c>
      <c r="I1865">
        <v>8.48</v>
      </c>
      <c r="J1865">
        <v>350.23</v>
      </c>
      <c r="K1865" t="s">
        <v>22</v>
      </c>
      <c r="L1865">
        <v>3.8</v>
      </c>
      <c r="M1865" t="s">
        <v>23</v>
      </c>
      <c r="N1865">
        <v>1.78</v>
      </c>
      <c r="O1865">
        <v>19</v>
      </c>
    </row>
    <row r="1866" spans="1:15">
      <c r="A1866" t="s">
        <v>3863</v>
      </c>
      <c r="B1866" s="1">
        <v>45692</v>
      </c>
      <c r="C1866" t="s">
        <v>57</v>
      </c>
      <c r="D1866" t="s">
        <v>3468</v>
      </c>
      <c r="E1866" t="s">
        <v>3864</v>
      </c>
      <c r="F1866" t="s">
        <v>28</v>
      </c>
      <c r="G1866" t="s">
        <v>41</v>
      </c>
      <c r="H1866" t="s">
        <v>42</v>
      </c>
      <c r="I1866">
        <v>11.25</v>
      </c>
      <c r="J1866">
        <v>378.77</v>
      </c>
      <c r="K1866" t="s">
        <v>47</v>
      </c>
      <c r="L1866">
        <v>4.4000000000000004</v>
      </c>
      <c r="M1866" t="s">
        <v>23</v>
      </c>
      <c r="N1866">
        <v>1.85</v>
      </c>
      <c r="O1866">
        <v>9</v>
      </c>
    </row>
    <row r="1867" spans="1:15">
      <c r="A1867" t="s">
        <v>3877</v>
      </c>
      <c r="B1867" s="1">
        <v>45716</v>
      </c>
      <c r="C1867" t="s">
        <v>57</v>
      </c>
      <c r="D1867" t="s">
        <v>3878</v>
      </c>
      <c r="E1867" t="s">
        <v>3879</v>
      </c>
      <c r="F1867" t="s">
        <v>51</v>
      </c>
      <c r="G1867" t="s">
        <v>21</v>
      </c>
      <c r="H1867" t="s">
        <v>42</v>
      </c>
      <c r="I1867">
        <v>10.07</v>
      </c>
      <c r="J1867">
        <v>95.2</v>
      </c>
      <c r="K1867" t="s">
        <v>22</v>
      </c>
      <c r="L1867">
        <v>3.1</v>
      </c>
      <c r="M1867" t="s">
        <v>23</v>
      </c>
      <c r="N1867">
        <v>1.38</v>
      </c>
      <c r="O1867">
        <v>15</v>
      </c>
    </row>
    <row r="1868" spans="1:15">
      <c r="A1868" t="s">
        <v>3934</v>
      </c>
      <c r="B1868" s="1">
        <v>45666</v>
      </c>
      <c r="C1868" t="s">
        <v>57</v>
      </c>
      <c r="D1868" t="s">
        <v>3935</v>
      </c>
      <c r="E1868" t="s">
        <v>3936</v>
      </c>
      <c r="F1868" t="s">
        <v>51</v>
      </c>
      <c r="G1868" t="s">
        <v>41</v>
      </c>
      <c r="H1868" t="s">
        <v>52</v>
      </c>
      <c r="I1868">
        <v>8.6</v>
      </c>
      <c r="J1868">
        <v>486.91</v>
      </c>
      <c r="K1868" t="s">
        <v>22</v>
      </c>
      <c r="L1868">
        <v>4.2</v>
      </c>
      <c r="M1868" t="s">
        <v>23</v>
      </c>
      <c r="N1868">
        <v>1.72</v>
      </c>
      <c r="O1868">
        <v>8</v>
      </c>
    </row>
    <row r="1869" spans="1:15">
      <c r="A1869" t="s">
        <v>3961</v>
      </c>
      <c r="B1869" s="1">
        <v>45761</v>
      </c>
      <c r="C1869" t="s">
        <v>57</v>
      </c>
      <c r="D1869" t="s">
        <v>3962</v>
      </c>
      <c r="E1869" t="s">
        <v>3963</v>
      </c>
      <c r="F1869" t="s">
        <v>51</v>
      </c>
      <c r="G1869" t="s">
        <v>20</v>
      </c>
      <c r="H1869" t="s">
        <v>29</v>
      </c>
      <c r="I1869">
        <v>11.93</v>
      </c>
      <c r="J1869">
        <v>300.68</v>
      </c>
      <c r="K1869" t="s">
        <v>47</v>
      </c>
      <c r="L1869">
        <v>4.3</v>
      </c>
      <c r="M1869" t="s">
        <v>36</v>
      </c>
      <c r="N1869">
        <v>1.77</v>
      </c>
      <c r="O1869">
        <v>5</v>
      </c>
    </row>
    <row r="1870" spans="1:15">
      <c r="A1870" t="s">
        <v>3972</v>
      </c>
      <c r="B1870" s="1">
        <v>45787</v>
      </c>
      <c r="C1870" t="s">
        <v>57</v>
      </c>
      <c r="D1870" t="s">
        <v>3973</v>
      </c>
      <c r="E1870" t="s">
        <v>3974</v>
      </c>
      <c r="F1870" t="s">
        <v>51</v>
      </c>
      <c r="G1870" t="s">
        <v>41</v>
      </c>
      <c r="H1870" t="s">
        <v>42</v>
      </c>
      <c r="I1870">
        <v>1.58</v>
      </c>
      <c r="J1870">
        <v>248.75</v>
      </c>
      <c r="K1870" t="s">
        <v>30</v>
      </c>
      <c r="L1870">
        <v>4.2</v>
      </c>
      <c r="M1870" t="s">
        <v>31</v>
      </c>
      <c r="N1870">
        <v>1.9</v>
      </c>
      <c r="O1870">
        <v>3</v>
      </c>
    </row>
    <row r="1871" spans="1:15">
      <c r="A1871" t="s">
        <v>4004</v>
      </c>
      <c r="B1871" s="1">
        <v>45809</v>
      </c>
      <c r="C1871" t="s">
        <v>57</v>
      </c>
      <c r="D1871" t="s">
        <v>4005</v>
      </c>
      <c r="E1871" t="s">
        <v>4006</v>
      </c>
      <c r="F1871" t="s">
        <v>19</v>
      </c>
      <c r="G1871" t="s">
        <v>21</v>
      </c>
      <c r="H1871" t="s">
        <v>20</v>
      </c>
      <c r="I1871">
        <v>2.23</v>
      </c>
      <c r="J1871">
        <v>425.69</v>
      </c>
      <c r="K1871" t="s">
        <v>67</v>
      </c>
      <c r="L1871">
        <v>3.8</v>
      </c>
      <c r="M1871" t="s">
        <v>23</v>
      </c>
      <c r="N1871">
        <v>1.77</v>
      </c>
      <c r="O1871">
        <v>6</v>
      </c>
    </row>
    <row r="1872" spans="1:15">
      <c r="A1872" t="s">
        <v>4025</v>
      </c>
      <c r="B1872" s="1">
        <v>45674</v>
      </c>
      <c r="C1872" t="s">
        <v>57</v>
      </c>
      <c r="D1872" t="s">
        <v>1436</v>
      </c>
      <c r="E1872" t="s">
        <v>4026</v>
      </c>
      <c r="F1872" t="s">
        <v>19</v>
      </c>
      <c r="G1872" t="s">
        <v>41</v>
      </c>
      <c r="H1872" t="s">
        <v>42</v>
      </c>
      <c r="I1872">
        <v>19.93</v>
      </c>
      <c r="J1872">
        <v>121.7</v>
      </c>
      <c r="K1872" t="s">
        <v>47</v>
      </c>
      <c r="L1872">
        <v>4.8</v>
      </c>
      <c r="M1872" t="s">
        <v>31</v>
      </c>
      <c r="N1872">
        <v>2.1</v>
      </c>
      <c r="O1872">
        <v>16</v>
      </c>
    </row>
    <row r="1873" spans="1:15">
      <c r="A1873" t="s">
        <v>4032</v>
      </c>
      <c r="B1873" s="1">
        <v>45734</v>
      </c>
      <c r="C1873" t="s">
        <v>57</v>
      </c>
      <c r="D1873" t="s">
        <v>4033</v>
      </c>
      <c r="E1873" t="s">
        <v>4034</v>
      </c>
      <c r="F1873" t="s">
        <v>51</v>
      </c>
      <c r="G1873" t="s">
        <v>46</v>
      </c>
      <c r="H1873" t="s">
        <v>20</v>
      </c>
      <c r="I1873">
        <v>3.18</v>
      </c>
      <c r="J1873">
        <v>397.83</v>
      </c>
      <c r="K1873" t="s">
        <v>22</v>
      </c>
      <c r="L1873">
        <v>3.6</v>
      </c>
      <c r="M1873" t="s">
        <v>23</v>
      </c>
      <c r="N1873">
        <v>1.1499999999999999</v>
      </c>
      <c r="O1873">
        <v>14</v>
      </c>
    </row>
    <row r="1874" spans="1:15">
      <c r="A1874" t="s">
        <v>4038</v>
      </c>
      <c r="B1874" s="1">
        <v>45838</v>
      </c>
      <c r="C1874" t="s">
        <v>57</v>
      </c>
      <c r="D1874" t="s">
        <v>4039</v>
      </c>
      <c r="E1874" t="s">
        <v>4040</v>
      </c>
      <c r="F1874" t="s">
        <v>60</v>
      </c>
      <c r="G1874" t="s">
        <v>41</v>
      </c>
      <c r="H1874" t="s">
        <v>52</v>
      </c>
      <c r="I1874">
        <v>23</v>
      </c>
      <c r="J1874">
        <v>376.9</v>
      </c>
      <c r="K1874" t="s">
        <v>22</v>
      </c>
      <c r="L1874">
        <v>3.7</v>
      </c>
      <c r="M1874" t="s">
        <v>31</v>
      </c>
      <c r="N1874">
        <v>1.34</v>
      </c>
      <c r="O1874">
        <v>3</v>
      </c>
    </row>
    <row r="1875" spans="1:15">
      <c r="A1875" t="s">
        <v>4069</v>
      </c>
      <c r="B1875" s="1">
        <v>45734</v>
      </c>
      <c r="C1875" t="s">
        <v>57</v>
      </c>
      <c r="D1875" t="s">
        <v>4070</v>
      </c>
      <c r="E1875" t="s">
        <v>4071</v>
      </c>
      <c r="F1875" t="s">
        <v>19</v>
      </c>
      <c r="G1875" t="s">
        <v>29</v>
      </c>
      <c r="H1875" t="s">
        <v>52</v>
      </c>
      <c r="I1875">
        <v>4.72</v>
      </c>
      <c r="J1875">
        <v>409.17</v>
      </c>
      <c r="K1875" t="s">
        <v>67</v>
      </c>
      <c r="L1875">
        <v>2.7</v>
      </c>
      <c r="M1875" t="s">
        <v>31</v>
      </c>
      <c r="N1875">
        <v>1.61</v>
      </c>
      <c r="O1875">
        <v>14</v>
      </c>
    </row>
    <row r="1876" spans="1:15">
      <c r="A1876" t="s">
        <v>4072</v>
      </c>
      <c r="B1876" s="1">
        <v>45807</v>
      </c>
      <c r="C1876" t="s">
        <v>57</v>
      </c>
      <c r="D1876" t="s">
        <v>4073</v>
      </c>
      <c r="E1876" t="s">
        <v>4074</v>
      </c>
      <c r="F1876" t="s">
        <v>71</v>
      </c>
      <c r="G1876" t="s">
        <v>21</v>
      </c>
      <c r="H1876" t="s">
        <v>29</v>
      </c>
      <c r="I1876">
        <v>21.75</v>
      </c>
      <c r="J1876">
        <v>491.55</v>
      </c>
      <c r="K1876" t="s">
        <v>22</v>
      </c>
      <c r="L1876">
        <v>4.8</v>
      </c>
      <c r="M1876" t="s">
        <v>23</v>
      </c>
      <c r="N1876">
        <v>2.39</v>
      </c>
      <c r="O1876">
        <v>2</v>
      </c>
    </row>
    <row r="1877" spans="1:15">
      <c r="A1877" t="s">
        <v>4104</v>
      </c>
      <c r="B1877" s="1">
        <v>45771</v>
      </c>
      <c r="C1877" t="s">
        <v>57</v>
      </c>
      <c r="D1877" t="s">
        <v>4105</v>
      </c>
      <c r="E1877" t="s">
        <v>4106</v>
      </c>
      <c r="F1877" t="s">
        <v>60</v>
      </c>
      <c r="G1877" t="s">
        <v>52</v>
      </c>
      <c r="H1877" t="s">
        <v>20</v>
      </c>
      <c r="I1877">
        <v>15.71</v>
      </c>
      <c r="J1877">
        <v>147.58000000000001</v>
      </c>
      <c r="K1877" t="s">
        <v>30</v>
      </c>
      <c r="L1877">
        <v>2.9</v>
      </c>
      <c r="M1877" t="s">
        <v>36</v>
      </c>
      <c r="N1877">
        <v>2.19</v>
      </c>
      <c r="O1877">
        <v>11</v>
      </c>
    </row>
    <row r="1878" spans="1:15">
      <c r="A1878" t="s">
        <v>4144</v>
      </c>
      <c r="B1878" s="1">
        <v>45788</v>
      </c>
      <c r="C1878" t="s">
        <v>57</v>
      </c>
      <c r="D1878" t="s">
        <v>4145</v>
      </c>
      <c r="E1878" t="s">
        <v>4146</v>
      </c>
      <c r="F1878" t="s">
        <v>71</v>
      </c>
      <c r="G1878" t="s">
        <v>52</v>
      </c>
      <c r="H1878" t="s">
        <v>52</v>
      </c>
      <c r="I1878">
        <v>23.51</v>
      </c>
      <c r="J1878">
        <v>327.06</v>
      </c>
      <c r="K1878" t="s">
        <v>47</v>
      </c>
      <c r="L1878">
        <v>4.7</v>
      </c>
      <c r="M1878" t="s">
        <v>31</v>
      </c>
      <c r="N1878">
        <v>2.2799999999999998</v>
      </c>
      <c r="O1878">
        <v>18</v>
      </c>
    </row>
    <row r="1879" spans="1:15">
      <c r="A1879" t="s">
        <v>4162</v>
      </c>
      <c r="B1879" s="1">
        <v>45788</v>
      </c>
      <c r="C1879" t="s">
        <v>57</v>
      </c>
      <c r="D1879" t="s">
        <v>4163</v>
      </c>
      <c r="E1879" t="s">
        <v>4164</v>
      </c>
      <c r="F1879" t="s">
        <v>51</v>
      </c>
      <c r="G1879" t="s">
        <v>20</v>
      </c>
      <c r="H1879" t="s">
        <v>29</v>
      </c>
      <c r="I1879">
        <v>17.5</v>
      </c>
      <c r="J1879">
        <v>230.27</v>
      </c>
      <c r="K1879" t="s">
        <v>22</v>
      </c>
      <c r="L1879">
        <v>4.9000000000000004</v>
      </c>
      <c r="M1879" t="s">
        <v>23</v>
      </c>
      <c r="N1879">
        <v>1.81</v>
      </c>
      <c r="O1879">
        <v>14</v>
      </c>
    </row>
    <row r="1880" spans="1:15">
      <c r="A1880" t="s">
        <v>4176</v>
      </c>
      <c r="B1880" s="1">
        <v>45755</v>
      </c>
      <c r="C1880" t="s">
        <v>57</v>
      </c>
      <c r="D1880" t="s">
        <v>4177</v>
      </c>
      <c r="E1880" t="s">
        <v>4178</v>
      </c>
      <c r="F1880" t="s">
        <v>71</v>
      </c>
      <c r="G1880" t="s">
        <v>46</v>
      </c>
      <c r="H1880" t="s">
        <v>46</v>
      </c>
      <c r="I1880">
        <v>24.3</v>
      </c>
      <c r="J1880">
        <v>222.48</v>
      </c>
      <c r="K1880" t="s">
        <v>47</v>
      </c>
      <c r="L1880">
        <v>2.6</v>
      </c>
      <c r="M1880" t="s">
        <v>36</v>
      </c>
      <c r="N1880">
        <v>1.2</v>
      </c>
      <c r="O1880">
        <v>2</v>
      </c>
    </row>
    <row r="1881" spans="1:15">
      <c r="A1881" t="s">
        <v>4182</v>
      </c>
      <c r="B1881" s="1">
        <v>45788</v>
      </c>
      <c r="C1881" t="s">
        <v>57</v>
      </c>
      <c r="D1881" t="s">
        <v>4183</v>
      </c>
      <c r="E1881" t="s">
        <v>4184</v>
      </c>
      <c r="F1881" t="s">
        <v>71</v>
      </c>
      <c r="G1881" t="s">
        <v>21</v>
      </c>
      <c r="H1881" t="s">
        <v>21</v>
      </c>
      <c r="I1881">
        <v>21.4</v>
      </c>
      <c r="J1881">
        <v>70.680000000000007</v>
      </c>
      <c r="K1881" t="s">
        <v>30</v>
      </c>
      <c r="L1881">
        <v>4.7</v>
      </c>
      <c r="M1881" t="s">
        <v>31</v>
      </c>
      <c r="N1881">
        <v>2.37</v>
      </c>
      <c r="O1881">
        <v>16</v>
      </c>
    </row>
    <row r="1882" spans="1:15">
      <c r="A1882" t="s">
        <v>4231</v>
      </c>
      <c r="B1882" s="1">
        <v>45800</v>
      </c>
      <c r="C1882" t="s">
        <v>57</v>
      </c>
      <c r="D1882" t="s">
        <v>4232</v>
      </c>
      <c r="E1882" t="s">
        <v>4233</v>
      </c>
      <c r="F1882" t="s">
        <v>60</v>
      </c>
      <c r="G1882" t="s">
        <v>29</v>
      </c>
      <c r="H1882" t="s">
        <v>52</v>
      </c>
      <c r="I1882">
        <v>11.64</v>
      </c>
      <c r="J1882">
        <v>119.5</v>
      </c>
      <c r="K1882" t="s">
        <v>22</v>
      </c>
      <c r="L1882">
        <v>4.5</v>
      </c>
      <c r="M1882" t="s">
        <v>23</v>
      </c>
      <c r="N1882">
        <v>2.21</v>
      </c>
      <c r="O1882">
        <v>15</v>
      </c>
    </row>
    <row r="1883" spans="1:15">
      <c r="A1883" t="s">
        <v>4245</v>
      </c>
      <c r="B1883" s="1">
        <v>45736</v>
      </c>
      <c r="C1883" t="s">
        <v>57</v>
      </c>
      <c r="D1883" t="s">
        <v>4246</v>
      </c>
      <c r="E1883" t="s">
        <v>4247</v>
      </c>
      <c r="F1883" t="s">
        <v>19</v>
      </c>
      <c r="G1883" t="s">
        <v>42</v>
      </c>
      <c r="H1883" t="s">
        <v>20</v>
      </c>
      <c r="I1883">
        <v>24.15</v>
      </c>
      <c r="J1883">
        <v>249.29</v>
      </c>
      <c r="K1883" t="s">
        <v>67</v>
      </c>
      <c r="L1883">
        <v>4.7</v>
      </c>
      <c r="M1883" t="s">
        <v>23</v>
      </c>
      <c r="N1883">
        <v>1.03</v>
      </c>
      <c r="O1883">
        <v>7</v>
      </c>
    </row>
    <row r="1884" spans="1:15">
      <c r="A1884" t="s">
        <v>4248</v>
      </c>
      <c r="B1884" s="1">
        <v>45730</v>
      </c>
      <c r="C1884" t="s">
        <v>57</v>
      </c>
      <c r="D1884" t="s">
        <v>4249</v>
      </c>
      <c r="E1884" t="s">
        <v>4250</v>
      </c>
      <c r="F1884" t="s">
        <v>60</v>
      </c>
      <c r="G1884" t="s">
        <v>46</v>
      </c>
      <c r="H1884" t="s">
        <v>41</v>
      </c>
      <c r="I1884">
        <v>19.84</v>
      </c>
      <c r="J1884">
        <v>576.03</v>
      </c>
      <c r="K1884" t="s">
        <v>30</v>
      </c>
      <c r="L1884">
        <v>3.9</v>
      </c>
      <c r="M1884" t="s">
        <v>23</v>
      </c>
      <c r="N1884">
        <v>1.2</v>
      </c>
      <c r="O1884">
        <v>2</v>
      </c>
    </row>
    <row r="1885" spans="1:15">
      <c r="A1885" t="s">
        <v>4257</v>
      </c>
      <c r="B1885" s="1">
        <v>45834</v>
      </c>
      <c r="C1885" t="s">
        <v>57</v>
      </c>
      <c r="D1885" t="s">
        <v>4258</v>
      </c>
      <c r="E1885" t="s">
        <v>4259</v>
      </c>
      <c r="F1885" t="s">
        <v>71</v>
      </c>
      <c r="G1885" t="s">
        <v>41</v>
      </c>
      <c r="H1885" t="s">
        <v>20</v>
      </c>
      <c r="I1885">
        <v>5.92</v>
      </c>
      <c r="J1885">
        <v>123.18</v>
      </c>
      <c r="K1885" t="s">
        <v>30</v>
      </c>
      <c r="L1885">
        <v>3.3</v>
      </c>
      <c r="M1885" t="s">
        <v>23</v>
      </c>
      <c r="N1885">
        <v>1.38</v>
      </c>
      <c r="O1885">
        <v>12</v>
      </c>
    </row>
    <row r="1886" spans="1:15">
      <c r="A1886" t="s">
        <v>4266</v>
      </c>
      <c r="B1886" s="1">
        <v>45748</v>
      </c>
      <c r="C1886" t="s">
        <v>57</v>
      </c>
      <c r="D1886" t="s">
        <v>4267</v>
      </c>
      <c r="E1886" t="s">
        <v>4268</v>
      </c>
      <c r="F1886" t="s">
        <v>60</v>
      </c>
      <c r="G1886" t="s">
        <v>21</v>
      </c>
      <c r="H1886" t="s">
        <v>52</v>
      </c>
      <c r="I1886">
        <v>4.78</v>
      </c>
      <c r="J1886">
        <v>566.32000000000005</v>
      </c>
      <c r="K1886" t="s">
        <v>67</v>
      </c>
      <c r="L1886">
        <v>2.6</v>
      </c>
      <c r="M1886" t="s">
        <v>23</v>
      </c>
      <c r="N1886">
        <v>1.29</v>
      </c>
      <c r="O1886">
        <v>10</v>
      </c>
    </row>
    <row r="1887" spans="1:15">
      <c r="A1887" t="s">
        <v>4269</v>
      </c>
      <c r="B1887" s="1">
        <v>45759</v>
      </c>
      <c r="C1887" t="s">
        <v>57</v>
      </c>
      <c r="D1887" t="s">
        <v>4270</v>
      </c>
      <c r="E1887" t="s">
        <v>4271</v>
      </c>
      <c r="F1887" t="s">
        <v>28</v>
      </c>
      <c r="G1887" t="s">
        <v>42</v>
      </c>
      <c r="H1887" t="s">
        <v>42</v>
      </c>
      <c r="I1887">
        <v>14.1</v>
      </c>
      <c r="J1887">
        <v>438.35</v>
      </c>
      <c r="K1887" t="s">
        <v>47</v>
      </c>
      <c r="L1887">
        <v>4.5</v>
      </c>
      <c r="M1887" t="s">
        <v>23</v>
      </c>
      <c r="N1887">
        <v>1.17</v>
      </c>
      <c r="O1887">
        <v>12</v>
      </c>
    </row>
    <row r="1888" spans="1:15">
      <c r="A1888" t="s">
        <v>4278</v>
      </c>
      <c r="B1888" s="1">
        <v>45806</v>
      </c>
      <c r="C1888" t="s">
        <v>57</v>
      </c>
      <c r="D1888" t="s">
        <v>4279</v>
      </c>
      <c r="E1888" t="s">
        <v>4280</v>
      </c>
      <c r="F1888" t="s">
        <v>60</v>
      </c>
      <c r="G1888" t="s">
        <v>29</v>
      </c>
      <c r="H1888" t="s">
        <v>46</v>
      </c>
      <c r="I1888">
        <v>13.69</v>
      </c>
      <c r="J1888">
        <v>132.12</v>
      </c>
      <c r="K1888" t="s">
        <v>67</v>
      </c>
      <c r="L1888">
        <v>3.7</v>
      </c>
      <c r="M1888" t="s">
        <v>23</v>
      </c>
      <c r="N1888">
        <v>1.86</v>
      </c>
      <c r="O1888">
        <v>1</v>
      </c>
    </row>
    <row r="1889" spans="1:15">
      <c r="A1889" t="s">
        <v>4287</v>
      </c>
      <c r="B1889" s="1">
        <v>45800</v>
      </c>
      <c r="C1889" t="s">
        <v>57</v>
      </c>
      <c r="D1889" t="s">
        <v>4288</v>
      </c>
      <c r="E1889" t="s">
        <v>4289</v>
      </c>
      <c r="F1889" t="s">
        <v>60</v>
      </c>
      <c r="G1889" t="s">
        <v>21</v>
      </c>
      <c r="H1889" t="s">
        <v>52</v>
      </c>
      <c r="I1889">
        <v>4.7300000000000004</v>
      </c>
      <c r="J1889">
        <v>61.37</v>
      </c>
      <c r="K1889" t="s">
        <v>22</v>
      </c>
      <c r="L1889">
        <v>4.8</v>
      </c>
      <c r="M1889" t="s">
        <v>23</v>
      </c>
      <c r="N1889">
        <v>2.27</v>
      </c>
      <c r="O1889">
        <v>9</v>
      </c>
    </row>
    <row r="1890" spans="1:15">
      <c r="A1890" t="s">
        <v>4298</v>
      </c>
      <c r="B1890" s="1">
        <v>45784</v>
      </c>
      <c r="C1890" t="s">
        <v>57</v>
      </c>
      <c r="D1890" t="s">
        <v>4299</v>
      </c>
      <c r="E1890" t="s">
        <v>4300</v>
      </c>
      <c r="F1890" t="s">
        <v>71</v>
      </c>
      <c r="G1890" t="s">
        <v>41</v>
      </c>
      <c r="H1890" t="s">
        <v>42</v>
      </c>
      <c r="I1890">
        <v>13.53</v>
      </c>
      <c r="J1890">
        <v>579.12</v>
      </c>
      <c r="K1890" t="s">
        <v>47</v>
      </c>
      <c r="L1890">
        <v>3.4</v>
      </c>
      <c r="M1890" t="s">
        <v>23</v>
      </c>
      <c r="N1890">
        <v>2.02</v>
      </c>
      <c r="O1890">
        <v>16</v>
      </c>
    </row>
    <row r="1891" spans="1:15">
      <c r="A1891" t="s">
        <v>4316</v>
      </c>
      <c r="B1891" s="1">
        <v>45778</v>
      </c>
      <c r="C1891" t="s">
        <v>57</v>
      </c>
      <c r="D1891" t="s">
        <v>4317</v>
      </c>
      <c r="E1891" t="s">
        <v>4318</v>
      </c>
      <c r="F1891" t="s">
        <v>71</v>
      </c>
      <c r="G1891" t="s">
        <v>21</v>
      </c>
      <c r="H1891" t="s">
        <v>46</v>
      </c>
      <c r="I1891">
        <v>7.42</v>
      </c>
      <c r="J1891">
        <v>289.49</v>
      </c>
      <c r="K1891" t="s">
        <v>30</v>
      </c>
      <c r="L1891">
        <v>2.8</v>
      </c>
      <c r="M1891" t="s">
        <v>23</v>
      </c>
      <c r="N1891">
        <v>2.48</v>
      </c>
      <c r="O1891">
        <v>7</v>
      </c>
    </row>
    <row r="1892" spans="1:15">
      <c r="A1892" t="s">
        <v>4319</v>
      </c>
      <c r="B1892" s="1">
        <v>45662</v>
      </c>
      <c r="C1892" t="s">
        <v>57</v>
      </c>
      <c r="D1892" t="s">
        <v>1838</v>
      </c>
      <c r="E1892" t="s">
        <v>4320</v>
      </c>
      <c r="F1892" t="s">
        <v>51</v>
      </c>
      <c r="G1892" t="s">
        <v>20</v>
      </c>
      <c r="H1892" t="s">
        <v>21</v>
      </c>
      <c r="I1892">
        <v>15.76</v>
      </c>
      <c r="J1892">
        <v>562.57000000000005</v>
      </c>
      <c r="K1892" t="s">
        <v>30</v>
      </c>
      <c r="L1892">
        <v>3.2</v>
      </c>
      <c r="M1892" t="s">
        <v>31</v>
      </c>
      <c r="N1892">
        <v>1.02</v>
      </c>
      <c r="O1892">
        <v>12</v>
      </c>
    </row>
    <row r="1893" spans="1:15">
      <c r="A1893" t="s">
        <v>4321</v>
      </c>
      <c r="B1893" s="1">
        <v>45772</v>
      </c>
      <c r="C1893" t="s">
        <v>57</v>
      </c>
      <c r="D1893" t="s">
        <v>4322</v>
      </c>
      <c r="E1893" t="s">
        <v>4323</v>
      </c>
      <c r="F1893" t="s">
        <v>60</v>
      </c>
      <c r="G1893" t="s">
        <v>42</v>
      </c>
      <c r="H1893" t="s">
        <v>46</v>
      </c>
      <c r="I1893">
        <v>20.34</v>
      </c>
      <c r="J1893">
        <v>157.6</v>
      </c>
      <c r="K1893" t="s">
        <v>30</v>
      </c>
      <c r="L1893">
        <v>4.5</v>
      </c>
      <c r="M1893" t="s">
        <v>36</v>
      </c>
      <c r="N1893">
        <v>2.46</v>
      </c>
      <c r="O1893">
        <v>8</v>
      </c>
    </row>
    <row r="1894" spans="1:15">
      <c r="A1894" t="s">
        <v>4333</v>
      </c>
      <c r="B1894" s="1">
        <v>45697</v>
      </c>
      <c r="C1894" t="s">
        <v>57</v>
      </c>
      <c r="D1894" t="s">
        <v>4334</v>
      </c>
      <c r="E1894" t="s">
        <v>4335</v>
      </c>
      <c r="F1894" t="s">
        <v>71</v>
      </c>
      <c r="G1894" t="s">
        <v>42</v>
      </c>
      <c r="H1894" t="s">
        <v>20</v>
      </c>
      <c r="I1894">
        <v>24.32</v>
      </c>
      <c r="J1894">
        <v>96.38</v>
      </c>
      <c r="K1894" t="s">
        <v>22</v>
      </c>
      <c r="L1894">
        <v>4.3</v>
      </c>
      <c r="M1894" t="s">
        <v>23</v>
      </c>
      <c r="N1894">
        <v>2.41</v>
      </c>
      <c r="O1894">
        <v>6</v>
      </c>
    </row>
    <row r="1895" spans="1:15">
      <c r="A1895" t="s">
        <v>4365</v>
      </c>
      <c r="B1895" s="1">
        <v>45819</v>
      </c>
      <c r="C1895" t="s">
        <v>57</v>
      </c>
      <c r="D1895" t="s">
        <v>4366</v>
      </c>
      <c r="E1895" t="s">
        <v>4367</v>
      </c>
      <c r="F1895" t="s">
        <v>60</v>
      </c>
      <c r="G1895" t="s">
        <v>21</v>
      </c>
      <c r="H1895" t="s">
        <v>41</v>
      </c>
      <c r="I1895">
        <v>22.04</v>
      </c>
      <c r="J1895">
        <v>226.25</v>
      </c>
      <c r="K1895" t="s">
        <v>47</v>
      </c>
      <c r="L1895">
        <v>4.7</v>
      </c>
      <c r="M1895" t="s">
        <v>31</v>
      </c>
      <c r="N1895">
        <v>1.82</v>
      </c>
      <c r="O1895">
        <v>4</v>
      </c>
    </row>
    <row r="1896" spans="1:15">
      <c r="A1896" t="s">
        <v>4389</v>
      </c>
      <c r="B1896" s="1">
        <v>45800</v>
      </c>
      <c r="C1896" t="s">
        <v>57</v>
      </c>
      <c r="D1896" t="s">
        <v>4390</v>
      </c>
      <c r="E1896" t="s">
        <v>4391</v>
      </c>
      <c r="F1896" t="s">
        <v>71</v>
      </c>
      <c r="G1896" t="s">
        <v>21</v>
      </c>
      <c r="H1896" t="s">
        <v>29</v>
      </c>
      <c r="I1896">
        <v>19.32</v>
      </c>
      <c r="J1896">
        <v>373.78</v>
      </c>
      <c r="K1896" t="s">
        <v>22</v>
      </c>
      <c r="L1896">
        <v>4</v>
      </c>
      <c r="M1896" t="s">
        <v>36</v>
      </c>
      <c r="N1896">
        <v>1.02</v>
      </c>
      <c r="O1896">
        <v>8</v>
      </c>
    </row>
    <row r="1897" spans="1:15">
      <c r="A1897" t="s">
        <v>4395</v>
      </c>
      <c r="B1897" s="1">
        <v>45808</v>
      </c>
      <c r="C1897" t="s">
        <v>57</v>
      </c>
      <c r="D1897" t="s">
        <v>4396</v>
      </c>
      <c r="E1897" t="s">
        <v>4397</v>
      </c>
      <c r="F1897" t="s">
        <v>71</v>
      </c>
      <c r="G1897" t="s">
        <v>52</v>
      </c>
      <c r="H1897" t="s">
        <v>46</v>
      </c>
      <c r="I1897">
        <v>17.32</v>
      </c>
      <c r="J1897">
        <v>134.4</v>
      </c>
      <c r="K1897" t="s">
        <v>67</v>
      </c>
      <c r="L1897">
        <v>3.3</v>
      </c>
      <c r="M1897" t="s">
        <v>31</v>
      </c>
      <c r="N1897">
        <v>2.39</v>
      </c>
      <c r="O1897">
        <v>2</v>
      </c>
    </row>
    <row r="1898" spans="1:15">
      <c r="A1898" t="s">
        <v>4398</v>
      </c>
      <c r="B1898" s="1">
        <v>45682</v>
      </c>
      <c r="C1898" t="s">
        <v>57</v>
      </c>
      <c r="D1898" t="s">
        <v>3652</v>
      </c>
      <c r="E1898" t="s">
        <v>4399</v>
      </c>
      <c r="F1898" t="s">
        <v>60</v>
      </c>
      <c r="G1898" t="s">
        <v>21</v>
      </c>
      <c r="H1898" t="s">
        <v>21</v>
      </c>
      <c r="I1898">
        <v>15.12</v>
      </c>
      <c r="J1898">
        <v>114.11</v>
      </c>
      <c r="K1898" t="s">
        <v>30</v>
      </c>
      <c r="L1898">
        <v>2.6</v>
      </c>
      <c r="M1898" t="s">
        <v>23</v>
      </c>
      <c r="N1898">
        <v>1.7</v>
      </c>
      <c r="O1898">
        <v>19</v>
      </c>
    </row>
    <row r="1899" spans="1:15">
      <c r="A1899" t="s">
        <v>4400</v>
      </c>
      <c r="B1899" s="1">
        <v>45775</v>
      </c>
      <c r="C1899" t="s">
        <v>57</v>
      </c>
      <c r="D1899" t="s">
        <v>1546</v>
      </c>
      <c r="E1899" t="s">
        <v>4401</v>
      </c>
      <c r="F1899" t="s">
        <v>19</v>
      </c>
      <c r="G1899" t="s">
        <v>29</v>
      </c>
      <c r="H1899" t="s">
        <v>21</v>
      </c>
      <c r="I1899">
        <v>1.67</v>
      </c>
      <c r="J1899">
        <v>266.94</v>
      </c>
      <c r="K1899" t="s">
        <v>47</v>
      </c>
      <c r="L1899">
        <v>3.3</v>
      </c>
      <c r="M1899" t="s">
        <v>36</v>
      </c>
      <c r="N1899">
        <v>2.44</v>
      </c>
      <c r="O1899">
        <v>4</v>
      </c>
    </row>
    <row r="1900" spans="1:15">
      <c r="A1900" t="s">
        <v>4402</v>
      </c>
      <c r="B1900" s="1">
        <v>45733</v>
      </c>
      <c r="C1900" t="s">
        <v>57</v>
      </c>
      <c r="D1900" t="s">
        <v>4403</v>
      </c>
      <c r="E1900" t="s">
        <v>4404</v>
      </c>
      <c r="F1900" t="s">
        <v>19</v>
      </c>
      <c r="G1900" t="s">
        <v>29</v>
      </c>
      <c r="H1900" t="s">
        <v>41</v>
      </c>
      <c r="I1900">
        <v>5.33</v>
      </c>
      <c r="J1900">
        <v>140.12</v>
      </c>
      <c r="K1900" t="s">
        <v>67</v>
      </c>
      <c r="L1900">
        <v>3.8</v>
      </c>
      <c r="M1900" t="s">
        <v>23</v>
      </c>
      <c r="N1900">
        <v>1.54</v>
      </c>
      <c r="O1900">
        <v>19</v>
      </c>
    </row>
    <row r="1901" spans="1:15">
      <c r="A1901" t="s">
        <v>4458</v>
      </c>
      <c r="B1901" s="1">
        <v>45775</v>
      </c>
      <c r="C1901" t="s">
        <v>57</v>
      </c>
      <c r="D1901" t="s">
        <v>1259</v>
      </c>
      <c r="E1901" t="s">
        <v>4459</v>
      </c>
      <c r="F1901" t="s">
        <v>28</v>
      </c>
      <c r="G1901" t="s">
        <v>52</v>
      </c>
      <c r="H1901" t="s">
        <v>21</v>
      </c>
      <c r="I1901">
        <v>6.84</v>
      </c>
      <c r="J1901">
        <v>54.63</v>
      </c>
      <c r="K1901" t="s">
        <v>67</v>
      </c>
      <c r="L1901">
        <v>2.6</v>
      </c>
      <c r="M1901" t="s">
        <v>36</v>
      </c>
      <c r="N1901">
        <v>1.3</v>
      </c>
      <c r="O1901">
        <v>5</v>
      </c>
    </row>
    <row r="1902" spans="1:15">
      <c r="A1902" t="s">
        <v>4472</v>
      </c>
      <c r="B1902" s="1">
        <v>45745</v>
      </c>
      <c r="C1902" t="s">
        <v>57</v>
      </c>
      <c r="D1902" t="s">
        <v>4473</v>
      </c>
      <c r="E1902" t="s">
        <v>4474</v>
      </c>
      <c r="F1902" t="s">
        <v>19</v>
      </c>
      <c r="G1902" t="s">
        <v>21</v>
      </c>
      <c r="H1902" t="s">
        <v>21</v>
      </c>
      <c r="I1902">
        <v>9.5399999999999991</v>
      </c>
      <c r="J1902">
        <v>139.15</v>
      </c>
      <c r="K1902" t="s">
        <v>30</v>
      </c>
      <c r="L1902">
        <v>3</v>
      </c>
      <c r="M1902" t="s">
        <v>23</v>
      </c>
      <c r="N1902">
        <v>1.75</v>
      </c>
      <c r="O1902">
        <v>14</v>
      </c>
    </row>
    <row r="1903" spans="1:15">
      <c r="A1903" t="s">
        <v>4493</v>
      </c>
      <c r="B1903" s="1">
        <v>45757</v>
      </c>
      <c r="C1903" t="s">
        <v>57</v>
      </c>
      <c r="D1903" t="s">
        <v>458</v>
      </c>
      <c r="E1903" t="s">
        <v>4494</v>
      </c>
      <c r="F1903" t="s">
        <v>60</v>
      </c>
      <c r="G1903" t="s">
        <v>29</v>
      </c>
      <c r="H1903" t="s">
        <v>21</v>
      </c>
      <c r="I1903">
        <v>4.5199999999999996</v>
      </c>
      <c r="J1903">
        <v>523.36</v>
      </c>
      <c r="K1903" t="s">
        <v>47</v>
      </c>
      <c r="L1903">
        <v>2.6</v>
      </c>
      <c r="M1903" t="s">
        <v>23</v>
      </c>
      <c r="N1903">
        <v>1.77</v>
      </c>
      <c r="O1903">
        <v>9</v>
      </c>
    </row>
    <row r="1904" spans="1:15">
      <c r="A1904" t="s">
        <v>4509</v>
      </c>
      <c r="B1904" s="1">
        <v>45738</v>
      </c>
      <c r="C1904" t="s">
        <v>57</v>
      </c>
      <c r="D1904" t="s">
        <v>4510</v>
      </c>
      <c r="E1904" t="s">
        <v>4511</v>
      </c>
      <c r="F1904" t="s">
        <v>28</v>
      </c>
      <c r="G1904" t="s">
        <v>21</v>
      </c>
      <c r="H1904" t="s">
        <v>42</v>
      </c>
      <c r="I1904">
        <v>12.21</v>
      </c>
      <c r="J1904">
        <v>109.25</v>
      </c>
      <c r="K1904" t="s">
        <v>67</v>
      </c>
      <c r="L1904">
        <v>4.4000000000000004</v>
      </c>
      <c r="M1904" t="s">
        <v>36</v>
      </c>
      <c r="N1904">
        <v>1.88</v>
      </c>
      <c r="O1904">
        <v>15</v>
      </c>
    </row>
    <row r="1905" spans="1:15">
      <c r="A1905" t="s">
        <v>4512</v>
      </c>
      <c r="B1905" s="1">
        <v>45780</v>
      </c>
      <c r="C1905" t="s">
        <v>57</v>
      </c>
      <c r="D1905" t="s">
        <v>4513</v>
      </c>
      <c r="E1905" t="s">
        <v>4514</v>
      </c>
      <c r="F1905" t="s">
        <v>19</v>
      </c>
      <c r="G1905" t="s">
        <v>42</v>
      </c>
      <c r="H1905" t="s">
        <v>46</v>
      </c>
      <c r="I1905">
        <v>6.43</v>
      </c>
      <c r="J1905">
        <v>359.81</v>
      </c>
      <c r="K1905" t="s">
        <v>30</v>
      </c>
      <c r="L1905">
        <v>3.2</v>
      </c>
      <c r="M1905" t="s">
        <v>31</v>
      </c>
      <c r="N1905">
        <v>1.54</v>
      </c>
      <c r="O1905">
        <v>18</v>
      </c>
    </row>
    <row r="1906" spans="1:15">
      <c r="A1906" t="s">
        <v>4525</v>
      </c>
      <c r="B1906" s="1">
        <v>45754</v>
      </c>
      <c r="C1906" t="s">
        <v>57</v>
      </c>
      <c r="D1906" t="s">
        <v>4526</v>
      </c>
      <c r="E1906" t="s">
        <v>4527</v>
      </c>
      <c r="F1906" t="s">
        <v>19</v>
      </c>
      <c r="G1906" t="s">
        <v>42</v>
      </c>
      <c r="H1906" t="s">
        <v>21</v>
      </c>
      <c r="I1906">
        <v>5.58</v>
      </c>
      <c r="J1906">
        <v>531.80999999999995</v>
      </c>
      <c r="K1906" t="s">
        <v>47</v>
      </c>
      <c r="L1906">
        <v>3</v>
      </c>
      <c r="M1906" t="s">
        <v>23</v>
      </c>
      <c r="N1906">
        <v>2.11</v>
      </c>
      <c r="O1906">
        <v>10</v>
      </c>
    </row>
    <row r="1907" spans="1:15">
      <c r="A1907" t="s">
        <v>4533</v>
      </c>
      <c r="B1907" s="1">
        <v>45824</v>
      </c>
      <c r="C1907" t="s">
        <v>57</v>
      </c>
      <c r="D1907" t="s">
        <v>4534</v>
      </c>
      <c r="E1907" t="s">
        <v>4535</v>
      </c>
      <c r="F1907" t="s">
        <v>19</v>
      </c>
      <c r="G1907" t="s">
        <v>29</v>
      </c>
      <c r="H1907" t="s">
        <v>46</v>
      </c>
      <c r="I1907">
        <v>22.14</v>
      </c>
      <c r="J1907">
        <v>266.44</v>
      </c>
      <c r="K1907" t="s">
        <v>67</v>
      </c>
      <c r="L1907">
        <v>3.2</v>
      </c>
      <c r="M1907" t="s">
        <v>23</v>
      </c>
      <c r="N1907">
        <v>2.11</v>
      </c>
      <c r="O1907">
        <v>11</v>
      </c>
    </row>
    <row r="1908" spans="1:15">
      <c r="A1908" t="s">
        <v>4550</v>
      </c>
      <c r="B1908" s="1">
        <v>45781</v>
      </c>
      <c r="C1908" t="s">
        <v>57</v>
      </c>
      <c r="D1908" t="s">
        <v>4551</v>
      </c>
      <c r="E1908" t="s">
        <v>4552</v>
      </c>
      <c r="F1908" t="s">
        <v>71</v>
      </c>
      <c r="G1908" t="s">
        <v>41</v>
      </c>
      <c r="H1908" t="s">
        <v>42</v>
      </c>
      <c r="I1908">
        <v>2.99</v>
      </c>
      <c r="J1908">
        <v>550.51</v>
      </c>
      <c r="K1908" t="s">
        <v>30</v>
      </c>
      <c r="L1908">
        <v>3.2</v>
      </c>
      <c r="M1908" t="s">
        <v>36</v>
      </c>
      <c r="N1908">
        <v>1.71</v>
      </c>
      <c r="O1908">
        <v>19</v>
      </c>
    </row>
    <row r="1909" spans="1:15">
      <c r="A1909" t="s">
        <v>4596</v>
      </c>
      <c r="B1909" s="1">
        <v>45812</v>
      </c>
      <c r="C1909" t="s">
        <v>57</v>
      </c>
      <c r="D1909" t="s">
        <v>4597</v>
      </c>
      <c r="E1909" t="s">
        <v>4598</v>
      </c>
      <c r="F1909" t="s">
        <v>51</v>
      </c>
      <c r="G1909" t="s">
        <v>52</v>
      </c>
      <c r="H1909" t="s">
        <v>20</v>
      </c>
      <c r="I1909">
        <v>22.14</v>
      </c>
      <c r="J1909">
        <v>220.64</v>
      </c>
      <c r="K1909" t="s">
        <v>22</v>
      </c>
      <c r="L1909">
        <v>2.7</v>
      </c>
      <c r="M1909" t="s">
        <v>23</v>
      </c>
      <c r="N1909">
        <v>2.2200000000000002</v>
      </c>
      <c r="O1909">
        <v>2</v>
      </c>
    </row>
    <row r="1910" spans="1:15">
      <c r="A1910" t="s">
        <v>4599</v>
      </c>
      <c r="B1910" s="1">
        <v>45695</v>
      </c>
      <c r="C1910" t="s">
        <v>57</v>
      </c>
      <c r="D1910" t="s">
        <v>4600</v>
      </c>
      <c r="E1910" t="s">
        <v>4601</v>
      </c>
      <c r="F1910" t="s">
        <v>71</v>
      </c>
      <c r="G1910" t="s">
        <v>20</v>
      </c>
      <c r="H1910" t="s">
        <v>42</v>
      </c>
      <c r="I1910">
        <v>19.54</v>
      </c>
      <c r="J1910">
        <v>491.38</v>
      </c>
      <c r="K1910" t="s">
        <v>67</v>
      </c>
      <c r="L1910">
        <v>4</v>
      </c>
      <c r="M1910" t="s">
        <v>23</v>
      </c>
      <c r="N1910">
        <v>2.2000000000000002</v>
      </c>
      <c r="O1910">
        <v>17</v>
      </c>
    </row>
    <row r="1911" spans="1:15">
      <c r="A1911" t="s">
        <v>4605</v>
      </c>
      <c r="B1911" s="1">
        <v>45667</v>
      </c>
      <c r="C1911" t="s">
        <v>57</v>
      </c>
      <c r="D1911" t="s">
        <v>4606</v>
      </c>
      <c r="E1911" t="s">
        <v>4607</v>
      </c>
      <c r="F1911" t="s">
        <v>60</v>
      </c>
      <c r="G1911" t="s">
        <v>52</v>
      </c>
      <c r="H1911" t="s">
        <v>41</v>
      </c>
      <c r="I1911">
        <v>20.350000000000001</v>
      </c>
      <c r="J1911">
        <v>266.91000000000003</v>
      </c>
      <c r="K1911" t="s">
        <v>47</v>
      </c>
      <c r="L1911">
        <v>2.8</v>
      </c>
      <c r="M1911" t="s">
        <v>31</v>
      </c>
      <c r="N1911">
        <v>2.2400000000000002</v>
      </c>
      <c r="O1911">
        <v>16</v>
      </c>
    </row>
    <row r="1912" spans="1:15">
      <c r="A1912" t="s">
        <v>4608</v>
      </c>
      <c r="B1912" s="1">
        <v>45837</v>
      </c>
      <c r="C1912" t="s">
        <v>57</v>
      </c>
      <c r="D1912" t="s">
        <v>4609</v>
      </c>
      <c r="E1912" t="s">
        <v>4610</v>
      </c>
      <c r="F1912" t="s">
        <v>19</v>
      </c>
      <c r="G1912" t="s">
        <v>41</v>
      </c>
      <c r="H1912" t="s">
        <v>46</v>
      </c>
      <c r="I1912">
        <v>12.9</v>
      </c>
      <c r="J1912">
        <v>350.21</v>
      </c>
      <c r="K1912" t="s">
        <v>30</v>
      </c>
      <c r="L1912">
        <v>2.5</v>
      </c>
      <c r="M1912" t="s">
        <v>23</v>
      </c>
      <c r="N1912">
        <v>1.33</v>
      </c>
      <c r="O1912">
        <v>16</v>
      </c>
    </row>
    <row r="1913" spans="1:15">
      <c r="A1913" t="s">
        <v>4625</v>
      </c>
      <c r="B1913" s="1">
        <v>45785</v>
      </c>
      <c r="C1913" t="s">
        <v>57</v>
      </c>
      <c r="D1913" t="s">
        <v>4626</v>
      </c>
      <c r="E1913" t="s">
        <v>4627</v>
      </c>
      <c r="F1913" t="s">
        <v>28</v>
      </c>
      <c r="G1913" t="s">
        <v>46</v>
      </c>
      <c r="H1913" t="s">
        <v>46</v>
      </c>
      <c r="I1913">
        <v>19.43</v>
      </c>
      <c r="J1913">
        <v>210.87</v>
      </c>
      <c r="K1913" t="s">
        <v>67</v>
      </c>
      <c r="L1913">
        <v>4.5</v>
      </c>
      <c r="M1913" t="s">
        <v>23</v>
      </c>
      <c r="N1913">
        <v>1.54</v>
      </c>
      <c r="O1913">
        <v>15</v>
      </c>
    </row>
    <row r="1914" spans="1:15">
      <c r="A1914" t="s">
        <v>4642</v>
      </c>
      <c r="B1914" s="1">
        <v>45779</v>
      </c>
      <c r="C1914" t="s">
        <v>57</v>
      </c>
      <c r="D1914" t="s">
        <v>4643</v>
      </c>
      <c r="E1914" t="s">
        <v>4644</v>
      </c>
      <c r="F1914" t="s">
        <v>51</v>
      </c>
      <c r="G1914" t="s">
        <v>42</v>
      </c>
      <c r="H1914" t="s">
        <v>20</v>
      </c>
      <c r="I1914">
        <v>3.47</v>
      </c>
      <c r="J1914">
        <v>365.06</v>
      </c>
      <c r="K1914" t="s">
        <v>67</v>
      </c>
      <c r="L1914">
        <v>3.5</v>
      </c>
      <c r="M1914" t="s">
        <v>31</v>
      </c>
      <c r="N1914">
        <v>1.26</v>
      </c>
      <c r="O1914">
        <v>3</v>
      </c>
    </row>
    <row r="1915" spans="1:15">
      <c r="A1915" t="s">
        <v>4655</v>
      </c>
      <c r="B1915" s="1">
        <v>45671</v>
      </c>
      <c r="C1915" t="s">
        <v>57</v>
      </c>
      <c r="D1915" t="s">
        <v>4656</v>
      </c>
      <c r="E1915" t="s">
        <v>4657</v>
      </c>
      <c r="F1915" t="s">
        <v>28</v>
      </c>
      <c r="G1915" t="s">
        <v>20</v>
      </c>
      <c r="H1915" t="s">
        <v>29</v>
      </c>
      <c r="I1915">
        <v>2.54</v>
      </c>
      <c r="J1915">
        <v>71.52</v>
      </c>
      <c r="K1915" t="s">
        <v>22</v>
      </c>
      <c r="L1915">
        <v>4.3</v>
      </c>
      <c r="M1915" t="s">
        <v>23</v>
      </c>
      <c r="N1915">
        <v>2.25</v>
      </c>
      <c r="O1915">
        <v>1</v>
      </c>
    </row>
    <row r="1916" spans="1:15">
      <c r="A1916" t="s">
        <v>4661</v>
      </c>
      <c r="B1916" s="1">
        <v>45661</v>
      </c>
      <c r="C1916" t="s">
        <v>57</v>
      </c>
      <c r="D1916" t="s">
        <v>4662</v>
      </c>
      <c r="E1916" t="s">
        <v>4663</v>
      </c>
      <c r="F1916" t="s">
        <v>28</v>
      </c>
      <c r="G1916" t="s">
        <v>52</v>
      </c>
      <c r="H1916" t="s">
        <v>42</v>
      </c>
      <c r="I1916">
        <v>7.39</v>
      </c>
      <c r="J1916">
        <v>558.42999999999995</v>
      </c>
      <c r="K1916" t="s">
        <v>47</v>
      </c>
      <c r="L1916">
        <v>4.5</v>
      </c>
      <c r="M1916" t="s">
        <v>36</v>
      </c>
      <c r="N1916">
        <v>1.1499999999999999</v>
      </c>
      <c r="O1916">
        <v>19</v>
      </c>
    </row>
    <row r="1917" spans="1:15">
      <c r="A1917" t="s">
        <v>4713</v>
      </c>
      <c r="B1917" s="1">
        <v>45717</v>
      </c>
      <c r="C1917" t="s">
        <v>57</v>
      </c>
      <c r="D1917" t="s">
        <v>4714</v>
      </c>
      <c r="E1917" t="s">
        <v>4715</v>
      </c>
      <c r="F1917" t="s">
        <v>28</v>
      </c>
      <c r="G1917" t="s">
        <v>46</v>
      </c>
      <c r="H1917" t="s">
        <v>46</v>
      </c>
      <c r="I1917">
        <v>7.09</v>
      </c>
      <c r="J1917">
        <v>402.77</v>
      </c>
      <c r="K1917" t="s">
        <v>30</v>
      </c>
      <c r="L1917">
        <v>2.7</v>
      </c>
      <c r="M1917" t="s">
        <v>23</v>
      </c>
      <c r="N1917">
        <v>1.54</v>
      </c>
      <c r="O1917">
        <v>6</v>
      </c>
    </row>
    <row r="1918" spans="1:15">
      <c r="A1918" t="s">
        <v>4722</v>
      </c>
      <c r="B1918" s="1">
        <v>45688</v>
      </c>
      <c r="C1918" t="s">
        <v>57</v>
      </c>
      <c r="D1918" t="s">
        <v>4723</v>
      </c>
      <c r="E1918" t="s">
        <v>4724</v>
      </c>
      <c r="F1918" t="s">
        <v>28</v>
      </c>
      <c r="G1918" t="s">
        <v>41</v>
      </c>
      <c r="H1918" t="s">
        <v>21</v>
      </c>
      <c r="I1918">
        <v>10.82</v>
      </c>
      <c r="J1918">
        <v>296.11</v>
      </c>
      <c r="K1918" t="s">
        <v>30</v>
      </c>
      <c r="L1918">
        <v>4</v>
      </c>
      <c r="M1918" t="s">
        <v>23</v>
      </c>
      <c r="N1918">
        <v>1.37</v>
      </c>
      <c r="O1918">
        <v>15</v>
      </c>
    </row>
    <row r="1919" spans="1:15">
      <c r="A1919" t="s">
        <v>4730</v>
      </c>
      <c r="B1919" s="1">
        <v>45771</v>
      </c>
      <c r="C1919" t="s">
        <v>57</v>
      </c>
      <c r="D1919" t="s">
        <v>4731</v>
      </c>
      <c r="E1919" t="s">
        <v>4732</v>
      </c>
      <c r="F1919" t="s">
        <v>19</v>
      </c>
      <c r="G1919" t="s">
        <v>42</v>
      </c>
      <c r="H1919" t="s">
        <v>21</v>
      </c>
      <c r="I1919">
        <v>7.41</v>
      </c>
      <c r="J1919">
        <v>329.38</v>
      </c>
      <c r="K1919" t="s">
        <v>67</v>
      </c>
      <c r="L1919">
        <v>2.7</v>
      </c>
      <c r="M1919" t="s">
        <v>31</v>
      </c>
      <c r="N1919">
        <v>2.42</v>
      </c>
      <c r="O1919">
        <v>18</v>
      </c>
    </row>
    <row r="1920" spans="1:15">
      <c r="A1920" t="s">
        <v>4733</v>
      </c>
      <c r="B1920" s="1">
        <v>45730</v>
      </c>
      <c r="C1920" t="s">
        <v>57</v>
      </c>
      <c r="D1920" t="s">
        <v>4734</v>
      </c>
      <c r="E1920" t="s">
        <v>4735</v>
      </c>
      <c r="F1920" t="s">
        <v>28</v>
      </c>
      <c r="G1920" t="s">
        <v>46</v>
      </c>
      <c r="H1920" t="s">
        <v>21</v>
      </c>
      <c r="I1920">
        <v>14.72</v>
      </c>
      <c r="J1920">
        <v>219</v>
      </c>
      <c r="K1920" t="s">
        <v>30</v>
      </c>
      <c r="L1920">
        <v>4.9000000000000004</v>
      </c>
      <c r="M1920" t="s">
        <v>23</v>
      </c>
      <c r="N1920">
        <v>1.23</v>
      </c>
      <c r="O1920">
        <v>16</v>
      </c>
    </row>
    <row r="1921" spans="1:15">
      <c r="A1921" t="s">
        <v>4742</v>
      </c>
      <c r="B1921" s="1">
        <v>45710</v>
      </c>
      <c r="C1921" t="s">
        <v>57</v>
      </c>
      <c r="D1921" t="s">
        <v>4743</v>
      </c>
      <c r="E1921" t="s">
        <v>4744</v>
      </c>
      <c r="F1921" t="s">
        <v>71</v>
      </c>
      <c r="G1921" t="s">
        <v>42</v>
      </c>
      <c r="H1921" t="s">
        <v>41</v>
      </c>
      <c r="I1921">
        <v>14.16</v>
      </c>
      <c r="J1921">
        <v>195.03</v>
      </c>
      <c r="K1921" t="s">
        <v>67</v>
      </c>
      <c r="L1921">
        <v>2.6</v>
      </c>
      <c r="M1921" t="s">
        <v>23</v>
      </c>
      <c r="N1921">
        <v>1.51</v>
      </c>
      <c r="O1921">
        <v>19</v>
      </c>
    </row>
    <row r="1922" spans="1:15">
      <c r="A1922" t="s">
        <v>4745</v>
      </c>
      <c r="B1922" s="1">
        <v>45670</v>
      </c>
      <c r="C1922" t="s">
        <v>57</v>
      </c>
      <c r="D1922" t="s">
        <v>4746</v>
      </c>
      <c r="E1922" t="s">
        <v>4747</v>
      </c>
      <c r="F1922" t="s">
        <v>60</v>
      </c>
      <c r="G1922" t="s">
        <v>20</v>
      </c>
      <c r="H1922" t="s">
        <v>21</v>
      </c>
      <c r="I1922">
        <v>9.06</v>
      </c>
      <c r="J1922">
        <v>514.45000000000005</v>
      </c>
      <c r="K1922" t="s">
        <v>67</v>
      </c>
      <c r="L1922">
        <v>2.5</v>
      </c>
      <c r="M1922" t="s">
        <v>23</v>
      </c>
      <c r="N1922">
        <v>2.44</v>
      </c>
      <c r="O1922">
        <v>15</v>
      </c>
    </row>
    <row r="1923" spans="1:15">
      <c r="A1923" t="s">
        <v>4754</v>
      </c>
      <c r="B1923" s="1">
        <v>45821</v>
      </c>
      <c r="C1923" t="s">
        <v>57</v>
      </c>
      <c r="D1923" t="s">
        <v>4755</v>
      </c>
      <c r="E1923" t="s">
        <v>4756</v>
      </c>
      <c r="F1923" t="s">
        <v>28</v>
      </c>
      <c r="G1923" t="s">
        <v>52</v>
      </c>
      <c r="H1923" t="s">
        <v>20</v>
      </c>
      <c r="I1923">
        <v>3.79</v>
      </c>
      <c r="J1923">
        <v>463.37</v>
      </c>
      <c r="K1923" t="s">
        <v>22</v>
      </c>
      <c r="L1923">
        <v>3.9</v>
      </c>
      <c r="M1923" t="s">
        <v>31</v>
      </c>
      <c r="N1923">
        <v>1.48</v>
      </c>
      <c r="O1923">
        <v>3</v>
      </c>
    </row>
    <row r="1924" spans="1:15">
      <c r="A1924" t="s">
        <v>4757</v>
      </c>
      <c r="B1924" s="1">
        <v>45676</v>
      </c>
      <c r="C1924" t="s">
        <v>57</v>
      </c>
      <c r="D1924" t="s">
        <v>4758</v>
      </c>
      <c r="E1924" t="s">
        <v>4759</v>
      </c>
      <c r="F1924" t="s">
        <v>19</v>
      </c>
      <c r="G1924" t="s">
        <v>52</v>
      </c>
      <c r="H1924" t="s">
        <v>46</v>
      </c>
      <c r="I1924">
        <v>18.39</v>
      </c>
      <c r="J1924">
        <v>509.82</v>
      </c>
      <c r="K1924" t="s">
        <v>30</v>
      </c>
      <c r="L1924">
        <v>4.8</v>
      </c>
      <c r="M1924" t="s">
        <v>23</v>
      </c>
      <c r="N1924">
        <v>2.48</v>
      </c>
      <c r="O1924">
        <v>19</v>
      </c>
    </row>
    <row r="1925" spans="1:15">
      <c r="A1925" t="s">
        <v>4760</v>
      </c>
      <c r="B1925" s="1">
        <v>45823</v>
      </c>
      <c r="C1925" t="s">
        <v>57</v>
      </c>
      <c r="D1925" t="s">
        <v>4761</v>
      </c>
      <c r="E1925" t="s">
        <v>4762</v>
      </c>
      <c r="F1925" t="s">
        <v>71</v>
      </c>
      <c r="G1925" t="s">
        <v>29</v>
      </c>
      <c r="H1925" t="s">
        <v>46</v>
      </c>
      <c r="I1925">
        <v>24.16</v>
      </c>
      <c r="J1925">
        <v>176.19</v>
      </c>
      <c r="K1925" t="s">
        <v>47</v>
      </c>
      <c r="L1925">
        <v>3.5</v>
      </c>
      <c r="M1925" t="s">
        <v>31</v>
      </c>
      <c r="N1925">
        <v>1.38</v>
      </c>
      <c r="O1925">
        <v>4</v>
      </c>
    </row>
    <row r="1926" spans="1:15">
      <c r="A1926" t="s">
        <v>4797</v>
      </c>
      <c r="B1926" s="1">
        <v>45721</v>
      </c>
      <c r="C1926" t="s">
        <v>57</v>
      </c>
      <c r="D1926" t="s">
        <v>4798</v>
      </c>
      <c r="E1926" t="s">
        <v>4799</v>
      </c>
      <c r="F1926" t="s">
        <v>28</v>
      </c>
      <c r="G1926" t="s">
        <v>41</v>
      </c>
      <c r="H1926" t="s">
        <v>52</v>
      </c>
      <c r="I1926">
        <v>5.25</v>
      </c>
      <c r="J1926">
        <v>52.34</v>
      </c>
      <c r="K1926" t="s">
        <v>30</v>
      </c>
      <c r="L1926">
        <v>3.4</v>
      </c>
      <c r="M1926" t="s">
        <v>23</v>
      </c>
      <c r="N1926">
        <v>1.02</v>
      </c>
      <c r="O1926">
        <v>15</v>
      </c>
    </row>
    <row r="1927" spans="1:15">
      <c r="A1927" t="s">
        <v>4829</v>
      </c>
      <c r="B1927" s="1">
        <v>45791</v>
      </c>
      <c r="C1927" t="s">
        <v>57</v>
      </c>
      <c r="D1927" t="s">
        <v>4830</v>
      </c>
      <c r="E1927" t="s">
        <v>4831</v>
      </c>
      <c r="F1927" t="s">
        <v>60</v>
      </c>
      <c r="G1927" t="s">
        <v>29</v>
      </c>
      <c r="H1927" t="s">
        <v>41</v>
      </c>
      <c r="I1927">
        <v>7.64</v>
      </c>
      <c r="J1927">
        <v>220.92</v>
      </c>
      <c r="K1927" t="s">
        <v>67</v>
      </c>
      <c r="L1927">
        <v>3.7</v>
      </c>
      <c r="M1927" t="s">
        <v>23</v>
      </c>
      <c r="N1927">
        <v>1.1599999999999999</v>
      </c>
      <c r="O1927">
        <v>10</v>
      </c>
    </row>
    <row r="1928" spans="1:15">
      <c r="A1928" t="s">
        <v>4851</v>
      </c>
      <c r="B1928" s="1">
        <v>45784</v>
      </c>
      <c r="C1928" t="s">
        <v>57</v>
      </c>
      <c r="D1928" t="s">
        <v>4852</v>
      </c>
      <c r="E1928" t="s">
        <v>4853</v>
      </c>
      <c r="F1928" t="s">
        <v>28</v>
      </c>
      <c r="G1928" t="s">
        <v>29</v>
      </c>
      <c r="H1928" t="s">
        <v>46</v>
      </c>
      <c r="I1928">
        <v>1.27</v>
      </c>
      <c r="J1928">
        <v>292.82</v>
      </c>
      <c r="K1928" t="s">
        <v>30</v>
      </c>
      <c r="L1928">
        <v>3.5</v>
      </c>
      <c r="M1928" t="s">
        <v>23</v>
      </c>
      <c r="N1928">
        <v>2.0299999999999998</v>
      </c>
      <c r="O1928">
        <v>2</v>
      </c>
    </row>
    <row r="1929" spans="1:15">
      <c r="A1929" t="s">
        <v>4857</v>
      </c>
      <c r="B1929" s="1">
        <v>45775</v>
      </c>
      <c r="C1929" t="s">
        <v>57</v>
      </c>
      <c r="D1929" t="s">
        <v>4858</v>
      </c>
      <c r="E1929" t="s">
        <v>4859</v>
      </c>
      <c r="F1929" t="s">
        <v>28</v>
      </c>
      <c r="G1929" t="s">
        <v>29</v>
      </c>
      <c r="H1929" t="s">
        <v>42</v>
      </c>
      <c r="I1929">
        <v>18.84</v>
      </c>
      <c r="J1929">
        <v>197.48</v>
      </c>
      <c r="K1929" t="s">
        <v>47</v>
      </c>
      <c r="L1929">
        <v>3.5</v>
      </c>
      <c r="M1929" t="s">
        <v>23</v>
      </c>
      <c r="N1929">
        <v>1.51</v>
      </c>
      <c r="O1929">
        <v>14</v>
      </c>
    </row>
    <row r="1930" spans="1:15">
      <c r="A1930" t="s">
        <v>4874</v>
      </c>
      <c r="B1930" s="1">
        <v>45751</v>
      </c>
      <c r="C1930" t="s">
        <v>57</v>
      </c>
      <c r="D1930" t="s">
        <v>4875</v>
      </c>
      <c r="E1930" t="s">
        <v>4876</v>
      </c>
      <c r="F1930" t="s">
        <v>51</v>
      </c>
      <c r="G1930" t="s">
        <v>21</v>
      </c>
      <c r="H1930" t="s">
        <v>41</v>
      </c>
      <c r="I1930">
        <v>15.31</v>
      </c>
      <c r="J1930">
        <v>268.77</v>
      </c>
      <c r="K1930" t="s">
        <v>22</v>
      </c>
      <c r="L1930">
        <v>3.6</v>
      </c>
      <c r="M1930" t="s">
        <v>36</v>
      </c>
      <c r="N1930">
        <v>1.28</v>
      </c>
      <c r="O1930">
        <v>9</v>
      </c>
    </row>
    <row r="1931" spans="1:15">
      <c r="A1931" t="s">
        <v>4892</v>
      </c>
      <c r="B1931" s="1">
        <v>45780</v>
      </c>
      <c r="C1931" t="s">
        <v>57</v>
      </c>
      <c r="D1931" t="s">
        <v>4893</v>
      </c>
      <c r="E1931" t="s">
        <v>4894</v>
      </c>
      <c r="F1931" t="s">
        <v>28</v>
      </c>
      <c r="G1931" t="s">
        <v>46</v>
      </c>
      <c r="H1931" t="s">
        <v>46</v>
      </c>
      <c r="J1931">
        <v>189.78</v>
      </c>
      <c r="K1931" t="s">
        <v>30</v>
      </c>
      <c r="L1931">
        <v>4</v>
      </c>
      <c r="M1931" t="s">
        <v>23</v>
      </c>
      <c r="N1931">
        <v>2.2799999999999998</v>
      </c>
      <c r="O1931">
        <v>7</v>
      </c>
    </row>
    <row r="1932" spans="1:15">
      <c r="A1932" t="s">
        <v>4895</v>
      </c>
      <c r="B1932" s="1">
        <v>45685</v>
      </c>
      <c r="C1932" t="s">
        <v>57</v>
      </c>
      <c r="D1932" t="s">
        <v>4896</v>
      </c>
      <c r="E1932" t="s">
        <v>4897</v>
      </c>
      <c r="F1932" t="s">
        <v>19</v>
      </c>
      <c r="G1932" t="s">
        <v>21</v>
      </c>
      <c r="H1932" t="s">
        <v>29</v>
      </c>
      <c r="I1932">
        <v>8.99</v>
      </c>
      <c r="J1932">
        <v>512.29</v>
      </c>
      <c r="K1932" t="s">
        <v>22</v>
      </c>
      <c r="L1932">
        <v>5</v>
      </c>
      <c r="M1932" t="s">
        <v>23</v>
      </c>
      <c r="N1932">
        <v>2.31</v>
      </c>
      <c r="O1932">
        <v>12</v>
      </c>
    </row>
    <row r="1933" spans="1:15">
      <c r="A1933" t="s">
        <v>4945</v>
      </c>
      <c r="B1933" s="1">
        <v>45824</v>
      </c>
      <c r="C1933" t="s">
        <v>57</v>
      </c>
      <c r="D1933" t="s">
        <v>762</v>
      </c>
      <c r="E1933" t="s">
        <v>4946</v>
      </c>
      <c r="F1933" t="s">
        <v>60</v>
      </c>
      <c r="G1933" t="s">
        <v>41</v>
      </c>
      <c r="H1933" t="s">
        <v>21</v>
      </c>
      <c r="I1933">
        <v>17.07</v>
      </c>
      <c r="J1933">
        <v>501.69</v>
      </c>
      <c r="K1933" t="s">
        <v>22</v>
      </c>
      <c r="L1933">
        <v>4.0999999999999996</v>
      </c>
      <c r="M1933" t="s">
        <v>23</v>
      </c>
      <c r="N1933">
        <v>2.25</v>
      </c>
      <c r="O1933">
        <v>13</v>
      </c>
    </row>
    <row r="1934" spans="1:15">
      <c r="A1934" t="s">
        <v>4955</v>
      </c>
      <c r="B1934" s="1">
        <v>45712</v>
      </c>
      <c r="C1934" t="s">
        <v>57</v>
      </c>
      <c r="D1934" t="s">
        <v>4956</v>
      </c>
      <c r="E1934" t="s">
        <v>4957</v>
      </c>
      <c r="F1934" t="s">
        <v>71</v>
      </c>
      <c r="G1934" t="s">
        <v>52</v>
      </c>
      <c r="H1934" t="s">
        <v>29</v>
      </c>
      <c r="I1934">
        <v>3.5</v>
      </c>
      <c r="J1934">
        <v>360.35</v>
      </c>
      <c r="K1934" t="s">
        <v>67</v>
      </c>
      <c r="L1934">
        <v>5</v>
      </c>
      <c r="M1934" t="s">
        <v>36</v>
      </c>
      <c r="N1934">
        <v>2.25</v>
      </c>
      <c r="O1934">
        <v>17</v>
      </c>
    </row>
    <row r="1935" spans="1:15">
      <c r="A1935" t="s">
        <v>4958</v>
      </c>
      <c r="B1935" s="1">
        <v>45735</v>
      </c>
      <c r="C1935" t="s">
        <v>57</v>
      </c>
      <c r="D1935" t="s">
        <v>4959</v>
      </c>
      <c r="E1935" t="s">
        <v>4960</v>
      </c>
      <c r="F1935" t="s">
        <v>51</v>
      </c>
      <c r="G1935" t="s">
        <v>46</v>
      </c>
      <c r="H1935" t="s">
        <v>52</v>
      </c>
      <c r="I1935">
        <v>18.920000000000002</v>
      </c>
      <c r="J1935">
        <v>516.38</v>
      </c>
      <c r="K1935" t="s">
        <v>22</v>
      </c>
      <c r="L1935">
        <v>3.3</v>
      </c>
      <c r="M1935" t="s">
        <v>36</v>
      </c>
      <c r="N1935">
        <v>1.59</v>
      </c>
      <c r="O1935">
        <v>3</v>
      </c>
    </row>
    <row r="1936" spans="1:15">
      <c r="A1936" t="s">
        <v>4975</v>
      </c>
      <c r="B1936" s="1">
        <v>45698</v>
      </c>
      <c r="C1936" t="s">
        <v>57</v>
      </c>
      <c r="D1936" t="s">
        <v>4976</v>
      </c>
      <c r="E1936" t="s">
        <v>4977</v>
      </c>
      <c r="F1936" t="s">
        <v>19</v>
      </c>
      <c r="G1936" t="s">
        <v>41</v>
      </c>
      <c r="H1936" t="s">
        <v>46</v>
      </c>
      <c r="I1936">
        <v>15.53</v>
      </c>
      <c r="J1936">
        <v>398.21</v>
      </c>
      <c r="K1936" t="s">
        <v>30</v>
      </c>
      <c r="L1936">
        <v>3.6</v>
      </c>
      <c r="M1936" t="s">
        <v>23</v>
      </c>
      <c r="N1936">
        <v>1.98</v>
      </c>
      <c r="O1936">
        <v>17</v>
      </c>
    </row>
    <row r="1937" spans="1:15">
      <c r="A1937" t="s">
        <v>4991</v>
      </c>
      <c r="B1937" s="1">
        <v>45768</v>
      </c>
      <c r="C1937" t="s">
        <v>57</v>
      </c>
      <c r="D1937" t="s">
        <v>4992</v>
      </c>
      <c r="E1937" t="s">
        <v>4993</v>
      </c>
      <c r="F1937" t="s">
        <v>71</v>
      </c>
      <c r="G1937" t="s">
        <v>29</v>
      </c>
      <c r="H1937" t="s">
        <v>42</v>
      </c>
      <c r="I1937">
        <v>9.19</v>
      </c>
      <c r="J1937">
        <v>460.81</v>
      </c>
      <c r="K1937" t="s">
        <v>67</v>
      </c>
      <c r="L1937">
        <v>4.3</v>
      </c>
      <c r="M1937" t="s">
        <v>36</v>
      </c>
      <c r="N1937">
        <v>1.1200000000000001</v>
      </c>
      <c r="O1937">
        <v>8</v>
      </c>
    </row>
    <row r="1938" spans="1:15">
      <c r="A1938" t="s">
        <v>5032</v>
      </c>
      <c r="B1938" s="1">
        <v>45734</v>
      </c>
      <c r="C1938" t="s">
        <v>57</v>
      </c>
      <c r="D1938" t="s">
        <v>5033</v>
      </c>
      <c r="E1938" t="s">
        <v>5034</v>
      </c>
      <c r="F1938" t="s">
        <v>19</v>
      </c>
      <c r="G1938" t="s">
        <v>20</v>
      </c>
      <c r="H1938" t="s">
        <v>42</v>
      </c>
      <c r="I1938">
        <v>16.91</v>
      </c>
      <c r="J1938">
        <v>300.02999999999997</v>
      </c>
      <c r="K1938" t="s">
        <v>22</v>
      </c>
      <c r="L1938">
        <v>4.5999999999999996</v>
      </c>
      <c r="M1938" t="s">
        <v>23</v>
      </c>
      <c r="N1938">
        <v>1.75</v>
      </c>
      <c r="O1938">
        <v>16</v>
      </c>
    </row>
    <row r="1939" spans="1:15">
      <c r="A1939" t="s">
        <v>5047</v>
      </c>
      <c r="B1939" s="1">
        <v>45821</v>
      </c>
      <c r="C1939" t="s">
        <v>57</v>
      </c>
      <c r="D1939" t="s">
        <v>2857</v>
      </c>
      <c r="E1939" t="s">
        <v>5048</v>
      </c>
      <c r="F1939" t="s">
        <v>60</v>
      </c>
      <c r="G1939" t="s">
        <v>29</v>
      </c>
      <c r="H1939" t="s">
        <v>20</v>
      </c>
      <c r="I1939">
        <v>7.83</v>
      </c>
      <c r="J1939">
        <v>226.22</v>
      </c>
      <c r="K1939" t="s">
        <v>47</v>
      </c>
      <c r="L1939">
        <v>3.6</v>
      </c>
      <c r="M1939" t="s">
        <v>36</v>
      </c>
      <c r="N1939">
        <v>2.3199999999999998</v>
      </c>
      <c r="O1939">
        <v>2</v>
      </c>
    </row>
    <row r="1940" spans="1:15">
      <c r="A1940" t="s">
        <v>5061</v>
      </c>
      <c r="B1940" s="1">
        <v>45667</v>
      </c>
      <c r="C1940" t="s">
        <v>57</v>
      </c>
      <c r="D1940" t="s">
        <v>2386</v>
      </c>
      <c r="E1940" t="s">
        <v>5062</v>
      </c>
      <c r="F1940" t="s">
        <v>28</v>
      </c>
      <c r="G1940" t="s">
        <v>52</v>
      </c>
      <c r="H1940" t="s">
        <v>52</v>
      </c>
      <c r="I1940">
        <v>20.84</v>
      </c>
      <c r="J1940">
        <v>380.57</v>
      </c>
      <c r="K1940" t="s">
        <v>22</v>
      </c>
      <c r="L1940">
        <v>4.3</v>
      </c>
      <c r="M1940" t="s">
        <v>23</v>
      </c>
      <c r="N1940">
        <v>1.57</v>
      </c>
      <c r="O1940">
        <v>5</v>
      </c>
    </row>
    <row r="1941" spans="1:15">
      <c r="A1941" t="s">
        <v>5072</v>
      </c>
      <c r="B1941" s="1">
        <v>45707</v>
      </c>
      <c r="C1941" t="s">
        <v>57</v>
      </c>
      <c r="D1941" t="s">
        <v>5073</v>
      </c>
      <c r="E1941" t="s">
        <v>5074</v>
      </c>
      <c r="F1941" t="s">
        <v>28</v>
      </c>
      <c r="G1941" t="s">
        <v>41</v>
      </c>
      <c r="H1941" t="s">
        <v>29</v>
      </c>
      <c r="I1941">
        <v>8.56</v>
      </c>
      <c r="J1941">
        <v>283.19</v>
      </c>
      <c r="K1941" t="s">
        <v>22</v>
      </c>
      <c r="L1941">
        <v>4.7</v>
      </c>
      <c r="M1941" t="s">
        <v>23</v>
      </c>
      <c r="N1941">
        <v>2.1</v>
      </c>
      <c r="O1941">
        <v>2</v>
      </c>
    </row>
    <row r="1942" spans="1:15">
      <c r="A1942" t="s">
        <v>5075</v>
      </c>
      <c r="B1942" s="1">
        <v>45715</v>
      </c>
      <c r="C1942" t="s">
        <v>57</v>
      </c>
      <c r="D1942" t="s">
        <v>5076</v>
      </c>
      <c r="E1942" t="s">
        <v>5077</v>
      </c>
      <c r="F1942" t="s">
        <v>71</v>
      </c>
      <c r="G1942" t="s">
        <v>20</v>
      </c>
      <c r="H1942" t="s">
        <v>52</v>
      </c>
      <c r="I1942">
        <v>15.12</v>
      </c>
      <c r="J1942">
        <v>228.27</v>
      </c>
      <c r="K1942" t="s">
        <v>67</v>
      </c>
      <c r="L1942">
        <v>5</v>
      </c>
      <c r="M1942" t="s">
        <v>23</v>
      </c>
      <c r="N1942">
        <v>2.34</v>
      </c>
      <c r="O1942">
        <v>3</v>
      </c>
    </row>
    <row r="1943" spans="1:15">
      <c r="A1943" t="s">
        <v>5078</v>
      </c>
      <c r="B1943" s="1">
        <v>45703</v>
      </c>
      <c r="C1943" t="s">
        <v>57</v>
      </c>
      <c r="D1943" t="s">
        <v>5079</v>
      </c>
      <c r="E1943" t="s">
        <v>5080</v>
      </c>
      <c r="F1943" t="s">
        <v>19</v>
      </c>
      <c r="G1943" t="s">
        <v>46</v>
      </c>
      <c r="H1943" t="s">
        <v>52</v>
      </c>
      <c r="I1943">
        <v>16.39</v>
      </c>
      <c r="J1943">
        <v>557.24</v>
      </c>
      <c r="K1943" t="s">
        <v>47</v>
      </c>
      <c r="L1943">
        <v>2.6</v>
      </c>
      <c r="M1943" t="s">
        <v>23</v>
      </c>
      <c r="N1943">
        <v>2.2599999999999998</v>
      </c>
      <c r="O1943">
        <v>6</v>
      </c>
    </row>
    <row r="1944" spans="1:15">
      <c r="A1944" t="s">
        <v>5109</v>
      </c>
      <c r="B1944" s="1">
        <v>45712</v>
      </c>
      <c r="C1944" t="s">
        <v>57</v>
      </c>
      <c r="D1944" t="s">
        <v>5110</v>
      </c>
      <c r="E1944" t="s">
        <v>5111</v>
      </c>
      <c r="F1944" t="s">
        <v>51</v>
      </c>
      <c r="G1944" t="s">
        <v>29</v>
      </c>
      <c r="H1944" t="s">
        <v>29</v>
      </c>
      <c r="I1944">
        <v>12.84</v>
      </c>
      <c r="J1944">
        <v>305.39999999999998</v>
      </c>
      <c r="K1944" t="s">
        <v>67</v>
      </c>
      <c r="L1944">
        <v>4.3</v>
      </c>
      <c r="M1944" t="s">
        <v>23</v>
      </c>
      <c r="N1944">
        <v>1.7</v>
      </c>
      <c r="O1944">
        <v>12</v>
      </c>
    </row>
    <row r="1945" spans="1:15">
      <c r="A1945" t="s">
        <v>5112</v>
      </c>
      <c r="B1945" s="1">
        <v>45704</v>
      </c>
      <c r="C1945" t="s">
        <v>57</v>
      </c>
      <c r="D1945" t="s">
        <v>5113</v>
      </c>
      <c r="E1945" t="s">
        <v>5114</v>
      </c>
      <c r="F1945" t="s">
        <v>19</v>
      </c>
      <c r="G1945" t="s">
        <v>20</v>
      </c>
      <c r="H1945" t="s">
        <v>29</v>
      </c>
      <c r="I1945">
        <v>19</v>
      </c>
      <c r="J1945">
        <v>350.45</v>
      </c>
      <c r="K1945" t="s">
        <v>67</v>
      </c>
      <c r="L1945">
        <v>2.6</v>
      </c>
      <c r="M1945" t="s">
        <v>23</v>
      </c>
      <c r="N1945">
        <v>2.1</v>
      </c>
      <c r="O1945">
        <v>7</v>
      </c>
    </row>
    <row r="1946" spans="1:15">
      <c r="A1946" t="s">
        <v>5126</v>
      </c>
      <c r="B1946" s="1">
        <v>45715</v>
      </c>
      <c r="C1946" t="s">
        <v>57</v>
      </c>
      <c r="D1946" t="s">
        <v>5127</v>
      </c>
      <c r="E1946" t="s">
        <v>5128</v>
      </c>
      <c r="F1946" t="s">
        <v>51</v>
      </c>
      <c r="G1946" t="s">
        <v>52</v>
      </c>
      <c r="H1946" t="s">
        <v>42</v>
      </c>
      <c r="I1946">
        <v>24.53</v>
      </c>
      <c r="J1946">
        <v>314.38</v>
      </c>
      <c r="K1946" t="s">
        <v>30</v>
      </c>
      <c r="L1946">
        <v>2.8</v>
      </c>
      <c r="M1946" t="s">
        <v>23</v>
      </c>
      <c r="N1946">
        <v>1.91</v>
      </c>
      <c r="O1946">
        <v>18</v>
      </c>
    </row>
    <row r="1947" spans="1:15">
      <c r="A1947" t="s">
        <v>5151</v>
      </c>
      <c r="B1947" s="1">
        <v>45665</v>
      </c>
      <c r="C1947" t="s">
        <v>57</v>
      </c>
      <c r="D1947" t="s">
        <v>876</v>
      </c>
      <c r="E1947" t="s">
        <v>5152</v>
      </c>
      <c r="F1947" t="s">
        <v>51</v>
      </c>
      <c r="G1947" t="s">
        <v>29</v>
      </c>
      <c r="H1947" t="s">
        <v>52</v>
      </c>
      <c r="I1947">
        <v>14.6</v>
      </c>
      <c r="J1947">
        <v>474.75</v>
      </c>
      <c r="K1947" t="s">
        <v>22</v>
      </c>
      <c r="L1947">
        <v>3.7</v>
      </c>
      <c r="M1947" t="s">
        <v>36</v>
      </c>
      <c r="N1947">
        <v>2.2400000000000002</v>
      </c>
      <c r="O1947">
        <v>10</v>
      </c>
    </row>
    <row r="1948" spans="1:15">
      <c r="A1948" t="s">
        <v>5165</v>
      </c>
      <c r="B1948" s="1">
        <v>45675</v>
      </c>
      <c r="C1948" t="s">
        <v>57</v>
      </c>
      <c r="D1948" t="s">
        <v>5166</v>
      </c>
      <c r="E1948" t="s">
        <v>5167</v>
      </c>
      <c r="F1948" t="s">
        <v>19</v>
      </c>
      <c r="G1948" t="s">
        <v>20</v>
      </c>
      <c r="H1948" t="s">
        <v>42</v>
      </c>
      <c r="I1948">
        <v>6.74</v>
      </c>
      <c r="J1948">
        <v>291.77999999999997</v>
      </c>
      <c r="K1948" t="s">
        <v>22</v>
      </c>
      <c r="L1948">
        <v>3.6</v>
      </c>
      <c r="M1948" t="s">
        <v>31</v>
      </c>
      <c r="N1948">
        <v>2.15</v>
      </c>
      <c r="O1948">
        <v>8</v>
      </c>
    </row>
    <row r="1949" spans="1:15">
      <c r="A1949" t="s">
        <v>5168</v>
      </c>
      <c r="B1949" s="1">
        <v>45687</v>
      </c>
      <c r="C1949" t="s">
        <v>57</v>
      </c>
      <c r="D1949" t="s">
        <v>5169</v>
      </c>
      <c r="E1949" t="s">
        <v>5170</v>
      </c>
      <c r="F1949" t="s">
        <v>51</v>
      </c>
      <c r="G1949" t="s">
        <v>21</v>
      </c>
      <c r="H1949" t="s">
        <v>42</v>
      </c>
      <c r="I1949">
        <v>5.94</v>
      </c>
      <c r="J1949">
        <v>92.59</v>
      </c>
      <c r="K1949" t="s">
        <v>67</v>
      </c>
      <c r="L1949">
        <v>4</v>
      </c>
      <c r="M1949" t="s">
        <v>23</v>
      </c>
      <c r="N1949">
        <v>1.9</v>
      </c>
      <c r="O1949">
        <v>14</v>
      </c>
    </row>
    <row r="1950" spans="1:15">
      <c r="A1950" t="s">
        <v>5174</v>
      </c>
      <c r="B1950" s="1">
        <v>45812</v>
      </c>
      <c r="C1950" t="s">
        <v>57</v>
      </c>
      <c r="D1950" t="s">
        <v>361</v>
      </c>
      <c r="E1950" t="s">
        <v>5175</v>
      </c>
      <c r="F1950" t="s">
        <v>28</v>
      </c>
      <c r="G1950" t="s">
        <v>21</v>
      </c>
      <c r="H1950" t="s">
        <v>20</v>
      </c>
      <c r="I1950">
        <v>24.7</v>
      </c>
      <c r="J1950">
        <v>115.23</v>
      </c>
      <c r="K1950" t="s">
        <v>30</v>
      </c>
      <c r="L1950">
        <v>3.5</v>
      </c>
      <c r="M1950" t="s">
        <v>31</v>
      </c>
      <c r="N1950">
        <v>2.36</v>
      </c>
      <c r="O1950">
        <v>15</v>
      </c>
    </row>
    <row r="1951" spans="1:15">
      <c r="A1951" t="s">
        <v>5199</v>
      </c>
      <c r="B1951" s="1">
        <v>45700</v>
      </c>
      <c r="C1951" t="s">
        <v>57</v>
      </c>
      <c r="D1951" t="s">
        <v>3638</v>
      </c>
      <c r="E1951" t="s">
        <v>5200</v>
      </c>
      <c r="F1951" t="s">
        <v>51</v>
      </c>
      <c r="G1951" t="s">
        <v>21</v>
      </c>
      <c r="H1951" t="s">
        <v>41</v>
      </c>
      <c r="I1951">
        <v>15.04</v>
      </c>
      <c r="J1951">
        <v>319.47000000000003</v>
      </c>
      <c r="K1951" t="s">
        <v>67</v>
      </c>
      <c r="L1951">
        <v>3.2</v>
      </c>
      <c r="M1951" t="s">
        <v>31</v>
      </c>
      <c r="N1951">
        <v>2.34</v>
      </c>
      <c r="O1951">
        <v>19</v>
      </c>
    </row>
    <row r="1952" spans="1:15">
      <c r="A1952" t="s">
        <v>5201</v>
      </c>
      <c r="B1952" s="1">
        <v>45658</v>
      </c>
      <c r="C1952" t="s">
        <v>57</v>
      </c>
      <c r="D1952" t="s">
        <v>5202</v>
      </c>
      <c r="E1952" t="s">
        <v>5203</v>
      </c>
      <c r="F1952" t="s">
        <v>71</v>
      </c>
      <c r="G1952" t="s">
        <v>52</v>
      </c>
      <c r="H1952" t="s">
        <v>20</v>
      </c>
      <c r="I1952">
        <v>22.53</v>
      </c>
      <c r="J1952">
        <v>356.83</v>
      </c>
      <c r="K1952" t="s">
        <v>47</v>
      </c>
      <c r="L1952">
        <v>3.4</v>
      </c>
      <c r="M1952" t="s">
        <v>31</v>
      </c>
      <c r="N1952">
        <v>2.14</v>
      </c>
      <c r="O1952">
        <v>3</v>
      </c>
    </row>
    <row r="1953" spans="1:15">
      <c r="A1953" t="s">
        <v>5204</v>
      </c>
      <c r="B1953" s="1">
        <v>45818</v>
      </c>
      <c r="C1953" t="s">
        <v>57</v>
      </c>
      <c r="D1953" t="s">
        <v>5205</v>
      </c>
      <c r="E1953" t="s">
        <v>5206</v>
      </c>
      <c r="F1953" t="s">
        <v>28</v>
      </c>
      <c r="G1953" t="s">
        <v>41</v>
      </c>
      <c r="H1953" t="s">
        <v>20</v>
      </c>
      <c r="I1953">
        <v>9.94</v>
      </c>
      <c r="J1953">
        <v>110.14</v>
      </c>
      <c r="K1953" t="s">
        <v>47</v>
      </c>
      <c r="L1953">
        <v>4.3</v>
      </c>
      <c r="M1953" t="s">
        <v>23</v>
      </c>
      <c r="N1953">
        <v>1.93</v>
      </c>
      <c r="O1953">
        <v>1</v>
      </c>
    </row>
    <row r="1954" spans="1:15">
      <c r="A1954" t="s">
        <v>5221</v>
      </c>
      <c r="B1954" s="1">
        <v>45683</v>
      </c>
      <c r="C1954" t="s">
        <v>57</v>
      </c>
      <c r="D1954" t="s">
        <v>5222</v>
      </c>
      <c r="E1954" t="s">
        <v>5223</v>
      </c>
      <c r="F1954" t="s">
        <v>28</v>
      </c>
      <c r="G1954" t="s">
        <v>42</v>
      </c>
      <c r="H1954" t="s">
        <v>52</v>
      </c>
      <c r="I1954">
        <v>22.56</v>
      </c>
      <c r="J1954">
        <v>141.77000000000001</v>
      </c>
      <c r="K1954" t="s">
        <v>30</v>
      </c>
      <c r="L1954">
        <v>4</v>
      </c>
      <c r="M1954" t="s">
        <v>23</v>
      </c>
      <c r="N1954">
        <v>1.85</v>
      </c>
      <c r="O1954">
        <v>5</v>
      </c>
    </row>
    <row r="1955" spans="1:15">
      <c r="A1955" t="s">
        <v>5224</v>
      </c>
      <c r="B1955" s="1">
        <v>45718</v>
      </c>
      <c r="C1955" t="s">
        <v>57</v>
      </c>
      <c r="D1955" t="s">
        <v>5225</v>
      </c>
      <c r="E1955" t="s">
        <v>5226</v>
      </c>
      <c r="F1955" t="s">
        <v>71</v>
      </c>
      <c r="G1955" t="s">
        <v>41</v>
      </c>
      <c r="H1955" t="s">
        <v>46</v>
      </c>
      <c r="I1955">
        <v>5.5</v>
      </c>
      <c r="J1955">
        <v>491.93</v>
      </c>
      <c r="K1955" t="s">
        <v>30</v>
      </c>
      <c r="L1955">
        <v>4.7</v>
      </c>
      <c r="M1955" t="s">
        <v>23</v>
      </c>
      <c r="N1955">
        <v>1.66</v>
      </c>
      <c r="O1955">
        <v>12</v>
      </c>
    </row>
    <row r="1956" spans="1:15">
      <c r="A1956" t="s">
        <v>5269</v>
      </c>
      <c r="B1956" s="1">
        <v>45733</v>
      </c>
      <c r="C1956" t="s">
        <v>57</v>
      </c>
      <c r="D1956" t="s">
        <v>5270</v>
      </c>
      <c r="E1956" t="s">
        <v>5271</v>
      </c>
      <c r="F1956" t="s">
        <v>28</v>
      </c>
      <c r="G1956" t="s">
        <v>21</v>
      </c>
      <c r="H1956" t="s">
        <v>21</v>
      </c>
      <c r="I1956">
        <v>24.28</v>
      </c>
      <c r="J1956">
        <v>467.76</v>
      </c>
      <c r="K1956" t="s">
        <v>47</v>
      </c>
      <c r="L1956">
        <v>3.9</v>
      </c>
      <c r="M1956" t="s">
        <v>31</v>
      </c>
      <c r="N1956">
        <v>1.1399999999999999</v>
      </c>
      <c r="O1956">
        <v>4</v>
      </c>
    </row>
    <row r="1957" spans="1:15">
      <c r="A1957" t="s">
        <v>5280</v>
      </c>
      <c r="B1957" s="1">
        <v>45722</v>
      </c>
      <c r="C1957" t="s">
        <v>57</v>
      </c>
      <c r="D1957" t="s">
        <v>5281</v>
      </c>
      <c r="E1957" t="s">
        <v>5282</v>
      </c>
      <c r="F1957" t="s">
        <v>28</v>
      </c>
      <c r="G1957" t="s">
        <v>52</v>
      </c>
      <c r="H1957" t="s">
        <v>42</v>
      </c>
      <c r="I1957">
        <v>3.38</v>
      </c>
      <c r="J1957">
        <v>381.28</v>
      </c>
      <c r="K1957" t="s">
        <v>30</v>
      </c>
      <c r="L1957">
        <v>3.8</v>
      </c>
      <c r="M1957" t="s">
        <v>36</v>
      </c>
      <c r="N1957">
        <v>1.26</v>
      </c>
      <c r="O1957">
        <v>6</v>
      </c>
    </row>
    <row r="1958" spans="1:15">
      <c r="A1958" t="s">
        <v>5289</v>
      </c>
      <c r="B1958" s="1">
        <v>45710</v>
      </c>
      <c r="C1958" t="s">
        <v>57</v>
      </c>
      <c r="D1958" t="s">
        <v>5290</v>
      </c>
      <c r="E1958" t="s">
        <v>5291</v>
      </c>
      <c r="F1958" t="s">
        <v>60</v>
      </c>
      <c r="G1958" t="s">
        <v>20</v>
      </c>
      <c r="H1958" t="s">
        <v>46</v>
      </c>
      <c r="I1958">
        <v>1.24</v>
      </c>
      <c r="J1958">
        <v>417.14</v>
      </c>
      <c r="K1958" t="s">
        <v>22</v>
      </c>
      <c r="L1958">
        <v>4.7</v>
      </c>
      <c r="M1958" t="s">
        <v>23</v>
      </c>
      <c r="N1958">
        <v>1.75</v>
      </c>
      <c r="O1958">
        <v>4</v>
      </c>
    </row>
    <row r="1959" spans="1:15">
      <c r="A1959" t="s">
        <v>5328</v>
      </c>
      <c r="B1959" s="1">
        <v>45801</v>
      </c>
      <c r="C1959" t="s">
        <v>57</v>
      </c>
      <c r="D1959" t="s">
        <v>5329</v>
      </c>
      <c r="E1959" t="s">
        <v>710</v>
      </c>
      <c r="F1959" t="s">
        <v>60</v>
      </c>
      <c r="G1959" t="s">
        <v>41</v>
      </c>
      <c r="H1959" t="s">
        <v>52</v>
      </c>
      <c r="I1959">
        <v>5.52</v>
      </c>
      <c r="J1959">
        <v>262.89999999999998</v>
      </c>
      <c r="K1959" t="s">
        <v>67</v>
      </c>
      <c r="L1959">
        <v>3.2</v>
      </c>
      <c r="M1959" t="s">
        <v>23</v>
      </c>
      <c r="N1959">
        <v>2.25</v>
      </c>
      <c r="O1959">
        <v>2</v>
      </c>
    </row>
    <row r="1960" spans="1:15">
      <c r="A1960" t="s">
        <v>5336</v>
      </c>
      <c r="B1960" s="1">
        <v>45698</v>
      </c>
      <c r="C1960" t="s">
        <v>57</v>
      </c>
      <c r="D1960" t="s">
        <v>4479</v>
      </c>
      <c r="E1960" t="s">
        <v>5337</v>
      </c>
      <c r="F1960" t="s">
        <v>19</v>
      </c>
      <c r="G1960" t="s">
        <v>29</v>
      </c>
      <c r="H1960" t="s">
        <v>41</v>
      </c>
      <c r="I1960">
        <v>7.46</v>
      </c>
      <c r="J1960">
        <v>252.78</v>
      </c>
      <c r="K1960" t="s">
        <v>67</v>
      </c>
      <c r="L1960">
        <v>2.6</v>
      </c>
      <c r="M1960" t="s">
        <v>31</v>
      </c>
      <c r="N1960">
        <v>1.63</v>
      </c>
      <c r="O1960">
        <v>9</v>
      </c>
    </row>
    <row r="1961" spans="1:15">
      <c r="A1961" t="s">
        <v>5369</v>
      </c>
      <c r="B1961" s="1">
        <v>45672</v>
      </c>
      <c r="C1961" t="s">
        <v>57</v>
      </c>
      <c r="D1961" t="s">
        <v>5370</v>
      </c>
      <c r="E1961" t="s">
        <v>5371</v>
      </c>
      <c r="F1961" t="s">
        <v>60</v>
      </c>
      <c r="G1961" t="s">
        <v>42</v>
      </c>
      <c r="H1961" t="s">
        <v>29</v>
      </c>
      <c r="I1961">
        <v>9.2899999999999991</v>
      </c>
      <c r="J1961">
        <v>142.83000000000001</v>
      </c>
      <c r="K1961" t="s">
        <v>22</v>
      </c>
      <c r="L1961">
        <v>3.9</v>
      </c>
      <c r="M1961" t="s">
        <v>23</v>
      </c>
      <c r="N1961">
        <v>1.23</v>
      </c>
      <c r="O1961">
        <v>14</v>
      </c>
    </row>
    <row r="1962" spans="1:15">
      <c r="A1962" t="s">
        <v>5378</v>
      </c>
      <c r="B1962" s="1">
        <v>45678</v>
      </c>
      <c r="C1962" t="s">
        <v>57</v>
      </c>
      <c r="D1962" t="s">
        <v>5379</v>
      </c>
      <c r="E1962" t="s">
        <v>5380</v>
      </c>
      <c r="F1962" t="s">
        <v>28</v>
      </c>
      <c r="G1962" t="s">
        <v>21</v>
      </c>
      <c r="H1962" t="s">
        <v>46</v>
      </c>
      <c r="I1962">
        <v>8.41</v>
      </c>
      <c r="J1962">
        <v>451.75</v>
      </c>
      <c r="K1962" t="s">
        <v>67</v>
      </c>
      <c r="L1962">
        <v>4.9000000000000004</v>
      </c>
      <c r="M1962" t="s">
        <v>23</v>
      </c>
      <c r="N1962">
        <v>1.82</v>
      </c>
      <c r="O1962">
        <v>11</v>
      </c>
    </row>
    <row r="1963" spans="1:15">
      <c r="A1963" t="s">
        <v>5381</v>
      </c>
      <c r="B1963" s="1">
        <v>45770</v>
      </c>
      <c r="C1963" t="s">
        <v>57</v>
      </c>
      <c r="D1963" t="s">
        <v>5382</v>
      </c>
      <c r="E1963" t="s">
        <v>5383</v>
      </c>
      <c r="F1963" t="s">
        <v>51</v>
      </c>
      <c r="G1963" t="s">
        <v>42</v>
      </c>
      <c r="H1963" t="s">
        <v>20</v>
      </c>
      <c r="I1963">
        <v>24.9</v>
      </c>
      <c r="J1963">
        <v>505.84</v>
      </c>
      <c r="K1963" t="s">
        <v>47</v>
      </c>
      <c r="L1963">
        <v>4.7</v>
      </c>
      <c r="M1963" t="s">
        <v>23</v>
      </c>
      <c r="N1963">
        <v>1.02</v>
      </c>
      <c r="O1963">
        <v>12</v>
      </c>
    </row>
    <row r="1964" spans="1:15">
      <c r="A1964" t="s">
        <v>5407</v>
      </c>
      <c r="B1964" s="1">
        <v>45782</v>
      </c>
      <c r="C1964" t="s">
        <v>57</v>
      </c>
      <c r="D1964" t="s">
        <v>5408</v>
      </c>
      <c r="E1964" t="s">
        <v>5409</v>
      </c>
      <c r="F1964" t="s">
        <v>19</v>
      </c>
      <c r="G1964" t="s">
        <v>29</v>
      </c>
      <c r="H1964" t="s">
        <v>46</v>
      </c>
      <c r="I1964">
        <v>21.37</v>
      </c>
      <c r="J1964">
        <v>560.89</v>
      </c>
      <c r="K1964" t="s">
        <v>22</v>
      </c>
      <c r="L1964">
        <v>4</v>
      </c>
      <c r="M1964" t="s">
        <v>31</v>
      </c>
      <c r="N1964">
        <v>2.23</v>
      </c>
      <c r="O1964">
        <v>19</v>
      </c>
    </row>
    <row r="1965" spans="1:15">
      <c r="A1965" t="s">
        <v>5410</v>
      </c>
      <c r="B1965" s="1">
        <v>45783</v>
      </c>
      <c r="C1965" t="s">
        <v>57</v>
      </c>
      <c r="D1965" t="s">
        <v>5411</v>
      </c>
      <c r="E1965" t="s">
        <v>5412</v>
      </c>
      <c r="F1965" t="s">
        <v>71</v>
      </c>
      <c r="G1965" t="s">
        <v>20</v>
      </c>
      <c r="H1965" t="s">
        <v>21</v>
      </c>
      <c r="I1965">
        <v>21.11</v>
      </c>
      <c r="J1965">
        <v>123.81</v>
      </c>
      <c r="K1965" t="s">
        <v>47</v>
      </c>
      <c r="L1965">
        <v>4.5999999999999996</v>
      </c>
      <c r="M1965" t="s">
        <v>23</v>
      </c>
      <c r="N1965">
        <v>1.1499999999999999</v>
      </c>
      <c r="O1965">
        <v>2</v>
      </c>
    </row>
    <row r="1966" spans="1:15">
      <c r="A1966" t="s">
        <v>5413</v>
      </c>
      <c r="B1966" s="1">
        <v>45768</v>
      </c>
      <c r="C1966" t="s">
        <v>57</v>
      </c>
      <c r="D1966" t="s">
        <v>5414</v>
      </c>
      <c r="E1966" t="s">
        <v>5415</v>
      </c>
      <c r="F1966" t="s">
        <v>19</v>
      </c>
      <c r="G1966" t="s">
        <v>42</v>
      </c>
      <c r="H1966" t="s">
        <v>42</v>
      </c>
      <c r="I1966">
        <v>18.309999999999999</v>
      </c>
      <c r="K1966" t="s">
        <v>22</v>
      </c>
      <c r="L1966">
        <v>3.8</v>
      </c>
      <c r="M1966" t="s">
        <v>31</v>
      </c>
      <c r="N1966">
        <v>1.49</v>
      </c>
      <c r="O1966">
        <v>6</v>
      </c>
    </row>
    <row r="1967" spans="1:15">
      <c r="A1967" t="s">
        <v>5422</v>
      </c>
      <c r="B1967" s="1">
        <v>45706</v>
      </c>
      <c r="C1967" t="s">
        <v>57</v>
      </c>
      <c r="D1967" t="s">
        <v>5423</v>
      </c>
      <c r="E1967" t="s">
        <v>5424</v>
      </c>
      <c r="F1967" t="s">
        <v>51</v>
      </c>
      <c r="G1967" t="s">
        <v>20</v>
      </c>
      <c r="H1967" t="s">
        <v>20</v>
      </c>
      <c r="I1967">
        <v>5</v>
      </c>
      <c r="J1967">
        <v>201.78</v>
      </c>
      <c r="K1967" t="s">
        <v>67</v>
      </c>
      <c r="L1967">
        <v>2.5</v>
      </c>
      <c r="M1967" t="s">
        <v>23</v>
      </c>
      <c r="N1967">
        <v>1.1299999999999999</v>
      </c>
      <c r="O1967">
        <v>14</v>
      </c>
    </row>
    <row r="1968" spans="1:15">
      <c r="A1968" t="s">
        <v>5431</v>
      </c>
      <c r="B1968" s="1">
        <v>45662</v>
      </c>
      <c r="C1968" t="s">
        <v>57</v>
      </c>
      <c r="D1968" t="s">
        <v>1652</v>
      </c>
      <c r="E1968" t="s">
        <v>5432</v>
      </c>
      <c r="F1968" t="s">
        <v>71</v>
      </c>
      <c r="G1968" t="s">
        <v>42</v>
      </c>
      <c r="H1968" t="s">
        <v>20</v>
      </c>
      <c r="I1968">
        <v>17.96</v>
      </c>
      <c r="J1968">
        <v>157.63</v>
      </c>
      <c r="K1968" t="s">
        <v>67</v>
      </c>
      <c r="L1968">
        <v>4.8</v>
      </c>
      <c r="M1968" t="s">
        <v>36</v>
      </c>
      <c r="N1968">
        <v>2.4500000000000002</v>
      </c>
      <c r="O1968">
        <v>12</v>
      </c>
    </row>
    <row r="1969" spans="1:15">
      <c r="A1969" t="s">
        <v>5448</v>
      </c>
      <c r="B1969" s="1">
        <v>45776</v>
      </c>
      <c r="C1969" t="s">
        <v>57</v>
      </c>
      <c r="D1969" t="s">
        <v>5449</v>
      </c>
      <c r="E1969" t="s">
        <v>5450</v>
      </c>
      <c r="F1969" t="s">
        <v>28</v>
      </c>
      <c r="G1969" t="s">
        <v>52</v>
      </c>
      <c r="H1969" t="s">
        <v>52</v>
      </c>
      <c r="I1969">
        <v>3.31</v>
      </c>
      <c r="J1969">
        <v>237.48</v>
      </c>
      <c r="K1969" t="s">
        <v>30</v>
      </c>
      <c r="L1969">
        <v>3.5</v>
      </c>
      <c r="M1969" t="s">
        <v>36</v>
      </c>
      <c r="N1969">
        <v>1.77</v>
      </c>
      <c r="O1969">
        <v>11</v>
      </c>
    </row>
    <row r="1970" spans="1:15">
      <c r="A1970" t="s">
        <v>5451</v>
      </c>
      <c r="B1970" s="1">
        <v>45824</v>
      </c>
      <c r="C1970" t="s">
        <v>57</v>
      </c>
      <c r="D1970" t="s">
        <v>5452</v>
      </c>
      <c r="E1970" t="s">
        <v>5453</v>
      </c>
      <c r="F1970" t="s">
        <v>28</v>
      </c>
      <c r="G1970" t="s">
        <v>46</v>
      </c>
      <c r="H1970" t="s">
        <v>42</v>
      </c>
      <c r="I1970">
        <v>9.3000000000000007</v>
      </c>
      <c r="J1970">
        <v>469.15</v>
      </c>
      <c r="K1970" t="s">
        <v>30</v>
      </c>
      <c r="L1970">
        <v>4.8</v>
      </c>
      <c r="M1970" t="s">
        <v>31</v>
      </c>
      <c r="N1970">
        <v>1.52</v>
      </c>
      <c r="O1970">
        <v>18</v>
      </c>
    </row>
    <row r="1971" spans="1:15">
      <c r="A1971" t="s">
        <v>5460</v>
      </c>
      <c r="B1971" s="1">
        <v>45700</v>
      </c>
      <c r="C1971" t="s">
        <v>57</v>
      </c>
      <c r="D1971" t="s">
        <v>5461</v>
      </c>
      <c r="E1971" t="s">
        <v>5462</v>
      </c>
      <c r="F1971" t="s">
        <v>60</v>
      </c>
      <c r="G1971" t="s">
        <v>20</v>
      </c>
      <c r="H1971" t="s">
        <v>20</v>
      </c>
      <c r="I1971">
        <v>3.57</v>
      </c>
      <c r="J1971">
        <v>120.34</v>
      </c>
      <c r="K1971" t="s">
        <v>30</v>
      </c>
      <c r="L1971">
        <v>3.8</v>
      </c>
      <c r="M1971" t="s">
        <v>31</v>
      </c>
      <c r="N1971">
        <v>1.51</v>
      </c>
      <c r="O1971">
        <v>14</v>
      </c>
    </row>
    <row r="1972" spans="1:15">
      <c r="A1972" t="s">
        <v>5469</v>
      </c>
      <c r="B1972" s="1">
        <v>45731</v>
      </c>
      <c r="C1972" t="s">
        <v>57</v>
      </c>
      <c r="D1972" t="s">
        <v>3355</v>
      </c>
      <c r="E1972" t="s">
        <v>5470</v>
      </c>
      <c r="F1972" t="s">
        <v>28</v>
      </c>
      <c r="G1972" t="s">
        <v>29</v>
      </c>
      <c r="H1972" t="s">
        <v>42</v>
      </c>
      <c r="I1972">
        <v>17.96</v>
      </c>
      <c r="J1972">
        <v>173.36</v>
      </c>
      <c r="K1972" t="s">
        <v>47</v>
      </c>
      <c r="L1972">
        <v>4</v>
      </c>
      <c r="M1972" t="s">
        <v>31</v>
      </c>
      <c r="N1972">
        <v>2.2200000000000002</v>
      </c>
      <c r="O1972">
        <v>16</v>
      </c>
    </row>
    <row r="1973" spans="1:15">
      <c r="A1973" t="s">
        <v>5477</v>
      </c>
      <c r="B1973" s="1">
        <v>45705</v>
      </c>
      <c r="C1973" t="s">
        <v>57</v>
      </c>
      <c r="D1973" t="s">
        <v>5478</v>
      </c>
      <c r="E1973" t="s">
        <v>5479</v>
      </c>
      <c r="F1973" t="s">
        <v>60</v>
      </c>
      <c r="G1973" t="s">
        <v>46</v>
      </c>
      <c r="H1973" t="s">
        <v>52</v>
      </c>
      <c r="I1973">
        <v>12.75</v>
      </c>
      <c r="J1973">
        <v>382.81</v>
      </c>
      <c r="K1973" t="s">
        <v>30</v>
      </c>
      <c r="L1973">
        <v>4.5999999999999996</v>
      </c>
      <c r="M1973" t="s">
        <v>23</v>
      </c>
      <c r="N1973">
        <v>2.31</v>
      </c>
      <c r="O1973">
        <v>3</v>
      </c>
    </row>
    <row r="1974" spans="1:15">
      <c r="A1974" t="s">
        <v>5492</v>
      </c>
      <c r="B1974" s="1">
        <v>45700</v>
      </c>
      <c r="C1974" t="s">
        <v>57</v>
      </c>
      <c r="D1974" t="s">
        <v>5493</v>
      </c>
      <c r="E1974" t="s">
        <v>5494</v>
      </c>
      <c r="F1974" t="s">
        <v>71</v>
      </c>
      <c r="G1974" t="s">
        <v>20</v>
      </c>
      <c r="H1974" t="s">
        <v>20</v>
      </c>
      <c r="I1974">
        <v>21.96</v>
      </c>
      <c r="J1974">
        <v>484.91</v>
      </c>
      <c r="K1974" t="s">
        <v>30</v>
      </c>
      <c r="L1974">
        <v>3</v>
      </c>
      <c r="M1974" t="s">
        <v>23</v>
      </c>
      <c r="N1974">
        <v>2.1800000000000002</v>
      </c>
      <c r="O1974">
        <v>13</v>
      </c>
    </row>
    <row r="1975" spans="1:15">
      <c r="A1975" t="s">
        <v>5525</v>
      </c>
      <c r="B1975" s="1">
        <v>45725</v>
      </c>
      <c r="C1975" t="s">
        <v>57</v>
      </c>
      <c r="D1975" t="s">
        <v>5526</v>
      </c>
      <c r="E1975" t="s">
        <v>5527</v>
      </c>
      <c r="F1975" t="s">
        <v>71</v>
      </c>
      <c r="G1975" t="s">
        <v>20</v>
      </c>
      <c r="H1975" t="s">
        <v>29</v>
      </c>
      <c r="I1975">
        <v>10.41</v>
      </c>
      <c r="J1975">
        <v>455.87</v>
      </c>
      <c r="K1975" t="s">
        <v>47</v>
      </c>
      <c r="L1975">
        <v>3</v>
      </c>
      <c r="M1975" t="s">
        <v>36</v>
      </c>
      <c r="N1975">
        <v>2.29</v>
      </c>
      <c r="O1975">
        <v>13</v>
      </c>
    </row>
    <row r="1976" spans="1:15">
      <c r="A1976" t="s">
        <v>5545</v>
      </c>
      <c r="B1976" s="1">
        <v>45764</v>
      </c>
      <c r="C1976" t="s">
        <v>57</v>
      </c>
      <c r="D1976" t="s">
        <v>2458</v>
      </c>
      <c r="E1976" t="s">
        <v>5546</v>
      </c>
      <c r="F1976" t="s">
        <v>51</v>
      </c>
      <c r="G1976" t="s">
        <v>46</v>
      </c>
      <c r="H1976" t="s">
        <v>21</v>
      </c>
      <c r="I1976">
        <v>23.71</v>
      </c>
      <c r="J1976">
        <v>177.18</v>
      </c>
      <c r="K1976" t="s">
        <v>67</v>
      </c>
      <c r="L1976">
        <v>2.5</v>
      </c>
      <c r="M1976" t="s">
        <v>23</v>
      </c>
      <c r="N1976">
        <v>1.73</v>
      </c>
      <c r="O1976">
        <v>9</v>
      </c>
    </row>
    <row r="1977" spans="1:15">
      <c r="A1977" t="s">
        <v>5588</v>
      </c>
      <c r="B1977" s="1">
        <v>45746</v>
      </c>
      <c r="C1977" t="s">
        <v>57</v>
      </c>
      <c r="D1977" t="s">
        <v>5589</v>
      </c>
      <c r="E1977" t="s">
        <v>5590</v>
      </c>
      <c r="F1977" t="s">
        <v>71</v>
      </c>
      <c r="G1977" t="s">
        <v>21</v>
      </c>
      <c r="H1977" t="s">
        <v>21</v>
      </c>
      <c r="I1977">
        <v>3.51</v>
      </c>
      <c r="J1977">
        <v>227.02</v>
      </c>
      <c r="K1977" t="s">
        <v>67</v>
      </c>
      <c r="L1977">
        <v>3.1</v>
      </c>
      <c r="M1977" t="s">
        <v>23</v>
      </c>
      <c r="N1977">
        <v>1.4</v>
      </c>
      <c r="O1977">
        <v>14</v>
      </c>
    </row>
    <row r="1978" spans="1:15">
      <c r="A1978" t="s">
        <v>5605</v>
      </c>
      <c r="B1978" s="1">
        <v>45764</v>
      </c>
      <c r="C1978" t="s">
        <v>57</v>
      </c>
      <c r="D1978" t="s">
        <v>5606</v>
      </c>
      <c r="E1978" t="s">
        <v>5607</v>
      </c>
      <c r="F1978" t="s">
        <v>60</v>
      </c>
      <c r="G1978" t="s">
        <v>21</v>
      </c>
      <c r="H1978" t="s">
        <v>52</v>
      </c>
      <c r="I1978">
        <v>10.199999999999999</v>
      </c>
      <c r="J1978">
        <v>117.14</v>
      </c>
      <c r="K1978" t="s">
        <v>22</v>
      </c>
      <c r="L1978">
        <v>2.9</v>
      </c>
      <c r="M1978" t="s">
        <v>23</v>
      </c>
      <c r="N1978">
        <v>1.32</v>
      </c>
      <c r="O1978">
        <v>17</v>
      </c>
    </row>
    <row r="1979" spans="1:15">
      <c r="A1979" t="s">
        <v>5608</v>
      </c>
      <c r="B1979" s="1">
        <v>45836</v>
      </c>
      <c r="C1979" t="s">
        <v>57</v>
      </c>
      <c r="D1979" t="s">
        <v>5609</v>
      </c>
      <c r="E1979" t="s">
        <v>5610</v>
      </c>
      <c r="F1979" t="s">
        <v>19</v>
      </c>
      <c r="G1979" t="s">
        <v>20</v>
      </c>
      <c r="H1979" t="s">
        <v>52</v>
      </c>
      <c r="I1979">
        <v>12.22</v>
      </c>
      <c r="J1979">
        <v>509.62</v>
      </c>
      <c r="K1979" t="s">
        <v>22</v>
      </c>
      <c r="L1979">
        <v>4.7</v>
      </c>
      <c r="M1979" t="s">
        <v>23</v>
      </c>
      <c r="N1979">
        <v>1.37</v>
      </c>
      <c r="O1979">
        <v>8</v>
      </c>
    </row>
    <row r="1980" spans="1:15">
      <c r="A1980" t="s">
        <v>5614</v>
      </c>
      <c r="B1980" s="1">
        <v>45707</v>
      </c>
      <c r="C1980" t="s">
        <v>57</v>
      </c>
      <c r="D1980" t="s">
        <v>5615</v>
      </c>
      <c r="E1980" t="s">
        <v>5616</v>
      </c>
      <c r="F1980" t="s">
        <v>19</v>
      </c>
      <c r="G1980" t="s">
        <v>46</v>
      </c>
      <c r="H1980" t="s">
        <v>41</v>
      </c>
      <c r="I1980">
        <v>14.11</v>
      </c>
      <c r="J1980">
        <v>259.54000000000002</v>
      </c>
      <c r="K1980" t="s">
        <v>30</v>
      </c>
      <c r="L1980">
        <v>4.2</v>
      </c>
      <c r="M1980" t="s">
        <v>23</v>
      </c>
      <c r="N1980">
        <v>2.38</v>
      </c>
      <c r="O1980">
        <v>2</v>
      </c>
    </row>
    <row r="1981" spans="1:15">
      <c r="A1981" t="s">
        <v>5623</v>
      </c>
      <c r="B1981" s="1">
        <v>45831</v>
      </c>
      <c r="C1981" t="s">
        <v>57</v>
      </c>
      <c r="D1981" t="s">
        <v>5624</v>
      </c>
      <c r="E1981" t="s">
        <v>5625</v>
      </c>
      <c r="F1981" t="s">
        <v>71</v>
      </c>
      <c r="G1981" t="s">
        <v>46</v>
      </c>
      <c r="H1981" t="s">
        <v>46</v>
      </c>
      <c r="I1981">
        <v>6.99</v>
      </c>
      <c r="J1981">
        <v>286.69</v>
      </c>
      <c r="K1981" t="s">
        <v>22</v>
      </c>
      <c r="L1981">
        <v>3.3</v>
      </c>
      <c r="M1981" t="s">
        <v>31</v>
      </c>
      <c r="N1981">
        <v>1.62</v>
      </c>
      <c r="O1981">
        <v>16</v>
      </c>
    </row>
    <row r="1982" spans="1:15">
      <c r="A1982" t="s">
        <v>5634</v>
      </c>
      <c r="B1982" s="1">
        <v>45837</v>
      </c>
      <c r="C1982" t="s">
        <v>57</v>
      </c>
      <c r="D1982" t="s">
        <v>5635</v>
      </c>
      <c r="E1982" t="s">
        <v>5636</v>
      </c>
      <c r="F1982" t="s">
        <v>28</v>
      </c>
      <c r="G1982" t="s">
        <v>21</v>
      </c>
      <c r="H1982" t="s">
        <v>41</v>
      </c>
      <c r="I1982">
        <v>24.38</v>
      </c>
      <c r="J1982">
        <v>369.28</v>
      </c>
      <c r="K1982" t="s">
        <v>30</v>
      </c>
      <c r="L1982">
        <v>2.7</v>
      </c>
      <c r="M1982" t="s">
        <v>31</v>
      </c>
      <c r="N1982">
        <v>2.4300000000000002</v>
      </c>
      <c r="O1982">
        <v>17</v>
      </c>
    </row>
    <row r="1983" spans="1:15">
      <c r="A1983" t="s">
        <v>5640</v>
      </c>
      <c r="B1983" s="1">
        <v>45833</v>
      </c>
      <c r="C1983" t="s">
        <v>57</v>
      </c>
      <c r="D1983" t="s">
        <v>5641</v>
      </c>
      <c r="E1983" t="s">
        <v>5642</v>
      </c>
      <c r="F1983" t="s">
        <v>51</v>
      </c>
      <c r="G1983" t="s">
        <v>46</v>
      </c>
      <c r="H1983" t="s">
        <v>42</v>
      </c>
      <c r="I1983">
        <v>17.05</v>
      </c>
      <c r="J1983">
        <v>265.67</v>
      </c>
      <c r="K1983" t="s">
        <v>47</v>
      </c>
      <c r="L1983">
        <v>2.9</v>
      </c>
      <c r="M1983" t="s">
        <v>23</v>
      </c>
      <c r="N1983">
        <v>1.69</v>
      </c>
      <c r="O1983">
        <v>18</v>
      </c>
    </row>
    <row r="1984" spans="1:15">
      <c r="A1984" t="s">
        <v>5655</v>
      </c>
      <c r="B1984" s="1">
        <v>45836</v>
      </c>
      <c r="C1984" t="s">
        <v>57</v>
      </c>
      <c r="D1984" t="s">
        <v>5656</v>
      </c>
      <c r="E1984" t="s">
        <v>5657</v>
      </c>
      <c r="F1984" t="s">
        <v>60</v>
      </c>
      <c r="G1984" t="s">
        <v>41</v>
      </c>
      <c r="H1984" t="s">
        <v>42</v>
      </c>
      <c r="I1984">
        <v>16.28</v>
      </c>
      <c r="J1984">
        <v>368.7</v>
      </c>
      <c r="K1984" t="s">
        <v>67</v>
      </c>
      <c r="L1984">
        <v>4.8</v>
      </c>
      <c r="M1984" t="s">
        <v>36</v>
      </c>
      <c r="N1984">
        <v>1.26</v>
      </c>
      <c r="O1984">
        <v>15</v>
      </c>
    </row>
    <row r="1985" spans="1:15">
      <c r="A1985" t="s">
        <v>5667</v>
      </c>
      <c r="B1985" s="1">
        <v>45825</v>
      </c>
      <c r="C1985" t="s">
        <v>57</v>
      </c>
      <c r="D1985" t="s">
        <v>5668</v>
      </c>
      <c r="E1985" t="s">
        <v>5669</v>
      </c>
      <c r="F1985" t="s">
        <v>28</v>
      </c>
      <c r="G1985" t="s">
        <v>46</v>
      </c>
      <c r="H1985" t="s">
        <v>41</v>
      </c>
      <c r="I1985">
        <v>3.34</v>
      </c>
      <c r="J1985">
        <v>545.48</v>
      </c>
      <c r="K1985" t="s">
        <v>30</v>
      </c>
      <c r="L1985">
        <v>4.3</v>
      </c>
      <c r="M1985" t="s">
        <v>31</v>
      </c>
      <c r="N1985">
        <v>2.0699999999999998</v>
      </c>
      <c r="O1985">
        <v>18</v>
      </c>
    </row>
    <row r="1986" spans="1:15">
      <c r="A1986" t="s">
        <v>5677</v>
      </c>
      <c r="B1986" s="1">
        <v>45816</v>
      </c>
      <c r="C1986" t="s">
        <v>57</v>
      </c>
      <c r="D1986" t="s">
        <v>5678</v>
      </c>
      <c r="E1986" t="s">
        <v>5679</v>
      </c>
      <c r="F1986" t="s">
        <v>28</v>
      </c>
      <c r="G1986" t="s">
        <v>46</v>
      </c>
      <c r="H1986" t="s">
        <v>52</v>
      </c>
      <c r="I1986">
        <v>17.149999999999999</v>
      </c>
      <c r="J1986">
        <v>425.94</v>
      </c>
      <c r="K1986" t="s">
        <v>67</v>
      </c>
      <c r="L1986">
        <v>4.5</v>
      </c>
      <c r="M1986" t="s">
        <v>23</v>
      </c>
      <c r="N1986">
        <v>1.63</v>
      </c>
      <c r="O1986">
        <v>15</v>
      </c>
    </row>
    <row r="1987" spans="1:15">
      <c r="A1987" t="s">
        <v>5725</v>
      </c>
      <c r="B1987" s="1">
        <v>45696</v>
      </c>
      <c r="C1987" t="s">
        <v>57</v>
      </c>
      <c r="D1987" t="s">
        <v>3072</v>
      </c>
      <c r="E1987" t="s">
        <v>5726</v>
      </c>
      <c r="F1987" t="s">
        <v>19</v>
      </c>
      <c r="G1987" t="s">
        <v>29</v>
      </c>
      <c r="H1987" t="s">
        <v>21</v>
      </c>
      <c r="I1987">
        <v>7.02</v>
      </c>
      <c r="J1987">
        <v>159.85</v>
      </c>
      <c r="K1987" t="s">
        <v>30</v>
      </c>
      <c r="L1987">
        <v>4.9000000000000004</v>
      </c>
      <c r="M1987" t="s">
        <v>31</v>
      </c>
      <c r="N1987">
        <v>1.3</v>
      </c>
      <c r="O1987">
        <v>13</v>
      </c>
    </row>
    <row r="1988" spans="1:15">
      <c r="A1988" t="s">
        <v>5735</v>
      </c>
      <c r="B1988" s="1">
        <v>45669</v>
      </c>
      <c r="C1988" t="s">
        <v>57</v>
      </c>
      <c r="D1988" t="s">
        <v>5736</v>
      </c>
      <c r="E1988" t="s">
        <v>5737</v>
      </c>
      <c r="F1988" t="s">
        <v>51</v>
      </c>
      <c r="G1988" t="s">
        <v>52</v>
      </c>
      <c r="H1988" t="s">
        <v>41</v>
      </c>
      <c r="I1988">
        <v>4.75</v>
      </c>
      <c r="J1988">
        <v>263.55</v>
      </c>
      <c r="K1988" t="s">
        <v>47</v>
      </c>
      <c r="L1988">
        <v>2.8</v>
      </c>
      <c r="M1988" t="s">
        <v>23</v>
      </c>
      <c r="N1988">
        <v>1.67</v>
      </c>
      <c r="O1988">
        <v>4</v>
      </c>
    </row>
    <row r="1989" spans="1:15">
      <c r="A1989" t="s">
        <v>5738</v>
      </c>
      <c r="B1989" s="1">
        <v>45719</v>
      </c>
      <c r="C1989" t="s">
        <v>57</v>
      </c>
      <c r="D1989" t="s">
        <v>4369</v>
      </c>
      <c r="E1989" t="s">
        <v>5739</v>
      </c>
      <c r="F1989" t="s">
        <v>28</v>
      </c>
      <c r="G1989" t="s">
        <v>20</v>
      </c>
      <c r="H1989" t="s">
        <v>52</v>
      </c>
      <c r="I1989">
        <v>1.34</v>
      </c>
      <c r="J1989">
        <v>454.17</v>
      </c>
      <c r="K1989" t="s">
        <v>67</v>
      </c>
      <c r="L1989">
        <v>3.3</v>
      </c>
      <c r="M1989" t="s">
        <v>23</v>
      </c>
      <c r="N1989">
        <v>1.1599999999999999</v>
      </c>
      <c r="O1989">
        <v>8</v>
      </c>
    </row>
    <row r="1990" spans="1:15">
      <c r="A1990" t="s">
        <v>5757</v>
      </c>
      <c r="B1990" s="1">
        <v>45768</v>
      </c>
      <c r="C1990" t="s">
        <v>57</v>
      </c>
      <c r="D1990" t="s">
        <v>5758</v>
      </c>
      <c r="E1990" t="s">
        <v>5759</v>
      </c>
      <c r="F1990" t="s">
        <v>19</v>
      </c>
      <c r="G1990" t="s">
        <v>42</v>
      </c>
      <c r="H1990" t="s">
        <v>52</v>
      </c>
      <c r="J1990">
        <v>545.79999999999995</v>
      </c>
      <c r="K1990" t="s">
        <v>67</v>
      </c>
      <c r="L1990">
        <v>2.9</v>
      </c>
      <c r="M1990" t="s">
        <v>23</v>
      </c>
      <c r="N1990">
        <v>1</v>
      </c>
      <c r="O1990">
        <v>1</v>
      </c>
    </row>
    <row r="1991" spans="1:15">
      <c r="A1991" t="s">
        <v>5769</v>
      </c>
      <c r="B1991" s="1">
        <v>45791</v>
      </c>
      <c r="C1991" t="s">
        <v>57</v>
      </c>
      <c r="D1991" t="s">
        <v>5770</v>
      </c>
      <c r="E1991" t="s">
        <v>5771</v>
      </c>
      <c r="F1991" t="s">
        <v>51</v>
      </c>
      <c r="G1991" t="s">
        <v>42</v>
      </c>
      <c r="H1991" t="s">
        <v>21</v>
      </c>
      <c r="I1991">
        <v>5.47</v>
      </c>
      <c r="J1991">
        <v>197.93</v>
      </c>
      <c r="K1991" t="s">
        <v>30</v>
      </c>
      <c r="L1991">
        <v>4.9000000000000004</v>
      </c>
      <c r="M1991" t="s">
        <v>31</v>
      </c>
      <c r="N1991">
        <v>1.69</v>
      </c>
      <c r="O1991">
        <v>2</v>
      </c>
    </row>
    <row r="1992" spans="1:15">
      <c r="A1992" t="s">
        <v>5812</v>
      </c>
      <c r="B1992" s="1">
        <v>45789</v>
      </c>
      <c r="C1992" t="s">
        <v>57</v>
      </c>
      <c r="D1992" t="s">
        <v>110</v>
      </c>
      <c r="E1992" t="s">
        <v>5813</v>
      </c>
      <c r="F1992" t="s">
        <v>19</v>
      </c>
      <c r="G1992" t="s">
        <v>20</v>
      </c>
      <c r="H1992" t="s">
        <v>21</v>
      </c>
      <c r="I1992">
        <v>7.69</v>
      </c>
      <c r="J1992">
        <v>390.85</v>
      </c>
      <c r="K1992" t="s">
        <v>47</v>
      </c>
      <c r="L1992">
        <v>4.8</v>
      </c>
      <c r="M1992" t="s">
        <v>23</v>
      </c>
      <c r="N1992">
        <v>2.2200000000000002</v>
      </c>
      <c r="O1992">
        <v>13</v>
      </c>
    </row>
    <row r="1993" spans="1:15">
      <c r="A1993" t="s">
        <v>5820</v>
      </c>
      <c r="B1993" s="1">
        <v>45669</v>
      </c>
      <c r="C1993" t="s">
        <v>57</v>
      </c>
      <c r="D1993" t="s">
        <v>5821</v>
      </c>
      <c r="E1993" t="s">
        <v>5822</v>
      </c>
      <c r="F1993" t="s">
        <v>60</v>
      </c>
      <c r="G1993" t="s">
        <v>21</v>
      </c>
      <c r="H1993" t="s">
        <v>46</v>
      </c>
      <c r="I1993">
        <v>4.4800000000000004</v>
      </c>
      <c r="J1993">
        <v>544.44000000000005</v>
      </c>
      <c r="K1993" t="s">
        <v>22</v>
      </c>
      <c r="L1993">
        <v>3.5</v>
      </c>
      <c r="M1993" t="s">
        <v>36</v>
      </c>
      <c r="N1993">
        <v>2</v>
      </c>
      <c r="O1993">
        <v>2</v>
      </c>
    </row>
    <row r="1994" spans="1:15">
      <c r="A1994" t="s">
        <v>5823</v>
      </c>
      <c r="B1994" s="1">
        <v>45780</v>
      </c>
      <c r="C1994" t="s">
        <v>57</v>
      </c>
      <c r="D1994" t="s">
        <v>5824</v>
      </c>
      <c r="E1994" t="s">
        <v>5825</v>
      </c>
      <c r="F1994" t="s">
        <v>71</v>
      </c>
      <c r="G1994" t="s">
        <v>41</v>
      </c>
      <c r="H1994" t="s">
        <v>20</v>
      </c>
      <c r="I1994">
        <v>14.78</v>
      </c>
      <c r="J1994">
        <v>458.57</v>
      </c>
      <c r="K1994" t="s">
        <v>47</v>
      </c>
      <c r="L1994">
        <v>3.3</v>
      </c>
      <c r="M1994" t="s">
        <v>36</v>
      </c>
      <c r="N1994">
        <v>2.3199999999999998</v>
      </c>
      <c r="O1994">
        <v>7</v>
      </c>
    </row>
    <row r="1995" spans="1:15">
      <c r="A1995" t="s">
        <v>5829</v>
      </c>
      <c r="B1995" s="1">
        <v>45682</v>
      </c>
      <c r="C1995" t="s">
        <v>57</v>
      </c>
      <c r="D1995" t="s">
        <v>5830</v>
      </c>
      <c r="E1995" t="s">
        <v>5831</v>
      </c>
      <c r="F1995" t="s">
        <v>71</v>
      </c>
      <c r="G1995" t="s">
        <v>42</v>
      </c>
      <c r="H1995" t="s">
        <v>21</v>
      </c>
      <c r="I1995">
        <v>7.41</v>
      </c>
      <c r="J1995">
        <v>371.08</v>
      </c>
      <c r="K1995" t="s">
        <v>67</v>
      </c>
      <c r="L1995">
        <v>3.9</v>
      </c>
      <c r="M1995" t="s">
        <v>23</v>
      </c>
      <c r="N1995">
        <v>1.75</v>
      </c>
      <c r="O1995">
        <v>19</v>
      </c>
    </row>
    <row r="1996" spans="1:15">
      <c r="A1996" t="s">
        <v>5859</v>
      </c>
      <c r="B1996" s="1">
        <v>45720</v>
      </c>
      <c r="C1996" t="s">
        <v>57</v>
      </c>
      <c r="D1996" t="s">
        <v>5860</v>
      </c>
      <c r="E1996" t="s">
        <v>5861</v>
      </c>
      <c r="F1996" t="s">
        <v>28</v>
      </c>
      <c r="G1996" t="s">
        <v>52</v>
      </c>
      <c r="H1996" t="s">
        <v>41</v>
      </c>
      <c r="I1996">
        <v>2.98</v>
      </c>
      <c r="J1996">
        <v>87.41</v>
      </c>
      <c r="K1996" t="s">
        <v>47</v>
      </c>
      <c r="L1996">
        <v>4.2</v>
      </c>
      <c r="M1996" t="s">
        <v>23</v>
      </c>
      <c r="N1996">
        <v>1.62</v>
      </c>
      <c r="O1996">
        <v>2</v>
      </c>
    </row>
    <row r="1997" spans="1:15">
      <c r="A1997" t="s">
        <v>5871</v>
      </c>
      <c r="B1997" s="1">
        <v>45688</v>
      </c>
      <c r="C1997" t="s">
        <v>57</v>
      </c>
      <c r="D1997" t="s">
        <v>5872</v>
      </c>
      <c r="E1997" t="s">
        <v>5873</v>
      </c>
      <c r="F1997" t="s">
        <v>19</v>
      </c>
      <c r="G1997" t="s">
        <v>29</v>
      </c>
      <c r="H1997" t="s">
        <v>41</v>
      </c>
      <c r="I1997">
        <v>14.61</v>
      </c>
      <c r="J1997">
        <v>450.37</v>
      </c>
      <c r="K1997" t="s">
        <v>22</v>
      </c>
      <c r="L1997">
        <v>3.3</v>
      </c>
      <c r="M1997" t="s">
        <v>31</v>
      </c>
      <c r="N1997">
        <v>2.19</v>
      </c>
      <c r="O1997">
        <v>1</v>
      </c>
    </row>
    <row r="1998" spans="1:15">
      <c r="A1998" t="s">
        <v>5894</v>
      </c>
      <c r="B1998" s="1">
        <v>45728</v>
      </c>
      <c r="C1998" t="s">
        <v>57</v>
      </c>
      <c r="D1998" t="s">
        <v>5895</v>
      </c>
      <c r="E1998" t="s">
        <v>5896</v>
      </c>
      <c r="F1998" t="s">
        <v>60</v>
      </c>
      <c r="G1998" t="s">
        <v>41</v>
      </c>
      <c r="H1998" t="s">
        <v>41</v>
      </c>
      <c r="I1998">
        <v>24.8</v>
      </c>
      <c r="J1998">
        <v>517.6</v>
      </c>
      <c r="K1998" t="s">
        <v>22</v>
      </c>
      <c r="L1998">
        <v>3.9</v>
      </c>
      <c r="M1998" t="s">
        <v>23</v>
      </c>
      <c r="N1998">
        <v>1.48</v>
      </c>
      <c r="O1998">
        <v>15</v>
      </c>
    </row>
    <row r="1999" spans="1:15">
      <c r="A1999" t="s">
        <v>5900</v>
      </c>
      <c r="B1999" s="1">
        <v>45744</v>
      </c>
      <c r="C1999" t="s">
        <v>57</v>
      </c>
      <c r="D1999" t="s">
        <v>5901</v>
      </c>
      <c r="E1999" t="s">
        <v>5902</v>
      </c>
      <c r="F1999" t="s">
        <v>60</v>
      </c>
      <c r="G1999" t="s">
        <v>20</v>
      </c>
      <c r="H1999" t="s">
        <v>29</v>
      </c>
      <c r="I1999">
        <v>14.36</v>
      </c>
      <c r="J1999">
        <v>210.03</v>
      </c>
      <c r="K1999" t="s">
        <v>30</v>
      </c>
      <c r="L1999">
        <v>3.6</v>
      </c>
      <c r="M1999" t="s">
        <v>23</v>
      </c>
      <c r="N1999">
        <v>1.95</v>
      </c>
      <c r="O1999">
        <v>6</v>
      </c>
    </row>
    <row r="2000" spans="1:15">
      <c r="A2000" t="s">
        <v>5925</v>
      </c>
      <c r="B2000" s="1">
        <v>45666</v>
      </c>
      <c r="C2000" t="s">
        <v>57</v>
      </c>
      <c r="D2000" t="s">
        <v>5926</v>
      </c>
      <c r="E2000" t="s">
        <v>5927</v>
      </c>
      <c r="F2000" t="s">
        <v>60</v>
      </c>
      <c r="G2000" t="s">
        <v>46</v>
      </c>
      <c r="H2000" t="s">
        <v>20</v>
      </c>
      <c r="I2000">
        <v>12.79</v>
      </c>
      <c r="J2000">
        <v>598.92999999999995</v>
      </c>
      <c r="K2000" t="s">
        <v>22</v>
      </c>
      <c r="L2000">
        <v>3.3</v>
      </c>
      <c r="M2000" t="s">
        <v>31</v>
      </c>
      <c r="N2000">
        <v>1.79</v>
      </c>
      <c r="O2000">
        <v>11</v>
      </c>
    </row>
    <row r="2001" spans="1:15">
      <c r="A2001" t="s">
        <v>5944</v>
      </c>
      <c r="B2001" s="1">
        <v>45692</v>
      </c>
      <c r="C2001" t="s">
        <v>57</v>
      </c>
      <c r="D2001" t="s">
        <v>5945</v>
      </c>
      <c r="E2001" t="s">
        <v>5946</v>
      </c>
      <c r="F2001" t="s">
        <v>19</v>
      </c>
      <c r="G2001" t="s">
        <v>41</v>
      </c>
      <c r="H2001" t="s">
        <v>52</v>
      </c>
      <c r="I2001">
        <v>13.33</v>
      </c>
      <c r="J2001">
        <v>325.61</v>
      </c>
      <c r="K2001" t="s">
        <v>30</v>
      </c>
      <c r="L2001">
        <v>4.7</v>
      </c>
      <c r="M2001" t="s">
        <v>23</v>
      </c>
      <c r="N2001">
        <v>1.17</v>
      </c>
      <c r="O2001">
        <v>11</v>
      </c>
    </row>
    <row r="2002" spans="1:15">
      <c r="A2002" t="s">
        <v>5947</v>
      </c>
      <c r="B2002" s="1">
        <v>45823</v>
      </c>
      <c r="C2002" t="s">
        <v>57</v>
      </c>
      <c r="D2002" t="s">
        <v>1951</v>
      </c>
      <c r="E2002" t="s">
        <v>5948</v>
      </c>
      <c r="F2002" t="s">
        <v>51</v>
      </c>
      <c r="G2002" t="s">
        <v>29</v>
      </c>
      <c r="H2002" t="s">
        <v>29</v>
      </c>
      <c r="I2002">
        <v>19.079999999999998</v>
      </c>
      <c r="J2002">
        <v>515.11</v>
      </c>
      <c r="K2002" t="s">
        <v>47</v>
      </c>
      <c r="L2002">
        <v>2.9</v>
      </c>
      <c r="M2002" t="s">
        <v>23</v>
      </c>
      <c r="N2002">
        <v>1.41</v>
      </c>
      <c r="O2002">
        <v>14</v>
      </c>
    </row>
    <row r="2003" spans="1:15">
      <c r="A2003" t="s">
        <v>5949</v>
      </c>
      <c r="B2003" s="1">
        <v>45827</v>
      </c>
      <c r="C2003" t="s">
        <v>57</v>
      </c>
      <c r="D2003" t="s">
        <v>5950</v>
      </c>
      <c r="E2003" t="s">
        <v>5951</v>
      </c>
      <c r="F2003" t="s">
        <v>60</v>
      </c>
      <c r="G2003" t="s">
        <v>41</v>
      </c>
      <c r="H2003" t="s">
        <v>20</v>
      </c>
      <c r="I2003">
        <v>8.06</v>
      </c>
      <c r="J2003">
        <v>372.7</v>
      </c>
      <c r="K2003" t="s">
        <v>30</v>
      </c>
      <c r="L2003">
        <v>4.5</v>
      </c>
      <c r="M2003" t="s">
        <v>23</v>
      </c>
      <c r="N2003">
        <v>2.0499999999999998</v>
      </c>
      <c r="O2003">
        <v>8</v>
      </c>
    </row>
    <row r="2004" spans="1:15">
      <c r="A2004" t="s">
        <v>5958</v>
      </c>
      <c r="B2004" s="1">
        <v>45812</v>
      </c>
      <c r="C2004" t="s">
        <v>57</v>
      </c>
      <c r="D2004" t="s">
        <v>5959</v>
      </c>
      <c r="E2004" t="s">
        <v>5960</v>
      </c>
      <c r="F2004" t="s">
        <v>71</v>
      </c>
      <c r="G2004" t="s">
        <v>42</v>
      </c>
      <c r="H2004" t="s">
        <v>41</v>
      </c>
      <c r="I2004">
        <v>10.16</v>
      </c>
      <c r="J2004">
        <v>264.98</v>
      </c>
      <c r="K2004" t="s">
        <v>30</v>
      </c>
      <c r="L2004">
        <v>3.7</v>
      </c>
      <c r="M2004" t="s">
        <v>23</v>
      </c>
      <c r="N2004">
        <v>1.26</v>
      </c>
      <c r="O2004">
        <v>5</v>
      </c>
    </row>
    <row r="2005" spans="1:15">
      <c r="A2005" t="s">
        <v>5966</v>
      </c>
      <c r="B2005" s="1">
        <v>45667</v>
      </c>
      <c r="C2005" t="s">
        <v>57</v>
      </c>
      <c r="D2005" t="s">
        <v>5967</v>
      </c>
      <c r="E2005" t="s">
        <v>5968</v>
      </c>
      <c r="F2005" t="s">
        <v>71</v>
      </c>
      <c r="G2005" t="s">
        <v>42</v>
      </c>
      <c r="H2005" t="s">
        <v>42</v>
      </c>
      <c r="I2005">
        <v>6.01</v>
      </c>
      <c r="J2005">
        <v>104.51</v>
      </c>
      <c r="K2005" t="s">
        <v>30</v>
      </c>
      <c r="L2005">
        <v>4.5999999999999996</v>
      </c>
      <c r="M2005" t="s">
        <v>23</v>
      </c>
      <c r="N2005">
        <v>1.29</v>
      </c>
      <c r="O2005">
        <v>14</v>
      </c>
    </row>
    <row r="2006" spans="1:15">
      <c r="A2006" t="s">
        <v>5975</v>
      </c>
      <c r="B2006" s="1">
        <v>45659</v>
      </c>
      <c r="C2006" t="s">
        <v>57</v>
      </c>
      <c r="D2006" t="s">
        <v>5976</v>
      </c>
      <c r="E2006" t="s">
        <v>5977</v>
      </c>
      <c r="F2006" t="s">
        <v>60</v>
      </c>
      <c r="G2006" t="s">
        <v>52</v>
      </c>
      <c r="H2006" t="s">
        <v>29</v>
      </c>
      <c r="I2006">
        <v>21.59</v>
      </c>
      <c r="J2006">
        <v>176.64</v>
      </c>
      <c r="K2006" t="s">
        <v>47</v>
      </c>
      <c r="L2006">
        <v>3</v>
      </c>
      <c r="M2006" t="s">
        <v>23</v>
      </c>
      <c r="N2006">
        <v>1.79</v>
      </c>
      <c r="O2006">
        <v>7</v>
      </c>
    </row>
    <row r="2007" spans="1:15">
      <c r="A2007" t="s">
        <v>5985</v>
      </c>
      <c r="B2007" s="1">
        <v>45835</v>
      </c>
      <c r="C2007" t="s">
        <v>57</v>
      </c>
      <c r="D2007" t="s">
        <v>5986</v>
      </c>
      <c r="E2007" t="s">
        <v>5987</v>
      </c>
      <c r="F2007" t="s">
        <v>60</v>
      </c>
      <c r="G2007" t="s">
        <v>41</v>
      </c>
      <c r="H2007" t="s">
        <v>46</v>
      </c>
      <c r="I2007">
        <v>4.0199999999999996</v>
      </c>
      <c r="J2007">
        <v>143.82</v>
      </c>
      <c r="K2007" t="s">
        <v>47</v>
      </c>
      <c r="L2007">
        <v>4.0999999999999996</v>
      </c>
      <c r="M2007" t="s">
        <v>23</v>
      </c>
      <c r="N2007">
        <v>1.4</v>
      </c>
      <c r="O2007">
        <v>16</v>
      </c>
    </row>
    <row r="2008" spans="1:15">
      <c r="A2008" t="s">
        <v>6072</v>
      </c>
      <c r="B2008" s="1">
        <v>45754</v>
      </c>
      <c r="C2008" t="s">
        <v>57</v>
      </c>
      <c r="D2008" t="s">
        <v>6073</v>
      </c>
      <c r="E2008" t="s">
        <v>6074</v>
      </c>
      <c r="F2008" t="s">
        <v>28</v>
      </c>
      <c r="G2008" t="s">
        <v>46</v>
      </c>
      <c r="H2008" t="s">
        <v>42</v>
      </c>
      <c r="I2008">
        <v>10.14</v>
      </c>
      <c r="J2008">
        <v>386.35</v>
      </c>
      <c r="K2008" t="s">
        <v>22</v>
      </c>
      <c r="M2008" t="s">
        <v>23</v>
      </c>
      <c r="N2008">
        <v>2.2999999999999998</v>
      </c>
      <c r="O2008">
        <v>9</v>
      </c>
    </row>
    <row r="2009" spans="1:15">
      <c r="A2009" t="s">
        <v>6075</v>
      </c>
      <c r="B2009" s="1">
        <v>45726</v>
      </c>
      <c r="C2009" t="s">
        <v>57</v>
      </c>
      <c r="D2009" t="s">
        <v>2401</v>
      </c>
      <c r="E2009" t="s">
        <v>6076</v>
      </c>
      <c r="F2009" t="s">
        <v>60</v>
      </c>
      <c r="G2009" t="s">
        <v>20</v>
      </c>
      <c r="H2009" t="s">
        <v>21</v>
      </c>
      <c r="I2009">
        <v>12.37</v>
      </c>
      <c r="J2009">
        <v>73.77</v>
      </c>
      <c r="K2009" t="s">
        <v>47</v>
      </c>
      <c r="L2009">
        <v>4.5999999999999996</v>
      </c>
      <c r="M2009" t="s">
        <v>36</v>
      </c>
      <c r="N2009">
        <v>1.24</v>
      </c>
      <c r="O2009">
        <v>12</v>
      </c>
    </row>
    <row r="2010" spans="1:15">
      <c r="A2010" t="s">
        <v>6079</v>
      </c>
      <c r="B2010" s="1">
        <v>45698</v>
      </c>
      <c r="C2010" t="s">
        <v>57</v>
      </c>
      <c r="D2010" t="s">
        <v>6080</v>
      </c>
      <c r="E2010" t="s">
        <v>6081</v>
      </c>
      <c r="F2010" t="s">
        <v>51</v>
      </c>
      <c r="G2010" t="s">
        <v>29</v>
      </c>
      <c r="H2010" t="s">
        <v>21</v>
      </c>
      <c r="I2010">
        <v>15.66</v>
      </c>
      <c r="J2010">
        <v>178.25</v>
      </c>
      <c r="K2010" t="s">
        <v>22</v>
      </c>
      <c r="L2010">
        <v>4.5</v>
      </c>
      <c r="M2010" t="s">
        <v>23</v>
      </c>
      <c r="N2010">
        <v>1.25</v>
      </c>
      <c r="O2010">
        <v>19</v>
      </c>
    </row>
    <row r="2011" spans="1:15">
      <c r="A2011" t="s">
        <v>6104</v>
      </c>
      <c r="B2011" s="1">
        <v>45712</v>
      </c>
      <c r="C2011" t="s">
        <v>57</v>
      </c>
      <c r="D2011" t="s">
        <v>6105</v>
      </c>
      <c r="E2011" t="s">
        <v>6106</v>
      </c>
      <c r="F2011" t="s">
        <v>60</v>
      </c>
      <c r="G2011" t="s">
        <v>42</v>
      </c>
      <c r="H2011" t="s">
        <v>29</v>
      </c>
      <c r="I2011">
        <v>5.35</v>
      </c>
      <c r="J2011">
        <v>141.58000000000001</v>
      </c>
      <c r="K2011" t="s">
        <v>67</v>
      </c>
      <c r="L2011">
        <v>4.5</v>
      </c>
      <c r="M2011" t="s">
        <v>23</v>
      </c>
      <c r="N2011">
        <v>2.29</v>
      </c>
      <c r="O2011">
        <v>15</v>
      </c>
    </row>
    <row r="2012" spans="1:15">
      <c r="A2012" t="s">
        <v>6113</v>
      </c>
      <c r="B2012" s="1">
        <v>45768</v>
      </c>
      <c r="C2012" t="s">
        <v>57</v>
      </c>
      <c r="D2012" t="s">
        <v>5707</v>
      </c>
      <c r="E2012" t="s">
        <v>6114</v>
      </c>
      <c r="F2012" t="s">
        <v>51</v>
      </c>
      <c r="G2012" t="s">
        <v>46</v>
      </c>
      <c r="H2012" t="s">
        <v>21</v>
      </c>
      <c r="I2012">
        <v>17.3</v>
      </c>
      <c r="K2012" t="s">
        <v>47</v>
      </c>
      <c r="L2012">
        <v>2.6</v>
      </c>
      <c r="M2012" t="s">
        <v>23</v>
      </c>
      <c r="N2012">
        <v>1.0900000000000001</v>
      </c>
      <c r="O2012">
        <v>10</v>
      </c>
    </row>
    <row r="2013" spans="1:15">
      <c r="A2013" t="s">
        <v>6124</v>
      </c>
      <c r="B2013" s="1">
        <v>45731</v>
      </c>
      <c r="C2013" t="s">
        <v>57</v>
      </c>
      <c r="D2013" t="s">
        <v>6125</v>
      </c>
      <c r="E2013" t="s">
        <v>6126</v>
      </c>
      <c r="F2013" t="s">
        <v>60</v>
      </c>
      <c r="G2013" t="s">
        <v>29</v>
      </c>
      <c r="H2013" t="s">
        <v>42</v>
      </c>
      <c r="I2013">
        <v>5.04</v>
      </c>
      <c r="J2013">
        <v>186.64</v>
      </c>
      <c r="K2013" t="s">
        <v>67</v>
      </c>
      <c r="L2013">
        <v>3.3</v>
      </c>
      <c r="M2013" t="s">
        <v>23</v>
      </c>
      <c r="N2013">
        <v>1.91</v>
      </c>
      <c r="O2013">
        <v>19</v>
      </c>
    </row>
    <row r="2014" spans="1:15">
      <c r="A2014" t="s">
        <v>6127</v>
      </c>
      <c r="B2014" s="1">
        <v>45660</v>
      </c>
      <c r="C2014" t="s">
        <v>57</v>
      </c>
      <c r="D2014" t="s">
        <v>5650</v>
      </c>
      <c r="E2014" t="s">
        <v>6128</v>
      </c>
      <c r="F2014" t="s">
        <v>19</v>
      </c>
      <c r="G2014" t="s">
        <v>52</v>
      </c>
      <c r="H2014" t="s">
        <v>52</v>
      </c>
      <c r="I2014">
        <v>15.67</v>
      </c>
      <c r="J2014">
        <v>365.44</v>
      </c>
      <c r="K2014" t="s">
        <v>47</v>
      </c>
      <c r="L2014">
        <v>4.2</v>
      </c>
      <c r="M2014" t="s">
        <v>31</v>
      </c>
      <c r="N2014">
        <v>1.69</v>
      </c>
      <c r="O2014">
        <v>10</v>
      </c>
    </row>
    <row r="2015" spans="1:15">
      <c r="A2015" t="s">
        <v>6129</v>
      </c>
      <c r="B2015" s="1">
        <v>45829</v>
      </c>
      <c r="C2015" t="s">
        <v>57</v>
      </c>
      <c r="D2015" t="s">
        <v>6130</v>
      </c>
      <c r="E2015" t="s">
        <v>6131</v>
      </c>
      <c r="F2015" t="s">
        <v>60</v>
      </c>
      <c r="G2015" t="s">
        <v>20</v>
      </c>
      <c r="H2015" t="s">
        <v>41</v>
      </c>
      <c r="I2015">
        <v>24.71</v>
      </c>
      <c r="J2015">
        <v>226.28</v>
      </c>
      <c r="K2015" t="s">
        <v>22</v>
      </c>
      <c r="L2015">
        <v>4.0999999999999996</v>
      </c>
      <c r="M2015" t="s">
        <v>31</v>
      </c>
      <c r="N2015">
        <v>1</v>
      </c>
      <c r="O2015">
        <v>1</v>
      </c>
    </row>
    <row r="2016" spans="1:15">
      <c r="A2016" t="s">
        <v>6135</v>
      </c>
      <c r="B2016" s="1">
        <v>45725</v>
      </c>
      <c r="C2016" t="s">
        <v>57</v>
      </c>
      <c r="D2016" t="s">
        <v>6136</v>
      </c>
      <c r="E2016" t="s">
        <v>6137</v>
      </c>
      <c r="F2016" t="s">
        <v>71</v>
      </c>
      <c r="G2016" t="s">
        <v>42</v>
      </c>
      <c r="H2016" t="s">
        <v>21</v>
      </c>
      <c r="I2016">
        <v>4.12</v>
      </c>
      <c r="J2016">
        <v>595.74</v>
      </c>
      <c r="K2016" t="s">
        <v>47</v>
      </c>
      <c r="L2016">
        <v>4.5999999999999996</v>
      </c>
      <c r="M2016" t="s">
        <v>23</v>
      </c>
      <c r="N2016">
        <v>1.64</v>
      </c>
      <c r="O2016">
        <v>12</v>
      </c>
    </row>
    <row r="2017" spans="1:15">
      <c r="A2017" t="s">
        <v>6160</v>
      </c>
      <c r="B2017" s="1">
        <v>45759</v>
      </c>
      <c r="C2017" t="s">
        <v>57</v>
      </c>
      <c r="D2017" t="s">
        <v>6161</v>
      </c>
      <c r="E2017" t="s">
        <v>6162</v>
      </c>
      <c r="F2017" t="s">
        <v>51</v>
      </c>
      <c r="G2017" t="s">
        <v>46</v>
      </c>
      <c r="H2017" t="s">
        <v>41</v>
      </c>
      <c r="I2017">
        <v>10.6</v>
      </c>
      <c r="J2017">
        <v>237.58</v>
      </c>
      <c r="K2017" t="s">
        <v>67</v>
      </c>
      <c r="L2017">
        <v>4.8</v>
      </c>
      <c r="M2017" t="s">
        <v>31</v>
      </c>
      <c r="N2017">
        <v>1.75</v>
      </c>
      <c r="O2017">
        <v>10</v>
      </c>
    </row>
    <row r="2018" spans="1:15">
      <c r="A2018" t="s">
        <v>6163</v>
      </c>
      <c r="B2018" s="1">
        <v>45816</v>
      </c>
      <c r="C2018" t="s">
        <v>57</v>
      </c>
      <c r="D2018" t="s">
        <v>6164</v>
      </c>
      <c r="E2018" t="s">
        <v>6165</v>
      </c>
      <c r="F2018" t="s">
        <v>19</v>
      </c>
      <c r="G2018" t="s">
        <v>46</v>
      </c>
      <c r="H2018" t="s">
        <v>41</v>
      </c>
      <c r="I2018">
        <v>23.81</v>
      </c>
      <c r="J2018">
        <v>562.4</v>
      </c>
      <c r="K2018" t="s">
        <v>47</v>
      </c>
      <c r="L2018">
        <v>2.9</v>
      </c>
      <c r="M2018" t="s">
        <v>36</v>
      </c>
      <c r="N2018">
        <v>2.4300000000000002</v>
      </c>
      <c r="O2018">
        <v>10</v>
      </c>
    </row>
    <row r="2019" spans="1:15">
      <c r="A2019" t="s">
        <v>6183</v>
      </c>
      <c r="B2019" s="1">
        <v>45698</v>
      </c>
      <c r="C2019" t="s">
        <v>57</v>
      </c>
      <c r="D2019" t="s">
        <v>6184</v>
      </c>
      <c r="E2019" t="s">
        <v>6185</v>
      </c>
      <c r="F2019" t="s">
        <v>19</v>
      </c>
      <c r="G2019" t="s">
        <v>20</v>
      </c>
      <c r="H2019" t="s">
        <v>41</v>
      </c>
      <c r="I2019">
        <v>19.46</v>
      </c>
      <c r="J2019">
        <v>478.92</v>
      </c>
      <c r="K2019" t="s">
        <v>30</v>
      </c>
      <c r="L2019">
        <v>3.7</v>
      </c>
      <c r="M2019" t="s">
        <v>23</v>
      </c>
      <c r="N2019">
        <v>1.19</v>
      </c>
      <c r="O2019">
        <v>5</v>
      </c>
    </row>
    <row r="2020" spans="1:15">
      <c r="A2020" t="s">
        <v>6197</v>
      </c>
      <c r="B2020" s="1">
        <v>45793</v>
      </c>
      <c r="C2020" t="s">
        <v>57</v>
      </c>
      <c r="D2020" t="s">
        <v>6198</v>
      </c>
      <c r="E2020" t="s">
        <v>6199</v>
      </c>
      <c r="F2020" t="s">
        <v>51</v>
      </c>
      <c r="G2020" t="s">
        <v>46</v>
      </c>
      <c r="H2020" t="s">
        <v>52</v>
      </c>
      <c r="I2020">
        <v>14.71</v>
      </c>
      <c r="J2020">
        <v>279.17</v>
      </c>
      <c r="K2020" t="s">
        <v>22</v>
      </c>
      <c r="L2020">
        <v>4.9000000000000004</v>
      </c>
      <c r="M2020" t="s">
        <v>23</v>
      </c>
      <c r="N2020">
        <v>2.4700000000000002</v>
      </c>
      <c r="O2020">
        <v>16</v>
      </c>
    </row>
    <row r="2021" spans="1:15">
      <c r="A2021" t="s">
        <v>6203</v>
      </c>
      <c r="B2021" s="1">
        <v>45813</v>
      </c>
      <c r="C2021" t="s">
        <v>57</v>
      </c>
      <c r="D2021" t="s">
        <v>6204</v>
      </c>
      <c r="E2021" t="s">
        <v>6205</v>
      </c>
      <c r="F2021" t="s">
        <v>60</v>
      </c>
      <c r="G2021" t="s">
        <v>21</v>
      </c>
      <c r="H2021" t="s">
        <v>20</v>
      </c>
      <c r="I2021">
        <v>9.49</v>
      </c>
      <c r="J2021">
        <v>388.15</v>
      </c>
      <c r="K2021" t="s">
        <v>47</v>
      </c>
      <c r="L2021">
        <v>3.5</v>
      </c>
      <c r="M2021" t="s">
        <v>36</v>
      </c>
      <c r="N2021">
        <v>2.1800000000000002</v>
      </c>
      <c r="O2021">
        <v>4</v>
      </c>
    </row>
    <row r="2022" spans="1:15">
      <c r="A2022" t="s">
        <v>6227</v>
      </c>
      <c r="B2022" s="1">
        <v>45779</v>
      </c>
      <c r="C2022" t="s">
        <v>57</v>
      </c>
      <c r="D2022" t="s">
        <v>6228</v>
      </c>
      <c r="E2022" t="s">
        <v>6229</v>
      </c>
      <c r="F2022" t="s">
        <v>71</v>
      </c>
      <c r="G2022" t="s">
        <v>20</v>
      </c>
      <c r="H2022" t="s">
        <v>20</v>
      </c>
      <c r="I2022">
        <v>7.62</v>
      </c>
      <c r="J2022">
        <v>191.59</v>
      </c>
      <c r="K2022" t="s">
        <v>22</v>
      </c>
      <c r="L2022">
        <v>3.3</v>
      </c>
      <c r="M2022" t="s">
        <v>23</v>
      </c>
      <c r="N2022">
        <v>2.04</v>
      </c>
      <c r="O2022">
        <v>7</v>
      </c>
    </row>
    <row r="2023" spans="1:15">
      <c r="A2023" t="s">
        <v>6233</v>
      </c>
      <c r="B2023" s="1">
        <v>45706</v>
      </c>
      <c r="C2023" t="s">
        <v>57</v>
      </c>
      <c r="D2023" t="s">
        <v>6234</v>
      </c>
      <c r="E2023" t="s">
        <v>6235</v>
      </c>
      <c r="F2023" t="s">
        <v>51</v>
      </c>
      <c r="G2023" t="s">
        <v>42</v>
      </c>
      <c r="H2023" t="s">
        <v>29</v>
      </c>
      <c r="I2023">
        <v>9.7799999999999994</v>
      </c>
      <c r="J2023">
        <v>301.64</v>
      </c>
      <c r="K2023" t="s">
        <v>67</v>
      </c>
      <c r="L2023">
        <v>3.7</v>
      </c>
      <c r="M2023" t="s">
        <v>36</v>
      </c>
      <c r="N2023">
        <v>1.91</v>
      </c>
      <c r="O2023">
        <v>8</v>
      </c>
    </row>
    <row r="2024" spans="1:15">
      <c r="A2024" t="s">
        <v>6254</v>
      </c>
      <c r="B2024" s="1">
        <v>45727</v>
      </c>
      <c r="C2024" t="s">
        <v>57</v>
      </c>
      <c r="D2024" t="s">
        <v>6255</v>
      </c>
      <c r="E2024" t="s">
        <v>6256</v>
      </c>
      <c r="F2024" t="s">
        <v>19</v>
      </c>
      <c r="G2024" t="s">
        <v>46</v>
      </c>
      <c r="H2024" t="s">
        <v>42</v>
      </c>
      <c r="I2024">
        <v>14.89</v>
      </c>
      <c r="J2024">
        <v>351.99</v>
      </c>
      <c r="K2024" t="s">
        <v>67</v>
      </c>
      <c r="L2024">
        <v>4.7</v>
      </c>
      <c r="M2024" t="s">
        <v>23</v>
      </c>
      <c r="N2024">
        <v>1.6</v>
      </c>
      <c r="O2024">
        <v>9</v>
      </c>
    </row>
    <row r="2025" spans="1:15">
      <c r="A2025" t="s">
        <v>6268</v>
      </c>
      <c r="B2025" s="1">
        <v>45798</v>
      </c>
      <c r="C2025" t="s">
        <v>57</v>
      </c>
      <c r="D2025" t="s">
        <v>6269</v>
      </c>
      <c r="E2025" t="s">
        <v>6270</v>
      </c>
      <c r="F2025" t="s">
        <v>28</v>
      </c>
      <c r="G2025" t="s">
        <v>21</v>
      </c>
      <c r="H2025" t="s">
        <v>29</v>
      </c>
      <c r="I2025">
        <v>11.3</v>
      </c>
      <c r="J2025">
        <v>493.4</v>
      </c>
      <c r="K2025" t="s">
        <v>47</v>
      </c>
      <c r="L2025">
        <v>2.5</v>
      </c>
      <c r="M2025" t="s">
        <v>23</v>
      </c>
      <c r="N2025">
        <v>1.4</v>
      </c>
      <c r="O2025">
        <v>12</v>
      </c>
    </row>
    <row r="2026" spans="1:15">
      <c r="A2026" t="s">
        <v>6285</v>
      </c>
      <c r="B2026" s="1">
        <v>45681</v>
      </c>
      <c r="C2026" t="s">
        <v>57</v>
      </c>
      <c r="D2026" t="s">
        <v>1682</v>
      </c>
      <c r="E2026" t="s">
        <v>6286</v>
      </c>
      <c r="F2026" t="s">
        <v>71</v>
      </c>
      <c r="G2026" t="s">
        <v>41</v>
      </c>
      <c r="H2026" t="s">
        <v>29</v>
      </c>
      <c r="I2026">
        <v>1.05</v>
      </c>
      <c r="J2026">
        <v>72.14</v>
      </c>
      <c r="K2026" t="s">
        <v>47</v>
      </c>
      <c r="L2026">
        <v>4</v>
      </c>
      <c r="M2026" t="s">
        <v>23</v>
      </c>
      <c r="N2026">
        <v>1.1399999999999999</v>
      </c>
      <c r="O2026">
        <v>10</v>
      </c>
    </row>
    <row r="2027" spans="1:15">
      <c r="A2027" t="s">
        <v>6318</v>
      </c>
      <c r="B2027" s="1">
        <v>45730</v>
      </c>
      <c r="C2027" t="s">
        <v>57</v>
      </c>
      <c r="D2027" t="s">
        <v>6319</v>
      </c>
      <c r="E2027" t="s">
        <v>6320</v>
      </c>
      <c r="F2027" t="s">
        <v>51</v>
      </c>
      <c r="G2027" t="s">
        <v>46</v>
      </c>
      <c r="H2027" t="s">
        <v>52</v>
      </c>
      <c r="I2027">
        <v>9</v>
      </c>
      <c r="J2027">
        <v>265.51</v>
      </c>
      <c r="K2027" t="s">
        <v>30</v>
      </c>
      <c r="L2027">
        <v>4.0999999999999996</v>
      </c>
      <c r="M2027" t="s">
        <v>36</v>
      </c>
      <c r="N2027">
        <v>1.07</v>
      </c>
      <c r="O2027">
        <v>18</v>
      </c>
    </row>
    <row r="2028" spans="1:15">
      <c r="A2028" t="s">
        <v>6329</v>
      </c>
      <c r="B2028" s="1">
        <v>45694</v>
      </c>
      <c r="C2028" t="s">
        <v>57</v>
      </c>
      <c r="D2028" t="s">
        <v>6330</v>
      </c>
      <c r="E2028" t="s">
        <v>6331</v>
      </c>
      <c r="F2028" t="s">
        <v>71</v>
      </c>
      <c r="G2028" t="s">
        <v>46</v>
      </c>
      <c r="H2028" t="s">
        <v>52</v>
      </c>
      <c r="I2028">
        <v>23.71</v>
      </c>
      <c r="J2028">
        <v>300.95999999999998</v>
      </c>
      <c r="K2028" t="s">
        <v>22</v>
      </c>
      <c r="L2028">
        <v>3.6</v>
      </c>
      <c r="M2028" t="s">
        <v>23</v>
      </c>
      <c r="N2028">
        <v>2.4300000000000002</v>
      </c>
      <c r="O2028">
        <v>6</v>
      </c>
    </row>
    <row r="2029" spans="1:15">
      <c r="A2029" t="s">
        <v>6347</v>
      </c>
      <c r="B2029" s="1">
        <v>45714</v>
      </c>
      <c r="C2029" t="s">
        <v>57</v>
      </c>
      <c r="D2029" t="s">
        <v>6348</v>
      </c>
      <c r="E2029" t="s">
        <v>6349</v>
      </c>
      <c r="F2029" t="s">
        <v>60</v>
      </c>
      <c r="G2029" t="s">
        <v>21</v>
      </c>
      <c r="H2029" t="s">
        <v>46</v>
      </c>
      <c r="I2029">
        <v>1.22</v>
      </c>
      <c r="J2029">
        <v>196.17</v>
      </c>
      <c r="K2029" t="s">
        <v>47</v>
      </c>
      <c r="L2029">
        <v>3.8</v>
      </c>
      <c r="M2029" t="s">
        <v>23</v>
      </c>
      <c r="N2029">
        <v>1.07</v>
      </c>
      <c r="O2029">
        <v>17</v>
      </c>
    </row>
    <row r="2030" spans="1:15">
      <c r="A2030" t="s">
        <v>6369</v>
      </c>
      <c r="B2030" s="1">
        <v>45780</v>
      </c>
      <c r="C2030" t="s">
        <v>57</v>
      </c>
      <c r="D2030" t="s">
        <v>6370</v>
      </c>
      <c r="E2030" t="s">
        <v>6371</v>
      </c>
      <c r="F2030" t="s">
        <v>51</v>
      </c>
      <c r="G2030" t="s">
        <v>41</v>
      </c>
      <c r="H2030" t="s">
        <v>29</v>
      </c>
      <c r="I2030">
        <v>13.86</v>
      </c>
      <c r="J2030">
        <v>148.71</v>
      </c>
      <c r="K2030" t="s">
        <v>22</v>
      </c>
      <c r="L2030">
        <v>3.2</v>
      </c>
      <c r="M2030" t="s">
        <v>23</v>
      </c>
      <c r="N2030">
        <v>2.2400000000000002</v>
      </c>
      <c r="O2030">
        <v>5</v>
      </c>
    </row>
    <row r="2031" spans="1:15">
      <c r="A2031" t="s">
        <v>6433</v>
      </c>
      <c r="B2031" s="1">
        <v>45787</v>
      </c>
      <c r="C2031" t="s">
        <v>57</v>
      </c>
      <c r="D2031" t="s">
        <v>6434</v>
      </c>
      <c r="E2031" t="s">
        <v>6435</v>
      </c>
      <c r="F2031" t="s">
        <v>19</v>
      </c>
      <c r="G2031" t="s">
        <v>52</v>
      </c>
      <c r="H2031" t="s">
        <v>46</v>
      </c>
      <c r="I2031">
        <v>15.83</v>
      </c>
      <c r="J2031">
        <v>344.01</v>
      </c>
      <c r="K2031" t="s">
        <v>47</v>
      </c>
      <c r="L2031">
        <v>4.5</v>
      </c>
      <c r="M2031" t="s">
        <v>23</v>
      </c>
      <c r="N2031">
        <v>2.46</v>
      </c>
      <c r="O2031">
        <v>19</v>
      </c>
    </row>
    <row r="2032" spans="1:15">
      <c r="A2032" t="s">
        <v>6456</v>
      </c>
      <c r="B2032" s="1">
        <v>45735</v>
      </c>
      <c r="C2032" t="s">
        <v>57</v>
      </c>
      <c r="D2032" t="s">
        <v>6457</v>
      </c>
      <c r="E2032" t="s">
        <v>6458</v>
      </c>
      <c r="F2032" t="s">
        <v>19</v>
      </c>
      <c r="G2032" t="s">
        <v>42</v>
      </c>
      <c r="H2032" t="s">
        <v>42</v>
      </c>
      <c r="I2032">
        <v>8</v>
      </c>
      <c r="J2032">
        <v>420.3</v>
      </c>
      <c r="K2032" t="s">
        <v>22</v>
      </c>
      <c r="L2032">
        <v>4</v>
      </c>
      <c r="M2032" t="s">
        <v>36</v>
      </c>
      <c r="N2032">
        <v>2.21</v>
      </c>
      <c r="O2032">
        <v>18</v>
      </c>
    </row>
    <row r="2033" spans="1:15">
      <c r="A2033" t="s">
        <v>6462</v>
      </c>
      <c r="B2033" s="1">
        <v>45679</v>
      </c>
      <c r="C2033" t="s">
        <v>57</v>
      </c>
      <c r="D2033" t="s">
        <v>6463</v>
      </c>
      <c r="E2033" t="s">
        <v>6464</v>
      </c>
      <c r="F2033" t="s">
        <v>19</v>
      </c>
      <c r="G2033" t="s">
        <v>21</v>
      </c>
      <c r="H2033" t="s">
        <v>41</v>
      </c>
      <c r="I2033">
        <v>9.2200000000000006</v>
      </c>
      <c r="J2033">
        <v>503.6</v>
      </c>
      <c r="K2033" t="s">
        <v>30</v>
      </c>
      <c r="L2033">
        <v>2.7</v>
      </c>
      <c r="M2033" t="s">
        <v>23</v>
      </c>
      <c r="N2033">
        <v>1.43</v>
      </c>
      <c r="O2033">
        <v>9</v>
      </c>
    </row>
    <row r="2034" spans="1:15">
      <c r="A2034" t="s">
        <v>6474</v>
      </c>
      <c r="B2034" s="1">
        <v>45747</v>
      </c>
      <c r="C2034" t="s">
        <v>57</v>
      </c>
      <c r="D2034" t="s">
        <v>6475</v>
      </c>
      <c r="E2034" t="s">
        <v>6476</v>
      </c>
      <c r="F2034" t="s">
        <v>60</v>
      </c>
      <c r="G2034" t="s">
        <v>20</v>
      </c>
      <c r="H2034" t="s">
        <v>42</v>
      </c>
      <c r="I2034">
        <v>20.77</v>
      </c>
      <c r="J2034">
        <v>62.93</v>
      </c>
      <c r="K2034" t="s">
        <v>30</v>
      </c>
      <c r="L2034">
        <v>3.5</v>
      </c>
      <c r="M2034" t="s">
        <v>36</v>
      </c>
      <c r="N2034">
        <v>1.44</v>
      </c>
      <c r="O2034">
        <v>13</v>
      </c>
    </row>
    <row r="2035" spans="1:15">
      <c r="A2035" t="s">
        <v>6483</v>
      </c>
      <c r="B2035" s="1">
        <v>45700</v>
      </c>
      <c r="C2035" t="s">
        <v>57</v>
      </c>
      <c r="D2035" t="s">
        <v>5569</v>
      </c>
      <c r="E2035" t="s">
        <v>6484</v>
      </c>
      <c r="F2035" t="s">
        <v>60</v>
      </c>
      <c r="G2035" t="s">
        <v>20</v>
      </c>
      <c r="H2035" t="s">
        <v>41</v>
      </c>
      <c r="I2035">
        <v>23.73</v>
      </c>
      <c r="J2035">
        <v>203.51</v>
      </c>
      <c r="K2035" t="s">
        <v>22</v>
      </c>
      <c r="L2035">
        <v>2.9</v>
      </c>
      <c r="M2035" t="s">
        <v>23</v>
      </c>
      <c r="N2035">
        <v>1.21</v>
      </c>
      <c r="O2035">
        <v>8</v>
      </c>
    </row>
    <row r="2036" spans="1:15">
      <c r="A2036" t="s">
        <v>6496</v>
      </c>
      <c r="B2036" s="1">
        <v>45740</v>
      </c>
      <c r="C2036" t="s">
        <v>57</v>
      </c>
      <c r="D2036" t="s">
        <v>6497</v>
      </c>
      <c r="E2036" t="s">
        <v>6498</v>
      </c>
      <c r="F2036" t="s">
        <v>71</v>
      </c>
      <c r="G2036" t="s">
        <v>46</v>
      </c>
      <c r="H2036" t="s">
        <v>21</v>
      </c>
      <c r="I2036">
        <v>20.51</v>
      </c>
      <c r="J2036">
        <v>569.89</v>
      </c>
      <c r="K2036" t="s">
        <v>22</v>
      </c>
      <c r="L2036">
        <v>4.4000000000000004</v>
      </c>
      <c r="M2036" t="s">
        <v>23</v>
      </c>
      <c r="N2036">
        <v>1.18</v>
      </c>
      <c r="O2036">
        <v>2</v>
      </c>
    </row>
    <row r="2037" spans="1:15">
      <c r="A2037" t="s">
        <v>6510</v>
      </c>
      <c r="B2037" s="1">
        <v>45768</v>
      </c>
      <c r="C2037" t="s">
        <v>57</v>
      </c>
      <c r="D2037" t="s">
        <v>6511</v>
      </c>
      <c r="E2037" t="s">
        <v>6512</v>
      </c>
      <c r="F2037" t="s">
        <v>28</v>
      </c>
      <c r="G2037" t="s">
        <v>20</v>
      </c>
      <c r="H2037" t="s">
        <v>52</v>
      </c>
      <c r="I2037">
        <v>12.64</v>
      </c>
      <c r="J2037">
        <v>220.17</v>
      </c>
      <c r="K2037" t="s">
        <v>67</v>
      </c>
      <c r="L2037">
        <v>3.8</v>
      </c>
      <c r="M2037" t="s">
        <v>23</v>
      </c>
      <c r="N2037">
        <v>2.08</v>
      </c>
      <c r="O2037">
        <v>2</v>
      </c>
    </row>
    <row r="2038" spans="1:15">
      <c r="A2038" t="s">
        <v>6513</v>
      </c>
      <c r="B2038" s="1">
        <v>45783</v>
      </c>
      <c r="C2038" t="s">
        <v>57</v>
      </c>
      <c r="D2038" t="s">
        <v>6514</v>
      </c>
      <c r="E2038" t="s">
        <v>6515</v>
      </c>
      <c r="F2038" t="s">
        <v>51</v>
      </c>
      <c r="G2038" t="s">
        <v>41</v>
      </c>
      <c r="H2038" t="s">
        <v>21</v>
      </c>
      <c r="I2038">
        <v>5.49</v>
      </c>
      <c r="J2038">
        <v>407.57</v>
      </c>
      <c r="K2038" t="s">
        <v>30</v>
      </c>
      <c r="L2038">
        <v>2.5</v>
      </c>
      <c r="M2038" t="s">
        <v>23</v>
      </c>
      <c r="N2038">
        <v>1.5</v>
      </c>
      <c r="O2038">
        <v>18</v>
      </c>
    </row>
    <row r="2039" spans="1:15">
      <c r="A2039" t="s">
        <v>6527</v>
      </c>
      <c r="B2039" s="1">
        <v>45734</v>
      </c>
      <c r="C2039" t="s">
        <v>57</v>
      </c>
      <c r="D2039" t="s">
        <v>1905</v>
      </c>
      <c r="E2039" t="s">
        <v>6528</v>
      </c>
      <c r="F2039" t="s">
        <v>19</v>
      </c>
      <c r="G2039" t="s">
        <v>46</v>
      </c>
      <c r="H2039" t="s">
        <v>29</v>
      </c>
      <c r="I2039">
        <v>7.52</v>
      </c>
      <c r="J2039">
        <v>256.72000000000003</v>
      </c>
      <c r="K2039" t="s">
        <v>67</v>
      </c>
      <c r="L2039">
        <v>2.9</v>
      </c>
      <c r="M2039" t="s">
        <v>23</v>
      </c>
      <c r="N2039">
        <v>1.18</v>
      </c>
      <c r="O2039">
        <v>6</v>
      </c>
    </row>
    <row r="2040" spans="1:15">
      <c r="A2040" t="s">
        <v>6531</v>
      </c>
      <c r="B2040" s="1">
        <v>45757</v>
      </c>
      <c r="C2040" t="s">
        <v>57</v>
      </c>
      <c r="D2040" t="s">
        <v>6532</v>
      </c>
      <c r="E2040" t="s">
        <v>6533</v>
      </c>
      <c r="F2040" t="s">
        <v>51</v>
      </c>
      <c r="G2040" t="s">
        <v>21</v>
      </c>
      <c r="H2040" t="s">
        <v>41</v>
      </c>
      <c r="I2040">
        <v>22.43</v>
      </c>
      <c r="J2040">
        <v>577.34</v>
      </c>
      <c r="K2040" t="s">
        <v>22</v>
      </c>
      <c r="L2040">
        <v>3.6</v>
      </c>
      <c r="M2040" t="s">
        <v>23</v>
      </c>
      <c r="N2040">
        <v>2.25</v>
      </c>
      <c r="O2040">
        <v>17</v>
      </c>
    </row>
    <row r="2041" spans="1:15">
      <c r="A2041" t="s">
        <v>6550</v>
      </c>
      <c r="B2041" s="1">
        <v>45721</v>
      </c>
      <c r="C2041" t="s">
        <v>57</v>
      </c>
      <c r="D2041" t="s">
        <v>2285</v>
      </c>
      <c r="E2041" t="s">
        <v>6551</v>
      </c>
      <c r="F2041" t="s">
        <v>60</v>
      </c>
      <c r="G2041" t="s">
        <v>29</v>
      </c>
      <c r="H2041" t="s">
        <v>29</v>
      </c>
      <c r="I2041">
        <v>12.38</v>
      </c>
      <c r="J2041">
        <v>185.71</v>
      </c>
      <c r="K2041" t="s">
        <v>47</v>
      </c>
      <c r="L2041">
        <v>3</v>
      </c>
      <c r="M2041" t="s">
        <v>23</v>
      </c>
      <c r="N2041">
        <v>2.21</v>
      </c>
      <c r="O2041">
        <v>5</v>
      </c>
    </row>
    <row r="2042" spans="1:15">
      <c r="A2042" t="s">
        <v>6552</v>
      </c>
      <c r="B2042" s="1">
        <v>45836</v>
      </c>
      <c r="C2042" t="s">
        <v>57</v>
      </c>
      <c r="D2042" t="s">
        <v>4887</v>
      </c>
      <c r="E2042" t="s">
        <v>6553</v>
      </c>
      <c r="F2042" t="s">
        <v>19</v>
      </c>
      <c r="G2042" t="s">
        <v>42</v>
      </c>
      <c r="H2042" t="s">
        <v>52</v>
      </c>
      <c r="I2042">
        <v>9.69</v>
      </c>
      <c r="J2042">
        <v>304.87</v>
      </c>
      <c r="K2042" t="s">
        <v>30</v>
      </c>
      <c r="L2042">
        <v>4.5</v>
      </c>
      <c r="M2042" t="s">
        <v>23</v>
      </c>
      <c r="N2042">
        <v>1.27</v>
      </c>
      <c r="O2042">
        <v>3</v>
      </c>
    </row>
    <row r="2043" spans="1:15">
      <c r="A2043" t="s">
        <v>6586</v>
      </c>
      <c r="B2043" s="1">
        <v>45678</v>
      </c>
      <c r="C2043" t="s">
        <v>57</v>
      </c>
      <c r="D2043" t="s">
        <v>6587</v>
      </c>
      <c r="E2043" t="s">
        <v>6588</v>
      </c>
      <c r="F2043" t="s">
        <v>71</v>
      </c>
      <c r="G2043" t="s">
        <v>41</v>
      </c>
      <c r="H2043" t="s">
        <v>46</v>
      </c>
      <c r="I2043">
        <v>20.14</v>
      </c>
      <c r="J2043">
        <v>401.53</v>
      </c>
      <c r="K2043" t="s">
        <v>47</v>
      </c>
      <c r="L2043">
        <v>4.2</v>
      </c>
      <c r="M2043" t="s">
        <v>36</v>
      </c>
      <c r="N2043">
        <v>2.4700000000000002</v>
      </c>
      <c r="O2043">
        <v>11</v>
      </c>
    </row>
    <row r="2044" spans="1:15">
      <c r="A2044" t="s">
        <v>6589</v>
      </c>
      <c r="B2044" s="1">
        <v>45786</v>
      </c>
      <c r="C2044" t="s">
        <v>57</v>
      </c>
      <c r="D2044" t="s">
        <v>6590</v>
      </c>
      <c r="E2044" t="s">
        <v>6591</v>
      </c>
      <c r="F2044" t="s">
        <v>51</v>
      </c>
      <c r="G2044" t="s">
        <v>46</v>
      </c>
      <c r="H2044" t="s">
        <v>42</v>
      </c>
      <c r="I2044">
        <v>15.49</v>
      </c>
      <c r="J2044">
        <v>491.2</v>
      </c>
      <c r="K2044" t="s">
        <v>30</v>
      </c>
      <c r="L2044">
        <v>3.6</v>
      </c>
      <c r="M2044" t="s">
        <v>31</v>
      </c>
      <c r="N2044">
        <v>1.31</v>
      </c>
      <c r="O2044">
        <v>19</v>
      </c>
    </row>
    <row r="2045" spans="1:15">
      <c r="A2045" t="s">
        <v>6604</v>
      </c>
      <c r="B2045" s="1">
        <v>45677</v>
      </c>
      <c r="C2045" t="s">
        <v>57</v>
      </c>
      <c r="D2045" t="s">
        <v>1489</v>
      </c>
      <c r="E2045" t="s">
        <v>6605</v>
      </c>
      <c r="F2045" t="s">
        <v>19</v>
      </c>
      <c r="G2045" t="s">
        <v>46</v>
      </c>
      <c r="H2045" t="s">
        <v>41</v>
      </c>
      <c r="I2045">
        <v>19.68</v>
      </c>
      <c r="J2045">
        <v>362.52</v>
      </c>
      <c r="K2045" t="s">
        <v>22</v>
      </c>
      <c r="L2045">
        <v>2.7</v>
      </c>
      <c r="M2045" t="s">
        <v>23</v>
      </c>
      <c r="N2045">
        <v>1.46</v>
      </c>
      <c r="O2045">
        <v>15</v>
      </c>
    </row>
    <row r="2046" spans="1:15">
      <c r="A2046" t="s">
        <v>6606</v>
      </c>
      <c r="B2046" s="1">
        <v>45742</v>
      </c>
      <c r="C2046" t="s">
        <v>57</v>
      </c>
      <c r="D2046" t="s">
        <v>6607</v>
      </c>
      <c r="E2046" t="s">
        <v>6608</v>
      </c>
      <c r="F2046" t="s">
        <v>71</v>
      </c>
      <c r="G2046" t="s">
        <v>52</v>
      </c>
      <c r="H2046" t="s">
        <v>21</v>
      </c>
      <c r="I2046">
        <v>15.87</v>
      </c>
      <c r="J2046">
        <v>63.85</v>
      </c>
      <c r="K2046" t="s">
        <v>22</v>
      </c>
      <c r="L2046">
        <v>3.2</v>
      </c>
      <c r="M2046" t="s">
        <v>23</v>
      </c>
      <c r="N2046">
        <v>2.4300000000000002</v>
      </c>
      <c r="O2046">
        <v>13</v>
      </c>
    </row>
    <row r="2047" spans="1:15">
      <c r="A2047" t="s">
        <v>6609</v>
      </c>
      <c r="B2047" s="1">
        <v>45801</v>
      </c>
      <c r="C2047" t="s">
        <v>57</v>
      </c>
      <c r="D2047" t="s">
        <v>6610</v>
      </c>
      <c r="E2047" t="s">
        <v>6611</v>
      </c>
      <c r="F2047" t="s">
        <v>28</v>
      </c>
      <c r="G2047" t="s">
        <v>20</v>
      </c>
      <c r="H2047" t="s">
        <v>42</v>
      </c>
      <c r="I2047">
        <v>12.07</v>
      </c>
      <c r="J2047">
        <v>373.46</v>
      </c>
      <c r="K2047" t="s">
        <v>67</v>
      </c>
      <c r="L2047">
        <v>4.9000000000000004</v>
      </c>
      <c r="M2047" t="s">
        <v>23</v>
      </c>
      <c r="N2047">
        <v>1.58</v>
      </c>
      <c r="O2047">
        <v>15</v>
      </c>
    </row>
    <row r="2048" spans="1:15">
      <c r="A2048" t="s">
        <v>6640</v>
      </c>
      <c r="B2048" s="1">
        <v>45806</v>
      </c>
      <c r="C2048" t="s">
        <v>57</v>
      </c>
      <c r="D2048" t="s">
        <v>6641</v>
      </c>
      <c r="E2048" t="s">
        <v>6642</v>
      </c>
      <c r="F2048" t="s">
        <v>28</v>
      </c>
      <c r="G2048" t="s">
        <v>42</v>
      </c>
      <c r="H2048" t="s">
        <v>46</v>
      </c>
      <c r="I2048">
        <v>22.44</v>
      </c>
      <c r="J2048">
        <v>125.57</v>
      </c>
      <c r="K2048" t="s">
        <v>67</v>
      </c>
      <c r="L2048">
        <v>3</v>
      </c>
      <c r="M2048" t="s">
        <v>36</v>
      </c>
      <c r="N2048">
        <v>2.44</v>
      </c>
      <c r="O2048">
        <v>10</v>
      </c>
    </row>
    <row r="2049" spans="1:15">
      <c r="A2049" t="s">
        <v>6651</v>
      </c>
      <c r="B2049" s="1">
        <v>45817</v>
      </c>
      <c r="C2049" t="s">
        <v>57</v>
      </c>
      <c r="D2049" t="s">
        <v>6652</v>
      </c>
      <c r="E2049" t="s">
        <v>6653</v>
      </c>
      <c r="F2049" t="s">
        <v>60</v>
      </c>
      <c r="G2049" t="s">
        <v>21</v>
      </c>
      <c r="H2049" t="s">
        <v>21</v>
      </c>
      <c r="I2049">
        <v>6.07</v>
      </c>
      <c r="J2049">
        <v>380.87</v>
      </c>
      <c r="K2049" t="s">
        <v>47</v>
      </c>
      <c r="L2049">
        <v>2.7</v>
      </c>
      <c r="M2049" t="s">
        <v>31</v>
      </c>
      <c r="N2049">
        <v>2.17</v>
      </c>
      <c r="O2049">
        <v>12</v>
      </c>
    </row>
    <row r="2050" spans="1:15">
      <c r="A2050" t="s">
        <v>6675</v>
      </c>
      <c r="B2050" s="1">
        <v>45691</v>
      </c>
      <c r="C2050" t="s">
        <v>57</v>
      </c>
      <c r="D2050" t="s">
        <v>6676</v>
      </c>
      <c r="E2050" t="s">
        <v>6677</v>
      </c>
      <c r="F2050" t="s">
        <v>71</v>
      </c>
      <c r="G2050" t="s">
        <v>46</v>
      </c>
      <c r="H2050" t="s">
        <v>41</v>
      </c>
      <c r="I2050">
        <v>21.21</v>
      </c>
      <c r="J2050">
        <v>481.33</v>
      </c>
      <c r="K2050" t="s">
        <v>47</v>
      </c>
      <c r="L2050">
        <v>4</v>
      </c>
      <c r="M2050" t="s">
        <v>23</v>
      </c>
      <c r="N2050">
        <v>1.27</v>
      </c>
      <c r="O2050">
        <v>18</v>
      </c>
    </row>
    <row r="2051" spans="1:15">
      <c r="A2051" t="s">
        <v>6686</v>
      </c>
      <c r="B2051" s="1">
        <v>45816</v>
      </c>
      <c r="C2051" t="s">
        <v>57</v>
      </c>
      <c r="D2051" t="s">
        <v>6687</v>
      </c>
      <c r="E2051" t="s">
        <v>6688</v>
      </c>
      <c r="F2051" t="s">
        <v>71</v>
      </c>
      <c r="G2051" t="s">
        <v>46</v>
      </c>
      <c r="H2051" t="s">
        <v>29</v>
      </c>
      <c r="I2051">
        <v>10.07</v>
      </c>
      <c r="J2051">
        <v>132.37</v>
      </c>
      <c r="K2051" t="s">
        <v>67</v>
      </c>
      <c r="L2051">
        <v>4</v>
      </c>
      <c r="M2051" t="s">
        <v>23</v>
      </c>
      <c r="N2051">
        <v>2.31</v>
      </c>
      <c r="O2051">
        <v>15</v>
      </c>
    </row>
    <row r="2052" spans="1:15">
      <c r="A2052" t="s">
        <v>6708</v>
      </c>
      <c r="B2052" s="1">
        <v>45833</v>
      </c>
      <c r="C2052" t="s">
        <v>57</v>
      </c>
      <c r="D2052" t="s">
        <v>6709</v>
      </c>
      <c r="E2052" t="s">
        <v>6710</v>
      </c>
      <c r="F2052" t="s">
        <v>28</v>
      </c>
      <c r="G2052" t="s">
        <v>29</v>
      </c>
      <c r="H2052" t="s">
        <v>29</v>
      </c>
      <c r="I2052">
        <v>22.27</v>
      </c>
      <c r="J2052">
        <v>126.29</v>
      </c>
      <c r="K2052" t="s">
        <v>47</v>
      </c>
      <c r="L2052">
        <v>5</v>
      </c>
      <c r="M2052" t="s">
        <v>36</v>
      </c>
      <c r="N2052">
        <v>1.24</v>
      </c>
      <c r="O2052">
        <v>6</v>
      </c>
    </row>
    <row r="2053" spans="1:15">
      <c r="A2053" t="s">
        <v>6711</v>
      </c>
      <c r="B2053" s="1">
        <v>45747</v>
      </c>
      <c r="C2053" t="s">
        <v>57</v>
      </c>
      <c r="D2053" t="s">
        <v>6712</v>
      </c>
      <c r="E2053" t="s">
        <v>6713</v>
      </c>
      <c r="F2053" t="s">
        <v>60</v>
      </c>
      <c r="G2053" t="s">
        <v>20</v>
      </c>
      <c r="H2053" t="s">
        <v>20</v>
      </c>
      <c r="I2053">
        <v>3.83</v>
      </c>
      <c r="J2053">
        <v>457.82</v>
      </c>
      <c r="K2053" t="s">
        <v>67</v>
      </c>
      <c r="L2053">
        <v>3.8</v>
      </c>
      <c r="M2053" t="s">
        <v>23</v>
      </c>
      <c r="N2053">
        <v>1.1299999999999999</v>
      </c>
      <c r="O2053">
        <v>10</v>
      </c>
    </row>
    <row r="2054" spans="1:15">
      <c r="A2054" t="s">
        <v>6720</v>
      </c>
      <c r="B2054" s="1">
        <v>45705</v>
      </c>
      <c r="C2054" t="s">
        <v>57</v>
      </c>
      <c r="D2054" t="s">
        <v>6721</v>
      </c>
      <c r="E2054" t="s">
        <v>6722</v>
      </c>
      <c r="F2054" t="s">
        <v>60</v>
      </c>
      <c r="G2054" t="s">
        <v>21</v>
      </c>
      <c r="H2054" t="s">
        <v>21</v>
      </c>
      <c r="I2054">
        <v>8.61</v>
      </c>
      <c r="J2054">
        <v>381.49</v>
      </c>
      <c r="K2054" t="s">
        <v>67</v>
      </c>
      <c r="L2054">
        <v>3.7</v>
      </c>
      <c r="M2054" t="s">
        <v>31</v>
      </c>
      <c r="N2054">
        <v>1.98</v>
      </c>
      <c r="O2054">
        <v>5</v>
      </c>
    </row>
    <row r="2055" spans="1:15">
      <c r="A2055" t="s">
        <v>6756</v>
      </c>
      <c r="B2055" s="1">
        <v>45738</v>
      </c>
      <c r="C2055" t="s">
        <v>57</v>
      </c>
      <c r="D2055" t="s">
        <v>1832</v>
      </c>
      <c r="E2055" t="s">
        <v>6757</v>
      </c>
      <c r="F2055" t="s">
        <v>71</v>
      </c>
      <c r="G2055" t="s">
        <v>21</v>
      </c>
      <c r="H2055" t="s">
        <v>29</v>
      </c>
      <c r="I2055">
        <v>16.28</v>
      </c>
      <c r="J2055">
        <v>511.73</v>
      </c>
      <c r="K2055" t="s">
        <v>47</v>
      </c>
      <c r="L2055">
        <v>3.1</v>
      </c>
      <c r="M2055" t="s">
        <v>31</v>
      </c>
      <c r="N2055">
        <v>2.08</v>
      </c>
      <c r="O2055">
        <v>15</v>
      </c>
    </row>
    <row r="2056" spans="1:15">
      <c r="A2056" t="s">
        <v>6768</v>
      </c>
      <c r="B2056" s="1">
        <v>45764</v>
      </c>
      <c r="C2056" t="s">
        <v>57</v>
      </c>
      <c r="D2056" t="s">
        <v>6769</v>
      </c>
      <c r="E2056" t="s">
        <v>6770</v>
      </c>
      <c r="F2056" t="s">
        <v>71</v>
      </c>
      <c r="G2056" t="s">
        <v>46</v>
      </c>
      <c r="H2056" t="s">
        <v>41</v>
      </c>
      <c r="I2056">
        <v>16.32</v>
      </c>
      <c r="J2056">
        <v>155.93</v>
      </c>
      <c r="K2056" t="s">
        <v>30</v>
      </c>
      <c r="L2056">
        <v>2.6</v>
      </c>
      <c r="M2056" t="s">
        <v>23</v>
      </c>
      <c r="N2056">
        <v>1.8</v>
      </c>
      <c r="O2056">
        <v>9</v>
      </c>
    </row>
    <row r="2057" spans="1:15">
      <c r="A2057" t="s">
        <v>6773</v>
      </c>
      <c r="B2057" s="1">
        <v>45662</v>
      </c>
      <c r="C2057" t="s">
        <v>57</v>
      </c>
      <c r="D2057" t="s">
        <v>1603</v>
      </c>
      <c r="E2057" t="s">
        <v>6774</v>
      </c>
      <c r="F2057" t="s">
        <v>71</v>
      </c>
      <c r="G2057" t="s">
        <v>52</v>
      </c>
      <c r="H2057" t="s">
        <v>20</v>
      </c>
      <c r="I2057">
        <v>3.23</v>
      </c>
      <c r="J2057">
        <v>336.4</v>
      </c>
      <c r="K2057" t="s">
        <v>22</v>
      </c>
      <c r="L2057">
        <v>4.7</v>
      </c>
      <c r="M2057" t="s">
        <v>23</v>
      </c>
      <c r="N2057">
        <v>1.02</v>
      </c>
      <c r="O2057">
        <v>16</v>
      </c>
    </row>
    <row r="2058" spans="1:15">
      <c r="A2058" t="s">
        <v>6811</v>
      </c>
      <c r="B2058" s="1">
        <v>45775</v>
      </c>
      <c r="C2058" t="s">
        <v>57</v>
      </c>
      <c r="D2058" t="s">
        <v>4412</v>
      </c>
      <c r="E2058" t="s">
        <v>6812</v>
      </c>
      <c r="F2058" t="s">
        <v>28</v>
      </c>
      <c r="G2058" t="s">
        <v>20</v>
      </c>
      <c r="H2058" t="s">
        <v>41</v>
      </c>
      <c r="I2058">
        <v>24.49</v>
      </c>
      <c r="J2058">
        <v>564.91999999999996</v>
      </c>
      <c r="K2058" t="s">
        <v>67</v>
      </c>
      <c r="L2058">
        <v>3.6</v>
      </c>
      <c r="M2058" t="s">
        <v>36</v>
      </c>
      <c r="N2058">
        <v>1.6</v>
      </c>
      <c r="O2058">
        <v>4</v>
      </c>
    </row>
    <row r="2059" spans="1:15">
      <c r="A2059" t="s">
        <v>6822</v>
      </c>
      <c r="B2059" s="1">
        <v>45806</v>
      </c>
      <c r="C2059" t="s">
        <v>57</v>
      </c>
      <c r="D2059" t="s">
        <v>6823</v>
      </c>
      <c r="E2059" t="s">
        <v>6824</v>
      </c>
      <c r="F2059" t="s">
        <v>51</v>
      </c>
      <c r="G2059" t="s">
        <v>29</v>
      </c>
      <c r="H2059" t="s">
        <v>20</v>
      </c>
      <c r="I2059">
        <v>24.19</v>
      </c>
      <c r="J2059">
        <v>224.81</v>
      </c>
      <c r="K2059" t="s">
        <v>67</v>
      </c>
      <c r="L2059">
        <v>3.6</v>
      </c>
      <c r="M2059" t="s">
        <v>23</v>
      </c>
      <c r="N2059">
        <v>2.1</v>
      </c>
      <c r="O2059">
        <v>11</v>
      </c>
    </row>
    <row r="2060" spans="1:15">
      <c r="A2060" t="s">
        <v>6825</v>
      </c>
      <c r="B2060" s="1">
        <v>45787</v>
      </c>
      <c r="C2060" t="s">
        <v>57</v>
      </c>
      <c r="D2060" t="s">
        <v>6826</v>
      </c>
      <c r="E2060" t="s">
        <v>6827</v>
      </c>
      <c r="F2060" t="s">
        <v>28</v>
      </c>
      <c r="G2060" t="s">
        <v>29</v>
      </c>
      <c r="H2060" t="s">
        <v>20</v>
      </c>
      <c r="I2060">
        <v>9.83</v>
      </c>
      <c r="J2060">
        <v>60.39</v>
      </c>
      <c r="K2060" t="s">
        <v>67</v>
      </c>
      <c r="L2060">
        <v>4</v>
      </c>
      <c r="M2060" t="s">
        <v>23</v>
      </c>
      <c r="N2060">
        <v>2.13</v>
      </c>
      <c r="O2060">
        <v>16</v>
      </c>
    </row>
    <row r="2061" spans="1:15">
      <c r="A2061" t="s">
        <v>6831</v>
      </c>
      <c r="B2061" s="1">
        <v>45678</v>
      </c>
      <c r="C2061" t="s">
        <v>57</v>
      </c>
      <c r="D2061" t="s">
        <v>6832</v>
      </c>
      <c r="E2061" t="s">
        <v>6833</v>
      </c>
      <c r="F2061" t="s">
        <v>28</v>
      </c>
      <c r="G2061" t="s">
        <v>52</v>
      </c>
      <c r="H2061" t="s">
        <v>41</v>
      </c>
      <c r="I2061">
        <v>14.37</v>
      </c>
      <c r="J2061">
        <v>512.83000000000004</v>
      </c>
      <c r="K2061" t="s">
        <v>67</v>
      </c>
      <c r="L2061">
        <v>3.2</v>
      </c>
      <c r="M2061" t="s">
        <v>23</v>
      </c>
      <c r="N2061">
        <v>1.9</v>
      </c>
      <c r="O2061">
        <v>7</v>
      </c>
    </row>
    <row r="2062" spans="1:15">
      <c r="A2062" t="s">
        <v>6854</v>
      </c>
      <c r="B2062" s="1">
        <v>45724</v>
      </c>
      <c r="C2062" t="s">
        <v>57</v>
      </c>
      <c r="D2062" t="s">
        <v>6855</v>
      </c>
      <c r="E2062" t="s">
        <v>6856</v>
      </c>
      <c r="F2062" t="s">
        <v>71</v>
      </c>
      <c r="G2062" t="s">
        <v>42</v>
      </c>
      <c r="H2062" t="s">
        <v>21</v>
      </c>
      <c r="I2062">
        <v>22.54</v>
      </c>
      <c r="J2062">
        <v>205.87</v>
      </c>
      <c r="K2062" t="s">
        <v>22</v>
      </c>
      <c r="L2062">
        <v>3.7</v>
      </c>
      <c r="M2062" t="s">
        <v>23</v>
      </c>
      <c r="N2062">
        <v>1.73</v>
      </c>
      <c r="O2062">
        <v>3</v>
      </c>
    </row>
    <row r="2063" spans="1:15">
      <c r="A2063" t="s">
        <v>6857</v>
      </c>
      <c r="B2063" s="1">
        <v>45727</v>
      </c>
      <c r="C2063" t="s">
        <v>57</v>
      </c>
      <c r="D2063" t="s">
        <v>3489</v>
      </c>
      <c r="E2063" t="s">
        <v>6858</v>
      </c>
      <c r="F2063" t="s">
        <v>19</v>
      </c>
      <c r="G2063" t="s">
        <v>20</v>
      </c>
      <c r="H2063" t="s">
        <v>21</v>
      </c>
      <c r="I2063">
        <v>6.48</v>
      </c>
      <c r="J2063">
        <v>499.81</v>
      </c>
      <c r="K2063" t="s">
        <v>22</v>
      </c>
      <c r="L2063">
        <v>3.4</v>
      </c>
      <c r="M2063" t="s">
        <v>36</v>
      </c>
      <c r="N2063">
        <v>1.22</v>
      </c>
      <c r="O2063">
        <v>11</v>
      </c>
    </row>
    <row r="2064" spans="1:15">
      <c r="A2064" t="s">
        <v>6876</v>
      </c>
      <c r="B2064" s="1">
        <v>45664</v>
      </c>
      <c r="C2064" t="s">
        <v>57</v>
      </c>
      <c r="D2064" t="s">
        <v>3247</v>
      </c>
      <c r="E2064" t="s">
        <v>6877</v>
      </c>
      <c r="F2064" t="s">
        <v>19</v>
      </c>
      <c r="G2064" t="s">
        <v>21</v>
      </c>
      <c r="H2064" t="s">
        <v>52</v>
      </c>
      <c r="I2064">
        <v>5.51</v>
      </c>
      <c r="J2064">
        <v>93.16</v>
      </c>
      <c r="K2064" t="s">
        <v>47</v>
      </c>
      <c r="L2064">
        <v>5</v>
      </c>
      <c r="M2064" t="s">
        <v>23</v>
      </c>
      <c r="N2064">
        <v>1.62</v>
      </c>
      <c r="O2064">
        <v>8</v>
      </c>
    </row>
    <row r="2065" spans="1:15">
      <c r="A2065" t="s">
        <v>6892</v>
      </c>
      <c r="B2065" s="1">
        <v>45727</v>
      </c>
      <c r="C2065" t="s">
        <v>57</v>
      </c>
      <c r="D2065" t="s">
        <v>446</v>
      </c>
      <c r="E2065" t="s">
        <v>6893</v>
      </c>
      <c r="F2065" t="s">
        <v>71</v>
      </c>
      <c r="G2065" t="s">
        <v>52</v>
      </c>
      <c r="H2065" t="s">
        <v>46</v>
      </c>
      <c r="I2065">
        <v>4.3</v>
      </c>
      <c r="J2065">
        <v>422.52</v>
      </c>
      <c r="K2065" t="s">
        <v>22</v>
      </c>
      <c r="L2065">
        <v>3.2</v>
      </c>
      <c r="M2065" t="s">
        <v>36</v>
      </c>
      <c r="N2065">
        <v>1.4</v>
      </c>
      <c r="O2065">
        <v>19</v>
      </c>
    </row>
    <row r="2066" spans="1:15">
      <c r="A2066" t="s">
        <v>6929</v>
      </c>
      <c r="B2066" s="1">
        <v>45728</v>
      </c>
      <c r="C2066" t="s">
        <v>57</v>
      </c>
      <c r="D2066" t="s">
        <v>6930</v>
      </c>
      <c r="E2066" t="s">
        <v>6931</v>
      </c>
      <c r="F2066" t="s">
        <v>71</v>
      </c>
      <c r="G2066" t="s">
        <v>41</v>
      </c>
      <c r="H2066" t="s">
        <v>41</v>
      </c>
      <c r="I2066">
        <v>7.92</v>
      </c>
      <c r="J2066">
        <v>418.3</v>
      </c>
      <c r="K2066" t="s">
        <v>22</v>
      </c>
      <c r="L2066">
        <v>3</v>
      </c>
      <c r="M2066" t="s">
        <v>31</v>
      </c>
      <c r="N2066">
        <v>1.68</v>
      </c>
      <c r="O2066">
        <v>12</v>
      </c>
    </row>
    <row r="2067" spans="1:15">
      <c r="A2067" t="s">
        <v>6935</v>
      </c>
      <c r="B2067" s="1">
        <v>45742</v>
      </c>
      <c r="C2067" t="s">
        <v>57</v>
      </c>
      <c r="D2067" t="s">
        <v>6130</v>
      </c>
      <c r="E2067" t="s">
        <v>6936</v>
      </c>
      <c r="F2067" t="s">
        <v>19</v>
      </c>
      <c r="G2067" t="s">
        <v>42</v>
      </c>
      <c r="H2067" t="s">
        <v>52</v>
      </c>
      <c r="I2067">
        <v>20.27</v>
      </c>
      <c r="J2067">
        <v>363.99</v>
      </c>
      <c r="K2067" t="s">
        <v>30</v>
      </c>
      <c r="L2067">
        <v>3.4</v>
      </c>
      <c r="M2067" t="s">
        <v>31</v>
      </c>
      <c r="N2067">
        <v>2.4</v>
      </c>
      <c r="O2067">
        <v>4</v>
      </c>
    </row>
    <row r="2068" spans="1:15">
      <c r="A2068" t="s">
        <v>6952</v>
      </c>
      <c r="B2068" s="1">
        <v>45706</v>
      </c>
      <c r="C2068" t="s">
        <v>57</v>
      </c>
      <c r="D2068" t="s">
        <v>6953</v>
      </c>
      <c r="E2068" t="s">
        <v>6954</v>
      </c>
      <c r="F2068" t="s">
        <v>19</v>
      </c>
      <c r="G2068" t="s">
        <v>46</v>
      </c>
      <c r="H2068" t="s">
        <v>52</v>
      </c>
      <c r="I2068">
        <v>7.37</v>
      </c>
      <c r="J2068">
        <v>256.62</v>
      </c>
      <c r="K2068" t="s">
        <v>22</v>
      </c>
      <c r="L2068">
        <v>2.9</v>
      </c>
      <c r="M2068" t="s">
        <v>23</v>
      </c>
      <c r="N2068">
        <v>1.38</v>
      </c>
      <c r="O2068">
        <v>8</v>
      </c>
    </row>
    <row r="2069" spans="1:15">
      <c r="A2069" t="s">
        <v>6980</v>
      </c>
      <c r="B2069" s="1">
        <v>45756</v>
      </c>
      <c r="C2069" t="s">
        <v>57</v>
      </c>
      <c r="D2069" t="s">
        <v>113</v>
      </c>
      <c r="E2069" t="s">
        <v>6981</v>
      </c>
      <c r="F2069" t="s">
        <v>60</v>
      </c>
      <c r="G2069" t="s">
        <v>41</v>
      </c>
      <c r="H2069" t="s">
        <v>52</v>
      </c>
      <c r="I2069">
        <v>16.52</v>
      </c>
      <c r="J2069">
        <v>588.34</v>
      </c>
      <c r="K2069" t="s">
        <v>22</v>
      </c>
      <c r="L2069">
        <v>3</v>
      </c>
      <c r="M2069" t="s">
        <v>23</v>
      </c>
      <c r="N2069">
        <v>1.9</v>
      </c>
      <c r="O2069">
        <v>9</v>
      </c>
    </row>
    <row r="2070" spans="1:15">
      <c r="A2070" t="s">
        <v>6991</v>
      </c>
      <c r="B2070" s="1">
        <v>45703</v>
      </c>
      <c r="C2070" t="s">
        <v>57</v>
      </c>
      <c r="D2070" t="s">
        <v>6992</v>
      </c>
      <c r="E2070" t="s">
        <v>6993</v>
      </c>
      <c r="F2070" t="s">
        <v>28</v>
      </c>
      <c r="G2070" t="s">
        <v>52</v>
      </c>
      <c r="H2070" t="s">
        <v>41</v>
      </c>
      <c r="I2070">
        <v>23.85</v>
      </c>
      <c r="J2070">
        <v>316.48</v>
      </c>
      <c r="K2070" t="s">
        <v>30</v>
      </c>
      <c r="M2070" t="s">
        <v>23</v>
      </c>
      <c r="N2070">
        <v>1.49</v>
      </c>
      <c r="O2070">
        <v>10</v>
      </c>
    </row>
    <row r="2071" spans="1:15">
      <c r="A2071" t="s">
        <v>7055</v>
      </c>
      <c r="B2071" s="1">
        <v>45778</v>
      </c>
      <c r="C2071" t="s">
        <v>57</v>
      </c>
      <c r="D2071" t="s">
        <v>7056</v>
      </c>
      <c r="E2071" t="s">
        <v>7057</v>
      </c>
      <c r="F2071" t="s">
        <v>60</v>
      </c>
      <c r="G2071" t="s">
        <v>29</v>
      </c>
      <c r="H2071" t="s">
        <v>29</v>
      </c>
      <c r="I2071">
        <v>22.66</v>
      </c>
      <c r="J2071">
        <v>433.01</v>
      </c>
      <c r="K2071" t="s">
        <v>67</v>
      </c>
      <c r="L2071">
        <v>3.2</v>
      </c>
      <c r="M2071" t="s">
        <v>31</v>
      </c>
      <c r="N2071">
        <v>2.35</v>
      </c>
      <c r="O2071">
        <v>18</v>
      </c>
    </row>
    <row r="2072" spans="1:15">
      <c r="A2072" t="s">
        <v>7076</v>
      </c>
      <c r="B2072" s="1">
        <v>45709</v>
      </c>
      <c r="C2072" t="s">
        <v>57</v>
      </c>
      <c r="D2072" t="s">
        <v>7077</v>
      </c>
      <c r="E2072" t="s">
        <v>7078</v>
      </c>
      <c r="F2072" t="s">
        <v>28</v>
      </c>
      <c r="G2072" t="s">
        <v>41</v>
      </c>
      <c r="H2072" t="s">
        <v>21</v>
      </c>
      <c r="I2072">
        <v>15.92</v>
      </c>
      <c r="J2072">
        <v>184.56</v>
      </c>
      <c r="K2072" t="s">
        <v>67</v>
      </c>
      <c r="L2072">
        <v>2.9</v>
      </c>
      <c r="M2072" t="s">
        <v>31</v>
      </c>
      <c r="N2072">
        <v>1.17</v>
      </c>
      <c r="O2072">
        <v>16</v>
      </c>
    </row>
    <row r="2073" spans="1:15">
      <c r="A2073" t="s">
        <v>7082</v>
      </c>
      <c r="B2073" s="1">
        <v>45781</v>
      </c>
      <c r="C2073" t="s">
        <v>57</v>
      </c>
      <c r="D2073" t="s">
        <v>7083</v>
      </c>
      <c r="E2073" t="s">
        <v>7084</v>
      </c>
      <c r="F2073" t="s">
        <v>28</v>
      </c>
      <c r="G2073" t="s">
        <v>21</v>
      </c>
      <c r="H2073" t="s">
        <v>21</v>
      </c>
      <c r="I2073">
        <v>15.16</v>
      </c>
      <c r="J2073">
        <v>572.45000000000005</v>
      </c>
      <c r="K2073" t="s">
        <v>67</v>
      </c>
      <c r="L2073">
        <v>3.8</v>
      </c>
      <c r="M2073" t="s">
        <v>23</v>
      </c>
      <c r="N2073">
        <v>1.71</v>
      </c>
      <c r="O2073">
        <v>15</v>
      </c>
    </row>
    <row r="2074" spans="1:15">
      <c r="A2074" t="s">
        <v>7100</v>
      </c>
      <c r="B2074" s="1">
        <v>45790</v>
      </c>
      <c r="C2074" t="s">
        <v>57</v>
      </c>
      <c r="D2074" t="s">
        <v>7101</v>
      </c>
      <c r="E2074" t="s">
        <v>7102</v>
      </c>
      <c r="F2074" t="s">
        <v>28</v>
      </c>
      <c r="G2074" t="s">
        <v>46</v>
      </c>
      <c r="H2074" t="s">
        <v>42</v>
      </c>
      <c r="I2074">
        <v>9.0299999999999994</v>
      </c>
      <c r="J2074">
        <v>426.48</v>
      </c>
      <c r="K2074" t="s">
        <v>22</v>
      </c>
      <c r="L2074">
        <v>4.5999999999999996</v>
      </c>
      <c r="M2074" t="s">
        <v>23</v>
      </c>
      <c r="N2074">
        <v>2.42</v>
      </c>
      <c r="O2074">
        <v>14</v>
      </c>
    </row>
    <row r="2075" spans="1:15">
      <c r="A2075" t="s">
        <v>7151</v>
      </c>
      <c r="B2075" s="1">
        <v>45684</v>
      </c>
      <c r="C2075" t="s">
        <v>57</v>
      </c>
      <c r="D2075" t="s">
        <v>7152</v>
      </c>
      <c r="E2075" t="s">
        <v>7153</v>
      </c>
      <c r="F2075" t="s">
        <v>51</v>
      </c>
      <c r="G2075" t="s">
        <v>20</v>
      </c>
      <c r="H2075" t="s">
        <v>29</v>
      </c>
      <c r="I2075">
        <v>24.36</v>
      </c>
      <c r="J2075">
        <v>328.06</v>
      </c>
      <c r="K2075" t="s">
        <v>67</v>
      </c>
      <c r="L2075">
        <v>4.4000000000000004</v>
      </c>
      <c r="M2075" t="s">
        <v>36</v>
      </c>
      <c r="N2075">
        <v>1.79</v>
      </c>
      <c r="O2075">
        <v>16</v>
      </c>
    </row>
    <row r="2076" spans="1:15">
      <c r="A2076" t="s">
        <v>7178</v>
      </c>
      <c r="B2076" s="1">
        <v>45667</v>
      </c>
      <c r="C2076" t="s">
        <v>57</v>
      </c>
      <c r="D2076" t="s">
        <v>7179</v>
      </c>
      <c r="E2076" t="s">
        <v>7180</v>
      </c>
      <c r="F2076" t="s">
        <v>71</v>
      </c>
      <c r="G2076" t="s">
        <v>46</v>
      </c>
      <c r="H2076" t="s">
        <v>21</v>
      </c>
      <c r="I2076">
        <v>21.92</v>
      </c>
      <c r="J2076">
        <v>493.88</v>
      </c>
      <c r="K2076" t="s">
        <v>67</v>
      </c>
      <c r="L2076">
        <v>4.7</v>
      </c>
      <c r="M2076" t="s">
        <v>23</v>
      </c>
      <c r="N2076">
        <v>1.82</v>
      </c>
      <c r="O2076">
        <v>3</v>
      </c>
    </row>
    <row r="2077" spans="1:15">
      <c r="A2077" t="s">
        <v>7199</v>
      </c>
      <c r="B2077" s="1">
        <v>45693</v>
      </c>
      <c r="C2077" t="s">
        <v>57</v>
      </c>
      <c r="D2077" t="s">
        <v>7200</v>
      </c>
      <c r="E2077" t="s">
        <v>7201</v>
      </c>
      <c r="F2077" t="s">
        <v>60</v>
      </c>
      <c r="G2077" t="s">
        <v>29</v>
      </c>
      <c r="H2077" t="s">
        <v>29</v>
      </c>
      <c r="I2077">
        <v>5.18</v>
      </c>
      <c r="J2077">
        <v>252.03</v>
      </c>
      <c r="K2077" t="s">
        <v>30</v>
      </c>
      <c r="L2077">
        <v>4.8</v>
      </c>
      <c r="M2077" t="s">
        <v>36</v>
      </c>
      <c r="N2077">
        <v>1.87</v>
      </c>
      <c r="O2077">
        <v>15</v>
      </c>
    </row>
    <row r="2078" spans="1:15">
      <c r="A2078" t="s">
        <v>7208</v>
      </c>
      <c r="B2078" s="1">
        <v>45696</v>
      </c>
      <c r="C2078" t="s">
        <v>57</v>
      </c>
      <c r="D2078" t="s">
        <v>7209</v>
      </c>
      <c r="E2078" t="s">
        <v>7210</v>
      </c>
      <c r="F2078" t="s">
        <v>28</v>
      </c>
      <c r="G2078" t="s">
        <v>20</v>
      </c>
      <c r="H2078" t="s">
        <v>20</v>
      </c>
      <c r="I2078">
        <v>17.059999999999999</v>
      </c>
      <c r="J2078">
        <v>558.32000000000005</v>
      </c>
      <c r="K2078" t="s">
        <v>30</v>
      </c>
      <c r="L2078">
        <v>3.1</v>
      </c>
      <c r="M2078" t="s">
        <v>23</v>
      </c>
      <c r="N2078">
        <v>1.1100000000000001</v>
      </c>
      <c r="O2078">
        <v>14</v>
      </c>
    </row>
    <row r="2079" spans="1:15">
      <c r="A2079" t="s">
        <v>7217</v>
      </c>
      <c r="B2079" s="1">
        <v>45820</v>
      </c>
      <c r="C2079" t="s">
        <v>57</v>
      </c>
      <c r="D2079" t="s">
        <v>7218</v>
      </c>
      <c r="E2079" t="s">
        <v>7219</v>
      </c>
      <c r="F2079" t="s">
        <v>28</v>
      </c>
      <c r="G2079" t="s">
        <v>41</v>
      </c>
      <c r="H2079" t="s">
        <v>41</v>
      </c>
      <c r="J2079">
        <v>109.31</v>
      </c>
      <c r="K2079" t="s">
        <v>47</v>
      </c>
      <c r="L2079">
        <v>3</v>
      </c>
      <c r="M2079" t="s">
        <v>23</v>
      </c>
      <c r="N2079">
        <v>2.19</v>
      </c>
      <c r="O2079">
        <v>1</v>
      </c>
    </row>
    <row r="2080" spans="1:15">
      <c r="A2080" t="s">
        <v>7234</v>
      </c>
      <c r="B2080" s="1">
        <v>45682</v>
      </c>
      <c r="C2080" t="s">
        <v>57</v>
      </c>
      <c r="D2080" t="s">
        <v>7235</v>
      </c>
      <c r="E2080" t="s">
        <v>7236</v>
      </c>
      <c r="F2080" t="s">
        <v>60</v>
      </c>
      <c r="G2080" t="s">
        <v>20</v>
      </c>
      <c r="H2080" t="s">
        <v>21</v>
      </c>
      <c r="I2080">
        <v>11.59</v>
      </c>
      <c r="J2080">
        <v>74.760000000000005</v>
      </c>
      <c r="K2080" t="s">
        <v>67</v>
      </c>
      <c r="L2080">
        <v>3.9</v>
      </c>
      <c r="M2080" t="s">
        <v>23</v>
      </c>
      <c r="N2080">
        <v>2.17</v>
      </c>
      <c r="O2080">
        <v>7</v>
      </c>
    </row>
    <row r="2081" spans="1:15">
      <c r="A2081" t="s">
        <v>7261</v>
      </c>
      <c r="B2081" s="1">
        <v>45707</v>
      </c>
      <c r="C2081" t="s">
        <v>57</v>
      </c>
      <c r="D2081" t="s">
        <v>7262</v>
      </c>
      <c r="E2081" t="s">
        <v>7263</v>
      </c>
      <c r="F2081" t="s">
        <v>51</v>
      </c>
      <c r="G2081" t="s">
        <v>21</v>
      </c>
      <c r="H2081" t="s">
        <v>29</v>
      </c>
      <c r="I2081">
        <v>24.52</v>
      </c>
      <c r="J2081">
        <v>241.82</v>
      </c>
      <c r="K2081" t="s">
        <v>47</v>
      </c>
      <c r="L2081">
        <v>3.5</v>
      </c>
      <c r="M2081" t="s">
        <v>23</v>
      </c>
      <c r="N2081">
        <v>2.48</v>
      </c>
      <c r="O2081">
        <v>15</v>
      </c>
    </row>
    <row r="2082" spans="1:15">
      <c r="A2082" t="s">
        <v>7264</v>
      </c>
      <c r="B2082" s="1">
        <v>45808</v>
      </c>
      <c r="C2082" t="s">
        <v>57</v>
      </c>
      <c r="D2082" t="s">
        <v>1558</v>
      </c>
      <c r="E2082" t="s">
        <v>7265</v>
      </c>
      <c r="F2082" t="s">
        <v>19</v>
      </c>
      <c r="G2082" t="s">
        <v>21</v>
      </c>
      <c r="H2082" t="s">
        <v>21</v>
      </c>
      <c r="I2082">
        <v>7</v>
      </c>
      <c r="J2082">
        <v>375.56</v>
      </c>
      <c r="K2082" t="s">
        <v>47</v>
      </c>
      <c r="L2082">
        <v>4.0999999999999996</v>
      </c>
      <c r="M2082" t="s">
        <v>31</v>
      </c>
      <c r="N2082">
        <v>1.32</v>
      </c>
      <c r="O2082">
        <v>2</v>
      </c>
    </row>
    <row r="2083" spans="1:15">
      <c r="A2083" t="s">
        <v>7268</v>
      </c>
      <c r="B2083" s="1">
        <v>45757</v>
      </c>
      <c r="C2083" t="s">
        <v>57</v>
      </c>
      <c r="D2083" t="s">
        <v>7269</v>
      </c>
      <c r="E2083" t="s">
        <v>7270</v>
      </c>
      <c r="F2083" t="s">
        <v>71</v>
      </c>
      <c r="G2083" t="s">
        <v>41</v>
      </c>
      <c r="H2083" t="s">
        <v>42</v>
      </c>
      <c r="I2083">
        <v>8.0500000000000007</v>
      </c>
      <c r="J2083">
        <v>88.89</v>
      </c>
      <c r="K2083" t="s">
        <v>30</v>
      </c>
      <c r="L2083">
        <v>4.0999999999999996</v>
      </c>
      <c r="M2083" t="s">
        <v>36</v>
      </c>
      <c r="N2083">
        <v>2.23</v>
      </c>
      <c r="O2083">
        <v>15</v>
      </c>
    </row>
    <row r="2084" spans="1:15">
      <c r="A2084" t="s">
        <v>7277</v>
      </c>
      <c r="B2084" s="1">
        <v>45725</v>
      </c>
      <c r="C2084" t="s">
        <v>57</v>
      </c>
      <c r="D2084" t="s">
        <v>5857</v>
      </c>
      <c r="E2084" t="s">
        <v>7278</v>
      </c>
      <c r="F2084" t="s">
        <v>60</v>
      </c>
      <c r="G2084" t="s">
        <v>52</v>
      </c>
      <c r="H2084" t="s">
        <v>20</v>
      </c>
      <c r="I2084">
        <v>18.440000000000001</v>
      </c>
      <c r="J2084">
        <v>150.69</v>
      </c>
      <c r="K2084" t="s">
        <v>22</v>
      </c>
      <c r="L2084">
        <v>3.5</v>
      </c>
      <c r="M2084" t="s">
        <v>23</v>
      </c>
      <c r="N2084">
        <v>1.48</v>
      </c>
      <c r="O2084">
        <v>17</v>
      </c>
    </row>
    <row r="2085" spans="1:15">
      <c r="A2085" t="s">
        <v>7279</v>
      </c>
      <c r="B2085" s="1">
        <v>45681</v>
      </c>
      <c r="C2085" t="s">
        <v>57</v>
      </c>
      <c r="D2085" t="s">
        <v>7280</v>
      </c>
      <c r="E2085" t="s">
        <v>7281</v>
      </c>
      <c r="F2085" t="s">
        <v>19</v>
      </c>
      <c r="G2085" t="s">
        <v>42</v>
      </c>
      <c r="H2085" t="s">
        <v>52</v>
      </c>
      <c r="I2085">
        <v>17.989999999999998</v>
      </c>
      <c r="J2085">
        <v>306.25</v>
      </c>
      <c r="K2085" t="s">
        <v>22</v>
      </c>
      <c r="L2085">
        <v>3.5</v>
      </c>
      <c r="M2085" t="s">
        <v>31</v>
      </c>
      <c r="N2085">
        <v>1.1200000000000001</v>
      </c>
      <c r="O2085">
        <v>15</v>
      </c>
    </row>
    <row r="2086" spans="1:15">
      <c r="A2086" t="s">
        <v>7300</v>
      </c>
      <c r="B2086" s="1">
        <v>45703</v>
      </c>
      <c r="C2086" t="s">
        <v>57</v>
      </c>
      <c r="D2086" t="s">
        <v>5508</v>
      </c>
      <c r="E2086" t="s">
        <v>7301</v>
      </c>
      <c r="F2086" t="s">
        <v>60</v>
      </c>
      <c r="G2086" t="s">
        <v>42</v>
      </c>
      <c r="H2086" t="s">
        <v>42</v>
      </c>
      <c r="I2086">
        <v>6.66</v>
      </c>
      <c r="J2086">
        <v>175.27</v>
      </c>
      <c r="K2086" t="s">
        <v>47</v>
      </c>
      <c r="L2086">
        <v>4.9000000000000004</v>
      </c>
      <c r="M2086" t="s">
        <v>36</v>
      </c>
      <c r="N2086">
        <v>2.2999999999999998</v>
      </c>
      <c r="O2086">
        <v>1</v>
      </c>
    </row>
    <row r="2087" spans="1:15">
      <c r="A2087" t="s">
        <v>7305</v>
      </c>
      <c r="B2087" s="1">
        <v>45793</v>
      </c>
      <c r="C2087" t="s">
        <v>57</v>
      </c>
      <c r="D2087" t="s">
        <v>6037</v>
      </c>
      <c r="E2087" t="s">
        <v>7306</v>
      </c>
      <c r="F2087" t="s">
        <v>51</v>
      </c>
      <c r="G2087" t="s">
        <v>52</v>
      </c>
      <c r="H2087" t="s">
        <v>52</v>
      </c>
      <c r="I2087">
        <v>1.97</v>
      </c>
      <c r="J2087">
        <v>195.39</v>
      </c>
      <c r="K2087" t="s">
        <v>67</v>
      </c>
      <c r="L2087">
        <v>4.9000000000000004</v>
      </c>
      <c r="M2087" t="s">
        <v>23</v>
      </c>
      <c r="N2087">
        <v>1.19</v>
      </c>
      <c r="O2087">
        <v>18</v>
      </c>
    </row>
    <row r="2088" spans="1:15">
      <c r="A2088" t="s">
        <v>7320</v>
      </c>
      <c r="B2088" s="1">
        <v>45713</v>
      </c>
      <c r="C2088" t="s">
        <v>57</v>
      </c>
      <c r="D2088" t="s">
        <v>7321</v>
      </c>
      <c r="E2088" t="s">
        <v>7322</v>
      </c>
      <c r="F2088" t="s">
        <v>71</v>
      </c>
      <c r="G2088" t="s">
        <v>29</v>
      </c>
      <c r="H2088" t="s">
        <v>21</v>
      </c>
      <c r="I2088">
        <v>15.4</v>
      </c>
      <c r="J2088">
        <v>238.18</v>
      </c>
      <c r="K2088" t="s">
        <v>22</v>
      </c>
      <c r="L2088">
        <v>4.8</v>
      </c>
      <c r="M2088" t="s">
        <v>31</v>
      </c>
      <c r="N2088">
        <v>1.57</v>
      </c>
      <c r="O2088">
        <v>14</v>
      </c>
    </row>
    <row r="2089" spans="1:15">
      <c r="A2089" t="s">
        <v>7337</v>
      </c>
      <c r="B2089" s="1">
        <v>45832</v>
      </c>
      <c r="C2089" t="s">
        <v>57</v>
      </c>
      <c r="D2089" t="s">
        <v>3740</v>
      </c>
      <c r="E2089" t="s">
        <v>7338</v>
      </c>
      <c r="F2089" t="s">
        <v>51</v>
      </c>
      <c r="G2089" t="s">
        <v>21</v>
      </c>
      <c r="H2089" t="s">
        <v>20</v>
      </c>
      <c r="I2089">
        <v>4.4400000000000004</v>
      </c>
      <c r="J2089">
        <v>184.55</v>
      </c>
      <c r="K2089" t="s">
        <v>67</v>
      </c>
      <c r="L2089">
        <v>3.2</v>
      </c>
      <c r="M2089" t="s">
        <v>23</v>
      </c>
      <c r="N2089">
        <v>1.26</v>
      </c>
      <c r="O2089">
        <v>4</v>
      </c>
    </row>
    <row r="2090" spans="1:15">
      <c r="A2090" t="s">
        <v>7349</v>
      </c>
      <c r="B2090" s="1">
        <v>45784</v>
      </c>
      <c r="C2090" t="s">
        <v>57</v>
      </c>
      <c r="D2090" t="s">
        <v>7350</v>
      </c>
      <c r="E2090" t="s">
        <v>7351</v>
      </c>
      <c r="F2090" t="s">
        <v>71</v>
      </c>
      <c r="G2090" t="s">
        <v>42</v>
      </c>
      <c r="H2090" t="s">
        <v>29</v>
      </c>
      <c r="I2090">
        <v>22.16</v>
      </c>
      <c r="J2090">
        <v>480.92</v>
      </c>
      <c r="K2090" t="s">
        <v>30</v>
      </c>
      <c r="L2090">
        <v>2.8</v>
      </c>
      <c r="M2090" t="s">
        <v>23</v>
      </c>
      <c r="N2090">
        <v>2.0699999999999998</v>
      </c>
      <c r="O2090">
        <v>12</v>
      </c>
    </row>
    <row r="2091" spans="1:15">
      <c r="A2091" t="s">
        <v>7392</v>
      </c>
      <c r="B2091" s="1">
        <v>45686</v>
      </c>
      <c r="C2091" t="s">
        <v>57</v>
      </c>
      <c r="D2091" t="s">
        <v>2410</v>
      </c>
      <c r="E2091" t="s">
        <v>7393</v>
      </c>
      <c r="F2091" t="s">
        <v>51</v>
      </c>
      <c r="G2091" t="s">
        <v>29</v>
      </c>
      <c r="H2091" t="s">
        <v>29</v>
      </c>
      <c r="I2091">
        <v>5.52</v>
      </c>
      <c r="J2091">
        <v>583.92999999999995</v>
      </c>
      <c r="K2091" t="s">
        <v>67</v>
      </c>
      <c r="L2091">
        <v>3</v>
      </c>
      <c r="M2091" t="s">
        <v>23</v>
      </c>
      <c r="N2091">
        <v>2.1</v>
      </c>
      <c r="O2091">
        <v>6</v>
      </c>
    </row>
    <row r="2092" spans="1:15">
      <c r="A2092" t="s">
        <v>7417</v>
      </c>
      <c r="B2092" s="1">
        <v>45744</v>
      </c>
      <c r="C2092" t="s">
        <v>57</v>
      </c>
      <c r="D2092" t="s">
        <v>479</v>
      </c>
      <c r="E2092" t="s">
        <v>7418</v>
      </c>
      <c r="F2092" t="s">
        <v>28</v>
      </c>
      <c r="G2092" t="s">
        <v>52</v>
      </c>
      <c r="H2092" t="s">
        <v>42</v>
      </c>
      <c r="I2092">
        <v>18.350000000000001</v>
      </c>
      <c r="J2092">
        <v>165.37</v>
      </c>
      <c r="K2092" t="s">
        <v>30</v>
      </c>
      <c r="L2092">
        <v>2.9</v>
      </c>
      <c r="M2092" t="s">
        <v>23</v>
      </c>
      <c r="N2092">
        <v>1.62</v>
      </c>
      <c r="O2092">
        <v>4</v>
      </c>
    </row>
    <row r="2093" spans="1:15">
      <c r="A2093" t="s">
        <v>7428</v>
      </c>
      <c r="B2093" s="1">
        <v>45826</v>
      </c>
      <c r="C2093" t="s">
        <v>57</v>
      </c>
      <c r="D2093" t="s">
        <v>2932</v>
      </c>
      <c r="E2093" t="s">
        <v>7429</v>
      </c>
      <c r="F2093" t="s">
        <v>28</v>
      </c>
      <c r="G2093" t="s">
        <v>52</v>
      </c>
      <c r="H2093" t="s">
        <v>21</v>
      </c>
      <c r="I2093">
        <v>11.83</v>
      </c>
      <c r="J2093">
        <v>566.74</v>
      </c>
      <c r="K2093" t="s">
        <v>30</v>
      </c>
      <c r="L2093">
        <v>4.5999999999999996</v>
      </c>
      <c r="M2093" t="s">
        <v>31</v>
      </c>
      <c r="N2093">
        <v>2.0499999999999998</v>
      </c>
      <c r="O2093">
        <v>11</v>
      </c>
    </row>
    <row r="2094" spans="1:15">
      <c r="A2094" t="s">
        <v>7476</v>
      </c>
      <c r="B2094" s="1">
        <v>45806</v>
      </c>
      <c r="C2094" t="s">
        <v>57</v>
      </c>
      <c r="D2094" t="s">
        <v>7477</v>
      </c>
      <c r="E2094" t="s">
        <v>7478</v>
      </c>
      <c r="F2094" t="s">
        <v>28</v>
      </c>
      <c r="G2094" t="s">
        <v>46</v>
      </c>
      <c r="H2094" t="s">
        <v>41</v>
      </c>
      <c r="I2094">
        <v>10.95</v>
      </c>
      <c r="J2094">
        <v>182</v>
      </c>
      <c r="K2094" t="s">
        <v>47</v>
      </c>
      <c r="L2094">
        <v>4.7</v>
      </c>
      <c r="M2094" t="s">
        <v>23</v>
      </c>
      <c r="N2094">
        <v>1.3</v>
      </c>
      <c r="O2094">
        <v>17</v>
      </c>
    </row>
    <row r="2095" spans="1:15">
      <c r="A2095" t="s">
        <v>7501</v>
      </c>
      <c r="B2095" s="1">
        <v>45698</v>
      </c>
      <c r="C2095" t="s">
        <v>57</v>
      </c>
      <c r="D2095" t="s">
        <v>7502</v>
      </c>
      <c r="E2095" t="s">
        <v>7503</v>
      </c>
      <c r="F2095" t="s">
        <v>60</v>
      </c>
      <c r="G2095" t="s">
        <v>29</v>
      </c>
      <c r="H2095" t="s">
        <v>21</v>
      </c>
      <c r="I2095">
        <v>17.88</v>
      </c>
      <c r="J2095">
        <v>465.16</v>
      </c>
      <c r="K2095" t="s">
        <v>30</v>
      </c>
      <c r="L2095">
        <v>2.7</v>
      </c>
      <c r="M2095" t="s">
        <v>36</v>
      </c>
      <c r="N2095">
        <v>1.06</v>
      </c>
      <c r="O2095">
        <v>2</v>
      </c>
    </row>
    <row r="2096" spans="1:15">
      <c r="A2096" t="s">
        <v>7504</v>
      </c>
      <c r="B2096" s="1">
        <v>45677</v>
      </c>
      <c r="C2096" t="s">
        <v>57</v>
      </c>
      <c r="D2096" t="s">
        <v>3283</v>
      </c>
      <c r="E2096" t="s">
        <v>7505</v>
      </c>
      <c r="F2096" t="s">
        <v>71</v>
      </c>
      <c r="G2096" t="s">
        <v>41</v>
      </c>
      <c r="H2096" t="s">
        <v>29</v>
      </c>
      <c r="I2096">
        <v>9.14</v>
      </c>
      <c r="J2096">
        <v>293.69</v>
      </c>
      <c r="K2096" t="s">
        <v>22</v>
      </c>
      <c r="L2096">
        <v>4.9000000000000004</v>
      </c>
      <c r="M2096" t="s">
        <v>23</v>
      </c>
      <c r="N2096">
        <v>1.42</v>
      </c>
      <c r="O2096">
        <v>1</v>
      </c>
    </row>
    <row r="2097" spans="1:15">
      <c r="A2097" t="s">
        <v>7525</v>
      </c>
      <c r="B2097" s="1">
        <v>45814</v>
      </c>
      <c r="C2097" t="s">
        <v>57</v>
      </c>
      <c r="D2097" t="s">
        <v>7526</v>
      </c>
      <c r="E2097" t="s">
        <v>7527</v>
      </c>
      <c r="F2097" t="s">
        <v>71</v>
      </c>
      <c r="G2097" t="s">
        <v>29</v>
      </c>
      <c r="H2097" t="s">
        <v>21</v>
      </c>
      <c r="I2097">
        <v>18.87</v>
      </c>
      <c r="J2097">
        <v>388.76</v>
      </c>
      <c r="K2097" t="s">
        <v>67</v>
      </c>
      <c r="L2097">
        <v>4.7</v>
      </c>
      <c r="M2097" t="s">
        <v>36</v>
      </c>
      <c r="N2097">
        <v>1.71</v>
      </c>
      <c r="O2097">
        <v>8</v>
      </c>
    </row>
    <row r="2098" spans="1:15">
      <c r="A2098" t="s">
        <v>7528</v>
      </c>
      <c r="B2098" s="1">
        <v>45778</v>
      </c>
      <c r="C2098" t="s">
        <v>57</v>
      </c>
      <c r="D2098" t="s">
        <v>7529</v>
      </c>
      <c r="E2098" t="s">
        <v>7530</v>
      </c>
      <c r="F2098" t="s">
        <v>60</v>
      </c>
      <c r="G2098" t="s">
        <v>46</v>
      </c>
      <c r="H2098" t="s">
        <v>41</v>
      </c>
      <c r="I2098">
        <v>9.44</v>
      </c>
      <c r="J2098">
        <v>63.94</v>
      </c>
      <c r="K2098" t="s">
        <v>47</v>
      </c>
      <c r="L2098">
        <v>4.7</v>
      </c>
      <c r="M2098" t="s">
        <v>31</v>
      </c>
      <c r="N2098">
        <v>1.38</v>
      </c>
      <c r="O2098">
        <v>12</v>
      </c>
    </row>
    <row r="2099" spans="1:15">
      <c r="A2099" t="s">
        <v>7535</v>
      </c>
      <c r="B2099" s="1">
        <v>45795</v>
      </c>
      <c r="C2099" t="s">
        <v>57</v>
      </c>
      <c r="D2099" t="s">
        <v>7536</v>
      </c>
      <c r="E2099" t="s">
        <v>7537</v>
      </c>
      <c r="F2099" t="s">
        <v>71</v>
      </c>
      <c r="G2099" t="s">
        <v>29</v>
      </c>
      <c r="H2099" t="s">
        <v>20</v>
      </c>
      <c r="I2099">
        <v>22.36</v>
      </c>
      <c r="J2099">
        <v>216.17</v>
      </c>
      <c r="K2099" t="s">
        <v>22</v>
      </c>
      <c r="L2099">
        <v>3.5</v>
      </c>
      <c r="M2099" t="s">
        <v>31</v>
      </c>
      <c r="N2099">
        <v>1.1299999999999999</v>
      </c>
      <c r="O2099">
        <v>6</v>
      </c>
    </row>
    <row r="2100" spans="1:15">
      <c r="A2100" t="s">
        <v>7551</v>
      </c>
      <c r="B2100" s="1">
        <v>45691</v>
      </c>
      <c r="C2100" t="s">
        <v>57</v>
      </c>
      <c r="D2100" t="s">
        <v>7552</v>
      </c>
      <c r="E2100" t="s">
        <v>7553</v>
      </c>
      <c r="F2100" t="s">
        <v>51</v>
      </c>
      <c r="G2100" t="s">
        <v>29</v>
      </c>
      <c r="H2100" t="s">
        <v>21</v>
      </c>
      <c r="I2100">
        <v>9.27</v>
      </c>
      <c r="J2100">
        <v>195.1</v>
      </c>
      <c r="K2100" t="s">
        <v>22</v>
      </c>
      <c r="L2100">
        <v>2.8</v>
      </c>
      <c r="M2100" t="s">
        <v>23</v>
      </c>
      <c r="N2100">
        <v>2.37</v>
      </c>
      <c r="O2100">
        <v>9</v>
      </c>
    </row>
    <row r="2101" spans="1:15">
      <c r="A2101" t="s">
        <v>7569</v>
      </c>
      <c r="B2101" s="1">
        <v>45682</v>
      </c>
      <c r="C2101" t="s">
        <v>57</v>
      </c>
      <c r="D2101" t="s">
        <v>7570</v>
      </c>
      <c r="E2101" t="s">
        <v>7571</v>
      </c>
      <c r="F2101" t="s">
        <v>51</v>
      </c>
      <c r="G2101" t="s">
        <v>41</v>
      </c>
      <c r="H2101" t="s">
        <v>29</v>
      </c>
      <c r="I2101">
        <v>3.91</v>
      </c>
      <c r="J2101">
        <v>192.39</v>
      </c>
      <c r="K2101" t="s">
        <v>30</v>
      </c>
      <c r="L2101">
        <v>3.9</v>
      </c>
      <c r="M2101" t="s">
        <v>23</v>
      </c>
      <c r="N2101">
        <v>1.65</v>
      </c>
      <c r="O2101">
        <v>4</v>
      </c>
    </row>
    <row r="2102" spans="1:15">
      <c r="A2102" t="s">
        <v>7582</v>
      </c>
      <c r="B2102" s="1">
        <v>45793</v>
      </c>
      <c r="C2102" t="s">
        <v>57</v>
      </c>
      <c r="D2102" t="s">
        <v>6737</v>
      </c>
      <c r="E2102" t="s">
        <v>7583</v>
      </c>
      <c r="F2102" t="s">
        <v>19</v>
      </c>
      <c r="G2102" t="s">
        <v>42</v>
      </c>
      <c r="H2102" t="s">
        <v>46</v>
      </c>
      <c r="I2102">
        <v>3.65</v>
      </c>
      <c r="J2102">
        <v>348.65</v>
      </c>
      <c r="K2102" t="s">
        <v>30</v>
      </c>
      <c r="L2102">
        <v>4.4000000000000004</v>
      </c>
      <c r="M2102" t="s">
        <v>23</v>
      </c>
      <c r="N2102">
        <v>1.64</v>
      </c>
      <c r="O2102">
        <v>8</v>
      </c>
    </row>
    <row r="2103" spans="1:15">
      <c r="A2103" t="s">
        <v>7619</v>
      </c>
      <c r="B2103" s="1">
        <v>45744</v>
      </c>
      <c r="C2103" t="s">
        <v>57</v>
      </c>
      <c r="D2103" t="s">
        <v>7620</v>
      </c>
      <c r="E2103" t="s">
        <v>7621</v>
      </c>
      <c r="F2103" t="s">
        <v>60</v>
      </c>
      <c r="G2103" t="s">
        <v>29</v>
      </c>
      <c r="H2103" t="s">
        <v>42</v>
      </c>
      <c r="I2103">
        <v>21.74</v>
      </c>
      <c r="J2103">
        <v>315.07</v>
      </c>
      <c r="K2103" t="s">
        <v>22</v>
      </c>
      <c r="L2103">
        <v>4.2</v>
      </c>
      <c r="M2103" t="s">
        <v>23</v>
      </c>
      <c r="N2103">
        <v>1.51</v>
      </c>
      <c r="O2103">
        <v>10</v>
      </c>
    </row>
    <row r="2104" spans="1:15">
      <c r="A2104" t="s">
        <v>7622</v>
      </c>
      <c r="B2104" s="1">
        <v>45764</v>
      </c>
      <c r="C2104" t="s">
        <v>57</v>
      </c>
      <c r="D2104" t="s">
        <v>7623</v>
      </c>
      <c r="E2104" t="s">
        <v>7624</v>
      </c>
      <c r="F2104" t="s">
        <v>28</v>
      </c>
      <c r="G2104" t="s">
        <v>52</v>
      </c>
      <c r="H2104" t="s">
        <v>21</v>
      </c>
      <c r="I2104">
        <v>20.66</v>
      </c>
      <c r="J2104">
        <v>499.05</v>
      </c>
      <c r="K2104" t="s">
        <v>47</v>
      </c>
      <c r="L2104">
        <v>3.5</v>
      </c>
      <c r="M2104" t="s">
        <v>36</v>
      </c>
      <c r="N2104">
        <v>2.44</v>
      </c>
      <c r="O2104">
        <v>8</v>
      </c>
    </row>
    <row r="2105" spans="1:15">
      <c r="A2105" t="s">
        <v>7628</v>
      </c>
      <c r="B2105" s="1">
        <v>45722</v>
      </c>
      <c r="C2105" t="s">
        <v>57</v>
      </c>
      <c r="D2105" t="s">
        <v>7629</v>
      </c>
      <c r="E2105" t="s">
        <v>7630</v>
      </c>
      <c r="F2105" t="s">
        <v>51</v>
      </c>
      <c r="G2105" t="s">
        <v>29</v>
      </c>
      <c r="H2105" t="s">
        <v>42</v>
      </c>
      <c r="I2105">
        <v>11.98</v>
      </c>
      <c r="J2105">
        <v>170.32</v>
      </c>
      <c r="K2105" t="s">
        <v>47</v>
      </c>
      <c r="L2105">
        <v>3.2</v>
      </c>
      <c r="M2105" t="s">
        <v>36</v>
      </c>
      <c r="N2105">
        <v>2.38</v>
      </c>
      <c r="O2105">
        <v>9</v>
      </c>
    </row>
    <row r="2106" spans="1:15">
      <c r="A2106" t="s">
        <v>7640</v>
      </c>
      <c r="B2106" s="1">
        <v>45815</v>
      </c>
      <c r="C2106" t="s">
        <v>57</v>
      </c>
      <c r="D2106" t="s">
        <v>7641</v>
      </c>
      <c r="E2106" t="s">
        <v>7642</v>
      </c>
      <c r="F2106" t="s">
        <v>19</v>
      </c>
      <c r="G2106" t="s">
        <v>20</v>
      </c>
      <c r="H2106" t="s">
        <v>46</v>
      </c>
      <c r="I2106">
        <v>18.100000000000001</v>
      </c>
      <c r="J2106">
        <v>59.93</v>
      </c>
      <c r="K2106" t="s">
        <v>47</v>
      </c>
      <c r="L2106">
        <v>2.5</v>
      </c>
      <c r="M2106" t="s">
        <v>31</v>
      </c>
      <c r="N2106">
        <v>1.28</v>
      </c>
      <c r="O2106">
        <v>8</v>
      </c>
    </row>
    <row r="2107" spans="1:15">
      <c r="A2107" t="s">
        <v>7663</v>
      </c>
      <c r="B2107" s="1">
        <v>45804</v>
      </c>
      <c r="C2107" t="s">
        <v>57</v>
      </c>
      <c r="D2107" t="s">
        <v>7664</v>
      </c>
      <c r="E2107" t="s">
        <v>7665</v>
      </c>
      <c r="F2107" t="s">
        <v>28</v>
      </c>
      <c r="G2107" t="s">
        <v>46</v>
      </c>
      <c r="H2107" t="s">
        <v>42</v>
      </c>
      <c r="I2107">
        <v>8.33</v>
      </c>
      <c r="J2107">
        <v>355.05</v>
      </c>
      <c r="K2107" t="s">
        <v>30</v>
      </c>
      <c r="L2107">
        <v>4.8</v>
      </c>
      <c r="M2107" t="s">
        <v>23</v>
      </c>
      <c r="N2107">
        <v>1.27</v>
      </c>
      <c r="O2107">
        <v>7</v>
      </c>
    </row>
    <row r="2108" spans="1:15">
      <c r="A2108" t="s">
        <v>7666</v>
      </c>
      <c r="B2108" s="1">
        <v>45794</v>
      </c>
      <c r="C2108" t="s">
        <v>57</v>
      </c>
      <c r="D2108" t="s">
        <v>7667</v>
      </c>
      <c r="E2108" t="s">
        <v>7668</v>
      </c>
      <c r="F2108" t="s">
        <v>60</v>
      </c>
      <c r="G2108" t="s">
        <v>29</v>
      </c>
      <c r="H2108" t="s">
        <v>41</v>
      </c>
      <c r="I2108">
        <v>20.260000000000002</v>
      </c>
      <c r="J2108">
        <v>561.4</v>
      </c>
      <c r="K2108" t="s">
        <v>67</v>
      </c>
      <c r="L2108">
        <v>3.9</v>
      </c>
      <c r="M2108" t="s">
        <v>31</v>
      </c>
      <c r="N2108">
        <v>1.57</v>
      </c>
      <c r="O2108">
        <v>17</v>
      </c>
    </row>
    <row r="2109" spans="1:15">
      <c r="A2109" t="s">
        <v>7677</v>
      </c>
      <c r="B2109" s="1">
        <v>45734</v>
      </c>
      <c r="C2109" t="s">
        <v>57</v>
      </c>
      <c r="D2109" t="s">
        <v>7678</v>
      </c>
      <c r="E2109" t="s">
        <v>7679</v>
      </c>
      <c r="F2109" t="s">
        <v>28</v>
      </c>
      <c r="G2109" t="s">
        <v>42</v>
      </c>
      <c r="H2109" t="s">
        <v>52</v>
      </c>
      <c r="I2109">
        <v>17.149999999999999</v>
      </c>
      <c r="J2109">
        <v>174.3</v>
      </c>
      <c r="K2109" t="s">
        <v>67</v>
      </c>
      <c r="L2109">
        <v>3</v>
      </c>
      <c r="M2109" t="s">
        <v>23</v>
      </c>
      <c r="N2109">
        <v>2.15</v>
      </c>
      <c r="O2109">
        <v>1</v>
      </c>
    </row>
    <row r="2110" spans="1:15">
      <c r="A2110" t="s">
        <v>7690</v>
      </c>
      <c r="B2110" s="1">
        <v>45674</v>
      </c>
      <c r="C2110" t="s">
        <v>57</v>
      </c>
      <c r="D2110" t="s">
        <v>7691</v>
      </c>
      <c r="E2110" t="s">
        <v>7692</v>
      </c>
      <c r="F2110" t="s">
        <v>51</v>
      </c>
      <c r="G2110" t="s">
        <v>46</v>
      </c>
      <c r="H2110" t="s">
        <v>41</v>
      </c>
      <c r="I2110">
        <v>3.2</v>
      </c>
      <c r="J2110">
        <v>571.88</v>
      </c>
      <c r="K2110" t="s">
        <v>47</v>
      </c>
      <c r="L2110">
        <v>4.8</v>
      </c>
      <c r="M2110" t="s">
        <v>31</v>
      </c>
      <c r="N2110">
        <v>1.19</v>
      </c>
      <c r="O2110">
        <v>15</v>
      </c>
    </row>
    <row r="2111" spans="1:15">
      <c r="A2111" t="s">
        <v>7699</v>
      </c>
      <c r="B2111" s="1">
        <v>45811</v>
      </c>
      <c r="C2111" t="s">
        <v>57</v>
      </c>
      <c r="D2111" t="s">
        <v>5085</v>
      </c>
      <c r="E2111" t="s">
        <v>7700</v>
      </c>
      <c r="F2111" t="s">
        <v>71</v>
      </c>
      <c r="G2111" t="s">
        <v>42</v>
      </c>
      <c r="H2111" t="s">
        <v>46</v>
      </c>
      <c r="I2111">
        <v>22.13</v>
      </c>
      <c r="J2111">
        <v>287.99</v>
      </c>
      <c r="K2111" t="s">
        <v>67</v>
      </c>
      <c r="L2111">
        <v>3.1</v>
      </c>
      <c r="M2111" t="s">
        <v>23</v>
      </c>
      <c r="N2111">
        <v>2.25</v>
      </c>
      <c r="O2111">
        <v>5</v>
      </c>
    </row>
    <row r="2112" spans="1:15">
      <c r="A2112" t="s">
        <v>7708</v>
      </c>
      <c r="B2112" s="1">
        <v>45664</v>
      </c>
      <c r="C2112" t="s">
        <v>57</v>
      </c>
      <c r="D2112" t="s">
        <v>7709</v>
      </c>
      <c r="E2112" t="s">
        <v>7710</v>
      </c>
      <c r="F2112" t="s">
        <v>60</v>
      </c>
      <c r="G2112" t="s">
        <v>21</v>
      </c>
      <c r="H2112" t="s">
        <v>20</v>
      </c>
      <c r="I2112">
        <v>9.6199999999999992</v>
      </c>
      <c r="J2112">
        <v>217.43</v>
      </c>
      <c r="K2112" t="s">
        <v>22</v>
      </c>
      <c r="L2112">
        <v>4.3</v>
      </c>
      <c r="M2112" t="s">
        <v>36</v>
      </c>
      <c r="N2112">
        <v>1.07</v>
      </c>
      <c r="O2112">
        <v>2</v>
      </c>
    </row>
    <row r="2113" spans="1:15">
      <c r="A2113" t="s">
        <v>7711</v>
      </c>
      <c r="B2113" s="1">
        <v>45829</v>
      </c>
      <c r="C2113" t="s">
        <v>57</v>
      </c>
      <c r="D2113" t="s">
        <v>7712</v>
      </c>
      <c r="E2113" t="s">
        <v>7713</v>
      </c>
      <c r="F2113" t="s">
        <v>51</v>
      </c>
      <c r="G2113" t="s">
        <v>46</v>
      </c>
      <c r="H2113" t="s">
        <v>41</v>
      </c>
      <c r="I2113">
        <v>6.72</v>
      </c>
      <c r="J2113">
        <v>399.93</v>
      </c>
      <c r="K2113" t="s">
        <v>67</v>
      </c>
      <c r="L2113">
        <v>4.0999999999999996</v>
      </c>
      <c r="M2113" t="s">
        <v>36</v>
      </c>
      <c r="N2113">
        <v>2.16</v>
      </c>
      <c r="O2113">
        <v>10</v>
      </c>
    </row>
    <row r="2114" spans="1:15">
      <c r="A2114" t="s">
        <v>7724</v>
      </c>
      <c r="B2114" s="1">
        <v>45820</v>
      </c>
      <c r="C2114" t="s">
        <v>57</v>
      </c>
      <c r="D2114" t="s">
        <v>7725</v>
      </c>
      <c r="E2114" t="s">
        <v>7726</v>
      </c>
      <c r="F2114" t="s">
        <v>71</v>
      </c>
      <c r="G2114" t="s">
        <v>46</v>
      </c>
      <c r="H2114" t="s">
        <v>21</v>
      </c>
      <c r="I2114">
        <v>7.39</v>
      </c>
      <c r="J2114">
        <v>247.26</v>
      </c>
      <c r="K2114" t="s">
        <v>67</v>
      </c>
      <c r="L2114">
        <v>4.8</v>
      </c>
      <c r="M2114" t="s">
        <v>36</v>
      </c>
      <c r="N2114">
        <v>2.2000000000000002</v>
      </c>
      <c r="O2114">
        <v>1</v>
      </c>
    </row>
    <row r="2115" spans="1:15">
      <c r="A2115" t="s">
        <v>7787</v>
      </c>
      <c r="B2115" s="1">
        <v>45734</v>
      </c>
      <c r="C2115" t="s">
        <v>57</v>
      </c>
      <c r="D2115" t="s">
        <v>1799</v>
      </c>
      <c r="E2115" t="s">
        <v>7788</v>
      </c>
      <c r="F2115" t="s">
        <v>71</v>
      </c>
      <c r="G2115" t="s">
        <v>41</v>
      </c>
      <c r="H2115" t="s">
        <v>52</v>
      </c>
      <c r="I2115">
        <v>11.41</v>
      </c>
      <c r="J2115">
        <v>151.27000000000001</v>
      </c>
      <c r="K2115" t="s">
        <v>67</v>
      </c>
      <c r="L2115">
        <v>3.5</v>
      </c>
      <c r="M2115" t="s">
        <v>36</v>
      </c>
      <c r="N2115">
        <v>2.2000000000000002</v>
      </c>
      <c r="O2115">
        <v>6</v>
      </c>
    </row>
    <row r="2116" spans="1:15">
      <c r="A2116" t="s">
        <v>7804</v>
      </c>
      <c r="B2116" s="1">
        <v>45684</v>
      </c>
      <c r="C2116" t="s">
        <v>57</v>
      </c>
      <c r="D2116" t="s">
        <v>7805</v>
      </c>
      <c r="E2116" t="s">
        <v>7806</v>
      </c>
      <c r="F2116" t="s">
        <v>71</v>
      </c>
      <c r="G2116" t="s">
        <v>42</v>
      </c>
      <c r="H2116" t="s">
        <v>46</v>
      </c>
      <c r="I2116">
        <v>16.350000000000001</v>
      </c>
      <c r="J2116">
        <v>203.59</v>
      </c>
      <c r="K2116" t="s">
        <v>22</v>
      </c>
      <c r="L2116">
        <v>4.3</v>
      </c>
      <c r="M2116" t="s">
        <v>23</v>
      </c>
      <c r="N2116">
        <v>1.07</v>
      </c>
      <c r="O2116">
        <v>5</v>
      </c>
    </row>
    <row r="2117" spans="1:15">
      <c r="A2117" t="s">
        <v>7821</v>
      </c>
      <c r="B2117" s="1">
        <v>45811</v>
      </c>
      <c r="C2117" t="s">
        <v>57</v>
      </c>
      <c r="D2117" t="s">
        <v>7822</v>
      </c>
      <c r="E2117" t="s">
        <v>7823</v>
      </c>
      <c r="F2117" t="s">
        <v>28</v>
      </c>
      <c r="G2117" t="s">
        <v>42</v>
      </c>
      <c r="H2117" t="s">
        <v>29</v>
      </c>
      <c r="I2117">
        <v>5.67</v>
      </c>
      <c r="J2117">
        <v>213.9</v>
      </c>
      <c r="K2117" t="s">
        <v>30</v>
      </c>
      <c r="L2117">
        <v>3.8</v>
      </c>
      <c r="M2117" t="s">
        <v>23</v>
      </c>
      <c r="N2117">
        <v>1.33</v>
      </c>
      <c r="O2117">
        <v>17</v>
      </c>
    </row>
    <row r="2118" spans="1:15">
      <c r="A2118" t="s">
        <v>7833</v>
      </c>
      <c r="B2118" s="1">
        <v>45721</v>
      </c>
      <c r="C2118" t="s">
        <v>57</v>
      </c>
      <c r="D2118" t="s">
        <v>7834</v>
      </c>
      <c r="E2118" t="s">
        <v>7835</v>
      </c>
      <c r="F2118" t="s">
        <v>60</v>
      </c>
      <c r="G2118" t="s">
        <v>20</v>
      </c>
      <c r="H2118" t="s">
        <v>20</v>
      </c>
      <c r="I2118">
        <v>1.71</v>
      </c>
      <c r="J2118">
        <v>584.67999999999995</v>
      </c>
      <c r="K2118" t="s">
        <v>22</v>
      </c>
      <c r="L2118">
        <v>2.6</v>
      </c>
      <c r="M2118" t="s">
        <v>23</v>
      </c>
      <c r="N2118">
        <v>1.51</v>
      </c>
      <c r="O2118">
        <v>3</v>
      </c>
    </row>
    <row r="2119" spans="1:15">
      <c r="A2119" t="s">
        <v>7903</v>
      </c>
      <c r="B2119" s="1">
        <v>45754</v>
      </c>
      <c r="C2119" t="s">
        <v>57</v>
      </c>
      <c r="D2119" t="s">
        <v>6305</v>
      </c>
      <c r="E2119" t="s">
        <v>7904</v>
      </c>
      <c r="F2119" t="s">
        <v>19</v>
      </c>
      <c r="G2119" t="s">
        <v>20</v>
      </c>
      <c r="H2119" t="s">
        <v>52</v>
      </c>
      <c r="I2119">
        <v>1.56</v>
      </c>
      <c r="J2119">
        <v>335.19</v>
      </c>
      <c r="K2119" t="s">
        <v>47</v>
      </c>
      <c r="L2119">
        <v>3.7</v>
      </c>
      <c r="M2119" t="s">
        <v>31</v>
      </c>
      <c r="N2119">
        <v>1.57</v>
      </c>
      <c r="O2119">
        <v>2</v>
      </c>
    </row>
    <row r="2120" spans="1:15">
      <c r="A2120" t="s">
        <v>7907</v>
      </c>
      <c r="B2120" s="1">
        <v>45780</v>
      </c>
      <c r="C2120" t="s">
        <v>57</v>
      </c>
      <c r="D2120" t="s">
        <v>646</v>
      </c>
      <c r="E2120" t="s">
        <v>7908</v>
      </c>
      <c r="F2120" t="s">
        <v>71</v>
      </c>
      <c r="G2120" t="s">
        <v>52</v>
      </c>
      <c r="H2120" t="s">
        <v>21</v>
      </c>
      <c r="I2120">
        <v>6.48</v>
      </c>
      <c r="J2120">
        <v>288.36</v>
      </c>
      <c r="K2120" t="s">
        <v>67</v>
      </c>
      <c r="L2120">
        <v>3.1</v>
      </c>
      <c r="M2120" t="s">
        <v>23</v>
      </c>
      <c r="N2120">
        <v>1.55</v>
      </c>
      <c r="O2120">
        <v>19</v>
      </c>
    </row>
    <row r="2121" spans="1:15">
      <c r="A2121" t="s">
        <v>7919</v>
      </c>
      <c r="B2121" s="1">
        <v>45730</v>
      </c>
      <c r="C2121" t="s">
        <v>57</v>
      </c>
      <c r="D2121" t="s">
        <v>5231</v>
      </c>
      <c r="E2121" t="s">
        <v>7920</v>
      </c>
      <c r="F2121" t="s">
        <v>60</v>
      </c>
      <c r="G2121" t="s">
        <v>20</v>
      </c>
      <c r="H2121" t="s">
        <v>42</v>
      </c>
      <c r="I2121">
        <v>12.69</v>
      </c>
      <c r="J2121">
        <v>355.07</v>
      </c>
      <c r="K2121" t="s">
        <v>22</v>
      </c>
      <c r="L2121">
        <v>4.7</v>
      </c>
      <c r="M2121" t="s">
        <v>31</v>
      </c>
      <c r="N2121">
        <v>2.35</v>
      </c>
      <c r="O2121">
        <v>16</v>
      </c>
    </row>
    <row r="2122" spans="1:15">
      <c r="A2122" t="s">
        <v>7923</v>
      </c>
      <c r="B2122" s="1">
        <v>45776</v>
      </c>
      <c r="C2122" t="s">
        <v>57</v>
      </c>
      <c r="D2122" t="s">
        <v>7924</v>
      </c>
      <c r="E2122" t="s">
        <v>7925</v>
      </c>
      <c r="F2122" t="s">
        <v>28</v>
      </c>
      <c r="G2122" t="s">
        <v>46</v>
      </c>
      <c r="H2122" t="s">
        <v>42</v>
      </c>
      <c r="I2122">
        <v>5.47</v>
      </c>
      <c r="J2122">
        <v>126.59</v>
      </c>
      <c r="K2122" t="s">
        <v>67</v>
      </c>
      <c r="L2122">
        <v>3.2</v>
      </c>
      <c r="M2122" t="s">
        <v>23</v>
      </c>
      <c r="N2122">
        <v>1.27</v>
      </c>
      <c r="O2122">
        <v>5</v>
      </c>
    </row>
    <row r="2123" spans="1:15">
      <c r="A2123" t="s">
        <v>7929</v>
      </c>
      <c r="B2123" s="1">
        <v>45744</v>
      </c>
      <c r="C2123" t="s">
        <v>57</v>
      </c>
      <c r="D2123" t="s">
        <v>6280</v>
      </c>
      <c r="E2123" t="s">
        <v>7930</v>
      </c>
      <c r="F2123" t="s">
        <v>19</v>
      </c>
      <c r="G2123" t="s">
        <v>21</v>
      </c>
      <c r="H2123" t="s">
        <v>21</v>
      </c>
      <c r="I2123">
        <v>11.18</v>
      </c>
      <c r="J2123">
        <v>210.67</v>
      </c>
      <c r="K2123" t="s">
        <v>30</v>
      </c>
      <c r="L2123">
        <v>3</v>
      </c>
      <c r="M2123" t="s">
        <v>23</v>
      </c>
      <c r="N2123">
        <v>1.46</v>
      </c>
      <c r="O2123">
        <v>16</v>
      </c>
    </row>
    <row r="2124" spans="1:15">
      <c r="A2124" t="s">
        <v>7962</v>
      </c>
      <c r="B2124" s="1">
        <v>45803</v>
      </c>
      <c r="C2124" t="s">
        <v>57</v>
      </c>
      <c r="D2124" t="s">
        <v>7963</v>
      </c>
      <c r="E2124" t="s">
        <v>7964</v>
      </c>
      <c r="F2124" t="s">
        <v>71</v>
      </c>
      <c r="G2124" t="s">
        <v>20</v>
      </c>
      <c r="H2124" t="s">
        <v>20</v>
      </c>
      <c r="I2124">
        <v>17.82</v>
      </c>
      <c r="J2124">
        <v>220.3</v>
      </c>
      <c r="K2124" t="s">
        <v>30</v>
      </c>
      <c r="L2124">
        <v>3.8</v>
      </c>
      <c r="M2124" t="s">
        <v>23</v>
      </c>
      <c r="N2124">
        <v>1.71</v>
      </c>
      <c r="O2124">
        <v>12</v>
      </c>
    </row>
    <row r="2125" spans="1:15">
      <c r="A2125" t="s">
        <v>7965</v>
      </c>
      <c r="B2125" s="1">
        <v>45835</v>
      </c>
      <c r="C2125" t="s">
        <v>57</v>
      </c>
      <c r="D2125" t="s">
        <v>7966</v>
      </c>
      <c r="E2125" t="s">
        <v>7967</v>
      </c>
      <c r="F2125" t="s">
        <v>60</v>
      </c>
      <c r="G2125" t="s">
        <v>29</v>
      </c>
      <c r="H2125" t="s">
        <v>29</v>
      </c>
      <c r="I2125">
        <v>13.58</v>
      </c>
      <c r="J2125">
        <v>163.63999999999999</v>
      </c>
      <c r="K2125" t="s">
        <v>47</v>
      </c>
      <c r="L2125">
        <v>4</v>
      </c>
      <c r="M2125" t="s">
        <v>23</v>
      </c>
      <c r="N2125">
        <v>2.4</v>
      </c>
      <c r="O2125">
        <v>7</v>
      </c>
    </row>
    <row r="2126" spans="1:15">
      <c r="A2126" t="s">
        <v>7981</v>
      </c>
      <c r="B2126" s="1">
        <v>45753</v>
      </c>
      <c r="C2126" t="s">
        <v>57</v>
      </c>
      <c r="D2126" t="s">
        <v>7982</v>
      </c>
      <c r="E2126" t="s">
        <v>7983</v>
      </c>
      <c r="F2126" t="s">
        <v>28</v>
      </c>
      <c r="G2126" t="s">
        <v>41</v>
      </c>
      <c r="H2126" t="s">
        <v>41</v>
      </c>
      <c r="I2126">
        <v>1.97</v>
      </c>
      <c r="J2126">
        <v>439.79</v>
      </c>
      <c r="K2126" t="s">
        <v>22</v>
      </c>
      <c r="L2126">
        <v>3</v>
      </c>
      <c r="M2126" t="s">
        <v>36</v>
      </c>
      <c r="N2126">
        <v>1.28</v>
      </c>
      <c r="O2126">
        <v>18</v>
      </c>
    </row>
    <row r="2127" spans="1:15">
      <c r="A2127" t="s">
        <v>7999</v>
      </c>
      <c r="B2127" s="1">
        <v>45762</v>
      </c>
      <c r="C2127" t="s">
        <v>57</v>
      </c>
      <c r="D2127" t="s">
        <v>7050</v>
      </c>
      <c r="E2127" t="s">
        <v>8000</v>
      </c>
      <c r="F2127" t="s">
        <v>60</v>
      </c>
      <c r="G2127" t="s">
        <v>46</v>
      </c>
      <c r="H2127" t="s">
        <v>42</v>
      </c>
      <c r="I2127">
        <v>17.62</v>
      </c>
      <c r="J2127">
        <v>416.77</v>
      </c>
      <c r="K2127" t="s">
        <v>30</v>
      </c>
      <c r="L2127">
        <v>2.6</v>
      </c>
      <c r="M2127" t="s">
        <v>23</v>
      </c>
      <c r="N2127">
        <v>2.33</v>
      </c>
      <c r="O2127">
        <v>6</v>
      </c>
    </row>
    <row r="2128" spans="1:15">
      <c r="A2128" t="s">
        <v>8012</v>
      </c>
      <c r="B2128" s="1">
        <v>45830</v>
      </c>
      <c r="C2128" t="s">
        <v>57</v>
      </c>
      <c r="D2128" t="s">
        <v>8013</v>
      </c>
      <c r="E2128" t="s">
        <v>8014</v>
      </c>
      <c r="F2128" t="s">
        <v>51</v>
      </c>
      <c r="G2128" t="s">
        <v>20</v>
      </c>
      <c r="H2128" t="s">
        <v>29</v>
      </c>
      <c r="I2128">
        <v>3.83</v>
      </c>
      <c r="J2128">
        <v>527.59</v>
      </c>
      <c r="K2128" t="s">
        <v>67</v>
      </c>
      <c r="L2128">
        <v>3.1</v>
      </c>
      <c r="M2128" t="s">
        <v>31</v>
      </c>
      <c r="N2128">
        <v>2.09</v>
      </c>
      <c r="O2128">
        <v>16</v>
      </c>
    </row>
    <row r="2129" spans="1:15">
      <c r="A2129" t="s">
        <v>8015</v>
      </c>
      <c r="B2129" s="1">
        <v>45804</v>
      </c>
      <c r="C2129" t="s">
        <v>57</v>
      </c>
      <c r="D2129" t="s">
        <v>8016</v>
      </c>
      <c r="E2129" t="s">
        <v>8017</v>
      </c>
      <c r="F2129" t="s">
        <v>71</v>
      </c>
      <c r="G2129" t="s">
        <v>52</v>
      </c>
      <c r="H2129" t="s">
        <v>52</v>
      </c>
      <c r="I2129">
        <v>10.83</v>
      </c>
      <c r="J2129">
        <v>175.94</v>
      </c>
      <c r="K2129" t="s">
        <v>30</v>
      </c>
      <c r="L2129">
        <v>4.5</v>
      </c>
      <c r="M2129" t="s">
        <v>23</v>
      </c>
      <c r="N2129">
        <v>1.34</v>
      </c>
      <c r="O2129">
        <v>4</v>
      </c>
    </row>
    <row r="2130" spans="1:15">
      <c r="A2130" t="s">
        <v>8020</v>
      </c>
      <c r="B2130" s="1">
        <v>45783</v>
      </c>
      <c r="C2130" t="s">
        <v>57</v>
      </c>
      <c r="D2130" t="s">
        <v>8021</v>
      </c>
      <c r="E2130" t="s">
        <v>8022</v>
      </c>
      <c r="F2130" t="s">
        <v>60</v>
      </c>
      <c r="G2130" t="s">
        <v>42</v>
      </c>
      <c r="H2130" t="s">
        <v>46</v>
      </c>
      <c r="I2130">
        <v>10.3</v>
      </c>
      <c r="J2130">
        <v>119.72</v>
      </c>
      <c r="K2130" t="s">
        <v>67</v>
      </c>
      <c r="L2130">
        <v>3.1</v>
      </c>
      <c r="M2130" t="s">
        <v>31</v>
      </c>
      <c r="N2130">
        <v>2.0299999999999998</v>
      </c>
      <c r="O2130">
        <v>1</v>
      </c>
    </row>
    <row r="2131" spans="1:15">
      <c r="A2131" t="s">
        <v>8023</v>
      </c>
      <c r="B2131" s="1">
        <v>45743</v>
      </c>
      <c r="C2131" t="s">
        <v>57</v>
      </c>
      <c r="D2131" t="s">
        <v>8024</v>
      </c>
      <c r="E2131" t="s">
        <v>8025</v>
      </c>
      <c r="F2131" t="s">
        <v>51</v>
      </c>
      <c r="G2131" t="s">
        <v>52</v>
      </c>
      <c r="H2131" t="s">
        <v>21</v>
      </c>
      <c r="I2131">
        <v>7.21</v>
      </c>
      <c r="J2131">
        <v>236.7</v>
      </c>
      <c r="K2131" t="s">
        <v>30</v>
      </c>
      <c r="L2131">
        <v>3.5</v>
      </c>
      <c r="M2131" t="s">
        <v>23</v>
      </c>
      <c r="N2131">
        <v>2.23</v>
      </c>
      <c r="O2131">
        <v>14</v>
      </c>
    </row>
    <row r="2132" spans="1:15">
      <c r="A2132" t="s">
        <v>8074</v>
      </c>
      <c r="B2132" s="1">
        <v>45658</v>
      </c>
      <c r="C2132" t="s">
        <v>57</v>
      </c>
      <c r="D2132" t="s">
        <v>8075</v>
      </c>
      <c r="E2132" t="s">
        <v>8076</v>
      </c>
      <c r="F2132" t="s">
        <v>60</v>
      </c>
      <c r="G2132" t="s">
        <v>41</v>
      </c>
      <c r="H2132" t="s">
        <v>52</v>
      </c>
      <c r="I2132">
        <v>21.58</v>
      </c>
      <c r="J2132">
        <v>242.73</v>
      </c>
      <c r="K2132" t="s">
        <v>47</v>
      </c>
      <c r="L2132">
        <v>3.2</v>
      </c>
      <c r="M2132" t="s">
        <v>23</v>
      </c>
      <c r="N2132">
        <v>1.89</v>
      </c>
      <c r="O2132">
        <v>8</v>
      </c>
    </row>
    <row r="2133" spans="1:15">
      <c r="A2133" t="s">
        <v>8084</v>
      </c>
      <c r="B2133" s="1">
        <v>45780</v>
      </c>
      <c r="C2133" t="s">
        <v>57</v>
      </c>
      <c r="D2133" t="s">
        <v>8085</v>
      </c>
      <c r="E2133" t="s">
        <v>8086</v>
      </c>
      <c r="F2133" t="s">
        <v>71</v>
      </c>
      <c r="G2133" t="s">
        <v>42</v>
      </c>
      <c r="H2133" t="s">
        <v>46</v>
      </c>
      <c r="I2133">
        <v>20.18</v>
      </c>
      <c r="J2133">
        <v>537.51</v>
      </c>
      <c r="K2133" t="s">
        <v>47</v>
      </c>
      <c r="L2133">
        <v>4.0999999999999996</v>
      </c>
      <c r="M2133" t="s">
        <v>23</v>
      </c>
      <c r="N2133">
        <v>1.25</v>
      </c>
      <c r="O2133">
        <v>14</v>
      </c>
    </row>
    <row r="2134" spans="1:15">
      <c r="A2134" t="s">
        <v>8095</v>
      </c>
      <c r="B2134" s="1">
        <v>45741</v>
      </c>
      <c r="C2134" t="s">
        <v>57</v>
      </c>
      <c r="D2134" t="s">
        <v>8096</v>
      </c>
      <c r="E2134" t="s">
        <v>8097</v>
      </c>
      <c r="F2134" t="s">
        <v>71</v>
      </c>
      <c r="G2134" t="s">
        <v>21</v>
      </c>
      <c r="H2134" t="s">
        <v>46</v>
      </c>
      <c r="I2134">
        <v>1.1100000000000001</v>
      </c>
      <c r="J2134">
        <v>292.26</v>
      </c>
      <c r="K2134" t="s">
        <v>22</v>
      </c>
      <c r="L2134">
        <v>4.2</v>
      </c>
      <c r="M2134" t="s">
        <v>31</v>
      </c>
      <c r="N2134">
        <v>1.1499999999999999</v>
      </c>
      <c r="O2134">
        <v>13</v>
      </c>
    </row>
    <row r="2135" spans="1:15">
      <c r="A2135" t="s">
        <v>8098</v>
      </c>
      <c r="B2135" s="1">
        <v>45824</v>
      </c>
      <c r="C2135" t="s">
        <v>57</v>
      </c>
      <c r="D2135" t="s">
        <v>8099</v>
      </c>
      <c r="E2135" t="s">
        <v>8100</v>
      </c>
      <c r="F2135" t="s">
        <v>28</v>
      </c>
      <c r="G2135" t="s">
        <v>52</v>
      </c>
      <c r="H2135" t="s">
        <v>41</v>
      </c>
      <c r="I2135">
        <v>4.95</v>
      </c>
      <c r="J2135">
        <v>387.55</v>
      </c>
      <c r="K2135" t="s">
        <v>30</v>
      </c>
      <c r="L2135">
        <v>3.6</v>
      </c>
      <c r="M2135" t="s">
        <v>23</v>
      </c>
      <c r="N2135">
        <v>2.27</v>
      </c>
      <c r="O2135">
        <v>17</v>
      </c>
    </row>
    <row r="2136" spans="1:15">
      <c r="A2136" t="s">
        <v>8121</v>
      </c>
      <c r="B2136" s="1">
        <v>45680</v>
      </c>
      <c r="C2136" t="s">
        <v>57</v>
      </c>
      <c r="D2136" t="s">
        <v>8122</v>
      </c>
      <c r="E2136" t="s">
        <v>8123</v>
      </c>
      <c r="F2136" t="s">
        <v>51</v>
      </c>
      <c r="G2136" t="s">
        <v>21</v>
      </c>
      <c r="H2136" t="s">
        <v>52</v>
      </c>
      <c r="I2136">
        <v>12.79</v>
      </c>
      <c r="J2136">
        <v>591.66999999999996</v>
      </c>
      <c r="K2136" t="s">
        <v>30</v>
      </c>
      <c r="L2136">
        <v>4.5999999999999996</v>
      </c>
      <c r="M2136" t="s">
        <v>23</v>
      </c>
      <c r="N2136">
        <v>1.19</v>
      </c>
      <c r="O2136">
        <v>2</v>
      </c>
    </row>
    <row r="2137" spans="1:15">
      <c r="A2137" t="s">
        <v>8152</v>
      </c>
      <c r="B2137" s="1">
        <v>45689</v>
      </c>
      <c r="C2137" t="s">
        <v>57</v>
      </c>
      <c r="D2137" t="s">
        <v>8153</v>
      </c>
      <c r="E2137" t="s">
        <v>8154</v>
      </c>
      <c r="F2137" t="s">
        <v>71</v>
      </c>
      <c r="G2137" t="s">
        <v>29</v>
      </c>
      <c r="H2137" t="s">
        <v>41</v>
      </c>
      <c r="I2137">
        <v>13.94</v>
      </c>
      <c r="J2137">
        <v>419.72</v>
      </c>
      <c r="K2137" t="s">
        <v>22</v>
      </c>
      <c r="L2137">
        <v>2.5</v>
      </c>
      <c r="M2137" t="s">
        <v>36</v>
      </c>
      <c r="N2137">
        <v>2.2400000000000002</v>
      </c>
      <c r="O2137">
        <v>4</v>
      </c>
    </row>
    <row r="2138" spans="1:15">
      <c r="A2138" t="s">
        <v>8160</v>
      </c>
      <c r="B2138" s="1">
        <v>45762</v>
      </c>
      <c r="C2138" t="s">
        <v>57</v>
      </c>
      <c r="D2138" t="s">
        <v>1826</v>
      </c>
      <c r="E2138" t="s">
        <v>8161</v>
      </c>
      <c r="F2138" t="s">
        <v>51</v>
      </c>
      <c r="G2138" t="s">
        <v>46</v>
      </c>
      <c r="H2138" t="s">
        <v>29</v>
      </c>
      <c r="I2138">
        <v>9.2799999999999994</v>
      </c>
      <c r="J2138">
        <v>263.26</v>
      </c>
      <c r="K2138" t="s">
        <v>47</v>
      </c>
      <c r="L2138">
        <v>3.5</v>
      </c>
      <c r="M2138" t="s">
        <v>23</v>
      </c>
      <c r="N2138">
        <v>1.17</v>
      </c>
      <c r="O2138">
        <v>19</v>
      </c>
    </row>
    <row r="2139" spans="1:15">
      <c r="A2139" t="s">
        <v>8199</v>
      </c>
      <c r="B2139" s="1">
        <v>45688</v>
      </c>
      <c r="C2139" t="s">
        <v>57</v>
      </c>
      <c r="D2139" t="s">
        <v>4881</v>
      </c>
      <c r="E2139" t="s">
        <v>8200</v>
      </c>
      <c r="F2139" t="s">
        <v>28</v>
      </c>
      <c r="G2139" t="s">
        <v>42</v>
      </c>
      <c r="H2139" t="s">
        <v>41</v>
      </c>
      <c r="I2139">
        <v>20.39</v>
      </c>
      <c r="J2139">
        <v>283.10000000000002</v>
      </c>
      <c r="K2139" t="s">
        <v>30</v>
      </c>
      <c r="L2139">
        <v>2.8</v>
      </c>
      <c r="M2139" t="s">
        <v>23</v>
      </c>
      <c r="N2139">
        <v>1.83</v>
      </c>
      <c r="O2139">
        <v>8</v>
      </c>
    </row>
    <row r="2140" spans="1:15">
      <c r="A2140" t="s">
        <v>8201</v>
      </c>
      <c r="B2140" s="1">
        <v>45689</v>
      </c>
      <c r="C2140" t="s">
        <v>57</v>
      </c>
      <c r="D2140" t="s">
        <v>8202</v>
      </c>
      <c r="E2140" t="s">
        <v>8203</v>
      </c>
      <c r="F2140" t="s">
        <v>51</v>
      </c>
      <c r="G2140" t="s">
        <v>21</v>
      </c>
      <c r="H2140" t="s">
        <v>46</v>
      </c>
      <c r="I2140">
        <v>6.4</v>
      </c>
      <c r="J2140">
        <v>453.45</v>
      </c>
      <c r="K2140" t="s">
        <v>67</v>
      </c>
      <c r="L2140">
        <v>3.4</v>
      </c>
      <c r="M2140" t="s">
        <v>31</v>
      </c>
      <c r="N2140">
        <v>1.67</v>
      </c>
      <c r="O2140">
        <v>19</v>
      </c>
    </row>
    <row r="2141" spans="1:15">
      <c r="A2141" t="s">
        <v>8215</v>
      </c>
      <c r="B2141" s="1">
        <v>45767</v>
      </c>
      <c r="C2141" t="s">
        <v>57</v>
      </c>
      <c r="D2141" t="s">
        <v>4537</v>
      </c>
      <c r="E2141" t="s">
        <v>8216</v>
      </c>
      <c r="F2141" t="s">
        <v>19</v>
      </c>
      <c r="G2141" t="s">
        <v>20</v>
      </c>
      <c r="H2141" t="s">
        <v>52</v>
      </c>
      <c r="I2141">
        <v>21.5</v>
      </c>
      <c r="J2141">
        <v>214.9</v>
      </c>
      <c r="K2141" t="s">
        <v>67</v>
      </c>
      <c r="L2141">
        <v>4.2</v>
      </c>
      <c r="M2141" t="s">
        <v>31</v>
      </c>
      <c r="N2141">
        <v>1.05</v>
      </c>
      <c r="O2141">
        <v>10</v>
      </c>
    </row>
    <row r="2142" spans="1:15">
      <c r="A2142" t="s">
        <v>8217</v>
      </c>
      <c r="B2142" s="1">
        <v>45799</v>
      </c>
      <c r="C2142" t="s">
        <v>57</v>
      </c>
      <c r="D2142" t="s">
        <v>8218</v>
      </c>
      <c r="E2142" t="s">
        <v>8219</v>
      </c>
      <c r="F2142" t="s">
        <v>51</v>
      </c>
      <c r="G2142" t="s">
        <v>21</v>
      </c>
      <c r="H2142" t="s">
        <v>41</v>
      </c>
      <c r="I2142">
        <v>22.06</v>
      </c>
      <c r="J2142">
        <v>279.91000000000003</v>
      </c>
      <c r="K2142" t="s">
        <v>67</v>
      </c>
      <c r="L2142">
        <v>4.0999999999999996</v>
      </c>
      <c r="M2142" t="s">
        <v>36</v>
      </c>
      <c r="N2142">
        <v>1.75</v>
      </c>
      <c r="O2142">
        <v>10</v>
      </c>
    </row>
    <row r="2143" spans="1:15">
      <c r="A2143" t="s">
        <v>8244</v>
      </c>
      <c r="B2143" s="1">
        <v>45763</v>
      </c>
      <c r="C2143" t="s">
        <v>57</v>
      </c>
      <c r="D2143" t="s">
        <v>3728</v>
      </c>
      <c r="E2143" t="s">
        <v>8245</v>
      </c>
      <c r="F2143" t="s">
        <v>28</v>
      </c>
      <c r="G2143" t="s">
        <v>42</v>
      </c>
      <c r="H2143" t="s">
        <v>42</v>
      </c>
      <c r="I2143">
        <v>23.07</v>
      </c>
      <c r="J2143">
        <v>132.09</v>
      </c>
      <c r="K2143" t="s">
        <v>22</v>
      </c>
      <c r="L2143">
        <v>3.3</v>
      </c>
      <c r="M2143" t="s">
        <v>23</v>
      </c>
      <c r="N2143">
        <v>1.64</v>
      </c>
      <c r="O2143">
        <v>18</v>
      </c>
    </row>
    <row r="2144" spans="1:15">
      <c r="A2144" t="s">
        <v>8255</v>
      </c>
      <c r="B2144" s="1">
        <v>45824</v>
      </c>
      <c r="C2144" t="s">
        <v>57</v>
      </c>
      <c r="D2144" t="s">
        <v>8256</v>
      </c>
      <c r="E2144" t="s">
        <v>8257</v>
      </c>
      <c r="F2144" t="s">
        <v>51</v>
      </c>
      <c r="G2144" t="s">
        <v>29</v>
      </c>
      <c r="H2144" t="s">
        <v>21</v>
      </c>
      <c r="I2144">
        <v>20.27</v>
      </c>
      <c r="J2144">
        <v>599.01</v>
      </c>
      <c r="K2144" t="s">
        <v>30</v>
      </c>
      <c r="L2144">
        <v>3.5</v>
      </c>
      <c r="M2144" t="s">
        <v>23</v>
      </c>
      <c r="N2144">
        <v>2.4300000000000002</v>
      </c>
      <c r="O2144">
        <v>2</v>
      </c>
    </row>
    <row r="2145" spans="1:15">
      <c r="A2145" t="s">
        <v>8258</v>
      </c>
      <c r="B2145" s="1">
        <v>45665</v>
      </c>
      <c r="C2145" t="s">
        <v>57</v>
      </c>
      <c r="D2145" t="s">
        <v>8259</v>
      </c>
      <c r="E2145" t="s">
        <v>8260</v>
      </c>
      <c r="F2145" t="s">
        <v>51</v>
      </c>
      <c r="G2145" t="s">
        <v>42</v>
      </c>
      <c r="H2145" t="s">
        <v>52</v>
      </c>
      <c r="I2145">
        <v>8.16</v>
      </c>
      <c r="J2145">
        <v>539.97</v>
      </c>
      <c r="K2145" t="s">
        <v>47</v>
      </c>
      <c r="L2145">
        <v>4.9000000000000004</v>
      </c>
      <c r="M2145" t="s">
        <v>23</v>
      </c>
      <c r="N2145">
        <v>2.0099999999999998</v>
      </c>
      <c r="O2145">
        <v>15</v>
      </c>
    </row>
    <row r="2146" spans="1:15">
      <c r="A2146" t="s">
        <v>8264</v>
      </c>
      <c r="B2146" s="1">
        <v>45710</v>
      </c>
      <c r="C2146" t="s">
        <v>57</v>
      </c>
      <c r="D2146" t="s">
        <v>8265</v>
      </c>
      <c r="E2146" t="s">
        <v>8266</v>
      </c>
      <c r="F2146" t="s">
        <v>19</v>
      </c>
      <c r="G2146" t="s">
        <v>42</v>
      </c>
      <c r="H2146" t="s">
        <v>29</v>
      </c>
      <c r="I2146">
        <v>6.42</v>
      </c>
      <c r="J2146">
        <v>77.709999999999994</v>
      </c>
      <c r="K2146" t="s">
        <v>22</v>
      </c>
      <c r="L2146">
        <v>2.6</v>
      </c>
      <c r="M2146" t="s">
        <v>23</v>
      </c>
      <c r="N2146">
        <v>1.32</v>
      </c>
      <c r="O2146">
        <v>14</v>
      </c>
    </row>
    <row r="2147" spans="1:15">
      <c r="A2147" t="s">
        <v>8282</v>
      </c>
      <c r="B2147" s="1">
        <v>45820</v>
      </c>
      <c r="C2147" t="s">
        <v>57</v>
      </c>
      <c r="D2147" t="s">
        <v>8283</v>
      </c>
      <c r="E2147" t="s">
        <v>8284</v>
      </c>
      <c r="F2147" t="s">
        <v>60</v>
      </c>
      <c r="G2147" t="s">
        <v>29</v>
      </c>
      <c r="H2147" t="s">
        <v>21</v>
      </c>
      <c r="I2147">
        <v>18.53</v>
      </c>
      <c r="J2147">
        <v>366.51</v>
      </c>
      <c r="K2147" t="s">
        <v>22</v>
      </c>
      <c r="L2147">
        <v>2.5</v>
      </c>
      <c r="M2147" t="s">
        <v>31</v>
      </c>
      <c r="N2147">
        <v>1.87</v>
      </c>
      <c r="O2147">
        <v>15</v>
      </c>
    </row>
    <row r="2148" spans="1:15">
      <c r="A2148" t="s">
        <v>8291</v>
      </c>
      <c r="B2148" s="1">
        <v>45700</v>
      </c>
      <c r="C2148" t="s">
        <v>57</v>
      </c>
      <c r="D2148" t="s">
        <v>8292</v>
      </c>
      <c r="E2148" t="s">
        <v>8293</v>
      </c>
      <c r="F2148" t="s">
        <v>60</v>
      </c>
      <c r="G2148" t="s">
        <v>52</v>
      </c>
      <c r="H2148" t="s">
        <v>29</v>
      </c>
      <c r="I2148">
        <v>19.55</v>
      </c>
      <c r="J2148">
        <v>118.67</v>
      </c>
      <c r="K2148" t="s">
        <v>67</v>
      </c>
      <c r="L2148">
        <v>4.5</v>
      </c>
      <c r="M2148" t="s">
        <v>31</v>
      </c>
      <c r="N2148">
        <v>1.29</v>
      </c>
      <c r="O2148">
        <v>10</v>
      </c>
    </row>
    <row r="2149" spans="1:15">
      <c r="A2149" t="s">
        <v>8297</v>
      </c>
      <c r="B2149" s="1">
        <v>45754</v>
      </c>
      <c r="C2149" t="s">
        <v>57</v>
      </c>
      <c r="D2149" t="s">
        <v>8046</v>
      </c>
      <c r="E2149" t="s">
        <v>8298</v>
      </c>
      <c r="F2149" t="s">
        <v>60</v>
      </c>
      <c r="G2149" t="s">
        <v>46</v>
      </c>
      <c r="H2149" t="s">
        <v>29</v>
      </c>
      <c r="I2149">
        <v>21.32</v>
      </c>
      <c r="J2149">
        <v>422.8</v>
      </c>
      <c r="K2149" t="s">
        <v>67</v>
      </c>
      <c r="L2149">
        <v>4.3</v>
      </c>
      <c r="M2149" t="s">
        <v>23</v>
      </c>
      <c r="N2149">
        <v>1.47</v>
      </c>
      <c r="O2149">
        <v>8</v>
      </c>
    </row>
    <row r="2150" spans="1:15">
      <c r="A2150" t="s">
        <v>8299</v>
      </c>
      <c r="B2150" s="1">
        <v>45758</v>
      </c>
      <c r="C2150" t="s">
        <v>57</v>
      </c>
      <c r="D2150" t="s">
        <v>8300</v>
      </c>
      <c r="E2150" t="s">
        <v>8301</v>
      </c>
      <c r="F2150" t="s">
        <v>71</v>
      </c>
      <c r="G2150" t="s">
        <v>21</v>
      </c>
      <c r="H2150" t="s">
        <v>21</v>
      </c>
      <c r="I2150">
        <v>21.57</v>
      </c>
      <c r="K2150" t="s">
        <v>22</v>
      </c>
      <c r="L2150">
        <v>4.9000000000000004</v>
      </c>
      <c r="M2150" t="s">
        <v>23</v>
      </c>
      <c r="N2150">
        <v>1.19</v>
      </c>
      <c r="O2150">
        <v>6</v>
      </c>
    </row>
    <row r="2151" spans="1:15">
      <c r="A2151" t="s">
        <v>8310</v>
      </c>
      <c r="B2151" s="1">
        <v>45836</v>
      </c>
      <c r="C2151" t="s">
        <v>57</v>
      </c>
      <c r="D2151" t="s">
        <v>5537</v>
      </c>
      <c r="E2151" t="s">
        <v>8311</v>
      </c>
      <c r="F2151" t="s">
        <v>19</v>
      </c>
      <c r="G2151" t="s">
        <v>52</v>
      </c>
      <c r="H2151" t="s">
        <v>41</v>
      </c>
      <c r="I2151">
        <v>16.420000000000002</v>
      </c>
      <c r="J2151">
        <v>78.08</v>
      </c>
      <c r="K2151" t="s">
        <v>67</v>
      </c>
      <c r="L2151">
        <v>2.7</v>
      </c>
      <c r="M2151" t="s">
        <v>23</v>
      </c>
      <c r="N2151">
        <v>1.89</v>
      </c>
      <c r="O2151">
        <v>7</v>
      </c>
    </row>
    <row r="2152" spans="1:15">
      <c r="A2152" t="s">
        <v>8323</v>
      </c>
      <c r="B2152" s="1">
        <v>45666</v>
      </c>
      <c r="C2152" t="s">
        <v>57</v>
      </c>
      <c r="D2152" t="s">
        <v>8324</v>
      </c>
      <c r="E2152" t="s">
        <v>8325</v>
      </c>
      <c r="F2152" t="s">
        <v>19</v>
      </c>
      <c r="G2152" t="s">
        <v>20</v>
      </c>
      <c r="H2152" t="s">
        <v>52</v>
      </c>
      <c r="I2152">
        <v>6.44</v>
      </c>
      <c r="J2152">
        <v>400.98</v>
      </c>
      <c r="K2152" t="s">
        <v>47</v>
      </c>
      <c r="L2152">
        <v>2.5</v>
      </c>
      <c r="M2152" t="s">
        <v>36</v>
      </c>
      <c r="N2152">
        <v>1.55</v>
      </c>
      <c r="O2152">
        <v>19</v>
      </c>
    </row>
    <row r="2153" spans="1:15">
      <c r="A2153" t="s">
        <v>8326</v>
      </c>
      <c r="B2153" s="1">
        <v>45776</v>
      </c>
      <c r="C2153" t="s">
        <v>57</v>
      </c>
      <c r="D2153" t="s">
        <v>8327</v>
      </c>
      <c r="E2153" t="s">
        <v>8328</v>
      </c>
      <c r="F2153" t="s">
        <v>51</v>
      </c>
      <c r="G2153" t="s">
        <v>52</v>
      </c>
      <c r="H2153" t="s">
        <v>21</v>
      </c>
      <c r="I2153">
        <v>17.46</v>
      </c>
      <c r="J2153">
        <v>201.57</v>
      </c>
      <c r="K2153" t="s">
        <v>47</v>
      </c>
      <c r="L2153">
        <v>3.3</v>
      </c>
      <c r="M2153" t="s">
        <v>36</v>
      </c>
      <c r="N2153">
        <v>1.8</v>
      </c>
      <c r="O2153">
        <v>6</v>
      </c>
    </row>
    <row r="2154" spans="1:15">
      <c r="A2154" t="s">
        <v>8356</v>
      </c>
      <c r="B2154" s="1">
        <v>45782</v>
      </c>
      <c r="C2154" t="s">
        <v>57</v>
      </c>
      <c r="D2154" t="s">
        <v>8357</v>
      </c>
      <c r="E2154" t="s">
        <v>8358</v>
      </c>
      <c r="F2154" t="s">
        <v>60</v>
      </c>
      <c r="G2154" t="s">
        <v>29</v>
      </c>
      <c r="H2154" t="s">
        <v>20</v>
      </c>
      <c r="I2154">
        <v>10.87</v>
      </c>
      <c r="J2154">
        <v>206.46</v>
      </c>
      <c r="K2154" t="s">
        <v>47</v>
      </c>
      <c r="L2154">
        <v>2.7</v>
      </c>
      <c r="M2154" t="s">
        <v>36</v>
      </c>
      <c r="N2154">
        <v>2.44</v>
      </c>
      <c r="O2154">
        <v>18</v>
      </c>
    </row>
    <row r="2155" spans="1:15">
      <c r="A2155" t="s">
        <v>8374</v>
      </c>
      <c r="B2155" s="1">
        <v>45819</v>
      </c>
      <c r="C2155" t="s">
        <v>57</v>
      </c>
      <c r="D2155" t="s">
        <v>4282</v>
      </c>
      <c r="E2155" t="s">
        <v>8375</v>
      </c>
      <c r="F2155" t="s">
        <v>19</v>
      </c>
      <c r="G2155" t="s">
        <v>42</v>
      </c>
      <c r="H2155" t="s">
        <v>46</v>
      </c>
      <c r="I2155">
        <v>3.97</v>
      </c>
      <c r="J2155">
        <v>195.58</v>
      </c>
      <c r="K2155" t="s">
        <v>67</v>
      </c>
      <c r="L2155">
        <v>2.7</v>
      </c>
      <c r="M2155" t="s">
        <v>23</v>
      </c>
      <c r="N2155">
        <v>1.45</v>
      </c>
      <c r="O2155">
        <v>3</v>
      </c>
    </row>
    <row r="2156" spans="1:15">
      <c r="A2156" t="s">
        <v>8464</v>
      </c>
      <c r="B2156" s="1">
        <v>45682</v>
      </c>
      <c r="C2156" t="s">
        <v>57</v>
      </c>
      <c r="D2156" t="s">
        <v>8465</v>
      </c>
      <c r="E2156" t="s">
        <v>8466</v>
      </c>
      <c r="F2156" t="s">
        <v>71</v>
      </c>
      <c r="G2156" t="s">
        <v>29</v>
      </c>
      <c r="H2156" t="s">
        <v>29</v>
      </c>
      <c r="I2156">
        <v>18.8</v>
      </c>
      <c r="J2156">
        <v>202.2</v>
      </c>
      <c r="K2156" t="s">
        <v>22</v>
      </c>
      <c r="L2156">
        <v>4.9000000000000004</v>
      </c>
      <c r="M2156" t="s">
        <v>23</v>
      </c>
      <c r="N2156">
        <v>1.08</v>
      </c>
      <c r="O2156">
        <v>8</v>
      </c>
    </row>
    <row r="2157" spans="1:15">
      <c r="A2157" t="s">
        <v>8505</v>
      </c>
      <c r="B2157" s="1">
        <v>45836</v>
      </c>
      <c r="C2157" t="s">
        <v>57</v>
      </c>
      <c r="D2157" t="s">
        <v>8506</v>
      </c>
      <c r="E2157" t="s">
        <v>8507</v>
      </c>
      <c r="F2157" t="s">
        <v>71</v>
      </c>
      <c r="G2157" t="s">
        <v>46</v>
      </c>
      <c r="H2157" t="s">
        <v>52</v>
      </c>
      <c r="I2157">
        <v>22.54</v>
      </c>
      <c r="J2157">
        <v>303.08999999999997</v>
      </c>
      <c r="K2157" t="s">
        <v>30</v>
      </c>
      <c r="L2157">
        <v>3.7</v>
      </c>
      <c r="M2157" t="s">
        <v>31</v>
      </c>
      <c r="N2157">
        <v>1.51</v>
      </c>
      <c r="O2157">
        <v>15</v>
      </c>
    </row>
    <row r="2158" spans="1:15">
      <c r="A2158" t="s">
        <v>8534</v>
      </c>
      <c r="B2158" s="1">
        <v>45731</v>
      </c>
      <c r="C2158" t="s">
        <v>57</v>
      </c>
      <c r="D2158" t="s">
        <v>8535</v>
      </c>
      <c r="E2158" t="s">
        <v>8536</v>
      </c>
      <c r="F2158" t="s">
        <v>51</v>
      </c>
      <c r="G2158" t="s">
        <v>46</v>
      </c>
      <c r="H2158" t="s">
        <v>29</v>
      </c>
      <c r="I2158">
        <v>10.199999999999999</v>
      </c>
      <c r="J2158">
        <v>235.32</v>
      </c>
      <c r="K2158" t="s">
        <v>22</v>
      </c>
      <c r="L2158">
        <v>3</v>
      </c>
      <c r="M2158" t="s">
        <v>23</v>
      </c>
      <c r="N2158">
        <v>1.21</v>
      </c>
      <c r="O2158">
        <v>3</v>
      </c>
    </row>
    <row r="2159" spans="1:15">
      <c r="A2159" t="s">
        <v>8545</v>
      </c>
      <c r="B2159" s="1">
        <v>45786</v>
      </c>
      <c r="C2159" t="s">
        <v>57</v>
      </c>
      <c r="D2159" t="s">
        <v>8546</v>
      </c>
      <c r="E2159" t="s">
        <v>7328</v>
      </c>
      <c r="F2159" t="s">
        <v>19</v>
      </c>
      <c r="G2159" t="s">
        <v>46</v>
      </c>
      <c r="H2159" t="s">
        <v>52</v>
      </c>
      <c r="I2159">
        <v>24.35</v>
      </c>
      <c r="J2159">
        <v>253.81</v>
      </c>
      <c r="K2159" t="s">
        <v>30</v>
      </c>
      <c r="L2159">
        <v>3.5</v>
      </c>
      <c r="M2159" t="s">
        <v>23</v>
      </c>
      <c r="N2159">
        <v>1.24</v>
      </c>
      <c r="O2159">
        <v>15</v>
      </c>
    </row>
    <row r="2160" spans="1:15">
      <c r="A2160" t="s">
        <v>8550</v>
      </c>
      <c r="B2160" s="1">
        <v>45671</v>
      </c>
      <c r="C2160" t="s">
        <v>57</v>
      </c>
      <c r="D2160" t="s">
        <v>8551</v>
      </c>
      <c r="E2160" t="s">
        <v>8552</v>
      </c>
      <c r="F2160" t="s">
        <v>19</v>
      </c>
      <c r="G2160" t="s">
        <v>21</v>
      </c>
      <c r="H2160" t="s">
        <v>46</v>
      </c>
      <c r="I2160">
        <v>10.93</v>
      </c>
      <c r="J2160">
        <v>550.47</v>
      </c>
      <c r="K2160" t="s">
        <v>47</v>
      </c>
      <c r="L2160">
        <v>3.2</v>
      </c>
      <c r="M2160" t="s">
        <v>23</v>
      </c>
      <c r="N2160">
        <v>1.81</v>
      </c>
      <c r="O2160">
        <v>8</v>
      </c>
    </row>
    <row r="2161" spans="1:15">
      <c r="A2161" t="s">
        <v>8553</v>
      </c>
      <c r="B2161" s="1">
        <v>45805</v>
      </c>
      <c r="C2161" t="s">
        <v>57</v>
      </c>
      <c r="D2161" t="s">
        <v>8554</v>
      </c>
      <c r="E2161" t="s">
        <v>8555</v>
      </c>
      <c r="F2161" t="s">
        <v>60</v>
      </c>
      <c r="G2161" t="s">
        <v>52</v>
      </c>
      <c r="H2161" t="s">
        <v>46</v>
      </c>
      <c r="I2161">
        <v>5.95</v>
      </c>
      <c r="J2161">
        <v>361.55</v>
      </c>
      <c r="K2161" t="s">
        <v>30</v>
      </c>
      <c r="L2161">
        <v>2.7</v>
      </c>
      <c r="M2161" t="s">
        <v>23</v>
      </c>
      <c r="N2161">
        <v>1</v>
      </c>
      <c r="O2161">
        <v>2</v>
      </c>
    </row>
    <row r="2162" spans="1:15">
      <c r="A2162" t="s">
        <v>8582</v>
      </c>
      <c r="B2162" s="1">
        <v>45737</v>
      </c>
      <c r="C2162" t="s">
        <v>57</v>
      </c>
      <c r="D2162" t="s">
        <v>8583</v>
      </c>
      <c r="E2162" t="s">
        <v>8584</v>
      </c>
      <c r="F2162" t="s">
        <v>51</v>
      </c>
      <c r="G2162" t="s">
        <v>41</v>
      </c>
      <c r="H2162" t="s">
        <v>46</v>
      </c>
      <c r="I2162">
        <v>7.59</v>
      </c>
      <c r="J2162">
        <v>503.04</v>
      </c>
      <c r="K2162" t="s">
        <v>30</v>
      </c>
      <c r="L2162">
        <v>4.5999999999999996</v>
      </c>
      <c r="M2162" t="s">
        <v>23</v>
      </c>
      <c r="N2162">
        <v>2.4700000000000002</v>
      </c>
      <c r="O2162">
        <v>8</v>
      </c>
    </row>
    <row r="2163" spans="1:15">
      <c r="A2163" t="s">
        <v>8585</v>
      </c>
      <c r="B2163" s="1">
        <v>45822</v>
      </c>
      <c r="C2163" t="s">
        <v>57</v>
      </c>
      <c r="D2163" t="s">
        <v>8476</v>
      </c>
      <c r="E2163" t="s">
        <v>8586</v>
      </c>
      <c r="F2163" t="s">
        <v>71</v>
      </c>
      <c r="G2163" t="s">
        <v>41</v>
      </c>
      <c r="H2163" t="s">
        <v>20</v>
      </c>
      <c r="I2163">
        <v>18.34</v>
      </c>
      <c r="J2163">
        <v>261.97000000000003</v>
      </c>
      <c r="K2163" t="s">
        <v>22</v>
      </c>
      <c r="L2163">
        <v>4.2</v>
      </c>
      <c r="M2163" t="s">
        <v>23</v>
      </c>
      <c r="N2163">
        <v>1.61</v>
      </c>
      <c r="O2163">
        <v>4</v>
      </c>
    </row>
    <row r="2164" spans="1:15">
      <c r="A2164" t="s">
        <v>8621</v>
      </c>
      <c r="B2164" s="1">
        <v>45689</v>
      </c>
      <c r="C2164" t="s">
        <v>57</v>
      </c>
      <c r="D2164" t="s">
        <v>8622</v>
      </c>
      <c r="E2164" t="s">
        <v>8623</v>
      </c>
      <c r="F2164" t="s">
        <v>19</v>
      </c>
      <c r="G2164" t="s">
        <v>52</v>
      </c>
      <c r="H2164" t="s">
        <v>29</v>
      </c>
      <c r="I2164">
        <v>23.22</v>
      </c>
      <c r="J2164">
        <v>104.65</v>
      </c>
      <c r="K2164" t="s">
        <v>67</v>
      </c>
      <c r="L2164">
        <v>4.5999999999999996</v>
      </c>
      <c r="M2164" t="s">
        <v>36</v>
      </c>
      <c r="N2164">
        <v>1.25</v>
      </c>
      <c r="O2164">
        <v>18</v>
      </c>
    </row>
    <row r="2165" spans="1:15">
      <c r="A2165" t="s">
        <v>8627</v>
      </c>
      <c r="B2165" s="1">
        <v>45722</v>
      </c>
      <c r="C2165" t="s">
        <v>57</v>
      </c>
      <c r="D2165" t="s">
        <v>8628</v>
      </c>
      <c r="E2165" t="s">
        <v>8629</v>
      </c>
      <c r="F2165" t="s">
        <v>28</v>
      </c>
      <c r="G2165" t="s">
        <v>21</v>
      </c>
      <c r="H2165" t="s">
        <v>21</v>
      </c>
      <c r="I2165">
        <v>9.7899999999999991</v>
      </c>
      <c r="J2165">
        <v>282.91000000000003</v>
      </c>
      <c r="K2165" t="s">
        <v>22</v>
      </c>
      <c r="L2165">
        <v>4.3</v>
      </c>
      <c r="M2165" t="s">
        <v>23</v>
      </c>
      <c r="N2165">
        <v>1.94</v>
      </c>
      <c r="O2165">
        <v>7</v>
      </c>
    </row>
    <row r="2166" spans="1:15">
      <c r="A2166" t="s">
        <v>8636</v>
      </c>
      <c r="B2166" s="1">
        <v>45683</v>
      </c>
      <c r="C2166" t="s">
        <v>57</v>
      </c>
      <c r="D2166" t="s">
        <v>2608</v>
      </c>
      <c r="E2166" t="s">
        <v>8637</v>
      </c>
      <c r="F2166" t="s">
        <v>51</v>
      </c>
      <c r="G2166" t="s">
        <v>20</v>
      </c>
      <c r="H2166" t="s">
        <v>46</v>
      </c>
      <c r="I2166">
        <v>3.53</v>
      </c>
      <c r="J2166">
        <v>235.68</v>
      </c>
      <c r="K2166" t="s">
        <v>22</v>
      </c>
      <c r="L2166">
        <v>4</v>
      </c>
      <c r="M2166" t="s">
        <v>23</v>
      </c>
      <c r="N2166">
        <v>1.45</v>
      </c>
      <c r="O2166">
        <v>16</v>
      </c>
    </row>
    <row r="2167" spans="1:15">
      <c r="A2167" t="s">
        <v>8649</v>
      </c>
      <c r="B2167" s="1">
        <v>45824</v>
      </c>
      <c r="C2167" t="s">
        <v>57</v>
      </c>
      <c r="D2167" t="s">
        <v>3395</v>
      </c>
      <c r="E2167" t="s">
        <v>8650</v>
      </c>
      <c r="F2167" t="s">
        <v>19</v>
      </c>
      <c r="G2167" t="s">
        <v>20</v>
      </c>
      <c r="H2167" t="s">
        <v>46</v>
      </c>
      <c r="I2167">
        <v>17.21</v>
      </c>
      <c r="J2167">
        <v>98.39</v>
      </c>
      <c r="K2167" t="s">
        <v>22</v>
      </c>
      <c r="L2167">
        <v>2.5</v>
      </c>
      <c r="M2167" t="s">
        <v>31</v>
      </c>
      <c r="N2167">
        <v>2.2599999999999998</v>
      </c>
      <c r="O2167">
        <v>12</v>
      </c>
    </row>
    <row r="2168" spans="1:15">
      <c r="A2168" t="s">
        <v>8676</v>
      </c>
      <c r="B2168" s="1">
        <v>45740</v>
      </c>
      <c r="C2168" t="s">
        <v>57</v>
      </c>
      <c r="D2168" t="s">
        <v>8677</v>
      </c>
      <c r="E2168" t="s">
        <v>8678</v>
      </c>
      <c r="F2168" t="s">
        <v>19</v>
      </c>
      <c r="G2168" t="s">
        <v>41</v>
      </c>
      <c r="H2168" t="s">
        <v>42</v>
      </c>
      <c r="I2168">
        <v>19.95</v>
      </c>
      <c r="J2168">
        <v>90.62</v>
      </c>
      <c r="K2168" t="s">
        <v>22</v>
      </c>
      <c r="L2168">
        <v>4.8</v>
      </c>
      <c r="M2168" t="s">
        <v>31</v>
      </c>
      <c r="N2168">
        <v>1.64</v>
      </c>
      <c r="O2168">
        <v>6</v>
      </c>
    </row>
    <row r="2169" spans="1:15">
      <c r="A2169" t="s">
        <v>8723</v>
      </c>
      <c r="B2169" s="1">
        <v>45779</v>
      </c>
      <c r="C2169" t="s">
        <v>57</v>
      </c>
      <c r="D2169" t="s">
        <v>8724</v>
      </c>
      <c r="E2169" t="s">
        <v>8725</v>
      </c>
      <c r="F2169" t="s">
        <v>28</v>
      </c>
      <c r="G2169" t="s">
        <v>46</v>
      </c>
      <c r="H2169" t="s">
        <v>20</v>
      </c>
      <c r="I2169">
        <v>7.35</v>
      </c>
      <c r="J2169">
        <v>320.10000000000002</v>
      </c>
      <c r="K2169" t="s">
        <v>30</v>
      </c>
      <c r="L2169">
        <v>4.7</v>
      </c>
      <c r="M2169" t="s">
        <v>23</v>
      </c>
      <c r="N2169">
        <v>1.62</v>
      </c>
      <c r="O2169">
        <v>2</v>
      </c>
    </row>
    <row r="2170" spans="1:15">
      <c r="A2170" t="s">
        <v>8749</v>
      </c>
      <c r="B2170" s="1">
        <v>45813</v>
      </c>
      <c r="C2170" t="s">
        <v>57</v>
      </c>
      <c r="D2170" t="s">
        <v>8750</v>
      </c>
      <c r="E2170" t="s">
        <v>8751</v>
      </c>
      <c r="F2170" t="s">
        <v>60</v>
      </c>
      <c r="G2170" t="s">
        <v>46</v>
      </c>
      <c r="H2170" t="s">
        <v>46</v>
      </c>
      <c r="I2170">
        <v>12.88</v>
      </c>
      <c r="J2170">
        <v>287.08999999999997</v>
      </c>
      <c r="K2170" t="s">
        <v>67</v>
      </c>
      <c r="L2170">
        <v>2.7</v>
      </c>
      <c r="M2170" t="s">
        <v>23</v>
      </c>
      <c r="N2170">
        <v>2.1800000000000002</v>
      </c>
      <c r="O2170">
        <v>4</v>
      </c>
    </row>
    <row r="2171" spans="1:15">
      <c r="A2171" t="s">
        <v>8771</v>
      </c>
      <c r="B2171" s="1">
        <v>45825</v>
      </c>
      <c r="C2171" t="s">
        <v>57</v>
      </c>
      <c r="D2171" t="s">
        <v>7750</v>
      </c>
      <c r="E2171" t="s">
        <v>8772</v>
      </c>
      <c r="F2171" t="s">
        <v>19</v>
      </c>
      <c r="G2171" t="s">
        <v>52</v>
      </c>
      <c r="H2171" t="s">
        <v>21</v>
      </c>
      <c r="I2171">
        <v>17.02</v>
      </c>
      <c r="J2171">
        <v>183.92</v>
      </c>
      <c r="K2171" t="s">
        <v>30</v>
      </c>
      <c r="L2171">
        <v>4.5</v>
      </c>
      <c r="M2171" t="s">
        <v>23</v>
      </c>
      <c r="N2171">
        <v>2.11</v>
      </c>
      <c r="O2171">
        <v>15</v>
      </c>
    </row>
    <row r="2172" spans="1:15">
      <c r="A2172" t="s">
        <v>8773</v>
      </c>
      <c r="B2172" s="1">
        <v>45719</v>
      </c>
      <c r="C2172" t="s">
        <v>57</v>
      </c>
      <c r="D2172" t="s">
        <v>8774</v>
      </c>
      <c r="E2172" t="s">
        <v>8775</v>
      </c>
      <c r="F2172" t="s">
        <v>51</v>
      </c>
      <c r="G2172" t="s">
        <v>20</v>
      </c>
      <c r="H2172" t="s">
        <v>52</v>
      </c>
      <c r="I2172">
        <v>11.15</v>
      </c>
      <c r="J2172">
        <v>572</v>
      </c>
      <c r="K2172" t="s">
        <v>47</v>
      </c>
      <c r="L2172">
        <v>4.0999999999999996</v>
      </c>
      <c r="M2172" t="s">
        <v>23</v>
      </c>
      <c r="N2172">
        <v>1.71</v>
      </c>
      <c r="O2172">
        <v>9</v>
      </c>
    </row>
    <row r="2173" spans="1:15">
      <c r="A2173" t="s">
        <v>8785</v>
      </c>
      <c r="B2173" s="1">
        <v>45822</v>
      </c>
      <c r="C2173" t="s">
        <v>57</v>
      </c>
      <c r="D2173" t="s">
        <v>4073</v>
      </c>
      <c r="E2173" t="s">
        <v>8786</v>
      </c>
      <c r="F2173" t="s">
        <v>19</v>
      </c>
      <c r="G2173" t="s">
        <v>20</v>
      </c>
      <c r="H2173" t="s">
        <v>46</v>
      </c>
      <c r="I2173">
        <v>21.96</v>
      </c>
      <c r="J2173">
        <v>379.59</v>
      </c>
      <c r="K2173" t="s">
        <v>30</v>
      </c>
      <c r="L2173">
        <v>3.6</v>
      </c>
      <c r="M2173" t="s">
        <v>23</v>
      </c>
      <c r="N2173">
        <v>2.14</v>
      </c>
      <c r="O2173">
        <v>14</v>
      </c>
    </row>
    <row r="2174" spans="1:15">
      <c r="A2174" t="s">
        <v>8794</v>
      </c>
      <c r="B2174" s="1">
        <v>45815</v>
      </c>
      <c r="C2174" t="s">
        <v>57</v>
      </c>
      <c r="D2174" t="s">
        <v>4551</v>
      </c>
      <c r="E2174" t="s">
        <v>8795</v>
      </c>
      <c r="F2174" t="s">
        <v>51</v>
      </c>
      <c r="G2174" t="s">
        <v>41</v>
      </c>
      <c r="H2174" t="s">
        <v>41</v>
      </c>
      <c r="I2174">
        <v>19.36</v>
      </c>
      <c r="J2174">
        <v>353.72</v>
      </c>
      <c r="K2174" t="s">
        <v>47</v>
      </c>
      <c r="L2174">
        <v>4</v>
      </c>
      <c r="M2174" t="s">
        <v>23</v>
      </c>
      <c r="N2174">
        <v>2.2999999999999998</v>
      </c>
      <c r="O2174">
        <v>16</v>
      </c>
    </row>
    <row r="2175" spans="1:15">
      <c r="A2175" t="s">
        <v>8817</v>
      </c>
      <c r="B2175" s="1">
        <v>45719</v>
      </c>
      <c r="C2175" t="s">
        <v>57</v>
      </c>
      <c r="D2175" t="s">
        <v>854</v>
      </c>
      <c r="E2175" t="s">
        <v>8818</v>
      </c>
      <c r="F2175" t="s">
        <v>71</v>
      </c>
      <c r="G2175" t="s">
        <v>41</v>
      </c>
      <c r="H2175" t="s">
        <v>52</v>
      </c>
      <c r="I2175">
        <v>4.3</v>
      </c>
      <c r="J2175">
        <v>441.83</v>
      </c>
      <c r="K2175" t="s">
        <v>22</v>
      </c>
      <c r="L2175">
        <v>5</v>
      </c>
      <c r="M2175" t="s">
        <v>23</v>
      </c>
      <c r="N2175">
        <v>1.72</v>
      </c>
      <c r="O2175">
        <v>12</v>
      </c>
    </row>
    <row r="2176" spans="1:15">
      <c r="A2176" t="s">
        <v>8819</v>
      </c>
      <c r="B2176" s="1">
        <v>45771</v>
      </c>
      <c r="C2176" t="s">
        <v>57</v>
      </c>
      <c r="D2176" t="s">
        <v>8820</v>
      </c>
      <c r="E2176" t="s">
        <v>8821</v>
      </c>
      <c r="F2176" t="s">
        <v>60</v>
      </c>
      <c r="G2176" t="s">
        <v>42</v>
      </c>
      <c r="H2176" t="s">
        <v>46</v>
      </c>
      <c r="I2176">
        <v>12.83</v>
      </c>
      <c r="J2176">
        <v>201.6</v>
      </c>
      <c r="K2176" t="s">
        <v>30</v>
      </c>
      <c r="L2176">
        <v>4.5999999999999996</v>
      </c>
      <c r="M2176" t="s">
        <v>23</v>
      </c>
      <c r="N2176">
        <v>2.21</v>
      </c>
      <c r="O2176">
        <v>7</v>
      </c>
    </row>
    <row r="2177" spans="1:15">
      <c r="A2177" t="s">
        <v>8822</v>
      </c>
      <c r="B2177" s="1">
        <v>45823</v>
      </c>
      <c r="C2177" t="s">
        <v>57</v>
      </c>
      <c r="D2177" t="s">
        <v>8823</v>
      </c>
      <c r="E2177" t="s">
        <v>8824</v>
      </c>
      <c r="F2177" t="s">
        <v>51</v>
      </c>
      <c r="G2177" t="s">
        <v>42</v>
      </c>
      <c r="H2177" t="s">
        <v>46</v>
      </c>
      <c r="I2177">
        <v>2.54</v>
      </c>
      <c r="J2177">
        <v>513.47</v>
      </c>
      <c r="K2177" t="s">
        <v>67</v>
      </c>
      <c r="L2177">
        <v>4.5999999999999996</v>
      </c>
      <c r="M2177" t="s">
        <v>23</v>
      </c>
      <c r="N2177">
        <v>2.04</v>
      </c>
      <c r="O2177">
        <v>7</v>
      </c>
    </row>
    <row r="2178" spans="1:15">
      <c r="A2178" t="s">
        <v>8913</v>
      </c>
      <c r="B2178" s="1">
        <v>45666</v>
      </c>
      <c r="C2178" t="s">
        <v>57</v>
      </c>
      <c r="D2178" t="s">
        <v>8914</v>
      </c>
      <c r="E2178" t="s">
        <v>8915</v>
      </c>
      <c r="F2178" t="s">
        <v>19</v>
      </c>
      <c r="G2178" t="s">
        <v>21</v>
      </c>
      <c r="H2178" t="s">
        <v>52</v>
      </c>
      <c r="I2178">
        <v>11.7</v>
      </c>
      <c r="J2178">
        <v>194.95</v>
      </c>
      <c r="K2178" t="s">
        <v>47</v>
      </c>
      <c r="L2178">
        <v>3.5</v>
      </c>
      <c r="M2178" t="s">
        <v>31</v>
      </c>
      <c r="N2178">
        <v>1.58</v>
      </c>
      <c r="O2178">
        <v>4</v>
      </c>
    </row>
    <row r="2179" spans="1:15">
      <c r="A2179" t="s">
        <v>8923</v>
      </c>
      <c r="B2179" s="1">
        <v>45802</v>
      </c>
      <c r="C2179" t="s">
        <v>57</v>
      </c>
      <c r="D2179" t="s">
        <v>8924</v>
      </c>
      <c r="E2179" t="s">
        <v>8925</v>
      </c>
      <c r="F2179" t="s">
        <v>60</v>
      </c>
      <c r="G2179" t="s">
        <v>29</v>
      </c>
      <c r="H2179" t="s">
        <v>52</v>
      </c>
      <c r="I2179">
        <v>24.78</v>
      </c>
      <c r="J2179">
        <v>227.51</v>
      </c>
      <c r="K2179" t="s">
        <v>30</v>
      </c>
      <c r="L2179">
        <v>2.9</v>
      </c>
      <c r="M2179" t="s">
        <v>36</v>
      </c>
      <c r="N2179">
        <v>1.99</v>
      </c>
      <c r="O2179">
        <v>6</v>
      </c>
    </row>
    <row r="2180" spans="1:15">
      <c r="A2180" t="s">
        <v>8927</v>
      </c>
      <c r="B2180" s="1">
        <v>45812</v>
      </c>
      <c r="C2180" t="s">
        <v>57</v>
      </c>
      <c r="D2180" t="s">
        <v>8928</v>
      </c>
      <c r="E2180" t="s">
        <v>8929</v>
      </c>
      <c r="F2180" t="s">
        <v>51</v>
      </c>
      <c r="G2180" t="s">
        <v>20</v>
      </c>
      <c r="H2180" t="s">
        <v>21</v>
      </c>
      <c r="I2180">
        <v>23.58</v>
      </c>
      <c r="J2180">
        <v>324.60000000000002</v>
      </c>
      <c r="K2180" t="s">
        <v>30</v>
      </c>
      <c r="L2180">
        <v>4.7</v>
      </c>
      <c r="M2180" t="s">
        <v>31</v>
      </c>
      <c r="N2180">
        <v>2.17</v>
      </c>
      <c r="O2180">
        <v>2</v>
      </c>
    </row>
    <row r="2181" spans="1:15">
      <c r="A2181" t="s">
        <v>8938</v>
      </c>
      <c r="B2181" s="1">
        <v>45766</v>
      </c>
      <c r="C2181" t="s">
        <v>57</v>
      </c>
      <c r="D2181" t="s">
        <v>1670</v>
      </c>
      <c r="E2181" t="s">
        <v>8939</v>
      </c>
      <c r="F2181" t="s">
        <v>51</v>
      </c>
      <c r="G2181" t="s">
        <v>46</v>
      </c>
      <c r="H2181" t="s">
        <v>42</v>
      </c>
      <c r="I2181">
        <v>8.76</v>
      </c>
      <c r="J2181">
        <v>449.34</v>
      </c>
      <c r="K2181" t="s">
        <v>47</v>
      </c>
      <c r="L2181">
        <v>3.3</v>
      </c>
      <c r="M2181" t="s">
        <v>23</v>
      </c>
      <c r="N2181">
        <v>2.1800000000000002</v>
      </c>
      <c r="O2181">
        <v>7</v>
      </c>
    </row>
    <row r="2182" spans="1:15">
      <c r="A2182" t="s">
        <v>8973</v>
      </c>
      <c r="B2182" s="1">
        <v>45797</v>
      </c>
      <c r="C2182" t="s">
        <v>57</v>
      </c>
      <c r="D2182" t="s">
        <v>1682</v>
      </c>
      <c r="E2182" t="s">
        <v>8974</v>
      </c>
      <c r="F2182" t="s">
        <v>60</v>
      </c>
      <c r="G2182" t="s">
        <v>46</v>
      </c>
      <c r="H2182" t="s">
        <v>20</v>
      </c>
      <c r="I2182">
        <v>18.149999999999999</v>
      </c>
      <c r="J2182">
        <v>96.38</v>
      </c>
      <c r="K2182" t="s">
        <v>30</v>
      </c>
      <c r="L2182">
        <v>3.2</v>
      </c>
      <c r="M2182" t="s">
        <v>36</v>
      </c>
      <c r="N2182">
        <v>1.57</v>
      </c>
      <c r="O2182">
        <v>16</v>
      </c>
    </row>
    <row r="2183" spans="1:15">
      <c r="A2183" t="s">
        <v>8994</v>
      </c>
      <c r="B2183" s="1">
        <v>45739</v>
      </c>
      <c r="C2183" t="s">
        <v>57</v>
      </c>
      <c r="D2183" t="s">
        <v>8995</v>
      </c>
      <c r="E2183" t="s">
        <v>8996</v>
      </c>
      <c r="F2183" t="s">
        <v>60</v>
      </c>
      <c r="G2183" t="s">
        <v>41</v>
      </c>
      <c r="H2183" t="s">
        <v>46</v>
      </c>
      <c r="I2183">
        <v>22.36</v>
      </c>
      <c r="J2183">
        <v>112.13</v>
      </c>
      <c r="K2183" t="s">
        <v>22</v>
      </c>
      <c r="L2183">
        <v>3.8</v>
      </c>
      <c r="M2183" t="s">
        <v>36</v>
      </c>
      <c r="N2183">
        <v>1.47</v>
      </c>
      <c r="O2183">
        <v>11</v>
      </c>
    </row>
    <row r="2184" spans="1:15">
      <c r="A2184" t="s">
        <v>8997</v>
      </c>
      <c r="B2184" s="1">
        <v>45836</v>
      </c>
      <c r="C2184" t="s">
        <v>57</v>
      </c>
      <c r="D2184" t="s">
        <v>8998</v>
      </c>
      <c r="E2184" t="s">
        <v>8999</v>
      </c>
      <c r="F2184" t="s">
        <v>19</v>
      </c>
      <c r="G2184" t="s">
        <v>20</v>
      </c>
      <c r="H2184" t="s">
        <v>46</v>
      </c>
      <c r="I2184">
        <v>8.48</v>
      </c>
      <c r="J2184">
        <v>177.99</v>
      </c>
      <c r="K2184" t="s">
        <v>47</v>
      </c>
      <c r="L2184">
        <v>2.8</v>
      </c>
      <c r="M2184" t="s">
        <v>23</v>
      </c>
      <c r="N2184">
        <v>2.11</v>
      </c>
      <c r="O2184">
        <v>2</v>
      </c>
    </row>
    <row r="2185" spans="1:15">
      <c r="A2185" t="s">
        <v>9026</v>
      </c>
      <c r="B2185" s="1">
        <v>45666</v>
      </c>
      <c r="C2185" t="s">
        <v>57</v>
      </c>
      <c r="D2185" t="s">
        <v>9027</v>
      </c>
      <c r="E2185" t="s">
        <v>9028</v>
      </c>
      <c r="F2185" t="s">
        <v>19</v>
      </c>
      <c r="G2185" t="s">
        <v>20</v>
      </c>
      <c r="H2185" t="s">
        <v>20</v>
      </c>
      <c r="I2185">
        <v>24.82</v>
      </c>
      <c r="J2185">
        <v>243.89</v>
      </c>
      <c r="K2185" t="s">
        <v>67</v>
      </c>
      <c r="L2185">
        <v>4.4000000000000004</v>
      </c>
      <c r="M2185" t="s">
        <v>23</v>
      </c>
      <c r="N2185">
        <v>2.09</v>
      </c>
      <c r="O2185">
        <v>9</v>
      </c>
    </row>
    <row r="2186" spans="1:15">
      <c r="A2186" t="s">
        <v>9029</v>
      </c>
      <c r="B2186" s="1">
        <v>45778</v>
      </c>
      <c r="C2186" t="s">
        <v>57</v>
      </c>
      <c r="D2186" t="s">
        <v>9030</v>
      </c>
      <c r="E2186" t="s">
        <v>9031</v>
      </c>
      <c r="F2186" t="s">
        <v>71</v>
      </c>
      <c r="G2186" t="s">
        <v>20</v>
      </c>
      <c r="H2186" t="s">
        <v>29</v>
      </c>
      <c r="I2186">
        <v>5.48</v>
      </c>
      <c r="J2186">
        <v>345.94</v>
      </c>
      <c r="K2186" t="s">
        <v>22</v>
      </c>
      <c r="L2186">
        <v>3.6</v>
      </c>
      <c r="M2186" t="s">
        <v>23</v>
      </c>
      <c r="N2186">
        <v>2.37</v>
      </c>
      <c r="O2186">
        <v>5</v>
      </c>
    </row>
    <row r="2187" spans="1:15">
      <c r="A2187" t="s">
        <v>9053</v>
      </c>
      <c r="B2187" s="1">
        <v>45830</v>
      </c>
      <c r="C2187" t="s">
        <v>57</v>
      </c>
      <c r="D2187" t="s">
        <v>8984</v>
      </c>
      <c r="E2187" t="s">
        <v>9054</v>
      </c>
      <c r="F2187" t="s">
        <v>19</v>
      </c>
      <c r="G2187" t="s">
        <v>21</v>
      </c>
      <c r="H2187" t="s">
        <v>20</v>
      </c>
      <c r="I2187">
        <v>15.51</v>
      </c>
      <c r="J2187">
        <v>418.22</v>
      </c>
      <c r="K2187" t="s">
        <v>22</v>
      </c>
      <c r="L2187">
        <v>3.3</v>
      </c>
      <c r="M2187" t="s">
        <v>23</v>
      </c>
      <c r="N2187">
        <v>2</v>
      </c>
      <c r="O2187">
        <v>15</v>
      </c>
    </row>
    <row r="2188" spans="1:15">
      <c r="A2188" t="s">
        <v>9060</v>
      </c>
      <c r="B2188" s="1">
        <v>45762</v>
      </c>
      <c r="C2188" t="s">
        <v>57</v>
      </c>
      <c r="D2188" t="s">
        <v>1238</v>
      </c>
      <c r="E2188" t="s">
        <v>9061</v>
      </c>
      <c r="F2188" t="s">
        <v>28</v>
      </c>
      <c r="G2188" t="s">
        <v>52</v>
      </c>
      <c r="H2188" t="s">
        <v>42</v>
      </c>
      <c r="I2188">
        <v>13.34</v>
      </c>
      <c r="J2188">
        <v>593.72</v>
      </c>
      <c r="K2188" t="s">
        <v>47</v>
      </c>
      <c r="L2188">
        <v>2.7</v>
      </c>
      <c r="M2188" t="s">
        <v>23</v>
      </c>
      <c r="N2188">
        <v>2.44</v>
      </c>
      <c r="O2188">
        <v>5</v>
      </c>
    </row>
    <row r="2189" spans="1:15">
      <c r="A2189" t="s">
        <v>9067</v>
      </c>
      <c r="B2189" s="1">
        <v>45686</v>
      </c>
      <c r="C2189" t="s">
        <v>57</v>
      </c>
      <c r="D2189" t="s">
        <v>9068</v>
      </c>
      <c r="E2189" t="s">
        <v>9069</v>
      </c>
      <c r="F2189" t="s">
        <v>19</v>
      </c>
      <c r="G2189" t="s">
        <v>52</v>
      </c>
      <c r="H2189" t="s">
        <v>29</v>
      </c>
      <c r="I2189">
        <v>6.65</v>
      </c>
      <c r="J2189">
        <v>109.05</v>
      </c>
      <c r="K2189" t="s">
        <v>22</v>
      </c>
      <c r="L2189">
        <v>4.5</v>
      </c>
      <c r="M2189" t="s">
        <v>31</v>
      </c>
      <c r="N2189">
        <v>2.12</v>
      </c>
      <c r="O2189">
        <v>13</v>
      </c>
    </row>
    <row r="2190" spans="1:15">
      <c r="A2190" t="s">
        <v>9083</v>
      </c>
      <c r="B2190" s="1">
        <v>45673</v>
      </c>
      <c r="C2190" t="s">
        <v>57</v>
      </c>
      <c r="D2190" t="s">
        <v>7361</v>
      </c>
      <c r="E2190" t="s">
        <v>9084</v>
      </c>
      <c r="F2190" t="s">
        <v>71</v>
      </c>
      <c r="G2190" t="s">
        <v>21</v>
      </c>
      <c r="H2190" t="s">
        <v>42</v>
      </c>
      <c r="I2190">
        <v>15.72</v>
      </c>
      <c r="J2190">
        <v>322.95999999999998</v>
      </c>
      <c r="K2190" t="s">
        <v>30</v>
      </c>
      <c r="L2190">
        <v>4</v>
      </c>
      <c r="M2190" t="s">
        <v>36</v>
      </c>
      <c r="N2190">
        <v>2.37</v>
      </c>
      <c r="O2190">
        <v>18</v>
      </c>
    </row>
    <row r="2191" spans="1:15">
      <c r="A2191" t="s">
        <v>9085</v>
      </c>
      <c r="B2191" s="1">
        <v>45767</v>
      </c>
      <c r="C2191" t="s">
        <v>57</v>
      </c>
      <c r="D2191" t="s">
        <v>4943</v>
      </c>
      <c r="E2191" t="s">
        <v>9086</v>
      </c>
      <c r="F2191" t="s">
        <v>28</v>
      </c>
      <c r="G2191" t="s">
        <v>29</v>
      </c>
      <c r="H2191" t="s">
        <v>20</v>
      </c>
      <c r="I2191">
        <v>15.95</v>
      </c>
      <c r="J2191">
        <v>113.57</v>
      </c>
      <c r="K2191" t="s">
        <v>30</v>
      </c>
      <c r="L2191">
        <v>3.7</v>
      </c>
      <c r="M2191" t="s">
        <v>31</v>
      </c>
      <c r="N2191">
        <v>1.1499999999999999</v>
      </c>
      <c r="O2191">
        <v>15</v>
      </c>
    </row>
    <row r="2192" spans="1:15">
      <c r="A2192" t="s">
        <v>9127</v>
      </c>
      <c r="B2192" s="1">
        <v>45720</v>
      </c>
      <c r="C2192" t="s">
        <v>57</v>
      </c>
      <c r="D2192" t="s">
        <v>9128</v>
      </c>
      <c r="E2192" t="s">
        <v>9129</v>
      </c>
      <c r="F2192" t="s">
        <v>19</v>
      </c>
      <c r="G2192" t="s">
        <v>29</v>
      </c>
      <c r="H2192" t="s">
        <v>20</v>
      </c>
      <c r="I2192">
        <v>2.34</v>
      </c>
      <c r="J2192">
        <v>479.35</v>
      </c>
      <c r="K2192" t="s">
        <v>47</v>
      </c>
      <c r="L2192">
        <v>3.8</v>
      </c>
      <c r="M2192" t="s">
        <v>36</v>
      </c>
      <c r="N2192">
        <v>2.2000000000000002</v>
      </c>
      <c r="O2192">
        <v>12</v>
      </c>
    </row>
    <row r="2193" spans="1:15">
      <c r="A2193" t="s">
        <v>9150</v>
      </c>
      <c r="B2193" s="1">
        <v>45698</v>
      </c>
      <c r="C2193" t="s">
        <v>57</v>
      </c>
      <c r="D2193" t="s">
        <v>7200</v>
      </c>
      <c r="E2193" t="s">
        <v>9151</v>
      </c>
      <c r="F2193" t="s">
        <v>60</v>
      </c>
      <c r="G2193" t="s">
        <v>42</v>
      </c>
      <c r="H2193" t="s">
        <v>52</v>
      </c>
      <c r="I2193">
        <v>22.14</v>
      </c>
      <c r="J2193">
        <v>496.96</v>
      </c>
      <c r="K2193" t="s">
        <v>30</v>
      </c>
      <c r="L2193">
        <v>3.7</v>
      </c>
      <c r="M2193" t="s">
        <v>23</v>
      </c>
      <c r="N2193">
        <v>1.79</v>
      </c>
      <c r="O2193">
        <v>15</v>
      </c>
    </row>
    <row r="2194" spans="1:15">
      <c r="A2194" t="s">
        <v>9160</v>
      </c>
      <c r="B2194" s="1">
        <v>45800</v>
      </c>
      <c r="C2194" t="s">
        <v>57</v>
      </c>
      <c r="D2194" t="s">
        <v>7862</v>
      </c>
      <c r="E2194" t="s">
        <v>9161</v>
      </c>
      <c r="F2194" t="s">
        <v>60</v>
      </c>
      <c r="G2194" t="s">
        <v>20</v>
      </c>
      <c r="H2194" t="s">
        <v>20</v>
      </c>
      <c r="I2194">
        <v>23.35</v>
      </c>
      <c r="J2194">
        <v>524.62</v>
      </c>
      <c r="K2194" t="s">
        <v>22</v>
      </c>
      <c r="L2194">
        <v>3.6</v>
      </c>
      <c r="M2194" t="s">
        <v>36</v>
      </c>
      <c r="N2194">
        <v>2.1800000000000002</v>
      </c>
      <c r="O2194">
        <v>12</v>
      </c>
    </row>
    <row r="2195" spans="1:15">
      <c r="A2195" t="s">
        <v>9167</v>
      </c>
      <c r="B2195" s="1">
        <v>45808</v>
      </c>
      <c r="C2195" t="s">
        <v>57</v>
      </c>
      <c r="D2195" t="s">
        <v>9168</v>
      </c>
      <c r="E2195" t="s">
        <v>5356</v>
      </c>
      <c r="F2195" t="s">
        <v>28</v>
      </c>
      <c r="G2195" t="s">
        <v>52</v>
      </c>
      <c r="H2195" t="s">
        <v>21</v>
      </c>
      <c r="I2195">
        <v>24.81</v>
      </c>
      <c r="J2195">
        <v>204.03</v>
      </c>
      <c r="K2195" t="s">
        <v>47</v>
      </c>
      <c r="L2195">
        <v>4.7</v>
      </c>
      <c r="M2195" t="s">
        <v>23</v>
      </c>
      <c r="N2195">
        <v>2.2000000000000002</v>
      </c>
      <c r="O2195">
        <v>16</v>
      </c>
    </row>
    <row r="2196" spans="1:15">
      <c r="A2196" t="s">
        <v>9178</v>
      </c>
      <c r="B2196" s="1">
        <v>45710</v>
      </c>
      <c r="C2196" t="s">
        <v>57</v>
      </c>
      <c r="D2196" t="s">
        <v>9179</v>
      </c>
      <c r="E2196" t="s">
        <v>9180</v>
      </c>
      <c r="F2196" t="s">
        <v>19</v>
      </c>
      <c r="G2196" t="s">
        <v>20</v>
      </c>
      <c r="H2196" t="s">
        <v>42</v>
      </c>
      <c r="J2196">
        <v>494.23</v>
      </c>
      <c r="K2196" t="s">
        <v>67</v>
      </c>
      <c r="L2196">
        <v>4.5</v>
      </c>
      <c r="M2196" t="s">
        <v>23</v>
      </c>
      <c r="N2196">
        <v>2.25</v>
      </c>
      <c r="O2196">
        <v>3</v>
      </c>
    </row>
    <row r="2197" spans="1:15">
      <c r="A2197" t="s">
        <v>9183</v>
      </c>
      <c r="B2197" s="1">
        <v>45816</v>
      </c>
      <c r="C2197" t="s">
        <v>57</v>
      </c>
      <c r="D2197" t="s">
        <v>9184</v>
      </c>
      <c r="E2197" t="s">
        <v>9185</v>
      </c>
      <c r="F2197" t="s">
        <v>71</v>
      </c>
      <c r="G2197" t="s">
        <v>52</v>
      </c>
      <c r="H2197" t="s">
        <v>42</v>
      </c>
      <c r="I2197">
        <v>2.58</v>
      </c>
      <c r="J2197">
        <v>89.13</v>
      </c>
      <c r="K2197" t="s">
        <v>30</v>
      </c>
      <c r="L2197">
        <v>2.7</v>
      </c>
      <c r="M2197" t="s">
        <v>31</v>
      </c>
      <c r="N2197">
        <v>2.4700000000000002</v>
      </c>
      <c r="O2197">
        <v>1</v>
      </c>
    </row>
    <row r="2198" spans="1:15">
      <c r="A2198" t="s">
        <v>9222</v>
      </c>
      <c r="B2198" s="1">
        <v>45777</v>
      </c>
      <c r="C2198" t="s">
        <v>57</v>
      </c>
      <c r="D2198" t="s">
        <v>1658</v>
      </c>
      <c r="E2198" t="s">
        <v>9223</v>
      </c>
      <c r="F2198" t="s">
        <v>60</v>
      </c>
      <c r="G2198" t="s">
        <v>46</v>
      </c>
      <c r="H2198" t="s">
        <v>46</v>
      </c>
      <c r="I2198">
        <v>14.29</v>
      </c>
      <c r="J2198">
        <v>407.31</v>
      </c>
      <c r="K2198" t="s">
        <v>22</v>
      </c>
      <c r="M2198" t="s">
        <v>23</v>
      </c>
      <c r="N2198">
        <v>1.92</v>
      </c>
      <c r="O2198">
        <v>10</v>
      </c>
    </row>
    <row r="2199" spans="1:15">
      <c r="A2199" t="s">
        <v>9273</v>
      </c>
      <c r="B2199" s="1">
        <v>45706</v>
      </c>
      <c r="C2199" t="s">
        <v>57</v>
      </c>
      <c r="D2199" t="s">
        <v>9274</v>
      </c>
      <c r="E2199" t="s">
        <v>9275</v>
      </c>
      <c r="F2199" t="s">
        <v>51</v>
      </c>
      <c r="G2199" t="s">
        <v>29</v>
      </c>
      <c r="H2199" t="s">
        <v>20</v>
      </c>
      <c r="I2199">
        <v>17.28</v>
      </c>
      <c r="J2199">
        <v>286.2</v>
      </c>
      <c r="K2199" t="s">
        <v>30</v>
      </c>
      <c r="L2199">
        <v>4.5999999999999996</v>
      </c>
      <c r="M2199" t="s">
        <v>31</v>
      </c>
      <c r="N2199">
        <v>2.2000000000000002</v>
      </c>
      <c r="O2199">
        <v>17</v>
      </c>
    </row>
    <row r="2200" spans="1:15">
      <c r="A2200" t="s">
        <v>9279</v>
      </c>
      <c r="B2200" s="1">
        <v>45675</v>
      </c>
      <c r="C2200" t="s">
        <v>57</v>
      </c>
      <c r="D2200" t="s">
        <v>9280</v>
      </c>
      <c r="E2200" t="s">
        <v>9281</v>
      </c>
      <c r="F2200" t="s">
        <v>51</v>
      </c>
      <c r="G2200" t="s">
        <v>42</v>
      </c>
      <c r="H2200" t="s">
        <v>41</v>
      </c>
      <c r="I2200">
        <v>24.5</v>
      </c>
      <c r="J2200">
        <v>78.72</v>
      </c>
      <c r="K2200" t="s">
        <v>30</v>
      </c>
      <c r="L2200">
        <v>4.8</v>
      </c>
      <c r="M2200" t="s">
        <v>31</v>
      </c>
      <c r="N2200">
        <v>2.39</v>
      </c>
      <c r="O2200">
        <v>10</v>
      </c>
    </row>
    <row r="2201" spans="1:15">
      <c r="A2201" t="s">
        <v>9288</v>
      </c>
      <c r="B2201" s="1">
        <v>45749</v>
      </c>
      <c r="C2201" t="s">
        <v>57</v>
      </c>
      <c r="D2201" t="s">
        <v>9289</v>
      </c>
      <c r="E2201" t="s">
        <v>9290</v>
      </c>
      <c r="F2201" t="s">
        <v>71</v>
      </c>
      <c r="G2201" t="s">
        <v>42</v>
      </c>
      <c r="H2201" t="s">
        <v>52</v>
      </c>
      <c r="I2201">
        <v>8.5299999999999994</v>
      </c>
      <c r="J2201">
        <v>109.35</v>
      </c>
      <c r="K2201" t="s">
        <v>67</v>
      </c>
      <c r="L2201">
        <v>3.9</v>
      </c>
      <c r="M2201" t="s">
        <v>23</v>
      </c>
      <c r="N2201">
        <v>1.81</v>
      </c>
      <c r="O2201">
        <v>3</v>
      </c>
    </row>
    <row r="2202" spans="1:15">
      <c r="A2202" t="s">
        <v>9300</v>
      </c>
      <c r="B2202" s="1">
        <v>45678</v>
      </c>
      <c r="C2202" t="s">
        <v>57</v>
      </c>
      <c r="D2202" t="s">
        <v>9301</v>
      </c>
      <c r="E2202" t="s">
        <v>9302</v>
      </c>
      <c r="F2202" t="s">
        <v>71</v>
      </c>
      <c r="G2202" t="s">
        <v>21</v>
      </c>
      <c r="H2202" t="s">
        <v>21</v>
      </c>
      <c r="I2202">
        <v>23.59</v>
      </c>
      <c r="J2202">
        <v>259.77</v>
      </c>
      <c r="K2202" t="s">
        <v>30</v>
      </c>
      <c r="L2202">
        <v>4.5</v>
      </c>
      <c r="M2202" t="s">
        <v>23</v>
      </c>
      <c r="N2202">
        <v>1.04</v>
      </c>
      <c r="O2202">
        <v>18</v>
      </c>
    </row>
    <row r="2203" spans="1:15">
      <c r="A2203" t="s">
        <v>9303</v>
      </c>
      <c r="B2203" s="1">
        <v>45793</v>
      </c>
      <c r="C2203" t="s">
        <v>57</v>
      </c>
      <c r="D2203" t="s">
        <v>9304</v>
      </c>
      <c r="E2203" t="s">
        <v>3020</v>
      </c>
      <c r="F2203" t="s">
        <v>51</v>
      </c>
      <c r="G2203" t="s">
        <v>29</v>
      </c>
      <c r="H2203" t="s">
        <v>20</v>
      </c>
      <c r="I2203">
        <v>17.52</v>
      </c>
      <c r="J2203">
        <v>88.93</v>
      </c>
      <c r="K2203" t="s">
        <v>30</v>
      </c>
      <c r="L2203">
        <v>3.5</v>
      </c>
      <c r="M2203" t="s">
        <v>23</v>
      </c>
      <c r="N2203">
        <v>2.19</v>
      </c>
      <c r="O2203">
        <v>14</v>
      </c>
    </row>
    <row r="2204" spans="1:15">
      <c r="A2204" t="s">
        <v>9326</v>
      </c>
      <c r="B2204" s="1">
        <v>45677</v>
      </c>
      <c r="C2204" t="s">
        <v>57</v>
      </c>
      <c r="D2204" t="s">
        <v>1784</v>
      </c>
      <c r="E2204" t="s">
        <v>9327</v>
      </c>
      <c r="F2204" t="s">
        <v>51</v>
      </c>
      <c r="G2204" t="s">
        <v>20</v>
      </c>
      <c r="H2204" t="s">
        <v>41</v>
      </c>
      <c r="I2204">
        <v>11.32</v>
      </c>
      <c r="J2204">
        <v>233.11</v>
      </c>
      <c r="K2204" t="s">
        <v>30</v>
      </c>
      <c r="L2204">
        <v>4.8</v>
      </c>
      <c r="M2204" t="s">
        <v>23</v>
      </c>
      <c r="N2204">
        <v>1.69</v>
      </c>
      <c r="O2204">
        <v>14</v>
      </c>
    </row>
    <row r="2205" spans="1:15">
      <c r="A2205" t="s">
        <v>9333</v>
      </c>
      <c r="B2205" s="1">
        <v>45807</v>
      </c>
      <c r="C2205" t="s">
        <v>57</v>
      </c>
      <c r="D2205" t="s">
        <v>9334</v>
      </c>
      <c r="E2205" t="s">
        <v>9335</v>
      </c>
      <c r="F2205" t="s">
        <v>51</v>
      </c>
      <c r="G2205" t="s">
        <v>20</v>
      </c>
      <c r="H2205" t="s">
        <v>21</v>
      </c>
      <c r="I2205">
        <v>16.39</v>
      </c>
      <c r="J2205">
        <v>585.46</v>
      </c>
      <c r="K2205" t="s">
        <v>30</v>
      </c>
      <c r="L2205">
        <v>4.8</v>
      </c>
      <c r="M2205" t="s">
        <v>23</v>
      </c>
      <c r="N2205">
        <v>1.79</v>
      </c>
      <c r="O2205">
        <v>14</v>
      </c>
    </row>
    <row r="2206" spans="1:15">
      <c r="A2206" t="s">
        <v>9362</v>
      </c>
      <c r="B2206" s="1">
        <v>45693</v>
      </c>
      <c r="C2206" t="s">
        <v>57</v>
      </c>
      <c r="D2206" t="s">
        <v>5692</v>
      </c>
      <c r="E2206" t="s">
        <v>9363</v>
      </c>
      <c r="F2206" t="s">
        <v>60</v>
      </c>
      <c r="G2206" t="s">
        <v>52</v>
      </c>
      <c r="H2206" t="s">
        <v>42</v>
      </c>
      <c r="I2206">
        <v>6.63</v>
      </c>
      <c r="J2206">
        <v>202.29</v>
      </c>
      <c r="K2206" t="s">
        <v>47</v>
      </c>
      <c r="L2206">
        <v>4.5999999999999996</v>
      </c>
      <c r="M2206" t="s">
        <v>23</v>
      </c>
      <c r="N2206">
        <v>2.38</v>
      </c>
      <c r="O2206">
        <v>10</v>
      </c>
    </row>
    <row r="2207" spans="1:15">
      <c r="A2207" t="s">
        <v>9373</v>
      </c>
      <c r="B2207" s="1">
        <v>45826</v>
      </c>
      <c r="C2207" t="s">
        <v>57</v>
      </c>
      <c r="D2207" t="s">
        <v>1054</v>
      </c>
      <c r="E2207" t="s">
        <v>9374</v>
      </c>
      <c r="F2207" t="s">
        <v>71</v>
      </c>
      <c r="G2207" t="s">
        <v>46</v>
      </c>
      <c r="H2207" t="s">
        <v>29</v>
      </c>
      <c r="I2207">
        <v>16.55</v>
      </c>
      <c r="J2207">
        <v>565.57000000000005</v>
      </c>
      <c r="K2207" t="s">
        <v>22</v>
      </c>
      <c r="L2207">
        <v>4</v>
      </c>
      <c r="M2207" t="s">
        <v>36</v>
      </c>
      <c r="N2207">
        <v>1.31</v>
      </c>
      <c r="O2207">
        <v>10</v>
      </c>
    </row>
    <row r="2208" spans="1:15">
      <c r="A2208" t="s">
        <v>9396</v>
      </c>
      <c r="B2208" s="1">
        <v>45750</v>
      </c>
      <c r="C2208" t="s">
        <v>57</v>
      </c>
      <c r="D2208" t="s">
        <v>9397</v>
      </c>
      <c r="E2208" t="s">
        <v>9398</v>
      </c>
      <c r="F2208" t="s">
        <v>19</v>
      </c>
      <c r="G2208" t="s">
        <v>29</v>
      </c>
      <c r="H2208" t="s">
        <v>42</v>
      </c>
      <c r="I2208">
        <v>1.1499999999999999</v>
      </c>
      <c r="J2208">
        <v>170.4</v>
      </c>
      <c r="K2208" t="s">
        <v>30</v>
      </c>
      <c r="M2208" t="s">
        <v>31</v>
      </c>
      <c r="N2208">
        <v>1.46</v>
      </c>
      <c r="O2208">
        <v>17</v>
      </c>
    </row>
    <row r="2209" spans="1:15">
      <c r="A2209" t="s">
        <v>9416</v>
      </c>
      <c r="B2209" s="1">
        <v>45807</v>
      </c>
      <c r="C2209" t="s">
        <v>57</v>
      </c>
      <c r="D2209" t="s">
        <v>9417</v>
      </c>
      <c r="E2209" t="s">
        <v>9418</v>
      </c>
      <c r="F2209" t="s">
        <v>71</v>
      </c>
      <c r="G2209" t="s">
        <v>41</v>
      </c>
      <c r="H2209" t="s">
        <v>41</v>
      </c>
      <c r="I2209">
        <v>19.190000000000001</v>
      </c>
      <c r="J2209">
        <v>490.28</v>
      </c>
      <c r="K2209" t="s">
        <v>30</v>
      </c>
      <c r="L2209">
        <v>2.9</v>
      </c>
      <c r="M2209" t="s">
        <v>23</v>
      </c>
      <c r="N2209">
        <v>1.38</v>
      </c>
      <c r="O2209">
        <v>4</v>
      </c>
    </row>
    <row r="2210" spans="1:15">
      <c r="A2210" t="s">
        <v>9442</v>
      </c>
      <c r="B2210" s="1">
        <v>45703</v>
      </c>
      <c r="C2210" t="s">
        <v>57</v>
      </c>
      <c r="D2210" t="s">
        <v>9443</v>
      </c>
      <c r="E2210" t="s">
        <v>9444</v>
      </c>
      <c r="F2210" t="s">
        <v>60</v>
      </c>
      <c r="G2210" t="s">
        <v>20</v>
      </c>
      <c r="H2210" t="s">
        <v>41</v>
      </c>
      <c r="I2210">
        <v>17.690000000000001</v>
      </c>
      <c r="J2210">
        <v>546.80999999999995</v>
      </c>
      <c r="K2210" t="s">
        <v>67</v>
      </c>
      <c r="L2210">
        <v>4.7</v>
      </c>
      <c r="M2210" t="s">
        <v>23</v>
      </c>
      <c r="N2210">
        <v>2.42</v>
      </c>
      <c r="O2210">
        <v>1</v>
      </c>
    </row>
    <row r="2211" spans="1:15">
      <c r="A2211" t="s">
        <v>9462</v>
      </c>
      <c r="B2211" s="1">
        <v>45681</v>
      </c>
      <c r="C2211" t="s">
        <v>57</v>
      </c>
      <c r="D2211" t="s">
        <v>1805</v>
      </c>
      <c r="E2211" t="s">
        <v>9463</v>
      </c>
      <c r="F2211" t="s">
        <v>28</v>
      </c>
      <c r="G2211" t="s">
        <v>20</v>
      </c>
      <c r="H2211" t="s">
        <v>42</v>
      </c>
      <c r="I2211">
        <v>3.32</v>
      </c>
      <c r="J2211">
        <v>493.27</v>
      </c>
      <c r="K2211" t="s">
        <v>47</v>
      </c>
      <c r="L2211">
        <v>2.8</v>
      </c>
      <c r="M2211" t="s">
        <v>23</v>
      </c>
      <c r="N2211">
        <v>2.4700000000000002</v>
      </c>
      <c r="O2211">
        <v>6</v>
      </c>
    </row>
    <row r="2212" spans="1:15">
      <c r="A2212" t="s">
        <v>9467</v>
      </c>
      <c r="B2212" s="1">
        <v>45737</v>
      </c>
      <c r="C2212" t="s">
        <v>57</v>
      </c>
      <c r="D2212" t="s">
        <v>2032</v>
      </c>
      <c r="E2212" t="s">
        <v>9468</v>
      </c>
      <c r="F2212" t="s">
        <v>71</v>
      </c>
      <c r="G2212" t="s">
        <v>52</v>
      </c>
      <c r="H2212" t="s">
        <v>29</v>
      </c>
      <c r="I2212">
        <v>18.440000000000001</v>
      </c>
      <c r="J2212">
        <v>272.62</v>
      </c>
      <c r="K2212" t="s">
        <v>30</v>
      </c>
      <c r="L2212">
        <v>4.2</v>
      </c>
      <c r="M2212" t="s">
        <v>23</v>
      </c>
      <c r="N2212">
        <v>2.31</v>
      </c>
      <c r="O2212">
        <v>3</v>
      </c>
    </row>
    <row r="2213" spans="1:15">
      <c r="A2213" t="s">
        <v>9508</v>
      </c>
      <c r="B2213" s="1">
        <v>45712</v>
      </c>
      <c r="C2213" t="s">
        <v>57</v>
      </c>
      <c r="D2213" t="s">
        <v>9509</v>
      </c>
      <c r="E2213" t="s">
        <v>9510</v>
      </c>
      <c r="F2213" t="s">
        <v>51</v>
      </c>
      <c r="G2213" t="s">
        <v>41</v>
      </c>
      <c r="H2213" t="s">
        <v>20</v>
      </c>
      <c r="I2213">
        <v>2.27</v>
      </c>
      <c r="J2213">
        <v>479.07</v>
      </c>
      <c r="K2213" t="s">
        <v>30</v>
      </c>
      <c r="L2213">
        <v>5</v>
      </c>
      <c r="M2213" t="s">
        <v>23</v>
      </c>
      <c r="N2213">
        <v>1.82</v>
      </c>
      <c r="O2213">
        <v>13</v>
      </c>
    </row>
    <row r="2214" spans="1:15">
      <c r="A2214" t="s">
        <v>9511</v>
      </c>
      <c r="B2214" s="1">
        <v>45823</v>
      </c>
      <c r="C2214" t="s">
        <v>57</v>
      </c>
      <c r="D2214" t="s">
        <v>5231</v>
      </c>
      <c r="E2214" t="s">
        <v>9512</v>
      </c>
      <c r="F2214" t="s">
        <v>71</v>
      </c>
      <c r="G2214" t="s">
        <v>52</v>
      </c>
      <c r="H2214" t="s">
        <v>46</v>
      </c>
      <c r="I2214">
        <v>16.79</v>
      </c>
      <c r="J2214">
        <v>81.47</v>
      </c>
      <c r="K2214" t="s">
        <v>22</v>
      </c>
      <c r="L2214">
        <v>3.5</v>
      </c>
      <c r="M2214" t="s">
        <v>31</v>
      </c>
      <c r="N2214">
        <v>2.0299999999999998</v>
      </c>
      <c r="O2214">
        <v>6</v>
      </c>
    </row>
    <row r="2215" spans="1:15">
      <c r="A2215" t="s">
        <v>9521</v>
      </c>
      <c r="B2215" s="1">
        <v>45772</v>
      </c>
      <c r="C2215" t="s">
        <v>57</v>
      </c>
      <c r="D2215" t="s">
        <v>9522</v>
      </c>
      <c r="E2215" t="s">
        <v>9523</v>
      </c>
      <c r="F2215" t="s">
        <v>28</v>
      </c>
      <c r="G2215" t="s">
        <v>29</v>
      </c>
      <c r="H2215" t="s">
        <v>52</v>
      </c>
      <c r="I2215">
        <v>4.1900000000000004</v>
      </c>
      <c r="J2215">
        <v>59.08</v>
      </c>
      <c r="K2215" t="s">
        <v>47</v>
      </c>
      <c r="L2215">
        <v>4.0999999999999996</v>
      </c>
      <c r="M2215" t="s">
        <v>23</v>
      </c>
      <c r="N2215">
        <v>1.39</v>
      </c>
      <c r="O2215">
        <v>1</v>
      </c>
    </row>
    <row r="2216" spans="1:15">
      <c r="A2216" t="s">
        <v>9533</v>
      </c>
      <c r="B2216" s="1">
        <v>45670</v>
      </c>
      <c r="C2216" t="s">
        <v>57</v>
      </c>
      <c r="D2216" t="s">
        <v>9217</v>
      </c>
      <c r="E2216" t="s">
        <v>9534</v>
      </c>
      <c r="F2216" t="s">
        <v>71</v>
      </c>
      <c r="G2216" t="s">
        <v>20</v>
      </c>
      <c r="H2216" t="s">
        <v>41</v>
      </c>
      <c r="I2216">
        <v>18.54</v>
      </c>
      <c r="J2216">
        <v>231.25</v>
      </c>
      <c r="K2216" t="s">
        <v>47</v>
      </c>
      <c r="L2216">
        <v>3</v>
      </c>
      <c r="M2216" t="s">
        <v>23</v>
      </c>
      <c r="N2216">
        <v>1.49</v>
      </c>
      <c r="O2216">
        <v>2</v>
      </c>
    </row>
    <row r="2217" spans="1:15">
      <c r="A2217" t="s">
        <v>9577</v>
      </c>
      <c r="B2217" s="1">
        <v>45792</v>
      </c>
      <c r="C2217" t="s">
        <v>57</v>
      </c>
      <c r="D2217" t="s">
        <v>5912</v>
      </c>
      <c r="E2217" t="s">
        <v>6365</v>
      </c>
      <c r="F2217" t="s">
        <v>19</v>
      </c>
      <c r="G2217" t="s">
        <v>42</v>
      </c>
      <c r="H2217" t="s">
        <v>46</v>
      </c>
      <c r="I2217">
        <v>21.12</v>
      </c>
      <c r="J2217">
        <v>214.99</v>
      </c>
      <c r="K2217" t="s">
        <v>30</v>
      </c>
      <c r="L2217">
        <v>3.6</v>
      </c>
      <c r="M2217" t="s">
        <v>23</v>
      </c>
      <c r="N2217">
        <v>1.53</v>
      </c>
      <c r="O2217">
        <v>9</v>
      </c>
    </row>
    <row r="2218" spans="1:15">
      <c r="A2218" t="s">
        <v>9594</v>
      </c>
      <c r="B2218" s="1">
        <v>45735</v>
      </c>
      <c r="C2218" t="s">
        <v>57</v>
      </c>
      <c r="D2218" t="s">
        <v>9595</v>
      </c>
      <c r="E2218" t="s">
        <v>9596</v>
      </c>
      <c r="F2218" t="s">
        <v>71</v>
      </c>
      <c r="G2218" t="s">
        <v>20</v>
      </c>
      <c r="H2218" t="s">
        <v>41</v>
      </c>
      <c r="J2218">
        <v>401.33</v>
      </c>
      <c r="K2218" t="s">
        <v>47</v>
      </c>
      <c r="L2218">
        <v>3.4</v>
      </c>
      <c r="M2218" t="s">
        <v>36</v>
      </c>
      <c r="N2218">
        <v>1.62</v>
      </c>
      <c r="O2218">
        <v>13</v>
      </c>
    </row>
    <row r="2219" spans="1:15">
      <c r="A2219" t="s">
        <v>9670</v>
      </c>
      <c r="B2219" s="1">
        <v>45751</v>
      </c>
      <c r="C2219" t="s">
        <v>57</v>
      </c>
      <c r="D2219" t="s">
        <v>9671</v>
      </c>
      <c r="E2219" t="s">
        <v>9672</v>
      </c>
      <c r="F2219" t="s">
        <v>71</v>
      </c>
      <c r="G2219" t="s">
        <v>21</v>
      </c>
      <c r="H2219" t="s">
        <v>46</v>
      </c>
      <c r="I2219">
        <v>13.82</v>
      </c>
      <c r="J2219">
        <v>169.16</v>
      </c>
      <c r="K2219" t="s">
        <v>47</v>
      </c>
      <c r="L2219">
        <v>4.2</v>
      </c>
      <c r="M2219" t="s">
        <v>36</v>
      </c>
      <c r="N2219">
        <v>1.69</v>
      </c>
      <c r="O2219">
        <v>1</v>
      </c>
    </row>
    <row r="2220" spans="1:15">
      <c r="A2220" t="s">
        <v>9692</v>
      </c>
      <c r="B2220" s="1">
        <v>45744</v>
      </c>
      <c r="C2220" t="s">
        <v>57</v>
      </c>
      <c r="D2220" t="s">
        <v>9693</v>
      </c>
      <c r="E2220" t="s">
        <v>9694</v>
      </c>
      <c r="F2220" t="s">
        <v>60</v>
      </c>
      <c r="G2220" t="s">
        <v>46</v>
      </c>
      <c r="H2220" t="s">
        <v>20</v>
      </c>
      <c r="I2220">
        <v>22.34</v>
      </c>
      <c r="J2220">
        <v>195.94</v>
      </c>
      <c r="K2220" t="s">
        <v>22</v>
      </c>
      <c r="L2220">
        <v>3.6</v>
      </c>
      <c r="M2220" t="s">
        <v>23</v>
      </c>
      <c r="N2220">
        <v>1.62</v>
      </c>
      <c r="O2220">
        <v>12</v>
      </c>
    </row>
    <row r="2221" spans="1:15">
      <c r="A2221" t="s">
        <v>9695</v>
      </c>
      <c r="B2221" s="1">
        <v>45686</v>
      </c>
      <c r="C2221" t="s">
        <v>57</v>
      </c>
      <c r="D2221" t="s">
        <v>5989</v>
      </c>
      <c r="E2221" t="s">
        <v>9696</v>
      </c>
      <c r="F2221" t="s">
        <v>71</v>
      </c>
      <c r="G2221" t="s">
        <v>29</v>
      </c>
      <c r="H2221" t="s">
        <v>21</v>
      </c>
      <c r="I2221">
        <v>23.88</v>
      </c>
      <c r="J2221">
        <v>140.01</v>
      </c>
      <c r="K2221" t="s">
        <v>30</v>
      </c>
      <c r="L2221">
        <v>4.7</v>
      </c>
      <c r="M2221" t="s">
        <v>23</v>
      </c>
      <c r="N2221">
        <v>1.1000000000000001</v>
      </c>
      <c r="O2221">
        <v>15</v>
      </c>
    </row>
    <row r="2222" spans="1:15">
      <c r="A2222" t="s">
        <v>9706</v>
      </c>
      <c r="B2222" s="1">
        <v>45682</v>
      </c>
      <c r="C2222" t="s">
        <v>57</v>
      </c>
      <c r="D2222" t="s">
        <v>452</v>
      </c>
      <c r="E2222" t="s">
        <v>9707</v>
      </c>
      <c r="F2222" t="s">
        <v>71</v>
      </c>
      <c r="G2222" t="s">
        <v>29</v>
      </c>
      <c r="H2222" t="s">
        <v>42</v>
      </c>
      <c r="I2222">
        <v>24.26</v>
      </c>
      <c r="J2222">
        <v>165.75</v>
      </c>
      <c r="K2222" t="s">
        <v>67</v>
      </c>
      <c r="L2222">
        <v>2.9</v>
      </c>
      <c r="M2222" t="s">
        <v>23</v>
      </c>
      <c r="N2222">
        <v>1.47</v>
      </c>
      <c r="O2222">
        <v>6</v>
      </c>
    </row>
    <row r="2223" spans="1:15">
      <c r="A2223" t="s">
        <v>9708</v>
      </c>
      <c r="B2223" s="1">
        <v>45755</v>
      </c>
      <c r="C2223" t="s">
        <v>57</v>
      </c>
      <c r="D2223" t="s">
        <v>9709</v>
      </c>
      <c r="E2223" t="s">
        <v>9710</v>
      </c>
      <c r="F2223" t="s">
        <v>60</v>
      </c>
      <c r="G2223" t="s">
        <v>52</v>
      </c>
      <c r="H2223" t="s">
        <v>52</v>
      </c>
      <c r="I2223">
        <v>15.74</v>
      </c>
      <c r="J2223">
        <v>132.16</v>
      </c>
      <c r="K2223" t="s">
        <v>22</v>
      </c>
      <c r="L2223">
        <v>4.8</v>
      </c>
      <c r="M2223" t="s">
        <v>23</v>
      </c>
      <c r="N2223">
        <v>1.37</v>
      </c>
      <c r="O2223">
        <v>16</v>
      </c>
    </row>
    <row r="2224" spans="1:15">
      <c r="A2224" t="s">
        <v>9714</v>
      </c>
      <c r="B2224" s="1">
        <v>45684</v>
      </c>
      <c r="C2224" t="s">
        <v>57</v>
      </c>
      <c r="D2224" t="s">
        <v>9715</v>
      </c>
      <c r="E2224" t="s">
        <v>9716</v>
      </c>
      <c r="F2224" t="s">
        <v>71</v>
      </c>
      <c r="G2224" t="s">
        <v>42</v>
      </c>
      <c r="H2224" t="s">
        <v>46</v>
      </c>
      <c r="I2224">
        <v>14.12</v>
      </c>
      <c r="J2224">
        <v>337.81</v>
      </c>
      <c r="K2224" t="s">
        <v>30</v>
      </c>
      <c r="L2224">
        <v>2.9</v>
      </c>
      <c r="M2224" t="s">
        <v>23</v>
      </c>
      <c r="N2224">
        <v>1.77</v>
      </c>
      <c r="O2224">
        <v>14</v>
      </c>
    </row>
    <row r="2225" spans="1:15">
      <c r="A2225" t="s">
        <v>9717</v>
      </c>
      <c r="B2225" s="1">
        <v>45753</v>
      </c>
      <c r="C2225" t="s">
        <v>57</v>
      </c>
      <c r="D2225" t="s">
        <v>9718</v>
      </c>
      <c r="E2225" t="s">
        <v>9719</v>
      </c>
      <c r="F2225" t="s">
        <v>51</v>
      </c>
      <c r="G2225" t="s">
        <v>46</v>
      </c>
      <c r="H2225" t="s">
        <v>21</v>
      </c>
      <c r="I2225">
        <v>20.53</v>
      </c>
      <c r="J2225">
        <v>515.71</v>
      </c>
      <c r="K2225" t="s">
        <v>67</v>
      </c>
      <c r="L2225">
        <v>3.5</v>
      </c>
      <c r="M2225" t="s">
        <v>31</v>
      </c>
      <c r="N2225">
        <v>1.21</v>
      </c>
      <c r="O2225">
        <v>1</v>
      </c>
    </row>
    <row r="2226" spans="1:15">
      <c r="A2226" t="s">
        <v>9722</v>
      </c>
      <c r="B2226" s="1">
        <v>45714</v>
      </c>
      <c r="C2226" t="s">
        <v>57</v>
      </c>
      <c r="D2226" t="s">
        <v>9723</v>
      </c>
      <c r="E2226" t="s">
        <v>9724</v>
      </c>
      <c r="F2226" t="s">
        <v>51</v>
      </c>
      <c r="G2226" t="s">
        <v>20</v>
      </c>
      <c r="H2226" t="s">
        <v>42</v>
      </c>
      <c r="I2226">
        <v>18.98</v>
      </c>
      <c r="J2226">
        <v>292.62</v>
      </c>
      <c r="K2226" t="s">
        <v>22</v>
      </c>
      <c r="L2226">
        <v>3.3</v>
      </c>
      <c r="M2226" t="s">
        <v>23</v>
      </c>
      <c r="N2226">
        <v>2.15</v>
      </c>
      <c r="O2226">
        <v>8</v>
      </c>
    </row>
    <row r="2227" spans="1:15">
      <c r="A2227" t="s">
        <v>9740</v>
      </c>
      <c r="B2227" s="1">
        <v>45728</v>
      </c>
      <c r="C2227" t="s">
        <v>57</v>
      </c>
      <c r="D2227" t="s">
        <v>9741</v>
      </c>
      <c r="E2227" t="s">
        <v>9742</v>
      </c>
      <c r="F2227" t="s">
        <v>51</v>
      </c>
      <c r="G2227" t="s">
        <v>42</v>
      </c>
      <c r="H2227" t="s">
        <v>41</v>
      </c>
      <c r="I2227">
        <v>8.61</v>
      </c>
      <c r="J2227">
        <v>594</v>
      </c>
      <c r="K2227" t="s">
        <v>47</v>
      </c>
      <c r="L2227">
        <v>4.5999999999999996</v>
      </c>
      <c r="M2227" t="s">
        <v>23</v>
      </c>
      <c r="N2227">
        <v>1.1599999999999999</v>
      </c>
      <c r="O2227">
        <v>4</v>
      </c>
    </row>
    <row r="2228" spans="1:15">
      <c r="A2228" t="s">
        <v>9762</v>
      </c>
      <c r="B2228" s="1">
        <v>45727</v>
      </c>
      <c r="C2228" t="s">
        <v>57</v>
      </c>
      <c r="D2228" t="s">
        <v>9763</v>
      </c>
      <c r="E2228" t="s">
        <v>9764</v>
      </c>
      <c r="F2228" t="s">
        <v>51</v>
      </c>
      <c r="G2228" t="s">
        <v>41</v>
      </c>
      <c r="H2228" t="s">
        <v>29</v>
      </c>
      <c r="I2228">
        <v>12.63</v>
      </c>
      <c r="J2228">
        <v>533.52</v>
      </c>
      <c r="K2228" t="s">
        <v>67</v>
      </c>
      <c r="L2228">
        <v>4.9000000000000004</v>
      </c>
      <c r="M2228" t="s">
        <v>23</v>
      </c>
      <c r="N2228">
        <v>2.2599999999999998</v>
      </c>
      <c r="O2228">
        <v>15</v>
      </c>
    </row>
    <row r="2229" spans="1:15">
      <c r="A2229" t="s">
        <v>9765</v>
      </c>
      <c r="B2229" s="1">
        <v>45694</v>
      </c>
      <c r="C2229" t="s">
        <v>57</v>
      </c>
      <c r="D2229" t="s">
        <v>9766</v>
      </c>
      <c r="E2229" t="s">
        <v>9767</v>
      </c>
      <c r="F2229" t="s">
        <v>51</v>
      </c>
      <c r="G2229" t="s">
        <v>21</v>
      </c>
      <c r="H2229" t="s">
        <v>21</v>
      </c>
      <c r="I2229">
        <v>15.06</v>
      </c>
      <c r="J2229">
        <v>247.05</v>
      </c>
      <c r="K2229" t="s">
        <v>67</v>
      </c>
      <c r="L2229">
        <v>4.4000000000000004</v>
      </c>
      <c r="M2229" t="s">
        <v>31</v>
      </c>
      <c r="N2229">
        <v>1.02</v>
      </c>
      <c r="O2229">
        <v>19</v>
      </c>
    </row>
    <row r="2230" spans="1:15">
      <c r="A2230" t="s">
        <v>9768</v>
      </c>
      <c r="B2230" s="1">
        <v>45823</v>
      </c>
      <c r="C2230" t="s">
        <v>57</v>
      </c>
      <c r="D2230" t="s">
        <v>9769</v>
      </c>
      <c r="E2230" t="s">
        <v>9770</v>
      </c>
      <c r="F2230" t="s">
        <v>28</v>
      </c>
      <c r="G2230" t="s">
        <v>21</v>
      </c>
      <c r="H2230" t="s">
        <v>52</v>
      </c>
      <c r="I2230">
        <v>14.56</v>
      </c>
      <c r="K2230" t="s">
        <v>22</v>
      </c>
      <c r="L2230">
        <v>4.0999999999999996</v>
      </c>
      <c r="M2230" t="s">
        <v>23</v>
      </c>
      <c r="N2230">
        <v>1.08</v>
      </c>
      <c r="O2230">
        <v>14</v>
      </c>
    </row>
    <row r="2231" spans="1:15">
      <c r="A2231" t="s">
        <v>9791</v>
      </c>
      <c r="B2231" s="1">
        <v>45806</v>
      </c>
      <c r="C2231" t="s">
        <v>57</v>
      </c>
      <c r="D2231" t="s">
        <v>9792</v>
      </c>
      <c r="E2231" t="s">
        <v>9793</v>
      </c>
      <c r="F2231" t="s">
        <v>28</v>
      </c>
      <c r="G2231" t="s">
        <v>52</v>
      </c>
      <c r="H2231" t="s">
        <v>20</v>
      </c>
      <c r="I2231">
        <v>13.28</v>
      </c>
      <c r="J2231">
        <v>281.20999999999998</v>
      </c>
      <c r="K2231" t="s">
        <v>47</v>
      </c>
      <c r="L2231">
        <v>2.9</v>
      </c>
      <c r="M2231" t="s">
        <v>23</v>
      </c>
      <c r="N2231">
        <v>1.71</v>
      </c>
      <c r="O2231">
        <v>16</v>
      </c>
    </row>
    <row r="2232" spans="1:15">
      <c r="A2232" t="s">
        <v>9819</v>
      </c>
      <c r="B2232" s="1">
        <v>45667</v>
      </c>
      <c r="C2232" t="s">
        <v>57</v>
      </c>
      <c r="D2232" t="s">
        <v>9820</v>
      </c>
      <c r="E2232" t="s">
        <v>9821</v>
      </c>
      <c r="F2232" t="s">
        <v>71</v>
      </c>
      <c r="G2232" t="s">
        <v>41</v>
      </c>
      <c r="H2232" t="s">
        <v>20</v>
      </c>
      <c r="I2232">
        <v>14.78</v>
      </c>
      <c r="J2232">
        <v>478.83</v>
      </c>
      <c r="K2232" t="s">
        <v>22</v>
      </c>
      <c r="L2232">
        <v>3.9</v>
      </c>
      <c r="M2232" t="s">
        <v>23</v>
      </c>
      <c r="N2232">
        <v>2.17</v>
      </c>
      <c r="O2232">
        <v>7</v>
      </c>
    </row>
    <row r="2233" spans="1:15">
      <c r="A2233" t="s">
        <v>9871</v>
      </c>
      <c r="B2233" s="1">
        <v>45790</v>
      </c>
      <c r="C2233" t="s">
        <v>57</v>
      </c>
      <c r="D2233" t="s">
        <v>9872</v>
      </c>
      <c r="E2233" t="s">
        <v>9873</v>
      </c>
      <c r="F2233" t="s">
        <v>71</v>
      </c>
      <c r="G2233" t="s">
        <v>21</v>
      </c>
      <c r="H2233" t="s">
        <v>52</v>
      </c>
      <c r="I2233">
        <v>3.13</v>
      </c>
      <c r="J2233">
        <v>195.16</v>
      </c>
      <c r="K2233" t="s">
        <v>47</v>
      </c>
      <c r="L2233">
        <v>3.5</v>
      </c>
      <c r="M2233" t="s">
        <v>31</v>
      </c>
      <c r="N2233">
        <v>1.69</v>
      </c>
      <c r="O2233">
        <v>16</v>
      </c>
    </row>
    <row r="2234" spans="1:15">
      <c r="A2234" t="s">
        <v>9891</v>
      </c>
      <c r="B2234" s="1">
        <v>45785</v>
      </c>
      <c r="C2234" t="s">
        <v>57</v>
      </c>
      <c r="D2234" t="s">
        <v>9892</v>
      </c>
      <c r="E2234" t="s">
        <v>9893</v>
      </c>
      <c r="F2234" t="s">
        <v>60</v>
      </c>
      <c r="G2234" t="s">
        <v>20</v>
      </c>
      <c r="H2234" t="s">
        <v>46</v>
      </c>
      <c r="I2234">
        <v>11.06</v>
      </c>
      <c r="J2234">
        <v>458.16</v>
      </c>
      <c r="K2234" t="s">
        <v>22</v>
      </c>
      <c r="L2234">
        <v>4.8</v>
      </c>
      <c r="M2234" t="s">
        <v>31</v>
      </c>
      <c r="N2234">
        <v>1.32</v>
      </c>
      <c r="O2234">
        <v>13</v>
      </c>
    </row>
    <row r="2235" spans="1:15">
      <c r="A2235" t="s">
        <v>9921</v>
      </c>
      <c r="B2235" s="1">
        <v>45772</v>
      </c>
      <c r="C2235" t="s">
        <v>57</v>
      </c>
      <c r="D2235" t="s">
        <v>9922</v>
      </c>
      <c r="E2235" t="s">
        <v>9923</v>
      </c>
      <c r="F2235" t="s">
        <v>28</v>
      </c>
      <c r="G2235" t="s">
        <v>52</v>
      </c>
      <c r="H2235" t="s">
        <v>20</v>
      </c>
      <c r="I2235">
        <v>23.95</v>
      </c>
      <c r="J2235">
        <v>555.02</v>
      </c>
      <c r="K2235" t="s">
        <v>30</v>
      </c>
      <c r="L2235">
        <v>4</v>
      </c>
      <c r="M2235" t="s">
        <v>31</v>
      </c>
      <c r="N2235">
        <v>1.03</v>
      </c>
      <c r="O2235">
        <v>8</v>
      </c>
    </row>
    <row r="2236" spans="1:15">
      <c r="A2236" t="s">
        <v>9924</v>
      </c>
      <c r="B2236" s="1">
        <v>45808</v>
      </c>
      <c r="C2236" t="s">
        <v>57</v>
      </c>
      <c r="D2236" t="s">
        <v>9925</v>
      </c>
      <c r="E2236" t="s">
        <v>9926</v>
      </c>
      <c r="F2236" t="s">
        <v>60</v>
      </c>
      <c r="G2236" t="s">
        <v>52</v>
      </c>
      <c r="H2236" t="s">
        <v>29</v>
      </c>
      <c r="I2236">
        <v>12.17</v>
      </c>
      <c r="J2236">
        <v>164.46</v>
      </c>
      <c r="K2236" t="s">
        <v>67</v>
      </c>
      <c r="L2236">
        <v>3.5</v>
      </c>
      <c r="M2236" t="s">
        <v>31</v>
      </c>
      <c r="N2236">
        <v>2.1800000000000002</v>
      </c>
      <c r="O2236">
        <v>4</v>
      </c>
    </row>
    <row r="2237" spans="1:15">
      <c r="A2237" t="s">
        <v>9949</v>
      </c>
      <c r="B2237" s="1">
        <v>45766</v>
      </c>
      <c r="C2237" t="s">
        <v>57</v>
      </c>
      <c r="D2237" t="s">
        <v>3312</v>
      </c>
      <c r="E2237" t="s">
        <v>9950</v>
      </c>
      <c r="F2237" t="s">
        <v>28</v>
      </c>
      <c r="G2237" t="s">
        <v>20</v>
      </c>
      <c r="H2237" t="s">
        <v>29</v>
      </c>
      <c r="I2237">
        <v>2.2599999999999998</v>
      </c>
      <c r="J2237">
        <v>343.37</v>
      </c>
      <c r="K2237" t="s">
        <v>30</v>
      </c>
      <c r="L2237">
        <v>3.9</v>
      </c>
      <c r="M2237" t="s">
        <v>23</v>
      </c>
      <c r="N2237">
        <v>1.78</v>
      </c>
      <c r="O2237">
        <v>17</v>
      </c>
    </row>
    <row r="2238" spans="1:15">
      <c r="A2238" t="s">
        <v>9965</v>
      </c>
      <c r="B2238" s="1">
        <v>45797</v>
      </c>
      <c r="C2238" t="s">
        <v>57</v>
      </c>
      <c r="D2238" t="s">
        <v>9966</v>
      </c>
      <c r="E2238" t="s">
        <v>9967</v>
      </c>
      <c r="F2238" t="s">
        <v>19</v>
      </c>
      <c r="G2238" t="s">
        <v>46</v>
      </c>
      <c r="H2238" t="s">
        <v>29</v>
      </c>
      <c r="I2238">
        <v>12.23</v>
      </c>
      <c r="J2238">
        <v>142.99</v>
      </c>
      <c r="K2238" t="s">
        <v>67</v>
      </c>
      <c r="L2238">
        <v>3.2</v>
      </c>
      <c r="M2238" t="s">
        <v>23</v>
      </c>
      <c r="N2238">
        <v>2.31</v>
      </c>
      <c r="O2238">
        <v>9</v>
      </c>
    </row>
    <row r="2239" spans="1:15">
      <c r="A2239" t="s">
        <v>10001</v>
      </c>
      <c r="B2239" s="1">
        <v>45819</v>
      </c>
      <c r="C2239" t="s">
        <v>57</v>
      </c>
      <c r="D2239" t="s">
        <v>5995</v>
      </c>
      <c r="E2239" t="s">
        <v>10002</v>
      </c>
      <c r="F2239" t="s">
        <v>60</v>
      </c>
      <c r="G2239" t="s">
        <v>21</v>
      </c>
      <c r="H2239" t="s">
        <v>52</v>
      </c>
      <c r="I2239">
        <v>18.13</v>
      </c>
      <c r="J2239">
        <v>178.52</v>
      </c>
      <c r="K2239" t="s">
        <v>67</v>
      </c>
      <c r="L2239">
        <v>2.8</v>
      </c>
      <c r="M2239" t="s">
        <v>23</v>
      </c>
      <c r="N2239">
        <v>1.17</v>
      </c>
      <c r="O2239">
        <v>6</v>
      </c>
    </row>
    <row r="2240" spans="1:15">
      <c r="A2240" t="s">
        <v>10016</v>
      </c>
      <c r="B2240" s="1">
        <v>45677</v>
      </c>
      <c r="C2240" t="s">
        <v>57</v>
      </c>
      <c r="D2240" t="s">
        <v>10017</v>
      </c>
      <c r="E2240" t="s">
        <v>10018</v>
      </c>
      <c r="F2240" t="s">
        <v>19</v>
      </c>
      <c r="G2240" t="s">
        <v>21</v>
      </c>
      <c r="H2240" t="s">
        <v>20</v>
      </c>
      <c r="I2240">
        <v>6.85</v>
      </c>
      <c r="J2240">
        <v>184.46</v>
      </c>
      <c r="K2240" t="s">
        <v>67</v>
      </c>
      <c r="L2240">
        <v>3.4</v>
      </c>
      <c r="M2240" t="s">
        <v>31</v>
      </c>
      <c r="N2240">
        <v>1.93</v>
      </c>
      <c r="O2240">
        <v>2</v>
      </c>
    </row>
    <row r="2241" spans="1:15">
      <c r="A2241" t="s">
        <v>10043</v>
      </c>
      <c r="B2241" s="1">
        <v>45781</v>
      </c>
      <c r="C2241" t="s">
        <v>57</v>
      </c>
      <c r="D2241" t="s">
        <v>10044</v>
      </c>
      <c r="E2241" t="s">
        <v>10045</v>
      </c>
      <c r="F2241" t="s">
        <v>51</v>
      </c>
      <c r="G2241" t="s">
        <v>29</v>
      </c>
      <c r="H2241" t="s">
        <v>41</v>
      </c>
      <c r="I2241">
        <v>2.1800000000000002</v>
      </c>
      <c r="J2241">
        <v>276.36</v>
      </c>
      <c r="K2241" t="s">
        <v>30</v>
      </c>
      <c r="L2241">
        <v>3.3</v>
      </c>
      <c r="M2241" t="s">
        <v>23</v>
      </c>
      <c r="N2241">
        <v>1.72</v>
      </c>
      <c r="O2241">
        <v>6</v>
      </c>
    </row>
    <row r="2242" spans="1:15">
      <c r="A2242" t="s">
        <v>10054</v>
      </c>
      <c r="B2242" s="1">
        <v>45824</v>
      </c>
      <c r="C2242" t="s">
        <v>57</v>
      </c>
      <c r="D2242" t="s">
        <v>10055</v>
      </c>
      <c r="E2242" t="s">
        <v>10056</v>
      </c>
      <c r="F2242" t="s">
        <v>60</v>
      </c>
      <c r="G2242" t="s">
        <v>42</v>
      </c>
      <c r="H2242" t="s">
        <v>42</v>
      </c>
      <c r="I2242">
        <v>16.739999999999998</v>
      </c>
      <c r="J2242">
        <v>182.78</v>
      </c>
      <c r="K2242" t="s">
        <v>30</v>
      </c>
      <c r="L2242">
        <v>4.8</v>
      </c>
      <c r="M2242" t="s">
        <v>23</v>
      </c>
      <c r="N2242">
        <v>1.45</v>
      </c>
      <c r="O2242">
        <v>1</v>
      </c>
    </row>
    <row r="2243" spans="1:15">
      <c r="A2243" t="s">
        <v>10060</v>
      </c>
      <c r="B2243" s="1">
        <v>45712</v>
      </c>
      <c r="C2243" t="s">
        <v>57</v>
      </c>
      <c r="D2243" t="s">
        <v>8262</v>
      </c>
      <c r="E2243" t="s">
        <v>10061</v>
      </c>
      <c r="F2243" t="s">
        <v>51</v>
      </c>
      <c r="G2243" t="s">
        <v>21</v>
      </c>
      <c r="H2243" t="s">
        <v>52</v>
      </c>
      <c r="I2243">
        <v>23.27</v>
      </c>
      <c r="J2243">
        <v>267.98</v>
      </c>
      <c r="K2243" t="s">
        <v>22</v>
      </c>
      <c r="L2243">
        <v>4</v>
      </c>
      <c r="M2243" t="s">
        <v>31</v>
      </c>
      <c r="N2243">
        <v>1.89</v>
      </c>
      <c r="O2243">
        <v>5</v>
      </c>
    </row>
    <row r="2244" spans="1:15">
      <c r="A2244" t="s">
        <v>10083</v>
      </c>
      <c r="B2244" s="1">
        <v>45757</v>
      </c>
      <c r="C2244" t="s">
        <v>57</v>
      </c>
      <c r="D2244" t="s">
        <v>10084</v>
      </c>
      <c r="E2244" t="s">
        <v>10085</v>
      </c>
      <c r="F2244" t="s">
        <v>60</v>
      </c>
      <c r="G2244" t="s">
        <v>21</v>
      </c>
      <c r="H2244" t="s">
        <v>21</v>
      </c>
      <c r="I2244">
        <v>21.78</v>
      </c>
      <c r="J2244">
        <v>526.91999999999996</v>
      </c>
      <c r="K2244" t="s">
        <v>47</v>
      </c>
      <c r="L2244">
        <v>3.1</v>
      </c>
      <c r="M2244" t="s">
        <v>23</v>
      </c>
      <c r="N2244">
        <v>2.09</v>
      </c>
      <c r="O2244">
        <v>17</v>
      </c>
    </row>
    <row r="2245" spans="1:15">
      <c r="A2245" t="s">
        <v>10112</v>
      </c>
      <c r="B2245" s="1">
        <v>45749</v>
      </c>
      <c r="C2245" t="s">
        <v>57</v>
      </c>
      <c r="D2245" t="s">
        <v>10113</v>
      </c>
      <c r="E2245" t="s">
        <v>10114</v>
      </c>
      <c r="F2245" t="s">
        <v>71</v>
      </c>
      <c r="G2245" t="s">
        <v>29</v>
      </c>
      <c r="H2245" t="s">
        <v>41</v>
      </c>
      <c r="I2245">
        <v>19.739999999999998</v>
      </c>
      <c r="J2245">
        <v>521.21</v>
      </c>
      <c r="K2245" t="s">
        <v>67</v>
      </c>
      <c r="L2245">
        <v>2.9</v>
      </c>
      <c r="M2245" t="s">
        <v>23</v>
      </c>
      <c r="N2245">
        <v>2.11</v>
      </c>
      <c r="O2245">
        <v>9</v>
      </c>
    </row>
    <row r="2246" spans="1:15">
      <c r="A2246" t="s">
        <v>10131</v>
      </c>
      <c r="B2246" s="1">
        <v>45796</v>
      </c>
      <c r="C2246" t="s">
        <v>57</v>
      </c>
      <c r="D2246" t="s">
        <v>8004</v>
      </c>
      <c r="E2246" t="s">
        <v>10132</v>
      </c>
      <c r="F2246" t="s">
        <v>60</v>
      </c>
      <c r="G2246" t="s">
        <v>42</v>
      </c>
      <c r="H2246" t="s">
        <v>46</v>
      </c>
      <c r="I2246">
        <v>6.87</v>
      </c>
      <c r="J2246">
        <v>83.88</v>
      </c>
      <c r="K2246" t="s">
        <v>47</v>
      </c>
      <c r="L2246">
        <v>4.7</v>
      </c>
      <c r="M2246" t="s">
        <v>23</v>
      </c>
      <c r="N2246">
        <v>1.59</v>
      </c>
      <c r="O2246">
        <v>12</v>
      </c>
    </row>
    <row r="2247" spans="1:15">
      <c r="A2247" t="s">
        <v>10136</v>
      </c>
      <c r="B2247" s="1">
        <v>45831</v>
      </c>
      <c r="C2247" t="s">
        <v>57</v>
      </c>
      <c r="D2247" t="s">
        <v>10137</v>
      </c>
      <c r="E2247" t="s">
        <v>10138</v>
      </c>
      <c r="F2247" t="s">
        <v>71</v>
      </c>
      <c r="G2247" t="s">
        <v>41</v>
      </c>
      <c r="H2247" t="s">
        <v>46</v>
      </c>
      <c r="I2247">
        <v>20.260000000000002</v>
      </c>
      <c r="K2247" t="s">
        <v>30</v>
      </c>
      <c r="L2247">
        <v>3.3</v>
      </c>
      <c r="M2247" t="s">
        <v>23</v>
      </c>
      <c r="N2247">
        <v>2.13</v>
      </c>
      <c r="O2247">
        <v>12</v>
      </c>
    </row>
    <row r="2248" spans="1:15">
      <c r="A2248" t="s">
        <v>10183</v>
      </c>
      <c r="B2248" s="1">
        <v>45813</v>
      </c>
      <c r="C2248" t="s">
        <v>57</v>
      </c>
      <c r="D2248" t="s">
        <v>10184</v>
      </c>
      <c r="E2248" t="s">
        <v>10185</v>
      </c>
      <c r="F2248" t="s">
        <v>28</v>
      </c>
      <c r="G2248" t="s">
        <v>21</v>
      </c>
      <c r="H2248" t="s">
        <v>41</v>
      </c>
      <c r="I2248">
        <v>11.16</v>
      </c>
      <c r="J2248">
        <v>51.66</v>
      </c>
      <c r="K2248" t="s">
        <v>47</v>
      </c>
      <c r="L2248">
        <v>4.9000000000000004</v>
      </c>
      <c r="M2248" t="s">
        <v>31</v>
      </c>
      <c r="N2248">
        <v>2.31</v>
      </c>
      <c r="O2248">
        <v>8</v>
      </c>
    </row>
    <row r="2249" spans="1:15">
      <c r="A2249" t="s">
        <v>10189</v>
      </c>
      <c r="B2249" s="1">
        <v>45696</v>
      </c>
      <c r="C2249" t="s">
        <v>57</v>
      </c>
      <c r="D2249" t="s">
        <v>10190</v>
      </c>
      <c r="E2249" t="s">
        <v>10191</v>
      </c>
      <c r="F2249" t="s">
        <v>71</v>
      </c>
      <c r="G2249" t="s">
        <v>20</v>
      </c>
      <c r="H2249" t="s">
        <v>46</v>
      </c>
      <c r="I2249">
        <v>7.11</v>
      </c>
      <c r="J2249">
        <v>110.07</v>
      </c>
      <c r="K2249" t="s">
        <v>67</v>
      </c>
      <c r="L2249">
        <v>3.6</v>
      </c>
      <c r="M2249" t="s">
        <v>23</v>
      </c>
      <c r="N2249">
        <v>1.48</v>
      </c>
      <c r="O2249">
        <v>14</v>
      </c>
    </row>
    <row r="2250" spans="1:15">
      <c r="A2250" t="s">
        <v>10195</v>
      </c>
      <c r="B2250" s="1">
        <v>45664</v>
      </c>
      <c r="C2250" t="s">
        <v>57</v>
      </c>
      <c r="D2250" t="s">
        <v>8333</v>
      </c>
      <c r="E2250" t="s">
        <v>10196</v>
      </c>
      <c r="F2250" t="s">
        <v>71</v>
      </c>
      <c r="G2250" t="s">
        <v>21</v>
      </c>
      <c r="H2250" t="s">
        <v>41</v>
      </c>
      <c r="I2250">
        <v>21.58</v>
      </c>
      <c r="J2250">
        <v>196.34</v>
      </c>
      <c r="K2250" t="s">
        <v>47</v>
      </c>
      <c r="L2250">
        <v>2.7</v>
      </c>
      <c r="M2250" t="s">
        <v>31</v>
      </c>
      <c r="N2250">
        <v>2.2799999999999998</v>
      </c>
      <c r="O2250">
        <v>12</v>
      </c>
    </row>
    <row r="2251" spans="1:15">
      <c r="A2251" t="s">
        <v>10212</v>
      </c>
      <c r="B2251" s="1">
        <v>45660</v>
      </c>
      <c r="C2251" t="s">
        <v>57</v>
      </c>
      <c r="D2251" t="s">
        <v>4591</v>
      </c>
      <c r="E2251" t="s">
        <v>10213</v>
      </c>
      <c r="F2251" t="s">
        <v>60</v>
      </c>
      <c r="G2251" t="s">
        <v>46</v>
      </c>
      <c r="H2251" t="s">
        <v>42</v>
      </c>
      <c r="I2251">
        <v>12.39</v>
      </c>
      <c r="J2251">
        <v>176.4</v>
      </c>
      <c r="K2251" t="s">
        <v>47</v>
      </c>
      <c r="L2251">
        <v>2.9</v>
      </c>
      <c r="M2251" t="s">
        <v>31</v>
      </c>
      <c r="N2251">
        <v>2.0299999999999998</v>
      </c>
      <c r="O2251">
        <v>11</v>
      </c>
    </row>
    <row r="2252" spans="1:15">
      <c r="A2252" t="s">
        <v>10216</v>
      </c>
      <c r="B2252" s="1">
        <v>45719</v>
      </c>
      <c r="C2252" t="s">
        <v>57</v>
      </c>
      <c r="D2252" t="s">
        <v>10217</v>
      </c>
      <c r="E2252" t="s">
        <v>10218</v>
      </c>
      <c r="F2252" t="s">
        <v>51</v>
      </c>
      <c r="G2252" t="s">
        <v>42</v>
      </c>
      <c r="H2252" t="s">
        <v>21</v>
      </c>
      <c r="I2252">
        <v>7.16</v>
      </c>
      <c r="J2252">
        <v>506.44</v>
      </c>
      <c r="K2252" t="s">
        <v>47</v>
      </c>
      <c r="L2252">
        <v>3.5</v>
      </c>
      <c r="M2252" t="s">
        <v>23</v>
      </c>
      <c r="N2252">
        <v>1.86</v>
      </c>
      <c r="O2252">
        <v>19</v>
      </c>
    </row>
    <row r="2253" spans="1:15">
      <c r="A2253" t="s">
        <v>10225</v>
      </c>
      <c r="B2253" s="1">
        <v>45801</v>
      </c>
      <c r="C2253" t="s">
        <v>57</v>
      </c>
      <c r="D2253" t="s">
        <v>10226</v>
      </c>
      <c r="E2253" t="s">
        <v>10227</v>
      </c>
      <c r="F2253" t="s">
        <v>60</v>
      </c>
      <c r="G2253" t="s">
        <v>21</v>
      </c>
      <c r="H2253" t="s">
        <v>21</v>
      </c>
      <c r="I2253">
        <v>4.21</v>
      </c>
      <c r="J2253">
        <v>272.02999999999997</v>
      </c>
      <c r="K2253" t="s">
        <v>47</v>
      </c>
      <c r="L2253">
        <v>4.5</v>
      </c>
      <c r="M2253" t="s">
        <v>23</v>
      </c>
      <c r="N2253">
        <v>1.82</v>
      </c>
      <c r="O2253">
        <v>2</v>
      </c>
    </row>
    <row r="2254" spans="1:15">
      <c r="A2254" t="s">
        <v>10237</v>
      </c>
      <c r="B2254" s="1">
        <v>45832</v>
      </c>
      <c r="C2254" t="s">
        <v>57</v>
      </c>
      <c r="D2254" t="s">
        <v>10238</v>
      </c>
      <c r="E2254" t="s">
        <v>10239</v>
      </c>
      <c r="F2254" t="s">
        <v>51</v>
      </c>
      <c r="G2254" t="s">
        <v>20</v>
      </c>
      <c r="H2254" t="s">
        <v>21</v>
      </c>
      <c r="I2254">
        <v>6.03</v>
      </c>
      <c r="J2254">
        <v>526.73</v>
      </c>
      <c r="K2254" t="s">
        <v>67</v>
      </c>
      <c r="L2254">
        <v>4.8</v>
      </c>
      <c r="M2254" t="s">
        <v>36</v>
      </c>
      <c r="N2254">
        <v>2.14</v>
      </c>
      <c r="O2254">
        <v>19</v>
      </c>
    </row>
    <row r="2255" spans="1:15">
      <c r="A2255" t="s">
        <v>10240</v>
      </c>
      <c r="B2255" s="1">
        <v>45801</v>
      </c>
      <c r="C2255" t="s">
        <v>57</v>
      </c>
      <c r="D2255" t="s">
        <v>10241</v>
      </c>
      <c r="E2255" t="s">
        <v>10242</v>
      </c>
      <c r="F2255" t="s">
        <v>60</v>
      </c>
      <c r="G2255" t="s">
        <v>52</v>
      </c>
      <c r="H2255" t="s">
        <v>42</v>
      </c>
      <c r="I2255">
        <v>18.010000000000002</v>
      </c>
      <c r="J2255">
        <v>170.22</v>
      </c>
      <c r="K2255" t="s">
        <v>22</v>
      </c>
      <c r="L2255">
        <v>2.6</v>
      </c>
      <c r="M2255" t="s">
        <v>31</v>
      </c>
      <c r="N2255">
        <v>2.39</v>
      </c>
      <c r="O2255">
        <v>5</v>
      </c>
    </row>
    <row r="2256" spans="1:15">
      <c r="A2256" t="s">
        <v>10259</v>
      </c>
      <c r="B2256" s="1">
        <v>45758</v>
      </c>
      <c r="C2256" t="s">
        <v>57</v>
      </c>
      <c r="D2256" t="s">
        <v>10260</v>
      </c>
      <c r="E2256" t="s">
        <v>10261</v>
      </c>
      <c r="F2256" t="s">
        <v>51</v>
      </c>
      <c r="G2256" t="s">
        <v>41</v>
      </c>
      <c r="H2256" t="s">
        <v>20</v>
      </c>
      <c r="I2256">
        <v>15.99</v>
      </c>
      <c r="J2256">
        <v>166.54</v>
      </c>
      <c r="K2256" t="s">
        <v>47</v>
      </c>
      <c r="L2256">
        <v>4.0999999999999996</v>
      </c>
      <c r="M2256" t="s">
        <v>36</v>
      </c>
      <c r="N2256">
        <v>2.31</v>
      </c>
      <c r="O2256">
        <v>8</v>
      </c>
    </row>
    <row r="2257" spans="1:15">
      <c r="A2257" t="s">
        <v>10262</v>
      </c>
      <c r="B2257" s="1">
        <v>45701</v>
      </c>
      <c r="C2257" t="s">
        <v>57</v>
      </c>
      <c r="D2257" t="s">
        <v>10263</v>
      </c>
      <c r="E2257" t="s">
        <v>10264</v>
      </c>
      <c r="F2257" t="s">
        <v>60</v>
      </c>
      <c r="G2257" t="s">
        <v>41</v>
      </c>
      <c r="H2257" t="s">
        <v>20</v>
      </c>
      <c r="I2257">
        <v>22.99</v>
      </c>
      <c r="J2257">
        <v>161.55000000000001</v>
      </c>
      <c r="K2257" t="s">
        <v>30</v>
      </c>
      <c r="L2257">
        <v>5</v>
      </c>
      <c r="M2257" t="s">
        <v>23</v>
      </c>
      <c r="N2257">
        <v>1.99</v>
      </c>
      <c r="O2257">
        <v>6</v>
      </c>
    </row>
    <row r="2258" spans="1:15">
      <c r="A2258" t="s">
        <v>10276</v>
      </c>
      <c r="B2258" s="1">
        <v>45669</v>
      </c>
      <c r="C2258" t="s">
        <v>57</v>
      </c>
      <c r="D2258" t="s">
        <v>10277</v>
      </c>
      <c r="E2258" t="s">
        <v>10278</v>
      </c>
      <c r="F2258" t="s">
        <v>51</v>
      </c>
      <c r="G2258" t="s">
        <v>52</v>
      </c>
      <c r="H2258" t="s">
        <v>21</v>
      </c>
      <c r="I2258">
        <v>7.72</v>
      </c>
      <c r="J2258">
        <v>468.34</v>
      </c>
      <c r="K2258" t="s">
        <v>22</v>
      </c>
      <c r="L2258">
        <v>4.5999999999999996</v>
      </c>
      <c r="M2258" t="s">
        <v>31</v>
      </c>
      <c r="N2258">
        <v>2.04</v>
      </c>
      <c r="O2258">
        <v>6</v>
      </c>
    </row>
    <row r="2259" spans="1:15">
      <c r="A2259" t="s">
        <v>10302</v>
      </c>
      <c r="B2259" s="1">
        <v>45798</v>
      </c>
      <c r="C2259" t="s">
        <v>57</v>
      </c>
      <c r="D2259" t="s">
        <v>7870</v>
      </c>
      <c r="E2259" t="s">
        <v>10303</v>
      </c>
      <c r="F2259" t="s">
        <v>51</v>
      </c>
      <c r="G2259" t="s">
        <v>52</v>
      </c>
      <c r="H2259" t="s">
        <v>20</v>
      </c>
      <c r="I2259">
        <v>1.0900000000000001</v>
      </c>
      <c r="J2259">
        <v>276.81</v>
      </c>
      <c r="K2259" t="s">
        <v>22</v>
      </c>
      <c r="L2259">
        <v>2.8</v>
      </c>
      <c r="M2259" t="s">
        <v>23</v>
      </c>
      <c r="N2259">
        <v>2.33</v>
      </c>
      <c r="O2259">
        <v>14</v>
      </c>
    </row>
    <row r="2260" spans="1:15">
      <c r="A2260" t="s">
        <v>10316</v>
      </c>
      <c r="B2260" s="1">
        <v>45793</v>
      </c>
      <c r="C2260" t="s">
        <v>57</v>
      </c>
      <c r="D2260" t="s">
        <v>1621</v>
      </c>
      <c r="E2260" t="s">
        <v>10317</v>
      </c>
      <c r="F2260" t="s">
        <v>19</v>
      </c>
      <c r="G2260" t="s">
        <v>21</v>
      </c>
      <c r="H2260" t="s">
        <v>46</v>
      </c>
      <c r="I2260">
        <v>4.87</v>
      </c>
      <c r="J2260">
        <v>118.42</v>
      </c>
      <c r="K2260" t="s">
        <v>22</v>
      </c>
      <c r="L2260">
        <v>4.5999999999999996</v>
      </c>
      <c r="M2260" t="s">
        <v>31</v>
      </c>
      <c r="N2260">
        <v>1.1599999999999999</v>
      </c>
      <c r="O2260">
        <v>8</v>
      </c>
    </row>
    <row r="2261" spans="1:15">
      <c r="A2261" t="s">
        <v>10327</v>
      </c>
      <c r="B2261" s="1">
        <v>45735</v>
      </c>
      <c r="C2261" t="s">
        <v>57</v>
      </c>
      <c r="D2261" t="s">
        <v>8265</v>
      </c>
      <c r="E2261" t="s">
        <v>5601</v>
      </c>
      <c r="F2261" t="s">
        <v>51</v>
      </c>
      <c r="G2261" t="s">
        <v>21</v>
      </c>
      <c r="H2261" t="s">
        <v>42</v>
      </c>
      <c r="I2261">
        <v>11.46</v>
      </c>
      <c r="J2261">
        <v>560.85</v>
      </c>
      <c r="K2261" t="s">
        <v>67</v>
      </c>
      <c r="L2261">
        <v>3.6</v>
      </c>
      <c r="M2261" t="s">
        <v>31</v>
      </c>
      <c r="N2261">
        <v>1.59</v>
      </c>
      <c r="O2261">
        <v>18</v>
      </c>
    </row>
    <row r="2262" spans="1:15">
      <c r="A2262" t="s">
        <v>10353</v>
      </c>
      <c r="B2262" s="1">
        <v>45717</v>
      </c>
      <c r="C2262" t="s">
        <v>57</v>
      </c>
      <c r="D2262" t="s">
        <v>3303</v>
      </c>
      <c r="E2262" t="s">
        <v>10354</v>
      </c>
      <c r="F2262" t="s">
        <v>19</v>
      </c>
      <c r="G2262" t="s">
        <v>29</v>
      </c>
      <c r="H2262" t="s">
        <v>20</v>
      </c>
      <c r="I2262">
        <v>11.06</v>
      </c>
      <c r="J2262">
        <v>556.20000000000005</v>
      </c>
      <c r="K2262" t="s">
        <v>67</v>
      </c>
      <c r="L2262">
        <v>4.4000000000000004</v>
      </c>
      <c r="M2262" t="s">
        <v>23</v>
      </c>
      <c r="N2262">
        <v>2.1</v>
      </c>
      <c r="O2262">
        <v>9</v>
      </c>
    </row>
    <row r="2263" spans="1:15">
      <c r="A2263" t="s">
        <v>10355</v>
      </c>
      <c r="B2263" s="1">
        <v>45813</v>
      </c>
      <c r="C2263" t="s">
        <v>57</v>
      </c>
      <c r="D2263" t="s">
        <v>10356</v>
      </c>
      <c r="E2263" t="s">
        <v>10357</v>
      </c>
      <c r="F2263" t="s">
        <v>28</v>
      </c>
      <c r="G2263" t="s">
        <v>29</v>
      </c>
      <c r="H2263" t="s">
        <v>42</v>
      </c>
      <c r="I2263">
        <v>22.03</v>
      </c>
      <c r="J2263">
        <v>365.54</v>
      </c>
      <c r="K2263" t="s">
        <v>47</v>
      </c>
      <c r="L2263">
        <v>4.3</v>
      </c>
      <c r="M2263" t="s">
        <v>23</v>
      </c>
      <c r="N2263">
        <v>1.63</v>
      </c>
      <c r="O2263">
        <v>17</v>
      </c>
    </row>
    <row r="2264" spans="1:15">
      <c r="A2264" t="s">
        <v>10358</v>
      </c>
      <c r="B2264" s="1">
        <v>45735</v>
      </c>
      <c r="C2264" t="s">
        <v>57</v>
      </c>
      <c r="D2264" t="s">
        <v>10359</v>
      </c>
      <c r="E2264" t="s">
        <v>10360</v>
      </c>
      <c r="F2264" t="s">
        <v>28</v>
      </c>
      <c r="G2264" t="s">
        <v>46</v>
      </c>
      <c r="H2264" t="s">
        <v>41</v>
      </c>
      <c r="I2264">
        <v>21.88</v>
      </c>
      <c r="J2264">
        <v>249.75</v>
      </c>
      <c r="K2264" t="s">
        <v>67</v>
      </c>
      <c r="L2264">
        <v>2.6</v>
      </c>
      <c r="M2264" t="s">
        <v>23</v>
      </c>
      <c r="N2264">
        <v>1.21</v>
      </c>
      <c r="O2264">
        <v>2</v>
      </c>
    </row>
    <row r="2265" spans="1:15">
      <c r="A2265" t="s">
        <v>10369</v>
      </c>
      <c r="B2265" s="1">
        <v>45757</v>
      </c>
      <c r="C2265" t="s">
        <v>57</v>
      </c>
      <c r="D2265" t="s">
        <v>10370</v>
      </c>
      <c r="E2265" t="s">
        <v>10371</v>
      </c>
      <c r="F2265" t="s">
        <v>19</v>
      </c>
      <c r="G2265" t="s">
        <v>46</v>
      </c>
      <c r="H2265" t="s">
        <v>42</v>
      </c>
      <c r="I2265">
        <v>4.09</v>
      </c>
      <c r="J2265">
        <v>156.32</v>
      </c>
      <c r="K2265" t="s">
        <v>67</v>
      </c>
      <c r="L2265">
        <v>4.5</v>
      </c>
      <c r="M2265" t="s">
        <v>23</v>
      </c>
      <c r="N2265">
        <v>1.43</v>
      </c>
      <c r="O2265">
        <v>10</v>
      </c>
    </row>
    <row r="2266" spans="1:15">
      <c r="A2266" t="s">
        <v>10372</v>
      </c>
      <c r="B2266" s="1">
        <v>45677</v>
      </c>
      <c r="C2266" t="s">
        <v>57</v>
      </c>
      <c r="D2266" t="s">
        <v>10373</v>
      </c>
      <c r="E2266" t="s">
        <v>10374</v>
      </c>
      <c r="F2266" t="s">
        <v>60</v>
      </c>
      <c r="G2266" t="s">
        <v>21</v>
      </c>
      <c r="H2266" t="s">
        <v>41</v>
      </c>
      <c r="I2266">
        <v>11.27</v>
      </c>
      <c r="J2266">
        <v>226.17</v>
      </c>
      <c r="K2266" t="s">
        <v>47</v>
      </c>
      <c r="L2266">
        <v>3</v>
      </c>
      <c r="M2266" t="s">
        <v>23</v>
      </c>
      <c r="N2266">
        <v>1.1399999999999999</v>
      </c>
      <c r="O2266">
        <v>17</v>
      </c>
    </row>
    <row r="2267" spans="1:15">
      <c r="A2267" t="s">
        <v>10378</v>
      </c>
      <c r="B2267" s="1">
        <v>45757</v>
      </c>
      <c r="C2267" t="s">
        <v>57</v>
      </c>
      <c r="D2267" t="s">
        <v>10379</v>
      </c>
      <c r="E2267" t="s">
        <v>10380</v>
      </c>
      <c r="F2267" t="s">
        <v>60</v>
      </c>
      <c r="G2267" t="s">
        <v>46</v>
      </c>
      <c r="H2267" t="s">
        <v>21</v>
      </c>
      <c r="I2267">
        <v>12.2</v>
      </c>
      <c r="J2267">
        <v>215.68</v>
      </c>
      <c r="K2267" t="s">
        <v>67</v>
      </c>
      <c r="L2267">
        <v>2.7</v>
      </c>
      <c r="M2267" t="s">
        <v>23</v>
      </c>
      <c r="N2267">
        <v>1.96</v>
      </c>
      <c r="O2267">
        <v>9</v>
      </c>
    </row>
    <row r="2268" spans="1:15">
      <c r="A2268" t="s">
        <v>10390</v>
      </c>
      <c r="B2268" s="1">
        <v>45770</v>
      </c>
      <c r="C2268" t="s">
        <v>57</v>
      </c>
      <c r="D2268" t="s">
        <v>10391</v>
      </c>
      <c r="E2268" t="s">
        <v>10392</v>
      </c>
      <c r="F2268" t="s">
        <v>71</v>
      </c>
      <c r="G2268" t="s">
        <v>41</v>
      </c>
      <c r="H2268" t="s">
        <v>29</v>
      </c>
      <c r="I2268">
        <v>19.14</v>
      </c>
      <c r="J2268">
        <v>398.21</v>
      </c>
      <c r="K2268" t="s">
        <v>67</v>
      </c>
      <c r="L2268">
        <v>4.5</v>
      </c>
      <c r="M2268" t="s">
        <v>31</v>
      </c>
      <c r="N2268">
        <v>1.78</v>
      </c>
      <c r="O2268">
        <v>16</v>
      </c>
    </row>
    <row r="2269" spans="1:15">
      <c r="A2269" t="s">
        <v>10409</v>
      </c>
      <c r="B2269" s="1">
        <v>45798</v>
      </c>
      <c r="C2269" t="s">
        <v>57</v>
      </c>
      <c r="D2269" t="s">
        <v>10410</v>
      </c>
      <c r="E2269" t="s">
        <v>10411</v>
      </c>
      <c r="F2269" t="s">
        <v>71</v>
      </c>
      <c r="G2269" t="s">
        <v>20</v>
      </c>
      <c r="H2269" t="s">
        <v>42</v>
      </c>
      <c r="I2269">
        <v>2.5</v>
      </c>
      <c r="J2269">
        <v>199.34</v>
      </c>
      <c r="K2269" t="s">
        <v>22</v>
      </c>
      <c r="L2269">
        <v>3.3</v>
      </c>
      <c r="M2269" t="s">
        <v>23</v>
      </c>
      <c r="N2269">
        <v>2.25</v>
      </c>
      <c r="O2269">
        <v>15</v>
      </c>
    </row>
    <row r="2270" spans="1:15">
      <c r="A2270" t="s">
        <v>10448</v>
      </c>
      <c r="B2270" s="1">
        <v>45795</v>
      </c>
      <c r="C2270" t="s">
        <v>57</v>
      </c>
      <c r="D2270" t="s">
        <v>10449</v>
      </c>
      <c r="E2270" t="s">
        <v>10450</v>
      </c>
      <c r="F2270" t="s">
        <v>19</v>
      </c>
      <c r="G2270" t="s">
        <v>29</v>
      </c>
      <c r="H2270" t="s">
        <v>42</v>
      </c>
      <c r="I2270">
        <v>24.91</v>
      </c>
      <c r="J2270">
        <v>482.46</v>
      </c>
      <c r="K2270" t="s">
        <v>67</v>
      </c>
      <c r="L2270">
        <v>4.5999999999999996</v>
      </c>
      <c r="M2270" t="s">
        <v>23</v>
      </c>
      <c r="N2270">
        <v>1.32</v>
      </c>
      <c r="O2270">
        <v>16</v>
      </c>
    </row>
    <row r="2271" spans="1:15">
      <c r="A2271" t="s">
        <v>10465</v>
      </c>
      <c r="B2271" s="1">
        <v>45724</v>
      </c>
      <c r="C2271" t="s">
        <v>57</v>
      </c>
      <c r="D2271" t="s">
        <v>10466</v>
      </c>
      <c r="E2271" t="s">
        <v>10467</v>
      </c>
      <c r="F2271" t="s">
        <v>71</v>
      </c>
      <c r="G2271" t="s">
        <v>52</v>
      </c>
      <c r="H2271" t="s">
        <v>20</v>
      </c>
      <c r="I2271">
        <v>4.74</v>
      </c>
      <c r="J2271">
        <v>485.78</v>
      </c>
      <c r="K2271" t="s">
        <v>47</v>
      </c>
      <c r="L2271">
        <v>4.0999999999999996</v>
      </c>
      <c r="M2271" t="s">
        <v>31</v>
      </c>
      <c r="N2271">
        <v>1.57</v>
      </c>
      <c r="O2271">
        <v>17</v>
      </c>
    </row>
    <row r="2272" spans="1:15">
      <c r="A2272" t="s">
        <v>10473</v>
      </c>
      <c r="B2272" s="1">
        <v>45796</v>
      </c>
      <c r="C2272" t="s">
        <v>57</v>
      </c>
      <c r="D2272" t="s">
        <v>3775</v>
      </c>
      <c r="E2272" t="s">
        <v>10474</v>
      </c>
      <c r="F2272" t="s">
        <v>19</v>
      </c>
      <c r="G2272" t="s">
        <v>41</v>
      </c>
      <c r="H2272" t="s">
        <v>42</v>
      </c>
      <c r="I2272">
        <v>18.440000000000001</v>
      </c>
      <c r="J2272">
        <v>93.85</v>
      </c>
      <c r="K2272" t="s">
        <v>22</v>
      </c>
      <c r="L2272">
        <v>2.9</v>
      </c>
      <c r="M2272" t="s">
        <v>36</v>
      </c>
      <c r="N2272">
        <v>1.06</v>
      </c>
      <c r="O2272">
        <v>1</v>
      </c>
    </row>
    <row r="2273" spans="1:15">
      <c r="A2273" t="s">
        <v>10502</v>
      </c>
      <c r="B2273" s="1">
        <v>45767</v>
      </c>
      <c r="C2273" t="s">
        <v>57</v>
      </c>
      <c r="D2273" t="s">
        <v>10503</v>
      </c>
      <c r="E2273" t="s">
        <v>10504</v>
      </c>
      <c r="F2273" t="s">
        <v>28</v>
      </c>
      <c r="G2273" t="s">
        <v>46</v>
      </c>
      <c r="H2273" t="s">
        <v>42</v>
      </c>
      <c r="I2273">
        <v>13.86</v>
      </c>
      <c r="J2273">
        <v>319.83999999999997</v>
      </c>
      <c r="K2273" t="s">
        <v>22</v>
      </c>
      <c r="L2273">
        <v>4.5999999999999996</v>
      </c>
      <c r="M2273" t="s">
        <v>23</v>
      </c>
      <c r="N2273">
        <v>1.28</v>
      </c>
      <c r="O2273">
        <v>4</v>
      </c>
    </row>
    <row r="2274" spans="1:15">
      <c r="A2274" t="s">
        <v>10508</v>
      </c>
      <c r="B2274" s="1">
        <v>45705</v>
      </c>
      <c r="C2274" t="s">
        <v>57</v>
      </c>
      <c r="D2274" t="s">
        <v>4456</v>
      </c>
      <c r="E2274" t="s">
        <v>10509</v>
      </c>
      <c r="F2274" t="s">
        <v>71</v>
      </c>
      <c r="G2274" t="s">
        <v>52</v>
      </c>
      <c r="H2274" t="s">
        <v>46</v>
      </c>
      <c r="I2274">
        <v>19.309999999999999</v>
      </c>
      <c r="J2274">
        <v>375.67</v>
      </c>
      <c r="K2274" t="s">
        <v>30</v>
      </c>
      <c r="L2274">
        <v>3.9</v>
      </c>
      <c r="M2274" t="s">
        <v>36</v>
      </c>
      <c r="N2274">
        <v>1.55</v>
      </c>
      <c r="O2274">
        <v>17</v>
      </c>
    </row>
    <row r="2275" spans="1:15">
      <c r="A2275" t="s">
        <v>10552</v>
      </c>
      <c r="B2275" s="1">
        <v>45722</v>
      </c>
      <c r="C2275" t="s">
        <v>57</v>
      </c>
      <c r="D2275" t="s">
        <v>10553</v>
      </c>
      <c r="E2275" t="s">
        <v>10554</v>
      </c>
      <c r="F2275" t="s">
        <v>60</v>
      </c>
      <c r="G2275" t="s">
        <v>20</v>
      </c>
      <c r="H2275" t="s">
        <v>29</v>
      </c>
      <c r="I2275">
        <v>13.46</v>
      </c>
      <c r="J2275">
        <v>370.55</v>
      </c>
      <c r="K2275" t="s">
        <v>67</v>
      </c>
      <c r="L2275">
        <v>4.8</v>
      </c>
      <c r="M2275" t="s">
        <v>36</v>
      </c>
      <c r="N2275">
        <v>1.43</v>
      </c>
      <c r="O2275">
        <v>15</v>
      </c>
    </row>
    <row r="2276" spans="1:15">
      <c r="A2276" t="s">
        <v>10583</v>
      </c>
      <c r="B2276" s="1">
        <v>45714</v>
      </c>
      <c r="C2276" t="s">
        <v>57</v>
      </c>
      <c r="D2276" t="s">
        <v>10584</v>
      </c>
      <c r="E2276" t="s">
        <v>10585</v>
      </c>
      <c r="F2276" t="s">
        <v>60</v>
      </c>
      <c r="G2276" t="s">
        <v>21</v>
      </c>
      <c r="H2276" t="s">
        <v>46</v>
      </c>
      <c r="I2276">
        <v>16.97</v>
      </c>
      <c r="J2276">
        <v>300.62</v>
      </c>
      <c r="K2276" t="s">
        <v>67</v>
      </c>
      <c r="L2276">
        <v>4.5</v>
      </c>
      <c r="M2276" t="s">
        <v>23</v>
      </c>
      <c r="N2276">
        <v>1.1100000000000001</v>
      </c>
      <c r="O2276">
        <v>17</v>
      </c>
    </row>
    <row r="2277" spans="1:15">
      <c r="A2277" t="s">
        <v>10604</v>
      </c>
      <c r="B2277" s="1">
        <v>45796</v>
      </c>
      <c r="C2277" t="s">
        <v>57</v>
      </c>
      <c r="D2277" t="s">
        <v>10605</v>
      </c>
      <c r="E2277" t="s">
        <v>10606</v>
      </c>
      <c r="F2277" t="s">
        <v>19</v>
      </c>
      <c r="G2277" t="s">
        <v>29</v>
      </c>
      <c r="H2277" t="s">
        <v>21</v>
      </c>
      <c r="I2277">
        <v>4.17</v>
      </c>
      <c r="J2277">
        <v>499.04</v>
      </c>
      <c r="K2277" t="s">
        <v>47</v>
      </c>
      <c r="L2277">
        <v>2.6</v>
      </c>
      <c r="M2277" t="s">
        <v>31</v>
      </c>
      <c r="N2277">
        <v>2.2200000000000002</v>
      </c>
      <c r="O2277">
        <v>18</v>
      </c>
    </row>
    <row r="2278" spans="1:15">
      <c r="A2278" t="s">
        <v>10626</v>
      </c>
      <c r="B2278" s="1">
        <v>45740</v>
      </c>
      <c r="C2278" t="s">
        <v>57</v>
      </c>
      <c r="D2278" t="s">
        <v>10627</v>
      </c>
      <c r="E2278" t="s">
        <v>10628</v>
      </c>
      <c r="F2278" t="s">
        <v>51</v>
      </c>
      <c r="G2278" t="s">
        <v>29</v>
      </c>
      <c r="H2278" t="s">
        <v>20</v>
      </c>
      <c r="I2278">
        <v>2.06</v>
      </c>
      <c r="J2278">
        <v>205.32</v>
      </c>
      <c r="K2278" t="s">
        <v>47</v>
      </c>
      <c r="L2278">
        <v>3.4</v>
      </c>
      <c r="M2278" t="s">
        <v>23</v>
      </c>
      <c r="N2278">
        <v>1.66</v>
      </c>
      <c r="O2278">
        <v>11</v>
      </c>
    </row>
    <row r="2279" spans="1:15">
      <c r="A2279" t="s">
        <v>10638</v>
      </c>
      <c r="B2279" s="1">
        <v>45813</v>
      </c>
      <c r="C2279" t="s">
        <v>57</v>
      </c>
      <c r="D2279" t="s">
        <v>1128</v>
      </c>
      <c r="E2279" t="s">
        <v>10639</v>
      </c>
      <c r="F2279" t="s">
        <v>19</v>
      </c>
      <c r="G2279" t="s">
        <v>21</v>
      </c>
      <c r="H2279" t="s">
        <v>41</v>
      </c>
      <c r="I2279">
        <v>20.65</v>
      </c>
      <c r="J2279">
        <v>579.51</v>
      </c>
      <c r="K2279" t="s">
        <v>67</v>
      </c>
      <c r="L2279">
        <v>4.0999999999999996</v>
      </c>
      <c r="M2279" t="s">
        <v>23</v>
      </c>
      <c r="N2279">
        <v>1.19</v>
      </c>
      <c r="O2279">
        <v>18</v>
      </c>
    </row>
    <row r="2280" spans="1:15">
      <c r="A2280" t="s">
        <v>10671</v>
      </c>
      <c r="B2280" s="1">
        <v>45765</v>
      </c>
      <c r="C2280" t="s">
        <v>57</v>
      </c>
      <c r="D2280" t="s">
        <v>10672</v>
      </c>
      <c r="E2280" t="s">
        <v>10673</v>
      </c>
      <c r="F2280" t="s">
        <v>60</v>
      </c>
      <c r="G2280" t="s">
        <v>29</v>
      </c>
      <c r="H2280" t="s">
        <v>20</v>
      </c>
      <c r="I2280">
        <v>24.29</v>
      </c>
      <c r="J2280">
        <v>234.62</v>
      </c>
      <c r="K2280" t="s">
        <v>30</v>
      </c>
      <c r="L2280">
        <v>3.3</v>
      </c>
      <c r="M2280" t="s">
        <v>23</v>
      </c>
      <c r="N2280">
        <v>2.23</v>
      </c>
      <c r="O2280">
        <v>12</v>
      </c>
    </row>
    <row r="2281" spans="1:15">
      <c r="A2281" t="s">
        <v>10674</v>
      </c>
      <c r="B2281" s="1">
        <v>45758</v>
      </c>
      <c r="C2281" t="s">
        <v>57</v>
      </c>
      <c r="D2281" t="s">
        <v>10675</v>
      </c>
      <c r="E2281" t="s">
        <v>10676</v>
      </c>
      <c r="F2281" t="s">
        <v>28</v>
      </c>
      <c r="G2281" t="s">
        <v>42</v>
      </c>
      <c r="H2281" t="s">
        <v>29</v>
      </c>
      <c r="I2281">
        <v>19.39</v>
      </c>
      <c r="J2281">
        <v>91.16</v>
      </c>
      <c r="K2281" t="s">
        <v>30</v>
      </c>
      <c r="L2281">
        <v>3.5</v>
      </c>
      <c r="M2281" t="s">
        <v>23</v>
      </c>
      <c r="N2281">
        <v>1.57</v>
      </c>
      <c r="O2281">
        <v>11</v>
      </c>
    </row>
    <row r="2282" spans="1:15">
      <c r="A2282" t="s">
        <v>10677</v>
      </c>
      <c r="B2282" s="1">
        <v>45727</v>
      </c>
      <c r="C2282" t="s">
        <v>57</v>
      </c>
      <c r="D2282" t="s">
        <v>10678</v>
      </c>
      <c r="E2282" t="s">
        <v>10679</v>
      </c>
      <c r="F2282" t="s">
        <v>71</v>
      </c>
      <c r="G2282" t="s">
        <v>41</v>
      </c>
      <c r="H2282" t="s">
        <v>29</v>
      </c>
      <c r="I2282">
        <v>7.39</v>
      </c>
      <c r="J2282">
        <v>471.94</v>
      </c>
      <c r="K2282" t="s">
        <v>67</v>
      </c>
      <c r="L2282">
        <v>4.8</v>
      </c>
      <c r="M2282" t="s">
        <v>23</v>
      </c>
      <c r="N2282">
        <v>2.12</v>
      </c>
      <c r="O2282">
        <v>2</v>
      </c>
    </row>
    <row r="2283" spans="1:15">
      <c r="A2283" t="s">
        <v>10687</v>
      </c>
      <c r="B2283" s="1">
        <v>45710</v>
      </c>
      <c r="C2283" t="s">
        <v>57</v>
      </c>
      <c r="D2283" t="s">
        <v>10688</v>
      </c>
      <c r="E2283" t="s">
        <v>10689</v>
      </c>
      <c r="F2283" t="s">
        <v>60</v>
      </c>
      <c r="G2283" t="s">
        <v>41</v>
      </c>
      <c r="H2283" t="s">
        <v>42</v>
      </c>
      <c r="I2283">
        <v>12.34</v>
      </c>
      <c r="J2283">
        <v>163.80000000000001</v>
      </c>
      <c r="K2283" t="s">
        <v>30</v>
      </c>
      <c r="L2283">
        <v>2.6</v>
      </c>
      <c r="M2283" t="s">
        <v>23</v>
      </c>
      <c r="N2283">
        <v>2.39</v>
      </c>
      <c r="O2283">
        <v>11</v>
      </c>
    </row>
    <row r="2284" spans="1:15">
      <c r="A2284" t="s">
        <v>10694</v>
      </c>
      <c r="B2284" s="1">
        <v>45778</v>
      </c>
      <c r="C2284" t="s">
        <v>57</v>
      </c>
      <c r="D2284" t="s">
        <v>10695</v>
      </c>
      <c r="E2284" t="s">
        <v>10696</v>
      </c>
      <c r="F2284" t="s">
        <v>28</v>
      </c>
      <c r="G2284" t="s">
        <v>41</v>
      </c>
      <c r="H2284" t="s">
        <v>21</v>
      </c>
      <c r="I2284">
        <v>21.6</v>
      </c>
      <c r="J2284">
        <v>531.53</v>
      </c>
      <c r="K2284" t="s">
        <v>47</v>
      </c>
      <c r="L2284">
        <v>4.9000000000000004</v>
      </c>
      <c r="M2284" t="s">
        <v>23</v>
      </c>
      <c r="N2284">
        <v>1.32</v>
      </c>
      <c r="O2284">
        <v>7</v>
      </c>
    </row>
    <row r="2285" spans="1:15">
      <c r="A2285" t="s">
        <v>10726</v>
      </c>
      <c r="B2285" s="1">
        <v>45717</v>
      </c>
      <c r="C2285" t="s">
        <v>57</v>
      </c>
      <c r="D2285" t="s">
        <v>10727</v>
      </c>
      <c r="E2285" t="s">
        <v>10728</v>
      </c>
      <c r="F2285" t="s">
        <v>51</v>
      </c>
      <c r="G2285" t="s">
        <v>29</v>
      </c>
      <c r="H2285" t="s">
        <v>42</v>
      </c>
      <c r="I2285">
        <v>1.26</v>
      </c>
      <c r="J2285">
        <v>88.15</v>
      </c>
      <c r="K2285" t="s">
        <v>47</v>
      </c>
      <c r="L2285">
        <v>4.4000000000000004</v>
      </c>
      <c r="M2285" t="s">
        <v>31</v>
      </c>
      <c r="N2285">
        <v>1.08</v>
      </c>
      <c r="O2285">
        <v>7</v>
      </c>
    </row>
    <row r="2286" spans="1:15">
      <c r="A2286" t="s">
        <v>10743</v>
      </c>
      <c r="B2286" s="1">
        <v>45720</v>
      </c>
      <c r="C2286" t="s">
        <v>57</v>
      </c>
      <c r="D2286" t="s">
        <v>10744</v>
      </c>
      <c r="E2286" t="s">
        <v>10745</v>
      </c>
      <c r="F2286" t="s">
        <v>28</v>
      </c>
      <c r="G2286" t="s">
        <v>29</v>
      </c>
      <c r="H2286" t="s">
        <v>41</v>
      </c>
      <c r="I2286">
        <v>10.23</v>
      </c>
      <c r="J2286">
        <v>318.24</v>
      </c>
      <c r="K2286" t="s">
        <v>47</v>
      </c>
      <c r="L2286">
        <v>4.3</v>
      </c>
      <c r="M2286" t="s">
        <v>23</v>
      </c>
      <c r="N2286">
        <v>1.46</v>
      </c>
      <c r="O2286">
        <v>13</v>
      </c>
    </row>
    <row r="2287" spans="1:15">
      <c r="A2287" t="s">
        <v>10755</v>
      </c>
      <c r="B2287" s="1">
        <v>45669</v>
      </c>
      <c r="C2287" t="s">
        <v>57</v>
      </c>
      <c r="D2287" t="s">
        <v>1184</v>
      </c>
      <c r="E2287" t="s">
        <v>5277</v>
      </c>
      <c r="F2287" t="s">
        <v>60</v>
      </c>
      <c r="G2287" t="s">
        <v>41</v>
      </c>
      <c r="H2287" t="s">
        <v>41</v>
      </c>
      <c r="I2287">
        <v>7.72</v>
      </c>
      <c r="J2287">
        <v>295.69</v>
      </c>
      <c r="K2287" t="s">
        <v>47</v>
      </c>
      <c r="L2287">
        <v>5</v>
      </c>
      <c r="M2287" t="s">
        <v>36</v>
      </c>
      <c r="N2287">
        <v>1.8</v>
      </c>
      <c r="O2287">
        <v>13</v>
      </c>
    </row>
    <row r="2288" spans="1:15">
      <c r="A2288" t="s">
        <v>10779</v>
      </c>
      <c r="B2288" s="1">
        <v>45800</v>
      </c>
      <c r="C2288" t="s">
        <v>57</v>
      </c>
      <c r="D2288" t="s">
        <v>10780</v>
      </c>
      <c r="E2288" t="s">
        <v>7333</v>
      </c>
      <c r="F2288" t="s">
        <v>51</v>
      </c>
      <c r="G2288" t="s">
        <v>42</v>
      </c>
      <c r="H2288" t="s">
        <v>20</v>
      </c>
      <c r="I2288">
        <v>20.16</v>
      </c>
      <c r="J2288">
        <v>484.65</v>
      </c>
      <c r="K2288" t="s">
        <v>30</v>
      </c>
      <c r="L2288">
        <v>2.6</v>
      </c>
      <c r="M2288" t="s">
        <v>23</v>
      </c>
      <c r="N2288">
        <v>1.67</v>
      </c>
      <c r="O2288">
        <v>13</v>
      </c>
    </row>
    <row r="2289" spans="1:15">
      <c r="A2289" t="s">
        <v>10788</v>
      </c>
      <c r="B2289" s="1">
        <v>45720</v>
      </c>
      <c r="C2289" t="s">
        <v>57</v>
      </c>
      <c r="D2289" t="s">
        <v>10789</v>
      </c>
      <c r="E2289" t="s">
        <v>10790</v>
      </c>
      <c r="F2289" t="s">
        <v>60</v>
      </c>
      <c r="G2289" t="s">
        <v>42</v>
      </c>
      <c r="H2289" t="s">
        <v>29</v>
      </c>
      <c r="I2289">
        <v>18.21</v>
      </c>
      <c r="J2289">
        <v>506.86</v>
      </c>
      <c r="K2289" t="s">
        <v>47</v>
      </c>
      <c r="L2289">
        <v>3.7</v>
      </c>
      <c r="M2289" t="s">
        <v>23</v>
      </c>
      <c r="N2289">
        <v>1.61</v>
      </c>
      <c r="O2289">
        <v>7</v>
      </c>
    </row>
    <row r="2290" spans="1:15">
      <c r="A2290" t="s">
        <v>10800</v>
      </c>
      <c r="B2290" s="1">
        <v>45822</v>
      </c>
      <c r="C2290" t="s">
        <v>57</v>
      </c>
      <c r="D2290" t="s">
        <v>10801</v>
      </c>
      <c r="E2290" t="s">
        <v>10802</v>
      </c>
      <c r="F2290" t="s">
        <v>60</v>
      </c>
      <c r="G2290" t="s">
        <v>29</v>
      </c>
      <c r="H2290" t="s">
        <v>41</v>
      </c>
      <c r="I2290">
        <v>24.04</v>
      </c>
      <c r="J2290">
        <v>531.15</v>
      </c>
      <c r="K2290" t="s">
        <v>47</v>
      </c>
      <c r="L2290">
        <v>4.2</v>
      </c>
      <c r="M2290" t="s">
        <v>23</v>
      </c>
      <c r="N2290">
        <v>1.83</v>
      </c>
      <c r="O2290">
        <v>3</v>
      </c>
    </row>
    <row r="2291" spans="1:15">
      <c r="A2291" t="s">
        <v>10808</v>
      </c>
      <c r="B2291" s="1">
        <v>45726</v>
      </c>
      <c r="C2291" t="s">
        <v>57</v>
      </c>
      <c r="D2291" t="s">
        <v>6983</v>
      </c>
      <c r="E2291" t="s">
        <v>10809</v>
      </c>
      <c r="F2291" t="s">
        <v>60</v>
      </c>
      <c r="G2291" t="s">
        <v>29</v>
      </c>
      <c r="H2291" t="s">
        <v>42</v>
      </c>
      <c r="I2291">
        <v>8.0299999999999994</v>
      </c>
      <c r="J2291">
        <v>409.41</v>
      </c>
      <c r="K2291" t="s">
        <v>47</v>
      </c>
      <c r="L2291">
        <v>3.6</v>
      </c>
      <c r="M2291" t="s">
        <v>31</v>
      </c>
      <c r="N2291">
        <v>1.75</v>
      </c>
      <c r="O2291">
        <v>10</v>
      </c>
    </row>
    <row r="2292" spans="1:15">
      <c r="A2292" t="s">
        <v>10811</v>
      </c>
      <c r="B2292" s="1">
        <v>45758</v>
      </c>
      <c r="C2292" t="s">
        <v>57</v>
      </c>
      <c r="D2292" t="s">
        <v>10812</v>
      </c>
      <c r="E2292" t="s">
        <v>10813</v>
      </c>
      <c r="F2292" t="s">
        <v>19</v>
      </c>
      <c r="G2292" t="s">
        <v>41</v>
      </c>
      <c r="H2292" t="s">
        <v>52</v>
      </c>
      <c r="I2292">
        <v>2.35</v>
      </c>
      <c r="J2292">
        <v>489.39</v>
      </c>
      <c r="K2292" t="s">
        <v>22</v>
      </c>
      <c r="L2292">
        <v>3.2</v>
      </c>
      <c r="M2292" t="s">
        <v>31</v>
      </c>
      <c r="N2292">
        <v>2.0699999999999998</v>
      </c>
      <c r="O2292">
        <v>18</v>
      </c>
    </row>
    <row r="2293" spans="1:15">
      <c r="A2293" t="s">
        <v>10830</v>
      </c>
      <c r="B2293" s="1">
        <v>45701</v>
      </c>
      <c r="C2293" t="s">
        <v>57</v>
      </c>
      <c r="D2293" t="s">
        <v>2907</v>
      </c>
      <c r="E2293" t="s">
        <v>10831</v>
      </c>
      <c r="F2293" t="s">
        <v>71</v>
      </c>
      <c r="G2293" t="s">
        <v>41</v>
      </c>
      <c r="H2293" t="s">
        <v>52</v>
      </c>
      <c r="I2293">
        <v>3.38</v>
      </c>
      <c r="J2293">
        <v>282.55</v>
      </c>
      <c r="K2293" t="s">
        <v>22</v>
      </c>
      <c r="L2293">
        <v>4.8</v>
      </c>
      <c r="M2293" t="s">
        <v>23</v>
      </c>
      <c r="N2293">
        <v>1.45</v>
      </c>
      <c r="O2293">
        <v>5</v>
      </c>
    </row>
    <row r="2294" spans="1:15">
      <c r="A2294" t="s">
        <v>10835</v>
      </c>
      <c r="B2294" s="1">
        <v>45658</v>
      </c>
      <c r="C2294" t="s">
        <v>57</v>
      </c>
      <c r="D2294" t="s">
        <v>10836</v>
      </c>
      <c r="E2294" t="s">
        <v>10837</v>
      </c>
      <c r="F2294" t="s">
        <v>28</v>
      </c>
      <c r="G2294" t="s">
        <v>21</v>
      </c>
      <c r="H2294" t="s">
        <v>52</v>
      </c>
      <c r="I2294">
        <v>23.31</v>
      </c>
      <c r="J2294">
        <v>384.43</v>
      </c>
      <c r="K2294" t="s">
        <v>47</v>
      </c>
      <c r="L2294">
        <v>3.8</v>
      </c>
      <c r="M2294" t="s">
        <v>23</v>
      </c>
      <c r="N2294">
        <v>1.34</v>
      </c>
      <c r="O2294">
        <v>1</v>
      </c>
    </row>
    <row r="2295" spans="1:15">
      <c r="A2295" t="s">
        <v>10838</v>
      </c>
      <c r="B2295" s="1">
        <v>45719</v>
      </c>
      <c r="C2295" t="s">
        <v>57</v>
      </c>
      <c r="D2295" t="s">
        <v>10839</v>
      </c>
      <c r="E2295" t="s">
        <v>10840</v>
      </c>
      <c r="F2295" t="s">
        <v>19</v>
      </c>
      <c r="G2295" t="s">
        <v>52</v>
      </c>
      <c r="H2295" t="s">
        <v>29</v>
      </c>
      <c r="I2295">
        <v>8.19</v>
      </c>
      <c r="J2295">
        <v>473.51</v>
      </c>
      <c r="K2295" t="s">
        <v>30</v>
      </c>
      <c r="L2295">
        <v>3.4</v>
      </c>
      <c r="M2295" t="s">
        <v>23</v>
      </c>
      <c r="N2295">
        <v>2.4500000000000002</v>
      </c>
      <c r="O2295">
        <v>16</v>
      </c>
    </row>
    <row r="2296" spans="1:15">
      <c r="A2296" t="s">
        <v>10868</v>
      </c>
      <c r="B2296" s="1">
        <v>45665</v>
      </c>
      <c r="C2296" t="s">
        <v>57</v>
      </c>
      <c r="D2296" t="s">
        <v>9715</v>
      </c>
      <c r="E2296" t="s">
        <v>10869</v>
      </c>
      <c r="F2296" t="s">
        <v>60</v>
      </c>
      <c r="G2296" t="s">
        <v>42</v>
      </c>
      <c r="H2296" t="s">
        <v>46</v>
      </c>
      <c r="I2296">
        <v>6.71</v>
      </c>
      <c r="J2296">
        <v>409.74</v>
      </c>
      <c r="K2296" t="s">
        <v>22</v>
      </c>
      <c r="L2296">
        <v>3.7</v>
      </c>
      <c r="M2296" t="s">
        <v>23</v>
      </c>
      <c r="N2296">
        <v>2.41</v>
      </c>
      <c r="O2296">
        <v>6</v>
      </c>
    </row>
    <row r="2297" spans="1:15">
      <c r="A2297" t="s">
        <v>10877</v>
      </c>
      <c r="B2297" s="1">
        <v>45663</v>
      </c>
      <c r="C2297" t="s">
        <v>57</v>
      </c>
      <c r="D2297" t="s">
        <v>2635</v>
      </c>
      <c r="E2297" t="s">
        <v>10878</v>
      </c>
      <c r="F2297" t="s">
        <v>51</v>
      </c>
      <c r="G2297" t="s">
        <v>21</v>
      </c>
      <c r="H2297" t="s">
        <v>29</v>
      </c>
      <c r="I2297">
        <v>1.66</v>
      </c>
      <c r="J2297">
        <v>280.38</v>
      </c>
      <c r="K2297" t="s">
        <v>22</v>
      </c>
      <c r="L2297">
        <v>3.7</v>
      </c>
      <c r="M2297" t="s">
        <v>23</v>
      </c>
      <c r="N2297">
        <v>2.14</v>
      </c>
      <c r="O2297">
        <v>9</v>
      </c>
    </row>
    <row r="2298" spans="1:15">
      <c r="A2298" t="s">
        <v>10885</v>
      </c>
      <c r="B2298" s="1">
        <v>45738</v>
      </c>
      <c r="C2298" t="s">
        <v>57</v>
      </c>
      <c r="D2298" t="s">
        <v>9979</v>
      </c>
      <c r="E2298" t="s">
        <v>10886</v>
      </c>
      <c r="F2298" t="s">
        <v>19</v>
      </c>
      <c r="G2298" t="s">
        <v>42</v>
      </c>
      <c r="H2298" t="s">
        <v>41</v>
      </c>
      <c r="I2298">
        <v>2.29</v>
      </c>
      <c r="J2298">
        <v>171.83</v>
      </c>
      <c r="K2298" t="s">
        <v>22</v>
      </c>
      <c r="L2298">
        <v>3</v>
      </c>
      <c r="M2298" t="s">
        <v>23</v>
      </c>
      <c r="N2298">
        <v>1.68</v>
      </c>
      <c r="O2298">
        <v>18</v>
      </c>
    </row>
    <row r="2299" spans="1:15">
      <c r="A2299" t="s">
        <v>10912</v>
      </c>
      <c r="B2299" s="1">
        <v>45776</v>
      </c>
      <c r="C2299" t="s">
        <v>57</v>
      </c>
      <c r="D2299" t="s">
        <v>10913</v>
      </c>
      <c r="E2299" t="s">
        <v>10914</v>
      </c>
      <c r="F2299" t="s">
        <v>71</v>
      </c>
      <c r="G2299" t="s">
        <v>20</v>
      </c>
      <c r="H2299" t="s">
        <v>21</v>
      </c>
      <c r="I2299">
        <v>24.87</v>
      </c>
      <c r="J2299">
        <v>286.44</v>
      </c>
      <c r="K2299" t="s">
        <v>30</v>
      </c>
      <c r="L2299">
        <v>4.5999999999999996</v>
      </c>
      <c r="M2299" t="s">
        <v>36</v>
      </c>
      <c r="N2299">
        <v>1.55</v>
      </c>
      <c r="O2299">
        <v>16</v>
      </c>
    </row>
    <row r="2300" spans="1:15">
      <c r="A2300" t="s">
        <v>10937</v>
      </c>
      <c r="B2300" s="1">
        <v>45689</v>
      </c>
      <c r="C2300" t="s">
        <v>57</v>
      </c>
      <c r="D2300" t="s">
        <v>10938</v>
      </c>
      <c r="E2300" t="s">
        <v>10939</v>
      </c>
      <c r="F2300" t="s">
        <v>51</v>
      </c>
      <c r="G2300" t="s">
        <v>20</v>
      </c>
      <c r="H2300" t="s">
        <v>20</v>
      </c>
      <c r="I2300">
        <v>19.96</v>
      </c>
      <c r="J2300">
        <v>134.72999999999999</v>
      </c>
      <c r="K2300" t="s">
        <v>22</v>
      </c>
      <c r="L2300">
        <v>4.3</v>
      </c>
      <c r="M2300" t="s">
        <v>31</v>
      </c>
      <c r="N2300">
        <v>2.2200000000000002</v>
      </c>
      <c r="O2300">
        <v>18</v>
      </c>
    </row>
    <row r="2301" spans="1:15">
      <c r="A2301" t="s">
        <v>10942</v>
      </c>
      <c r="B2301" s="1">
        <v>45704</v>
      </c>
      <c r="C2301" t="s">
        <v>57</v>
      </c>
      <c r="D2301" t="s">
        <v>10943</v>
      </c>
      <c r="E2301" t="s">
        <v>10944</v>
      </c>
      <c r="F2301" t="s">
        <v>19</v>
      </c>
      <c r="G2301" t="s">
        <v>20</v>
      </c>
      <c r="H2301" t="s">
        <v>46</v>
      </c>
      <c r="I2301">
        <v>17.88</v>
      </c>
      <c r="J2301">
        <v>529.12</v>
      </c>
      <c r="K2301" t="s">
        <v>67</v>
      </c>
      <c r="L2301">
        <v>4.2</v>
      </c>
      <c r="M2301" t="s">
        <v>23</v>
      </c>
      <c r="N2301">
        <v>2.4300000000000002</v>
      </c>
      <c r="O2301">
        <v>10</v>
      </c>
    </row>
    <row r="2302" spans="1:15">
      <c r="A2302" t="s">
        <v>10968</v>
      </c>
      <c r="B2302" s="1">
        <v>45700</v>
      </c>
      <c r="C2302" t="s">
        <v>57</v>
      </c>
      <c r="D2302" t="s">
        <v>10969</v>
      </c>
      <c r="E2302" t="s">
        <v>10970</v>
      </c>
      <c r="F2302" t="s">
        <v>51</v>
      </c>
      <c r="G2302" t="s">
        <v>41</v>
      </c>
      <c r="H2302" t="s">
        <v>29</v>
      </c>
      <c r="I2302">
        <v>5.38</v>
      </c>
      <c r="J2302">
        <v>177.68</v>
      </c>
      <c r="K2302" t="s">
        <v>22</v>
      </c>
      <c r="L2302">
        <v>4.3</v>
      </c>
      <c r="M2302" t="s">
        <v>31</v>
      </c>
      <c r="N2302">
        <v>2.2400000000000002</v>
      </c>
      <c r="O2302">
        <v>1</v>
      </c>
    </row>
    <row r="2303" spans="1:15">
      <c r="A2303" t="s">
        <v>10979</v>
      </c>
      <c r="B2303" s="1">
        <v>45785</v>
      </c>
      <c r="C2303" t="s">
        <v>57</v>
      </c>
      <c r="D2303" t="s">
        <v>10980</v>
      </c>
      <c r="E2303" t="s">
        <v>10981</v>
      </c>
      <c r="F2303" t="s">
        <v>51</v>
      </c>
      <c r="G2303" t="s">
        <v>46</v>
      </c>
      <c r="H2303" t="s">
        <v>29</v>
      </c>
      <c r="I2303">
        <v>5.0199999999999996</v>
      </c>
      <c r="J2303">
        <v>266.11</v>
      </c>
      <c r="K2303" t="s">
        <v>47</v>
      </c>
      <c r="L2303">
        <v>3.4</v>
      </c>
      <c r="M2303" t="s">
        <v>23</v>
      </c>
      <c r="N2303">
        <v>1</v>
      </c>
      <c r="O2303">
        <v>17</v>
      </c>
    </row>
    <row r="2304" spans="1:15">
      <c r="A2304" t="s">
        <v>10986</v>
      </c>
      <c r="B2304" s="1">
        <v>45721</v>
      </c>
      <c r="C2304" t="s">
        <v>57</v>
      </c>
      <c r="D2304" t="s">
        <v>7910</v>
      </c>
      <c r="E2304" t="s">
        <v>10987</v>
      </c>
      <c r="F2304" t="s">
        <v>71</v>
      </c>
      <c r="G2304" t="s">
        <v>46</v>
      </c>
      <c r="H2304" t="s">
        <v>52</v>
      </c>
      <c r="I2304">
        <v>14.43</v>
      </c>
      <c r="J2304">
        <v>351.93</v>
      </c>
      <c r="K2304" t="s">
        <v>47</v>
      </c>
      <c r="L2304">
        <v>3.6</v>
      </c>
      <c r="M2304" t="s">
        <v>36</v>
      </c>
      <c r="N2304">
        <v>2.41</v>
      </c>
      <c r="O2304">
        <v>12</v>
      </c>
    </row>
    <row r="2305" spans="1:15">
      <c r="A2305" t="s">
        <v>10991</v>
      </c>
      <c r="B2305" s="1">
        <v>45687</v>
      </c>
      <c r="C2305" t="s">
        <v>57</v>
      </c>
      <c r="D2305" t="s">
        <v>10992</v>
      </c>
      <c r="E2305" t="s">
        <v>10993</v>
      </c>
      <c r="F2305" t="s">
        <v>28</v>
      </c>
      <c r="G2305" t="s">
        <v>41</v>
      </c>
      <c r="H2305" t="s">
        <v>20</v>
      </c>
      <c r="I2305">
        <v>24.71</v>
      </c>
      <c r="J2305">
        <v>423.6</v>
      </c>
      <c r="K2305" t="s">
        <v>22</v>
      </c>
      <c r="L2305">
        <v>2.6</v>
      </c>
      <c r="M2305" t="s">
        <v>23</v>
      </c>
      <c r="N2305">
        <v>2.5</v>
      </c>
      <c r="O2305">
        <v>18</v>
      </c>
    </row>
    <row r="2306" spans="1:15">
      <c r="A2306" t="s">
        <v>11005</v>
      </c>
      <c r="B2306" s="1">
        <v>45787</v>
      </c>
      <c r="C2306" t="s">
        <v>57</v>
      </c>
      <c r="D2306" t="s">
        <v>11006</v>
      </c>
      <c r="E2306" t="s">
        <v>11007</v>
      </c>
      <c r="F2306" t="s">
        <v>51</v>
      </c>
      <c r="G2306" t="s">
        <v>46</v>
      </c>
      <c r="H2306" t="s">
        <v>29</v>
      </c>
      <c r="I2306">
        <v>23</v>
      </c>
      <c r="J2306">
        <v>284.67</v>
      </c>
      <c r="K2306" t="s">
        <v>67</v>
      </c>
      <c r="L2306">
        <v>2.6</v>
      </c>
      <c r="M2306" t="s">
        <v>31</v>
      </c>
      <c r="N2306">
        <v>2.2799999999999998</v>
      </c>
      <c r="O2306">
        <v>15</v>
      </c>
    </row>
    <row r="2307" spans="1:15">
      <c r="A2307" t="s">
        <v>11024</v>
      </c>
      <c r="B2307" s="1">
        <v>45742</v>
      </c>
      <c r="C2307" t="s">
        <v>57</v>
      </c>
      <c r="D2307" t="s">
        <v>11025</v>
      </c>
      <c r="E2307" t="s">
        <v>11026</v>
      </c>
      <c r="F2307" t="s">
        <v>51</v>
      </c>
      <c r="G2307" t="s">
        <v>29</v>
      </c>
      <c r="H2307" t="s">
        <v>29</v>
      </c>
      <c r="I2307">
        <v>14.02</v>
      </c>
      <c r="J2307">
        <v>403.89</v>
      </c>
      <c r="K2307" t="s">
        <v>67</v>
      </c>
      <c r="L2307">
        <v>2.9</v>
      </c>
      <c r="M2307" t="s">
        <v>23</v>
      </c>
      <c r="N2307">
        <v>2.3199999999999998</v>
      </c>
      <c r="O2307">
        <v>15</v>
      </c>
    </row>
    <row r="2308" spans="1:15">
      <c r="A2308" t="s">
        <v>11037</v>
      </c>
      <c r="B2308" s="1">
        <v>45788</v>
      </c>
      <c r="C2308" t="s">
        <v>57</v>
      </c>
      <c r="D2308" t="s">
        <v>11038</v>
      </c>
      <c r="E2308" t="s">
        <v>11039</v>
      </c>
      <c r="F2308" t="s">
        <v>28</v>
      </c>
      <c r="G2308" t="s">
        <v>46</v>
      </c>
      <c r="H2308" t="s">
        <v>46</v>
      </c>
      <c r="I2308">
        <v>14.97</v>
      </c>
      <c r="J2308">
        <v>104.65</v>
      </c>
      <c r="K2308" t="s">
        <v>47</v>
      </c>
      <c r="L2308">
        <v>3.2</v>
      </c>
      <c r="M2308" t="s">
        <v>23</v>
      </c>
      <c r="N2308">
        <v>1.66</v>
      </c>
      <c r="O2308">
        <v>5</v>
      </c>
    </row>
    <row r="2309" spans="1:15">
      <c r="A2309" t="s">
        <v>11046</v>
      </c>
      <c r="B2309" s="1">
        <v>45764</v>
      </c>
      <c r="C2309" t="s">
        <v>57</v>
      </c>
      <c r="D2309" t="s">
        <v>11047</v>
      </c>
      <c r="E2309" t="s">
        <v>11048</v>
      </c>
      <c r="F2309" t="s">
        <v>60</v>
      </c>
      <c r="G2309" t="s">
        <v>42</v>
      </c>
      <c r="H2309" t="s">
        <v>29</v>
      </c>
      <c r="I2309">
        <v>11.61</v>
      </c>
      <c r="J2309">
        <v>174.31</v>
      </c>
      <c r="K2309" t="s">
        <v>67</v>
      </c>
      <c r="L2309">
        <v>4.4000000000000004</v>
      </c>
      <c r="M2309" t="s">
        <v>36</v>
      </c>
      <c r="N2309">
        <v>2.4500000000000002</v>
      </c>
      <c r="O2309">
        <v>3</v>
      </c>
    </row>
    <row r="2310" spans="1:15">
      <c r="A2310" t="s">
        <v>11062</v>
      </c>
      <c r="B2310" s="1">
        <v>45820</v>
      </c>
      <c r="C2310" t="s">
        <v>57</v>
      </c>
      <c r="D2310" t="s">
        <v>10184</v>
      </c>
      <c r="E2310" t="s">
        <v>11063</v>
      </c>
      <c r="F2310" t="s">
        <v>71</v>
      </c>
      <c r="G2310" t="s">
        <v>21</v>
      </c>
      <c r="H2310" t="s">
        <v>41</v>
      </c>
      <c r="I2310">
        <v>20.63</v>
      </c>
      <c r="J2310">
        <v>190.74</v>
      </c>
      <c r="K2310" t="s">
        <v>67</v>
      </c>
      <c r="L2310">
        <v>3.7</v>
      </c>
      <c r="M2310" t="s">
        <v>23</v>
      </c>
      <c r="N2310">
        <v>1.63</v>
      </c>
      <c r="O2310">
        <v>2</v>
      </c>
    </row>
    <row r="2311" spans="1:15">
      <c r="A2311" t="s">
        <v>11066</v>
      </c>
      <c r="B2311" s="1">
        <v>45780</v>
      </c>
      <c r="C2311" t="s">
        <v>57</v>
      </c>
      <c r="D2311" t="s">
        <v>2935</v>
      </c>
      <c r="E2311" t="s">
        <v>11067</v>
      </c>
      <c r="F2311" t="s">
        <v>60</v>
      </c>
      <c r="G2311" t="s">
        <v>41</v>
      </c>
      <c r="H2311" t="s">
        <v>21</v>
      </c>
      <c r="I2311">
        <v>5.28</v>
      </c>
      <c r="J2311">
        <v>377.61</v>
      </c>
      <c r="K2311" t="s">
        <v>47</v>
      </c>
      <c r="L2311">
        <v>4.4000000000000004</v>
      </c>
      <c r="M2311" t="s">
        <v>23</v>
      </c>
      <c r="N2311">
        <v>1.55</v>
      </c>
      <c r="O2311">
        <v>7</v>
      </c>
    </row>
    <row r="2312" spans="1:15">
      <c r="A2312" t="s">
        <v>11073</v>
      </c>
      <c r="B2312" s="1">
        <v>45746</v>
      </c>
      <c r="C2312" t="s">
        <v>57</v>
      </c>
      <c r="D2312" t="s">
        <v>9892</v>
      </c>
      <c r="E2312" t="s">
        <v>11074</v>
      </c>
      <c r="F2312" t="s">
        <v>19</v>
      </c>
      <c r="G2312" t="s">
        <v>46</v>
      </c>
      <c r="H2312" t="s">
        <v>42</v>
      </c>
      <c r="I2312">
        <v>20.68</v>
      </c>
      <c r="J2312">
        <v>188.55</v>
      </c>
      <c r="K2312" t="s">
        <v>22</v>
      </c>
      <c r="L2312">
        <v>2.6</v>
      </c>
      <c r="M2312" t="s">
        <v>23</v>
      </c>
      <c r="N2312">
        <v>2.37</v>
      </c>
      <c r="O2312">
        <v>6</v>
      </c>
    </row>
    <row r="2313" spans="1:15">
      <c r="A2313" t="s">
        <v>11116</v>
      </c>
      <c r="B2313" s="1">
        <v>45813</v>
      </c>
      <c r="C2313" t="s">
        <v>57</v>
      </c>
      <c r="D2313" t="s">
        <v>11117</v>
      </c>
      <c r="E2313" t="s">
        <v>11118</v>
      </c>
      <c r="F2313" t="s">
        <v>28</v>
      </c>
      <c r="G2313" t="s">
        <v>41</v>
      </c>
      <c r="H2313" t="s">
        <v>20</v>
      </c>
      <c r="I2313">
        <v>22.33</v>
      </c>
      <c r="J2313">
        <v>208.66</v>
      </c>
      <c r="K2313" t="s">
        <v>22</v>
      </c>
      <c r="L2313">
        <v>3.4</v>
      </c>
      <c r="M2313" t="s">
        <v>23</v>
      </c>
      <c r="N2313">
        <v>1.08</v>
      </c>
      <c r="O2313">
        <v>8</v>
      </c>
    </row>
    <row r="2314" spans="1:15">
      <c r="A2314" t="s">
        <v>11128</v>
      </c>
      <c r="B2314" s="1">
        <v>45815</v>
      </c>
      <c r="C2314" t="s">
        <v>57</v>
      </c>
      <c r="D2314" t="s">
        <v>11129</v>
      </c>
      <c r="E2314" t="s">
        <v>11130</v>
      </c>
      <c r="F2314" t="s">
        <v>60</v>
      </c>
      <c r="G2314" t="s">
        <v>46</v>
      </c>
      <c r="H2314" t="s">
        <v>46</v>
      </c>
      <c r="I2314">
        <v>24.16</v>
      </c>
      <c r="J2314">
        <v>128.37</v>
      </c>
      <c r="K2314" t="s">
        <v>22</v>
      </c>
      <c r="L2314">
        <v>2.6</v>
      </c>
      <c r="M2314" t="s">
        <v>23</v>
      </c>
      <c r="N2314">
        <v>1.1299999999999999</v>
      </c>
      <c r="O2314">
        <v>16</v>
      </c>
    </row>
    <row r="2315" spans="1:15">
      <c r="A2315" t="s">
        <v>11139</v>
      </c>
      <c r="B2315" s="1">
        <v>45702</v>
      </c>
      <c r="C2315" t="s">
        <v>57</v>
      </c>
      <c r="D2315" t="s">
        <v>652</v>
      </c>
      <c r="E2315" t="s">
        <v>11140</v>
      </c>
      <c r="F2315" t="s">
        <v>71</v>
      </c>
      <c r="G2315" t="s">
        <v>41</v>
      </c>
      <c r="H2315" t="s">
        <v>20</v>
      </c>
      <c r="I2315">
        <v>19.78</v>
      </c>
      <c r="J2315">
        <v>378.61</v>
      </c>
      <c r="K2315" t="s">
        <v>30</v>
      </c>
      <c r="L2315">
        <v>4.5999999999999996</v>
      </c>
      <c r="M2315" t="s">
        <v>36</v>
      </c>
      <c r="N2315">
        <v>2.16</v>
      </c>
      <c r="O2315">
        <v>11</v>
      </c>
    </row>
    <row r="2316" spans="1:15">
      <c r="A2316" t="s">
        <v>11163</v>
      </c>
      <c r="B2316" s="1">
        <v>45803</v>
      </c>
      <c r="C2316" t="s">
        <v>57</v>
      </c>
      <c r="D2316" t="s">
        <v>11164</v>
      </c>
      <c r="E2316" t="s">
        <v>11165</v>
      </c>
      <c r="F2316" t="s">
        <v>51</v>
      </c>
      <c r="G2316" t="s">
        <v>42</v>
      </c>
      <c r="H2316" t="s">
        <v>52</v>
      </c>
      <c r="I2316">
        <v>14.44</v>
      </c>
      <c r="J2316">
        <v>94.11</v>
      </c>
      <c r="K2316" t="s">
        <v>67</v>
      </c>
      <c r="L2316">
        <v>2.8</v>
      </c>
      <c r="M2316" t="s">
        <v>23</v>
      </c>
      <c r="N2316">
        <v>1.75</v>
      </c>
      <c r="O2316">
        <v>2</v>
      </c>
    </row>
    <row r="2317" spans="1:15">
      <c r="A2317" t="s">
        <v>11182</v>
      </c>
      <c r="B2317" s="1">
        <v>45827</v>
      </c>
      <c r="C2317" t="s">
        <v>57</v>
      </c>
      <c r="D2317" t="s">
        <v>11183</v>
      </c>
      <c r="E2317" t="s">
        <v>11184</v>
      </c>
      <c r="F2317" t="s">
        <v>51</v>
      </c>
      <c r="G2317" t="s">
        <v>41</v>
      </c>
      <c r="H2317" t="s">
        <v>46</v>
      </c>
      <c r="I2317">
        <v>15.67</v>
      </c>
      <c r="J2317">
        <v>261.36</v>
      </c>
      <c r="K2317" t="s">
        <v>47</v>
      </c>
      <c r="L2317">
        <v>4.9000000000000004</v>
      </c>
      <c r="M2317" t="s">
        <v>31</v>
      </c>
      <c r="N2317">
        <v>2.0499999999999998</v>
      </c>
      <c r="O2317">
        <v>2</v>
      </c>
    </row>
    <row r="2318" spans="1:15">
      <c r="A2318" t="s">
        <v>11185</v>
      </c>
      <c r="B2318" s="1">
        <v>45753</v>
      </c>
      <c r="C2318" t="s">
        <v>57</v>
      </c>
      <c r="D2318" t="s">
        <v>11186</v>
      </c>
      <c r="E2318" t="s">
        <v>11187</v>
      </c>
      <c r="F2318" t="s">
        <v>28</v>
      </c>
      <c r="G2318" t="s">
        <v>52</v>
      </c>
      <c r="H2318" t="s">
        <v>29</v>
      </c>
      <c r="I2318">
        <v>23.86</v>
      </c>
      <c r="J2318">
        <v>88.25</v>
      </c>
      <c r="K2318" t="s">
        <v>67</v>
      </c>
      <c r="L2318">
        <v>4.5</v>
      </c>
      <c r="M2318" t="s">
        <v>36</v>
      </c>
      <c r="N2318">
        <v>1.45</v>
      </c>
      <c r="O2318">
        <v>5</v>
      </c>
    </row>
    <row r="2319" spans="1:15">
      <c r="A2319" t="s">
        <v>11224</v>
      </c>
      <c r="B2319" s="1">
        <v>45766</v>
      </c>
      <c r="C2319" t="s">
        <v>57</v>
      </c>
      <c r="D2319" t="s">
        <v>3743</v>
      </c>
      <c r="E2319" t="s">
        <v>11225</v>
      </c>
      <c r="F2319" t="s">
        <v>71</v>
      </c>
      <c r="G2319" t="s">
        <v>29</v>
      </c>
      <c r="H2319" t="s">
        <v>41</v>
      </c>
      <c r="I2319">
        <v>19.14</v>
      </c>
      <c r="J2319">
        <v>502.87</v>
      </c>
      <c r="K2319" t="s">
        <v>22</v>
      </c>
      <c r="L2319">
        <v>2.6</v>
      </c>
      <c r="M2319" t="s">
        <v>23</v>
      </c>
      <c r="N2319">
        <v>1.73</v>
      </c>
      <c r="O2319">
        <v>19</v>
      </c>
    </row>
    <row r="2320" spans="1:15">
      <c r="A2320" t="s">
        <v>11229</v>
      </c>
      <c r="B2320" s="1">
        <v>45813</v>
      </c>
      <c r="C2320" t="s">
        <v>57</v>
      </c>
      <c r="D2320" t="s">
        <v>11230</v>
      </c>
      <c r="E2320" t="s">
        <v>11231</v>
      </c>
      <c r="F2320" t="s">
        <v>51</v>
      </c>
      <c r="G2320" t="s">
        <v>42</v>
      </c>
      <c r="H2320" t="s">
        <v>41</v>
      </c>
      <c r="I2320">
        <v>15.61</v>
      </c>
      <c r="J2320">
        <v>345.74</v>
      </c>
      <c r="K2320" t="s">
        <v>22</v>
      </c>
      <c r="L2320">
        <v>3</v>
      </c>
      <c r="M2320" t="s">
        <v>31</v>
      </c>
      <c r="N2320">
        <v>2.4900000000000002</v>
      </c>
      <c r="O2320">
        <v>18</v>
      </c>
    </row>
    <row r="2321" spans="1:15">
      <c r="A2321" t="s">
        <v>11238</v>
      </c>
      <c r="B2321" s="1">
        <v>45798</v>
      </c>
      <c r="C2321" t="s">
        <v>57</v>
      </c>
      <c r="D2321" t="s">
        <v>10902</v>
      </c>
      <c r="E2321" t="s">
        <v>11239</v>
      </c>
      <c r="F2321" t="s">
        <v>28</v>
      </c>
      <c r="G2321" t="s">
        <v>29</v>
      </c>
      <c r="H2321" t="s">
        <v>41</v>
      </c>
      <c r="I2321">
        <v>19.18</v>
      </c>
      <c r="J2321">
        <v>196.63</v>
      </c>
      <c r="K2321" t="s">
        <v>67</v>
      </c>
      <c r="L2321">
        <v>2.5</v>
      </c>
      <c r="M2321" t="s">
        <v>23</v>
      </c>
      <c r="N2321">
        <v>2.0699999999999998</v>
      </c>
      <c r="O2321">
        <v>5</v>
      </c>
    </row>
    <row r="2322" spans="1:15">
      <c r="A2322" t="s">
        <v>11240</v>
      </c>
      <c r="B2322" s="1">
        <v>45712</v>
      </c>
      <c r="C2322" t="s">
        <v>57</v>
      </c>
      <c r="D2322" t="s">
        <v>11241</v>
      </c>
      <c r="E2322" t="s">
        <v>11242</v>
      </c>
      <c r="F2322" t="s">
        <v>51</v>
      </c>
      <c r="G2322" t="s">
        <v>20</v>
      </c>
      <c r="H2322" t="s">
        <v>46</v>
      </c>
      <c r="I2322">
        <v>21.52</v>
      </c>
      <c r="J2322">
        <v>150.33000000000001</v>
      </c>
      <c r="K2322" t="s">
        <v>22</v>
      </c>
      <c r="L2322">
        <v>2.8</v>
      </c>
      <c r="M2322" t="s">
        <v>36</v>
      </c>
      <c r="N2322">
        <v>1.25</v>
      </c>
      <c r="O2322">
        <v>8</v>
      </c>
    </row>
    <row r="2323" spans="1:15">
      <c r="A2323" t="s">
        <v>11243</v>
      </c>
      <c r="B2323" s="1">
        <v>45784</v>
      </c>
      <c r="C2323" t="s">
        <v>57</v>
      </c>
      <c r="D2323" t="s">
        <v>286</v>
      </c>
      <c r="E2323" t="s">
        <v>11244</v>
      </c>
      <c r="F2323" t="s">
        <v>19</v>
      </c>
      <c r="G2323" t="s">
        <v>42</v>
      </c>
      <c r="H2323" t="s">
        <v>46</v>
      </c>
      <c r="I2323">
        <v>11</v>
      </c>
      <c r="J2323">
        <v>387.49</v>
      </c>
      <c r="K2323" t="s">
        <v>22</v>
      </c>
      <c r="L2323">
        <v>3.8</v>
      </c>
      <c r="M2323" t="s">
        <v>36</v>
      </c>
      <c r="N2323">
        <v>2.2400000000000002</v>
      </c>
      <c r="O2323">
        <v>2</v>
      </c>
    </row>
    <row r="2324" spans="1:15">
      <c r="A2324" t="s">
        <v>11254</v>
      </c>
      <c r="B2324" s="1">
        <v>45769</v>
      </c>
      <c r="C2324" t="s">
        <v>57</v>
      </c>
      <c r="D2324" t="s">
        <v>11255</v>
      </c>
      <c r="E2324" t="s">
        <v>11256</v>
      </c>
      <c r="F2324" t="s">
        <v>19</v>
      </c>
      <c r="G2324" t="s">
        <v>21</v>
      </c>
      <c r="H2324" t="s">
        <v>20</v>
      </c>
      <c r="I2324">
        <v>2.77</v>
      </c>
      <c r="J2324">
        <v>133</v>
      </c>
      <c r="K2324" t="s">
        <v>67</v>
      </c>
      <c r="L2324">
        <v>4.7</v>
      </c>
      <c r="M2324" t="s">
        <v>23</v>
      </c>
      <c r="N2324">
        <v>1.06</v>
      </c>
      <c r="O2324">
        <v>11</v>
      </c>
    </row>
    <row r="2325" spans="1:15">
      <c r="A2325" t="s">
        <v>11257</v>
      </c>
      <c r="B2325" s="1">
        <v>45817</v>
      </c>
      <c r="C2325" t="s">
        <v>57</v>
      </c>
      <c r="D2325" t="s">
        <v>11258</v>
      </c>
      <c r="E2325" t="s">
        <v>11259</v>
      </c>
      <c r="F2325" t="s">
        <v>60</v>
      </c>
      <c r="G2325" t="s">
        <v>21</v>
      </c>
      <c r="H2325" t="s">
        <v>42</v>
      </c>
      <c r="I2325">
        <v>23.67</v>
      </c>
      <c r="J2325">
        <v>131.53</v>
      </c>
      <c r="K2325" t="s">
        <v>67</v>
      </c>
      <c r="L2325">
        <v>3.9</v>
      </c>
      <c r="M2325" t="s">
        <v>36</v>
      </c>
      <c r="N2325">
        <v>1.54</v>
      </c>
      <c r="O2325">
        <v>19</v>
      </c>
    </row>
    <row r="2326" spans="1:15">
      <c r="A2326" t="s">
        <v>11262</v>
      </c>
      <c r="B2326" s="1">
        <v>45763</v>
      </c>
      <c r="C2326" t="s">
        <v>57</v>
      </c>
      <c r="D2326" t="s">
        <v>11263</v>
      </c>
      <c r="E2326" t="s">
        <v>11264</v>
      </c>
      <c r="F2326" t="s">
        <v>60</v>
      </c>
      <c r="G2326" t="s">
        <v>29</v>
      </c>
      <c r="H2326" t="s">
        <v>21</v>
      </c>
      <c r="I2326">
        <v>5</v>
      </c>
      <c r="J2326">
        <v>345.18</v>
      </c>
      <c r="K2326" t="s">
        <v>47</v>
      </c>
      <c r="L2326">
        <v>4</v>
      </c>
      <c r="M2326" t="s">
        <v>36</v>
      </c>
      <c r="N2326">
        <v>1.52</v>
      </c>
      <c r="O2326">
        <v>17</v>
      </c>
    </row>
    <row r="2327" spans="1:15">
      <c r="A2327" t="s">
        <v>11268</v>
      </c>
      <c r="B2327" s="1">
        <v>45781</v>
      </c>
      <c r="C2327" t="s">
        <v>57</v>
      </c>
      <c r="D2327" t="s">
        <v>11269</v>
      </c>
      <c r="E2327" t="s">
        <v>11270</v>
      </c>
      <c r="F2327" t="s">
        <v>19</v>
      </c>
      <c r="G2327" t="s">
        <v>29</v>
      </c>
      <c r="H2327" t="s">
        <v>20</v>
      </c>
      <c r="I2327">
        <v>23.02</v>
      </c>
      <c r="J2327">
        <v>70.86</v>
      </c>
      <c r="K2327" t="s">
        <v>22</v>
      </c>
      <c r="L2327">
        <v>3.5</v>
      </c>
      <c r="M2327" t="s">
        <v>23</v>
      </c>
      <c r="N2327">
        <v>1.64</v>
      </c>
      <c r="O2327">
        <v>12</v>
      </c>
    </row>
    <row r="2328" spans="1:15">
      <c r="A2328" t="s">
        <v>11286</v>
      </c>
      <c r="B2328" s="1">
        <v>45823</v>
      </c>
      <c r="C2328" t="s">
        <v>57</v>
      </c>
      <c r="D2328" t="s">
        <v>1270</v>
      </c>
      <c r="E2328" t="s">
        <v>11287</v>
      </c>
      <c r="F2328" t="s">
        <v>60</v>
      </c>
      <c r="G2328" t="s">
        <v>42</v>
      </c>
      <c r="H2328" t="s">
        <v>42</v>
      </c>
      <c r="I2328">
        <v>21.47</v>
      </c>
      <c r="J2328">
        <v>142.19999999999999</v>
      </c>
      <c r="K2328" t="s">
        <v>22</v>
      </c>
      <c r="L2328">
        <v>2.8</v>
      </c>
      <c r="M2328" t="s">
        <v>23</v>
      </c>
      <c r="N2328">
        <v>2.4900000000000002</v>
      </c>
      <c r="O2328">
        <v>5</v>
      </c>
    </row>
    <row r="2329" spans="1:15">
      <c r="A2329" t="s">
        <v>11296</v>
      </c>
      <c r="B2329" s="1">
        <v>45751</v>
      </c>
      <c r="C2329" t="s">
        <v>57</v>
      </c>
      <c r="D2329" t="s">
        <v>11297</v>
      </c>
      <c r="E2329" t="s">
        <v>11298</v>
      </c>
      <c r="F2329" t="s">
        <v>71</v>
      </c>
      <c r="G2329" t="s">
        <v>42</v>
      </c>
      <c r="H2329" t="s">
        <v>29</v>
      </c>
      <c r="I2329">
        <v>6.63</v>
      </c>
      <c r="J2329">
        <v>103.1</v>
      </c>
      <c r="K2329" t="s">
        <v>67</v>
      </c>
      <c r="L2329">
        <v>3.2</v>
      </c>
      <c r="M2329" t="s">
        <v>23</v>
      </c>
      <c r="N2329">
        <v>2.1</v>
      </c>
      <c r="O2329">
        <v>15</v>
      </c>
    </row>
    <row r="2330" spans="1:15">
      <c r="A2330" t="s">
        <v>11299</v>
      </c>
      <c r="B2330" s="1">
        <v>45707</v>
      </c>
      <c r="C2330" t="s">
        <v>57</v>
      </c>
      <c r="D2330" t="s">
        <v>11300</v>
      </c>
      <c r="E2330" t="s">
        <v>11301</v>
      </c>
      <c r="F2330" t="s">
        <v>28</v>
      </c>
      <c r="G2330" t="s">
        <v>21</v>
      </c>
      <c r="H2330" t="s">
        <v>46</v>
      </c>
      <c r="I2330">
        <v>20.81</v>
      </c>
      <c r="J2330">
        <v>324.07</v>
      </c>
      <c r="K2330" t="s">
        <v>22</v>
      </c>
      <c r="L2330">
        <v>3</v>
      </c>
      <c r="M2330" t="s">
        <v>31</v>
      </c>
      <c r="N2330">
        <v>1.97</v>
      </c>
      <c r="O2330">
        <v>5</v>
      </c>
    </row>
    <row r="2331" spans="1:15">
      <c r="A2331" t="s">
        <v>11308</v>
      </c>
      <c r="B2331" s="1">
        <v>45776</v>
      </c>
      <c r="C2331" t="s">
        <v>57</v>
      </c>
      <c r="D2331" t="s">
        <v>11309</v>
      </c>
      <c r="E2331" t="s">
        <v>11310</v>
      </c>
      <c r="F2331" t="s">
        <v>71</v>
      </c>
      <c r="G2331" t="s">
        <v>21</v>
      </c>
      <c r="H2331" t="s">
        <v>46</v>
      </c>
      <c r="I2331">
        <v>9.64</v>
      </c>
      <c r="J2331">
        <v>363.72</v>
      </c>
      <c r="K2331" t="s">
        <v>67</v>
      </c>
      <c r="M2331" t="s">
        <v>23</v>
      </c>
      <c r="N2331">
        <v>1.78</v>
      </c>
      <c r="O2331">
        <v>6</v>
      </c>
    </row>
    <row r="2332" spans="1:15">
      <c r="A2332" t="s">
        <v>11333</v>
      </c>
      <c r="B2332" s="1">
        <v>45832</v>
      </c>
      <c r="C2332" t="s">
        <v>57</v>
      </c>
      <c r="D2332" t="s">
        <v>11334</v>
      </c>
      <c r="E2332" t="s">
        <v>11335</v>
      </c>
      <c r="F2332" t="s">
        <v>19</v>
      </c>
      <c r="G2332" t="s">
        <v>46</v>
      </c>
      <c r="H2332" t="s">
        <v>41</v>
      </c>
      <c r="I2332">
        <v>7.88</v>
      </c>
      <c r="J2332">
        <v>246.7</v>
      </c>
      <c r="K2332" t="s">
        <v>47</v>
      </c>
      <c r="L2332">
        <v>2.9</v>
      </c>
      <c r="M2332" t="s">
        <v>31</v>
      </c>
      <c r="N2332">
        <v>2</v>
      </c>
      <c r="O2332">
        <v>13</v>
      </c>
    </row>
    <row r="2333" spans="1:15">
      <c r="A2333" t="s">
        <v>11349</v>
      </c>
      <c r="B2333" s="1">
        <v>45719</v>
      </c>
      <c r="C2333" t="s">
        <v>57</v>
      </c>
      <c r="D2333" t="s">
        <v>8336</v>
      </c>
      <c r="E2333" t="s">
        <v>11350</v>
      </c>
      <c r="F2333" t="s">
        <v>71</v>
      </c>
      <c r="G2333" t="s">
        <v>46</v>
      </c>
      <c r="H2333" t="s">
        <v>21</v>
      </c>
      <c r="I2333">
        <v>2.27</v>
      </c>
      <c r="J2333">
        <v>401.9</v>
      </c>
      <c r="K2333" t="s">
        <v>30</v>
      </c>
      <c r="L2333">
        <v>3.4</v>
      </c>
      <c r="M2333" t="s">
        <v>31</v>
      </c>
      <c r="N2333">
        <v>1.63</v>
      </c>
      <c r="O2333">
        <v>2</v>
      </c>
    </row>
    <row r="2334" spans="1:15">
      <c r="A2334" t="s">
        <v>11377</v>
      </c>
      <c r="B2334" s="1">
        <v>45797</v>
      </c>
      <c r="C2334" t="s">
        <v>57</v>
      </c>
      <c r="D2334" t="s">
        <v>11378</v>
      </c>
      <c r="E2334" t="s">
        <v>11379</v>
      </c>
      <c r="F2334" t="s">
        <v>60</v>
      </c>
      <c r="G2334" t="s">
        <v>20</v>
      </c>
      <c r="H2334" t="s">
        <v>42</v>
      </c>
      <c r="I2334">
        <v>4.82</v>
      </c>
      <c r="J2334">
        <v>356.95</v>
      </c>
      <c r="K2334" t="s">
        <v>47</v>
      </c>
      <c r="L2334">
        <v>4.2</v>
      </c>
      <c r="M2334" t="s">
        <v>23</v>
      </c>
      <c r="N2334">
        <v>1.83</v>
      </c>
      <c r="O2334">
        <v>2</v>
      </c>
    </row>
    <row r="2335" spans="1:15">
      <c r="A2335" t="s">
        <v>11390</v>
      </c>
      <c r="B2335" s="1">
        <v>45686</v>
      </c>
      <c r="C2335" t="s">
        <v>57</v>
      </c>
      <c r="D2335" t="s">
        <v>11391</v>
      </c>
      <c r="E2335" t="s">
        <v>11392</v>
      </c>
      <c r="F2335" t="s">
        <v>19</v>
      </c>
      <c r="G2335" t="s">
        <v>52</v>
      </c>
      <c r="H2335" t="s">
        <v>46</v>
      </c>
      <c r="I2335">
        <v>24.3</v>
      </c>
      <c r="J2335">
        <v>464.43</v>
      </c>
      <c r="K2335" t="s">
        <v>22</v>
      </c>
      <c r="L2335">
        <v>4.0999999999999996</v>
      </c>
      <c r="M2335" t="s">
        <v>36</v>
      </c>
      <c r="N2335">
        <v>1.65</v>
      </c>
      <c r="O2335">
        <v>17</v>
      </c>
    </row>
    <row r="2336" spans="1:15">
      <c r="A2336" t="s">
        <v>11424</v>
      </c>
      <c r="B2336" s="1">
        <v>45702</v>
      </c>
      <c r="C2336" t="s">
        <v>57</v>
      </c>
      <c r="D2336" t="s">
        <v>11425</v>
      </c>
      <c r="E2336" t="s">
        <v>11426</v>
      </c>
      <c r="F2336" t="s">
        <v>51</v>
      </c>
      <c r="G2336" t="s">
        <v>21</v>
      </c>
      <c r="H2336" t="s">
        <v>29</v>
      </c>
      <c r="I2336">
        <v>16.13</v>
      </c>
      <c r="J2336">
        <v>97.69</v>
      </c>
      <c r="K2336" t="s">
        <v>30</v>
      </c>
      <c r="L2336">
        <v>3.3</v>
      </c>
      <c r="M2336" t="s">
        <v>36</v>
      </c>
      <c r="N2336">
        <v>1.08</v>
      </c>
      <c r="O2336">
        <v>13</v>
      </c>
    </row>
    <row r="2337" spans="1:15">
      <c r="A2337" t="s">
        <v>11477</v>
      </c>
      <c r="B2337" s="1">
        <v>45695</v>
      </c>
      <c r="C2337" t="s">
        <v>57</v>
      </c>
      <c r="D2337" t="s">
        <v>3031</v>
      </c>
      <c r="E2337" t="s">
        <v>11478</v>
      </c>
      <c r="F2337" t="s">
        <v>19</v>
      </c>
      <c r="G2337" t="s">
        <v>20</v>
      </c>
      <c r="H2337" t="s">
        <v>29</v>
      </c>
      <c r="I2337">
        <v>14.35</v>
      </c>
      <c r="J2337">
        <v>101.24</v>
      </c>
      <c r="K2337" t="s">
        <v>47</v>
      </c>
      <c r="L2337">
        <v>4.8</v>
      </c>
      <c r="M2337" t="s">
        <v>31</v>
      </c>
      <c r="N2337">
        <v>1.18</v>
      </c>
      <c r="O2337">
        <v>6</v>
      </c>
    </row>
    <row r="2338" spans="1:15">
      <c r="A2338" t="s">
        <v>11488</v>
      </c>
      <c r="B2338" s="1">
        <v>45699</v>
      </c>
      <c r="C2338" t="s">
        <v>57</v>
      </c>
      <c r="D2338" t="s">
        <v>10297</v>
      </c>
      <c r="E2338" t="s">
        <v>11489</v>
      </c>
      <c r="F2338" t="s">
        <v>60</v>
      </c>
      <c r="G2338" t="s">
        <v>46</v>
      </c>
      <c r="H2338" t="s">
        <v>42</v>
      </c>
      <c r="I2338">
        <v>18.78</v>
      </c>
      <c r="J2338">
        <v>527.33000000000004</v>
      </c>
      <c r="K2338" t="s">
        <v>22</v>
      </c>
      <c r="L2338">
        <v>3.7</v>
      </c>
      <c r="M2338" t="s">
        <v>36</v>
      </c>
      <c r="N2338">
        <v>1.44</v>
      </c>
      <c r="O2338">
        <v>2</v>
      </c>
    </row>
    <row r="2339" spans="1:15">
      <c r="A2339" t="s">
        <v>11493</v>
      </c>
      <c r="B2339" s="1">
        <v>45686</v>
      </c>
      <c r="C2339" t="s">
        <v>57</v>
      </c>
      <c r="D2339" t="s">
        <v>11494</v>
      </c>
      <c r="E2339" t="s">
        <v>11495</v>
      </c>
      <c r="F2339" t="s">
        <v>60</v>
      </c>
      <c r="G2339" t="s">
        <v>20</v>
      </c>
      <c r="H2339" t="s">
        <v>41</v>
      </c>
      <c r="I2339">
        <v>8.94</v>
      </c>
      <c r="J2339">
        <v>497.84</v>
      </c>
      <c r="K2339" t="s">
        <v>47</v>
      </c>
      <c r="L2339">
        <v>3.6</v>
      </c>
      <c r="M2339" t="s">
        <v>23</v>
      </c>
      <c r="N2339">
        <v>2.2200000000000002</v>
      </c>
      <c r="O2339">
        <v>15</v>
      </c>
    </row>
    <row r="2340" spans="1:15">
      <c r="A2340" t="s">
        <v>11512</v>
      </c>
      <c r="B2340" s="1">
        <v>45775</v>
      </c>
      <c r="C2340" t="s">
        <v>57</v>
      </c>
      <c r="D2340" t="s">
        <v>3028</v>
      </c>
      <c r="E2340" t="s">
        <v>11513</v>
      </c>
      <c r="F2340" t="s">
        <v>28</v>
      </c>
      <c r="G2340" t="s">
        <v>41</v>
      </c>
      <c r="H2340" t="s">
        <v>42</v>
      </c>
      <c r="I2340">
        <v>12.49</v>
      </c>
      <c r="J2340">
        <v>66.260000000000005</v>
      </c>
      <c r="K2340" t="s">
        <v>67</v>
      </c>
      <c r="L2340">
        <v>3.8</v>
      </c>
      <c r="M2340" t="s">
        <v>36</v>
      </c>
      <c r="N2340">
        <v>2.16</v>
      </c>
      <c r="O2340">
        <v>7</v>
      </c>
    </row>
    <row r="2341" spans="1:15">
      <c r="A2341" t="s">
        <v>11522</v>
      </c>
      <c r="B2341" s="1">
        <v>45710</v>
      </c>
      <c r="C2341" t="s">
        <v>57</v>
      </c>
      <c r="D2341" t="s">
        <v>5105</v>
      </c>
      <c r="E2341" t="s">
        <v>11523</v>
      </c>
      <c r="F2341" t="s">
        <v>51</v>
      </c>
      <c r="G2341" t="s">
        <v>46</v>
      </c>
      <c r="H2341" t="s">
        <v>42</v>
      </c>
      <c r="I2341">
        <v>3.84</v>
      </c>
      <c r="J2341">
        <v>91.64</v>
      </c>
      <c r="K2341" t="s">
        <v>67</v>
      </c>
      <c r="L2341">
        <v>4</v>
      </c>
      <c r="M2341" t="s">
        <v>36</v>
      </c>
      <c r="N2341">
        <v>2.09</v>
      </c>
      <c r="O2341">
        <v>14</v>
      </c>
    </row>
    <row r="2342" spans="1:15">
      <c r="A2342" t="s">
        <v>11537</v>
      </c>
      <c r="B2342" s="1">
        <v>45739</v>
      </c>
      <c r="C2342" t="s">
        <v>57</v>
      </c>
      <c r="D2342" t="s">
        <v>11354</v>
      </c>
      <c r="E2342" t="s">
        <v>11538</v>
      </c>
      <c r="F2342" t="s">
        <v>19</v>
      </c>
      <c r="G2342" t="s">
        <v>20</v>
      </c>
      <c r="H2342" t="s">
        <v>46</v>
      </c>
      <c r="I2342">
        <v>14.75</v>
      </c>
      <c r="J2342">
        <v>460.83</v>
      </c>
      <c r="K2342" t="s">
        <v>47</v>
      </c>
      <c r="L2342">
        <v>2.6</v>
      </c>
      <c r="M2342" t="s">
        <v>36</v>
      </c>
      <c r="N2342">
        <v>2.5</v>
      </c>
      <c r="O2342">
        <v>6</v>
      </c>
    </row>
    <row r="2343" spans="1:15">
      <c r="A2343" t="s">
        <v>11542</v>
      </c>
      <c r="B2343" s="1">
        <v>45783</v>
      </c>
      <c r="C2343" t="s">
        <v>57</v>
      </c>
      <c r="D2343" t="s">
        <v>10169</v>
      </c>
      <c r="E2343" t="s">
        <v>11543</v>
      </c>
      <c r="F2343" t="s">
        <v>19</v>
      </c>
      <c r="G2343" t="s">
        <v>46</v>
      </c>
      <c r="H2343" t="s">
        <v>29</v>
      </c>
      <c r="I2343">
        <v>14.79</v>
      </c>
      <c r="J2343">
        <v>376.82</v>
      </c>
      <c r="K2343" t="s">
        <v>22</v>
      </c>
      <c r="L2343">
        <v>4.2</v>
      </c>
      <c r="M2343" t="s">
        <v>31</v>
      </c>
      <c r="N2343">
        <v>2.41</v>
      </c>
      <c r="O2343">
        <v>7</v>
      </c>
    </row>
    <row r="2344" spans="1:15">
      <c r="A2344" t="s">
        <v>11544</v>
      </c>
      <c r="B2344" s="1">
        <v>45706</v>
      </c>
      <c r="C2344" t="s">
        <v>57</v>
      </c>
      <c r="D2344" t="s">
        <v>11545</v>
      </c>
      <c r="E2344" t="s">
        <v>11546</v>
      </c>
      <c r="F2344" t="s">
        <v>19</v>
      </c>
      <c r="G2344" t="s">
        <v>46</v>
      </c>
      <c r="H2344" t="s">
        <v>29</v>
      </c>
      <c r="I2344">
        <v>1.82</v>
      </c>
      <c r="J2344">
        <v>315.62</v>
      </c>
      <c r="K2344" t="s">
        <v>30</v>
      </c>
      <c r="L2344">
        <v>3.3</v>
      </c>
      <c r="M2344" t="s">
        <v>36</v>
      </c>
      <c r="N2344">
        <v>1.51</v>
      </c>
      <c r="O2344">
        <v>10</v>
      </c>
    </row>
    <row r="2345" spans="1:15">
      <c r="A2345" t="s">
        <v>11563</v>
      </c>
      <c r="B2345" s="1">
        <v>45759</v>
      </c>
      <c r="C2345" t="s">
        <v>57</v>
      </c>
      <c r="D2345" t="s">
        <v>11564</v>
      </c>
      <c r="E2345" t="s">
        <v>11565</v>
      </c>
      <c r="F2345" t="s">
        <v>71</v>
      </c>
      <c r="G2345" t="s">
        <v>46</v>
      </c>
      <c r="H2345" t="s">
        <v>52</v>
      </c>
      <c r="I2345">
        <v>12.24</v>
      </c>
      <c r="J2345">
        <v>63.03</v>
      </c>
      <c r="K2345" t="s">
        <v>67</v>
      </c>
      <c r="L2345">
        <v>4.8</v>
      </c>
      <c r="M2345" t="s">
        <v>23</v>
      </c>
      <c r="N2345">
        <v>1.35</v>
      </c>
      <c r="O2345">
        <v>7</v>
      </c>
    </row>
    <row r="2346" spans="1:15">
      <c r="A2346" t="s">
        <v>11601</v>
      </c>
      <c r="B2346" s="1">
        <v>45805</v>
      </c>
      <c r="C2346" t="s">
        <v>57</v>
      </c>
      <c r="D2346" t="s">
        <v>11602</v>
      </c>
      <c r="E2346" t="s">
        <v>3773</v>
      </c>
      <c r="F2346" t="s">
        <v>19</v>
      </c>
      <c r="G2346" t="s">
        <v>29</v>
      </c>
      <c r="H2346" t="s">
        <v>52</v>
      </c>
      <c r="I2346">
        <v>9.83</v>
      </c>
      <c r="J2346">
        <v>208.79</v>
      </c>
      <c r="K2346" t="s">
        <v>22</v>
      </c>
      <c r="L2346">
        <v>3.6</v>
      </c>
      <c r="M2346" t="s">
        <v>23</v>
      </c>
      <c r="N2346">
        <v>1.59</v>
      </c>
      <c r="O2346">
        <v>6</v>
      </c>
    </row>
    <row r="2347" spans="1:15">
      <c r="A2347" t="s">
        <v>11619</v>
      </c>
      <c r="B2347" s="1">
        <v>45778</v>
      </c>
      <c r="C2347" t="s">
        <v>57</v>
      </c>
      <c r="D2347" t="s">
        <v>11620</v>
      </c>
      <c r="E2347" t="s">
        <v>11621</v>
      </c>
      <c r="F2347" t="s">
        <v>60</v>
      </c>
      <c r="G2347" t="s">
        <v>21</v>
      </c>
      <c r="H2347" t="s">
        <v>29</v>
      </c>
      <c r="I2347">
        <v>22.03</v>
      </c>
      <c r="J2347">
        <v>234.7</v>
      </c>
      <c r="K2347" t="s">
        <v>47</v>
      </c>
      <c r="L2347">
        <v>2.7</v>
      </c>
      <c r="M2347" t="s">
        <v>23</v>
      </c>
      <c r="N2347">
        <v>1.9</v>
      </c>
      <c r="O2347">
        <v>16</v>
      </c>
    </row>
    <row r="2348" spans="1:15">
      <c r="A2348" t="s">
        <v>11713</v>
      </c>
      <c r="B2348" s="1">
        <v>45703</v>
      </c>
      <c r="C2348" t="s">
        <v>57</v>
      </c>
      <c r="D2348" t="s">
        <v>11714</v>
      </c>
      <c r="E2348" t="s">
        <v>11715</v>
      </c>
      <c r="F2348" t="s">
        <v>60</v>
      </c>
      <c r="G2348" t="s">
        <v>46</v>
      </c>
      <c r="H2348" t="s">
        <v>46</v>
      </c>
      <c r="I2348">
        <v>23.7</v>
      </c>
      <c r="J2348">
        <v>500.81</v>
      </c>
      <c r="K2348" t="s">
        <v>67</v>
      </c>
      <c r="L2348">
        <v>3.2</v>
      </c>
      <c r="M2348" t="s">
        <v>23</v>
      </c>
      <c r="N2348">
        <v>1.2</v>
      </c>
      <c r="O2348">
        <v>1</v>
      </c>
    </row>
    <row r="2349" spans="1:15">
      <c r="A2349" t="s">
        <v>11737</v>
      </c>
      <c r="B2349" s="1">
        <v>45749</v>
      </c>
      <c r="C2349" t="s">
        <v>57</v>
      </c>
      <c r="D2349" t="s">
        <v>11738</v>
      </c>
      <c r="E2349" t="s">
        <v>11739</v>
      </c>
      <c r="F2349" t="s">
        <v>51</v>
      </c>
      <c r="G2349" t="s">
        <v>52</v>
      </c>
      <c r="H2349" t="s">
        <v>20</v>
      </c>
      <c r="I2349">
        <v>22.47</v>
      </c>
      <c r="J2349">
        <v>385.04</v>
      </c>
      <c r="K2349" t="s">
        <v>22</v>
      </c>
      <c r="L2349">
        <v>4.8</v>
      </c>
      <c r="M2349" t="s">
        <v>23</v>
      </c>
      <c r="N2349">
        <v>1.7</v>
      </c>
      <c r="O2349">
        <v>2</v>
      </c>
    </row>
    <row r="2350" spans="1:15">
      <c r="A2350" t="s">
        <v>11760</v>
      </c>
      <c r="B2350" s="1">
        <v>45694</v>
      </c>
      <c r="C2350" t="s">
        <v>57</v>
      </c>
      <c r="D2350" t="s">
        <v>11761</v>
      </c>
      <c r="E2350" t="s">
        <v>11762</v>
      </c>
      <c r="F2350" t="s">
        <v>19</v>
      </c>
      <c r="G2350" t="s">
        <v>21</v>
      </c>
      <c r="H2350" t="s">
        <v>29</v>
      </c>
      <c r="I2350">
        <v>19.68</v>
      </c>
      <c r="J2350">
        <v>487.66</v>
      </c>
      <c r="K2350" t="s">
        <v>67</v>
      </c>
      <c r="L2350">
        <v>3.4</v>
      </c>
      <c r="M2350" t="s">
        <v>31</v>
      </c>
      <c r="N2350">
        <v>1.1399999999999999</v>
      </c>
      <c r="O2350">
        <v>14</v>
      </c>
    </row>
    <row r="2351" spans="1:15">
      <c r="A2351" t="s">
        <v>11778</v>
      </c>
      <c r="B2351" s="1">
        <v>45687</v>
      </c>
      <c r="C2351" t="s">
        <v>57</v>
      </c>
      <c r="D2351" t="s">
        <v>11779</v>
      </c>
      <c r="E2351" t="s">
        <v>11780</v>
      </c>
      <c r="F2351" t="s">
        <v>51</v>
      </c>
      <c r="G2351" t="s">
        <v>46</v>
      </c>
      <c r="H2351" t="s">
        <v>42</v>
      </c>
      <c r="I2351">
        <v>8.56</v>
      </c>
      <c r="J2351">
        <v>154.11000000000001</v>
      </c>
      <c r="K2351" t="s">
        <v>47</v>
      </c>
      <c r="L2351">
        <v>3.1</v>
      </c>
      <c r="M2351" t="s">
        <v>23</v>
      </c>
      <c r="N2351">
        <v>1.37</v>
      </c>
      <c r="O2351">
        <v>6</v>
      </c>
    </row>
    <row r="2352" spans="1:15">
      <c r="A2352" t="s">
        <v>11784</v>
      </c>
      <c r="B2352" s="1">
        <v>45793</v>
      </c>
      <c r="C2352" t="s">
        <v>57</v>
      </c>
      <c r="D2352" t="s">
        <v>11785</v>
      </c>
      <c r="E2352" t="s">
        <v>11786</v>
      </c>
      <c r="F2352" t="s">
        <v>51</v>
      </c>
      <c r="G2352" t="s">
        <v>46</v>
      </c>
      <c r="H2352" t="s">
        <v>52</v>
      </c>
      <c r="I2352">
        <v>18.079999999999998</v>
      </c>
      <c r="J2352">
        <v>369.13</v>
      </c>
      <c r="K2352" t="s">
        <v>47</v>
      </c>
      <c r="L2352">
        <v>2.6</v>
      </c>
      <c r="M2352" t="s">
        <v>31</v>
      </c>
      <c r="N2352">
        <v>1.98</v>
      </c>
      <c r="O2352">
        <v>10</v>
      </c>
    </row>
    <row r="2353" spans="1:15">
      <c r="A2353" t="s">
        <v>11798</v>
      </c>
      <c r="B2353" s="1">
        <v>45777</v>
      </c>
      <c r="C2353" t="s">
        <v>57</v>
      </c>
      <c r="D2353" t="s">
        <v>11799</v>
      </c>
      <c r="E2353" t="s">
        <v>11800</v>
      </c>
      <c r="F2353" t="s">
        <v>28</v>
      </c>
      <c r="G2353" t="s">
        <v>46</v>
      </c>
      <c r="H2353" t="s">
        <v>29</v>
      </c>
      <c r="I2353">
        <v>11.22</v>
      </c>
      <c r="J2353">
        <v>80.36</v>
      </c>
      <c r="K2353" t="s">
        <v>47</v>
      </c>
      <c r="L2353">
        <v>4.2</v>
      </c>
      <c r="M2353" t="s">
        <v>23</v>
      </c>
      <c r="N2353">
        <v>1.76</v>
      </c>
      <c r="O2353">
        <v>4</v>
      </c>
    </row>
    <row r="2354" spans="1:15">
      <c r="A2354" t="s">
        <v>11826</v>
      </c>
      <c r="B2354" s="1">
        <v>45835</v>
      </c>
      <c r="C2354" t="s">
        <v>57</v>
      </c>
      <c r="D2354" t="s">
        <v>10569</v>
      </c>
      <c r="E2354" t="s">
        <v>11827</v>
      </c>
      <c r="F2354" t="s">
        <v>28</v>
      </c>
      <c r="G2354" t="s">
        <v>41</v>
      </c>
      <c r="H2354" t="s">
        <v>21</v>
      </c>
      <c r="I2354">
        <v>4.3600000000000003</v>
      </c>
      <c r="J2354">
        <v>449.4</v>
      </c>
      <c r="K2354" t="s">
        <v>67</v>
      </c>
      <c r="L2354">
        <v>4.2</v>
      </c>
      <c r="M2354" t="s">
        <v>36</v>
      </c>
      <c r="N2354">
        <v>1.64</v>
      </c>
      <c r="O2354">
        <v>4</v>
      </c>
    </row>
    <row r="2355" spans="1:15">
      <c r="A2355" t="s">
        <v>11869</v>
      </c>
      <c r="B2355" s="1">
        <v>45714</v>
      </c>
      <c r="C2355" t="s">
        <v>57</v>
      </c>
      <c r="D2355" t="s">
        <v>11870</v>
      </c>
      <c r="E2355" t="s">
        <v>11871</v>
      </c>
      <c r="F2355" t="s">
        <v>60</v>
      </c>
      <c r="G2355" t="s">
        <v>29</v>
      </c>
      <c r="H2355" t="s">
        <v>41</v>
      </c>
      <c r="I2355">
        <v>17.53</v>
      </c>
      <c r="J2355">
        <v>540.5</v>
      </c>
      <c r="K2355" t="s">
        <v>22</v>
      </c>
      <c r="L2355">
        <v>4.4000000000000004</v>
      </c>
      <c r="M2355" t="s">
        <v>23</v>
      </c>
      <c r="N2355">
        <v>1.82</v>
      </c>
      <c r="O2355">
        <v>13</v>
      </c>
    </row>
    <row r="2356" spans="1:15">
      <c r="A2356" t="s">
        <v>11932</v>
      </c>
      <c r="B2356" s="1">
        <v>45823</v>
      </c>
      <c r="C2356" t="s">
        <v>57</v>
      </c>
      <c r="D2356" t="s">
        <v>11933</v>
      </c>
      <c r="E2356" t="s">
        <v>11934</v>
      </c>
      <c r="F2356" t="s">
        <v>19</v>
      </c>
      <c r="G2356" t="s">
        <v>46</v>
      </c>
      <c r="H2356" t="s">
        <v>20</v>
      </c>
      <c r="I2356">
        <v>9.6300000000000008</v>
      </c>
      <c r="J2356">
        <v>585.75</v>
      </c>
      <c r="K2356" t="s">
        <v>47</v>
      </c>
      <c r="L2356">
        <v>3.6</v>
      </c>
      <c r="M2356" t="s">
        <v>23</v>
      </c>
      <c r="N2356">
        <v>1.92</v>
      </c>
      <c r="O2356">
        <v>16</v>
      </c>
    </row>
    <row r="2357" spans="1:15">
      <c r="A2357" t="s">
        <v>11940</v>
      </c>
      <c r="B2357" s="1">
        <v>45722</v>
      </c>
      <c r="C2357" t="s">
        <v>57</v>
      </c>
      <c r="D2357" t="s">
        <v>1175</v>
      </c>
      <c r="E2357" t="s">
        <v>11941</v>
      </c>
      <c r="F2357" t="s">
        <v>19</v>
      </c>
      <c r="G2357" t="s">
        <v>41</v>
      </c>
      <c r="H2357" t="s">
        <v>42</v>
      </c>
      <c r="I2357">
        <v>11.84</v>
      </c>
      <c r="J2357">
        <v>163.61000000000001</v>
      </c>
      <c r="K2357" t="s">
        <v>47</v>
      </c>
      <c r="L2357">
        <v>3.7</v>
      </c>
      <c r="M2357" t="s">
        <v>23</v>
      </c>
      <c r="N2357">
        <v>1.76</v>
      </c>
      <c r="O2357">
        <v>11</v>
      </c>
    </row>
    <row r="2358" spans="1:15">
      <c r="A2358" t="s">
        <v>11944</v>
      </c>
      <c r="B2358" s="1">
        <v>45823</v>
      </c>
      <c r="C2358" t="s">
        <v>57</v>
      </c>
      <c r="D2358" t="s">
        <v>11945</v>
      </c>
      <c r="E2358" t="s">
        <v>11946</v>
      </c>
      <c r="F2358" t="s">
        <v>60</v>
      </c>
      <c r="G2358" t="s">
        <v>21</v>
      </c>
      <c r="H2358" t="s">
        <v>46</v>
      </c>
      <c r="I2358">
        <v>9.4</v>
      </c>
      <c r="J2358">
        <v>133.32</v>
      </c>
      <c r="K2358" t="s">
        <v>22</v>
      </c>
      <c r="L2358">
        <v>3.8</v>
      </c>
      <c r="M2358" t="s">
        <v>23</v>
      </c>
      <c r="N2358">
        <v>1.83</v>
      </c>
      <c r="O2358">
        <v>14</v>
      </c>
    </row>
    <row r="2359" spans="1:15">
      <c r="A2359" t="s">
        <v>11950</v>
      </c>
      <c r="B2359" s="1">
        <v>45752</v>
      </c>
      <c r="C2359" t="s">
        <v>57</v>
      </c>
      <c r="D2359" t="s">
        <v>11951</v>
      </c>
      <c r="E2359" t="s">
        <v>11952</v>
      </c>
      <c r="F2359" t="s">
        <v>71</v>
      </c>
      <c r="G2359" t="s">
        <v>52</v>
      </c>
      <c r="H2359" t="s">
        <v>21</v>
      </c>
      <c r="I2359">
        <v>4.3600000000000003</v>
      </c>
      <c r="J2359">
        <v>432.24</v>
      </c>
      <c r="K2359" t="s">
        <v>30</v>
      </c>
      <c r="L2359">
        <v>3.4</v>
      </c>
      <c r="M2359" t="s">
        <v>31</v>
      </c>
      <c r="N2359">
        <v>1.08</v>
      </c>
      <c r="O2359">
        <v>18</v>
      </c>
    </row>
    <row r="2360" spans="1:15">
      <c r="A2360" t="s">
        <v>11953</v>
      </c>
      <c r="B2360" s="1">
        <v>45834</v>
      </c>
      <c r="C2360" t="s">
        <v>57</v>
      </c>
      <c r="D2360" t="s">
        <v>11954</v>
      </c>
      <c r="E2360" t="s">
        <v>11955</v>
      </c>
      <c r="F2360" t="s">
        <v>71</v>
      </c>
      <c r="G2360" t="s">
        <v>29</v>
      </c>
      <c r="H2360" t="s">
        <v>20</v>
      </c>
      <c r="I2360">
        <v>18.3</v>
      </c>
      <c r="J2360">
        <v>324.56</v>
      </c>
      <c r="K2360" t="s">
        <v>30</v>
      </c>
      <c r="L2360">
        <v>4.5</v>
      </c>
      <c r="M2360" t="s">
        <v>31</v>
      </c>
      <c r="N2360">
        <v>1.24</v>
      </c>
      <c r="O2360">
        <v>9</v>
      </c>
    </row>
    <row r="2361" spans="1:15">
      <c r="A2361" t="s">
        <v>11956</v>
      </c>
      <c r="B2361" s="1">
        <v>45764</v>
      </c>
      <c r="C2361" t="s">
        <v>57</v>
      </c>
      <c r="D2361" t="s">
        <v>11957</v>
      </c>
      <c r="E2361" t="s">
        <v>11958</v>
      </c>
      <c r="F2361" t="s">
        <v>60</v>
      </c>
      <c r="G2361" t="s">
        <v>21</v>
      </c>
      <c r="H2361" t="s">
        <v>41</v>
      </c>
      <c r="I2361">
        <v>2.11</v>
      </c>
      <c r="J2361">
        <v>263.45</v>
      </c>
      <c r="K2361" t="s">
        <v>67</v>
      </c>
      <c r="L2361">
        <v>2.9</v>
      </c>
      <c r="M2361" t="s">
        <v>23</v>
      </c>
      <c r="N2361">
        <v>1.84</v>
      </c>
      <c r="O2361">
        <v>18</v>
      </c>
    </row>
    <row r="2362" spans="1:15">
      <c r="A2362" t="s">
        <v>11971</v>
      </c>
      <c r="B2362" s="1">
        <v>45813</v>
      </c>
      <c r="C2362" t="s">
        <v>57</v>
      </c>
      <c r="D2362" t="s">
        <v>10038</v>
      </c>
      <c r="E2362" t="s">
        <v>11972</v>
      </c>
      <c r="F2362" t="s">
        <v>28</v>
      </c>
      <c r="G2362" t="s">
        <v>42</v>
      </c>
      <c r="H2362" t="s">
        <v>29</v>
      </c>
      <c r="I2362">
        <v>15.17</v>
      </c>
      <c r="J2362">
        <v>407.88</v>
      </c>
      <c r="K2362" t="s">
        <v>30</v>
      </c>
      <c r="L2362">
        <v>4.0999999999999996</v>
      </c>
      <c r="M2362" t="s">
        <v>23</v>
      </c>
      <c r="N2362">
        <v>1.6</v>
      </c>
      <c r="O2362">
        <v>1</v>
      </c>
    </row>
    <row r="2363" spans="1:15">
      <c r="A2363" t="s">
        <v>11976</v>
      </c>
      <c r="B2363" s="1">
        <v>45719</v>
      </c>
      <c r="C2363" t="s">
        <v>57</v>
      </c>
      <c r="D2363" t="s">
        <v>789</v>
      </c>
      <c r="E2363" t="s">
        <v>11977</v>
      </c>
      <c r="F2363" t="s">
        <v>28</v>
      </c>
      <c r="G2363" t="s">
        <v>21</v>
      </c>
      <c r="H2363" t="s">
        <v>21</v>
      </c>
      <c r="J2363">
        <v>548</v>
      </c>
      <c r="K2363" t="s">
        <v>47</v>
      </c>
      <c r="L2363">
        <v>2.7</v>
      </c>
      <c r="M2363" t="s">
        <v>23</v>
      </c>
      <c r="N2363">
        <v>1.93</v>
      </c>
      <c r="O2363">
        <v>4</v>
      </c>
    </row>
    <row r="2364" spans="1:15">
      <c r="A2364" t="s">
        <v>11983</v>
      </c>
      <c r="B2364" s="1">
        <v>45708</v>
      </c>
      <c r="C2364" t="s">
        <v>57</v>
      </c>
      <c r="D2364" t="s">
        <v>6906</v>
      </c>
      <c r="E2364" t="s">
        <v>11984</v>
      </c>
      <c r="F2364" t="s">
        <v>71</v>
      </c>
      <c r="G2364" t="s">
        <v>41</v>
      </c>
      <c r="H2364" t="s">
        <v>52</v>
      </c>
      <c r="I2364">
        <v>4.9800000000000004</v>
      </c>
      <c r="J2364">
        <v>240.74</v>
      </c>
      <c r="K2364" t="s">
        <v>30</v>
      </c>
      <c r="L2364">
        <v>3.6</v>
      </c>
      <c r="M2364" t="s">
        <v>23</v>
      </c>
      <c r="N2364">
        <v>1.89</v>
      </c>
      <c r="O2364">
        <v>7</v>
      </c>
    </row>
    <row r="2365" spans="1:15">
      <c r="A2365" t="s">
        <v>11985</v>
      </c>
      <c r="B2365" s="1">
        <v>45793</v>
      </c>
      <c r="C2365" t="s">
        <v>57</v>
      </c>
      <c r="D2365" t="s">
        <v>11986</v>
      </c>
      <c r="E2365" t="s">
        <v>11987</v>
      </c>
      <c r="F2365" t="s">
        <v>28</v>
      </c>
      <c r="G2365" t="s">
        <v>29</v>
      </c>
      <c r="H2365" t="s">
        <v>21</v>
      </c>
      <c r="I2365">
        <v>24.02</v>
      </c>
      <c r="J2365">
        <v>84.65</v>
      </c>
      <c r="K2365" t="s">
        <v>67</v>
      </c>
      <c r="L2365">
        <v>4.7</v>
      </c>
      <c r="M2365" t="s">
        <v>31</v>
      </c>
      <c r="N2365">
        <v>1.36</v>
      </c>
      <c r="O2365">
        <v>19</v>
      </c>
    </row>
    <row r="2366" spans="1:15">
      <c r="A2366" t="s">
        <v>11996</v>
      </c>
      <c r="B2366" s="1">
        <v>45661</v>
      </c>
      <c r="C2366" t="s">
        <v>57</v>
      </c>
      <c r="D2366" t="s">
        <v>9295</v>
      </c>
      <c r="E2366" t="s">
        <v>11997</v>
      </c>
      <c r="F2366" t="s">
        <v>71</v>
      </c>
      <c r="G2366" t="s">
        <v>46</v>
      </c>
      <c r="H2366" t="s">
        <v>41</v>
      </c>
      <c r="I2366">
        <v>8.16</v>
      </c>
      <c r="J2366">
        <v>409.14</v>
      </c>
      <c r="K2366" t="s">
        <v>22</v>
      </c>
      <c r="L2366">
        <v>3.2</v>
      </c>
      <c r="M2366" t="s">
        <v>36</v>
      </c>
      <c r="N2366">
        <v>1.74</v>
      </c>
      <c r="O2366">
        <v>18</v>
      </c>
    </row>
    <row r="2367" spans="1:15">
      <c r="A2367" t="s">
        <v>12018</v>
      </c>
      <c r="B2367" s="1">
        <v>45777</v>
      </c>
      <c r="C2367" t="s">
        <v>57</v>
      </c>
      <c r="D2367" t="s">
        <v>12019</v>
      </c>
      <c r="E2367" t="s">
        <v>12020</v>
      </c>
      <c r="F2367" t="s">
        <v>71</v>
      </c>
      <c r="G2367" t="s">
        <v>46</v>
      </c>
      <c r="H2367" t="s">
        <v>41</v>
      </c>
      <c r="I2367">
        <v>8.67</v>
      </c>
      <c r="J2367">
        <v>131.66999999999999</v>
      </c>
      <c r="K2367" t="s">
        <v>47</v>
      </c>
      <c r="L2367">
        <v>4.3</v>
      </c>
      <c r="M2367" t="s">
        <v>23</v>
      </c>
      <c r="N2367">
        <v>1.26</v>
      </c>
      <c r="O2367">
        <v>13</v>
      </c>
    </row>
    <row r="2368" spans="1:15">
      <c r="A2368" t="s">
        <v>12044</v>
      </c>
      <c r="B2368" s="1">
        <v>45762</v>
      </c>
      <c r="C2368" t="s">
        <v>57</v>
      </c>
      <c r="D2368" t="s">
        <v>12045</v>
      </c>
      <c r="E2368" t="s">
        <v>12046</v>
      </c>
      <c r="F2368" t="s">
        <v>71</v>
      </c>
      <c r="G2368" t="s">
        <v>46</v>
      </c>
      <c r="H2368" t="s">
        <v>21</v>
      </c>
      <c r="I2368">
        <v>6.62</v>
      </c>
      <c r="J2368">
        <v>84.58</v>
      </c>
      <c r="K2368" t="s">
        <v>30</v>
      </c>
      <c r="L2368">
        <v>3.3</v>
      </c>
      <c r="M2368" t="s">
        <v>31</v>
      </c>
      <c r="N2368">
        <v>1.58</v>
      </c>
      <c r="O2368">
        <v>2</v>
      </c>
    </row>
    <row r="2369" spans="1:15">
      <c r="A2369" t="s">
        <v>12047</v>
      </c>
      <c r="B2369" s="1">
        <v>45817</v>
      </c>
      <c r="C2369" t="s">
        <v>57</v>
      </c>
      <c r="D2369" t="s">
        <v>12048</v>
      </c>
      <c r="E2369" t="s">
        <v>12049</v>
      </c>
      <c r="F2369" t="s">
        <v>28</v>
      </c>
      <c r="G2369" t="s">
        <v>46</v>
      </c>
      <c r="H2369" t="s">
        <v>46</v>
      </c>
      <c r="I2369">
        <v>22.32</v>
      </c>
      <c r="J2369">
        <v>246.1</v>
      </c>
      <c r="K2369" t="s">
        <v>22</v>
      </c>
      <c r="L2369">
        <v>3.6</v>
      </c>
      <c r="M2369" t="s">
        <v>23</v>
      </c>
      <c r="N2369">
        <v>1.88</v>
      </c>
      <c r="O2369">
        <v>11</v>
      </c>
    </row>
    <row r="2370" spans="1:15">
      <c r="A2370" t="s">
        <v>12053</v>
      </c>
      <c r="B2370" s="1">
        <v>45781</v>
      </c>
      <c r="C2370" t="s">
        <v>57</v>
      </c>
      <c r="D2370" t="s">
        <v>12054</v>
      </c>
      <c r="E2370" t="s">
        <v>12055</v>
      </c>
      <c r="F2370" t="s">
        <v>60</v>
      </c>
      <c r="G2370" t="s">
        <v>20</v>
      </c>
      <c r="H2370" t="s">
        <v>41</v>
      </c>
      <c r="I2370">
        <v>11.55</v>
      </c>
      <c r="J2370">
        <v>155.47999999999999</v>
      </c>
      <c r="K2370" t="s">
        <v>30</v>
      </c>
      <c r="L2370">
        <v>3.4</v>
      </c>
      <c r="M2370" t="s">
        <v>36</v>
      </c>
      <c r="N2370">
        <v>2.11</v>
      </c>
      <c r="O2370">
        <v>1</v>
      </c>
    </row>
    <row r="2371" spans="1:15">
      <c r="A2371" t="s">
        <v>12056</v>
      </c>
      <c r="B2371" s="1">
        <v>45815</v>
      </c>
      <c r="C2371" t="s">
        <v>57</v>
      </c>
      <c r="D2371" t="s">
        <v>12057</v>
      </c>
      <c r="E2371" t="s">
        <v>12058</v>
      </c>
      <c r="F2371" t="s">
        <v>28</v>
      </c>
      <c r="G2371" t="s">
        <v>52</v>
      </c>
      <c r="H2371" t="s">
        <v>29</v>
      </c>
      <c r="I2371">
        <v>14.32</v>
      </c>
      <c r="J2371">
        <v>251.07</v>
      </c>
      <c r="K2371" t="s">
        <v>30</v>
      </c>
      <c r="L2371">
        <v>3.2</v>
      </c>
      <c r="M2371" t="s">
        <v>36</v>
      </c>
      <c r="N2371">
        <v>1.52</v>
      </c>
      <c r="O2371">
        <v>3</v>
      </c>
    </row>
    <row r="2372" spans="1:15">
      <c r="A2372" t="s">
        <v>12059</v>
      </c>
      <c r="B2372" s="1">
        <v>45767</v>
      </c>
      <c r="C2372" t="s">
        <v>57</v>
      </c>
      <c r="D2372" t="s">
        <v>1597</v>
      </c>
      <c r="E2372" t="s">
        <v>12060</v>
      </c>
      <c r="F2372" t="s">
        <v>19</v>
      </c>
      <c r="G2372" t="s">
        <v>46</v>
      </c>
      <c r="H2372" t="s">
        <v>46</v>
      </c>
      <c r="I2372">
        <v>1.97</v>
      </c>
      <c r="J2372">
        <v>59.49</v>
      </c>
      <c r="K2372" t="s">
        <v>47</v>
      </c>
      <c r="L2372">
        <v>2.7</v>
      </c>
      <c r="M2372" t="s">
        <v>23</v>
      </c>
      <c r="N2372">
        <v>1.1399999999999999</v>
      </c>
      <c r="O2372">
        <v>18</v>
      </c>
    </row>
    <row r="2373" spans="1:15">
      <c r="A2373" t="s">
        <v>12068</v>
      </c>
      <c r="B2373" s="1">
        <v>45792</v>
      </c>
      <c r="C2373" t="s">
        <v>57</v>
      </c>
      <c r="D2373" t="s">
        <v>12069</v>
      </c>
      <c r="E2373" t="s">
        <v>12070</v>
      </c>
      <c r="F2373" t="s">
        <v>71</v>
      </c>
      <c r="G2373" t="s">
        <v>52</v>
      </c>
      <c r="H2373" t="s">
        <v>29</v>
      </c>
      <c r="I2373">
        <v>22.24</v>
      </c>
      <c r="J2373">
        <v>396.38</v>
      </c>
      <c r="K2373" t="s">
        <v>67</v>
      </c>
      <c r="L2373">
        <v>4</v>
      </c>
      <c r="M2373" t="s">
        <v>23</v>
      </c>
      <c r="N2373">
        <v>1.96</v>
      </c>
      <c r="O2373">
        <v>2</v>
      </c>
    </row>
    <row r="2374" spans="1:15">
      <c r="A2374" t="s">
        <v>12093</v>
      </c>
      <c r="B2374" s="1">
        <v>45679</v>
      </c>
      <c r="C2374" t="s">
        <v>57</v>
      </c>
      <c r="D2374" t="s">
        <v>12094</v>
      </c>
      <c r="E2374" t="s">
        <v>12095</v>
      </c>
      <c r="F2374" t="s">
        <v>60</v>
      </c>
      <c r="G2374" t="s">
        <v>52</v>
      </c>
      <c r="H2374" t="s">
        <v>42</v>
      </c>
      <c r="I2374">
        <v>17.260000000000002</v>
      </c>
      <c r="J2374">
        <v>420.92</v>
      </c>
      <c r="K2374" t="s">
        <v>30</v>
      </c>
      <c r="L2374">
        <v>3.4</v>
      </c>
      <c r="M2374" t="s">
        <v>23</v>
      </c>
      <c r="N2374">
        <v>1.7</v>
      </c>
      <c r="O2374">
        <v>17</v>
      </c>
    </row>
    <row r="2375" spans="1:15">
      <c r="A2375" t="s">
        <v>12113</v>
      </c>
      <c r="B2375" s="1">
        <v>45681</v>
      </c>
      <c r="C2375" t="s">
        <v>57</v>
      </c>
      <c r="D2375" t="s">
        <v>12114</v>
      </c>
      <c r="E2375" t="s">
        <v>12115</v>
      </c>
      <c r="F2375" t="s">
        <v>71</v>
      </c>
      <c r="G2375" t="s">
        <v>42</v>
      </c>
      <c r="H2375" t="s">
        <v>42</v>
      </c>
      <c r="I2375">
        <v>10.08</v>
      </c>
      <c r="J2375">
        <v>248.22</v>
      </c>
      <c r="K2375" t="s">
        <v>30</v>
      </c>
      <c r="L2375">
        <v>4.5</v>
      </c>
      <c r="M2375" t="s">
        <v>36</v>
      </c>
      <c r="N2375">
        <v>2.23</v>
      </c>
      <c r="O2375">
        <v>18</v>
      </c>
    </row>
    <row r="2376" spans="1:15">
      <c r="A2376" t="s">
        <v>12123</v>
      </c>
      <c r="B2376" s="1">
        <v>45751</v>
      </c>
      <c r="C2376" t="s">
        <v>57</v>
      </c>
      <c r="D2376" t="s">
        <v>12124</v>
      </c>
      <c r="E2376" t="s">
        <v>12125</v>
      </c>
      <c r="F2376" t="s">
        <v>51</v>
      </c>
      <c r="G2376" t="s">
        <v>21</v>
      </c>
      <c r="H2376" t="s">
        <v>20</v>
      </c>
      <c r="I2376">
        <v>21.01</v>
      </c>
      <c r="J2376">
        <v>152.66999999999999</v>
      </c>
      <c r="K2376" t="s">
        <v>67</v>
      </c>
      <c r="L2376">
        <v>4.7</v>
      </c>
      <c r="M2376" t="s">
        <v>36</v>
      </c>
      <c r="N2376">
        <v>2.33</v>
      </c>
      <c r="O2376">
        <v>5</v>
      </c>
    </row>
    <row r="2377" spans="1:15">
      <c r="A2377" t="s">
        <v>12136</v>
      </c>
      <c r="B2377" s="1">
        <v>45789</v>
      </c>
      <c r="C2377" t="s">
        <v>57</v>
      </c>
      <c r="D2377" t="s">
        <v>12137</v>
      </c>
      <c r="E2377" t="s">
        <v>12138</v>
      </c>
      <c r="F2377" t="s">
        <v>28</v>
      </c>
      <c r="G2377" t="s">
        <v>46</v>
      </c>
      <c r="H2377" t="s">
        <v>46</v>
      </c>
      <c r="I2377">
        <v>2.78</v>
      </c>
      <c r="J2377">
        <v>216.39</v>
      </c>
      <c r="K2377" t="s">
        <v>47</v>
      </c>
      <c r="L2377">
        <v>3.3</v>
      </c>
      <c r="M2377" t="s">
        <v>36</v>
      </c>
      <c r="N2377">
        <v>1.03</v>
      </c>
      <c r="O2377">
        <v>19</v>
      </c>
    </row>
    <row r="2378" spans="1:15">
      <c r="A2378" t="s">
        <v>12139</v>
      </c>
      <c r="B2378" s="1">
        <v>45784</v>
      </c>
      <c r="C2378" t="s">
        <v>57</v>
      </c>
      <c r="D2378" t="s">
        <v>2203</v>
      </c>
      <c r="E2378" t="s">
        <v>12140</v>
      </c>
      <c r="F2378" t="s">
        <v>71</v>
      </c>
      <c r="G2378" t="s">
        <v>21</v>
      </c>
      <c r="H2378" t="s">
        <v>29</v>
      </c>
      <c r="I2378">
        <v>4.83</v>
      </c>
      <c r="J2378">
        <v>448.82</v>
      </c>
      <c r="K2378" t="s">
        <v>22</v>
      </c>
      <c r="L2378">
        <v>2.9</v>
      </c>
      <c r="M2378" t="s">
        <v>36</v>
      </c>
      <c r="N2378">
        <v>1.88</v>
      </c>
      <c r="O2378">
        <v>10</v>
      </c>
    </row>
    <row r="2379" spans="1:15">
      <c r="A2379" t="s">
        <v>12141</v>
      </c>
      <c r="B2379" s="1">
        <v>45771</v>
      </c>
      <c r="C2379" t="s">
        <v>57</v>
      </c>
      <c r="D2379" t="s">
        <v>12142</v>
      </c>
      <c r="E2379" t="s">
        <v>12143</v>
      </c>
      <c r="F2379" t="s">
        <v>19</v>
      </c>
      <c r="G2379" t="s">
        <v>42</v>
      </c>
      <c r="H2379" t="s">
        <v>42</v>
      </c>
      <c r="I2379">
        <v>5.47</v>
      </c>
      <c r="J2379">
        <v>585.30999999999995</v>
      </c>
      <c r="K2379" t="s">
        <v>30</v>
      </c>
      <c r="L2379">
        <v>4.7</v>
      </c>
      <c r="M2379" t="s">
        <v>36</v>
      </c>
      <c r="N2379">
        <v>1.7</v>
      </c>
      <c r="O2379">
        <v>6</v>
      </c>
    </row>
    <row r="2380" spans="1:15">
      <c r="A2380" t="s">
        <v>12163</v>
      </c>
      <c r="B2380" s="1">
        <v>45762</v>
      </c>
      <c r="C2380" t="s">
        <v>57</v>
      </c>
      <c r="D2380" t="s">
        <v>8976</v>
      </c>
      <c r="E2380" t="s">
        <v>12164</v>
      </c>
      <c r="F2380" t="s">
        <v>51</v>
      </c>
      <c r="G2380" t="s">
        <v>52</v>
      </c>
      <c r="H2380" t="s">
        <v>41</v>
      </c>
      <c r="I2380">
        <v>18.87</v>
      </c>
      <c r="J2380">
        <v>114.51</v>
      </c>
      <c r="K2380" t="s">
        <v>30</v>
      </c>
      <c r="L2380">
        <v>4.9000000000000004</v>
      </c>
      <c r="M2380" t="s">
        <v>23</v>
      </c>
      <c r="N2380">
        <v>1.25</v>
      </c>
      <c r="O2380">
        <v>16</v>
      </c>
    </row>
    <row r="2381" spans="1:15">
      <c r="A2381" t="s">
        <v>12171</v>
      </c>
      <c r="B2381" s="1">
        <v>45715</v>
      </c>
      <c r="C2381" t="s">
        <v>57</v>
      </c>
      <c r="D2381" t="s">
        <v>12172</v>
      </c>
      <c r="E2381" t="s">
        <v>12173</v>
      </c>
      <c r="F2381" t="s">
        <v>19</v>
      </c>
      <c r="G2381" t="s">
        <v>46</v>
      </c>
      <c r="H2381" t="s">
        <v>29</v>
      </c>
      <c r="I2381">
        <v>24.75</v>
      </c>
      <c r="J2381">
        <v>161.03</v>
      </c>
      <c r="K2381" t="s">
        <v>22</v>
      </c>
      <c r="L2381">
        <v>3.5</v>
      </c>
      <c r="M2381" t="s">
        <v>23</v>
      </c>
      <c r="N2381">
        <v>1.01</v>
      </c>
      <c r="O2381">
        <v>1</v>
      </c>
    </row>
    <row r="2382" spans="1:15">
      <c r="A2382" t="s">
        <v>12207</v>
      </c>
      <c r="B2382" s="1">
        <v>45668</v>
      </c>
      <c r="C2382" t="s">
        <v>57</v>
      </c>
      <c r="D2382" t="s">
        <v>301</v>
      </c>
      <c r="E2382" t="s">
        <v>12208</v>
      </c>
      <c r="F2382" t="s">
        <v>28</v>
      </c>
      <c r="G2382" t="s">
        <v>21</v>
      </c>
      <c r="H2382" t="s">
        <v>46</v>
      </c>
      <c r="I2382">
        <v>10.63</v>
      </c>
      <c r="J2382">
        <v>283.36</v>
      </c>
      <c r="K2382" t="s">
        <v>47</v>
      </c>
      <c r="L2382">
        <v>4.3</v>
      </c>
      <c r="M2382" t="s">
        <v>23</v>
      </c>
      <c r="N2382">
        <v>2.2000000000000002</v>
      </c>
      <c r="O2382">
        <v>7</v>
      </c>
    </row>
    <row r="2383" spans="1:15">
      <c r="A2383" t="s">
        <v>12219</v>
      </c>
      <c r="B2383" s="1">
        <v>45718</v>
      </c>
      <c r="C2383" t="s">
        <v>57</v>
      </c>
      <c r="D2383" t="s">
        <v>12220</v>
      </c>
      <c r="E2383" t="s">
        <v>12221</v>
      </c>
      <c r="F2383" t="s">
        <v>28</v>
      </c>
      <c r="G2383" t="s">
        <v>29</v>
      </c>
      <c r="H2383" t="s">
        <v>21</v>
      </c>
      <c r="I2383">
        <v>12.58</v>
      </c>
      <c r="K2383" t="s">
        <v>30</v>
      </c>
      <c r="L2383">
        <v>4.3</v>
      </c>
      <c r="M2383" t="s">
        <v>23</v>
      </c>
      <c r="N2383">
        <v>1.74</v>
      </c>
      <c r="O2383">
        <v>6</v>
      </c>
    </row>
    <row r="2384" spans="1:15">
      <c r="A2384" t="s">
        <v>12228</v>
      </c>
      <c r="B2384" s="1">
        <v>45690</v>
      </c>
      <c r="C2384" t="s">
        <v>57</v>
      </c>
      <c r="D2384" t="s">
        <v>12229</v>
      </c>
      <c r="E2384" t="s">
        <v>12230</v>
      </c>
      <c r="F2384" t="s">
        <v>51</v>
      </c>
      <c r="G2384" t="s">
        <v>46</v>
      </c>
      <c r="H2384" t="s">
        <v>21</v>
      </c>
      <c r="I2384">
        <v>11.53</v>
      </c>
      <c r="J2384">
        <v>128.94</v>
      </c>
      <c r="K2384" t="s">
        <v>47</v>
      </c>
      <c r="L2384">
        <v>4</v>
      </c>
      <c r="M2384" t="s">
        <v>31</v>
      </c>
      <c r="N2384">
        <v>2.4</v>
      </c>
      <c r="O2384">
        <v>10</v>
      </c>
    </row>
    <row r="2385" spans="1:15">
      <c r="A2385" t="s">
        <v>12237</v>
      </c>
      <c r="B2385" s="1">
        <v>45738</v>
      </c>
      <c r="C2385" t="s">
        <v>57</v>
      </c>
      <c r="D2385" t="s">
        <v>8066</v>
      </c>
      <c r="E2385" t="s">
        <v>12238</v>
      </c>
      <c r="F2385" t="s">
        <v>71</v>
      </c>
      <c r="G2385" t="s">
        <v>52</v>
      </c>
      <c r="H2385" t="s">
        <v>21</v>
      </c>
      <c r="I2385">
        <v>6.28</v>
      </c>
      <c r="J2385">
        <v>509.04</v>
      </c>
      <c r="K2385" t="s">
        <v>67</v>
      </c>
      <c r="L2385">
        <v>3.5</v>
      </c>
      <c r="M2385" t="s">
        <v>31</v>
      </c>
      <c r="N2385">
        <v>2.15</v>
      </c>
      <c r="O2385">
        <v>5</v>
      </c>
    </row>
    <row r="2386" spans="1:15">
      <c r="A2386" t="s">
        <v>12241</v>
      </c>
      <c r="B2386" s="1">
        <v>45782</v>
      </c>
      <c r="C2386" t="s">
        <v>57</v>
      </c>
      <c r="D2386" t="s">
        <v>12242</v>
      </c>
      <c r="E2386" t="s">
        <v>4549</v>
      </c>
      <c r="F2386" t="s">
        <v>60</v>
      </c>
      <c r="G2386" t="s">
        <v>41</v>
      </c>
      <c r="H2386" t="s">
        <v>46</v>
      </c>
      <c r="I2386">
        <v>11.5</v>
      </c>
      <c r="J2386">
        <v>302.85000000000002</v>
      </c>
      <c r="K2386" t="s">
        <v>67</v>
      </c>
      <c r="L2386">
        <v>4.0999999999999996</v>
      </c>
      <c r="M2386" t="s">
        <v>23</v>
      </c>
      <c r="N2386">
        <v>2.21</v>
      </c>
      <c r="O2386">
        <v>15</v>
      </c>
    </row>
    <row r="2387" spans="1:15">
      <c r="A2387" t="s">
        <v>12264</v>
      </c>
      <c r="B2387" s="1">
        <v>45808</v>
      </c>
      <c r="C2387" t="s">
        <v>57</v>
      </c>
      <c r="D2387" t="s">
        <v>4968</v>
      </c>
      <c r="E2387" t="s">
        <v>12265</v>
      </c>
      <c r="F2387" t="s">
        <v>71</v>
      </c>
      <c r="G2387" t="s">
        <v>21</v>
      </c>
      <c r="H2387" t="s">
        <v>29</v>
      </c>
      <c r="I2387">
        <v>17.91</v>
      </c>
      <c r="J2387">
        <v>193.24</v>
      </c>
      <c r="K2387" t="s">
        <v>47</v>
      </c>
      <c r="L2387">
        <v>4.2</v>
      </c>
      <c r="M2387" t="s">
        <v>31</v>
      </c>
      <c r="N2387">
        <v>2.4</v>
      </c>
      <c r="O2387">
        <v>15</v>
      </c>
    </row>
    <row r="2388" spans="1:15">
      <c r="A2388" t="s">
        <v>12269</v>
      </c>
      <c r="B2388" s="1">
        <v>45830</v>
      </c>
      <c r="C2388" t="s">
        <v>57</v>
      </c>
      <c r="D2388" t="s">
        <v>9688</v>
      </c>
      <c r="E2388" t="s">
        <v>5731</v>
      </c>
      <c r="F2388" t="s">
        <v>19</v>
      </c>
      <c r="G2388" t="s">
        <v>52</v>
      </c>
      <c r="H2388" t="s">
        <v>46</v>
      </c>
      <c r="I2388">
        <v>22.98</v>
      </c>
      <c r="J2388">
        <v>212.41</v>
      </c>
      <c r="K2388" t="s">
        <v>22</v>
      </c>
      <c r="L2388">
        <v>4</v>
      </c>
      <c r="M2388" t="s">
        <v>23</v>
      </c>
      <c r="N2388">
        <v>2.04</v>
      </c>
      <c r="O2388">
        <v>5</v>
      </c>
    </row>
    <row r="2389" spans="1:15">
      <c r="A2389" t="s">
        <v>12275</v>
      </c>
      <c r="B2389" s="1">
        <v>45737</v>
      </c>
      <c r="C2389" t="s">
        <v>57</v>
      </c>
      <c r="D2389" t="s">
        <v>12276</v>
      </c>
      <c r="E2389" t="s">
        <v>12277</v>
      </c>
      <c r="F2389" t="s">
        <v>71</v>
      </c>
      <c r="G2389" t="s">
        <v>20</v>
      </c>
      <c r="H2389" t="s">
        <v>29</v>
      </c>
      <c r="I2389">
        <v>10.53</v>
      </c>
      <c r="J2389">
        <v>268.69</v>
      </c>
      <c r="K2389" t="s">
        <v>22</v>
      </c>
      <c r="L2389">
        <v>3.5</v>
      </c>
      <c r="M2389" t="s">
        <v>23</v>
      </c>
      <c r="N2389">
        <v>1.48</v>
      </c>
      <c r="O2389">
        <v>17</v>
      </c>
    </row>
    <row r="2390" spans="1:15">
      <c r="A2390" t="s">
        <v>12300</v>
      </c>
      <c r="B2390" s="1">
        <v>45730</v>
      </c>
      <c r="C2390" t="s">
        <v>57</v>
      </c>
      <c r="D2390" t="s">
        <v>12301</v>
      </c>
      <c r="E2390" t="s">
        <v>12302</v>
      </c>
      <c r="F2390" t="s">
        <v>28</v>
      </c>
      <c r="G2390" t="s">
        <v>41</v>
      </c>
      <c r="H2390" t="s">
        <v>21</v>
      </c>
      <c r="I2390">
        <v>6.82</v>
      </c>
      <c r="J2390">
        <v>255.87</v>
      </c>
      <c r="K2390" t="s">
        <v>22</v>
      </c>
      <c r="L2390">
        <v>3.9</v>
      </c>
      <c r="M2390" t="s">
        <v>23</v>
      </c>
      <c r="N2390">
        <v>1.98</v>
      </c>
      <c r="O2390">
        <v>9</v>
      </c>
    </row>
    <row r="2391" spans="1:15">
      <c r="A2391" t="s">
        <v>12305</v>
      </c>
      <c r="B2391" s="1">
        <v>45687</v>
      </c>
      <c r="C2391" t="s">
        <v>57</v>
      </c>
      <c r="D2391" t="s">
        <v>3668</v>
      </c>
      <c r="E2391" t="s">
        <v>12306</v>
      </c>
      <c r="F2391" t="s">
        <v>28</v>
      </c>
      <c r="G2391" t="s">
        <v>52</v>
      </c>
      <c r="H2391" t="s">
        <v>52</v>
      </c>
      <c r="I2391">
        <v>10.27</v>
      </c>
      <c r="J2391">
        <v>218.26</v>
      </c>
      <c r="K2391" t="s">
        <v>22</v>
      </c>
      <c r="L2391">
        <v>4.2</v>
      </c>
      <c r="M2391" t="s">
        <v>31</v>
      </c>
      <c r="N2391">
        <v>1.33</v>
      </c>
      <c r="O2391">
        <v>7</v>
      </c>
    </row>
    <row r="2392" spans="1:15">
      <c r="A2392" t="s">
        <v>12310</v>
      </c>
      <c r="B2392" s="1">
        <v>45808</v>
      </c>
      <c r="C2392" t="s">
        <v>57</v>
      </c>
      <c r="D2392" t="s">
        <v>12311</v>
      </c>
      <c r="E2392" t="s">
        <v>12312</v>
      </c>
      <c r="F2392" t="s">
        <v>71</v>
      </c>
      <c r="G2392" t="s">
        <v>20</v>
      </c>
      <c r="H2392" t="s">
        <v>46</v>
      </c>
      <c r="I2392">
        <v>3.12</v>
      </c>
      <c r="J2392">
        <v>599.26</v>
      </c>
      <c r="K2392" t="s">
        <v>67</v>
      </c>
      <c r="L2392">
        <v>3.1</v>
      </c>
      <c r="M2392" t="s">
        <v>23</v>
      </c>
      <c r="N2392">
        <v>2.15</v>
      </c>
      <c r="O2392">
        <v>14</v>
      </c>
    </row>
    <row r="2393" spans="1:15">
      <c r="A2393" t="s">
        <v>12315</v>
      </c>
      <c r="B2393" s="1">
        <v>45733</v>
      </c>
      <c r="C2393" t="s">
        <v>57</v>
      </c>
      <c r="D2393" t="s">
        <v>7769</v>
      </c>
      <c r="E2393" t="s">
        <v>12316</v>
      </c>
      <c r="F2393" t="s">
        <v>28</v>
      </c>
      <c r="G2393" t="s">
        <v>21</v>
      </c>
      <c r="H2393" t="s">
        <v>52</v>
      </c>
      <c r="I2393">
        <v>18.29</v>
      </c>
      <c r="J2393">
        <v>167.95</v>
      </c>
      <c r="K2393" t="s">
        <v>47</v>
      </c>
      <c r="L2393">
        <v>4.4000000000000004</v>
      </c>
      <c r="M2393" t="s">
        <v>36</v>
      </c>
      <c r="N2393">
        <v>2.4900000000000002</v>
      </c>
      <c r="O2393">
        <v>9</v>
      </c>
    </row>
    <row r="2394" spans="1:15">
      <c r="A2394" t="s">
        <v>12322</v>
      </c>
      <c r="B2394" s="1">
        <v>45826</v>
      </c>
      <c r="C2394" t="s">
        <v>57</v>
      </c>
      <c r="D2394" t="s">
        <v>12323</v>
      </c>
      <c r="E2394" t="s">
        <v>12324</v>
      </c>
      <c r="F2394" t="s">
        <v>71</v>
      </c>
      <c r="G2394" t="s">
        <v>52</v>
      </c>
      <c r="H2394" t="s">
        <v>29</v>
      </c>
      <c r="I2394">
        <v>20.96</v>
      </c>
      <c r="J2394">
        <v>68.7</v>
      </c>
      <c r="K2394" t="s">
        <v>47</v>
      </c>
      <c r="L2394">
        <v>3.3</v>
      </c>
      <c r="M2394" t="s">
        <v>23</v>
      </c>
      <c r="N2394">
        <v>2.29</v>
      </c>
      <c r="O2394">
        <v>15</v>
      </c>
    </row>
    <row r="2395" spans="1:15">
      <c r="A2395" t="s">
        <v>12325</v>
      </c>
      <c r="B2395" s="1">
        <v>45779</v>
      </c>
      <c r="C2395" t="s">
        <v>57</v>
      </c>
      <c r="D2395" t="s">
        <v>12326</v>
      </c>
      <c r="E2395" t="s">
        <v>12327</v>
      </c>
      <c r="F2395" t="s">
        <v>71</v>
      </c>
      <c r="G2395" t="s">
        <v>42</v>
      </c>
      <c r="H2395" t="s">
        <v>29</v>
      </c>
      <c r="I2395">
        <v>21.14</v>
      </c>
      <c r="J2395">
        <v>84.94</v>
      </c>
      <c r="K2395" t="s">
        <v>22</v>
      </c>
      <c r="L2395">
        <v>3.2</v>
      </c>
      <c r="M2395" t="s">
        <v>23</v>
      </c>
      <c r="N2395">
        <v>2.02</v>
      </c>
      <c r="O2395">
        <v>5</v>
      </c>
    </row>
    <row r="2396" spans="1:15">
      <c r="A2396" t="s">
        <v>12342</v>
      </c>
      <c r="B2396" s="1">
        <v>45833</v>
      </c>
      <c r="C2396" t="s">
        <v>57</v>
      </c>
      <c r="D2396" t="s">
        <v>12343</v>
      </c>
      <c r="E2396" t="s">
        <v>12344</v>
      </c>
      <c r="F2396" t="s">
        <v>60</v>
      </c>
      <c r="G2396" t="s">
        <v>41</v>
      </c>
      <c r="H2396" t="s">
        <v>46</v>
      </c>
      <c r="I2396">
        <v>6.67</v>
      </c>
      <c r="J2396">
        <v>299.76</v>
      </c>
      <c r="K2396" t="s">
        <v>30</v>
      </c>
      <c r="L2396">
        <v>4</v>
      </c>
      <c r="M2396" t="s">
        <v>31</v>
      </c>
      <c r="N2396">
        <v>1.7</v>
      </c>
      <c r="O2396">
        <v>4</v>
      </c>
    </row>
    <row r="2397" spans="1:15">
      <c r="A2397" t="s">
        <v>12371</v>
      </c>
      <c r="B2397" s="1">
        <v>45704</v>
      </c>
      <c r="C2397" t="s">
        <v>57</v>
      </c>
      <c r="D2397" t="s">
        <v>12372</v>
      </c>
      <c r="E2397" t="s">
        <v>12373</v>
      </c>
      <c r="F2397" t="s">
        <v>28</v>
      </c>
      <c r="G2397" t="s">
        <v>20</v>
      </c>
      <c r="H2397" t="s">
        <v>52</v>
      </c>
      <c r="I2397">
        <v>15.07</v>
      </c>
      <c r="J2397">
        <v>73.12</v>
      </c>
      <c r="K2397" t="s">
        <v>30</v>
      </c>
      <c r="L2397">
        <v>4.3</v>
      </c>
      <c r="M2397" t="s">
        <v>31</v>
      </c>
      <c r="N2397">
        <v>2.1800000000000002</v>
      </c>
      <c r="O2397">
        <v>14</v>
      </c>
    </row>
    <row r="2398" spans="1:15">
      <c r="A2398" t="s">
        <v>12380</v>
      </c>
      <c r="B2398" s="1">
        <v>45786</v>
      </c>
      <c r="C2398" t="s">
        <v>57</v>
      </c>
      <c r="D2398" t="s">
        <v>8462</v>
      </c>
      <c r="E2398" t="s">
        <v>12381</v>
      </c>
      <c r="F2398" t="s">
        <v>51</v>
      </c>
      <c r="G2398" t="s">
        <v>21</v>
      </c>
      <c r="H2398" t="s">
        <v>52</v>
      </c>
      <c r="I2398">
        <v>11.74</v>
      </c>
      <c r="J2398">
        <v>309.47000000000003</v>
      </c>
      <c r="K2398" t="s">
        <v>67</v>
      </c>
      <c r="M2398" t="s">
        <v>23</v>
      </c>
      <c r="N2398">
        <v>1.45</v>
      </c>
      <c r="O2398">
        <v>1</v>
      </c>
    </row>
    <row r="2399" spans="1:15">
      <c r="A2399" t="s">
        <v>12401</v>
      </c>
      <c r="B2399" s="1">
        <v>45764</v>
      </c>
      <c r="C2399" t="s">
        <v>57</v>
      </c>
      <c r="D2399" t="s">
        <v>1603</v>
      </c>
      <c r="E2399" t="s">
        <v>12402</v>
      </c>
      <c r="F2399" t="s">
        <v>71</v>
      </c>
      <c r="G2399" t="s">
        <v>52</v>
      </c>
      <c r="H2399" t="s">
        <v>29</v>
      </c>
      <c r="I2399">
        <v>22.98</v>
      </c>
      <c r="J2399">
        <v>168.91</v>
      </c>
      <c r="K2399" t="s">
        <v>67</v>
      </c>
      <c r="L2399">
        <v>4.4000000000000004</v>
      </c>
      <c r="M2399" t="s">
        <v>36</v>
      </c>
      <c r="N2399">
        <v>1.65</v>
      </c>
      <c r="O2399">
        <v>15</v>
      </c>
    </row>
    <row r="2400" spans="1:15">
      <c r="A2400" t="s">
        <v>12428</v>
      </c>
      <c r="B2400" s="1">
        <v>45671</v>
      </c>
      <c r="C2400" t="s">
        <v>57</v>
      </c>
      <c r="D2400" t="s">
        <v>12429</v>
      </c>
      <c r="E2400" t="s">
        <v>12430</v>
      </c>
      <c r="F2400" t="s">
        <v>51</v>
      </c>
      <c r="G2400" t="s">
        <v>52</v>
      </c>
      <c r="H2400" t="s">
        <v>52</v>
      </c>
      <c r="I2400">
        <v>11.32</v>
      </c>
      <c r="J2400">
        <v>203.51</v>
      </c>
      <c r="K2400" t="s">
        <v>22</v>
      </c>
      <c r="L2400">
        <v>3.2</v>
      </c>
      <c r="M2400" t="s">
        <v>23</v>
      </c>
      <c r="N2400">
        <v>1.04</v>
      </c>
      <c r="O2400">
        <v>16</v>
      </c>
    </row>
    <row r="2401" spans="1:15">
      <c r="A2401" t="s">
        <v>12439</v>
      </c>
      <c r="B2401" s="1">
        <v>45796</v>
      </c>
      <c r="C2401" t="s">
        <v>57</v>
      </c>
      <c r="D2401" t="s">
        <v>12440</v>
      </c>
      <c r="E2401" t="s">
        <v>12441</v>
      </c>
      <c r="F2401" t="s">
        <v>51</v>
      </c>
      <c r="G2401" t="s">
        <v>52</v>
      </c>
      <c r="H2401" t="s">
        <v>52</v>
      </c>
      <c r="I2401">
        <v>17.850000000000001</v>
      </c>
      <c r="J2401">
        <v>311.56</v>
      </c>
      <c r="K2401" t="s">
        <v>22</v>
      </c>
      <c r="L2401">
        <v>3.9</v>
      </c>
      <c r="M2401" t="s">
        <v>36</v>
      </c>
      <c r="N2401">
        <v>1.62</v>
      </c>
      <c r="O2401">
        <v>11</v>
      </c>
    </row>
    <row r="2402" spans="1:15">
      <c r="A2402" t="s">
        <v>12448</v>
      </c>
      <c r="B2402" s="1">
        <v>45832</v>
      </c>
      <c r="C2402" t="s">
        <v>57</v>
      </c>
      <c r="D2402" t="s">
        <v>12449</v>
      </c>
      <c r="E2402" t="s">
        <v>12306</v>
      </c>
      <c r="F2402" t="s">
        <v>51</v>
      </c>
      <c r="G2402" t="s">
        <v>46</v>
      </c>
      <c r="H2402" t="s">
        <v>42</v>
      </c>
      <c r="I2402">
        <v>5.32</v>
      </c>
      <c r="J2402">
        <v>439.46</v>
      </c>
      <c r="K2402" t="s">
        <v>47</v>
      </c>
      <c r="L2402">
        <v>4</v>
      </c>
      <c r="M2402" t="s">
        <v>31</v>
      </c>
      <c r="N2402">
        <v>1.73</v>
      </c>
      <c r="O2402">
        <v>19</v>
      </c>
    </row>
    <row r="2403" spans="1:15">
      <c r="A2403" t="s">
        <v>12471</v>
      </c>
      <c r="B2403" s="1">
        <v>45755</v>
      </c>
      <c r="C2403" t="s">
        <v>57</v>
      </c>
      <c r="D2403" t="s">
        <v>12472</v>
      </c>
      <c r="E2403" t="s">
        <v>12473</v>
      </c>
      <c r="F2403" t="s">
        <v>71</v>
      </c>
      <c r="G2403" t="s">
        <v>46</v>
      </c>
      <c r="H2403" t="s">
        <v>41</v>
      </c>
      <c r="I2403">
        <v>4.43</v>
      </c>
      <c r="J2403">
        <v>300.42</v>
      </c>
      <c r="K2403" t="s">
        <v>22</v>
      </c>
      <c r="L2403">
        <v>2.7</v>
      </c>
      <c r="M2403" t="s">
        <v>31</v>
      </c>
      <c r="N2403">
        <v>1.49</v>
      </c>
      <c r="O2403">
        <v>16</v>
      </c>
    </row>
    <row r="2404" spans="1:15">
      <c r="A2404" t="s">
        <v>12479</v>
      </c>
      <c r="B2404" s="1">
        <v>45798</v>
      </c>
      <c r="C2404" t="s">
        <v>57</v>
      </c>
      <c r="D2404" t="s">
        <v>12480</v>
      </c>
      <c r="E2404" t="s">
        <v>12481</v>
      </c>
      <c r="F2404" t="s">
        <v>71</v>
      </c>
      <c r="G2404" t="s">
        <v>42</v>
      </c>
      <c r="H2404" t="s">
        <v>41</v>
      </c>
      <c r="I2404">
        <v>14.51</v>
      </c>
      <c r="J2404">
        <v>308.07</v>
      </c>
      <c r="K2404" t="s">
        <v>30</v>
      </c>
      <c r="L2404">
        <v>4.0999999999999996</v>
      </c>
      <c r="M2404" t="s">
        <v>36</v>
      </c>
      <c r="N2404">
        <v>2.2400000000000002</v>
      </c>
      <c r="O2404">
        <v>19</v>
      </c>
    </row>
    <row r="2405" spans="1:15">
      <c r="A2405" t="s">
        <v>12487</v>
      </c>
      <c r="B2405" s="1">
        <v>45821</v>
      </c>
      <c r="C2405" t="s">
        <v>57</v>
      </c>
      <c r="D2405" t="s">
        <v>8628</v>
      </c>
      <c r="E2405" t="s">
        <v>12488</v>
      </c>
      <c r="F2405" t="s">
        <v>19</v>
      </c>
      <c r="G2405" t="s">
        <v>46</v>
      </c>
      <c r="H2405" t="s">
        <v>21</v>
      </c>
      <c r="I2405">
        <v>19.440000000000001</v>
      </c>
      <c r="J2405">
        <v>547.23</v>
      </c>
      <c r="K2405" t="s">
        <v>67</v>
      </c>
      <c r="L2405">
        <v>4.4000000000000004</v>
      </c>
      <c r="M2405" t="s">
        <v>36</v>
      </c>
      <c r="N2405">
        <v>2.4500000000000002</v>
      </c>
      <c r="O2405">
        <v>6</v>
      </c>
    </row>
    <row r="2406" spans="1:15">
      <c r="A2406" t="s">
        <v>12501</v>
      </c>
      <c r="B2406" s="1">
        <v>45810</v>
      </c>
      <c r="C2406" t="s">
        <v>57</v>
      </c>
      <c r="D2406" t="s">
        <v>1960</v>
      </c>
      <c r="E2406" t="s">
        <v>12502</v>
      </c>
      <c r="F2406" t="s">
        <v>60</v>
      </c>
      <c r="G2406" t="s">
        <v>52</v>
      </c>
      <c r="H2406" t="s">
        <v>42</v>
      </c>
      <c r="I2406">
        <v>15.05</v>
      </c>
      <c r="J2406">
        <v>566.66999999999996</v>
      </c>
      <c r="K2406" t="s">
        <v>30</v>
      </c>
      <c r="L2406">
        <v>4.3</v>
      </c>
      <c r="M2406" t="s">
        <v>31</v>
      </c>
      <c r="N2406">
        <v>2.09</v>
      </c>
      <c r="O2406">
        <v>9</v>
      </c>
    </row>
    <row r="2407" spans="1:15">
      <c r="A2407" t="s">
        <v>12533</v>
      </c>
      <c r="B2407" s="1">
        <v>45793</v>
      </c>
      <c r="C2407" t="s">
        <v>57</v>
      </c>
      <c r="D2407" t="s">
        <v>152</v>
      </c>
      <c r="E2407" t="s">
        <v>12534</v>
      </c>
      <c r="F2407" t="s">
        <v>60</v>
      </c>
      <c r="G2407" t="s">
        <v>20</v>
      </c>
      <c r="H2407" t="s">
        <v>29</v>
      </c>
      <c r="I2407">
        <v>5.01</v>
      </c>
      <c r="J2407">
        <v>468.74</v>
      </c>
      <c r="K2407" t="s">
        <v>22</v>
      </c>
      <c r="L2407">
        <v>4</v>
      </c>
      <c r="M2407" t="s">
        <v>23</v>
      </c>
      <c r="N2407">
        <v>2.2599999999999998</v>
      </c>
      <c r="O2407">
        <v>17</v>
      </c>
    </row>
    <row r="2408" spans="1:15">
      <c r="A2408" t="s">
        <v>12555</v>
      </c>
      <c r="B2408" s="1">
        <v>45761</v>
      </c>
      <c r="C2408" t="s">
        <v>57</v>
      </c>
      <c r="D2408" t="s">
        <v>12556</v>
      </c>
      <c r="E2408" t="s">
        <v>12557</v>
      </c>
      <c r="F2408" t="s">
        <v>60</v>
      </c>
      <c r="G2408" t="s">
        <v>42</v>
      </c>
      <c r="H2408" t="s">
        <v>52</v>
      </c>
      <c r="I2408">
        <v>3.06</v>
      </c>
      <c r="J2408">
        <v>464.31</v>
      </c>
      <c r="K2408" t="s">
        <v>22</v>
      </c>
      <c r="L2408">
        <v>4.7</v>
      </c>
      <c r="M2408" t="s">
        <v>23</v>
      </c>
      <c r="N2408">
        <v>2.2599999999999998</v>
      </c>
      <c r="O2408">
        <v>13</v>
      </c>
    </row>
    <row r="2409" spans="1:15">
      <c r="A2409" t="s">
        <v>12566</v>
      </c>
      <c r="B2409" s="1">
        <v>45729</v>
      </c>
      <c r="C2409" t="s">
        <v>57</v>
      </c>
      <c r="D2409" t="s">
        <v>12567</v>
      </c>
      <c r="E2409" t="s">
        <v>12568</v>
      </c>
      <c r="F2409" t="s">
        <v>71</v>
      </c>
      <c r="G2409" t="s">
        <v>20</v>
      </c>
      <c r="H2409" t="s">
        <v>52</v>
      </c>
      <c r="I2409">
        <v>6.78</v>
      </c>
      <c r="J2409">
        <v>129.16999999999999</v>
      </c>
      <c r="K2409" t="s">
        <v>47</v>
      </c>
      <c r="L2409">
        <v>2.8</v>
      </c>
      <c r="M2409" t="s">
        <v>36</v>
      </c>
      <c r="N2409">
        <v>1.48</v>
      </c>
      <c r="O2409">
        <v>19</v>
      </c>
    </row>
    <row r="2410" spans="1:15">
      <c r="A2410" t="s">
        <v>12569</v>
      </c>
      <c r="B2410" s="1">
        <v>45676</v>
      </c>
      <c r="C2410" t="s">
        <v>57</v>
      </c>
      <c r="D2410" t="s">
        <v>12570</v>
      </c>
      <c r="E2410" t="s">
        <v>12571</v>
      </c>
      <c r="F2410" t="s">
        <v>51</v>
      </c>
      <c r="G2410" t="s">
        <v>46</v>
      </c>
      <c r="H2410" t="s">
        <v>42</v>
      </c>
      <c r="I2410">
        <v>6.91</v>
      </c>
      <c r="J2410">
        <v>51.11</v>
      </c>
      <c r="K2410" t="s">
        <v>67</v>
      </c>
      <c r="L2410">
        <v>3.4</v>
      </c>
      <c r="M2410" t="s">
        <v>23</v>
      </c>
      <c r="N2410">
        <v>2.2799999999999998</v>
      </c>
      <c r="O2410">
        <v>3</v>
      </c>
    </row>
    <row r="2411" spans="1:15">
      <c r="A2411" t="s">
        <v>12578</v>
      </c>
      <c r="B2411" s="1">
        <v>45692</v>
      </c>
      <c r="C2411" t="s">
        <v>57</v>
      </c>
      <c r="D2411" t="s">
        <v>12579</v>
      </c>
      <c r="E2411" t="s">
        <v>12580</v>
      </c>
      <c r="F2411" t="s">
        <v>60</v>
      </c>
      <c r="G2411" t="s">
        <v>41</v>
      </c>
      <c r="H2411" t="s">
        <v>41</v>
      </c>
      <c r="I2411">
        <v>14.59</v>
      </c>
      <c r="J2411">
        <v>253.72</v>
      </c>
      <c r="K2411" t="s">
        <v>67</v>
      </c>
      <c r="L2411">
        <v>2.5</v>
      </c>
      <c r="M2411" t="s">
        <v>23</v>
      </c>
      <c r="N2411">
        <v>1.42</v>
      </c>
      <c r="O2411">
        <v>4</v>
      </c>
    </row>
    <row r="2412" spans="1:15">
      <c r="A2412" t="s">
        <v>12581</v>
      </c>
      <c r="B2412" s="1">
        <v>45747</v>
      </c>
      <c r="C2412" t="s">
        <v>57</v>
      </c>
      <c r="D2412" t="s">
        <v>12582</v>
      </c>
      <c r="E2412" t="s">
        <v>12583</v>
      </c>
      <c r="F2412" t="s">
        <v>28</v>
      </c>
      <c r="G2412" t="s">
        <v>29</v>
      </c>
      <c r="H2412" t="s">
        <v>52</v>
      </c>
      <c r="I2412">
        <v>6.48</v>
      </c>
      <c r="J2412">
        <v>155.91</v>
      </c>
      <c r="K2412" t="s">
        <v>67</v>
      </c>
      <c r="L2412">
        <v>3.7</v>
      </c>
      <c r="M2412" t="s">
        <v>23</v>
      </c>
      <c r="N2412">
        <v>1.77</v>
      </c>
      <c r="O2412">
        <v>11</v>
      </c>
    </row>
    <row r="2413" spans="1:15">
      <c r="A2413" t="s">
        <v>12584</v>
      </c>
      <c r="B2413" s="1">
        <v>45676</v>
      </c>
      <c r="C2413" t="s">
        <v>57</v>
      </c>
      <c r="D2413" t="s">
        <v>12585</v>
      </c>
      <c r="E2413" t="s">
        <v>12586</v>
      </c>
      <c r="F2413" t="s">
        <v>19</v>
      </c>
      <c r="G2413" t="s">
        <v>29</v>
      </c>
      <c r="H2413" t="s">
        <v>20</v>
      </c>
      <c r="I2413">
        <v>3.46</v>
      </c>
      <c r="J2413">
        <v>568.28</v>
      </c>
      <c r="K2413" t="s">
        <v>47</v>
      </c>
      <c r="L2413">
        <v>3.8</v>
      </c>
      <c r="M2413" t="s">
        <v>23</v>
      </c>
      <c r="N2413">
        <v>2.25</v>
      </c>
      <c r="O2413">
        <v>1</v>
      </c>
    </row>
    <row r="2414" spans="1:15">
      <c r="A2414" t="s">
        <v>12595</v>
      </c>
      <c r="B2414" s="1">
        <v>45661</v>
      </c>
      <c r="C2414" t="s">
        <v>57</v>
      </c>
      <c r="D2414" t="s">
        <v>12596</v>
      </c>
      <c r="E2414" t="s">
        <v>12597</v>
      </c>
      <c r="F2414" t="s">
        <v>28</v>
      </c>
      <c r="G2414" t="s">
        <v>20</v>
      </c>
      <c r="H2414" t="s">
        <v>41</v>
      </c>
      <c r="I2414">
        <v>16.14</v>
      </c>
      <c r="J2414">
        <v>511.68</v>
      </c>
      <c r="K2414" t="s">
        <v>67</v>
      </c>
      <c r="L2414">
        <v>4.9000000000000004</v>
      </c>
      <c r="M2414" t="s">
        <v>31</v>
      </c>
      <c r="N2414">
        <v>2.29</v>
      </c>
      <c r="O2414">
        <v>1</v>
      </c>
    </row>
    <row r="2415" spans="1:15">
      <c r="A2415" t="s">
        <v>12602</v>
      </c>
      <c r="B2415" s="1">
        <v>45830</v>
      </c>
      <c r="C2415" t="s">
        <v>57</v>
      </c>
      <c r="D2415" t="s">
        <v>12352</v>
      </c>
      <c r="E2415" t="s">
        <v>12603</v>
      </c>
      <c r="F2415" t="s">
        <v>51</v>
      </c>
      <c r="G2415" t="s">
        <v>42</v>
      </c>
      <c r="H2415" t="s">
        <v>20</v>
      </c>
      <c r="I2415">
        <v>23.24</v>
      </c>
      <c r="J2415">
        <v>366.24</v>
      </c>
      <c r="K2415" t="s">
        <v>47</v>
      </c>
      <c r="L2415">
        <v>4.5</v>
      </c>
      <c r="M2415" t="s">
        <v>36</v>
      </c>
      <c r="N2415">
        <v>1.32</v>
      </c>
      <c r="O2415">
        <v>14</v>
      </c>
    </row>
    <row r="2416" spans="1:15">
      <c r="A2416" t="s">
        <v>12607</v>
      </c>
      <c r="B2416" s="1">
        <v>45706</v>
      </c>
      <c r="C2416" t="s">
        <v>57</v>
      </c>
      <c r="D2416" t="s">
        <v>12608</v>
      </c>
      <c r="E2416" t="s">
        <v>12609</v>
      </c>
      <c r="F2416" t="s">
        <v>28</v>
      </c>
      <c r="G2416" t="s">
        <v>21</v>
      </c>
      <c r="H2416" t="s">
        <v>20</v>
      </c>
      <c r="I2416">
        <v>17.309999999999999</v>
      </c>
      <c r="J2416">
        <v>202.41</v>
      </c>
      <c r="K2416" t="s">
        <v>67</v>
      </c>
      <c r="L2416">
        <v>2.9</v>
      </c>
      <c r="M2416" t="s">
        <v>23</v>
      </c>
      <c r="N2416">
        <v>1.4</v>
      </c>
      <c r="O2416">
        <v>3</v>
      </c>
    </row>
    <row r="2417" spans="1:15">
      <c r="A2417" t="s">
        <v>12662</v>
      </c>
      <c r="B2417" s="1">
        <v>45711</v>
      </c>
      <c r="C2417" t="s">
        <v>57</v>
      </c>
      <c r="D2417" t="s">
        <v>12663</v>
      </c>
      <c r="E2417" t="s">
        <v>12664</v>
      </c>
      <c r="F2417" t="s">
        <v>28</v>
      </c>
      <c r="G2417" t="s">
        <v>52</v>
      </c>
      <c r="H2417" t="s">
        <v>20</v>
      </c>
      <c r="I2417">
        <v>14.91</v>
      </c>
      <c r="J2417">
        <v>270.87</v>
      </c>
      <c r="K2417" t="s">
        <v>22</v>
      </c>
      <c r="L2417">
        <v>5</v>
      </c>
      <c r="M2417" t="s">
        <v>23</v>
      </c>
      <c r="N2417">
        <v>2.02</v>
      </c>
      <c r="O2417">
        <v>9</v>
      </c>
    </row>
    <row r="2418" spans="1:15">
      <c r="A2418" t="s">
        <v>12669</v>
      </c>
      <c r="B2418" s="1">
        <v>45769</v>
      </c>
      <c r="C2418" t="s">
        <v>57</v>
      </c>
      <c r="D2418" t="s">
        <v>12670</v>
      </c>
      <c r="E2418" t="s">
        <v>12671</v>
      </c>
      <c r="F2418" t="s">
        <v>71</v>
      </c>
      <c r="G2418" t="s">
        <v>52</v>
      </c>
      <c r="H2418" t="s">
        <v>20</v>
      </c>
      <c r="I2418">
        <v>1.28</v>
      </c>
      <c r="J2418">
        <v>535.69000000000005</v>
      </c>
      <c r="K2418" t="s">
        <v>47</v>
      </c>
      <c r="L2418">
        <v>4.3</v>
      </c>
      <c r="M2418" t="s">
        <v>23</v>
      </c>
      <c r="N2418">
        <v>1.25</v>
      </c>
      <c r="O2418">
        <v>4</v>
      </c>
    </row>
    <row r="2419" spans="1:15">
      <c r="A2419" t="s">
        <v>12688</v>
      </c>
      <c r="B2419" s="1">
        <v>45671</v>
      </c>
      <c r="C2419" t="s">
        <v>57</v>
      </c>
      <c r="D2419" t="s">
        <v>12689</v>
      </c>
      <c r="E2419" t="s">
        <v>12690</v>
      </c>
      <c r="F2419" t="s">
        <v>71</v>
      </c>
      <c r="G2419" t="s">
        <v>46</v>
      </c>
      <c r="H2419" t="s">
        <v>46</v>
      </c>
      <c r="I2419">
        <v>8.36</v>
      </c>
      <c r="J2419">
        <v>450.32</v>
      </c>
      <c r="K2419" t="s">
        <v>22</v>
      </c>
      <c r="L2419">
        <v>3.6</v>
      </c>
      <c r="M2419" t="s">
        <v>23</v>
      </c>
      <c r="N2419">
        <v>1.2</v>
      </c>
      <c r="O2419">
        <v>3</v>
      </c>
    </row>
    <row r="2420" spans="1:15">
      <c r="A2420" t="s">
        <v>12693</v>
      </c>
      <c r="B2420" s="1">
        <v>45758</v>
      </c>
      <c r="C2420" t="s">
        <v>57</v>
      </c>
      <c r="D2420" t="s">
        <v>12694</v>
      </c>
      <c r="E2420" t="s">
        <v>12695</v>
      </c>
      <c r="F2420" t="s">
        <v>51</v>
      </c>
      <c r="G2420" t="s">
        <v>52</v>
      </c>
      <c r="H2420" t="s">
        <v>21</v>
      </c>
      <c r="I2420">
        <v>7.92</v>
      </c>
      <c r="J2420">
        <v>582.98</v>
      </c>
      <c r="K2420" t="s">
        <v>47</v>
      </c>
      <c r="L2420">
        <v>3.8</v>
      </c>
      <c r="M2420" t="s">
        <v>23</v>
      </c>
      <c r="N2420">
        <v>1.1000000000000001</v>
      </c>
      <c r="O2420">
        <v>12</v>
      </c>
    </row>
    <row r="2421" spans="1:15">
      <c r="A2421" t="s">
        <v>12704</v>
      </c>
      <c r="B2421" s="1">
        <v>45811</v>
      </c>
      <c r="C2421" t="s">
        <v>57</v>
      </c>
      <c r="D2421" t="s">
        <v>2791</v>
      </c>
      <c r="E2421" t="s">
        <v>12705</v>
      </c>
      <c r="F2421" t="s">
        <v>60</v>
      </c>
      <c r="G2421" t="s">
        <v>21</v>
      </c>
      <c r="H2421" t="s">
        <v>42</v>
      </c>
      <c r="I2421">
        <v>18.82</v>
      </c>
      <c r="J2421">
        <v>107.95</v>
      </c>
      <c r="K2421" t="s">
        <v>47</v>
      </c>
      <c r="L2421">
        <v>4.4000000000000004</v>
      </c>
      <c r="M2421" t="s">
        <v>23</v>
      </c>
      <c r="N2421">
        <v>2.21</v>
      </c>
      <c r="O2421">
        <v>4</v>
      </c>
    </row>
    <row r="2422" spans="1:15">
      <c r="A2422" t="s">
        <v>12717</v>
      </c>
      <c r="B2422" s="1">
        <v>45726</v>
      </c>
      <c r="C2422" t="s">
        <v>57</v>
      </c>
      <c r="D2422" t="s">
        <v>6007</v>
      </c>
      <c r="E2422" t="s">
        <v>12718</v>
      </c>
      <c r="F2422" t="s">
        <v>60</v>
      </c>
      <c r="G2422" t="s">
        <v>41</v>
      </c>
      <c r="H2422" t="s">
        <v>46</v>
      </c>
      <c r="I2422">
        <v>19.96</v>
      </c>
      <c r="J2422">
        <v>196.95</v>
      </c>
      <c r="K2422" t="s">
        <v>67</v>
      </c>
      <c r="L2422">
        <v>2.5</v>
      </c>
      <c r="M2422" t="s">
        <v>23</v>
      </c>
      <c r="N2422">
        <v>1.07</v>
      </c>
      <c r="O2422">
        <v>16</v>
      </c>
    </row>
    <row r="2423" spans="1:15">
      <c r="A2423" t="s">
        <v>12727</v>
      </c>
      <c r="B2423" s="1">
        <v>45726</v>
      </c>
      <c r="C2423" t="s">
        <v>57</v>
      </c>
      <c r="D2423" t="s">
        <v>8057</v>
      </c>
      <c r="E2423" t="s">
        <v>12728</v>
      </c>
      <c r="F2423" t="s">
        <v>28</v>
      </c>
      <c r="G2423" t="s">
        <v>52</v>
      </c>
      <c r="H2423" t="s">
        <v>21</v>
      </c>
      <c r="I2423">
        <v>17.8</v>
      </c>
      <c r="J2423">
        <v>53.06</v>
      </c>
      <c r="K2423" t="s">
        <v>47</v>
      </c>
      <c r="L2423">
        <v>3.4</v>
      </c>
      <c r="M2423" t="s">
        <v>31</v>
      </c>
      <c r="N2423">
        <v>1.53</v>
      </c>
      <c r="O2423">
        <v>6</v>
      </c>
    </row>
    <row r="2424" spans="1:15">
      <c r="A2424" t="s">
        <v>12741</v>
      </c>
      <c r="B2424" s="1">
        <v>45746</v>
      </c>
      <c r="C2424" t="s">
        <v>57</v>
      </c>
      <c r="D2424" t="s">
        <v>12742</v>
      </c>
      <c r="E2424" t="s">
        <v>12743</v>
      </c>
      <c r="F2424" t="s">
        <v>60</v>
      </c>
      <c r="G2424" t="s">
        <v>52</v>
      </c>
      <c r="H2424" t="s">
        <v>29</v>
      </c>
      <c r="I2424">
        <v>16.809999999999999</v>
      </c>
      <c r="J2424">
        <v>374.79</v>
      </c>
      <c r="K2424" t="s">
        <v>22</v>
      </c>
      <c r="L2424">
        <v>4.5999999999999996</v>
      </c>
      <c r="M2424" t="s">
        <v>23</v>
      </c>
      <c r="N2424">
        <v>1.62</v>
      </c>
      <c r="O2424">
        <v>19</v>
      </c>
    </row>
    <row r="2425" spans="1:15">
      <c r="A2425" t="s">
        <v>12746</v>
      </c>
      <c r="B2425" s="1">
        <v>45732</v>
      </c>
      <c r="C2425" t="s">
        <v>57</v>
      </c>
      <c r="D2425" t="s">
        <v>12747</v>
      </c>
      <c r="E2425" t="s">
        <v>12748</v>
      </c>
      <c r="F2425" t="s">
        <v>19</v>
      </c>
      <c r="G2425" t="s">
        <v>20</v>
      </c>
      <c r="H2425" t="s">
        <v>42</v>
      </c>
      <c r="I2425">
        <v>11.93</v>
      </c>
      <c r="J2425">
        <v>556.01</v>
      </c>
      <c r="K2425" t="s">
        <v>22</v>
      </c>
      <c r="L2425">
        <v>4.3</v>
      </c>
      <c r="M2425" t="s">
        <v>36</v>
      </c>
      <c r="N2425">
        <v>1.29</v>
      </c>
      <c r="O2425">
        <v>5</v>
      </c>
    </row>
    <row r="2426" spans="1:15">
      <c r="A2426" t="s">
        <v>12757</v>
      </c>
      <c r="B2426" s="1">
        <v>45712</v>
      </c>
      <c r="C2426" t="s">
        <v>57</v>
      </c>
      <c r="D2426" t="s">
        <v>12758</v>
      </c>
      <c r="E2426" t="s">
        <v>12759</v>
      </c>
      <c r="F2426" t="s">
        <v>19</v>
      </c>
      <c r="G2426" t="s">
        <v>20</v>
      </c>
      <c r="H2426" t="s">
        <v>21</v>
      </c>
      <c r="I2426">
        <v>5.56</v>
      </c>
      <c r="J2426">
        <v>231.84</v>
      </c>
      <c r="K2426" t="s">
        <v>30</v>
      </c>
      <c r="M2426" t="s">
        <v>36</v>
      </c>
      <c r="N2426">
        <v>2.14</v>
      </c>
      <c r="O2426">
        <v>13</v>
      </c>
    </row>
    <row r="2427" spans="1:15">
      <c r="A2427" t="s">
        <v>12762</v>
      </c>
      <c r="B2427" s="1">
        <v>45693</v>
      </c>
      <c r="C2427" t="s">
        <v>57</v>
      </c>
      <c r="D2427" t="s">
        <v>7742</v>
      </c>
      <c r="E2427" t="s">
        <v>12763</v>
      </c>
      <c r="F2427" t="s">
        <v>60</v>
      </c>
      <c r="G2427" t="s">
        <v>46</v>
      </c>
      <c r="H2427" t="s">
        <v>46</v>
      </c>
      <c r="I2427">
        <v>2.4900000000000002</v>
      </c>
      <c r="J2427">
        <v>582.74</v>
      </c>
      <c r="K2427" t="s">
        <v>47</v>
      </c>
      <c r="L2427">
        <v>2.9</v>
      </c>
      <c r="M2427" t="s">
        <v>31</v>
      </c>
      <c r="N2427">
        <v>1.73</v>
      </c>
      <c r="O2427">
        <v>4</v>
      </c>
    </row>
    <row r="2428" spans="1:15">
      <c r="A2428" t="s">
        <v>12794</v>
      </c>
      <c r="B2428" s="1">
        <v>45819</v>
      </c>
      <c r="C2428" t="s">
        <v>57</v>
      </c>
      <c r="D2428" t="s">
        <v>12795</v>
      </c>
      <c r="E2428" t="s">
        <v>12796</v>
      </c>
      <c r="F2428" t="s">
        <v>19</v>
      </c>
      <c r="G2428" t="s">
        <v>46</v>
      </c>
      <c r="H2428" t="s">
        <v>52</v>
      </c>
      <c r="I2428">
        <v>7.96</v>
      </c>
      <c r="J2428">
        <v>217.38</v>
      </c>
      <c r="K2428" t="s">
        <v>47</v>
      </c>
      <c r="L2428">
        <v>4.4000000000000004</v>
      </c>
      <c r="M2428" t="s">
        <v>36</v>
      </c>
      <c r="N2428">
        <v>2.2000000000000002</v>
      </c>
      <c r="O2428">
        <v>10</v>
      </c>
    </row>
    <row r="2429" spans="1:15">
      <c r="A2429" t="s">
        <v>12830</v>
      </c>
      <c r="B2429" s="1">
        <v>45731</v>
      </c>
      <c r="C2429" t="s">
        <v>57</v>
      </c>
      <c r="D2429" t="s">
        <v>12831</v>
      </c>
      <c r="E2429" t="s">
        <v>12832</v>
      </c>
      <c r="F2429" t="s">
        <v>19</v>
      </c>
      <c r="G2429" t="s">
        <v>29</v>
      </c>
      <c r="H2429" t="s">
        <v>42</v>
      </c>
      <c r="I2429">
        <v>2.41</v>
      </c>
      <c r="J2429">
        <v>354.29</v>
      </c>
      <c r="K2429" t="s">
        <v>47</v>
      </c>
      <c r="L2429">
        <v>2.9</v>
      </c>
      <c r="M2429" t="s">
        <v>23</v>
      </c>
      <c r="N2429">
        <v>1.72</v>
      </c>
      <c r="O2429">
        <v>14</v>
      </c>
    </row>
    <row r="2430" spans="1:15">
      <c r="A2430" t="s">
        <v>12836</v>
      </c>
      <c r="B2430" s="1">
        <v>45739</v>
      </c>
      <c r="C2430" t="s">
        <v>57</v>
      </c>
      <c r="D2430" t="s">
        <v>12837</v>
      </c>
      <c r="E2430" t="s">
        <v>12838</v>
      </c>
      <c r="F2430" t="s">
        <v>19</v>
      </c>
      <c r="G2430" t="s">
        <v>52</v>
      </c>
      <c r="H2430" t="s">
        <v>41</v>
      </c>
      <c r="I2430">
        <v>18.96</v>
      </c>
      <c r="J2430">
        <v>491.63</v>
      </c>
      <c r="K2430" t="s">
        <v>67</v>
      </c>
      <c r="L2430">
        <v>3.8</v>
      </c>
      <c r="M2430" t="s">
        <v>23</v>
      </c>
      <c r="N2430">
        <v>1.45</v>
      </c>
      <c r="O2430">
        <v>19</v>
      </c>
    </row>
    <row r="2431" spans="1:15">
      <c r="A2431" t="s">
        <v>12849</v>
      </c>
      <c r="B2431" s="1">
        <v>45738</v>
      </c>
      <c r="C2431" t="s">
        <v>57</v>
      </c>
      <c r="D2431" t="s">
        <v>7822</v>
      </c>
      <c r="E2431" t="s">
        <v>12850</v>
      </c>
      <c r="F2431" t="s">
        <v>19</v>
      </c>
      <c r="G2431" t="s">
        <v>46</v>
      </c>
      <c r="H2431" t="s">
        <v>21</v>
      </c>
      <c r="I2431">
        <v>24</v>
      </c>
      <c r="J2431">
        <v>153.72999999999999</v>
      </c>
      <c r="K2431" t="s">
        <v>30</v>
      </c>
      <c r="L2431">
        <v>4.4000000000000004</v>
      </c>
      <c r="M2431" t="s">
        <v>36</v>
      </c>
      <c r="N2431">
        <v>2.34</v>
      </c>
      <c r="O2431">
        <v>2</v>
      </c>
    </row>
    <row r="2432" spans="1:15">
      <c r="A2432" t="s">
        <v>12857</v>
      </c>
      <c r="B2432" s="1">
        <v>45797</v>
      </c>
      <c r="C2432" t="s">
        <v>57</v>
      </c>
      <c r="D2432" t="s">
        <v>12858</v>
      </c>
      <c r="E2432" t="s">
        <v>12859</v>
      </c>
      <c r="F2432" t="s">
        <v>71</v>
      </c>
      <c r="G2432" t="s">
        <v>46</v>
      </c>
      <c r="H2432" t="s">
        <v>20</v>
      </c>
      <c r="I2432">
        <v>7.02</v>
      </c>
      <c r="J2432">
        <v>567.87</v>
      </c>
      <c r="K2432" t="s">
        <v>67</v>
      </c>
      <c r="L2432">
        <v>2.9</v>
      </c>
      <c r="M2432" t="s">
        <v>23</v>
      </c>
      <c r="N2432">
        <v>1.3</v>
      </c>
      <c r="O2432">
        <v>11</v>
      </c>
    </row>
    <row r="2433" spans="1:15">
      <c r="A2433" t="s">
        <v>12860</v>
      </c>
      <c r="B2433" s="1">
        <v>45792</v>
      </c>
      <c r="C2433" t="s">
        <v>57</v>
      </c>
      <c r="D2433" t="s">
        <v>12861</v>
      </c>
      <c r="E2433" t="s">
        <v>12862</v>
      </c>
      <c r="F2433" t="s">
        <v>51</v>
      </c>
      <c r="G2433" t="s">
        <v>52</v>
      </c>
      <c r="H2433" t="s">
        <v>20</v>
      </c>
      <c r="I2433">
        <v>8.25</v>
      </c>
      <c r="J2433">
        <v>385.74</v>
      </c>
      <c r="K2433" t="s">
        <v>30</v>
      </c>
      <c r="L2433">
        <v>2.7</v>
      </c>
      <c r="M2433" t="s">
        <v>23</v>
      </c>
      <c r="N2433">
        <v>1.17</v>
      </c>
      <c r="O2433">
        <v>15</v>
      </c>
    </row>
    <row r="2434" spans="1:15">
      <c r="A2434" t="s">
        <v>12870</v>
      </c>
      <c r="B2434" s="1">
        <v>45794</v>
      </c>
      <c r="C2434" t="s">
        <v>57</v>
      </c>
      <c r="D2434" t="s">
        <v>4171</v>
      </c>
      <c r="E2434" t="s">
        <v>12871</v>
      </c>
      <c r="F2434" t="s">
        <v>60</v>
      </c>
      <c r="G2434" t="s">
        <v>29</v>
      </c>
      <c r="H2434" t="s">
        <v>46</v>
      </c>
      <c r="I2434">
        <v>6.87</v>
      </c>
      <c r="J2434">
        <v>265.8</v>
      </c>
      <c r="K2434" t="s">
        <v>47</v>
      </c>
      <c r="L2434">
        <v>4.4000000000000004</v>
      </c>
      <c r="M2434" t="s">
        <v>36</v>
      </c>
      <c r="N2434">
        <v>1.92</v>
      </c>
      <c r="O2434">
        <v>16</v>
      </c>
    </row>
    <row r="2435" spans="1:15">
      <c r="A2435" t="s">
        <v>12883</v>
      </c>
      <c r="B2435" s="1">
        <v>45660</v>
      </c>
      <c r="C2435" t="s">
        <v>57</v>
      </c>
      <c r="D2435" t="s">
        <v>7283</v>
      </c>
      <c r="E2435" t="s">
        <v>12884</v>
      </c>
      <c r="F2435" t="s">
        <v>51</v>
      </c>
      <c r="G2435" t="s">
        <v>21</v>
      </c>
      <c r="H2435" t="s">
        <v>46</v>
      </c>
      <c r="I2435">
        <v>18.34</v>
      </c>
      <c r="J2435">
        <v>314.76</v>
      </c>
      <c r="K2435" t="s">
        <v>47</v>
      </c>
      <c r="L2435">
        <v>5</v>
      </c>
      <c r="M2435" t="s">
        <v>23</v>
      </c>
      <c r="N2435">
        <v>1.31</v>
      </c>
      <c r="O2435">
        <v>3</v>
      </c>
    </row>
    <row r="2436" spans="1:15">
      <c r="A2436" t="s">
        <v>12889</v>
      </c>
      <c r="B2436" s="1">
        <v>45825</v>
      </c>
      <c r="C2436" t="s">
        <v>57</v>
      </c>
      <c r="D2436" t="s">
        <v>12890</v>
      </c>
      <c r="E2436" t="s">
        <v>1363</v>
      </c>
      <c r="F2436" t="s">
        <v>51</v>
      </c>
      <c r="G2436" t="s">
        <v>20</v>
      </c>
      <c r="H2436" t="s">
        <v>41</v>
      </c>
      <c r="I2436">
        <v>4.6900000000000004</v>
      </c>
      <c r="J2436">
        <v>528.16</v>
      </c>
      <c r="K2436" t="s">
        <v>47</v>
      </c>
      <c r="L2436">
        <v>4.2</v>
      </c>
      <c r="M2436" t="s">
        <v>23</v>
      </c>
      <c r="N2436">
        <v>1.97</v>
      </c>
      <c r="O2436">
        <v>15</v>
      </c>
    </row>
    <row r="2437" spans="1:15">
      <c r="A2437" t="s">
        <v>12891</v>
      </c>
      <c r="B2437" s="1">
        <v>45721</v>
      </c>
      <c r="C2437" t="s">
        <v>57</v>
      </c>
      <c r="D2437" t="s">
        <v>3950</v>
      </c>
      <c r="E2437" t="s">
        <v>12892</v>
      </c>
      <c r="F2437" t="s">
        <v>19</v>
      </c>
      <c r="G2437" t="s">
        <v>46</v>
      </c>
      <c r="H2437" t="s">
        <v>46</v>
      </c>
      <c r="I2437">
        <v>18.37</v>
      </c>
      <c r="J2437">
        <v>121.76</v>
      </c>
      <c r="K2437" t="s">
        <v>67</v>
      </c>
      <c r="L2437">
        <v>4.8</v>
      </c>
      <c r="M2437" t="s">
        <v>23</v>
      </c>
      <c r="N2437">
        <v>1.53</v>
      </c>
      <c r="O2437">
        <v>2</v>
      </c>
    </row>
    <row r="2438" spans="1:15">
      <c r="A2438" t="s">
        <v>12897</v>
      </c>
      <c r="B2438" s="1">
        <v>45825</v>
      </c>
      <c r="C2438" t="s">
        <v>57</v>
      </c>
      <c r="D2438" t="s">
        <v>5452</v>
      </c>
      <c r="E2438" t="s">
        <v>12898</v>
      </c>
      <c r="F2438" t="s">
        <v>19</v>
      </c>
      <c r="G2438" t="s">
        <v>21</v>
      </c>
      <c r="H2438" t="s">
        <v>41</v>
      </c>
      <c r="I2438">
        <v>5.26</v>
      </c>
      <c r="J2438">
        <v>551.32000000000005</v>
      </c>
      <c r="K2438" t="s">
        <v>47</v>
      </c>
      <c r="L2438">
        <v>4.2</v>
      </c>
      <c r="M2438" t="s">
        <v>23</v>
      </c>
      <c r="N2438">
        <v>1.75</v>
      </c>
      <c r="O2438">
        <v>13</v>
      </c>
    </row>
    <row r="2439" spans="1:15">
      <c r="A2439" t="s">
        <v>12909</v>
      </c>
      <c r="B2439" s="1">
        <v>45681</v>
      </c>
      <c r="C2439" t="s">
        <v>57</v>
      </c>
      <c r="D2439" t="s">
        <v>12910</v>
      </c>
      <c r="E2439" t="s">
        <v>12911</v>
      </c>
      <c r="F2439" t="s">
        <v>60</v>
      </c>
      <c r="G2439" t="s">
        <v>29</v>
      </c>
      <c r="H2439" t="s">
        <v>29</v>
      </c>
      <c r="I2439">
        <v>11.01</v>
      </c>
      <c r="J2439">
        <v>122.74</v>
      </c>
      <c r="K2439" t="s">
        <v>30</v>
      </c>
      <c r="L2439">
        <v>2.8</v>
      </c>
      <c r="M2439" t="s">
        <v>36</v>
      </c>
      <c r="N2439">
        <v>1.04</v>
      </c>
      <c r="O2439">
        <v>19</v>
      </c>
    </row>
    <row r="2440" spans="1:15">
      <c r="A2440" t="s">
        <v>12912</v>
      </c>
      <c r="B2440" s="1">
        <v>45820</v>
      </c>
      <c r="C2440" t="s">
        <v>57</v>
      </c>
      <c r="D2440" t="s">
        <v>12913</v>
      </c>
      <c r="E2440" t="s">
        <v>12914</v>
      </c>
      <c r="F2440" t="s">
        <v>60</v>
      </c>
      <c r="G2440" t="s">
        <v>46</v>
      </c>
      <c r="H2440" t="s">
        <v>42</v>
      </c>
      <c r="I2440">
        <v>19.059999999999999</v>
      </c>
      <c r="J2440">
        <v>381.21</v>
      </c>
      <c r="K2440" t="s">
        <v>67</v>
      </c>
      <c r="L2440">
        <v>4.0999999999999996</v>
      </c>
      <c r="M2440" t="s">
        <v>31</v>
      </c>
      <c r="N2440">
        <v>1.29</v>
      </c>
      <c r="O2440">
        <v>13</v>
      </c>
    </row>
    <row r="2441" spans="1:15">
      <c r="A2441" t="s">
        <v>12927</v>
      </c>
      <c r="B2441" s="1">
        <v>45779</v>
      </c>
      <c r="C2441" t="s">
        <v>57</v>
      </c>
      <c r="D2441" t="s">
        <v>11422</v>
      </c>
      <c r="E2441" t="s">
        <v>12928</v>
      </c>
      <c r="F2441" t="s">
        <v>60</v>
      </c>
      <c r="G2441" t="s">
        <v>21</v>
      </c>
      <c r="H2441" t="s">
        <v>21</v>
      </c>
      <c r="I2441">
        <v>15.22</v>
      </c>
      <c r="J2441">
        <v>492.35</v>
      </c>
      <c r="K2441" t="s">
        <v>30</v>
      </c>
      <c r="L2441">
        <v>4.7</v>
      </c>
      <c r="M2441" t="s">
        <v>23</v>
      </c>
      <c r="N2441">
        <v>1.44</v>
      </c>
      <c r="O2441">
        <v>1</v>
      </c>
    </row>
    <row r="2442" spans="1:15">
      <c r="A2442" t="s">
        <v>12929</v>
      </c>
      <c r="B2442" s="1">
        <v>45702</v>
      </c>
      <c r="C2442" t="s">
        <v>57</v>
      </c>
      <c r="D2442" t="s">
        <v>12930</v>
      </c>
      <c r="E2442" t="s">
        <v>12931</v>
      </c>
      <c r="F2442" t="s">
        <v>60</v>
      </c>
      <c r="G2442" t="s">
        <v>29</v>
      </c>
      <c r="H2442" t="s">
        <v>42</v>
      </c>
      <c r="I2442">
        <v>19.73</v>
      </c>
      <c r="J2442">
        <v>399.04</v>
      </c>
      <c r="K2442" t="s">
        <v>47</v>
      </c>
      <c r="L2442">
        <v>4.4000000000000004</v>
      </c>
      <c r="M2442" t="s">
        <v>23</v>
      </c>
      <c r="N2442">
        <v>1.2</v>
      </c>
      <c r="O2442">
        <v>6</v>
      </c>
    </row>
    <row r="2443" spans="1:15">
      <c r="A2443" t="s">
        <v>12946</v>
      </c>
      <c r="B2443" s="1">
        <v>45709</v>
      </c>
      <c r="C2443" t="s">
        <v>57</v>
      </c>
      <c r="D2443" t="s">
        <v>2200</v>
      </c>
      <c r="E2443" t="s">
        <v>12947</v>
      </c>
      <c r="F2443" t="s">
        <v>51</v>
      </c>
      <c r="G2443" t="s">
        <v>20</v>
      </c>
      <c r="H2443" t="s">
        <v>52</v>
      </c>
      <c r="I2443">
        <v>1.6</v>
      </c>
      <c r="J2443">
        <v>468.02</v>
      </c>
      <c r="K2443" t="s">
        <v>22</v>
      </c>
      <c r="L2443">
        <v>3.5</v>
      </c>
      <c r="M2443" t="s">
        <v>36</v>
      </c>
      <c r="N2443">
        <v>1.03</v>
      </c>
      <c r="O2443">
        <v>5</v>
      </c>
    </row>
    <row r="2444" spans="1:15">
      <c r="A2444" t="s">
        <v>12959</v>
      </c>
      <c r="B2444" s="1">
        <v>45827</v>
      </c>
      <c r="C2444" t="s">
        <v>57</v>
      </c>
      <c r="D2444" t="s">
        <v>12960</v>
      </c>
      <c r="E2444" t="s">
        <v>12961</v>
      </c>
      <c r="F2444" t="s">
        <v>51</v>
      </c>
      <c r="G2444" t="s">
        <v>52</v>
      </c>
      <c r="H2444" t="s">
        <v>46</v>
      </c>
      <c r="I2444">
        <v>15.5</v>
      </c>
      <c r="J2444">
        <v>99.12</v>
      </c>
      <c r="K2444" t="s">
        <v>30</v>
      </c>
      <c r="L2444">
        <v>4.5</v>
      </c>
      <c r="M2444" t="s">
        <v>31</v>
      </c>
      <c r="N2444">
        <v>2.04</v>
      </c>
      <c r="O2444">
        <v>12</v>
      </c>
    </row>
    <row r="2445" spans="1:15">
      <c r="A2445" t="s">
        <v>12965</v>
      </c>
      <c r="B2445" s="1">
        <v>45740</v>
      </c>
      <c r="C2445" t="s">
        <v>57</v>
      </c>
      <c r="D2445" t="s">
        <v>12966</v>
      </c>
      <c r="E2445" t="s">
        <v>12967</v>
      </c>
      <c r="F2445" t="s">
        <v>71</v>
      </c>
      <c r="G2445" t="s">
        <v>52</v>
      </c>
      <c r="H2445" t="s">
        <v>46</v>
      </c>
      <c r="I2445">
        <v>20.29</v>
      </c>
      <c r="J2445">
        <v>72.27</v>
      </c>
      <c r="K2445" t="s">
        <v>47</v>
      </c>
      <c r="L2445">
        <v>4.7</v>
      </c>
      <c r="M2445" t="s">
        <v>23</v>
      </c>
      <c r="N2445">
        <v>2.41</v>
      </c>
      <c r="O2445">
        <v>18</v>
      </c>
    </row>
    <row r="2446" spans="1:15">
      <c r="A2446" t="s">
        <v>12982</v>
      </c>
      <c r="B2446" s="1">
        <v>45725</v>
      </c>
      <c r="C2446" t="s">
        <v>57</v>
      </c>
      <c r="D2446" t="s">
        <v>12983</v>
      </c>
      <c r="E2446" t="s">
        <v>12984</v>
      </c>
      <c r="F2446" t="s">
        <v>19</v>
      </c>
      <c r="G2446" t="s">
        <v>52</v>
      </c>
      <c r="H2446" t="s">
        <v>41</v>
      </c>
      <c r="I2446">
        <v>17.89</v>
      </c>
      <c r="J2446">
        <v>586.34</v>
      </c>
      <c r="K2446" t="s">
        <v>67</v>
      </c>
      <c r="L2446">
        <v>3.8</v>
      </c>
      <c r="M2446" t="s">
        <v>31</v>
      </c>
      <c r="N2446">
        <v>2.38</v>
      </c>
      <c r="O2446">
        <v>5</v>
      </c>
    </row>
    <row r="2447" spans="1:15">
      <c r="A2447" t="s">
        <v>12990</v>
      </c>
      <c r="B2447" s="1">
        <v>45832</v>
      </c>
      <c r="C2447" t="s">
        <v>57</v>
      </c>
      <c r="D2447" t="s">
        <v>12991</v>
      </c>
      <c r="E2447" t="s">
        <v>12992</v>
      </c>
      <c r="F2447" t="s">
        <v>19</v>
      </c>
      <c r="G2447" t="s">
        <v>46</v>
      </c>
      <c r="H2447" t="s">
        <v>52</v>
      </c>
      <c r="I2447">
        <v>23.74</v>
      </c>
      <c r="J2447">
        <v>566.83000000000004</v>
      </c>
      <c r="K2447" t="s">
        <v>30</v>
      </c>
      <c r="L2447">
        <v>3.2</v>
      </c>
      <c r="M2447" t="s">
        <v>31</v>
      </c>
      <c r="N2447">
        <v>1.96</v>
      </c>
      <c r="O2447">
        <v>17</v>
      </c>
    </row>
    <row r="2448" spans="1:15">
      <c r="A2448" t="s">
        <v>13000</v>
      </c>
      <c r="B2448" s="1">
        <v>45799</v>
      </c>
      <c r="C2448" t="s">
        <v>57</v>
      </c>
      <c r="D2448" t="s">
        <v>13001</v>
      </c>
      <c r="E2448" t="s">
        <v>13002</v>
      </c>
      <c r="F2448" t="s">
        <v>60</v>
      </c>
      <c r="G2448" t="s">
        <v>42</v>
      </c>
      <c r="H2448" t="s">
        <v>29</v>
      </c>
      <c r="I2448">
        <v>18.010000000000002</v>
      </c>
      <c r="J2448">
        <v>147.4</v>
      </c>
      <c r="K2448" t="s">
        <v>22</v>
      </c>
      <c r="L2448">
        <v>4.2</v>
      </c>
      <c r="M2448" t="s">
        <v>36</v>
      </c>
      <c r="N2448">
        <v>1.1100000000000001</v>
      </c>
      <c r="O2448">
        <v>11</v>
      </c>
    </row>
    <row r="2449" spans="1:15">
      <c r="A2449" t="s">
        <v>13021</v>
      </c>
      <c r="B2449" s="1">
        <v>45737</v>
      </c>
      <c r="C2449" t="s">
        <v>57</v>
      </c>
      <c r="D2449" t="s">
        <v>13022</v>
      </c>
      <c r="E2449" t="s">
        <v>13023</v>
      </c>
      <c r="F2449" t="s">
        <v>19</v>
      </c>
      <c r="G2449" t="s">
        <v>21</v>
      </c>
      <c r="H2449" t="s">
        <v>21</v>
      </c>
      <c r="I2449">
        <v>8.41</v>
      </c>
      <c r="K2449" t="s">
        <v>67</v>
      </c>
      <c r="L2449">
        <v>2.7</v>
      </c>
      <c r="M2449" t="s">
        <v>36</v>
      </c>
      <c r="N2449">
        <v>1.67</v>
      </c>
      <c r="O2449">
        <v>1</v>
      </c>
    </row>
    <row r="2450" spans="1:15">
      <c r="A2450" t="s">
        <v>13026</v>
      </c>
      <c r="B2450" s="1">
        <v>45711</v>
      </c>
      <c r="C2450" t="s">
        <v>57</v>
      </c>
      <c r="D2450" t="s">
        <v>13027</v>
      </c>
      <c r="E2450" t="s">
        <v>13028</v>
      </c>
      <c r="F2450" t="s">
        <v>51</v>
      </c>
      <c r="G2450" t="s">
        <v>20</v>
      </c>
      <c r="H2450" t="s">
        <v>41</v>
      </c>
      <c r="I2450">
        <v>17.96</v>
      </c>
      <c r="J2450">
        <v>180.06</v>
      </c>
      <c r="K2450" t="s">
        <v>30</v>
      </c>
      <c r="L2450">
        <v>4.4000000000000004</v>
      </c>
      <c r="M2450" t="s">
        <v>31</v>
      </c>
      <c r="N2450">
        <v>2.48</v>
      </c>
      <c r="O2450">
        <v>10</v>
      </c>
    </row>
    <row r="2451" spans="1:15">
      <c r="A2451" t="s">
        <v>13037</v>
      </c>
      <c r="B2451" s="1">
        <v>45726</v>
      </c>
      <c r="C2451" t="s">
        <v>57</v>
      </c>
      <c r="D2451" t="s">
        <v>13038</v>
      </c>
      <c r="E2451" t="s">
        <v>13039</v>
      </c>
      <c r="F2451" t="s">
        <v>19</v>
      </c>
      <c r="G2451" t="s">
        <v>20</v>
      </c>
      <c r="H2451" t="s">
        <v>41</v>
      </c>
      <c r="I2451">
        <v>14.63</v>
      </c>
      <c r="J2451">
        <v>377.66</v>
      </c>
      <c r="K2451" t="s">
        <v>47</v>
      </c>
      <c r="L2451">
        <v>4.3</v>
      </c>
      <c r="M2451" t="s">
        <v>23</v>
      </c>
      <c r="N2451">
        <v>1.37</v>
      </c>
      <c r="O2451">
        <v>13</v>
      </c>
    </row>
    <row r="2452" spans="1:15">
      <c r="A2452" t="s">
        <v>13040</v>
      </c>
      <c r="B2452" s="1">
        <v>45660</v>
      </c>
      <c r="C2452" t="s">
        <v>57</v>
      </c>
      <c r="D2452" t="s">
        <v>13041</v>
      </c>
      <c r="E2452" t="s">
        <v>13042</v>
      </c>
      <c r="F2452" t="s">
        <v>51</v>
      </c>
      <c r="G2452" t="s">
        <v>20</v>
      </c>
      <c r="H2452" t="s">
        <v>42</v>
      </c>
      <c r="I2452">
        <v>21.72</v>
      </c>
      <c r="J2452">
        <v>109.61</v>
      </c>
      <c r="K2452" t="s">
        <v>47</v>
      </c>
      <c r="L2452">
        <v>2.9</v>
      </c>
      <c r="M2452" t="s">
        <v>31</v>
      </c>
      <c r="N2452">
        <v>1.47</v>
      </c>
      <c r="O2452">
        <v>5</v>
      </c>
    </row>
    <row r="2453" spans="1:15">
      <c r="A2453" t="s">
        <v>13043</v>
      </c>
      <c r="B2453" s="1">
        <v>45748</v>
      </c>
      <c r="C2453" t="s">
        <v>57</v>
      </c>
      <c r="D2453" t="s">
        <v>13044</v>
      </c>
      <c r="E2453" t="s">
        <v>13045</v>
      </c>
      <c r="F2453" t="s">
        <v>28</v>
      </c>
      <c r="G2453" t="s">
        <v>21</v>
      </c>
      <c r="H2453" t="s">
        <v>41</v>
      </c>
      <c r="I2453">
        <v>20.010000000000002</v>
      </c>
      <c r="J2453">
        <v>258.12</v>
      </c>
      <c r="K2453" t="s">
        <v>67</v>
      </c>
      <c r="L2453">
        <v>2.9</v>
      </c>
      <c r="M2453" t="s">
        <v>36</v>
      </c>
      <c r="N2453">
        <v>1.56</v>
      </c>
      <c r="O2453">
        <v>3</v>
      </c>
    </row>
    <row r="2454" spans="1:15">
      <c r="A2454" t="s">
        <v>13066</v>
      </c>
      <c r="B2454" s="1">
        <v>45679</v>
      </c>
      <c r="C2454" t="s">
        <v>57</v>
      </c>
      <c r="D2454" t="s">
        <v>13067</v>
      </c>
      <c r="E2454" t="s">
        <v>13068</v>
      </c>
      <c r="F2454" t="s">
        <v>19</v>
      </c>
      <c r="G2454" t="s">
        <v>42</v>
      </c>
      <c r="H2454" t="s">
        <v>41</v>
      </c>
      <c r="I2454">
        <v>18.37</v>
      </c>
      <c r="J2454">
        <v>134.93</v>
      </c>
      <c r="K2454" t="s">
        <v>67</v>
      </c>
      <c r="L2454">
        <v>2.8</v>
      </c>
      <c r="M2454" t="s">
        <v>36</v>
      </c>
      <c r="N2454">
        <v>1.91</v>
      </c>
      <c r="O2454">
        <v>16</v>
      </c>
    </row>
    <row r="2455" spans="1:15">
      <c r="A2455" t="s">
        <v>13102</v>
      </c>
      <c r="B2455" s="1">
        <v>45794</v>
      </c>
      <c r="C2455" t="s">
        <v>57</v>
      </c>
      <c r="D2455" t="s">
        <v>13103</v>
      </c>
      <c r="E2455" t="s">
        <v>13104</v>
      </c>
      <c r="F2455" t="s">
        <v>28</v>
      </c>
      <c r="G2455" t="s">
        <v>29</v>
      </c>
      <c r="H2455" t="s">
        <v>42</v>
      </c>
      <c r="I2455">
        <v>10.85</v>
      </c>
      <c r="J2455">
        <v>175.77</v>
      </c>
      <c r="K2455" t="s">
        <v>67</v>
      </c>
      <c r="L2455">
        <v>3.6</v>
      </c>
      <c r="M2455" t="s">
        <v>31</v>
      </c>
      <c r="N2455">
        <v>1.83</v>
      </c>
      <c r="O2455">
        <v>18</v>
      </c>
    </row>
    <row r="2456" spans="1:15">
      <c r="A2456" t="s">
        <v>13122</v>
      </c>
      <c r="B2456" s="1">
        <v>45754</v>
      </c>
      <c r="C2456" t="s">
        <v>57</v>
      </c>
      <c r="D2456" t="s">
        <v>13123</v>
      </c>
      <c r="E2456" t="s">
        <v>13124</v>
      </c>
      <c r="F2456" t="s">
        <v>71</v>
      </c>
      <c r="G2456" t="s">
        <v>52</v>
      </c>
      <c r="H2456" t="s">
        <v>41</v>
      </c>
      <c r="I2456">
        <v>17.77</v>
      </c>
      <c r="J2456">
        <v>63</v>
      </c>
      <c r="K2456" t="s">
        <v>67</v>
      </c>
      <c r="L2456">
        <v>2.9</v>
      </c>
      <c r="M2456" t="s">
        <v>23</v>
      </c>
      <c r="N2456">
        <v>2.06</v>
      </c>
      <c r="O2456">
        <v>18</v>
      </c>
    </row>
    <row r="2457" spans="1:15">
      <c r="A2457" t="s">
        <v>13141</v>
      </c>
      <c r="B2457" s="1">
        <v>45699</v>
      </c>
      <c r="C2457" t="s">
        <v>57</v>
      </c>
      <c r="D2457" t="s">
        <v>13142</v>
      </c>
      <c r="E2457" t="s">
        <v>13143</v>
      </c>
      <c r="F2457" t="s">
        <v>60</v>
      </c>
      <c r="G2457" t="s">
        <v>20</v>
      </c>
      <c r="H2457" t="s">
        <v>42</v>
      </c>
      <c r="I2457">
        <v>11.2</v>
      </c>
      <c r="J2457">
        <v>523.75</v>
      </c>
      <c r="K2457" t="s">
        <v>22</v>
      </c>
      <c r="L2457">
        <v>4.9000000000000004</v>
      </c>
      <c r="M2457" t="s">
        <v>36</v>
      </c>
      <c r="N2457">
        <v>1.64</v>
      </c>
      <c r="O2457">
        <v>4</v>
      </c>
    </row>
    <row r="2458" spans="1:15">
      <c r="A2458" t="s">
        <v>13146</v>
      </c>
      <c r="B2458" s="1">
        <v>45783</v>
      </c>
      <c r="C2458" t="s">
        <v>57</v>
      </c>
      <c r="D2458" t="s">
        <v>13147</v>
      </c>
      <c r="E2458" t="s">
        <v>13148</v>
      </c>
      <c r="F2458" t="s">
        <v>28</v>
      </c>
      <c r="G2458" t="s">
        <v>20</v>
      </c>
      <c r="H2458" t="s">
        <v>52</v>
      </c>
      <c r="I2458">
        <v>3.45</v>
      </c>
      <c r="J2458">
        <v>87.32</v>
      </c>
      <c r="K2458" t="s">
        <v>47</v>
      </c>
      <c r="L2458">
        <v>2.7</v>
      </c>
      <c r="M2458" t="s">
        <v>23</v>
      </c>
      <c r="N2458">
        <v>1.1200000000000001</v>
      </c>
      <c r="O2458">
        <v>2</v>
      </c>
    </row>
    <row r="2459" spans="1:15">
      <c r="A2459" t="s">
        <v>13149</v>
      </c>
      <c r="B2459" s="1">
        <v>45737</v>
      </c>
      <c r="C2459" t="s">
        <v>57</v>
      </c>
      <c r="D2459" t="s">
        <v>13150</v>
      </c>
      <c r="E2459" t="s">
        <v>13151</v>
      </c>
      <c r="F2459" t="s">
        <v>28</v>
      </c>
      <c r="G2459" t="s">
        <v>52</v>
      </c>
      <c r="H2459" t="s">
        <v>52</v>
      </c>
      <c r="I2459">
        <v>21.95</v>
      </c>
      <c r="J2459">
        <v>531.41</v>
      </c>
      <c r="K2459" t="s">
        <v>30</v>
      </c>
      <c r="L2459">
        <v>4.8</v>
      </c>
      <c r="M2459" t="s">
        <v>31</v>
      </c>
      <c r="N2459">
        <v>2.13</v>
      </c>
      <c r="O2459">
        <v>8</v>
      </c>
    </row>
    <row r="2460" spans="1:15">
      <c r="A2460" t="s">
        <v>13162</v>
      </c>
      <c r="B2460" s="1">
        <v>45822</v>
      </c>
      <c r="C2460" t="s">
        <v>57</v>
      </c>
      <c r="D2460" t="s">
        <v>13163</v>
      </c>
      <c r="E2460" t="s">
        <v>13164</v>
      </c>
      <c r="F2460" t="s">
        <v>28</v>
      </c>
      <c r="G2460" t="s">
        <v>29</v>
      </c>
      <c r="H2460" t="s">
        <v>29</v>
      </c>
      <c r="I2460">
        <v>3.05</v>
      </c>
      <c r="J2460">
        <v>185.94</v>
      </c>
      <c r="K2460" t="s">
        <v>67</v>
      </c>
      <c r="L2460">
        <v>4.5</v>
      </c>
      <c r="M2460" t="s">
        <v>23</v>
      </c>
      <c r="N2460">
        <v>1.36</v>
      </c>
      <c r="O2460">
        <v>9</v>
      </c>
    </row>
    <row r="2461" spans="1:15">
      <c r="A2461" t="s">
        <v>13168</v>
      </c>
      <c r="B2461" s="1">
        <v>45690</v>
      </c>
      <c r="C2461" t="s">
        <v>57</v>
      </c>
      <c r="D2461" t="s">
        <v>13169</v>
      </c>
      <c r="E2461" t="s">
        <v>13170</v>
      </c>
      <c r="F2461" t="s">
        <v>51</v>
      </c>
      <c r="G2461" t="s">
        <v>20</v>
      </c>
      <c r="H2461" t="s">
        <v>42</v>
      </c>
      <c r="I2461">
        <v>10.38</v>
      </c>
      <c r="J2461">
        <v>227.45</v>
      </c>
      <c r="K2461" t="s">
        <v>22</v>
      </c>
      <c r="L2461">
        <v>2.7</v>
      </c>
      <c r="M2461" t="s">
        <v>23</v>
      </c>
      <c r="N2461">
        <v>1.68</v>
      </c>
      <c r="O2461">
        <v>15</v>
      </c>
    </row>
    <row r="2462" spans="1:15">
      <c r="A2462" t="s">
        <v>13179</v>
      </c>
      <c r="B2462" s="1">
        <v>45683</v>
      </c>
      <c r="C2462" t="s">
        <v>57</v>
      </c>
      <c r="D2462" t="s">
        <v>12630</v>
      </c>
      <c r="E2462" t="s">
        <v>13180</v>
      </c>
      <c r="F2462" t="s">
        <v>51</v>
      </c>
      <c r="G2462" t="s">
        <v>41</v>
      </c>
      <c r="H2462" t="s">
        <v>29</v>
      </c>
      <c r="I2462">
        <v>13.95</v>
      </c>
      <c r="J2462">
        <v>178.02</v>
      </c>
      <c r="K2462" t="s">
        <v>47</v>
      </c>
      <c r="L2462">
        <v>4</v>
      </c>
      <c r="M2462" t="s">
        <v>23</v>
      </c>
      <c r="N2462">
        <v>1.73</v>
      </c>
      <c r="O2462">
        <v>15</v>
      </c>
    </row>
    <row r="2463" spans="1:15">
      <c r="A2463" t="s">
        <v>13223</v>
      </c>
      <c r="B2463" s="1">
        <v>45732</v>
      </c>
      <c r="C2463" t="s">
        <v>57</v>
      </c>
      <c r="D2463" t="s">
        <v>6785</v>
      </c>
      <c r="E2463" t="s">
        <v>13224</v>
      </c>
      <c r="F2463" t="s">
        <v>60</v>
      </c>
      <c r="G2463" t="s">
        <v>21</v>
      </c>
      <c r="H2463" t="s">
        <v>29</v>
      </c>
      <c r="I2463">
        <v>22.8</v>
      </c>
      <c r="J2463">
        <v>373.44</v>
      </c>
      <c r="K2463" t="s">
        <v>67</v>
      </c>
      <c r="L2463">
        <v>4.4000000000000004</v>
      </c>
      <c r="M2463" t="s">
        <v>31</v>
      </c>
      <c r="N2463">
        <v>2.0099999999999998</v>
      </c>
      <c r="O2463">
        <v>12</v>
      </c>
    </row>
    <row r="2464" spans="1:15">
      <c r="A2464" t="s">
        <v>13229</v>
      </c>
      <c r="B2464" s="1">
        <v>45731</v>
      </c>
      <c r="C2464" t="s">
        <v>57</v>
      </c>
      <c r="D2464" t="s">
        <v>10325</v>
      </c>
      <c r="E2464" t="s">
        <v>13230</v>
      </c>
      <c r="F2464" t="s">
        <v>19</v>
      </c>
      <c r="G2464" t="s">
        <v>20</v>
      </c>
      <c r="H2464" t="s">
        <v>42</v>
      </c>
      <c r="I2464">
        <v>24.69</v>
      </c>
      <c r="J2464">
        <v>407.27</v>
      </c>
      <c r="K2464" t="s">
        <v>30</v>
      </c>
      <c r="L2464">
        <v>3.3</v>
      </c>
      <c r="M2464" t="s">
        <v>23</v>
      </c>
      <c r="N2464">
        <v>1.03</v>
      </c>
      <c r="O2464">
        <v>7</v>
      </c>
    </row>
    <row r="2465" spans="1:15">
      <c r="A2465" t="s">
        <v>13245</v>
      </c>
      <c r="B2465" s="1">
        <v>45676</v>
      </c>
      <c r="C2465" t="s">
        <v>57</v>
      </c>
      <c r="D2465" t="s">
        <v>11517</v>
      </c>
      <c r="E2465" t="s">
        <v>13246</v>
      </c>
      <c r="F2465" t="s">
        <v>60</v>
      </c>
      <c r="G2465" t="s">
        <v>42</v>
      </c>
      <c r="H2465" t="s">
        <v>29</v>
      </c>
      <c r="I2465">
        <v>14.42</v>
      </c>
      <c r="J2465">
        <v>187.86</v>
      </c>
      <c r="K2465" t="s">
        <v>30</v>
      </c>
      <c r="M2465" t="s">
        <v>31</v>
      </c>
      <c r="N2465">
        <v>1.08</v>
      </c>
      <c r="O2465">
        <v>17</v>
      </c>
    </row>
    <row r="2466" spans="1:15">
      <c r="A2466" t="s">
        <v>13255</v>
      </c>
      <c r="B2466" s="1">
        <v>45817</v>
      </c>
      <c r="C2466" t="s">
        <v>57</v>
      </c>
      <c r="D2466" t="s">
        <v>13256</v>
      </c>
      <c r="E2466" t="s">
        <v>13257</v>
      </c>
      <c r="F2466" t="s">
        <v>71</v>
      </c>
      <c r="G2466" t="s">
        <v>41</v>
      </c>
      <c r="H2466" t="s">
        <v>29</v>
      </c>
      <c r="I2466">
        <v>8.25</v>
      </c>
      <c r="J2466">
        <v>277.99</v>
      </c>
      <c r="K2466" t="s">
        <v>67</v>
      </c>
      <c r="L2466">
        <v>4.7</v>
      </c>
      <c r="M2466" t="s">
        <v>31</v>
      </c>
      <c r="N2466">
        <v>2.2999999999999998</v>
      </c>
      <c r="O2466">
        <v>1</v>
      </c>
    </row>
    <row r="2467" spans="1:15">
      <c r="A2467" t="s">
        <v>13260</v>
      </c>
      <c r="B2467" s="1">
        <v>45676</v>
      </c>
      <c r="C2467" t="s">
        <v>57</v>
      </c>
      <c r="D2467" t="s">
        <v>8862</v>
      </c>
      <c r="E2467" t="s">
        <v>13261</v>
      </c>
      <c r="F2467" t="s">
        <v>60</v>
      </c>
      <c r="G2467" t="s">
        <v>52</v>
      </c>
      <c r="H2467" t="s">
        <v>20</v>
      </c>
      <c r="I2467">
        <v>16.239999999999998</v>
      </c>
      <c r="J2467">
        <v>284.35000000000002</v>
      </c>
      <c r="K2467" t="s">
        <v>30</v>
      </c>
      <c r="L2467">
        <v>3.5</v>
      </c>
      <c r="M2467" t="s">
        <v>23</v>
      </c>
      <c r="N2467">
        <v>1.24</v>
      </c>
      <c r="O2467">
        <v>15</v>
      </c>
    </row>
    <row r="2468" spans="1:15">
      <c r="A2468" t="s">
        <v>13264</v>
      </c>
      <c r="B2468" s="1">
        <v>45699</v>
      </c>
      <c r="C2468" t="s">
        <v>57</v>
      </c>
      <c r="D2468" t="s">
        <v>3595</v>
      </c>
      <c r="E2468" t="s">
        <v>13265</v>
      </c>
      <c r="F2468" t="s">
        <v>19</v>
      </c>
      <c r="G2468" t="s">
        <v>46</v>
      </c>
      <c r="H2468" t="s">
        <v>52</v>
      </c>
      <c r="I2468">
        <v>18.309999999999999</v>
      </c>
      <c r="J2468">
        <v>122.72</v>
      </c>
      <c r="K2468" t="s">
        <v>30</v>
      </c>
      <c r="L2468">
        <v>3</v>
      </c>
      <c r="M2468" t="s">
        <v>36</v>
      </c>
      <c r="N2468">
        <v>1.95</v>
      </c>
      <c r="O2468">
        <v>16</v>
      </c>
    </row>
    <row r="2469" spans="1:15">
      <c r="A2469" t="s">
        <v>13266</v>
      </c>
      <c r="B2469" s="1">
        <v>45762</v>
      </c>
      <c r="C2469" t="s">
        <v>57</v>
      </c>
      <c r="D2469" t="s">
        <v>13267</v>
      </c>
      <c r="E2469" t="s">
        <v>13268</v>
      </c>
      <c r="F2469" t="s">
        <v>51</v>
      </c>
      <c r="G2469" t="s">
        <v>21</v>
      </c>
      <c r="H2469" t="s">
        <v>21</v>
      </c>
      <c r="I2469">
        <v>3.31</v>
      </c>
      <c r="J2469">
        <v>132.4</v>
      </c>
      <c r="K2469" t="s">
        <v>47</v>
      </c>
      <c r="L2469">
        <v>4.5999999999999996</v>
      </c>
      <c r="M2469" t="s">
        <v>31</v>
      </c>
      <c r="N2469">
        <v>2.25</v>
      </c>
      <c r="O2469">
        <v>3</v>
      </c>
    </row>
    <row r="2470" spans="1:15">
      <c r="A2470" t="s">
        <v>13313</v>
      </c>
      <c r="B2470" s="1">
        <v>45685</v>
      </c>
      <c r="C2470" t="s">
        <v>57</v>
      </c>
      <c r="D2470" t="s">
        <v>6179</v>
      </c>
      <c r="E2470" t="s">
        <v>13314</v>
      </c>
      <c r="F2470" t="s">
        <v>19</v>
      </c>
      <c r="G2470" t="s">
        <v>42</v>
      </c>
      <c r="H2470" t="s">
        <v>41</v>
      </c>
      <c r="I2470">
        <v>19.98</v>
      </c>
      <c r="J2470">
        <v>362.25</v>
      </c>
      <c r="K2470" t="s">
        <v>67</v>
      </c>
      <c r="L2470">
        <v>4.2</v>
      </c>
      <c r="M2470" t="s">
        <v>23</v>
      </c>
      <c r="N2470">
        <v>1.01</v>
      </c>
      <c r="O2470">
        <v>6</v>
      </c>
    </row>
    <row r="2471" spans="1:15">
      <c r="A2471" t="s">
        <v>13401</v>
      </c>
      <c r="B2471" s="1">
        <v>45765</v>
      </c>
      <c r="C2471" t="s">
        <v>57</v>
      </c>
      <c r="D2471" t="s">
        <v>13402</v>
      </c>
      <c r="E2471" t="s">
        <v>13403</v>
      </c>
      <c r="F2471" t="s">
        <v>28</v>
      </c>
      <c r="G2471" t="s">
        <v>42</v>
      </c>
      <c r="H2471" t="s">
        <v>29</v>
      </c>
      <c r="I2471">
        <v>2.84</v>
      </c>
      <c r="J2471">
        <v>243.5</v>
      </c>
      <c r="K2471" t="s">
        <v>22</v>
      </c>
      <c r="L2471">
        <v>4</v>
      </c>
      <c r="M2471" t="s">
        <v>36</v>
      </c>
      <c r="N2471">
        <v>1.36</v>
      </c>
      <c r="O2471">
        <v>8</v>
      </c>
    </row>
    <row r="2472" spans="1:15">
      <c r="A2472" t="s">
        <v>13404</v>
      </c>
      <c r="B2472" s="1">
        <v>45743</v>
      </c>
      <c r="C2472" t="s">
        <v>57</v>
      </c>
      <c r="D2472" t="s">
        <v>11106</v>
      </c>
      <c r="E2472" t="s">
        <v>13405</v>
      </c>
      <c r="F2472" t="s">
        <v>28</v>
      </c>
      <c r="G2472" t="s">
        <v>29</v>
      </c>
      <c r="H2472" t="s">
        <v>21</v>
      </c>
      <c r="I2472">
        <v>3.7</v>
      </c>
      <c r="J2472">
        <v>484.97</v>
      </c>
      <c r="K2472" t="s">
        <v>22</v>
      </c>
      <c r="L2472">
        <v>4.0999999999999996</v>
      </c>
      <c r="M2472" t="s">
        <v>31</v>
      </c>
      <c r="N2472">
        <v>1.7</v>
      </c>
      <c r="O2472">
        <v>8</v>
      </c>
    </row>
    <row r="2473" spans="1:15">
      <c r="A2473" t="s">
        <v>13407</v>
      </c>
      <c r="B2473" s="1">
        <v>45663</v>
      </c>
      <c r="C2473" t="s">
        <v>57</v>
      </c>
      <c r="D2473" t="s">
        <v>4177</v>
      </c>
      <c r="E2473" t="s">
        <v>13408</v>
      </c>
      <c r="F2473" t="s">
        <v>51</v>
      </c>
      <c r="G2473" t="s">
        <v>20</v>
      </c>
      <c r="H2473" t="s">
        <v>41</v>
      </c>
      <c r="I2473">
        <v>15.98</v>
      </c>
      <c r="J2473">
        <v>264.61</v>
      </c>
      <c r="K2473" t="s">
        <v>30</v>
      </c>
      <c r="L2473">
        <v>4.7</v>
      </c>
      <c r="M2473" t="s">
        <v>23</v>
      </c>
      <c r="N2473">
        <v>1.55</v>
      </c>
      <c r="O2473">
        <v>12</v>
      </c>
    </row>
    <row r="2474" spans="1:15">
      <c r="A2474" t="s">
        <v>13434</v>
      </c>
      <c r="B2474" s="1">
        <v>45689</v>
      </c>
      <c r="C2474" t="s">
        <v>57</v>
      </c>
      <c r="D2474" t="s">
        <v>11529</v>
      </c>
      <c r="E2474" t="s">
        <v>13435</v>
      </c>
      <c r="F2474" t="s">
        <v>71</v>
      </c>
      <c r="G2474" t="s">
        <v>42</v>
      </c>
      <c r="H2474" t="s">
        <v>29</v>
      </c>
      <c r="I2474">
        <v>17.46</v>
      </c>
      <c r="J2474">
        <v>555.12</v>
      </c>
      <c r="K2474" t="s">
        <v>22</v>
      </c>
      <c r="L2474">
        <v>4.5999999999999996</v>
      </c>
      <c r="M2474" t="s">
        <v>23</v>
      </c>
      <c r="N2474">
        <v>2.2799999999999998</v>
      </c>
      <c r="O2474">
        <v>13</v>
      </c>
    </row>
    <row r="2475" spans="1:15">
      <c r="A2475" t="s">
        <v>13439</v>
      </c>
      <c r="B2475" s="1">
        <v>45796</v>
      </c>
      <c r="C2475" t="s">
        <v>57</v>
      </c>
      <c r="D2475" t="s">
        <v>9357</v>
      </c>
      <c r="E2475" t="s">
        <v>13440</v>
      </c>
      <c r="F2475" t="s">
        <v>60</v>
      </c>
      <c r="G2475" t="s">
        <v>42</v>
      </c>
      <c r="H2475" t="s">
        <v>41</v>
      </c>
      <c r="I2475">
        <v>19.100000000000001</v>
      </c>
      <c r="J2475">
        <v>545.4</v>
      </c>
      <c r="K2475" t="s">
        <v>22</v>
      </c>
      <c r="L2475">
        <v>4.9000000000000004</v>
      </c>
      <c r="M2475" t="s">
        <v>36</v>
      </c>
      <c r="N2475">
        <v>1.95</v>
      </c>
      <c r="O2475">
        <v>15</v>
      </c>
    </row>
    <row r="2476" spans="1:15">
      <c r="A2476" t="s">
        <v>13463</v>
      </c>
      <c r="B2476" s="1">
        <v>45790</v>
      </c>
      <c r="C2476" t="s">
        <v>57</v>
      </c>
      <c r="D2476" t="s">
        <v>10621</v>
      </c>
      <c r="E2476" t="s">
        <v>13464</v>
      </c>
      <c r="F2476" t="s">
        <v>19</v>
      </c>
      <c r="G2476" t="s">
        <v>42</v>
      </c>
      <c r="H2476" t="s">
        <v>46</v>
      </c>
      <c r="I2476">
        <v>18.190000000000001</v>
      </c>
      <c r="J2476">
        <v>547.04</v>
      </c>
      <c r="K2476" t="s">
        <v>67</v>
      </c>
      <c r="L2476">
        <v>4.5999999999999996</v>
      </c>
      <c r="M2476" t="s">
        <v>23</v>
      </c>
      <c r="N2476">
        <v>1.78</v>
      </c>
      <c r="O2476">
        <v>19</v>
      </c>
    </row>
    <row r="2477" spans="1:15">
      <c r="A2477" t="s">
        <v>13501</v>
      </c>
      <c r="B2477" s="1">
        <v>45828</v>
      </c>
      <c r="C2477" t="s">
        <v>57</v>
      </c>
      <c r="D2477" t="s">
        <v>13502</v>
      </c>
      <c r="E2477" t="s">
        <v>13503</v>
      </c>
      <c r="F2477" t="s">
        <v>60</v>
      </c>
      <c r="G2477" t="s">
        <v>20</v>
      </c>
      <c r="H2477" t="s">
        <v>41</v>
      </c>
      <c r="I2477">
        <v>24.7</v>
      </c>
      <c r="J2477">
        <v>176.04</v>
      </c>
      <c r="K2477" t="s">
        <v>47</v>
      </c>
      <c r="L2477">
        <v>5</v>
      </c>
      <c r="M2477" t="s">
        <v>36</v>
      </c>
      <c r="N2477">
        <v>1.1299999999999999</v>
      </c>
      <c r="O2477">
        <v>11</v>
      </c>
    </row>
    <row r="2478" spans="1:15">
      <c r="A2478" t="s">
        <v>13515</v>
      </c>
      <c r="B2478" s="1">
        <v>45778</v>
      </c>
      <c r="C2478" t="s">
        <v>57</v>
      </c>
      <c r="D2478" t="s">
        <v>13516</v>
      </c>
      <c r="E2478" t="s">
        <v>13517</v>
      </c>
      <c r="F2478" t="s">
        <v>51</v>
      </c>
      <c r="G2478" t="s">
        <v>42</v>
      </c>
      <c r="H2478" t="s">
        <v>41</v>
      </c>
      <c r="I2478">
        <v>11.63</v>
      </c>
      <c r="J2478">
        <v>85.72</v>
      </c>
      <c r="K2478" t="s">
        <v>30</v>
      </c>
      <c r="L2478">
        <v>3.5</v>
      </c>
      <c r="M2478" t="s">
        <v>23</v>
      </c>
      <c r="N2478">
        <v>1.57</v>
      </c>
      <c r="O2478">
        <v>1</v>
      </c>
    </row>
    <row r="2479" spans="1:15">
      <c r="A2479" t="s">
        <v>13556</v>
      </c>
      <c r="B2479" s="1">
        <v>45822</v>
      </c>
      <c r="C2479" t="s">
        <v>57</v>
      </c>
      <c r="D2479" t="s">
        <v>6305</v>
      </c>
      <c r="E2479" t="s">
        <v>13557</v>
      </c>
      <c r="F2479" t="s">
        <v>51</v>
      </c>
      <c r="G2479" t="s">
        <v>29</v>
      </c>
      <c r="H2479" t="s">
        <v>52</v>
      </c>
      <c r="I2479">
        <v>24.95</v>
      </c>
      <c r="J2479">
        <v>286.95999999999998</v>
      </c>
      <c r="K2479" t="s">
        <v>22</v>
      </c>
      <c r="L2479">
        <v>3</v>
      </c>
      <c r="M2479" t="s">
        <v>23</v>
      </c>
      <c r="N2479">
        <v>1.4</v>
      </c>
      <c r="O2479">
        <v>13</v>
      </c>
    </row>
    <row r="2480" spans="1:15">
      <c r="A2480" t="s">
        <v>13566</v>
      </c>
      <c r="B2480" s="1">
        <v>45780</v>
      </c>
      <c r="C2480" t="s">
        <v>57</v>
      </c>
      <c r="D2480" t="s">
        <v>13567</v>
      </c>
      <c r="E2480" t="s">
        <v>13568</v>
      </c>
      <c r="F2480" t="s">
        <v>71</v>
      </c>
      <c r="G2480" t="s">
        <v>46</v>
      </c>
      <c r="H2480" t="s">
        <v>42</v>
      </c>
      <c r="I2480">
        <v>6.87</v>
      </c>
      <c r="J2480">
        <v>427.83</v>
      </c>
      <c r="K2480" t="s">
        <v>47</v>
      </c>
      <c r="L2480">
        <v>4.5</v>
      </c>
      <c r="M2480" t="s">
        <v>23</v>
      </c>
      <c r="N2480">
        <v>1.77</v>
      </c>
      <c r="O2480">
        <v>9</v>
      </c>
    </row>
    <row r="2481" spans="1:15">
      <c r="A2481" t="s">
        <v>13590</v>
      </c>
      <c r="B2481" s="1">
        <v>45750</v>
      </c>
      <c r="C2481" t="s">
        <v>57</v>
      </c>
      <c r="D2481" t="s">
        <v>13591</v>
      </c>
      <c r="E2481" t="s">
        <v>13592</v>
      </c>
      <c r="F2481" t="s">
        <v>71</v>
      </c>
      <c r="G2481" t="s">
        <v>52</v>
      </c>
      <c r="H2481" t="s">
        <v>52</v>
      </c>
      <c r="I2481">
        <v>9.43</v>
      </c>
      <c r="J2481">
        <v>183.88</v>
      </c>
      <c r="K2481" t="s">
        <v>67</v>
      </c>
      <c r="L2481">
        <v>4.4000000000000004</v>
      </c>
      <c r="M2481" t="s">
        <v>31</v>
      </c>
      <c r="N2481">
        <v>1.68</v>
      </c>
      <c r="O2481">
        <v>12</v>
      </c>
    </row>
    <row r="2482" spans="1:15">
      <c r="A2482" t="s">
        <v>13607</v>
      </c>
      <c r="B2482" s="1">
        <v>45724</v>
      </c>
      <c r="C2482" t="s">
        <v>57</v>
      </c>
      <c r="D2482" t="s">
        <v>13608</v>
      </c>
      <c r="E2482" t="s">
        <v>13609</v>
      </c>
      <c r="F2482" t="s">
        <v>28</v>
      </c>
      <c r="G2482" t="s">
        <v>42</v>
      </c>
      <c r="H2482" t="s">
        <v>41</v>
      </c>
      <c r="I2482">
        <v>20.57</v>
      </c>
      <c r="J2482">
        <v>75.48</v>
      </c>
      <c r="K2482" t="s">
        <v>22</v>
      </c>
      <c r="L2482">
        <v>3.1</v>
      </c>
      <c r="M2482" t="s">
        <v>36</v>
      </c>
      <c r="N2482">
        <v>1.85</v>
      </c>
      <c r="O2482">
        <v>3</v>
      </c>
    </row>
    <row r="2483" spans="1:15">
      <c r="A2483" t="s">
        <v>13615</v>
      </c>
      <c r="B2483" s="1">
        <v>45689</v>
      </c>
      <c r="C2483" t="s">
        <v>57</v>
      </c>
      <c r="D2483" t="s">
        <v>5697</v>
      </c>
      <c r="E2483" t="s">
        <v>13151</v>
      </c>
      <c r="F2483" t="s">
        <v>71</v>
      </c>
      <c r="G2483" t="s">
        <v>42</v>
      </c>
      <c r="H2483" t="s">
        <v>21</v>
      </c>
      <c r="I2483">
        <v>3.09</v>
      </c>
      <c r="J2483">
        <v>232.5</v>
      </c>
      <c r="K2483" t="s">
        <v>47</v>
      </c>
      <c r="L2483">
        <v>2.7</v>
      </c>
      <c r="M2483" t="s">
        <v>36</v>
      </c>
      <c r="N2483">
        <v>2.09</v>
      </c>
      <c r="O2483">
        <v>15</v>
      </c>
    </row>
    <row r="2484" spans="1:15">
      <c r="A2484" t="s">
        <v>13629</v>
      </c>
      <c r="B2484" s="1">
        <v>45776</v>
      </c>
      <c r="C2484" t="s">
        <v>57</v>
      </c>
      <c r="D2484" t="s">
        <v>13630</v>
      </c>
      <c r="E2484" t="s">
        <v>13631</v>
      </c>
      <c r="F2484" t="s">
        <v>60</v>
      </c>
      <c r="G2484" t="s">
        <v>52</v>
      </c>
      <c r="H2484" t="s">
        <v>29</v>
      </c>
      <c r="I2484">
        <v>8.9600000000000009</v>
      </c>
      <c r="J2484">
        <v>472.58</v>
      </c>
      <c r="K2484" t="s">
        <v>67</v>
      </c>
      <c r="L2484">
        <v>3.7</v>
      </c>
      <c r="M2484" t="s">
        <v>23</v>
      </c>
      <c r="N2484">
        <v>1.17</v>
      </c>
      <c r="O2484">
        <v>8</v>
      </c>
    </row>
    <row r="2485" spans="1:15">
      <c r="A2485" t="s">
        <v>13632</v>
      </c>
      <c r="B2485" s="1">
        <v>45757</v>
      </c>
      <c r="C2485" t="s">
        <v>57</v>
      </c>
      <c r="D2485" t="s">
        <v>13633</v>
      </c>
      <c r="E2485" t="s">
        <v>13634</v>
      </c>
      <c r="F2485" t="s">
        <v>60</v>
      </c>
      <c r="G2485" t="s">
        <v>42</v>
      </c>
      <c r="H2485" t="s">
        <v>52</v>
      </c>
      <c r="I2485">
        <v>24.13</v>
      </c>
      <c r="J2485">
        <v>105.89</v>
      </c>
      <c r="K2485" t="s">
        <v>30</v>
      </c>
      <c r="L2485">
        <v>4.7</v>
      </c>
      <c r="M2485" t="s">
        <v>36</v>
      </c>
      <c r="N2485">
        <v>2.19</v>
      </c>
      <c r="O2485">
        <v>9</v>
      </c>
    </row>
    <row r="2486" spans="1:15">
      <c r="A2486" t="s">
        <v>13642</v>
      </c>
      <c r="B2486" s="1">
        <v>45764</v>
      </c>
      <c r="C2486" t="s">
        <v>57</v>
      </c>
      <c r="D2486" t="s">
        <v>13643</v>
      </c>
      <c r="E2486" t="s">
        <v>13644</v>
      </c>
      <c r="F2486" t="s">
        <v>71</v>
      </c>
      <c r="G2486" t="s">
        <v>21</v>
      </c>
      <c r="H2486" t="s">
        <v>29</v>
      </c>
      <c r="I2486">
        <v>20.88</v>
      </c>
      <c r="J2486">
        <v>276.14999999999998</v>
      </c>
      <c r="K2486" t="s">
        <v>22</v>
      </c>
      <c r="L2486">
        <v>4.4000000000000004</v>
      </c>
      <c r="M2486" t="s">
        <v>23</v>
      </c>
      <c r="N2486">
        <v>1.06</v>
      </c>
      <c r="O2486">
        <v>12</v>
      </c>
    </row>
    <row r="2487" spans="1:15">
      <c r="A2487" t="s">
        <v>13654</v>
      </c>
      <c r="B2487" s="1">
        <v>45787</v>
      </c>
      <c r="C2487" t="s">
        <v>57</v>
      </c>
      <c r="D2487" t="s">
        <v>13655</v>
      </c>
      <c r="E2487" t="s">
        <v>13656</v>
      </c>
      <c r="F2487" t="s">
        <v>71</v>
      </c>
      <c r="G2487" t="s">
        <v>20</v>
      </c>
      <c r="H2487" t="s">
        <v>42</v>
      </c>
      <c r="I2487">
        <v>22.51</v>
      </c>
      <c r="J2487">
        <v>552.70000000000005</v>
      </c>
      <c r="K2487" t="s">
        <v>30</v>
      </c>
      <c r="L2487">
        <v>4.7</v>
      </c>
      <c r="M2487" t="s">
        <v>23</v>
      </c>
      <c r="N2487">
        <v>1.29</v>
      </c>
      <c r="O2487">
        <v>8</v>
      </c>
    </row>
    <row r="2488" spans="1:15">
      <c r="A2488" t="s">
        <v>13709</v>
      </c>
      <c r="B2488" s="1">
        <v>45694</v>
      </c>
      <c r="C2488" t="s">
        <v>57</v>
      </c>
      <c r="D2488" t="s">
        <v>13710</v>
      </c>
      <c r="E2488" t="s">
        <v>13711</v>
      </c>
      <c r="F2488" t="s">
        <v>60</v>
      </c>
      <c r="G2488" t="s">
        <v>46</v>
      </c>
      <c r="H2488" t="s">
        <v>42</v>
      </c>
      <c r="I2488">
        <v>17.73</v>
      </c>
      <c r="J2488">
        <v>396.71</v>
      </c>
      <c r="K2488" t="s">
        <v>22</v>
      </c>
      <c r="L2488">
        <v>2.8</v>
      </c>
      <c r="M2488" t="s">
        <v>31</v>
      </c>
      <c r="N2488">
        <v>2.27</v>
      </c>
      <c r="O2488">
        <v>16</v>
      </c>
    </row>
    <row r="2489" spans="1:15">
      <c r="A2489" t="s">
        <v>13734</v>
      </c>
      <c r="B2489" s="1">
        <v>45712</v>
      </c>
      <c r="C2489" t="s">
        <v>57</v>
      </c>
      <c r="D2489" t="s">
        <v>262</v>
      </c>
      <c r="E2489" t="s">
        <v>13735</v>
      </c>
      <c r="F2489" t="s">
        <v>71</v>
      </c>
      <c r="G2489" t="s">
        <v>41</v>
      </c>
      <c r="H2489" t="s">
        <v>42</v>
      </c>
      <c r="I2489">
        <v>15.44</v>
      </c>
      <c r="J2489">
        <v>143.91999999999999</v>
      </c>
      <c r="K2489" t="s">
        <v>22</v>
      </c>
      <c r="L2489">
        <v>4.4000000000000004</v>
      </c>
      <c r="M2489" t="s">
        <v>23</v>
      </c>
      <c r="N2489">
        <v>1.3</v>
      </c>
      <c r="O2489">
        <v>9</v>
      </c>
    </row>
    <row r="2490" spans="1:15">
      <c r="A2490" t="s">
        <v>13750</v>
      </c>
      <c r="B2490" s="1">
        <v>45693</v>
      </c>
      <c r="C2490" t="s">
        <v>57</v>
      </c>
      <c r="D2490" t="s">
        <v>13751</v>
      </c>
      <c r="E2490" t="s">
        <v>13752</v>
      </c>
      <c r="F2490" t="s">
        <v>51</v>
      </c>
      <c r="G2490" t="s">
        <v>46</v>
      </c>
      <c r="H2490" t="s">
        <v>29</v>
      </c>
      <c r="I2490">
        <v>6.98</v>
      </c>
      <c r="J2490">
        <v>539.03</v>
      </c>
      <c r="K2490" t="s">
        <v>47</v>
      </c>
      <c r="L2490">
        <v>2.6</v>
      </c>
      <c r="M2490" t="s">
        <v>23</v>
      </c>
      <c r="N2490">
        <v>2.34</v>
      </c>
      <c r="O2490">
        <v>14</v>
      </c>
    </row>
    <row r="2491" spans="1:15">
      <c r="A2491" t="s">
        <v>78</v>
      </c>
      <c r="B2491" s="1">
        <v>45744</v>
      </c>
      <c r="C2491" t="s">
        <v>79</v>
      </c>
      <c r="D2491" t="s">
        <v>80</v>
      </c>
      <c r="E2491" t="s">
        <v>81</v>
      </c>
      <c r="F2491" t="s">
        <v>51</v>
      </c>
      <c r="G2491" t="s">
        <v>21</v>
      </c>
      <c r="H2491" t="s">
        <v>29</v>
      </c>
      <c r="I2491">
        <v>8.2799999999999994</v>
      </c>
      <c r="J2491">
        <v>153.61000000000001</v>
      </c>
      <c r="K2491" t="s">
        <v>67</v>
      </c>
      <c r="L2491">
        <v>4.8</v>
      </c>
      <c r="M2491" t="s">
        <v>31</v>
      </c>
      <c r="N2491">
        <v>2.34</v>
      </c>
      <c r="O2491">
        <v>15</v>
      </c>
    </row>
    <row r="2492" spans="1:15">
      <c r="A2492" t="s">
        <v>88</v>
      </c>
      <c r="B2492" s="1">
        <v>45686</v>
      </c>
      <c r="C2492" t="s">
        <v>79</v>
      </c>
      <c r="D2492" t="s">
        <v>89</v>
      </c>
      <c r="E2492" t="s">
        <v>90</v>
      </c>
      <c r="F2492" t="s">
        <v>19</v>
      </c>
      <c r="G2492" t="s">
        <v>41</v>
      </c>
      <c r="H2492" t="s">
        <v>21</v>
      </c>
      <c r="I2492">
        <v>21.97</v>
      </c>
      <c r="J2492">
        <v>56.01</v>
      </c>
      <c r="K2492" t="s">
        <v>67</v>
      </c>
      <c r="L2492">
        <v>3.6</v>
      </c>
      <c r="M2492" t="s">
        <v>23</v>
      </c>
      <c r="N2492">
        <v>1.51</v>
      </c>
      <c r="O2492">
        <v>12</v>
      </c>
    </row>
    <row r="2493" spans="1:15">
      <c r="A2493" t="s">
        <v>91</v>
      </c>
      <c r="B2493" s="1">
        <v>45835</v>
      </c>
      <c r="C2493" t="s">
        <v>79</v>
      </c>
      <c r="D2493" t="s">
        <v>92</v>
      </c>
      <c r="E2493" t="s">
        <v>93</v>
      </c>
      <c r="F2493" t="s">
        <v>51</v>
      </c>
      <c r="G2493" t="s">
        <v>42</v>
      </c>
      <c r="H2493" t="s">
        <v>52</v>
      </c>
      <c r="I2493">
        <v>20.85</v>
      </c>
      <c r="J2493">
        <v>545.14</v>
      </c>
      <c r="K2493" t="s">
        <v>22</v>
      </c>
      <c r="L2493">
        <v>4.0999999999999996</v>
      </c>
      <c r="M2493" t="s">
        <v>36</v>
      </c>
      <c r="N2493">
        <v>1.34</v>
      </c>
      <c r="O2493">
        <v>8</v>
      </c>
    </row>
    <row r="2494" spans="1:15">
      <c r="A2494" t="s">
        <v>121</v>
      </c>
      <c r="B2494" s="1">
        <v>45663</v>
      </c>
      <c r="C2494" t="s">
        <v>79</v>
      </c>
      <c r="D2494" t="s">
        <v>122</v>
      </c>
      <c r="E2494" t="s">
        <v>123</v>
      </c>
      <c r="F2494" t="s">
        <v>19</v>
      </c>
      <c r="G2494" t="s">
        <v>20</v>
      </c>
      <c r="H2494" t="s">
        <v>46</v>
      </c>
      <c r="I2494">
        <v>21.59</v>
      </c>
      <c r="J2494">
        <v>401.5</v>
      </c>
      <c r="K2494" t="s">
        <v>22</v>
      </c>
      <c r="L2494">
        <v>4.5</v>
      </c>
      <c r="M2494" t="s">
        <v>23</v>
      </c>
      <c r="N2494">
        <v>2.4</v>
      </c>
      <c r="O2494">
        <v>4</v>
      </c>
    </row>
    <row r="2495" spans="1:15">
      <c r="A2495" t="s">
        <v>187</v>
      </c>
      <c r="B2495" s="1">
        <v>45762</v>
      </c>
      <c r="C2495" t="s">
        <v>79</v>
      </c>
      <c r="D2495" t="s">
        <v>188</v>
      </c>
      <c r="E2495" t="s">
        <v>189</v>
      </c>
      <c r="F2495" t="s">
        <v>71</v>
      </c>
      <c r="G2495" t="s">
        <v>42</v>
      </c>
      <c r="H2495" t="s">
        <v>42</v>
      </c>
      <c r="I2495">
        <v>5.85</v>
      </c>
      <c r="J2495">
        <v>179.5</v>
      </c>
      <c r="K2495" t="s">
        <v>22</v>
      </c>
      <c r="L2495">
        <v>3.8</v>
      </c>
      <c r="M2495" t="s">
        <v>23</v>
      </c>
      <c r="N2495">
        <v>1.26</v>
      </c>
      <c r="O2495">
        <v>17</v>
      </c>
    </row>
    <row r="2496" spans="1:15">
      <c r="A2496" t="s">
        <v>190</v>
      </c>
      <c r="B2496" s="1">
        <v>45707</v>
      </c>
      <c r="C2496" t="s">
        <v>79</v>
      </c>
      <c r="D2496" t="s">
        <v>191</v>
      </c>
      <c r="E2496" t="s">
        <v>192</v>
      </c>
      <c r="F2496" t="s">
        <v>19</v>
      </c>
      <c r="G2496" t="s">
        <v>42</v>
      </c>
      <c r="H2496" t="s">
        <v>21</v>
      </c>
      <c r="I2496">
        <v>3.28</v>
      </c>
      <c r="J2496">
        <v>479.28</v>
      </c>
      <c r="K2496" t="s">
        <v>22</v>
      </c>
      <c r="L2496">
        <v>3.7</v>
      </c>
      <c r="M2496" t="s">
        <v>36</v>
      </c>
      <c r="N2496">
        <v>2.19</v>
      </c>
      <c r="O2496">
        <v>17</v>
      </c>
    </row>
    <row r="2497" spans="1:15">
      <c r="A2497" t="s">
        <v>193</v>
      </c>
      <c r="B2497" s="1">
        <v>45805</v>
      </c>
      <c r="C2497" t="s">
        <v>79</v>
      </c>
      <c r="D2497" t="s">
        <v>194</v>
      </c>
      <c r="E2497" t="s">
        <v>195</v>
      </c>
      <c r="F2497" t="s">
        <v>51</v>
      </c>
      <c r="G2497" t="s">
        <v>46</v>
      </c>
      <c r="H2497" t="s">
        <v>29</v>
      </c>
      <c r="I2497">
        <v>15.89</v>
      </c>
      <c r="J2497">
        <v>509.39</v>
      </c>
      <c r="K2497" t="s">
        <v>67</v>
      </c>
      <c r="L2497">
        <v>3.1</v>
      </c>
      <c r="M2497" t="s">
        <v>23</v>
      </c>
      <c r="N2497">
        <v>1.38</v>
      </c>
      <c r="O2497">
        <v>1</v>
      </c>
    </row>
    <row r="2498" spans="1:15">
      <c r="A2498" t="s">
        <v>243</v>
      </c>
      <c r="B2498" s="1">
        <v>45684</v>
      </c>
      <c r="C2498" t="s">
        <v>79</v>
      </c>
      <c r="D2498" t="s">
        <v>244</v>
      </c>
      <c r="E2498" t="s">
        <v>245</v>
      </c>
      <c r="F2498" t="s">
        <v>19</v>
      </c>
      <c r="G2498" t="s">
        <v>41</v>
      </c>
      <c r="H2498" t="s">
        <v>52</v>
      </c>
      <c r="I2498">
        <v>9.74</v>
      </c>
      <c r="J2498">
        <v>65.19</v>
      </c>
      <c r="K2498" t="s">
        <v>67</v>
      </c>
      <c r="L2498">
        <v>2.9</v>
      </c>
      <c r="M2498" t="s">
        <v>23</v>
      </c>
      <c r="N2498">
        <v>1.25</v>
      </c>
      <c r="O2498">
        <v>2</v>
      </c>
    </row>
    <row r="2499" spans="1:15">
      <c r="A2499" t="s">
        <v>258</v>
      </c>
      <c r="B2499" s="1">
        <v>45736</v>
      </c>
      <c r="C2499" t="s">
        <v>79</v>
      </c>
      <c r="D2499" t="s">
        <v>259</v>
      </c>
      <c r="E2499" t="s">
        <v>260</v>
      </c>
      <c r="F2499" t="s">
        <v>51</v>
      </c>
      <c r="G2499" t="s">
        <v>29</v>
      </c>
      <c r="H2499" t="s">
        <v>46</v>
      </c>
      <c r="I2499">
        <v>23.07</v>
      </c>
      <c r="J2499">
        <v>115.71</v>
      </c>
      <c r="K2499" t="s">
        <v>47</v>
      </c>
      <c r="L2499">
        <v>3.5</v>
      </c>
      <c r="M2499" t="s">
        <v>23</v>
      </c>
      <c r="N2499">
        <v>2.25</v>
      </c>
      <c r="O2499">
        <v>8</v>
      </c>
    </row>
    <row r="2500" spans="1:15">
      <c r="A2500" t="s">
        <v>270</v>
      </c>
      <c r="B2500" s="1">
        <v>45688</v>
      </c>
      <c r="C2500" t="s">
        <v>79</v>
      </c>
      <c r="D2500" t="s">
        <v>271</v>
      </c>
      <c r="E2500" t="s">
        <v>272</v>
      </c>
      <c r="F2500" t="s">
        <v>71</v>
      </c>
      <c r="G2500" t="s">
        <v>20</v>
      </c>
      <c r="H2500" t="s">
        <v>42</v>
      </c>
      <c r="I2500">
        <v>4.8099999999999996</v>
      </c>
      <c r="J2500">
        <v>215.18</v>
      </c>
      <c r="K2500" t="s">
        <v>22</v>
      </c>
      <c r="L2500">
        <v>3.5</v>
      </c>
      <c r="M2500" t="s">
        <v>36</v>
      </c>
      <c r="N2500">
        <v>2.4700000000000002</v>
      </c>
      <c r="O2500">
        <v>7</v>
      </c>
    </row>
    <row r="2501" spans="1:15">
      <c r="A2501" t="s">
        <v>294</v>
      </c>
      <c r="B2501" s="1">
        <v>45716</v>
      </c>
      <c r="C2501" t="s">
        <v>79</v>
      </c>
      <c r="D2501" t="s">
        <v>295</v>
      </c>
      <c r="E2501" t="s">
        <v>296</v>
      </c>
      <c r="F2501" t="s">
        <v>51</v>
      </c>
      <c r="G2501" t="s">
        <v>29</v>
      </c>
      <c r="H2501" t="s">
        <v>41</v>
      </c>
      <c r="I2501">
        <v>12.93</v>
      </c>
      <c r="J2501">
        <v>541.87</v>
      </c>
      <c r="K2501" t="s">
        <v>30</v>
      </c>
      <c r="L2501">
        <v>5</v>
      </c>
      <c r="M2501" t="s">
        <v>36</v>
      </c>
      <c r="N2501">
        <v>1.75</v>
      </c>
      <c r="O2501">
        <v>8</v>
      </c>
    </row>
    <row r="2502" spans="1:15">
      <c r="A2502" t="s">
        <v>297</v>
      </c>
      <c r="B2502" s="1">
        <v>45754</v>
      </c>
      <c r="C2502" t="s">
        <v>79</v>
      </c>
      <c r="D2502" t="s">
        <v>298</v>
      </c>
      <c r="E2502" t="s">
        <v>299</v>
      </c>
      <c r="F2502" t="s">
        <v>60</v>
      </c>
      <c r="G2502" t="s">
        <v>52</v>
      </c>
      <c r="H2502" t="s">
        <v>21</v>
      </c>
      <c r="I2502">
        <v>5.05</v>
      </c>
      <c r="J2502">
        <v>169.15</v>
      </c>
      <c r="K2502" t="s">
        <v>47</v>
      </c>
      <c r="M2502" t="s">
        <v>23</v>
      </c>
      <c r="N2502">
        <v>1.5</v>
      </c>
      <c r="O2502">
        <v>12</v>
      </c>
    </row>
    <row r="2503" spans="1:15">
      <c r="A2503" t="s">
        <v>303</v>
      </c>
      <c r="B2503" s="1">
        <v>45733</v>
      </c>
      <c r="C2503" t="s">
        <v>79</v>
      </c>
      <c r="D2503" t="s">
        <v>304</v>
      </c>
      <c r="E2503" t="s">
        <v>305</v>
      </c>
      <c r="F2503" t="s">
        <v>60</v>
      </c>
      <c r="G2503" t="s">
        <v>21</v>
      </c>
      <c r="H2503" t="s">
        <v>52</v>
      </c>
      <c r="I2503">
        <v>20.79</v>
      </c>
      <c r="J2503">
        <v>166.8</v>
      </c>
      <c r="K2503" t="s">
        <v>22</v>
      </c>
      <c r="L2503">
        <v>2.6</v>
      </c>
      <c r="M2503" t="s">
        <v>36</v>
      </c>
      <c r="N2503">
        <v>2.4900000000000002</v>
      </c>
      <c r="O2503">
        <v>10</v>
      </c>
    </row>
    <row r="2504" spans="1:15">
      <c r="A2504" t="s">
        <v>315</v>
      </c>
      <c r="B2504" s="1">
        <v>45837</v>
      </c>
      <c r="C2504" t="s">
        <v>79</v>
      </c>
      <c r="D2504" t="s">
        <v>316</v>
      </c>
      <c r="E2504" t="s">
        <v>317</v>
      </c>
      <c r="F2504" t="s">
        <v>19</v>
      </c>
      <c r="G2504" t="s">
        <v>42</v>
      </c>
      <c r="H2504" t="s">
        <v>52</v>
      </c>
      <c r="I2504">
        <v>2.84</v>
      </c>
      <c r="J2504">
        <v>354.56</v>
      </c>
      <c r="K2504" t="s">
        <v>22</v>
      </c>
      <c r="L2504">
        <v>4.0999999999999996</v>
      </c>
      <c r="M2504" t="s">
        <v>36</v>
      </c>
      <c r="N2504">
        <v>1.59</v>
      </c>
      <c r="O2504">
        <v>14</v>
      </c>
    </row>
    <row r="2505" spans="1:15">
      <c r="A2505" t="s">
        <v>336</v>
      </c>
      <c r="B2505" s="1">
        <v>45737</v>
      </c>
      <c r="C2505" t="s">
        <v>79</v>
      </c>
      <c r="D2505" t="s">
        <v>337</v>
      </c>
      <c r="E2505" t="s">
        <v>338</v>
      </c>
      <c r="F2505" t="s">
        <v>28</v>
      </c>
      <c r="G2505" t="s">
        <v>46</v>
      </c>
      <c r="H2505" t="s">
        <v>41</v>
      </c>
      <c r="I2505">
        <v>9.34</v>
      </c>
      <c r="J2505">
        <v>270.94</v>
      </c>
      <c r="K2505" t="s">
        <v>30</v>
      </c>
      <c r="L2505">
        <v>3.7</v>
      </c>
      <c r="M2505" t="s">
        <v>23</v>
      </c>
      <c r="N2505">
        <v>1.29</v>
      </c>
      <c r="O2505">
        <v>10</v>
      </c>
    </row>
    <row r="2506" spans="1:15">
      <c r="A2506" t="s">
        <v>360</v>
      </c>
      <c r="B2506" s="1">
        <v>45659</v>
      </c>
      <c r="C2506" t="s">
        <v>79</v>
      </c>
      <c r="D2506" t="s">
        <v>361</v>
      </c>
      <c r="E2506" t="s">
        <v>362</v>
      </c>
      <c r="F2506" t="s">
        <v>60</v>
      </c>
      <c r="G2506" t="s">
        <v>29</v>
      </c>
      <c r="H2506" t="s">
        <v>29</v>
      </c>
      <c r="I2506">
        <v>7.17</v>
      </c>
      <c r="J2506">
        <v>105.89</v>
      </c>
      <c r="K2506" t="s">
        <v>67</v>
      </c>
      <c r="L2506">
        <v>4.7</v>
      </c>
      <c r="M2506" t="s">
        <v>23</v>
      </c>
      <c r="N2506">
        <v>1.96</v>
      </c>
      <c r="O2506">
        <v>12</v>
      </c>
    </row>
    <row r="2507" spans="1:15">
      <c r="A2507" t="s">
        <v>418</v>
      </c>
      <c r="B2507" s="1">
        <v>45756</v>
      </c>
      <c r="C2507" t="s">
        <v>79</v>
      </c>
      <c r="D2507" t="s">
        <v>419</v>
      </c>
      <c r="E2507" t="s">
        <v>420</v>
      </c>
      <c r="F2507" t="s">
        <v>60</v>
      </c>
      <c r="G2507" t="s">
        <v>46</v>
      </c>
      <c r="H2507" t="s">
        <v>20</v>
      </c>
      <c r="I2507">
        <v>8.82</v>
      </c>
      <c r="J2507">
        <v>428.15</v>
      </c>
      <c r="K2507" t="s">
        <v>30</v>
      </c>
      <c r="L2507">
        <v>4.5</v>
      </c>
      <c r="M2507" t="s">
        <v>23</v>
      </c>
      <c r="N2507">
        <v>1.38</v>
      </c>
      <c r="O2507">
        <v>10</v>
      </c>
    </row>
    <row r="2508" spans="1:15">
      <c r="A2508" t="s">
        <v>433</v>
      </c>
      <c r="B2508" s="1">
        <v>45699</v>
      </c>
      <c r="C2508" t="s">
        <v>79</v>
      </c>
      <c r="D2508" t="s">
        <v>434</v>
      </c>
      <c r="E2508" t="s">
        <v>435</v>
      </c>
      <c r="F2508" t="s">
        <v>19</v>
      </c>
      <c r="G2508" t="s">
        <v>41</v>
      </c>
      <c r="H2508" t="s">
        <v>29</v>
      </c>
      <c r="I2508">
        <v>17.98</v>
      </c>
      <c r="J2508">
        <v>412.54</v>
      </c>
      <c r="K2508" t="s">
        <v>30</v>
      </c>
      <c r="L2508">
        <v>4.5999999999999996</v>
      </c>
      <c r="M2508" t="s">
        <v>31</v>
      </c>
      <c r="N2508">
        <v>1.1100000000000001</v>
      </c>
      <c r="O2508">
        <v>7</v>
      </c>
    </row>
    <row r="2509" spans="1:15">
      <c r="A2509" t="s">
        <v>442</v>
      </c>
      <c r="B2509" s="1">
        <v>45790</v>
      </c>
      <c r="C2509" t="s">
        <v>79</v>
      </c>
      <c r="D2509" t="s">
        <v>443</v>
      </c>
      <c r="E2509" t="s">
        <v>444</v>
      </c>
      <c r="F2509" t="s">
        <v>71</v>
      </c>
      <c r="G2509" t="s">
        <v>46</v>
      </c>
      <c r="H2509" t="s">
        <v>46</v>
      </c>
      <c r="I2509">
        <v>4.8</v>
      </c>
      <c r="J2509">
        <v>466.59</v>
      </c>
      <c r="K2509" t="s">
        <v>30</v>
      </c>
      <c r="L2509">
        <v>3.7</v>
      </c>
      <c r="M2509" t="s">
        <v>31</v>
      </c>
      <c r="N2509">
        <v>2.02</v>
      </c>
      <c r="O2509">
        <v>8</v>
      </c>
    </row>
    <row r="2510" spans="1:15">
      <c r="A2510" t="s">
        <v>469</v>
      </c>
      <c r="B2510" s="1">
        <v>45658</v>
      </c>
      <c r="C2510" t="s">
        <v>79</v>
      </c>
      <c r="D2510" t="s">
        <v>470</v>
      </c>
      <c r="E2510" t="s">
        <v>471</v>
      </c>
      <c r="F2510" t="s">
        <v>71</v>
      </c>
      <c r="G2510" t="s">
        <v>41</v>
      </c>
      <c r="H2510" t="s">
        <v>20</v>
      </c>
      <c r="I2510">
        <v>7.87</v>
      </c>
      <c r="J2510">
        <v>490.1</v>
      </c>
      <c r="K2510" t="s">
        <v>30</v>
      </c>
      <c r="L2510">
        <v>2.8</v>
      </c>
      <c r="M2510" t="s">
        <v>23</v>
      </c>
      <c r="N2510">
        <v>2.17</v>
      </c>
      <c r="O2510">
        <v>14</v>
      </c>
    </row>
    <row r="2511" spans="1:15">
      <c r="A2511" t="s">
        <v>511</v>
      </c>
      <c r="B2511" s="1">
        <v>45782</v>
      </c>
      <c r="C2511" t="s">
        <v>79</v>
      </c>
      <c r="D2511" t="s">
        <v>512</v>
      </c>
      <c r="E2511" t="s">
        <v>513</v>
      </c>
      <c r="F2511" t="s">
        <v>51</v>
      </c>
      <c r="G2511" t="s">
        <v>21</v>
      </c>
      <c r="H2511" t="s">
        <v>46</v>
      </c>
      <c r="I2511">
        <v>20.71</v>
      </c>
      <c r="J2511">
        <v>593.29</v>
      </c>
      <c r="K2511" t="s">
        <v>22</v>
      </c>
      <c r="L2511">
        <v>4.4000000000000004</v>
      </c>
      <c r="M2511" t="s">
        <v>31</v>
      </c>
      <c r="N2511">
        <v>1.96</v>
      </c>
      <c r="O2511">
        <v>9</v>
      </c>
    </row>
    <row r="2512" spans="1:15">
      <c r="A2512" t="s">
        <v>547</v>
      </c>
      <c r="B2512" s="1">
        <v>45795</v>
      </c>
      <c r="C2512" t="s">
        <v>79</v>
      </c>
      <c r="D2512" t="s">
        <v>548</v>
      </c>
      <c r="E2512" t="s">
        <v>549</v>
      </c>
      <c r="F2512" t="s">
        <v>19</v>
      </c>
      <c r="G2512" t="s">
        <v>52</v>
      </c>
      <c r="H2512" t="s">
        <v>42</v>
      </c>
      <c r="I2512">
        <v>15.62</v>
      </c>
      <c r="J2512">
        <v>72.84</v>
      </c>
      <c r="K2512" t="s">
        <v>22</v>
      </c>
      <c r="L2512">
        <v>4.7</v>
      </c>
      <c r="M2512" t="s">
        <v>23</v>
      </c>
      <c r="N2512">
        <v>1.73</v>
      </c>
      <c r="O2512">
        <v>8</v>
      </c>
    </row>
    <row r="2513" spans="1:15">
      <c r="A2513" t="s">
        <v>592</v>
      </c>
      <c r="B2513" s="1">
        <v>45831</v>
      </c>
      <c r="C2513" t="s">
        <v>79</v>
      </c>
      <c r="D2513" t="s">
        <v>593</v>
      </c>
      <c r="E2513" t="s">
        <v>594</v>
      </c>
      <c r="F2513" t="s">
        <v>60</v>
      </c>
      <c r="G2513" t="s">
        <v>29</v>
      </c>
      <c r="H2513" t="s">
        <v>41</v>
      </c>
      <c r="I2513">
        <v>1.66</v>
      </c>
      <c r="J2513">
        <v>421.45</v>
      </c>
      <c r="K2513" t="s">
        <v>30</v>
      </c>
      <c r="L2513">
        <v>4.5</v>
      </c>
      <c r="M2513" t="s">
        <v>36</v>
      </c>
      <c r="N2513">
        <v>1.32</v>
      </c>
      <c r="O2513">
        <v>16</v>
      </c>
    </row>
    <row r="2514" spans="1:15">
      <c r="A2514" t="s">
        <v>595</v>
      </c>
      <c r="B2514" s="1">
        <v>45730</v>
      </c>
      <c r="C2514" t="s">
        <v>79</v>
      </c>
      <c r="D2514" t="s">
        <v>596</v>
      </c>
      <c r="E2514" t="s">
        <v>597</v>
      </c>
      <c r="F2514" t="s">
        <v>71</v>
      </c>
      <c r="G2514" t="s">
        <v>29</v>
      </c>
      <c r="H2514" t="s">
        <v>21</v>
      </c>
      <c r="I2514">
        <v>3.29</v>
      </c>
      <c r="J2514">
        <v>500.8</v>
      </c>
      <c r="K2514" t="s">
        <v>30</v>
      </c>
      <c r="L2514">
        <v>2.9</v>
      </c>
      <c r="M2514" t="s">
        <v>23</v>
      </c>
      <c r="N2514">
        <v>2.21</v>
      </c>
      <c r="O2514">
        <v>4</v>
      </c>
    </row>
    <row r="2515" spans="1:15">
      <c r="A2515" t="s">
        <v>606</v>
      </c>
      <c r="B2515" s="1">
        <v>45830</v>
      </c>
      <c r="C2515" t="s">
        <v>79</v>
      </c>
      <c r="D2515" t="s">
        <v>607</v>
      </c>
      <c r="E2515" t="s">
        <v>608</v>
      </c>
      <c r="F2515" t="s">
        <v>71</v>
      </c>
      <c r="G2515" t="s">
        <v>20</v>
      </c>
      <c r="H2515" t="s">
        <v>41</v>
      </c>
      <c r="I2515">
        <v>10.39</v>
      </c>
      <c r="J2515">
        <v>214.82</v>
      </c>
      <c r="K2515" t="s">
        <v>67</v>
      </c>
      <c r="L2515">
        <v>4.0999999999999996</v>
      </c>
      <c r="M2515" t="s">
        <v>23</v>
      </c>
      <c r="N2515">
        <v>1.64</v>
      </c>
      <c r="O2515">
        <v>2</v>
      </c>
    </row>
    <row r="2516" spans="1:15">
      <c r="A2516" t="s">
        <v>618</v>
      </c>
      <c r="B2516" s="1">
        <v>45799</v>
      </c>
      <c r="C2516" t="s">
        <v>79</v>
      </c>
      <c r="D2516" t="s">
        <v>619</v>
      </c>
      <c r="E2516" t="s">
        <v>620</v>
      </c>
      <c r="F2516" t="s">
        <v>71</v>
      </c>
      <c r="G2516" t="s">
        <v>41</v>
      </c>
      <c r="H2516" t="s">
        <v>29</v>
      </c>
      <c r="I2516">
        <v>18.18</v>
      </c>
      <c r="J2516">
        <v>132.57</v>
      </c>
      <c r="K2516" t="s">
        <v>30</v>
      </c>
      <c r="L2516">
        <v>4.3</v>
      </c>
      <c r="M2516" t="s">
        <v>31</v>
      </c>
      <c r="N2516">
        <v>1.59</v>
      </c>
      <c r="O2516">
        <v>4</v>
      </c>
    </row>
    <row r="2517" spans="1:15">
      <c r="A2517" t="s">
        <v>636</v>
      </c>
      <c r="B2517" s="1">
        <v>45749</v>
      </c>
      <c r="C2517" t="s">
        <v>79</v>
      </c>
      <c r="D2517" t="s">
        <v>637</v>
      </c>
      <c r="E2517" t="s">
        <v>638</v>
      </c>
      <c r="F2517" t="s">
        <v>28</v>
      </c>
      <c r="G2517" t="s">
        <v>29</v>
      </c>
      <c r="H2517" t="s">
        <v>42</v>
      </c>
      <c r="I2517">
        <v>18.920000000000002</v>
      </c>
      <c r="J2517">
        <v>120.66</v>
      </c>
      <c r="K2517" t="s">
        <v>30</v>
      </c>
      <c r="L2517">
        <v>2.8</v>
      </c>
      <c r="M2517" t="s">
        <v>23</v>
      </c>
      <c r="N2517">
        <v>1.31</v>
      </c>
      <c r="O2517">
        <v>8</v>
      </c>
    </row>
    <row r="2518" spans="1:15">
      <c r="A2518" t="s">
        <v>672</v>
      </c>
      <c r="B2518" s="1">
        <v>45683</v>
      </c>
      <c r="C2518" t="s">
        <v>79</v>
      </c>
      <c r="D2518" t="s">
        <v>673</v>
      </c>
      <c r="E2518" t="s">
        <v>674</v>
      </c>
      <c r="F2518" t="s">
        <v>71</v>
      </c>
      <c r="G2518" t="s">
        <v>46</v>
      </c>
      <c r="H2518" t="s">
        <v>52</v>
      </c>
      <c r="I2518">
        <v>14.94</v>
      </c>
      <c r="J2518">
        <v>291.61</v>
      </c>
      <c r="K2518" t="s">
        <v>22</v>
      </c>
      <c r="L2518">
        <v>3.4</v>
      </c>
      <c r="M2518" t="s">
        <v>31</v>
      </c>
      <c r="N2518">
        <v>1.1100000000000001</v>
      </c>
      <c r="O2518">
        <v>9</v>
      </c>
    </row>
    <row r="2519" spans="1:15">
      <c r="A2519" t="s">
        <v>681</v>
      </c>
      <c r="B2519" s="1">
        <v>45835</v>
      </c>
      <c r="C2519" t="s">
        <v>79</v>
      </c>
      <c r="D2519" t="s">
        <v>682</v>
      </c>
      <c r="E2519" t="s">
        <v>683</v>
      </c>
      <c r="F2519" t="s">
        <v>71</v>
      </c>
      <c r="G2519" t="s">
        <v>52</v>
      </c>
      <c r="H2519" t="s">
        <v>52</v>
      </c>
      <c r="I2519">
        <v>16</v>
      </c>
      <c r="J2519">
        <v>457.37</v>
      </c>
      <c r="K2519" t="s">
        <v>30</v>
      </c>
      <c r="L2519">
        <v>5</v>
      </c>
      <c r="M2519" t="s">
        <v>31</v>
      </c>
      <c r="N2519">
        <v>1.17</v>
      </c>
      <c r="O2519">
        <v>14</v>
      </c>
    </row>
    <row r="2520" spans="1:15">
      <c r="A2520" t="s">
        <v>693</v>
      </c>
      <c r="B2520" s="1">
        <v>45753</v>
      </c>
      <c r="C2520" t="s">
        <v>79</v>
      </c>
      <c r="D2520" t="s">
        <v>694</v>
      </c>
      <c r="E2520" t="s">
        <v>695</v>
      </c>
      <c r="F2520" t="s">
        <v>19</v>
      </c>
      <c r="G2520" t="s">
        <v>21</v>
      </c>
      <c r="H2520" t="s">
        <v>21</v>
      </c>
      <c r="I2520">
        <v>23.69</v>
      </c>
      <c r="J2520">
        <v>142.24</v>
      </c>
      <c r="K2520" t="s">
        <v>47</v>
      </c>
      <c r="L2520">
        <v>2.9</v>
      </c>
      <c r="M2520" t="s">
        <v>23</v>
      </c>
      <c r="N2520">
        <v>1.56</v>
      </c>
      <c r="O2520">
        <v>11</v>
      </c>
    </row>
    <row r="2521" spans="1:15">
      <c r="A2521" t="s">
        <v>702</v>
      </c>
      <c r="B2521" s="1">
        <v>45674</v>
      </c>
      <c r="C2521" t="s">
        <v>79</v>
      </c>
      <c r="D2521" t="s">
        <v>703</v>
      </c>
      <c r="E2521" t="s">
        <v>704</v>
      </c>
      <c r="F2521" t="s">
        <v>71</v>
      </c>
      <c r="G2521" t="s">
        <v>52</v>
      </c>
      <c r="H2521" t="s">
        <v>20</v>
      </c>
      <c r="I2521">
        <v>19.71</v>
      </c>
      <c r="J2521">
        <v>80.33</v>
      </c>
      <c r="K2521" t="s">
        <v>47</v>
      </c>
      <c r="L2521">
        <v>3.3</v>
      </c>
      <c r="M2521" t="s">
        <v>23</v>
      </c>
      <c r="N2521">
        <v>1.66</v>
      </c>
      <c r="O2521">
        <v>5</v>
      </c>
    </row>
    <row r="2522" spans="1:15">
      <c r="A2522" t="s">
        <v>735</v>
      </c>
      <c r="B2522" s="1">
        <v>45673</v>
      </c>
      <c r="C2522" t="s">
        <v>79</v>
      </c>
      <c r="D2522" t="s">
        <v>736</v>
      </c>
      <c r="E2522" t="s">
        <v>737</v>
      </c>
      <c r="F2522" t="s">
        <v>19</v>
      </c>
      <c r="G2522" t="s">
        <v>41</v>
      </c>
      <c r="H2522" t="s">
        <v>52</v>
      </c>
      <c r="I2522">
        <v>9.9700000000000006</v>
      </c>
      <c r="J2522">
        <v>155.4</v>
      </c>
      <c r="K2522" t="s">
        <v>30</v>
      </c>
      <c r="L2522">
        <v>4.2</v>
      </c>
      <c r="M2522" t="s">
        <v>23</v>
      </c>
      <c r="N2522">
        <v>2.23</v>
      </c>
      <c r="O2522">
        <v>19</v>
      </c>
    </row>
    <row r="2523" spans="1:15">
      <c r="A2523" t="s">
        <v>764</v>
      </c>
      <c r="B2523" s="1">
        <v>45791</v>
      </c>
      <c r="C2523" t="s">
        <v>79</v>
      </c>
      <c r="D2523" t="s">
        <v>765</v>
      </c>
      <c r="E2523" t="s">
        <v>766</v>
      </c>
      <c r="F2523" t="s">
        <v>60</v>
      </c>
      <c r="G2523" t="s">
        <v>41</v>
      </c>
      <c r="H2523" t="s">
        <v>41</v>
      </c>
      <c r="I2523">
        <v>8.7799999999999994</v>
      </c>
      <c r="J2523">
        <v>503.76</v>
      </c>
      <c r="K2523" t="s">
        <v>30</v>
      </c>
      <c r="L2523">
        <v>2.9</v>
      </c>
      <c r="M2523" t="s">
        <v>23</v>
      </c>
      <c r="N2523">
        <v>2.27</v>
      </c>
      <c r="O2523">
        <v>16</v>
      </c>
    </row>
    <row r="2524" spans="1:15">
      <c r="A2524" t="s">
        <v>770</v>
      </c>
      <c r="B2524" s="1">
        <v>45676</v>
      </c>
      <c r="C2524" t="s">
        <v>79</v>
      </c>
      <c r="D2524" t="s">
        <v>771</v>
      </c>
      <c r="E2524" t="s">
        <v>772</v>
      </c>
      <c r="F2524" t="s">
        <v>28</v>
      </c>
      <c r="G2524" t="s">
        <v>29</v>
      </c>
      <c r="H2524" t="s">
        <v>41</v>
      </c>
      <c r="I2524">
        <v>18.489999999999998</v>
      </c>
      <c r="J2524">
        <v>496.38</v>
      </c>
      <c r="K2524" t="s">
        <v>22</v>
      </c>
      <c r="L2524">
        <v>3.2</v>
      </c>
      <c r="M2524" t="s">
        <v>23</v>
      </c>
      <c r="N2524">
        <v>1.6</v>
      </c>
      <c r="O2524">
        <v>12</v>
      </c>
    </row>
    <row r="2525" spans="1:15">
      <c r="A2525" t="s">
        <v>776</v>
      </c>
      <c r="B2525" s="1">
        <v>45769</v>
      </c>
      <c r="C2525" t="s">
        <v>79</v>
      </c>
      <c r="D2525" t="s">
        <v>777</v>
      </c>
      <c r="E2525" t="s">
        <v>778</v>
      </c>
      <c r="F2525" t="s">
        <v>19</v>
      </c>
      <c r="G2525" t="s">
        <v>20</v>
      </c>
      <c r="H2525" t="s">
        <v>52</v>
      </c>
      <c r="I2525">
        <v>10</v>
      </c>
      <c r="J2525">
        <v>281.11</v>
      </c>
      <c r="K2525" t="s">
        <v>22</v>
      </c>
      <c r="L2525">
        <v>3.6</v>
      </c>
      <c r="M2525" t="s">
        <v>23</v>
      </c>
      <c r="N2525">
        <v>2.2000000000000002</v>
      </c>
      <c r="O2525">
        <v>14</v>
      </c>
    </row>
    <row r="2526" spans="1:15">
      <c r="A2526" t="s">
        <v>785</v>
      </c>
      <c r="B2526" s="1">
        <v>45764</v>
      </c>
      <c r="C2526" t="s">
        <v>79</v>
      </c>
      <c r="D2526" t="s">
        <v>786</v>
      </c>
      <c r="E2526" t="s">
        <v>787</v>
      </c>
      <c r="F2526" t="s">
        <v>51</v>
      </c>
      <c r="G2526" t="s">
        <v>42</v>
      </c>
      <c r="H2526" t="s">
        <v>42</v>
      </c>
      <c r="I2526">
        <v>6.97</v>
      </c>
      <c r="J2526">
        <v>423.13</v>
      </c>
      <c r="K2526" t="s">
        <v>67</v>
      </c>
      <c r="L2526">
        <v>3.9</v>
      </c>
      <c r="M2526" t="s">
        <v>23</v>
      </c>
      <c r="N2526">
        <v>1.95</v>
      </c>
      <c r="O2526">
        <v>10</v>
      </c>
    </row>
    <row r="2527" spans="1:15">
      <c r="A2527" t="s">
        <v>794</v>
      </c>
      <c r="B2527" s="1">
        <v>45695</v>
      </c>
      <c r="C2527" t="s">
        <v>79</v>
      </c>
      <c r="D2527" t="s">
        <v>795</v>
      </c>
      <c r="E2527" t="s">
        <v>796</v>
      </c>
      <c r="F2527" t="s">
        <v>51</v>
      </c>
      <c r="G2527" t="s">
        <v>46</v>
      </c>
      <c r="H2527" t="s">
        <v>46</v>
      </c>
      <c r="I2527">
        <v>12.72</v>
      </c>
      <c r="J2527">
        <v>50.82</v>
      </c>
      <c r="K2527" t="s">
        <v>22</v>
      </c>
      <c r="L2527">
        <v>3.9</v>
      </c>
      <c r="M2527" t="s">
        <v>23</v>
      </c>
      <c r="N2527">
        <v>1.4</v>
      </c>
      <c r="O2527">
        <v>16</v>
      </c>
    </row>
    <row r="2528" spans="1:15">
      <c r="A2528" t="s">
        <v>815</v>
      </c>
      <c r="B2528" s="1">
        <v>45730</v>
      </c>
      <c r="C2528" t="s">
        <v>79</v>
      </c>
      <c r="D2528" t="s">
        <v>816</v>
      </c>
      <c r="E2528" t="s">
        <v>817</v>
      </c>
      <c r="F2528" t="s">
        <v>71</v>
      </c>
      <c r="G2528" t="s">
        <v>42</v>
      </c>
      <c r="H2528" t="s">
        <v>21</v>
      </c>
      <c r="I2528">
        <v>20.04</v>
      </c>
      <c r="J2528">
        <v>550.79999999999995</v>
      </c>
      <c r="K2528" t="s">
        <v>30</v>
      </c>
      <c r="L2528">
        <v>3</v>
      </c>
      <c r="M2528" t="s">
        <v>36</v>
      </c>
      <c r="N2528">
        <v>1.19</v>
      </c>
      <c r="O2528">
        <v>19</v>
      </c>
    </row>
    <row r="2529" spans="1:15">
      <c r="A2529" t="s">
        <v>847</v>
      </c>
      <c r="B2529" s="1">
        <v>45791</v>
      </c>
      <c r="C2529" t="s">
        <v>79</v>
      </c>
      <c r="D2529" t="s">
        <v>848</v>
      </c>
      <c r="E2529" t="s">
        <v>849</v>
      </c>
      <c r="F2529" t="s">
        <v>28</v>
      </c>
      <c r="G2529" t="s">
        <v>41</v>
      </c>
      <c r="H2529" t="s">
        <v>21</v>
      </c>
      <c r="I2529">
        <v>13.01</v>
      </c>
      <c r="K2529" t="s">
        <v>67</v>
      </c>
      <c r="L2529">
        <v>4.0999999999999996</v>
      </c>
      <c r="M2529" t="s">
        <v>23</v>
      </c>
      <c r="N2529">
        <v>1.23</v>
      </c>
      <c r="O2529">
        <v>7</v>
      </c>
    </row>
    <row r="2530" spans="1:15">
      <c r="A2530" t="s">
        <v>890</v>
      </c>
      <c r="B2530" s="1">
        <v>45744</v>
      </c>
      <c r="C2530" t="s">
        <v>79</v>
      </c>
      <c r="D2530" t="s">
        <v>891</v>
      </c>
      <c r="E2530" t="s">
        <v>892</v>
      </c>
      <c r="F2530" t="s">
        <v>51</v>
      </c>
      <c r="G2530" t="s">
        <v>41</v>
      </c>
      <c r="H2530" t="s">
        <v>52</v>
      </c>
      <c r="I2530">
        <v>21.69</v>
      </c>
      <c r="J2530">
        <v>466.19</v>
      </c>
      <c r="K2530" t="s">
        <v>67</v>
      </c>
      <c r="L2530">
        <v>4.0999999999999996</v>
      </c>
      <c r="M2530" t="s">
        <v>23</v>
      </c>
      <c r="N2530">
        <v>1.34</v>
      </c>
      <c r="O2530">
        <v>13</v>
      </c>
    </row>
    <row r="2531" spans="1:15">
      <c r="A2531" t="s">
        <v>911</v>
      </c>
      <c r="B2531" s="1">
        <v>45768</v>
      </c>
      <c r="C2531" t="s">
        <v>79</v>
      </c>
      <c r="D2531" t="s">
        <v>912</v>
      </c>
      <c r="E2531" t="s">
        <v>913</v>
      </c>
      <c r="F2531" t="s">
        <v>19</v>
      </c>
      <c r="G2531" t="s">
        <v>52</v>
      </c>
      <c r="H2531" t="s">
        <v>21</v>
      </c>
      <c r="I2531">
        <v>19.21</v>
      </c>
      <c r="J2531">
        <v>197.88</v>
      </c>
      <c r="K2531" t="s">
        <v>30</v>
      </c>
      <c r="L2531">
        <v>4.5999999999999996</v>
      </c>
      <c r="M2531" t="s">
        <v>23</v>
      </c>
      <c r="N2531">
        <v>1.25</v>
      </c>
      <c r="O2531">
        <v>9</v>
      </c>
    </row>
    <row r="2532" spans="1:15">
      <c r="A2532" t="s">
        <v>917</v>
      </c>
      <c r="B2532" s="1">
        <v>45773</v>
      </c>
      <c r="C2532" t="s">
        <v>79</v>
      </c>
      <c r="D2532" t="s">
        <v>918</v>
      </c>
      <c r="E2532" t="s">
        <v>919</v>
      </c>
      <c r="F2532" t="s">
        <v>60</v>
      </c>
      <c r="G2532" t="s">
        <v>46</v>
      </c>
      <c r="H2532" t="s">
        <v>21</v>
      </c>
      <c r="I2532">
        <v>16.29</v>
      </c>
      <c r="J2532">
        <v>303.70999999999998</v>
      </c>
      <c r="K2532" t="s">
        <v>67</v>
      </c>
      <c r="L2532">
        <v>3.4</v>
      </c>
      <c r="M2532" t="s">
        <v>36</v>
      </c>
      <c r="N2532">
        <v>1.77</v>
      </c>
      <c r="O2532">
        <v>9</v>
      </c>
    </row>
    <row r="2533" spans="1:15">
      <c r="A2533" t="s">
        <v>925</v>
      </c>
      <c r="B2533" s="1">
        <v>45743</v>
      </c>
      <c r="C2533" t="s">
        <v>79</v>
      </c>
      <c r="D2533" t="s">
        <v>926</v>
      </c>
      <c r="E2533" t="s">
        <v>927</v>
      </c>
      <c r="F2533" t="s">
        <v>19</v>
      </c>
      <c r="G2533" t="s">
        <v>20</v>
      </c>
      <c r="H2533" t="s">
        <v>42</v>
      </c>
      <c r="I2533">
        <v>20.49</v>
      </c>
      <c r="J2533">
        <v>399.31</v>
      </c>
      <c r="K2533" t="s">
        <v>22</v>
      </c>
      <c r="L2533">
        <v>3.4</v>
      </c>
      <c r="M2533" t="s">
        <v>31</v>
      </c>
      <c r="N2533">
        <v>2.23</v>
      </c>
      <c r="O2533">
        <v>18</v>
      </c>
    </row>
    <row r="2534" spans="1:15">
      <c r="A2534" t="s">
        <v>931</v>
      </c>
      <c r="B2534" s="1">
        <v>45708</v>
      </c>
      <c r="C2534" t="s">
        <v>79</v>
      </c>
      <c r="D2534" t="s">
        <v>932</v>
      </c>
      <c r="E2534" t="s">
        <v>933</v>
      </c>
      <c r="F2534" t="s">
        <v>51</v>
      </c>
      <c r="G2534" t="s">
        <v>21</v>
      </c>
      <c r="H2534" t="s">
        <v>20</v>
      </c>
      <c r="I2534">
        <v>5.77</v>
      </c>
      <c r="J2534">
        <v>551.11</v>
      </c>
      <c r="K2534" t="s">
        <v>22</v>
      </c>
      <c r="L2534">
        <v>4.5</v>
      </c>
      <c r="M2534" t="s">
        <v>36</v>
      </c>
      <c r="N2534">
        <v>2.21</v>
      </c>
      <c r="O2534">
        <v>8</v>
      </c>
    </row>
    <row r="2535" spans="1:15">
      <c r="A2535" t="s">
        <v>976</v>
      </c>
      <c r="B2535" s="1">
        <v>45733</v>
      </c>
      <c r="C2535" t="s">
        <v>79</v>
      </c>
      <c r="D2535" t="s">
        <v>977</v>
      </c>
      <c r="E2535" t="s">
        <v>978</v>
      </c>
      <c r="F2535" t="s">
        <v>51</v>
      </c>
      <c r="G2535" t="s">
        <v>21</v>
      </c>
      <c r="H2535" t="s">
        <v>21</v>
      </c>
      <c r="I2535">
        <v>13.89</v>
      </c>
      <c r="J2535">
        <v>132.93</v>
      </c>
      <c r="K2535" t="s">
        <v>47</v>
      </c>
      <c r="L2535">
        <v>2.5</v>
      </c>
      <c r="M2535" t="s">
        <v>36</v>
      </c>
      <c r="N2535">
        <v>1.89</v>
      </c>
      <c r="O2535">
        <v>8</v>
      </c>
    </row>
    <row r="2536" spans="1:15">
      <c r="A2536" t="s">
        <v>988</v>
      </c>
      <c r="B2536" s="1">
        <v>45664</v>
      </c>
      <c r="C2536" t="s">
        <v>79</v>
      </c>
      <c r="D2536" t="s">
        <v>989</v>
      </c>
      <c r="E2536" t="s">
        <v>990</v>
      </c>
      <c r="F2536" t="s">
        <v>19</v>
      </c>
      <c r="G2536" t="s">
        <v>42</v>
      </c>
      <c r="H2536" t="s">
        <v>52</v>
      </c>
      <c r="I2536">
        <v>11.3</v>
      </c>
      <c r="J2536">
        <v>428.5</v>
      </c>
      <c r="K2536" t="s">
        <v>47</v>
      </c>
      <c r="L2536">
        <v>2.6</v>
      </c>
      <c r="M2536" t="s">
        <v>36</v>
      </c>
      <c r="N2536">
        <v>1.06</v>
      </c>
      <c r="O2536">
        <v>7</v>
      </c>
    </row>
    <row r="2537" spans="1:15">
      <c r="A2537" t="s">
        <v>997</v>
      </c>
      <c r="B2537" s="1">
        <v>45684</v>
      </c>
      <c r="C2537" t="s">
        <v>79</v>
      </c>
      <c r="D2537" t="s">
        <v>998</v>
      </c>
      <c r="E2537" t="s">
        <v>999</v>
      </c>
      <c r="F2537" t="s">
        <v>19</v>
      </c>
      <c r="G2537" t="s">
        <v>29</v>
      </c>
      <c r="H2537" t="s">
        <v>29</v>
      </c>
      <c r="I2537">
        <v>1.72</v>
      </c>
      <c r="J2537">
        <v>359.13</v>
      </c>
      <c r="K2537" t="s">
        <v>67</v>
      </c>
      <c r="L2537">
        <v>3.3</v>
      </c>
      <c r="M2537" t="s">
        <v>36</v>
      </c>
      <c r="N2537">
        <v>2.4900000000000002</v>
      </c>
      <c r="O2537">
        <v>9</v>
      </c>
    </row>
    <row r="2538" spans="1:15">
      <c r="A2538" t="s">
        <v>1065</v>
      </c>
      <c r="B2538" s="1">
        <v>45785</v>
      </c>
      <c r="C2538" t="s">
        <v>79</v>
      </c>
      <c r="D2538" t="s">
        <v>1066</v>
      </c>
      <c r="E2538" t="s">
        <v>1067</v>
      </c>
      <c r="F2538" t="s">
        <v>19</v>
      </c>
      <c r="G2538" t="s">
        <v>46</v>
      </c>
      <c r="H2538" t="s">
        <v>41</v>
      </c>
      <c r="I2538">
        <v>13.63</v>
      </c>
      <c r="J2538">
        <v>146.12</v>
      </c>
      <c r="K2538" t="s">
        <v>67</v>
      </c>
      <c r="L2538">
        <v>4.5999999999999996</v>
      </c>
      <c r="M2538" t="s">
        <v>23</v>
      </c>
      <c r="N2538">
        <v>2.0299999999999998</v>
      </c>
      <c r="O2538">
        <v>12</v>
      </c>
    </row>
    <row r="2539" spans="1:15">
      <c r="A2539" t="s">
        <v>1071</v>
      </c>
      <c r="B2539" s="1">
        <v>45704</v>
      </c>
      <c r="C2539" t="s">
        <v>79</v>
      </c>
      <c r="D2539" t="s">
        <v>1072</v>
      </c>
      <c r="E2539" t="s">
        <v>1073</v>
      </c>
      <c r="F2539" t="s">
        <v>60</v>
      </c>
      <c r="G2539" t="s">
        <v>41</v>
      </c>
      <c r="H2539" t="s">
        <v>29</v>
      </c>
      <c r="I2539">
        <v>22.5</v>
      </c>
      <c r="J2539">
        <v>539.59</v>
      </c>
      <c r="K2539" t="s">
        <v>47</v>
      </c>
      <c r="L2539">
        <v>3.6</v>
      </c>
      <c r="M2539" t="s">
        <v>23</v>
      </c>
      <c r="N2539">
        <v>2.34</v>
      </c>
      <c r="O2539">
        <v>3</v>
      </c>
    </row>
    <row r="2540" spans="1:15">
      <c r="A2540" t="s">
        <v>1077</v>
      </c>
      <c r="B2540" s="1">
        <v>45742</v>
      </c>
      <c r="C2540" t="s">
        <v>79</v>
      </c>
      <c r="D2540" t="s">
        <v>1078</v>
      </c>
      <c r="E2540" t="s">
        <v>1079</v>
      </c>
      <c r="F2540" t="s">
        <v>71</v>
      </c>
      <c r="G2540" t="s">
        <v>21</v>
      </c>
      <c r="H2540" t="s">
        <v>42</v>
      </c>
      <c r="I2540">
        <v>17.8</v>
      </c>
      <c r="J2540">
        <v>531.54999999999995</v>
      </c>
      <c r="K2540" t="s">
        <v>22</v>
      </c>
      <c r="L2540">
        <v>3.1</v>
      </c>
      <c r="M2540" t="s">
        <v>31</v>
      </c>
      <c r="N2540">
        <v>1.1000000000000001</v>
      </c>
      <c r="O2540">
        <v>4</v>
      </c>
    </row>
    <row r="2541" spans="1:15">
      <c r="A2541" t="s">
        <v>1103</v>
      </c>
      <c r="B2541" s="1">
        <v>45698</v>
      </c>
      <c r="C2541" t="s">
        <v>79</v>
      </c>
      <c r="D2541" t="s">
        <v>1104</v>
      </c>
      <c r="E2541" t="s">
        <v>1105</v>
      </c>
      <c r="F2541" t="s">
        <v>28</v>
      </c>
      <c r="G2541" t="s">
        <v>41</v>
      </c>
      <c r="H2541" t="s">
        <v>41</v>
      </c>
      <c r="I2541">
        <v>16.18</v>
      </c>
      <c r="J2541">
        <v>590.14</v>
      </c>
      <c r="K2541" t="s">
        <v>30</v>
      </c>
      <c r="L2541">
        <v>2.9</v>
      </c>
      <c r="M2541" t="s">
        <v>23</v>
      </c>
      <c r="N2541">
        <v>2.1800000000000002</v>
      </c>
      <c r="O2541">
        <v>18</v>
      </c>
    </row>
    <row r="2542" spans="1:15">
      <c r="A2542" t="s">
        <v>1124</v>
      </c>
      <c r="B2542" s="1">
        <v>45704</v>
      </c>
      <c r="C2542" t="s">
        <v>79</v>
      </c>
      <c r="D2542" t="s">
        <v>1125</v>
      </c>
      <c r="E2542" t="s">
        <v>1126</v>
      </c>
      <c r="F2542" t="s">
        <v>60</v>
      </c>
      <c r="G2542" t="s">
        <v>21</v>
      </c>
      <c r="H2542" t="s">
        <v>41</v>
      </c>
      <c r="I2542">
        <v>18.09</v>
      </c>
      <c r="J2542">
        <v>566.88</v>
      </c>
      <c r="K2542" t="s">
        <v>67</v>
      </c>
      <c r="L2542">
        <v>4.8</v>
      </c>
      <c r="M2542" t="s">
        <v>23</v>
      </c>
      <c r="N2542">
        <v>1.85</v>
      </c>
      <c r="O2542">
        <v>5</v>
      </c>
    </row>
    <row r="2543" spans="1:15">
      <c r="A2543" t="s">
        <v>1127</v>
      </c>
      <c r="B2543" s="1">
        <v>45838</v>
      </c>
      <c r="C2543" t="s">
        <v>79</v>
      </c>
      <c r="D2543" t="s">
        <v>1128</v>
      </c>
      <c r="E2543" t="s">
        <v>1129</v>
      </c>
      <c r="F2543" t="s">
        <v>19</v>
      </c>
      <c r="G2543" t="s">
        <v>52</v>
      </c>
      <c r="H2543" t="s">
        <v>20</v>
      </c>
      <c r="I2543">
        <v>13.24</v>
      </c>
      <c r="J2543">
        <v>481.43</v>
      </c>
      <c r="K2543" t="s">
        <v>67</v>
      </c>
      <c r="L2543">
        <v>4.0999999999999996</v>
      </c>
      <c r="M2543" t="s">
        <v>31</v>
      </c>
      <c r="N2543">
        <v>1.95</v>
      </c>
      <c r="O2543">
        <v>5</v>
      </c>
    </row>
    <row r="2544" spans="1:15">
      <c r="A2544" t="s">
        <v>1162</v>
      </c>
      <c r="B2544" s="1">
        <v>45768</v>
      </c>
      <c r="C2544" t="s">
        <v>79</v>
      </c>
      <c r="D2544" t="s">
        <v>1163</v>
      </c>
      <c r="E2544" t="s">
        <v>1164</v>
      </c>
      <c r="F2544" t="s">
        <v>51</v>
      </c>
      <c r="G2544" t="s">
        <v>52</v>
      </c>
      <c r="H2544" t="s">
        <v>46</v>
      </c>
      <c r="I2544">
        <v>18.75</v>
      </c>
      <c r="J2544">
        <v>183.94</v>
      </c>
      <c r="K2544" t="s">
        <v>67</v>
      </c>
      <c r="L2544">
        <v>4.5</v>
      </c>
      <c r="M2544" t="s">
        <v>23</v>
      </c>
      <c r="N2544">
        <v>1.1299999999999999</v>
      </c>
      <c r="O2544">
        <v>4</v>
      </c>
    </row>
    <row r="2545" spans="1:15">
      <c r="A2545" t="s">
        <v>1210</v>
      </c>
      <c r="B2545" s="1">
        <v>45720</v>
      </c>
      <c r="C2545" t="s">
        <v>79</v>
      </c>
      <c r="D2545" t="s">
        <v>1211</v>
      </c>
      <c r="E2545" t="s">
        <v>1212</v>
      </c>
      <c r="F2545" t="s">
        <v>60</v>
      </c>
      <c r="G2545" t="s">
        <v>41</v>
      </c>
      <c r="H2545" t="s">
        <v>52</v>
      </c>
      <c r="I2545">
        <v>16.43</v>
      </c>
      <c r="J2545">
        <v>515.05999999999995</v>
      </c>
      <c r="K2545" t="s">
        <v>22</v>
      </c>
      <c r="L2545">
        <v>4.5999999999999996</v>
      </c>
      <c r="M2545" t="s">
        <v>36</v>
      </c>
      <c r="N2545">
        <v>2.12</v>
      </c>
      <c r="O2545">
        <v>5</v>
      </c>
    </row>
    <row r="2546" spans="1:15">
      <c r="A2546" t="s">
        <v>1213</v>
      </c>
      <c r="B2546" s="1">
        <v>45735</v>
      </c>
      <c r="C2546" t="s">
        <v>79</v>
      </c>
      <c r="D2546" t="s">
        <v>1214</v>
      </c>
      <c r="E2546" t="s">
        <v>1215</v>
      </c>
      <c r="F2546" t="s">
        <v>28</v>
      </c>
      <c r="G2546" t="s">
        <v>20</v>
      </c>
      <c r="H2546" t="s">
        <v>46</v>
      </c>
      <c r="I2546">
        <v>12.49</v>
      </c>
      <c r="J2546">
        <v>330.05</v>
      </c>
      <c r="K2546" t="s">
        <v>47</v>
      </c>
      <c r="L2546">
        <v>3.2</v>
      </c>
      <c r="M2546" t="s">
        <v>23</v>
      </c>
      <c r="N2546">
        <v>1.76</v>
      </c>
      <c r="O2546">
        <v>19</v>
      </c>
    </row>
    <row r="2547" spans="1:15">
      <c r="A2547" t="s">
        <v>1240</v>
      </c>
      <c r="B2547" s="1">
        <v>45764</v>
      </c>
      <c r="C2547" t="s">
        <v>79</v>
      </c>
      <c r="D2547" t="s">
        <v>1241</v>
      </c>
      <c r="E2547" t="s">
        <v>1242</v>
      </c>
      <c r="F2547" t="s">
        <v>19</v>
      </c>
      <c r="G2547" t="s">
        <v>52</v>
      </c>
      <c r="H2547" t="s">
        <v>29</v>
      </c>
      <c r="I2547">
        <v>15.95</v>
      </c>
      <c r="J2547">
        <v>316.37</v>
      </c>
      <c r="K2547" t="s">
        <v>67</v>
      </c>
      <c r="L2547">
        <v>3.5</v>
      </c>
      <c r="M2547" t="s">
        <v>23</v>
      </c>
      <c r="N2547">
        <v>2.08</v>
      </c>
      <c r="O2547">
        <v>8</v>
      </c>
    </row>
    <row r="2548" spans="1:15">
      <c r="A2548" t="s">
        <v>1258</v>
      </c>
      <c r="B2548" s="1">
        <v>45720</v>
      </c>
      <c r="C2548" t="s">
        <v>79</v>
      </c>
      <c r="D2548" t="s">
        <v>1259</v>
      </c>
      <c r="E2548" t="s">
        <v>1260</v>
      </c>
      <c r="F2548" t="s">
        <v>19</v>
      </c>
      <c r="G2548" t="s">
        <v>52</v>
      </c>
      <c r="H2548" t="s">
        <v>21</v>
      </c>
      <c r="I2548">
        <v>18.53</v>
      </c>
      <c r="J2548">
        <v>589.84</v>
      </c>
      <c r="K2548" t="s">
        <v>47</v>
      </c>
      <c r="L2548">
        <v>3.3</v>
      </c>
      <c r="M2548" t="s">
        <v>23</v>
      </c>
      <c r="N2548">
        <v>2.08</v>
      </c>
      <c r="O2548">
        <v>9</v>
      </c>
    </row>
    <row r="2549" spans="1:15">
      <c r="A2549" t="s">
        <v>1272</v>
      </c>
      <c r="B2549" s="1">
        <v>45746</v>
      </c>
      <c r="C2549" t="s">
        <v>79</v>
      </c>
      <c r="D2549" t="s">
        <v>1273</v>
      </c>
      <c r="E2549" t="s">
        <v>1274</v>
      </c>
      <c r="F2549" t="s">
        <v>19</v>
      </c>
      <c r="G2549" t="s">
        <v>21</v>
      </c>
      <c r="H2549" t="s">
        <v>52</v>
      </c>
      <c r="I2549">
        <v>18.04</v>
      </c>
      <c r="J2549">
        <v>96.8</v>
      </c>
      <c r="K2549" t="s">
        <v>47</v>
      </c>
      <c r="L2549">
        <v>4.3</v>
      </c>
      <c r="M2549" t="s">
        <v>31</v>
      </c>
      <c r="N2549">
        <v>1.72</v>
      </c>
      <c r="O2549">
        <v>14</v>
      </c>
    </row>
    <row r="2550" spans="1:15">
      <c r="A2550" t="s">
        <v>1287</v>
      </c>
      <c r="B2550" s="1">
        <v>45801</v>
      </c>
      <c r="C2550" t="s">
        <v>79</v>
      </c>
      <c r="D2550" t="s">
        <v>1288</v>
      </c>
      <c r="E2550" t="s">
        <v>1289</v>
      </c>
      <c r="F2550" t="s">
        <v>51</v>
      </c>
      <c r="G2550" t="s">
        <v>41</v>
      </c>
      <c r="H2550" t="s">
        <v>29</v>
      </c>
      <c r="I2550">
        <v>24.8</v>
      </c>
      <c r="J2550">
        <v>177.21</v>
      </c>
      <c r="K2550" t="s">
        <v>30</v>
      </c>
      <c r="L2550">
        <v>4.2</v>
      </c>
      <c r="M2550" t="s">
        <v>31</v>
      </c>
      <c r="N2550">
        <v>1.57</v>
      </c>
      <c r="O2550">
        <v>7</v>
      </c>
    </row>
    <row r="2551" spans="1:15">
      <c r="A2551" t="s">
        <v>1311</v>
      </c>
      <c r="B2551" s="1">
        <v>45773</v>
      </c>
      <c r="C2551" t="s">
        <v>79</v>
      </c>
      <c r="D2551" t="s">
        <v>1312</v>
      </c>
      <c r="E2551" t="s">
        <v>1313</v>
      </c>
      <c r="F2551" t="s">
        <v>71</v>
      </c>
      <c r="G2551" t="s">
        <v>29</v>
      </c>
      <c r="H2551" t="s">
        <v>21</v>
      </c>
      <c r="I2551">
        <v>6.53</v>
      </c>
      <c r="J2551">
        <v>583.09</v>
      </c>
      <c r="K2551" t="s">
        <v>22</v>
      </c>
      <c r="L2551">
        <v>4.0999999999999996</v>
      </c>
      <c r="M2551" t="s">
        <v>23</v>
      </c>
      <c r="N2551">
        <v>2.2400000000000002</v>
      </c>
      <c r="O2551">
        <v>9</v>
      </c>
    </row>
    <row r="2552" spans="1:15">
      <c r="A2552" t="s">
        <v>1341</v>
      </c>
      <c r="B2552" s="1">
        <v>45797</v>
      </c>
      <c r="C2552" t="s">
        <v>79</v>
      </c>
      <c r="D2552" t="s">
        <v>941</v>
      </c>
      <c r="E2552" t="s">
        <v>1342</v>
      </c>
      <c r="F2552" t="s">
        <v>71</v>
      </c>
      <c r="G2552" t="s">
        <v>52</v>
      </c>
      <c r="H2552" t="s">
        <v>52</v>
      </c>
      <c r="I2552">
        <v>24.2</v>
      </c>
      <c r="J2552">
        <v>543.04</v>
      </c>
      <c r="K2552" t="s">
        <v>47</v>
      </c>
      <c r="L2552">
        <v>4.2</v>
      </c>
      <c r="M2552" t="s">
        <v>36</v>
      </c>
      <c r="N2552">
        <v>2.39</v>
      </c>
      <c r="O2552">
        <v>12</v>
      </c>
    </row>
    <row r="2553" spans="1:15">
      <c r="A2553" t="s">
        <v>1355</v>
      </c>
      <c r="B2553" s="1">
        <v>45660</v>
      </c>
      <c r="C2553" t="s">
        <v>79</v>
      </c>
      <c r="D2553" t="s">
        <v>1356</v>
      </c>
      <c r="E2553" t="s">
        <v>1357</v>
      </c>
      <c r="F2553" t="s">
        <v>19</v>
      </c>
      <c r="G2553" t="s">
        <v>29</v>
      </c>
      <c r="H2553" t="s">
        <v>52</v>
      </c>
      <c r="I2553">
        <v>1.78</v>
      </c>
      <c r="J2553">
        <v>409.68</v>
      </c>
      <c r="K2553" t="s">
        <v>30</v>
      </c>
      <c r="L2553">
        <v>3.3</v>
      </c>
      <c r="M2553" t="s">
        <v>23</v>
      </c>
      <c r="N2553">
        <v>1.43</v>
      </c>
      <c r="O2553">
        <v>15</v>
      </c>
    </row>
    <row r="2554" spans="1:15">
      <c r="A2554" t="s">
        <v>1367</v>
      </c>
      <c r="B2554" s="1">
        <v>45834</v>
      </c>
      <c r="C2554" t="s">
        <v>79</v>
      </c>
      <c r="D2554" t="s">
        <v>1368</v>
      </c>
      <c r="E2554" t="s">
        <v>1369</v>
      </c>
      <c r="F2554" t="s">
        <v>60</v>
      </c>
      <c r="G2554" t="s">
        <v>21</v>
      </c>
      <c r="H2554" t="s">
        <v>21</v>
      </c>
      <c r="I2554">
        <v>21.6</v>
      </c>
      <c r="J2554">
        <v>578.84</v>
      </c>
      <c r="K2554" t="s">
        <v>30</v>
      </c>
      <c r="L2554">
        <v>3.7</v>
      </c>
      <c r="M2554" t="s">
        <v>31</v>
      </c>
      <c r="N2554">
        <v>2.35</v>
      </c>
      <c r="O2554">
        <v>3</v>
      </c>
    </row>
    <row r="2555" spans="1:15">
      <c r="A2555" t="s">
        <v>1396</v>
      </c>
      <c r="B2555" s="1">
        <v>45793</v>
      </c>
      <c r="C2555" t="s">
        <v>79</v>
      </c>
      <c r="D2555" t="s">
        <v>1397</v>
      </c>
      <c r="E2555" t="s">
        <v>1398</v>
      </c>
      <c r="F2555" t="s">
        <v>28</v>
      </c>
      <c r="G2555" t="s">
        <v>41</v>
      </c>
      <c r="H2555" t="s">
        <v>46</v>
      </c>
      <c r="I2555">
        <v>19.309999999999999</v>
      </c>
      <c r="J2555">
        <v>588.62</v>
      </c>
      <c r="K2555" t="s">
        <v>22</v>
      </c>
      <c r="L2555">
        <v>2.9</v>
      </c>
      <c r="M2555" t="s">
        <v>23</v>
      </c>
      <c r="N2555">
        <v>1.8</v>
      </c>
      <c r="O2555">
        <v>11</v>
      </c>
    </row>
    <row r="2556" spans="1:15">
      <c r="A2556" t="s">
        <v>1450</v>
      </c>
      <c r="B2556" s="1">
        <v>45810</v>
      </c>
      <c r="C2556" t="s">
        <v>79</v>
      </c>
      <c r="D2556" t="s">
        <v>1451</v>
      </c>
      <c r="E2556" t="s">
        <v>1452</v>
      </c>
      <c r="F2556" t="s">
        <v>60</v>
      </c>
      <c r="G2556" t="s">
        <v>41</v>
      </c>
      <c r="H2556" t="s">
        <v>52</v>
      </c>
      <c r="I2556">
        <v>21.55</v>
      </c>
      <c r="J2556">
        <v>591.5</v>
      </c>
      <c r="K2556" t="s">
        <v>67</v>
      </c>
      <c r="L2556">
        <v>4.3</v>
      </c>
      <c r="M2556" t="s">
        <v>23</v>
      </c>
      <c r="N2556">
        <v>1.75</v>
      </c>
      <c r="O2556">
        <v>9</v>
      </c>
    </row>
    <row r="2557" spans="1:15">
      <c r="A2557" t="s">
        <v>1461</v>
      </c>
      <c r="B2557" s="1">
        <v>45837</v>
      </c>
      <c r="C2557" t="s">
        <v>79</v>
      </c>
      <c r="D2557" t="s">
        <v>1462</v>
      </c>
      <c r="E2557" t="s">
        <v>1463</v>
      </c>
      <c r="F2557" t="s">
        <v>51</v>
      </c>
      <c r="G2557" t="s">
        <v>42</v>
      </c>
      <c r="H2557" t="s">
        <v>41</v>
      </c>
      <c r="I2557">
        <v>8.34</v>
      </c>
      <c r="J2557">
        <v>233.5</v>
      </c>
      <c r="K2557" t="s">
        <v>67</v>
      </c>
      <c r="L2557">
        <v>4.4000000000000004</v>
      </c>
      <c r="M2557" t="s">
        <v>31</v>
      </c>
      <c r="N2557">
        <v>1.1200000000000001</v>
      </c>
      <c r="O2557">
        <v>4</v>
      </c>
    </row>
    <row r="2558" spans="1:15">
      <c r="A2558" t="s">
        <v>1476</v>
      </c>
      <c r="B2558" s="1">
        <v>45670</v>
      </c>
      <c r="C2558" t="s">
        <v>79</v>
      </c>
      <c r="D2558" t="s">
        <v>1477</v>
      </c>
      <c r="E2558" t="s">
        <v>1478</v>
      </c>
      <c r="F2558" t="s">
        <v>51</v>
      </c>
      <c r="G2558" t="s">
        <v>42</v>
      </c>
      <c r="H2558" t="s">
        <v>29</v>
      </c>
      <c r="I2558">
        <v>5.13</v>
      </c>
      <c r="J2558">
        <v>326.8</v>
      </c>
      <c r="K2558" t="s">
        <v>67</v>
      </c>
      <c r="L2558">
        <v>2.8</v>
      </c>
      <c r="M2558" t="s">
        <v>23</v>
      </c>
      <c r="N2558">
        <v>1.34</v>
      </c>
      <c r="O2558">
        <v>19</v>
      </c>
    </row>
    <row r="2559" spans="1:15">
      <c r="A2559" t="s">
        <v>1533</v>
      </c>
      <c r="B2559" s="1">
        <v>45766</v>
      </c>
      <c r="C2559" t="s">
        <v>79</v>
      </c>
      <c r="D2559" t="s">
        <v>1534</v>
      </c>
      <c r="E2559" t="s">
        <v>1535</v>
      </c>
      <c r="F2559" t="s">
        <v>71</v>
      </c>
      <c r="G2559" t="s">
        <v>20</v>
      </c>
      <c r="H2559" t="s">
        <v>21</v>
      </c>
      <c r="I2559">
        <v>3.65</v>
      </c>
      <c r="J2559">
        <v>450.67</v>
      </c>
      <c r="K2559" t="s">
        <v>67</v>
      </c>
      <c r="L2559">
        <v>2.5</v>
      </c>
      <c r="M2559" t="s">
        <v>36</v>
      </c>
      <c r="N2559">
        <v>1.1200000000000001</v>
      </c>
      <c r="O2559">
        <v>10</v>
      </c>
    </row>
    <row r="2560" spans="1:15">
      <c r="A2560" t="s">
        <v>1545</v>
      </c>
      <c r="B2560" s="1">
        <v>45667</v>
      </c>
      <c r="C2560" t="s">
        <v>79</v>
      </c>
      <c r="D2560" t="s">
        <v>1546</v>
      </c>
      <c r="E2560" t="s">
        <v>1547</v>
      </c>
      <c r="F2560" t="s">
        <v>71</v>
      </c>
      <c r="G2560" t="s">
        <v>29</v>
      </c>
      <c r="H2560" t="s">
        <v>41</v>
      </c>
      <c r="I2560">
        <v>15.12</v>
      </c>
      <c r="J2560">
        <v>427.73</v>
      </c>
      <c r="K2560" t="s">
        <v>47</v>
      </c>
      <c r="L2560">
        <v>4.2</v>
      </c>
      <c r="M2560" t="s">
        <v>23</v>
      </c>
      <c r="N2560">
        <v>2.15</v>
      </c>
      <c r="O2560">
        <v>15</v>
      </c>
    </row>
    <row r="2561" spans="1:15">
      <c r="A2561" t="s">
        <v>1548</v>
      </c>
      <c r="B2561" s="1">
        <v>45678</v>
      </c>
      <c r="C2561" t="s">
        <v>79</v>
      </c>
      <c r="D2561" t="s">
        <v>1549</v>
      </c>
      <c r="E2561" t="s">
        <v>1550</v>
      </c>
      <c r="F2561" t="s">
        <v>51</v>
      </c>
      <c r="G2561" t="s">
        <v>46</v>
      </c>
      <c r="H2561" t="s">
        <v>42</v>
      </c>
      <c r="I2561">
        <v>11.37</v>
      </c>
      <c r="J2561">
        <v>437.37</v>
      </c>
      <c r="K2561" t="s">
        <v>30</v>
      </c>
      <c r="L2561">
        <v>4.5</v>
      </c>
      <c r="M2561" t="s">
        <v>31</v>
      </c>
      <c r="N2561">
        <v>1.99</v>
      </c>
      <c r="O2561">
        <v>12</v>
      </c>
    </row>
    <row r="2562" spans="1:15">
      <c r="A2562" t="s">
        <v>1587</v>
      </c>
      <c r="B2562" s="1">
        <v>45785</v>
      </c>
      <c r="C2562" t="s">
        <v>79</v>
      </c>
      <c r="D2562" t="s">
        <v>1588</v>
      </c>
      <c r="E2562" t="s">
        <v>1589</v>
      </c>
      <c r="F2562" t="s">
        <v>51</v>
      </c>
      <c r="G2562" t="s">
        <v>41</v>
      </c>
      <c r="H2562" t="s">
        <v>46</v>
      </c>
      <c r="I2562">
        <v>11.8</v>
      </c>
      <c r="J2562">
        <v>548.37</v>
      </c>
      <c r="K2562" t="s">
        <v>22</v>
      </c>
      <c r="L2562">
        <v>2.8</v>
      </c>
      <c r="M2562" t="s">
        <v>23</v>
      </c>
      <c r="N2562">
        <v>2.1800000000000002</v>
      </c>
      <c r="O2562">
        <v>3</v>
      </c>
    </row>
    <row r="2563" spans="1:15">
      <c r="A2563" t="s">
        <v>1623</v>
      </c>
      <c r="B2563" s="1">
        <v>45758</v>
      </c>
      <c r="C2563" t="s">
        <v>79</v>
      </c>
      <c r="D2563" t="s">
        <v>1624</v>
      </c>
      <c r="E2563" t="s">
        <v>1625</v>
      </c>
      <c r="F2563" t="s">
        <v>28</v>
      </c>
      <c r="G2563" t="s">
        <v>41</v>
      </c>
      <c r="H2563" t="s">
        <v>46</v>
      </c>
      <c r="I2563">
        <v>3.81</v>
      </c>
      <c r="J2563">
        <v>164.21</v>
      </c>
      <c r="K2563" t="s">
        <v>47</v>
      </c>
      <c r="L2563">
        <v>4.3</v>
      </c>
      <c r="M2563" t="s">
        <v>31</v>
      </c>
      <c r="N2563">
        <v>1.07</v>
      </c>
      <c r="O2563">
        <v>10</v>
      </c>
    </row>
    <row r="2564" spans="1:15">
      <c r="A2564" t="s">
        <v>1626</v>
      </c>
      <c r="B2564" s="1">
        <v>45674</v>
      </c>
      <c r="C2564" t="s">
        <v>79</v>
      </c>
      <c r="D2564" t="s">
        <v>1627</v>
      </c>
      <c r="E2564" t="s">
        <v>1628</v>
      </c>
      <c r="F2564" t="s">
        <v>19</v>
      </c>
      <c r="G2564" t="s">
        <v>20</v>
      </c>
      <c r="H2564" t="s">
        <v>41</v>
      </c>
      <c r="I2564">
        <v>21.91</v>
      </c>
      <c r="J2564">
        <v>245.65</v>
      </c>
      <c r="K2564" t="s">
        <v>47</v>
      </c>
      <c r="L2564">
        <v>4.7</v>
      </c>
      <c r="M2564" t="s">
        <v>23</v>
      </c>
      <c r="N2564">
        <v>1.54</v>
      </c>
      <c r="O2564">
        <v>10</v>
      </c>
    </row>
    <row r="2565" spans="1:15">
      <c r="A2565" t="s">
        <v>1629</v>
      </c>
      <c r="B2565" s="1">
        <v>45664</v>
      </c>
      <c r="C2565" t="s">
        <v>79</v>
      </c>
      <c r="D2565" t="s">
        <v>1630</v>
      </c>
      <c r="E2565" t="s">
        <v>1631</v>
      </c>
      <c r="F2565" t="s">
        <v>71</v>
      </c>
      <c r="G2565" t="s">
        <v>46</v>
      </c>
      <c r="H2565" t="s">
        <v>52</v>
      </c>
      <c r="I2565">
        <v>7.99</v>
      </c>
      <c r="J2565">
        <v>115.45</v>
      </c>
      <c r="K2565" t="s">
        <v>67</v>
      </c>
      <c r="L2565">
        <v>3.5</v>
      </c>
      <c r="M2565" t="s">
        <v>23</v>
      </c>
      <c r="N2565">
        <v>1.08</v>
      </c>
      <c r="O2565">
        <v>12</v>
      </c>
    </row>
    <row r="2566" spans="1:15">
      <c r="A2566" t="s">
        <v>1632</v>
      </c>
      <c r="B2566" s="1">
        <v>45749</v>
      </c>
      <c r="C2566" t="s">
        <v>79</v>
      </c>
      <c r="D2566" t="s">
        <v>1633</v>
      </c>
      <c r="E2566" t="s">
        <v>1634</v>
      </c>
      <c r="F2566" t="s">
        <v>60</v>
      </c>
      <c r="G2566" t="s">
        <v>21</v>
      </c>
      <c r="H2566" t="s">
        <v>46</v>
      </c>
      <c r="I2566">
        <v>10.85</v>
      </c>
      <c r="J2566">
        <v>352.09</v>
      </c>
      <c r="K2566" t="s">
        <v>67</v>
      </c>
      <c r="L2566">
        <v>2.9</v>
      </c>
      <c r="M2566" t="s">
        <v>31</v>
      </c>
      <c r="N2566">
        <v>1.1599999999999999</v>
      </c>
      <c r="O2566">
        <v>7</v>
      </c>
    </row>
    <row r="2567" spans="1:15">
      <c r="A2567" t="s">
        <v>1693</v>
      </c>
      <c r="B2567" s="1">
        <v>45750</v>
      </c>
      <c r="C2567" t="s">
        <v>79</v>
      </c>
      <c r="D2567" t="s">
        <v>1694</v>
      </c>
      <c r="E2567" t="s">
        <v>1695</v>
      </c>
      <c r="F2567" t="s">
        <v>19</v>
      </c>
      <c r="G2567" t="s">
        <v>20</v>
      </c>
      <c r="H2567" t="s">
        <v>52</v>
      </c>
      <c r="I2567">
        <v>24.98</v>
      </c>
      <c r="J2567">
        <v>185.22</v>
      </c>
      <c r="K2567" t="s">
        <v>67</v>
      </c>
      <c r="L2567">
        <v>3.1</v>
      </c>
      <c r="M2567" t="s">
        <v>23</v>
      </c>
      <c r="N2567">
        <v>2.2599999999999998</v>
      </c>
      <c r="O2567">
        <v>19</v>
      </c>
    </row>
    <row r="2568" spans="1:15">
      <c r="A2568" t="s">
        <v>1708</v>
      </c>
      <c r="B2568" s="1">
        <v>45670</v>
      </c>
      <c r="C2568" t="s">
        <v>79</v>
      </c>
      <c r="D2568" t="s">
        <v>1709</v>
      </c>
      <c r="E2568" t="s">
        <v>1710</v>
      </c>
      <c r="F2568" t="s">
        <v>19</v>
      </c>
      <c r="G2568" t="s">
        <v>29</v>
      </c>
      <c r="H2568" t="s">
        <v>52</v>
      </c>
      <c r="I2568">
        <v>10.45</v>
      </c>
      <c r="J2568">
        <v>277.08999999999997</v>
      </c>
      <c r="K2568" t="s">
        <v>22</v>
      </c>
      <c r="L2568">
        <v>4.4000000000000004</v>
      </c>
      <c r="M2568" t="s">
        <v>36</v>
      </c>
      <c r="N2568">
        <v>2.33</v>
      </c>
      <c r="O2568">
        <v>12</v>
      </c>
    </row>
    <row r="2569" spans="1:15">
      <c r="A2569" t="s">
        <v>1717</v>
      </c>
      <c r="B2569" s="1">
        <v>45745</v>
      </c>
      <c r="C2569" t="s">
        <v>79</v>
      </c>
      <c r="D2569" t="s">
        <v>1718</v>
      </c>
      <c r="E2569" t="s">
        <v>1719</v>
      </c>
      <c r="F2569" t="s">
        <v>28</v>
      </c>
      <c r="G2569" t="s">
        <v>46</v>
      </c>
      <c r="H2569" t="s">
        <v>41</v>
      </c>
      <c r="I2569">
        <v>2.08</v>
      </c>
      <c r="J2569">
        <v>427.79</v>
      </c>
      <c r="K2569" t="s">
        <v>47</v>
      </c>
      <c r="L2569">
        <v>4.7</v>
      </c>
      <c r="M2569" t="s">
        <v>36</v>
      </c>
      <c r="N2569">
        <v>1.76</v>
      </c>
      <c r="O2569">
        <v>10</v>
      </c>
    </row>
    <row r="2570" spans="1:15">
      <c r="A2570" t="s">
        <v>1720</v>
      </c>
      <c r="B2570" s="1">
        <v>45808</v>
      </c>
      <c r="C2570" t="s">
        <v>79</v>
      </c>
      <c r="D2570" t="s">
        <v>1721</v>
      </c>
      <c r="E2570" t="s">
        <v>1722</v>
      </c>
      <c r="F2570" t="s">
        <v>28</v>
      </c>
      <c r="G2570" t="s">
        <v>52</v>
      </c>
      <c r="H2570" t="s">
        <v>21</v>
      </c>
      <c r="I2570">
        <v>16.079999999999998</v>
      </c>
      <c r="J2570">
        <v>78.05</v>
      </c>
      <c r="K2570" t="s">
        <v>22</v>
      </c>
      <c r="L2570">
        <v>4.9000000000000004</v>
      </c>
      <c r="M2570" t="s">
        <v>23</v>
      </c>
      <c r="N2570">
        <v>1.02</v>
      </c>
      <c r="O2570">
        <v>19</v>
      </c>
    </row>
    <row r="2571" spans="1:15">
      <c r="A2571" t="s">
        <v>1729</v>
      </c>
      <c r="B2571" s="1">
        <v>45684</v>
      </c>
      <c r="C2571" t="s">
        <v>79</v>
      </c>
      <c r="D2571" t="s">
        <v>1730</v>
      </c>
      <c r="E2571" t="s">
        <v>1731</v>
      </c>
      <c r="F2571" t="s">
        <v>60</v>
      </c>
      <c r="G2571" t="s">
        <v>41</v>
      </c>
      <c r="H2571" t="s">
        <v>21</v>
      </c>
      <c r="I2571">
        <v>6.81</v>
      </c>
      <c r="J2571">
        <v>363.16</v>
      </c>
      <c r="K2571" t="s">
        <v>22</v>
      </c>
      <c r="L2571">
        <v>2.9</v>
      </c>
      <c r="M2571" t="s">
        <v>23</v>
      </c>
      <c r="N2571">
        <v>1.0900000000000001</v>
      </c>
      <c r="O2571">
        <v>13</v>
      </c>
    </row>
    <row r="2572" spans="1:15">
      <c r="A2572" t="s">
        <v>1732</v>
      </c>
      <c r="B2572" s="1">
        <v>45735</v>
      </c>
      <c r="C2572" t="s">
        <v>79</v>
      </c>
      <c r="D2572" t="s">
        <v>1733</v>
      </c>
      <c r="E2572" t="s">
        <v>1734</v>
      </c>
      <c r="F2572" t="s">
        <v>28</v>
      </c>
      <c r="G2572" t="s">
        <v>41</v>
      </c>
      <c r="H2572" t="s">
        <v>21</v>
      </c>
      <c r="I2572">
        <v>14.92</v>
      </c>
      <c r="J2572">
        <v>80.78</v>
      </c>
      <c r="K2572" t="s">
        <v>67</v>
      </c>
      <c r="L2572">
        <v>3.1</v>
      </c>
      <c r="M2572" t="s">
        <v>23</v>
      </c>
      <c r="N2572">
        <v>1.1599999999999999</v>
      </c>
      <c r="O2572">
        <v>18</v>
      </c>
    </row>
    <row r="2573" spans="1:15">
      <c r="A2573" t="s">
        <v>1735</v>
      </c>
      <c r="B2573" s="1">
        <v>45750</v>
      </c>
      <c r="C2573" t="s">
        <v>79</v>
      </c>
      <c r="D2573" t="s">
        <v>1736</v>
      </c>
      <c r="E2573" t="s">
        <v>1737</v>
      </c>
      <c r="F2573" t="s">
        <v>28</v>
      </c>
      <c r="G2573" t="s">
        <v>42</v>
      </c>
      <c r="H2573" t="s">
        <v>52</v>
      </c>
      <c r="I2573">
        <v>11.5</v>
      </c>
      <c r="J2573">
        <v>340.5</v>
      </c>
      <c r="K2573" t="s">
        <v>47</v>
      </c>
      <c r="L2573">
        <v>3.6</v>
      </c>
      <c r="M2573" t="s">
        <v>31</v>
      </c>
      <c r="N2573">
        <v>2.4300000000000002</v>
      </c>
      <c r="O2573">
        <v>14</v>
      </c>
    </row>
    <row r="2574" spans="1:15">
      <c r="A2574" t="s">
        <v>1744</v>
      </c>
      <c r="B2574" s="1">
        <v>45792</v>
      </c>
      <c r="C2574" t="s">
        <v>79</v>
      </c>
      <c r="D2574" t="s">
        <v>1745</v>
      </c>
      <c r="E2574" t="s">
        <v>1746</v>
      </c>
      <c r="F2574" t="s">
        <v>60</v>
      </c>
      <c r="G2574" t="s">
        <v>52</v>
      </c>
      <c r="H2574" t="s">
        <v>41</v>
      </c>
      <c r="I2574">
        <v>2.5299999999999998</v>
      </c>
      <c r="J2574">
        <v>202.9</v>
      </c>
      <c r="K2574" t="s">
        <v>47</v>
      </c>
      <c r="L2574">
        <v>4.7</v>
      </c>
      <c r="M2574" t="s">
        <v>23</v>
      </c>
      <c r="N2574">
        <v>1.1499999999999999</v>
      </c>
      <c r="O2574">
        <v>7</v>
      </c>
    </row>
    <row r="2575" spans="1:15">
      <c r="A2575" t="s">
        <v>1758</v>
      </c>
      <c r="B2575" s="1">
        <v>45815</v>
      </c>
      <c r="C2575" t="s">
        <v>79</v>
      </c>
      <c r="D2575" t="s">
        <v>1759</v>
      </c>
      <c r="E2575" t="s">
        <v>1760</v>
      </c>
      <c r="F2575" t="s">
        <v>51</v>
      </c>
      <c r="G2575" t="s">
        <v>42</v>
      </c>
      <c r="H2575" t="s">
        <v>29</v>
      </c>
      <c r="I2575">
        <v>12.15</v>
      </c>
      <c r="J2575">
        <v>481.51</v>
      </c>
      <c r="K2575" t="s">
        <v>47</v>
      </c>
      <c r="L2575">
        <v>4.5999999999999996</v>
      </c>
      <c r="M2575" t="s">
        <v>23</v>
      </c>
      <c r="N2575">
        <v>1.53</v>
      </c>
      <c r="O2575">
        <v>1</v>
      </c>
    </row>
    <row r="2576" spans="1:15">
      <c r="A2576" t="s">
        <v>1764</v>
      </c>
      <c r="B2576" s="1">
        <v>45785</v>
      </c>
      <c r="C2576" t="s">
        <v>79</v>
      </c>
      <c r="D2576" t="s">
        <v>1765</v>
      </c>
      <c r="E2576" t="s">
        <v>1766</v>
      </c>
      <c r="F2576" t="s">
        <v>71</v>
      </c>
      <c r="G2576" t="s">
        <v>20</v>
      </c>
      <c r="H2576" t="s">
        <v>29</v>
      </c>
      <c r="I2576">
        <v>1.47</v>
      </c>
      <c r="J2576">
        <v>240.19</v>
      </c>
      <c r="K2576" t="s">
        <v>67</v>
      </c>
      <c r="L2576">
        <v>3.8</v>
      </c>
      <c r="M2576" t="s">
        <v>31</v>
      </c>
      <c r="N2576">
        <v>2.5</v>
      </c>
      <c r="O2576">
        <v>3</v>
      </c>
    </row>
    <row r="2577" spans="1:15">
      <c r="A2577" t="s">
        <v>1767</v>
      </c>
      <c r="B2577" s="1">
        <v>45798</v>
      </c>
      <c r="C2577" t="s">
        <v>79</v>
      </c>
      <c r="D2577" t="s">
        <v>1768</v>
      </c>
      <c r="E2577" t="s">
        <v>447</v>
      </c>
      <c r="F2577" t="s">
        <v>28</v>
      </c>
      <c r="G2577" t="s">
        <v>21</v>
      </c>
      <c r="H2577" t="s">
        <v>42</v>
      </c>
      <c r="I2577">
        <v>21.78</v>
      </c>
      <c r="J2577">
        <v>119.97</v>
      </c>
      <c r="K2577" t="s">
        <v>30</v>
      </c>
      <c r="L2577">
        <v>2.9</v>
      </c>
      <c r="M2577" t="s">
        <v>23</v>
      </c>
      <c r="N2577">
        <v>1.94</v>
      </c>
      <c r="O2577">
        <v>13</v>
      </c>
    </row>
    <row r="2578" spans="1:15">
      <c r="A2578" t="s">
        <v>1828</v>
      </c>
      <c r="B2578" s="1">
        <v>45736</v>
      </c>
      <c r="C2578" t="s">
        <v>79</v>
      </c>
      <c r="D2578" t="s">
        <v>1829</v>
      </c>
      <c r="E2578" t="s">
        <v>1830</v>
      </c>
      <c r="F2578" t="s">
        <v>19</v>
      </c>
      <c r="G2578" t="s">
        <v>29</v>
      </c>
      <c r="H2578" t="s">
        <v>41</v>
      </c>
      <c r="I2578">
        <v>17.32</v>
      </c>
      <c r="J2578">
        <v>191.22</v>
      </c>
      <c r="K2578" t="s">
        <v>47</v>
      </c>
      <c r="L2578">
        <v>4.2</v>
      </c>
      <c r="M2578" t="s">
        <v>23</v>
      </c>
      <c r="N2578">
        <v>1.66</v>
      </c>
      <c r="O2578">
        <v>10</v>
      </c>
    </row>
    <row r="2579" spans="1:15">
      <c r="A2579" t="s">
        <v>1862</v>
      </c>
      <c r="B2579" s="1">
        <v>45777</v>
      </c>
      <c r="C2579" t="s">
        <v>79</v>
      </c>
      <c r="D2579" t="s">
        <v>1863</v>
      </c>
      <c r="E2579" t="s">
        <v>1864</v>
      </c>
      <c r="F2579" t="s">
        <v>51</v>
      </c>
      <c r="G2579" t="s">
        <v>42</v>
      </c>
      <c r="H2579" t="s">
        <v>46</v>
      </c>
      <c r="I2579">
        <v>17.98</v>
      </c>
      <c r="J2579">
        <v>165.83</v>
      </c>
      <c r="K2579" t="s">
        <v>30</v>
      </c>
      <c r="L2579">
        <v>2.7</v>
      </c>
      <c r="M2579" t="s">
        <v>23</v>
      </c>
      <c r="N2579">
        <v>1.61</v>
      </c>
      <c r="O2579">
        <v>2</v>
      </c>
    </row>
    <row r="2580" spans="1:15">
      <c r="A2580" t="s">
        <v>1890</v>
      </c>
      <c r="B2580" s="1">
        <v>45814</v>
      </c>
      <c r="C2580" t="s">
        <v>79</v>
      </c>
      <c r="D2580" t="s">
        <v>1891</v>
      </c>
      <c r="E2580" t="s">
        <v>1892</v>
      </c>
      <c r="F2580" t="s">
        <v>19</v>
      </c>
      <c r="G2580" t="s">
        <v>20</v>
      </c>
      <c r="H2580" t="s">
        <v>29</v>
      </c>
      <c r="I2580">
        <v>1.05</v>
      </c>
      <c r="J2580">
        <v>294.8</v>
      </c>
      <c r="K2580" t="s">
        <v>47</v>
      </c>
      <c r="L2580">
        <v>4.5999999999999996</v>
      </c>
      <c r="M2580" t="s">
        <v>31</v>
      </c>
      <c r="N2580">
        <v>2.2599999999999998</v>
      </c>
      <c r="O2580">
        <v>12</v>
      </c>
    </row>
    <row r="2581" spans="1:15">
      <c r="A2581" t="s">
        <v>1913</v>
      </c>
      <c r="B2581" s="1">
        <v>45777</v>
      </c>
      <c r="C2581" t="s">
        <v>79</v>
      </c>
      <c r="D2581" t="s">
        <v>1914</v>
      </c>
      <c r="E2581" t="s">
        <v>1915</v>
      </c>
      <c r="F2581" t="s">
        <v>60</v>
      </c>
      <c r="G2581" t="s">
        <v>20</v>
      </c>
      <c r="H2581" t="s">
        <v>52</v>
      </c>
      <c r="I2581">
        <v>16.29</v>
      </c>
      <c r="J2581">
        <v>565.04999999999995</v>
      </c>
      <c r="K2581" t="s">
        <v>30</v>
      </c>
      <c r="L2581">
        <v>2.8</v>
      </c>
      <c r="M2581" t="s">
        <v>23</v>
      </c>
      <c r="N2581">
        <v>1.62</v>
      </c>
      <c r="O2581">
        <v>16</v>
      </c>
    </row>
    <row r="2582" spans="1:15">
      <c r="A2582" t="s">
        <v>1922</v>
      </c>
      <c r="B2582" s="1">
        <v>45744</v>
      </c>
      <c r="C2582" t="s">
        <v>79</v>
      </c>
      <c r="D2582" t="s">
        <v>1923</v>
      </c>
      <c r="E2582" t="s">
        <v>1924</v>
      </c>
      <c r="F2582" t="s">
        <v>28</v>
      </c>
      <c r="G2582" t="s">
        <v>41</v>
      </c>
      <c r="H2582" t="s">
        <v>20</v>
      </c>
      <c r="I2582">
        <v>11.93</v>
      </c>
      <c r="J2582">
        <v>73.58</v>
      </c>
      <c r="K2582" t="s">
        <v>30</v>
      </c>
      <c r="L2582">
        <v>4.4000000000000004</v>
      </c>
      <c r="M2582" t="s">
        <v>23</v>
      </c>
      <c r="N2582">
        <v>2.35</v>
      </c>
      <c r="O2582">
        <v>15</v>
      </c>
    </row>
    <row r="2583" spans="1:15">
      <c r="A2583" t="s">
        <v>1937</v>
      </c>
      <c r="B2583" s="1">
        <v>45715</v>
      </c>
      <c r="C2583" t="s">
        <v>79</v>
      </c>
      <c r="D2583" t="s">
        <v>1938</v>
      </c>
      <c r="E2583" t="s">
        <v>1939</v>
      </c>
      <c r="F2583" t="s">
        <v>51</v>
      </c>
      <c r="G2583" t="s">
        <v>41</v>
      </c>
      <c r="H2583" t="s">
        <v>41</v>
      </c>
      <c r="I2583">
        <v>17.47</v>
      </c>
      <c r="J2583">
        <v>83.8</v>
      </c>
      <c r="K2583" t="s">
        <v>30</v>
      </c>
      <c r="L2583">
        <v>3.1</v>
      </c>
      <c r="M2583" t="s">
        <v>36</v>
      </c>
      <c r="N2583">
        <v>1.31</v>
      </c>
      <c r="O2583">
        <v>16</v>
      </c>
    </row>
    <row r="2584" spans="1:15">
      <c r="A2584" t="s">
        <v>1945</v>
      </c>
      <c r="B2584" s="1">
        <v>45673</v>
      </c>
      <c r="C2584" t="s">
        <v>79</v>
      </c>
      <c r="D2584" t="s">
        <v>1946</v>
      </c>
      <c r="E2584" t="s">
        <v>1947</v>
      </c>
      <c r="F2584" t="s">
        <v>71</v>
      </c>
      <c r="G2584" t="s">
        <v>20</v>
      </c>
      <c r="H2584" t="s">
        <v>46</v>
      </c>
      <c r="I2584">
        <v>24.59</v>
      </c>
      <c r="J2584">
        <v>560.80999999999995</v>
      </c>
      <c r="K2584" t="s">
        <v>67</v>
      </c>
      <c r="L2584">
        <v>3.7</v>
      </c>
      <c r="M2584" t="s">
        <v>23</v>
      </c>
      <c r="N2584">
        <v>1.65</v>
      </c>
      <c r="O2584">
        <v>9</v>
      </c>
    </row>
    <row r="2585" spans="1:15">
      <c r="A2585" t="s">
        <v>1992</v>
      </c>
      <c r="B2585" s="1">
        <v>45718</v>
      </c>
      <c r="C2585" t="s">
        <v>79</v>
      </c>
      <c r="D2585" t="s">
        <v>1993</v>
      </c>
      <c r="E2585" t="s">
        <v>1994</v>
      </c>
      <c r="F2585" t="s">
        <v>51</v>
      </c>
      <c r="G2585" t="s">
        <v>21</v>
      </c>
      <c r="H2585" t="s">
        <v>42</v>
      </c>
      <c r="I2585">
        <v>13.05</v>
      </c>
      <c r="J2585">
        <v>324.85000000000002</v>
      </c>
      <c r="K2585" t="s">
        <v>47</v>
      </c>
      <c r="L2585">
        <v>3.3</v>
      </c>
      <c r="M2585" t="s">
        <v>23</v>
      </c>
      <c r="N2585">
        <v>1.22</v>
      </c>
      <c r="O2585">
        <v>7</v>
      </c>
    </row>
    <row r="2586" spans="1:15">
      <c r="A2586" t="s">
        <v>1995</v>
      </c>
      <c r="B2586" s="1">
        <v>45748</v>
      </c>
      <c r="C2586" t="s">
        <v>79</v>
      </c>
      <c r="D2586" t="s">
        <v>1996</v>
      </c>
      <c r="E2586" t="s">
        <v>1997</v>
      </c>
      <c r="F2586" t="s">
        <v>19</v>
      </c>
      <c r="G2586" t="s">
        <v>46</v>
      </c>
      <c r="H2586" t="s">
        <v>29</v>
      </c>
      <c r="I2586">
        <v>11.21</v>
      </c>
      <c r="J2586">
        <v>406.17</v>
      </c>
      <c r="K2586" t="s">
        <v>67</v>
      </c>
      <c r="L2586">
        <v>3.3</v>
      </c>
      <c r="M2586" t="s">
        <v>36</v>
      </c>
      <c r="N2586">
        <v>1.4</v>
      </c>
      <c r="O2586">
        <v>13</v>
      </c>
    </row>
    <row r="2587" spans="1:15">
      <c r="A2587" t="s">
        <v>2007</v>
      </c>
      <c r="B2587" s="1">
        <v>45767</v>
      </c>
      <c r="C2587" t="s">
        <v>79</v>
      </c>
      <c r="D2587" t="s">
        <v>2008</v>
      </c>
      <c r="E2587" t="s">
        <v>2009</v>
      </c>
      <c r="F2587" t="s">
        <v>51</v>
      </c>
      <c r="G2587" t="s">
        <v>46</v>
      </c>
      <c r="H2587" t="s">
        <v>21</v>
      </c>
      <c r="I2587">
        <v>18.079999999999998</v>
      </c>
      <c r="J2587">
        <v>343.85</v>
      </c>
      <c r="K2587" t="s">
        <v>67</v>
      </c>
      <c r="L2587">
        <v>3.6</v>
      </c>
      <c r="M2587" t="s">
        <v>23</v>
      </c>
      <c r="N2587">
        <v>1.33</v>
      </c>
      <c r="O2587">
        <v>13</v>
      </c>
    </row>
    <row r="2588" spans="1:15">
      <c r="A2588" t="s">
        <v>2046</v>
      </c>
      <c r="B2588" s="1">
        <v>45746</v>
      </c>
      <c r="C2588" t="s">
        <v>79</v>
      </c>
      <c r="D2588" t="s">
        <v>2047</v>
      </c>
      <c r="E2588" t="s">
        <v>2048</v>
      </c>
      <c r="F2588" t="s">
        <v>51</v>
      </c>
      <c r="G2588" t="s">
        <v>29</v>
      </c>
      <c r="H2588" t="s">
        <v>20</v>
      </c>
      <c r="I2588">
        <v>24.34</v>
      </c>
      <c r="J2588">
        <v>559.91999999999996</v>
      </c>
      <c r="K2588" t="s">
        <v>22</v>
      </c>
      <c r="L2588">
        <v>5</v>
      </c>
      <c r="M2588" t="s">
        <v>23</v>
      </c>
      <c r="N2588">
        <v>1.02</v>
      </c>
      <c r="O2588">
        <v>4</v>
      </c>
    </row>
    <row r="2589" spans="1:15">
      <c r="A2589" t="s">
        <v>2049</v>
      </c>
      <c r="B2589" s="1">
        <v>45715</v>
      </c>
      <c r="C2589" t="s">
        <v>79</v>
      </c>
      <c r="D2589" t="s">
        <v>2050</v>
      </c>
      <c r="E2589" t="s">
        <v>2051</v>
      </c>
      <c r="F2589" t="s">
        <v>28</v>
      </c>
      <c r="G2589" t="s">
        <v>20</v>
      </c>
      <c r="H2589" t="s">
        <v>29</v>
      </c>
      <c r="I2589">
        <v>7.97</v>
      </c>
      <c r="J2589">
        <v>145.35</v>
      </c>
      <c r="K2589" t="s">
        <v>47</v>
      </c>
      <c r="L2589">
        <v>3.5</v>
      </c>
      <c r="M2589" t="s">
        <v>31</v>
      </c>
      <c r="N2589">
        <v>2.04</v>
      </c>
      <c r="O2589">
        <v>12</v>
      </c>
    </row>
    <row r="2590" spans="1:15">
      <c r="A2590" t="s">
        <v>2073</v>
      </c>
      <c r="B2590" s="1">
        <v>45819</v>
      </c>
      <c r="C2590" t="s">
        <v>79</v>
      </c>
      <c r="D2590" t="s">
        <v>2074</v>
      </c>
      <c r="E2590" t="s">
        <v>2075</v>
      </c>
      <c r="F2590" t="s">
        <v>51</v>
      </c>
      <c r="G2590" t="s">
        <v>29</v>
      </c>
      <c r="H2590" t="s">
        <v>52</v>
      </c>
      <c r="I2590">
        <v>16.62</v>
      </c>
      <c r="J2590">
        <v>572.75</v>
      </c>
      <c r="K2590" t="s">
        <v>30</v>
      </c>
      <c r="L2590">
        <v>4.7</v>
      </c>
      <c r="M2590" t="s">
        <v>23</v>
      </c>
      <c r="N2590">
        <v>2.1</v>
      </c>
      <c r="O2590">
        <v>7</v>
      </c>
    </row>
    <row r="2591" spans="1:15">
      <c r="A2591" t="s">
        <v>2079</v>
      </c>
      <c r="B2591" s="1">
        <v>45817</v>
      </c>
      <c r="C2591" t="s">
        <v>79</v>
      </c>
      <c r="D2591" t="s">
        <v>2080</v>
      </c>
      <c r="E2591" t="s">
        <v>2081</v>
      </c>
      <c r="F2591" t="s">
        <v>51</v>
      </c>
      <c r="G2591" t="s">
        <v>41</v>
      </c>
      <c r="H2591" t="s">
        <v>21</v>
      </c>
      <c r="I2591">
        <v>8.31</v>
      </c>
      <c r="J2591">
        <v>536.49</v>
      </c>
      <c r="K2591" t="s">
        <v>30</v>
      </c>
      <c r="L2591">
        <v>2.7</v>
      </c>
      <c r="M2591" t="s">
        <v>31</v>
      </c>
      <c r="N2591">
        <v>1.05</v>
      </c>
      <c r="O2591">
        <v>15</v>
      </c>
    </row>
    <row r="2592" spans="1:15">
      <c r="A2592" t="s">
        <v>2082</v>
      </c>
      <c r="B2592" s="1">
        <v>45733</v>
      </c>
      <c r="C2592" t="s">
        <v>79</v>
      </c>
      <c r="D2592" t="s">
        <v>2083</v>
      </c>
      <c r="E2592" t="s">
        <v>2084</v>
      </c>
      <c r="F2592" t="s">
        <v>60</v>
      </c>
      <c r="G2592" t="s">
        <v>21</v>
      </c>
      <c r="H2592" t="s">
        <v>42</v>
      </c>
      <c r="I2592">
        <v>7.87</v>
      </c>
      <c r="J2592">
        <v>414.95</v>
      </c>
      <c r="K2592" t="s">
        <v>67</v>
      </c>
      <c r="L2592">
        <v>3.8</v>
      </c>
      <c r="M2592" t="s">
        <v>23</v>
      </c>
      <c r="N2592">
        <v>1.1000000000000001</v>
      </c>
      <c r="O2592">
        <v>6</v>
      </c>
    </row>
    <row r="2593" spans="1:15">
      <c r="A2593" t="s">
        <v>2136</v>
      </c>
      <c r="B2593" s="1">
        <v>45820</v>
      </c>
      <c r="C2593" t="s">
        <v>79</v>
      </c>
      <c r="D2593" t="s">
        <v>2137</v>
      </c>
      <c r="E2593" t="s">
        <v>2138</v>
      </c>
      <c r="F2593" t="s">
        <v>60</v>
      </c>
      <c r="G2593" t="s">
        <v>20</v>
      </c>
      <c r="H2593" t="s">
        <v>21</v>
      </c>
      <c r="I2593">
        <v>7.17</v>
      </c>
      <c r="J2593">
        <v>336.9</v>
      </c>
      <c r="K2593" t="s">
        <v>47</v>
      </c>
      <c r="L2593">
        <v>3.1</v>
      </c>
      <c r="M2593" t="s">
        <v>23</v>
      </c>
      <c r="N2593">
        <v>2.2400000000000002</v>
      </c>
      <c r="O2593">
        <v>2</v>
      </c>
    </row>
    <row r="2594" spans="1:15">
      <c r="A2594" t="s">
        <v>2166</v>
      </c>
      <c r="B2594" s="1">
        <v>45671</v>
      </c>
      <c r="C2594" t="s">
        <v>79</v>
      </c>
      <c r="D2594" t="s">
        <v>2167</v>
      </c>
      <c r="E2594" t="s">
        <v>2168</v>
      </c>
      <c r="F2594" t="s">
        <v>60</v>
      </c>
      <c r="G2594" t="s">
        <v>21</v>
      </c>
      <c r="H2594" t="s">
        <v>46</v>
      </c>
      <c r="I2594">
        <v>14.15</v>
      </c>
      <c r="J2594">
        <v>505.68</v>
      </c>
      <c r="K2594" t="s">
        <v>47</v>
      </c>
      <c r="L2594">
        <v>5</v>
      </c>
      <c r="M2594" t="s">
        <v>23</v>
      </c>
      <c r="N2594">
        <v>1.43</v>
      </c>
      <c r="O2594">
        <v>11</v>
      </c>
    </row>
    <row r="2595" spans="1:15">
      <c r="A2595" t="s">
        <v>2243</v>
      </c>
      <c r="B2595" s="1">
        <v>45659</v>
      </c>
      <c r="C2595" t="s">
        <v>79</v>
      </c>
      <c r="D2595" t="s">
        <v>2244</v>
      </c>
      <c r="E2595" t="s">
        <v>2245</v>
      </c>
      <c r="F2595" t="s">
        <v>51</v>
      </c>
      <c r="G2595" t="s">
        <v>46</v>
      </c>
      <c r="H2595" t="s">
        <v>41</v>
      </c>
      <c r="I2595">
        <v>5.96</v>
      </c>
      <c r="J2595">
        <v>379.81</v>
      </c>
      <c r="K2595" t="s">
        <v>47</v>
      </c>
      <c r="L2595">
        <v>3.5</v>
      </c>
      <c r="M2595" t="s">
        <v>23</v>
      </c>
      <c r="N2595">
        <v>1.47</v>
      </c>
      <c r="O2595">
        <v>14</v>
      </c>
    </row>
    <row r="2596" spans="1:15">
      <c r="A2596" t="s">
        <v>2261</v>
      </c>
      <c r="B2596" s="1">
        <v>45838</v>
      </c>
      <c r="C2596" t="s">
        <v>79</v>
      </c>
      <c r="D2596" t="s">
        <v>2262</v>
      </c>
      <c r="E2596" t="s">
        <v>2263</v>
      </c>
      <c r="F2596" t="s">
        <v>60</v>
      </c>
      <c r="G2596" t="s">
        <v>41</v>
      </c>
      <c r="H2596" t="s">
        <v>21</v>
      </c>
      <c r="I2596">
        <v>6.68</v>
      </c>
      <c r="J2596">
        <v>584.52</v>
      </c>
      <c r="K2596" t="s">
        <v>47</v>
      </c>
      <c r="L2596">
        <v>3.4</v>
      </c>
      <c r="M2596" t="s">
        <v>36</v>
      </c>
      <c r="N2596">
        <v>1.1399999999999999</v>
      </c>
      <c r="O2596">
        <v>14</v>
      </c>
    </row>
    <row r="2597" spans="1:15">
      <c r="A2597" t="s">
        <v>2293</v>
      </c>
      <c r="B2597" s="1">
        <v>45782</v>
      </c>
      <c r="C2597" t="s">
        <v>79</v>
      </c>
      <c r="D2597" t="s">
        <v>2294</v>
      </c>
      <c r="E2597" t="s">
        <v>2295</v>
      </c>
      <c r="F2597" t="s">
        <v>71</v>
      </c>
      <c r="G2597" t="s">
        <v>46</v>
      </c>
      <c r="H2597" t="s">
        <v>41</v>
      </c>
      <c r="I2597">
        <v>23.19</v>
      </c>
      <c r="J2597">
        <v>209.76</v>
      </c>
      <c r="K2597" t="s">
        <v>22</v>
      </c>
      <c r="L2597">
        <v>4.4000000000000004</v>
      </c>
      <c r="M2597" t="s">
        <v>23</v>
      </c>
      <c r="N2597">
        <v>2.39</v>
      </c>
      <c r="O2597">
        <v>16</v>
      </c>
    </row>
    <row r="2598" spans="1:15">
      <c r="A2598" t="s">
        <v>2332</v>
      </c>
      <c r="B2598" s="1">
        <v>45817</v>
      </c>
      <c r="C2598" t="s">
        <v>79</v>
      </c>
      <c r="D2598" t="s">
        <v>2333</v>
      </c>
      <c r="E2598" t="s">
        <v>2334</v>
      </c>
      <c r="F2598" t="s">
        <v>51</v>
      </c>
      <c r="G2598" t="s">
        <v>52</v>
      </c>
      <c r="H2598" t="s">
        <v>20</v>
      </c>
      <c r="I2598">
        <v>21.22</v>
      </c>
      <c r="J2598">
        <v>55.22</v>
      </c>
      <c r="K2598" t="s">
        <v>47</v>
      </c>
      <c r="M2598" t="s">
        <v>23</v>
      </c>
      <c r="N2598">
        <v>1.69</v>
      </c>
      <c r="O2598">
        <v>5</v>
      </c>
    </row>
    <row r="2599" spans="1:15">
      <c r="A2599" t="s">
        <v>2340</v>
      </c>
      <c r="B2599" s="1">
        <v>45764</v>
      </c>
      <c r="C2599" t="s">
        <v>79</v>
      </c>
      <c r="D2599" t="s">
        <v>2341</v>
      </c>
      <c r="E2599" t="s">
        <v>2342</v>
      </c>
      <c r="F2599" t="s">
        <v>60</v>
      </c>
      <c r="G2599" t="s">
        <v>42</v>
      </c>
      <c r="H2599" t="s">
        <v>21</v>
      </c>
      <c r="I2599">
        <v>13.23</v>
      </c>
      <c r="J2599">
        <v>211.87</v>
      </c>
      <c r="K2599" t="s">
        <v>67</v>
      </c>
      <c r="L2599">
        <v>4.9000000000000004</v>
      </c>
      <c r="M2599" t="s">
        <v>23</v>
      </c>
      <c r="N2599">
        <v>2.41</v>
      </c>
      <c r="O2599">
        <v>5</v>
      </c>
    </row>
    <row r="2600" spans="1:15">
      <c r="A2600" t="s">
        <v>2349</v>
      </c>
      <c r="B2600" s="1">
        <v>45735</v>
      </c>
      <c r="C2600" t="s">
        <v>79</v>
      </c>
      <c r="D2600" t="s">
        <v>2350</v>
      </c>
      <c r="E2600" t="s">
        <v>2351</v>
      </c>
      <c r="F2600" t="s">
        <v>51</v>
      </c>
      <c r="G2600" t="s">
        <v>52</v>
      </c>
      <c r="H2600" t="s">
        <v>29</v>
      </c>
      <c r="I2600">
        <v>20.75</v>
      </c>
      <c r="J2600">
        <v>299.75</v>
      </c>
      <c r="K2600" t="s">
        <v>22</v>
      </c>
      <c r="L2600">
        <v>2.9</v>
      </c>
      <c r="M2600" t="s">
        <v>23</v>
      </c>
      <c r="N2600">
        <v>2.17</v>
      </c>
      <c r="O2600">
        <v>19</v>
      </c>
    </row>
    <row r="2601" spans="1:15">
      <c r="A2601" t="s">
        <v>2394</v>
      </c>
      <c r="B2601" s="1">
        <v>45680</v>
      </c>
      <c r="C2601" t="s">
        <v>79</v>
      </c>
      <c r="D2601" t="s">
        <v>2395</v>
      </c>
      <c r="E2601" t="s">
        <v>2396</v>
      </c>
      <c r="F2601" t="s">
        <v>19</v>
      </c>
      <c r="G2601" t="s">
        <v>20</v>
      </c>
      <c r="H2601" t="s">
        <v>29</v>
      </c>
      <c r="I2601">
        <v>4.09</v>
      </c>
      <c r="J2601">
        <v>544.51</v>
      </c>
      <c r="K2601" t="s">
        <v>47</v>
      </c>
      <c r="L2601">
        <v>4.0999999999999996</v>
      </c>
      <c r="M2601" t="s">
        <v>36</v>
      </c>
      <c r="N2601">
        <v>2.4300000000000002</v>
      </c>
      <c r="O2601">
        <v>1</v>
      </c>
    </row>
    <row r="2602" spans="1:15">
      <c r="A2602" t="s">
        <v>2400</v>
      </c>
      <c r="B2602" s="1">
        <v>45736</v>
      </c>
      <c r="C2602" t="s">
        <v>79</v>
      </c>
      <c r="D2602" t="s">
        <v>2401</v>
      </c>
      <c r="E2602" t="s">
        <v>2402</v>
      </c>
      <c r="F2602" t="s">
        <v>60</v>
      </c>
      <c r="G2602" t="s">
        <v>29</v>
      </c>
      <c r="H2602" t="s">
        <v>21</v>
      </c>
      <c r="I2602">
        <v>21.02</v>
      </c>
      <c r="J2602">
        <v>539.52</v>
      </c>
      <c r="K2602" t="s">
        <v>22</v>
      </c>
      <c r="L2602">
        <v>2.5</v>
      </c>
      <c r="M2602" t="s">
        <v>23</v>
      </c>
      <c r="N2602">
        <v>1.01</v>
      </c>
      <c r="O2602">
        <v>5</v>
      </c>
    </row>
    <row r="2603" spans="1:15">
      <c r="A2603" t="s">
        <v>2409</v>
      </c>
      <c r="B2603" s="1">
        <v>45820</v>
      </c>
      <c r="C2603" t="s">
        <v>79</v>
      </c>
      <c r="D2603" t="s">
        <v>2410</v>
      </c>
      <c r="E2603" t="s">
        <v>2411</v>
      </c>
      <c r="F2603" t="s">
        <v>51</v>
      </c>
      <c r="G2603" t="s">
        <v>46</v>
      </c>
      <c r="H2603" t="s">
        <v>20</v>
      </c>
      <c r="I2603">
        <v>23.6</v>
      </c>
      <c r="J2603">
        <v>212.99</v>
      </c>
      <c r="K2603" t="s">
        <v>30</v>
      </c>
      <c r="L2603">
        <v>4.3</v>
      </c>
      <c r="M2603" t="s">
        <v>31</v>
      </c>
      <c r="N2603">
        <v>2.08</v>
      </c>
      <c r="O2603">
        <v>2</v>
      </c>
    </row>
    <row r="2604" spans="1:15">
      <c r="A2604" t="s">
        <v>2418</v>
      </c>
      <c r="B2604" s="1">
        <v>45704</v>
      </c>
      <c r="C2604" t="s">
        <v>79</v>
      </c>
      <c r="D2604" t="s">
        <v>352</v>
      </c>
      <c r="E2604" t="s">
        <v>2419</v>
      </c>
      <c r="F2604" t="s">
        <v>28</v>
      </c>
      <c r="G2604" t="s">
        <v>42</v>
      </c>
      <c r="H2604" t="s">
        <v>41</v>
      </c>
      <c r="I2604">
        <v>22.9</v>
      </c>
      <c r="J2604">
        <v>555.59</v>
      </c>
      <c r="K2604" t="s">
        <v>67</v>
      </c>
      <c r="L2604">
        <v>4</v>
      </c>
      <c r="M2604" t="s">
        <v>23</v>
      </c>
      <c r="N2604">
        <v>1.19</v>
      </c>
      <c r="O2604">
        <v>5</v>
      </c>
    </row>
    <row r="2605" spans="1:15">
      <c r="A2605" t="s">
        <v>2433</v>
      </c>
      <c r="B2605" s="1">
        <v>45758</v>
      </c>
      <c r="C2605" t="s">
        <v>79</v>
      </c>
      <c r="D2605" t="s">
        <v>2434</v>
      </c>
      <c r="E2605" t="s">
        <v>2435</v>
      </c>
      <c r="F2605" t="s">
        <v>28</v>
      </c>
      <c r="G2605" t="s">
        <v>29</v>
      </c>
      <c r="H2605" t="s">
        <v>52</v>
      </c>
      <c r="I2605">
        <v>18.97</v>
      </c>
      <c r="J2605">
        <v>260.5</v>
      </c>
      <c r="K2605" t="s">
        <v>22</v>
      </c>
      <c r="L2605">
        <v>4.5</v>
      </c>
      <c r="M2605" t="s">
        <v>31</v>
      </c>
      <c r="N2605">
        <v>1.86</v>
      </c>
      <c r="O2605">
        <v>17</v>
      </c>
    </row>
    <row r="2606" spans="1:15">
      <c r="A2606" t="s">
        <v>2489</v>
      </c>
      <c r="B2606" s="1">
        <v>45820</v>
      </c>
      <c r="C2606" t="s">
        <v>79</v>
      </c>
      <c r="D2606" t="s">
        <v>2490</v>
      </c>
      <c r="E2606" t="s">
        <v>2491</v>
      </c>
      <c r="F2606" t="s">
        <v>28</v>
      </c>
      <c r="G2606" t="s">
        <v>29</v>
      </c>
      <c r="H2606" t="s">
        <v>52</v>
      </c>
      <c r="I2606">
        <v>14.84</v>
      </c>
      <c r="J2606">
        <v>226.43</v>
      </c>
      <c r="K2606" t="s">
        <v>30</v>
      </c>
      <c r="L2606">
        <v>4.7</v>
      </c>
      <c r="M2606" t="s">
        <v>23</v>
      </c>
      <c r="N2606">
        <v>1.57</v>
      </c>
      <c r="O2606">
        <v>17</v>
      </c>
    </row>
    <row r="2607" spans="1:15">
      <c r="A2607" t="s">
        <v>2509</v>
      </c>
      <c r="B2607" s="1">
        <v>45743</v>
      </c>
      <c r="C2607" t="s">
        <v>79</v>
      </c>
      <c r="D2607" t="s">
        <v>2510</v>
      </c>
      <c r="E2607" t="s">
        <v>2511</v>
      </c>
      <c r="F2607" t="s">
        <v>28</v>
      </c>
      <c r="G2607" t="s">
        <v>41</v>
      </c>
      <c r="H2607" t="s">
        <v>21</v>
      </c>
      <c r="I2607">
        <v>16.16</v>
      </c>
      <c r="J2607">
        <v>199.92</v>
      </c>
      <c r="K2607" t="s">
        <v>67</v>
      </c>
      <c r="L2607">
        <v>3.3</v>
      </c>
      <c r="M2607" t="s">
        <v>36</v>
      </c>
      <c r="N2607">
        <v>1.1399999999999999</v>
      </c>
      <c r="O2607">
        <v>7</v>
      </c>
    </row>
    <row r="2608" spans="1:15">
      <c r="A2608" t="s">
        <v>2541</v>
      </c>
      <c r="B2608" s="1">
        <v>45716</v>
      </c>
      <c r="C2608" t="s">
        <v>79</v>
      </c>
      <c r="D2608" t="s">
        <v>2542</v>
      </c>
      <c r="E2608" t="s">
        <v>2543</v>
      </c>
      <c r="F2608" t="s">
        <v>60</v>
      </c>
      <c r="G2608" t="s">
        <v>29</v>
      </c>
      <c r="H2608" t="s">
        <v>29</v>
      </c>
      <c r="I2608">
        <v>15.78</v>
      </c>
      <c r="J2608">
        <v>403.86</v>
      </c>
      <c r="K2608" t="s">
        <v>67</v>
      </c>
      <c r="L2608">
        <v>4</v>
      </c>
      <c r="M2608" t="s">
        <v>23</v>
      </c>
      <c r="N2608">
        <v>2.5</v>
      </c>
      <c r="O2608">
        <v>4</v>
      </c>
    </row>
    <row r="2609" spans="1:15">
      <c r="A2609" t="s">
        <v>2550</v>
      </c>
      <c r="B2609" s="1">
        <v>45660</v>
      </c>
      <c r="C2609" t="s">
        <v>79</v>
      </c>
      <c r="D2609" t="s">
        <v>2551</v>
      </c>
      <c r="E2609" t="s">
        <v>2552</v>
      </c>
      <c r="F2609" t="s">
        <v>60</v>
      </c>
      <c r="G2609" t="s">
        <v>41</v>
      </c>
      <c r="H2609" t="s">
        <v>20</v>
      </c>
      <c r="I2609">
        <v>6.59</v>
      </c>
      <c r="J2609">
        <v>200.89</v>
      </c>
      <c r="K2609" t="s">
        <v>30</v>
      </c>
      <c r="L2609">
        <v>3.5</v>
      </c>
      <c r="M2609" t="s">
        <v>31</v>
      </c>
      <c r="N2609">
        <v>2.13</v>
      </c>
      <c r="O2609">
        <v>16</v>
      </c>
    </row>
    <row r="2610" spans="1:15">
      <c r="A2610" t="s">
        <v>2565</v>
      </c>
      <c r="B2610" s="1">
        <v>45698</v>
      </c>
      <c r="C2610" t="s">
        <v>79</v>
      </c>
      <c r="D2610" t="s">
        <v>2566</v>
      </c>
      <c r="E2610" t="s">
        <v>2567</v>
      </c>
      <c r="F2610" t="s">
        <v>19</v>
      </c>
      <c r="G2610" t="s">
        <v>42</v>
      </c>
      <c r="H2610" t="s">
        <v>21</v>
      </c>
      <c r="I2610">
        <v>21.47</v>
      </c>
      <c r="J2610">
        <v>341.89</v>
      </c>
      <c r="K2610" t="s">
        <v>30</v>
      </c>
      <c r="L2610">
        <v>4</v>
      </c>
      <c r="M2610" t="s">
        <v>31</v>
      </c>
      <c r="N2610">
        <v>1.59</v>
      </c>
      <c r="O2610">
        <v>7</v>
      </c>
    </row>
    <row r="2611" spans="1:15">
      <c r="A2611" t="s">
        <v>2610</v>
      </c>
      <c r="B2611" s="1">
        <v>45670</v>
      </c>
      <c r="C2611" t="s">
        <v>79</v>
      </c>
      <c r="D2611" t="s">
        <v>2611</v>
      </c>
      <c r="E2611" t="s">
        <v>2612</v>
      </c>
      <c r="F2611" t="s">
        <v>51</v>
      </c>
      <c r="G2611" t="s">
        <v>42</v>
      </c>
      <c r="H2611" t="s">
        <v>21</v>
      </c>
      <c r="I2611">
        <v>5.12</v>
      </c>
      <c r="J2611">
        <v>144.06</v>
      </c>
      <c r="K2611" t="s">
        <v>30</v>
      </c>
      <c r="L2611">
        <v>4.2</v>
      </c>
      <c r="M2611" t="s">
        <v>23</v>
      </c>
      <c r="N2611">
        <v>1.04</v>
      </c>
      <c r="O2611">
        <v>11</v>
      </c>
    </row>
    <row r="2612" spans="1:15">
      <c r="A2612" t="s">
        <v>2646</v>
      </c>
      <c r="B2612" s="1">
        <v>45710</v>
      </c>
      <c r="C2612" t="s">
        <v>79</v>
      </c>
      <c r="D2612" t="s">
        <v>2647</v>
      </c>
      <c r="E2612" t="s">
        <v>2648</v>
      </c>
      <c r="F2612" t="s">
        <v>60</v>
      </c>
      <c r="G2612" t="s">
        <v>29</v>
      </c>
      <c r="H2612" t="s">
        <v>21</v>
      </c>
      <c r="I2612">
        <v>5.15</v>
      </c>
      <c r="J2612">
        <v>179.81</v>
      </c>
      <c r="K2612" t="s">
        <v>30</v>
      </c>
      <c r="L2612">
        <v>4.9000000000000004</v>
      </c>
      <c r="M2612" t="s">
        <v>23</v>
      </c>
      <c r="N2612">
        <v>1.99</v>
      </c>
      <c r="O2612">
        <v>8</v>
      </c>
    </row>
    <row r="2613" spans="1:15">
      <c r="A2613" t="s">
        <v>2658</v>
      </c>
      <c r="B2613" s="1">
        <v>45672</v>
      </c>
      <c r="C2613" t="s">
        <v>79</v>
      </c>
      <c r="D2613" t="s">
        <v>2659</v>
      </c>
      <c r="E2613" t="s">
        <v>2660</v>
      </c>
      <c r="F2613" t="s">
        <v>60</v>
      </c>
      <c r="G2613" t="s">
        <v>41</v>
      </c>
      <c r="H2613" t="s">
        <v>21</v>
      </c>
      <c r="I2613">
        <v>8.68</v>
      </c>
      <c r="J2613">
        <v>88.17</v>
      </c>
      <c r="K2613" t="s">
        <v>30</v>
      </c>
      <c r="L2613">
        <v>2.7</v>
      </c>
      <c r="M2613" t="s">
        <v>36</v>
      </c>
      <c r="N2613">
        <v>1.17</v>
      </c>
      <c r="O2613">
        <v>12</v>
      </c>
    </row>
    <row r="2614" spans="1:15">
      <c r="A2614" t="s">
        <v>2687</v>
      </c>
      <c r="B2614" s="1">
        <v>45678</v>
      </c>
      <c r="C2614" t="s">
        <v>79</v>
      </c>
      <c r="D2614" t="s">
        <v>2688</v>
      </c>
      <c r="E2614" t="s">
        <v>2689</v>
      </c>
      <c r="F2614" t="s">
        <v>71</v>
      </c>
      <c r="G2614" t="s">
        <v>20</v>
      </c>
      <c r="H2614" t="s">
        <v>42</v>
      </c>
      <c r="I2614">
        <v>8</v>
      </c>
      <c r="J2614">
        <v>485.57</v>
      </c>
      <c r="K2614" t="s">
        <v>30</v>
      </c>
      <c r="L2614">
        <v>3.2</v>
      </c>
      <c r="M2614" t="s">
        <v>36</v>
      </c>
      <c r="N2614">
        <v>1.06</v>
      </c>
      <c r="O2614">
        <v>11</v>
      </c>
    </row>
    <row r="2615" spans="1:15">
      <c r="A2615" t="s">
        <v>2781</v>
      </c>
      <c r="B2615" s="1">
        <v>45760</v>
      </c>
      <c r="C2615" t="s">
        <v>79</v>
      </c>
      <c r="D2615" t="s">
        <v>2782</v>
      </c>
      <c r="E2615" t="s">
        <v>2783</v>
      </c>
      <c r="F2615" t="s">
        <v>60</v>
      </c>
      <c r="G2615" t="s">
        <v>29</v>
      </c>
      <c r="H2615" t="s">
        <v>21</v>
      </c>
      <c r="I2615">
        <v>24.52</v>
      </c>
      <c r="J2615">
        <v>449.5</v>
      </c>
      <c r="K2615" t="s">
        <v>30</v>
      </c>
      <c r="L2615">
        <v>3.5</v>
      </c>
      <c r="M2615" t="s">
        <v>23</v>
      </c>
      <c r="N2615">
        <v>1.89</v>
      </c>
      <c r="O2615">
        <v>11</v>
      </c>
    </row>
    <row r="2616" spans="1:15">
      <c r="A2616" t="s">
        <v>2802</v>
      </c>
      <c r="B2616" s="1">
        <v>45707</v>
      </c>
      <c r="C2616" t="s">
        <v>79</v>
      </c>
      <c r="D2616" t="s">
        <v>2803</v>
      </c>
      <c r="E2616" t="s">
        <v>2804</v>
      </c>
      <c r="F2616" t="s">
        <v>71</v>
      </c>
      <c r="G2616" t="s">
        <v>41</v>
      </c>
      <c r="H2616" t="s">
        <v>21</v>
      </c>
      <c r="I2616">
        <v>7.99</v>
      </c>
      <c r="J2616">
        <v>207.18</v>
      </c>
      <c r="K2616" t="s">
        <v>47</v>
      </c>
      <c r="L2616">
        <v>5</v>
      </c>
      <c r="M2616" t="s">
        <v>31</v>
      </c>
      <c r="N2616">
        <v>2.09</v>
      </c>
      <c r="O2616">
        <v>9</v>
      </c>
    </row>
    <row r="2617" spans="1:15">
      <c r="A2617" t="s">
        <v>2808</v>
      </c>
      <c r="B2617" s="1">
        <v>45804</v>
      </c>
      <c r="C2617" t="s">
        <v>79</v>
      </c>
      <c r="D2617" t="s">
        <v>2809</v>
      </c>
      <c r="E2617" t="s">
        <v>2810</v>
      </c>
      <c r="F2617" t="s">
        <v>71</v>
      </c>
      <c r="G2617" t="s">
        <v>20</v>
      </c>
      <c r="H2617" t="s">
        <v>52</v>
      </c>
      <c r="I2617">
        <v>12.16</v>
      </c>
      <c r="J2617">
        <v>214.16</v>
      </c>
      <c r="K2617" t="s">
        <v>67</v>
      </c>
      <c r="L2617">
        <v>3.6</v>
      </c>
      <c r="M2617" t="s">
        <v>31</v>
      </c>
      <c r="N2617">
        <v>1.62</v>
      </c>
      <c r="O2617">
        <v>7</v>
      </c>
    </row>
    <row r="2618" spans="1:15">
      <c r="A2618" t="s">
        <v>2820</v>
      </c>
      <c r="B2618" s="1">
        <v>45760</v>
      </c>
      <c r="C2618" t="s">
        <v>79</v>
      </c>
      <c r="D2618" t="s">
        <v>2821</v>
      </c>
      <c r="E2618" t="s">
        <v>2822</v>
      </c>
      <c r="F2618" t="s">
        <v>71</v>
      </c>
      <c r="G2618" t="s">
        <v>29</v>
      </c>
      <c r="H2618" t="s">
        <v>29</v>
      </c>
      <c r="I2618">
        <v>17.89</v>
      </c>
      <c r="J2618">
        <v>59.57</v>
      </c>
      <c r="K2618" t="s">
        <v>67</v>
      </c>
      <c r="L2618">
        <v>4.0999999999999996</v>
      </c>
      <c r="M2618" t="s">
        <v>23</v>
      </c>
      <c r="N2618">
        <v>1.32</v>
      </c>
      <c r="O2618">
        <v>8</v>
      </c>
    </row>
    <row r="2619" spans="1:15">
      <c r="A2619" t="s">
        <v>2838</v>
      </c>
      <c r="B2619" s="1">
        <v>45729</v>
      </c>
      <c r="C2619" t="s">
        <v>79</v>
      </c>
      <c r="D2619" t="s">
        <v>2839</v>
      </c>
      <c r="E2619" t="s">
        <v>2840</v>
      </c>
      <c r="F2619" t="s">
        <v>19</v>
      </c>
      <c r="G2619" t="s">
        <v>52</v>
      </c>
      <c r="H2619" t="s">
        <v>20</v>
      </c>
      <c r="I2619">
        <v>9.19</v>
      </c>
      <c r="J2619">
        <v>377.06</v>
      </c>
      <c r="K2619" t="s">
        <v>67</v>
      </c>
      <c r="L2619">
        <v>2.6</v>
      </c>
      <c r="M2619" t="s">
        <v>36</v>
      </c>
      <c r="N2619">
        <v>1.54</v>
      </c>
      <c r="O2619">
        <v>12</v>
      </c>
    </row>
    <row r="2620" spans="1:15">
      <c r="A2620" t="s">
        <v>2862</v>
      </c>
      <c r="B2620" s="1">
        <v>45775</v>
      </c>
      <c r="C2620" t="s">
        <v>79</v>
      </c>
      <c r="D2620" t="s">
        <v>2863</v>
      </c>
      <c r="E2620" t="s">
        <v>620</v>
      </c>
      <c r="F2620" t="s">
        <v>51</v>
      </c>
      <c r="G2620" t="s">
        <v>46</v>
      </c>
      <c r="H2620" t="s">
        <v>46</v>
      </c>
      <c r="I2620">
        <v>23.22</v>
      </c>
      <c r="J2620">
        <v>476.63</v>
      </c>
      <c r="K2620" t="s">
        <v>22</v>
      </c>
      <c r="L2620">
        <v>4.3</v>
      </c>
      <c r="M2620" t="s">
        <v>36</v>
      </c>
      <c r="N2620">
        <v>1.02</v>
      </c>
      <c r="O2620">
        <v>7</v>
      </c>
    </row>
    <row r="2621" spans="1:15">
      <c r="A2621" t="s">
        <v>2867</v>
      </c>
      <c r="B2621" s="1">
        <v>45716</v>
      </c>
      <c r="C2621" t="s">
        <v>79</v>
      </c>
      <c r="D2621" t="s">
        <v>2758</v>
      </c>
      <c r="E2621" t="s">
        <v>2868</v>
      </c>
      <c r="F2621" t="s">
        <v>60</v>
      </c>
      <c r="G2621" t="s">
        <v>46</v>
      </c>
      <c r="H2621" t="s">
        <v>46</v>
      </c>
      <c r="I2621">
        <v>14.08</v>
      </c>
      <c r="J2621">
        <v>558.91</v>
      </c>
      <c r="K2621" t="s">
        <v>22</v>
      </c>
      <c r="L2621">
        <v>4.8</v>
      </c>
      <c r="M2621" t="s">
        <v>23</v>
      </c>
      <c r="N2621">
        <v>2.31</v>
      </c>
      <c r="O2621">
        <v>12</v>
      </c>
    </row>
    <row r="2622" spans="1:15">
      <c r="A2622" t="s">
        <v>2869</v>
      </c>
      <c r="B2622" s="1">
        <v>45728</v>
      </c>
      <c r="C2622" t="s">
        <v>79</v>
      </c>
      <c r="D2622" t="s">
        <v>2870</v>
      </c>
      <c r="E2622" t="s">
        <v>2871</v>
      </c>
      <c r="F2622" t="s">
        <v>71</v>
      </c>
      <c r="G2622" t="s">
        <v>20</v>
      </c>
      <c r="H2622" t="s">
        <v>21</v>
      </c>
      <c r="I2622">
        <v>4.93</v>
      </c>
      <c r="J2622">
        <v>96.65</v>
      </c>
      <c r="K2622" t="s">
        <v>47</v>
      </c>
      <c r="L2622">
        <v>2.5</v>
      </c>
      <c r="M2622" t="s">
        <v>23</v>
      </c>
      <c r="N2622">
        <v>2.33</v>
      </c>
      <c r="O2622">
        <v>9</v>
      </c>
    </row>
    <row r="2623" spans="1:15">
      <c r="A2623" t="s">
        <v>2872</v>
      </c>
      <c r="B2623" s="1">
        <v>45802</v>
      </c>
      <c r="C2623" t="s">
        <v>79</v>
      </c>
      <c r="D2623" t="s">
        <v>2873</v>
      </c>
      <c r="E2623" t="s">
        <v>2874</v>
      </c>
      <c r="F2623" t="s">
        <v>60</v>
      </c>
      <c r="G2623" t="s">
        <v>20</v>
      </c>
      <c r="H2623" t="s">
        <v>20</v>
      </c>
      <c r="I2623">
        <v>9.42</v>
      </c>
      <c r="J2623">
        <v>171.53</v>
      </c>
      <c r="K2623" t="s">
        <v>67</v>
      </c>
      <c r="L2623">
        <v>2.7</v>
      </c>
      <c r="M2623" t="s">
        <v>36</v>
      </c>
      <c r="N2623">
        <v>2.04</v>
      </c>
      <c r="O2623">
        <v>12</v>
      </c>
    </row>
    <row r="2624" spans="1:15">
      <c r="A2624" t="s">
        <v>2881</v>
      </c>
      <c r="B2624" s="1">
        <v>45695</v>
      </c>
      <c r="C2624" t="s">
        <v>79</v>
      </c>
      <c r="D2624" t="s">
        <v>2882</v>
      </c>
      <c r="E2624" t="s">
        <v>2883</v>
      </c>
      <c r="F2624" t="s">
        <v>60</v>
      </c>
      <c r="G2624" t="s">
        <v>42</v>
      </c>
      <c r="H2624" t="s">
        <v>46</v>
      </c>
      <c r="I2624">
        <v>19.32</v>
      </c>
      <c r="J2624">
        <v>91.58</v>
      </c>
      <c r="K2624" t="s">
        <v>22</v>
      </c>
      <c r="L2624">
        <v>3.6</v>
      </c>
      <c r="M2624" t="s">
        <v>31</v>
      </c>
      <c r="N2624">
        <v>2.0299999999999998</v>
      </c>
      <c r="O2624">
        <v>18</v>
      </c>
    </row>
    <row r="2625" spans="1:15">
      <c r="A2625" t="s">
        <v>2904</v>
      </c>
      <c r="B2625" s="1">
        <v>45816</v>
      </c>
      <c r="C2625" t="s">
        <v>79</v>
      </c>
      <c r="D2625" t="s">
        <v>1303</v>
      </c>
      <c r="E2625" t="s">
        <v>2905</v>
      </c>
      <c r="F2625" t="s">
        <v>51</v>
      </c>
      <c r="G2625" t="s">
        <v>20</v>
      </c>
      <c r="H2625" t="s">
        <v>20</v>
      </c>
      <c r="I2625">
        <v>18.239999999999998</v>
      </c>
      <c r="J2625">
        <v>209.51</v>
      </c>
      <c r="K2625" t="s">
        <v>47</v>
      </c>
      <c r="L2625">
        <v>4.2</v>
      </c>
      <c r="M2625" t="s">
        <v>36</v>
      </c>
      <c r="N2625">
        <v>1.18</v>
      </c>
      <c r="O2625">
        <v>14</v>
      </c>
    </row>
    <row r="2626" spans="1:15">
      <c r="A2626" t="s">
        <v>2949</v>
      </c>
      <c r="B2626" s="1">
        <v>45773</v>
      </c>
      <c r="C2626" t="s">
        <v>79</v>
      </c>
      <c r="D2626" t="s">
        <v>2950</v>
      </c>
      <c r="E2626" t="s">
        <v>2951</v>
      </c>
      <c r="F2626" t="s">
        <v>71</v>
      </c>
      <c r="G2626" t="s">
        <v>41</v>
      </c>
      <c r="H2626" t="s">
        <v>21</v>
      </c>
      <c r="I2626">
        <v>1.94</v>
      </c>
      <c r="J2626">
        <v>389.73</v>
      </c>
      <c r="K2626" t="s">
        <v>67</v>
      </c>
      <c r="L2626">
        <v>4</v>
      </c>
      <c r="M2626" t="s">
        <v>23</v>
      </c>
      <c r="N2626">
        <v>1.39</v>
      </c>
      <c r="O2626">
        <v>10</v>
      </c>
    </row>
    <row r="2627" spans="1:15">
      <c r="A2627" t="s">
        <v>2958</v>
      </c>
      <c r="B2627" s="1">
        <v>45770</v>
      </c>
      <c r="C2627" t="s">
        <v>79</v>
      </c>
      <c r="D2627" t="s">
        <v>2959</v>
      </c>
      <c r="E2627" t="s">
        <v>2960</v>
      </c>
      <c r="F2627" t="s">
        <v>28</v>
      </c>
      <c r="G2627" t="s">
        <v>42</v>
      </c>
      <c r="H2627" t="s">
        <v>46</v>
      </c>
      <c r="I2627">
        <v>19.760000000000002</v>
      </c>
      <c r="J2627">
        <v>477.6</v>
      </c>
      <c r="K2627" t="s">
        <v>47</v>
      </c>
      <c r="L2627">
        <v>3.4</v>
      </c>
      <c r="M2627" t="s">
        <v>23</v>
      </c>
      <c r="N2627">
        <v>1.18</v>
      </c>
      <c r="O2627">
        <v>1</v>
      </c>
    </row>
    <row r="2628" spans="1:15">
      <c r="A2628" t="s">
        <v>2961</v>
      </c>
      <c r="B2628" s="1">
        <v>45813</v>
      </c>
      <c r="C2628" t="s">
        <v>79</v>
      </c>
      <c r="D2628" t="s">
        <v>2962</v>
      </c>
      <c r="E2628" t="s">
        <v>2963</v>
      </c>
      <c r="F2628" t="s">
        <v>60</v>
      </c>
      <c r="G2628" t="s">
        <v>42</v>
      </c>
      <c r="H2628" t="s">
        <v>41</v>
      </c>
      <c r="I2628">
        <v>9.7799999999999994</v>
      </c>
      <c r="J2628">
        <v>120.43</v>
      </c>
      <c r="K2628" t="s">
        <v>67</v>
      </c>
      <c r="L2628">
        <v>3</v>
      </c>
      <c r="M2628" t="s">
        <v>31</v>
      </c>
      <c r="N2628">
        <v>2.19</v>
      </c>
      <c r="O2628">
        <v>6</v>
      </c>
    </row>
    <row r="2629" spans="1:15">
      <c r="A2629" t="s">
        <v>3006</v>
      </c>
      <c r="B2629" s="1">
        <v>45760</v>
      </c>
      <c r="C2629" t="s">
        <v>79</v>
      </c>
      <c r="D2629" t="s">
        <v>3007</v>
      </c>
      <c r="E2629" t="s">
        <v>3008</v>
      </c>
      <c r="F2629" t="s">
        <v>60</v>
      </c>
      <c r="G2629" t="s">
        <v>20</v>
      </c>
      <c r="H2629" t="s">
        <v>41</v>
      </c>
      <c r="I2629">
        <v>11.04</v>
      </c>
      <c r="J2629">
        <v>413.78</v>
      </c>
      <c r="K2629" t="s">
        <v>67</v>
      </c>
      <c r="L2629">
        <v>4.8</v>
      </c>
      <c r="M2629" t="s">
        <v>23</v>
      </c>
      <c r="N2629">
        <v>2.08</v>
      </c>
      <c r="O2629">
        <v>1</v>
      </c>
    </row>
    <row r="2630" spans="1:15">
      <c r="A2630" t="s">
        <v>3009</v>
      </c>
      <c r="B2630" s="1">
        <v>45690</v>
      </c>
      <c r="C2630" t="s">
        <v>79</v>
      </c>
      <c r="D2630" t="s">
        <v>3010</v>
      </c>
      <c r="E2630" t="s">
        <v>3011</v>
      </c>
      <c r="F2630" t="s">
        <v>28</v>
      </c>
      <c r="G2630" t="s">
        <v>52</v>
      </c>
      <c r="H2630" t="s">
        <v>20</v>
      </c>
      <c r="I2630">
        <v>19.28</v>
      </c>
      <c r="J2630">
        <v>66.41</v>
      </c>
      <c r="K2630" t="s">
        <v>67</v>
      </c>
      <c r="L2630">
        <v>2.5</v>
      </c>
      <c r="M2630" t="s">
        <v>31</v>
      </c>
      <c r="N2630">
        <v>1.66</v>
      </c>
      <c r="O2630">
        <v>10</v>
      </c>
    </row>
    <row r="2631" spans="1:15">
      <c r="A2631" t="s">
        <v>3012</v>
      </c>
      <c r="B2631" s="1">
        <v>45735</v>
      </c>
      <c r="C2631" t="s">
        <v>79</v>
      </c>
      <c r="D2631" t="s">
        <v>3013</v>
      </c>
      <c r="E2631" t="s">
        <v>3014</v>
      </c>
      <c r="F2631" t="s">
        <v>71</v>
      </c>
      <c r="G2631" t="s">
        <v>21</v>
      </c>
      <c r="H2631" t="s">
        <v>46</v>
      </c>
      <c r="I2631">
        <v>8.49</v>
      </c>
      <c r="J2631">
        <v>592.45000000000005</v>
      </c>
      <c r="K2631" t="s">
        <v>30</v>
      </c>
      <c r="L2631">
        <v>4.4000000000000004</v>
      </c>
      <c r="M2631" t="s">
        <v>23</v>
      </c>
      <c r="N2631">
        <v>1.64</v>
      </c>
      <c r="O2631">
        <v>4</v>
      </c>
    </row>
    <row r="2632" spans="1:15">
      <c r="A2632" t="s">
        <v>3030</v>
      </c>
      <c r="B2632" s="1">
        <v>45796</v>
      </c>
      <c r="C2632" t="s">
        <v>79</v>
      </c>
      <c r="D2632" t="s">
        <v>3031</v>
      </c>
      <c r="E2632" t="s">
        <v>3032</v>
      </c>
      <c r="F2632" t="s">
        <v>51</v>
      </c>
      <c r="G2632" t="s">
        <v>21</v>
      </c>
      <c r="H2632" t="s">
        <v>41</v>
      </c>
      <c r="I2632">
        <v>11.48</v>
      </c>
      <c r="J2632">
        <v>476.44</v>
      </c>
      <c r="K2632" t="s">
        <v>30</v>
      </c>
      <c r="L2632">
        <v>3.8</v>
      </c>
      <c r="M2632" t="s">
        <v>31</v>
      </c>
      <c r="N2632">
        <v>1.78</v>
      </c>
      <c r="O2632">
        <v>7</v>
      </c>
    </row>
    <row r="2633" spans="1:15">
      <c r="A2633" t="s">
        <v>3045</v>
      </c>
      <c r="B2633" s="1">
        <v>45705</v>
      </c>
      <c r="C2633" t="s">
        <v>79</v>
      </c>
      <c r="D2633" t="s">
        <v>3046</v>
      </c>
      <c r="E2633" t="s">
        <v>3047</v>
      </c>
      <c r="F2633" t="s">
        <v>60</v>
      </c>
      <c r="G2633" t="s">
        <v>41</v>
      </c>
      <c r="H2633" t="s">
        <v>21</v>
      </c>
      <c r="I2633">
        <v>14.36</v>
      </c>
      <c r="K2633" t="s">
        <v>30</v>
      </c>
      <c r="L2633">
        <v>3.1</v>
      </c>
      <c r="M2633" t="s">
        <v>36</v>
      </c>
      <c r="N2633">
        <v>1.08</v>
      </c>
      <c r="O2633">
        <v>11</v>
      </c>
    </row>
    <row r="2634" spans="1:15">
      <c r="A2634" t="s">
        <v>3066</v>
      </c>
      <c r="B2634" s="1">
        <v>45755</v>
      </c>
      <c r="C2634" t="s">
        <v>79</v>
      </c>
      <c r="D2634" t="s">
        <v>3067</v>
      </c>
      <c r="E2634" t="s">
        <v>3068</v>
      </c>
      <c r="F2634" t="s">
        <v>71</v>
      </c>
      <c r="G2634" t="s">
        <v>21</v>
      </c>
      <c r="H2634" t="s">
        <v>42</v>
      </c>
      <c r="I2634">
        <v>15.27</v>
      </c>
      <c r="J2634">
        <v>137.88</v>
      </c>
      <c r="K2634" t="s">
        <v>30</v>
      </c>
      <c r="M2634" t="s">
        <v>31</v>
      </c>
      <c r="N2634">
        <v>1.73</v>
      </c>
      <c r="O2634">
        <v>6</v>
      </c>
    </row>
    <row r="2635" spans="1:15">
      <c r="A2635" t="s">
        <v>3096</v>
      </c>
      <c r="B2635" s="1">
        <v>45680</v>
      </c>
      <c r="C2635" t="s">
        <v>79</v>
      </c>
      <c r="D2635" t="s">
        <v>3097</v>
      </c>
      <c r="E2635" t="s">
        <v>3098</v>
      </c>
      <c r="F2635" t="s">
        <v>51</v>
      </c>
      <c r="G2635" t="s">
        <v>42</v>
      </c>
      <c r="H2635" t="s">
        <v>52</v>
      </c>
      <c r="I2635">
        <v>1.21</v>
      </c>
      <c r="J2635">
        <v>509.75</v>
      </c>
      <c r="K2635" t="s">
        <v>22</v>
      </c>
      <c r="L2635">
        <v>4.7</v>
      </c>
      <c r="M2635" t="s">
        <v>23</v>
      </c>
      <c r="N2635">
        <v>1.71</v>
      </c>
      <c r="O2635">
        <v>8</v>
      </c>
    </row>
    <row r="2636" spans="1:15">
      <c r="A2636" t="s">
        <v>3104</v>
      </c>
      <c r="B2636" s="1">
        <v>45822</v>
      </c>
      <c r="C2636" t="s">
        <v>79</v>
      </c>
      <c r="D2636" t="s">
        <v>3105</v>
      </c>
      <c r="E2636" t="s">
        <v>3106</v>
      </c>
      <c r="F2636" t="s">
        <v>28</v>
      </c>
      <c r="G2636" t="s">
        <v>52</v>
      </c>
      <c r="H2636" t="s">
        <v>52</v>
      </c>
      <c r="I2636">
        <v>19.670000000000002</v>
      </c>
      <c r="J2636">
        <v>254.92</v>
      </c>
      <c r="K2636" t="s">
        <v>22</v>
      </c>
      <c r="L2636">
        <v>5</v>
      </c>
      <c r="M2636" t="s">
        <v>23</v>
      </c>
      <c r="N2636">
        <v>1.86</v>
      </c>
      <c r="O2636">
        <v>12</v>
      </c>
    </row>
    <row r="2637" spans="1:15">
      <c r="A2637" t="s">
        <v>3122</v>
      </c>
      <c r="B2637" s="1">
        <v>45768</v>
      </c>
      <c r="C2637" t="s">
        <v>79</v>
      </c>
      <c r="D2637" t="s">
        <v>3123</v>
      </c>
      <c r="E2637" t="s">
        <v>3124</v>
      </c>
      <c r="F2637" t="s">
        <v>60</v>
      </c>
      <c r="G2637" t="s">
        <v>46</v>
      </c>
      <c r="H2637" t="s">
        <v>21</v>
      </c>
      <c r="I2637">
        <v>9.86</v>
      </c>
      <c r="J2637">
        <v>300.54000000000002</v>
      </c>
      <c r="K2637" t="s">
        <v>30</v>
      </c>
      <c r="L2637">
        <v>4.2</v>
      </c>
      <c r="M2637" t="s">
        <v>23</v>
      </c>
      <c r="N2637">
        <v>2.2999999999999998</v>
      </c>
      <c r="O2637">
        <v>1</v>
      </c>
    </row>
    <row r="2638" spans="1:15">
      <c r="A2638" t="s">
        <v>3128</v>
      </c>
      <c r="B2638" s="1">
        <v>45661</v>
      </c>
      <c r="C2638" t="s">
        <v>79</v>
      </c>
      <c r="D2638" t="s">
        <v>3129</v>
      </c>
      <c r="E2638" t="s">
        <v>3130</v>
      </c>
      <c r="F2638" t="s">
        <v>51</v>
      </c>
      <c r="G2638" t="s">
        <v>20</v>
      </c>
      <c r="H2638" t="s">
        <v>42</v>
      </c>
      <c r="I2638">
        <v>4.07</v>
      </c>
      <c r="J2638">
        <v>62.23</v>
      </c>
      <c r="K2638" t="s">
        <v>47</v>
      </c>
      <c r="L2638">
        <v>3.9</v>
      </c>
      <c r="M2638" t="s">
        <v>23</v>
      </c>
      <c r="N2638">
        <v>1.5</v>
      </c>
      <c r="O2638">
        <v>13</v>
      </c>
    </row>
    <row r="2639" spans="1:15">
      <c r="A2639" t="s">
        <v>3142</v>
      </c>
      <c r="B2639" s="1">
        <v>45758</v>
      </c>
      <c r="C2639" t="s">
        <v>79</v>
      </c>
      <c r="D2639" t="s">
        <v>1306</v>
      </c>
      <c r="E2639" t="s">
        <v>3143</v>
      </c>
      <c r="F2639" t="s">
        <v>19</v>
      </c>
      <c r="G2639" t="s">
        <v>42</v>
      </c>
      <c r="H2639" t="s">
        <v>52</v>
      </c>
      <c r="I2639">
        <v>14.13</v>
      </c>
      <c r="J2639">
        <v>125.38</v>
      </c>
      <c r="K2639" t="s">
        <v>22</v>
      </c>
      <c r="L2639">
        <v>4.3</v>
      </c>
      <c r="M2639" t="s">
        <v>36</v>
      </c>
      <c r="N2639">
        <v>1.05</v>
      </c>
      <c r="O2639">
        <v>3</v>
      </c>
    </row>
    <row r="2640" spans="1:15">
      <c r="A2640" t="s">
        <v>3157</v>
      </c>
      <c r="B2640" s="1">
        <v>45700</v>
      </c>
      <c r="C2640" t="s">
        <v>79</v>
      </c>
      <c r="D2640" t="s">
        <v>3158</v>
      </c>
      <c r="E2640" t="s">
        <v>3159</v>
      </c>
      <c r="F2640" t="s">
        <v>60</v>
      </c>
      <c r="G2640" t="s">
        <v>41</v>
      </c>
      <c r="H2640" t="s">
        <v>29</v>
      </c>
      <c r="I2640">
        <v>16.28</v>
      </c>
      <c r="J2640">
        <v>141.51</v>
      </c>
      <c r="K2640" t="s">
        <v>22</v>
      </c>
      <c r="L2640">
        <v>4.9000000000000004</v>
      </c>
      <c r="M2640" t="s">
        <v>36</v>
      </c>
      <c r="N2640">
        <v>1.42</v>
      </c>
      <c r="O2640">
        <v>14</v>
      </c>
    </row>
    <row r="2641" spans="1:15">
      <c r="A2641" t="s">
        <v>3182</v>
      </c>
      <c r="B2641" s="1">
        <v>45702</v>
      </c>
      <c r="C2641" t="s">
        <v>79</v>
      </c>
      <c r="D2641" t="s">
        <v>3183</v>
      </c>
      <c r="E2641" t="s">
        <v>3184</v>
      </c>
      <c r="F2641" t="s">
        <v>60</v>
      </c>
      <c r="G2641" t="s">
        <v>21</v>
      </c>
      <c r="H2641" t="s">
        <v>52</v>
      </c>
      <c r="I2641">
        <v>14.03</v>
      </c>
      <c r="J2641">
        <v>236.6</v>
      </c>
      <c r="K2641" t="s">
        <v>22</v>
      </c>
      <c r="L2641">
        <v>3</v>
      </c>
      <c r="M2641" t="s">
        <v>31</v>
      </c>
      <c r="N2641">
        <v>1.91</v>
      </c>
      <c r="O2641">
        <v>14</v>
      </c>
    </row>
    <row r="2642" spans="1:15">
      <c r="A2642" t="s">
        <v>3194</v>
      </c>
      <c r="B2642" s="1">
        <v>45678</v>
      </c>
      <c r="C2642" t="s">
        <v>79</v>
      </c>
      <c r="D2642" t="s">
        <v>3195</v>
      </c>
      <c r="E2642" t="s">
        <v>3196</v>
      </c>
      <c r="F2642" t="s">
        <v>28</v>
      </c>
      <c r="G2642" t="s">
        <v>20</v>
      </c>
      <c r="H2642" t="s">
        <v>52</v>
      </c>
      <c r="I2642">
        <v>7.6</v>
      </c>
      <c r="J2642">
        <v>177.25</v>
      </c>
      <c r="K2642" t="s">
        <v>67</v>
      </c>
      <c r="L2642">
        <v>4.0999999999999996</v>
      </c>
      <c r="M2642" t="s">
        <v>23</v>
      </c>
      <c r="N2642">
        <v>1.9</v>
      </c>
      <c r="O2642">
        <v>10</v>
      </c>
    </row>
    <row r="2643" spans="1:15">
      <c r="A2643" t="s">
        <v>3209</v>
      </c>
      <c r="B2643" s="1">
        <v>45821</v>
      </c>
      <c r="C2643" t="s">
        <v>79</v>
      </c>
      <c r="D2643" t="s">
        <v>3210</v>
      </c>
      <c r="E2643" t="s">
        <v>3211</v>
      </c>
      <c r="F2643" t="s">
        <v>60</v>
      </c>
      <c r="G2643" t="s">
        <v>21</v>
      </c>
      <c r="H2643" t="s">
        <v>41</v>
      </c>
      <c r="I2643">
        <v>3.92</v>
      </c>
      <c r="J2643">
        <v>118.14</v>
      </c>
      <c r="K2643" t="s">
        <v>22</v>
      </c>
      <c r="L2643">
        <v>3</v>
      </c>
      <c r="M2643" t="s">
        <v>23</v>
      </c>
      <c r="N2643">
        <v>1.24</v>
      </c>
      <c r="O2643">
        <v>14</v>
      </c>
    </row>
    <row r="2644" spans="1:15">
      <c r="A2644" t="s">
        <v>3215</v>
      </c>
      <c r="B2644" s="1">
        <v>45660</v>
      </c>
      <c r="C2644" t="s">
        <v>79</v>
      </c>
      <c r="D2644" t="s">
        <v>3216</v>
      </c>
      <c r="E2644" t="s">
        <v>3217</v>
      </c>
      <c r="F2644" t="s">
        <v>28</v>
      </c>
      <c r="G2644" t="s">
        <v>29</v>
      </c>
      <c r="H2644" t="s">
        <v>41</v>
      </c>
      <c r="J2644">
        <v>257.87</v>
      </c>
      <c r="K2644" t="s">
        <v>30</v>
      </c>
      <c r="L2644">
        <v>3.8</v>
      </c>
      <c r="M2644" t="s">
        <v>23</v>
      </c>
      <c r="N2644">
        <v>2.06</v>
      </c>
      <c r="O2644">
        <v>11</v>
      </c>
    </row>
    <row r="2645" spans="1:15">
      <c r="A2645" t="s">
        <v>3232</v>
      </c>
      <c r="B2645" s="1">
        <v>45728</v>
      </c>
      <c r="C2645" t="s">
        <v>79</v>
      </c>
      <c r="D2645" t="s">
        <v>3233</v>
      </c>
      <c r="E2645" t="s">
        <v>3234</v>
      </c>
      <c r="F2645" t="s">
        <v>19</v>
      </c>
      <c r="G2645" t="s">
        <v>20</v>
      </c>
      <c r="H2645" t="s">
        <v>20</v>
      </c>
      <c r="I2645">
        <v>11.46</v>
      </c>
      <c r="J2645">
        <v>389.37</v>
      </c>
      <c r="K2645" t="s">
        <v>67</v>
      </c>
      <c r="L2645">
        <v>4.5999999999999996</v>
      </c>
      <c r="M2645" t="s">
        <v>23</v>
      </c>
      <c r="N2645">
        <v>2.14</v>
      </c>
      <c r="O2645">
        <v>19</v>
      </c>
    </row>
    <row r="2646" spans="1:15">
      <c r="A2646" t="s">
        <v>3243</v>
      </c>
      <c r="B2646" s="1">
        <v>45700</v>
      </c>
      <c r="C2646" t="s">
        <v>79</v>
      </c>
      <c r="D2646" t="s">
        <v>3244</v>
      </c>
      <c r="E2646" t="s">
        <v>3245</v>
      </c>
      <c r="F2646" t="s">
        <v>71</v>
      </c>
      <c r="G2646" t="s">
        <v>41</v>
      </c>
      <c r="H2646" t="s">
        <v>41</v>
      </c>
      <c r="I2646">
        <v>22.7</v>
      </c>
      <c r="J2646">
        <v>304.2</v>
      </c>
      <c r="K2646" t="s">
        <v>22</v>
      </c>
      <c r="L2646">
        <v>4.0999999999999996</v>
      </c>
      <c r="M2646" t="s">
        <v>23</v>
      </c>
      <c r="N2646">
        <v>1.76</v>
      </c>
      <c r="O2646">
        <v>10</v>
      </c>
    </row>
    <row r="2647" spans="1:15">
      <c r="A2647" t="s">
        <v>3246</v>
      </c>
      <c r="B2647" s="1">
        <v>45830</v>
      </c>
      <c r="C2647" t="s">
        <v>79</v>
      </c>
      <c r="D2647" t="s">
        <v>3247</v>
      </c>
      <c r="E2647" t="s">
        <v>3248</v>
      </c>
      <c r="F2647" t="s">
        <v>60</v>
      </c>
      <c r="G2647" t="s">
        <v>46</v>
      </c>
      <c r="H2647" t="s">
        <v>41</v>
      </c>
      <c r="I2647">
        <v>1.61</v>
      </c>
      <c r="J2647">
        <v>572.42999999999995</v>
      </c>
      <c r="K2647" t="s">
        <v>30</v>
      </c>
      <c r="L2647">
        <v>3.6</v>
      </c>
      <c r="M2647" t="s">
        <v>31</v>
      </c>
      <c r="N2647">
        <v>1.88</v>
      </c>
      <c r="O2647">
        <v>10</v>
      </c>
    </row>
    <row r="2648" spans="1:15">
      <c r="A2648" t="s">
        <v>3249</v>
      </c>
      <c r="B2648" s="1">
        <v>45813</v>
      </c>
      <c r="C2648" t="s">
        <v>79</v>
      </c>
      <c r="D2648" t="s">
        <v>3250</v>
      </c>
      <c r="E2648" t="s">
        <v>3251</v>
      </c>
      <c r="F2648" t="s">
        <v>60</v>
      </c>
      <c r="G2648" t="s">
        <v>29</v>
      </c>
      <c r="H2648" t="s">
        <v>52</v>
      </c>
      <c r="I2648">
        <v>14.93</v>
      </c>
      <c r="J2648">
        <v>405.24</v>
      </c>
      <c r="K2648" t="s">
        <v>22</v>
      </c>
      <c r="L2648">
        <v>4.5</v>
      </c>
      <c r="M2648" t="s">
        <v>23</v>
      </c>
      <c r="N2648">
        <v>2.4300000000000002</v>
      </c>
      <c r="O2648">
        <v>17</v>
      </c>
    </row>
    <row r="2649" spans="1:15">
      <c r="A2649" t="s">
        <v>3256</v>
      </c>
      <c r="B2649" s="1">
        <v>45795</v>
      </c>
      <c r="C2649" t="s">
        <v>79</v>
      </c>
      <c r="D2649" t="s">
        <v>3257</v>
      </c>
      <c r="E2649" t="s">
        <v>3258</v>
      </c>
      <c r="F2649" t="s">
        <v>19</v>
      </c>
      <c r="G2649" t="s">
        <v>21</v>
      </c>
      <c r="H2649" t="s">
        <v>20</v>
      </c>
      <c r="I2649">
        <v>11.63</v>
      </c>
      <c r="J2649">
        <v>596.37</v>
      </c>
      <c r="K2649" t="s">
        <v>30</v>
      </c>
      <c r="L2649">
        <v>3.6</v>
      </c>
      <c r="M2649" t="s">
        <v>23</v>
      </c>
      <c r="N2649">
        <v>1.43</v>
      </c>
      <c r="O2649">
        <v>5</v>
      </c>
    </row>
    <row r="2650" spans="1:15">
      <c r="A2650" t="s">
        <v>3262</v>
      </c>
      <c r="B2650" s="1">
        <v>45757</v>
      </c>
      <c r="C2650" t="s">
        <v>79</v>
      </c>
      <c r="D2650" t="s">
        <v>3263</v>
      </c>
      <c r="E2650" t="s">
        <v>3264</v>
      </c>
      <c r="F2650" t="s">
        <v>28</v>
      </c>
      <c r="G2650" t="s">
        <v>41</v>
      </c>
      <c r="H2650" t="s">
        <v>29</v>
      </c>
      <c r="I2650">
        <v>5.46</v>
      </c>
      <c r="J2650">
        <v>483.4</v>
      </c>
      <c r="K2650" t="s">
        <v>67</v>
      </c>
      <c r="L2650">
        <v>3.4</v>
      </c>
      <c r="M2650" t="s">
        <v>36</v>
      </c>
      <c r="N2650">
        <v>2.31</v>
      </c>
      <c r="O2650">
        <v>17</v>
      </c>
    </row>
    <row r="2651" spans="1:15">
      <c r="A2651" t="s">
        <v>3290</v>
      </c>
      <c r="B2651" s="1">
        <v>45831</v>
      </c>
      <c r="C2651" t="s">
        <v>79</v>
      </c>
      <c r="D2651" t="s">
        <v>3291</v>
      </c>
      <c r="E2651" t="s">
        <v>3292</v>
      </c>
      <c r="F2651" t="s">
        <v>19</v>
      </c>
      <c r="G2651" t="s">
        <v>20</v>
      </c>
      <c r="H2651" t="s">
        <v>20</v>
      </c>
      <c r="I2651">
        <v>14.47</v>
      </c>
      <c r="J2651">
        <v>89.47</v>
      </c>
      <c r="K2651" t="s">
        <v>67</v>
      </c>
      <c r="L2651">
        <v>4.8</v>
      </c>
      <c r="M2651" t="s">
        <v>23</v>
      </c>
      <c r="N2651">
        <v>2.48</v>
      </c>
      <c r="O2651">
        <v>11</v>
      </c>
    </row>
    <row r="2652" spans="1:15">
      <c r="A2652" t="s">
        <v>3302</v>
      </c>
      <c r="B2652" s="1">
        <v>45826</v>
      </c>
      <c r="C2652" t="s">
        <v>79</v>
      </c>
      <c r="D2652" t="s">
        <v>3303</v>
      </c>
      <c r="E2652" t="s">
        <v>3304</v>
      </c>
      <c r="F2652" t="s">
        <v>28</v>
      </c>
      <c r="G2652" t="s">
        <v>29</v>
      </c>
      <c r="H2652" t="s">
        <v>21</v>
      </c>
      <c r="I2652">
        <v>2.3199999999999998</v>
      </c>
      <c r="J2652">
        <v>197.11</v>
      </c>
      <c r="K2652" t="s">
        <v>30</v>
      </c>
      <c r="L2652">
        <v>2.6</v>
      </c>
      <c r="M2652" t="s">
        <v>31</v>
      </c>
      <c r="N2652">
        <v>1.94</v>
      </c>
      <c r="O2652">
        <v>9</v>
      </c>
    </row>
    <row r="2653" spans="1:15">
      <c r="A2653" t="s">
        <v>3311</v>
      </c>
      <c r="B2653" s="1">
        <v>45690</v>
      </c>
      <c r="C2653" t="s">
        <v>79</v>
      </c>
      <c r="D2653" t="s">
        <v>3312</v>
      </c>
      <c r="E2653" t="s">
        <v>3313</v>
      </c>
      <c r="F2653" t="s">
        <v>19</v>
      </c>
      <c r="G2653" t="s">
        <v>42</v>
      </c>
      <c r="H2653" t="s">
        <v>52</v>
      </c>
      <c r="I2653">
        <v>8.44</v>
      </c>
      <c r="J2653">
        <v>494.82</v>
      </c>
      <c r="K2653" t="s">
        <v>22</v>
      </c>
      <c r="L2653">
        <v>3.9</v>
      </c>
      <c r="M2653" t="s">
        <v>31</v>
      </c>
      <c r="N2653">
        <v>1.26</v>
      </c>
      <c r="O2653">
        <v>9</v>
      </c>
    </row>
    <row r="2654" spans="1:15">
      <c r="A2654" t="s">
        <v>3343</v>
      </c>
      <c r="B2654" s="1">
        <v>45701</v>
      </c>
      <c r="C2654" t="s">
        <v>79</v>
      </c>
      <c r="D2654" t="s">
        <v>730</v>
      </c>
      <c r="E2654" t="s">
        <v>3344</v>
      </c>
      <c r="F2654" t="s">
        <v>28</v>
      </c>
      <c r="G2654" t="s">
        <v>46</v>
      </c>
      <c r="H2654" t="s">
        <v>52</v>
      </c>
      <c r="I2654">
        <v>11.18</v>
      </c>
      <c r="J2654">
        <v>266.73</v>
      </c>
      <c r="K2654" t="s">
        <v>22</v>
      </c>
      <c r="L2654">
        <v>2.7</v>
      </c>
      <c r="M2654" t="s">
        <v>31</v>
      </c>
      <c r="N2654">
        <v>2.4700000000000002</v>
      </c>
      <c r="O2654">
        <v>16</v>
      </c>
    </row>
    <row r="2655" spans="1:15">
      <c r="A2655" t="s">
        <v>3345</v>
      </c>
      <c r="B2655" s="1">
        <v>45834</v>
      </c>
      <c r="C2655" t="s">
        <v>79</v>
      </c>
      <c r="D2655" t="s">
        <v>3346</v>
      </c>
      <c r="E2655" t="s">
        <v>3347</v>
      </c>
      <c r="F2655" t="s">
        <v>51</v>
      </c>
      <c r="G2655" t="s">
        <v>21</v>
      </c>
      <c r="H2655" t="s">
        <v>20</v>
      </c>
      <c r="I2655">
        <v>23.76</v>
      </c>
      <c r="J2655">
        <v>470.92</v>
      </c>
      <c r="K2655" t="s">
        <v>22</v>
      </c>
      <c r="L2655">
        <v>2.9</v>
      </c>
      <c r="M2655" t="s">
        <v>36</v>
      </c>
      <c r="N2655">
        <v>1.37</v>
      </c>
      <c r="O2655">
        <v>9</v>
      </c>
    </row>
    <row r="2656" spans="1:15">
      <c r="A2656" t="s">
        <v>3351</v>
      </c>
      <c r="B2656" s="1">
        <v>45676</v>
      </c>
      <c r="C2656" t="s">
        <v>79</v>
      </c>
      <c r="D2656" t="s">
        <v>3352</v>
      </c>
      <c r="E2656" t="s">
        <v>3353</v>
      </c>
      <c r="F2656" t="s">
        <v>51</v>
      </c>
      <c r="G2656" t="s">
        <v>20</v>
      </c>
      <c r="H2656" t="s">
        <v>52</v>
      </c>
      <c r="I2656">
        <v>24.24</v>
      </c>
      <c r="J2656">
        <v>198</v>
      </c>
      <c r="K2656" t="s">
        <v>67</v>
      </c>
      <c r="L2656">
        <v>3.9</v>
      </c>
      <c r="M2656" t="s">
        <v>31</v>
      </c>
      <c r="N2656">
        <v>1.17</v>
      </c>
      <c r="O2656">
        <v>9</v>
      </c>
    </row>
    <row r="2657" spans="1:15">
      <c r="A2657" t="s">
        <v>3357</v>
      </c>
      <c r="B2657" s="1">
        <v>45747</v>
      </c>
      <c r="C2657" t="s">
        <v>79</v>
      </c>
      <c r="D2657" t="s">
        <v>3358</v>
      </c>
      <c r="E2657" t="s">
        <v>3359</v>
      </c>
      <c r="F2657" t="s">
        <v>28</v>
      </c>
      <c r="G2657" t="s">
        <v>42</v>
      </c>
      <c r="H2657" t="s">
        <v>52</v>
      </c>
      <c r="I2657">
        <v>6.78</v>
      </c>
      <c r="J2657">
        <v>335.01</v>
      </c>
      <c r="K2657" t="s">
        <v>22</v>
      </c>
      <c r="L2657">
        <v>4.5999999999999996</v>
      </c>
      <c r="M2657" t="s">
        <v>23</v>
      </c>
      <c r="N2657">
        <v>1.61</v>
      </c>
      <c r="O2657">
        <v>14</v>
      </c>
    </row>
    <row r="2658" spans="1:15">
      <c r="A2658" t="s">
        <v>3394</v>
      </c>
      <c r="B2658" s="1">
        <v>45765</v>
      </c>
      <c r="C2658" t="s">
        <v>79</v>
      </c>
      <c r="D2658" t="s">
        <v>3395</v>
      </c>
      <c r="E2658" t="s">
        <v>3396</v>
      </c>
      <c r="F2658" t="s">
        <v>60</v>
      </c>
      <c r="G2658" t="s">
        <v>29</v>
      </c>
      <c r="H2658" t="s">
        <v>20</v>
      </c>
      <c r="I2658">
        <v>15.74</v>
      </c>
      <c r="J2658">
        <v>117.99</v>
      </c>
      <c r="K2658" t="s">
        <v>30</v>
      </c>
      <c r="L2658">
        <v>3.5</v>
      </c>
      <c r="M2658" t="s">
        <v>31</v>
      </c>
      <c r="N2658">
        <v>1.1399999999999999</v>
      </c>
      <c r="O2658">
        <v>18</v>
      </c>
    </row>
    <row r="2659" spans="1:15">
      <c r="A2659" t="s">
        <v>3400</v>
      </c>
      <c r="B2659" s="1">
        <v>45797</v>
      </c>
      <c r="C2659" t="s">
        <v>79</v>
      </c>
      <c r="D2659" t="s">
        <v>3081</v>
      </c>
      <c r="E2659" t="s">
        <v>3401</v>
      </c>
      <c r="F2659" t="s">
        <v>28</v>
      </c>
      <c r="G2659" t="s">
        <v>20</v>
      </c>
      <c r="H2659" t="s">
        <v>21</v>
      </c>
      <c r="I2659">
        <v>22.43</v>
      </c>
      <c r="J2659">
        <v>394.11</v>
      </c>
      <c r="K2659" t="s">
        <v>30</v>
      </c>
      <c r="L2659">
        <v>3.7</v>
      </c>
      <c r="M2659" t="s">
        <v>23</v>
      </c>
      <c r="N2659">
        <v>1.33</v>
      </c>
      <c r="O2659">
        <v>10</v>
      </c>
    </row>
    <row r="2660" spans="1:15">
      <c r="A2660" t="s">
        <v>3402</v>
      </c>
      <c r="B2660" s="1">
        <v>45660</v>
      </c>
      <c r="C2660" t="s">
        <v>79</v>
      </c>
      <c r="D2660" t="s">
        <v>3403</v>
      </c>
      <c r="E2660" t="s">
        <v>3404</v>
      </c>
      <c r="F2660" t="s">
        <v>60</v>
      </c>
      <c r="G2660" t="s">
        <v>52</v>
      </c>
      <c r="H2660" t="s">
        <v>41</v>
      </c>
      <c r="I2660">
        <v>20.059999999999999</v>
      </c>
      <c r="J2660">
        <v>277.24</v>
      </c>
      <c r="K2660" t="s">
        <v>47</v>
      </c>
      <c r="L2660">
        <v>4.8</v>
      </c>
      <c r="M2660" t="s">
        <v>23</v>
      </c>
      <c r="N2660">
        <v>2.0099999999999998</v>
      </c>
      <c r="O2660">
        <v>12</v>
      </c>
    </row>
    <row r="2661" spans="1:15">
      <c r="A2661" t="s">
        <v>3405</v>
      </c>
      <c r="B2661" s="1">
        <v>45770</v>
      </c>
      <c r="C2661" t="s">
        <v>79</v>
      </c>
      <c r="D2661" t="s">
        <v>3406</v>
      </c>
      <c r="E2661" t="s">
        <v>3407</v>
      </c>
      <c r="F2661" t="s">
        <v>28</v>
      </c>
      <c r="G2661" t="s">
        <v>52</v>
      </c>
      <c r="H2661" t="s">
        <v>41</v>
      </c>
      <c r="I2661">
        <v>3.65</v>
      </c>
      <c r="J2661">
        <v>260.70999999999998</v>
      </c>
      <c r="K2661" t="s">
        <v>30</v>
      </c>
      <c r="L2661">
        <v>4.2</v>
      </c>
      <c r="M2661" t="s">
        <v>36</v>
      </c>
      <c r="N2661">
        <v>2.11</v>
      </c>
      <c r="O2661">
        <v>5</v>
      </c>
    </row>
    <row r="2662" spans="1:15">
      <c r="A2662" t="s">
        <v>3432</v>
      </c>
      <c r="B2662" s="1">
        <v>45694</v>
      </c>
      <c r="C2662" t="s">
        <v>79</v>
      </c>
      <c r="D2662" t="s">
        <v>3433</v>
      </c>
      <c r="E2662" t="s">
        <v>3434</v>
      </c>
      <c r="F2662" t="s">
        <v>51</v>
      </c>
      <c r="G2662" t="s">
        <v>29</v>
      </c>
      <c r="H2662" t="s">
        <v>42</v>
      </c>
      <c r="I2662">
        <v>1.8</v>
      </c>
      <c r="J2662">
        <v>373</v>
      </c>
      <c r="K2662" t="s">
        <v>47</v>
      </c>
      <c r="L2662">
        <v>3.7</v>
      </c>
      <c r="M2662" t="s">
        <v>23</v>
      </c>
      <c r="N2662">
        <v>1.48</v>
      </c>
      <c r="O2662">
        <v>12</v>
      </c>
    </row>
    <row r="2663" spans="1:15">
      <c r="A2663" t="s">
        <v>3441</v>
      </c>
      <c r="B2663" s="1">
        <v>45806</v>
      </c>
      <c r="C2663" t="s">
        <v>79</v>
      </c>
      <c r="D2663" t="s">
        <v>3442</v>
      </c>
      <c r="E2663" t="s">
        <v>3443</v>
      </c>
      <c r="F2663" t="s">
        <v>19</v>
      </c>
      <c r="G2663" t="s">
        <v>46</v>
      </c>
      <c r="H2663" t="s">
        <v>46</v>
      </c>
      <c r="I2663">
        <v>3.09</v>
      </c>
      <c r="J2663">
        <v>513.08000000000004</v>
      </c>
      <c r="K2663" t="s">
        <v>67</v>
      </c>
      <c r="L2663">
        <v>3.8</v>
      </c>
      <c r="M2663" t="s">
        <v>23</v>
      </c>
      <c r="N2663">
        <v>2.06</v>
      </c>
      <c r="O2663">
        <v>12</v>
      </c>
    </row>
    <row r="2664" spans="1:15">
      <c r="A2664" t="s">
        <v>3449</v>
      </c>
      <c r="B2664" s="1">
        <v>45836</v>
      </c>
      <c r="C2664" t="s">
        <v>79</v>
      </c>
      <c r="D2664" t="s">
        <v>3450</v>
      </c>
      <c r="E2664" t="s">
        <v>3451</v>
      </c>
      <c r="F2664" t="s">
        <v>51</v>
      </c>
      <c r="G2664" t="s">
        <v>42</v>
      </c>
      <c r="H2664" t="s">
        <v>21</v>
      </c>
      <c r="I2664">
        <v>4.7699999999999996</v>
      </c>
      <c r="J2664">
        <v>270.93</v>
      </c>
      <c r="K2664" t="s">
        <v>67</v>
      </c>
      <c r="L2664">
        <v>2.8</v>
      </c>
      <c r="M2664" t="s">
        <v>23</v>
      </c>
      <c r="N2664">
        <v>2.25</v>
      </c>
      <c r="O2664">
        <v>11</v>
      </c>
    </row>
    <row r="2665" spans="1:15">
      <c r="A2665" t="s">
        <v>3452</v>
      </c>
      <c r="B2665" s="1">
        <v>45719</v>
      </c>
      <c r="C2665" t="s">
        <v>79</v>
      </c>
      <c r="D2665" t="s">
        <v>3453</v>
      </c>
      <c r="E2665" t="s">
        <v>3454</v>
      </c>
      <c r="F2665" t="s">
        <v>28</v>
      </c>
      <c r="G2665" t="s">
        <v>41</v>
      </c>
      <c r="H2665" t="s">
        <v>21</v>
      </c>
      <c r="I2665">
        <v>19.82</v>
      </c>
      <c r="J2665">
        <v>389.74</v>
      </c>
      <c r="K2665" t="s">
        <v>47</v>
      </c>
      <c r="L2665">
        <v>3.4</v>
      </c>
      <c r="M2665" t="s">
        <v>36</v>
      </c>
      <c r="N2665">
        <v>1.98</v>
      </c>
      <c r="O2665">
        <v>15</v>
      </c>
    </row>
    <row r="2666" spans="1:15">
      <c r="A2666" t="s">
        <v>3488</v>
      </c>
      <c r="B2666" s="1">
        <v>45784</v>
      </c>
      <c r="C2666" t="s">
        <v>79</v>
      </c>
      <c r="D2666" t="s">
        <v>3489</v>
      </c>
      <c r="E2666" t="s">
        <v>3490</v>
      </c>
      <c r="F2666" t="s">
        <v>60</v>
      </c>
      <c r="G2666" t="s">
        <v>20</v>
      </c>
      <c r="H2666" t="s">
        <v>21</v>
      </c>
      <c r="I2666">
        <v>2.92</v>
      </c>
      <c r="J2666">
        <v>472.85</v>
      </c>
      <c r="K2666" t="s">
        <v>30</v>
      </c>
      <c r="L2666">
        <v>4.3</v>
      </c>
      <c r="M2666" t="s">
        <v>23</v>
      </c>
      <c r="N2666">
        <v>1.37</v>
      </c>
      <c r="O2666">
        <v>9</v>
      </c>
    </row>
    <row r="2667" spans="1:15">
      <c r="A2667" t="s">
        <v>3491</v>
      </c>
      <c r="B2667" s="1">
        <v>45781</v>
      </c>
      <c r="C2667" t="s">
        <v>79</v>
      </c>
      <c r="D2667" t="s">
        <v>3492</v>
      </c>
      <c r="E2667" t="s">
        <v>3493</v>
      </c>
      <c r="F2667" t="s">
        <v>60</v>
      </c>
      <c r="G2667" t="s">
        <v>41</v>
      </c>
      <c r="H2667" t="s">
        <v>42</v>
      </c>
      <c r="I2667">
        <v>12.04</v>
      </c>
      <c r="J2667">
        <v>464.17</v>
      </c>
      <c r="K2667" t="s">
        <v>47</v>
      </c>
      <c r="L2667">
        <v>2.6</v>
      </c>
      <c r="M2667" t="s">
        <v>36</v>
      </c>
      <c r="N2667">
        <v>1.75</v>
      </c>
      <c r="O2667">
        <v>8</v>
      </c>
    </row>
    <row r="2668" spans="1:15">
      <c r="A2668" t="s">
        <v>3499</v>
      </c>
      <c r="B2668" s="1">
        <v>45722</v>
      </c>
      <c r="C2668" t="s">
        <v>79</v>
      </c>
      <c r="D2668" t="s">
        <v>3500</v>
      </c>
      <c r="E2668" t="s">
        <v>3501</v>
      </c>
      <c r="F2668" t="s">
        <v>60</v>
      </c>
      <c r="G2668" t="s">
        <v>29</v>
      </c>
      <c r="H2668" t="s">
        <v>29</v>
      </c>
      <c r="I2668">
        <v>15.65</v>
      </c>
      <c r="J2668">
        <v>277.70999999999998</v>
      </c>
      <c r="K2668" t="s">
        <v>47</v>
      </c>
      <c r="L2668">
        <v>4.5999999999999996</v>
      </c>
      <c r="M2668" t="s">
        <v>23</v>
      </c>
      <c r="N2668">
        <v>2.35</v>
      </c>
      <c r="O2668">
        <v>5</v>
      </c>
    </row>
    <row r="2669" spans="1:15">
      <c r="A2669" t="s">
        <v>3505</v>
      </c>
      <c r="B2669" s="1">
        <v>45731</v>
      </c>
      <c r="C2669" t="s">
        <v>79</v>
      </c>
      <c r="D2669" t="s">
        <v>3506</v>
      </c>
      <c r="E2669" t="s">
        <v>3507</v>
      </c>
      <c r="F2669" t="s">
        <v>71</v>
      </c>
      <c r="G2669" t="s">
        <v>41</v>
      </c>
      <c r="H2669" t="s">
        <v>29</v>
      </c>
      <c r="I2669">
        <v>16.8</v>
      </c>
      <c r="J2669">
        <v>414.56</v>
      </c>
      <c r="K2669" t="s">
        <v>30</v>
      </c>
      <c r="L2669">
        <v>4.4000000000000004</v>
      </c>
      <c r="M2669" t="s">
        <v>23</v>
      </c>
      <c r="N2669">
        <v>2.1800000000000002</v>
      </c>
      <c r="O2669">
        <v>15</v>
      </c>
    </row>
    <row r="2670" spans="1:15">
      <c r="A2670" t="s">
        <v>3508</v>
      </c>
      <c r="B2670" s="1">
        <v>45826</v>
      </c>
      <c r="C2670" t="s">
        <v>79</v>
      </c>
      <c r="D2670" t="s">
        <v>3509</v>
      </c>
      <c r="E2670" t="s">
        <v>3510</v>
      </c>
      <c r="F2670" t="s">
        <v>19</v>
      </c>
      <c r="G2670" t="s">
        <v>21</v>
      </c>
      <c r="H2670" t="s">
        <v>41</v>
      </c>
      <c r="I2670">
        <v>3.12</v>
      </c>
      <c r="J2670">
        <v>255.45</v>
      </c>
      <c r="K2670" t="s">
        <v>67</v>
      </c>
      <c r="L2670">
        <v>4.2</v>
      </c>
      <c r="M2670" t="s">
        <v>31</v>
      </c>
      <c r="N2670">
        <v>1.37</v>
      </c>
      <c r="O2670">
        <v>7</v>
      </c>
    </row>
    <row r="2671" spans="1:15">
      <c r="A2671" t="s">
        <v>3531</v>
      </c>
      <c r="B2671" s="1">
        <v>45721</v>
      </c>
      <c r="C2671" t="s">
        <v>79</v>
      </c>
      <c r="D2671" t="s">
        <v>3532</v>
      </c>
      <c r="E2671" t="s">
        <v>3533</v>
      </c>
      <c r="F2671" t="s">
        <v>60</v>
      </c>
      <c r="G2671" t="s">
        <v>20</v>
      </c>
      <c r="H2671" t="s">
        <v>52</v>
      </c>
      <c r="I2671">
        <v>15.76</v>
      </c>
      <c r="J2671">
        <v>461.58</v>
      </c>
      <c r="K2671" t="s">
        <v>22</v>
      </c>
      <c r="L2671">
        <v>3.6</v>
      </c>
      <c r="M2671" t="s">
        <v>31</v>
      </c>
      <c r="N2671">
        <v>1.08</v>
      </c>
      <c r="O2671">
        <v>12</v>
      </c>
    </row>
    <row r="2672" spans="1:15">
      <c r="A2672" t="s">
        <v>3537</v>
      </c>
      <c r="B2672" s="1">
        <v>45785</v>
      </c>
      <c r="C2672" t="s">
        <v>79</v>
      </c>
      <c r="D2672" t="s">
        <v>3538</v>
      </c>
      <c r="E2672" t="s">
        <v>3539</v>
      </c>
      <c r="F2672" t="s">
        <v>60</v>
      </c>
      <c r="G2672" t="s">
        <v>52</v>
      </c>
      <c r="H2672" t="s">
        <v>21</v>
      </c>
      <c r="I2672">
        <v>12.43</v>
      </c>
      <c r="J2672">
        <v>539.01</v>
      </c>
      <c r="K2672" t="s">
        <v>22</v>
      </c>
      <c r="L2672">
        <v>4.0999999999999996</v>
      </c>
      <c r="M2672" t="s">
        <v>23</v>
      </c>
      <c r="N2672">
        <v>1.49</v>
      </c>
      <c r="O2672">
        <v>1</v>
      </c>
    </row>
    <row r="2673" spans="1:15">
      <c r="A2673" t="s">
        <v>3550</v>
      </c>
      <c r="B2673" s="1">
        <v>45701</v>
      </c>
      <c r="C2673" t="s">
        <v>79</v>
      </c>
      <c r="D2673" t="s">
        <v>3551</v>
      </c>
      <c r="E2673" t="s">
        <v>3552</v>
      </c>
      <c r="F2673" t="s">
        <v>19</v>
      </c>
      <c r="G2673" t="s">
        <v>46</v>
      </c>
      <c r="H2673" t="s">
        <v>21</v>
      </c>
      <c r="I2673">
        <v>18.14</v>
      </c>
      <c r="J2673">
        <v>340.73</v>
      </c>
      <c r="K2673" t="s">
        <v>67</v>
      </c>
      <c r="L2673">
        <v>3.9</v>
      </c>
      <c r="M2673" t="s">
        <v>31</v>
      </c>
      <c r="N2673">
        <v>2.4900000000000002</v>
      </c>
      <c r="O2673">
        <v>18</v>
      </c>
    </row>
    <row r="2674" spans="1:15">
      <c r="A2674" t="s">
        <v>3568</v>
      </c>
      <c r="B2674" s="1">
        <v>45734</v>
      </c>
      <c r="C2674" t="s">
        <v>79</v>
      </c>
      <c r="D2674" t="s">
        <v>3569</v>
      </c>
      <c r="E2674" t="s">
        <v>3570</v>
      </c>
      <c r="F2674" t="s">
        <v>51</v>
      </c>
      <c r="G2674" t="s">
        <v>20</v>
      </c>
      <c r="H2674" t="s">
        <v>46</v>
      </c>
      <c r="I2674">
        <v>5.53</v>
      </c>
      <c r="J2674">
        <v>327.31</v>
      </c>
      <c r="K2674" t="s">
        <v>67</v>
      </c>
      <c r="L2674">
        <v>3.7</v>
      </c>
      <c r="M2674" t="s">
        <v>23</v>
      </c>
      <c r="N2674">
        <v>1.73</v>
      </c>
      <c r="O2674">
        <v>17</v>
      </c>
    </row>
    <row r="2675" spans="1:15">
      <c r="A2675" t="s">
        <v>3628</v>
      </c>
      <c r="B2675" s="1">
        <v>45820</v>
      </c>
      <c r="C2675" t="s">
        <v>79</v>
      </c>
      <c r="D2675" t="s">
        <v>3629</v>
      </c>
      <c r="E2675" t="s">
        <v>3630</v>
      </c>
      <c r="F2675" t="s">
        <v>28</v>
      </c>
      <c r="G2675" t="s">
        <v>52</v>
      </c>
      <c r="H2675" t="s">
        <v>41</v>
      </c>
      <c r="I2675">
        <v>9.9700000000000006</v>
      </c>
      <c r="J2675">
        <v>267.86</v>
      </c>
      <c r="K2675" t="s">
        <v>67</v>
      </c>
      <c r="L2675">
        <v>3.9</v>
      </c>
      <c r="M2675" t="s">
        <v>31</v>
      </c>
      <c r="N2675">
        <v>1.7</v>
      </c>
      <c r="O2675">
        <v>8</v>
      </c>
    </row>
    <row r="2676" spans="1:15">
      <c r="A2676" t="s">
        <v>3702</v>
      </c>
      <c r="B2676" s="1">
        <v>45781</v>
      </c>
      <c r="C2676" t="s">
        <v>79</v>
      </c>
      <c r="D2676" t="s">
        <v>3007</v>
      </c>
      <c r="E2676" t="s">
        <v>3703</v>
      </c>
      <c r="F2676" t="s">
        <v>60</v>
      </c>
      <c r="G2676" t="s">
        <v>42</v>
      </c>
      <c r="H2676" t="s">
        <v>41</v>
      </c>
      <c r="I2676">
        <v>22.58</v>
      </c>
      <c r="J2676">
        <v>487.37</v>
      </c>
      <c r="K2676" t="s">
        <v>22</v>
      </c>
      <c r="L2676">
        <v>3</v>
      </c>
      <c r="M2676" t="s">
        <v>23</v>
      </c>
      <c r="N2676">
        <v>2.1800000000000002</v>
      </c>
      <c r="O2676">
        <v>4</v>
      </c>
    </row>
    <row r="2677" spans="1:15">
      <c r="A2677" t="s">
        <v>3713</v>
      </c>
      <c r="B2677" s="1">
        <v>45681</v>
      </c>
      <c r="C2677" t="s">
        <v>79</v>
      </c>
      <c r="D2677" t="s">
        <v>3714</v>
      </c>
      <c r="E2677" t="s">
        <v>3715</v>
      </c>
      <c r="F2677" t="s">
        <v>71</v>
      </c>
      <c r="G2677" t="s">
        <v>21</v>
      </c>
      <c r="H2677" t="s">
        <v>41</v>
      </c>
      <c r="I2677">
        <v>21.06</v>
      </c>
      <c r="J2677">
        <v>458.34</v>
      </c>
      <c r="K2677" t="s">
        <v>22</v>
      </c>
      <c r="L2677">
        <v>3.3</v>
      </c>
      <c r="M2677" t="s">
        <v>23</v>
      </c>
      <c r="N2677">
        <v>1.77</v>
      </c>
      <c r="O2677">
        <v>17</v>
      </c>
    </row>
    <row r="2678" spans="1:15">
      <c r="A2678" t="s">
        <v>3739</v>
      </c>
      <c r="B2678" s="1">
        <v>45694</v>
      </c>
      <c r="C2678" t="s">
        <v>79</v>
      </c>
      <c r="D2678" t="s">
        <v>3740</v>
      </c>
      <c r="E2678" t="s">
        <v>3741</v>
      </c>
      <c r="F2678" t="s">
        <v>19</v>
      </c>
      <c r="G2678" t="s">
        <v>41</v>
      </c>
      <c r="H2678" t="s">
        <v>29</v>
      </c>
      <c r="I2678">
        <v>1.22</v>
      </c>
      <c r="J2678">
        <v>296.49</v>
      </c>
      <c r="K2678" t="s">
        <v>67</v>
      </c>
      <c r="L2678">
        <v>3.3</v>
      </c>
      <c r="M2678" t="s">
        <v>23</v>
      </c>
      <c r="N2678">
        <v>1.0900000000000001</v>
      </c>
      <c r="O2678">
        <v>17</v>
      </c>
    </row>
    <row r="2679" spans="1:15">
      <c r="A2679" t="s">
        <v>3742</v>
      </c>
      <c r="B2679" s="1">
        <v>45822</v>
      </c>
      <c r="C2679" t="s">
        <v>79</v>
      </c>
      <c r="D2679" t="s">
        <v>3743</v>
      </c>
      <c r="E2679" t="s">
        <v>3744</v>
      </c>
      <c r="F2679" t="s">
        <v>60</v>
      </c>
      <c r="G2679" t="s">
        <v>46</v>
      </c>
      <c r="H2679" t="s">
        <v>41</v>
      </c>
      <c r="I2679">
        <v>5.91</v>
      </c>
      <c r="J2679">
        <v>420.59</v>
      </c>
      <c r="K2679" t="s">
        <v>30</v>
      </c>
      <c r="L2679">
        <v>5</v>
      </c>
      <c r="M2679" t="s">
        <v>36</v>
      </c>
      <c r="N2679">
        <v>1.1200000000000001</v>
      </c>
      <c r="O2679">
        <v>11</v>
      </c>
    </row>
    <row r="2680" spans="1:15">
      <c r="A2680" t="s">
        <v>3756</v>
      </c>
      <c r="B2680" s="1">
        <v>45835</v>
      </c>
      <c r="C2680" t="s">
        <v>79</v>
      </c>
      <c r="D2680" t="s">
        <v>3757</v>
      </c>
      <c r="E2680" t="s">
        <v>3758</v>
      </c>
      <c r="F2680" t="s">
        <v>19</v>
      </c>
      <c r="G2680" t="s">
        <v>52</v>
      </c>
      <c r="H2680" t="s">
        <v>41</v>
      </c>
      <c r="I2680">
        <v>12.18</v>
      </c>
      <c r="J2680">
        <v>216.27</v>
      </c>
      <c r="K2680" t="s">
        <v>67</v>
      </c>
      <c r="L2680">
        <v>2.9</v>
      </c>
      <c r="M2680" t="s">
        <v>36</v>
      </c>
      <c r="N2680">
        <v>2.08</v>
      </c>
      <c r="O2680">
        <v>17</v>
      </c>
    </row>
    <row r="2681" spans="1:15">
      <c r="A2681" t="s">
        <v>3771</v>
      </c>
      <c r="B2681" s="1">
        <v>45795</v>
      </c>
      <c r="C2681" t="s">
        <v>79</v>
      </c>
      <c r="D2681" t="s">
        <v>3772</v>
      </c>
      <c r="E2681" t="s">
        <v>3773</v>
      </c>
      <c r="F2681" t="s">
        <v>51</v>
      </c>
      <c r="G2681" t="s">
        <v>20</v>
      </c>
      <c r="H2681" t="s">
        <v>21</v>
      </c>
      <c r="I2681">
        <v>14.74</v>
      </c>
      <c r="J2681">
        <v>440.83</v>
      </c>
      <c r="K2681" t="s">
        <v>22</v>
      </c>
      <c r="L2681">
        <v>4.5999999999999996</v>
      </c>
      <c r="M2681" t="s">
        <v>36</v>
      </c>
      <c r="N2681">
        <v>2.35</v>
      </c>
      <c r="O2681">
        <v>17</v>
      </c>
    </row>
    <row r="2682" spans="1:15">
      <c r="A2682" t="s">
        <v>3792</v>
      </c>
      <c r="B2682" s="1">
        <v>45755</v>
      </c>
      <c r="C2682" t="s">
        <v>79</v>
      </c>
      <c r="D2682" t="s">
        <v>3793</v>
      </c>
      <c r="E2682" t="s">
        <v>3794</v>
      </c>
      <c r="F2682" t="s">
        <v>28</v>
      </c>
      <c r="G2682" t="s">
        <v>46</v>
      </c>
      <c r="H2682" t="s">
        <v>52</v>
      </c>
      <c r="I2682">
        <v>14.64</v>
      </c>
      <c r="J2682">
        <v>587.69000000000005</v>
      </c>
      <c r="K2682" t="s">
        <v>47</v>
      </c>
      <c r="L2682">
        <v>4.3</v>
      </c>
      <c r="M2682" t="s">
        <v>23</v>
      </c>
      <c r="N2682">
        <v>1.57</v>
      </c>
      <c r="O2682">
        <v>1</v>
      </c>
    </row>
    <row r="2683" spans="1:15">
      <c r="A2683" t="s">
        <v>3800</v>
      </c>
      <c r="B2683" s="1">
        <v>45688</v>
      </c>
      <c r="C2683" t="s">
        <v>79</v>
      </c>
      <c r="D2683" t="s">
        <v>3801</v>
      </c>
      <c r="E2683" t="s">
        <v>3802</v>
      </c>
      <c r="F2683" t="s">
        <v>19</v>
      </c>
      <c r="G2683" t="s">
        <v>20</v>
      </c>
      <c r="H2683" t="s">
        <v>29</v>
      </c>
      <c r="I2683">
        <v>19.71</v>
      </c>
      <c r="J2683">
        <v>444.87</v>
      </c>
      <c r="K2683" t="s">
        <v>67</v>
      </c>
      <c r="L2683">
        <v>3.8</v>
      </c>
      <c r="M2683" t="s">
        <v>23</v>
      </c>
      <c r="N2683">
        <v>2.09</v>
      </c>
      <c r="O2683">
        <v>5</v>
      </c>
    </row>
    <row r="2684" spans="1:15">
      <c r="A2684" t="s">
        <v>3809</v>
      </c>
      <c r="B2684" s="1">
        <v>45817</v>
      </c>
      <c r="C2684" t="s">
        <v>79</v>
      </c>
      <c r="D2684" t="s">
        <v>3810</v>
      </c>
      <c r="E2684" t="s">
        <v>3811</v>
      </c>
      <c r="F2684" t="s">
        <v>71</v>
      </c>
      <c r="G2684" t="s">
        <v>46</v>
      </c>
      <c r="H2684" t="s">
        <v>42</v>
      </c>
      <c r="I2684">
        <v>18.899999999999999</v>
      </c>
      <c r="J2684">
        <v>140.46</v>
      </c>
      <c r="K2684" t="s">
        <v>47</v>
      </c>
      <c r="L2684">
        <v>3.4</v>
      </c>
      <c r="M2684" t="s">
        <v>31</v>
      </c>
      <c r="N2684">
        <v>1.9</v>
      </c>
      <c r="O2684">
        <v>16</v>
      </c>
    </row>
    <row r="2685" spans="1:15">
      <c r="A2685" t="s">
        <v>3812</v>
      </c>
      <c r="B2685" s="1">
        <v>45745</v>
      </c>
      <c r="C2685" t="s">
        <v>79</v>
      </c>
      <c r="D2685" t="s">
        <v>3813</v>
      </c>
      <c r="E2685" t="s">
        <v>3814</v>
      </c>
      <c r="F2685" t="s">
        <v>71</v>
      </c>
      <c r="G2685" t="s">
        <v>41</v>
      </c>
      <c r="H2685" t="s">
        <v>46</v>
      </c>
      <c r="I2685">
        <v>24.15</v>
      </c>
      <c r="J2685">
        <v>131.93</v>
      </c>
      <c r="K2685" t="s">
        <v>67</v>
      </c>
      <c r="L2685">
        <v>4.4000000000000004</v>
      </c>
      <c r="M2685" t="s">
        <v>31</v>
      </c>
      <c r="N2685">
        <v>1.06</v>
      </c>
      <c r="O2685">
        <v>15</v>
      </c>
    </row>
    <row r="2686" spans="1:15">
      <c r="A2686" t="s">
        <v>3821</v>
      </c>
      <c r="B2686" s="1">
        <v>45800</v>
      </c>
      <c r="C2686" t="s">
        <v>79</v>
      </c>
      <c r="D2686" t="s">
        <v>3822</v>
      </c>
      <c r="E2686" t="s">
        <v>3823</v>
      </c>
      <c r="F2686" t="s">
        <v>28</v>
      </c>
      <c r="G2686" t="s">
        <v>46</v>
      </c>
      <c r="H2686" t="s">
        <v>42</v>
      </c>
      <c r="I2686">
        <v>7.81</v>
      </c>
      <c r="J2686">
        <v>563.22</v>
      </c>
      <c r="K2686" t="s">
        <v>47</v>
      </c>
      <c r="L2686">
        <v>4.5</v>
      </c>
      <c r="M2686" t="s">
        <v>23</v>
      </c>
      <c r="N2686">
        <v>1.25</v>
      </c>
      <c r="O2686">
        <v>6</v>
      </c>
    </row>
    <row r="2687" spans="1:15">
      <c r="A2687" t="s">
        <v>3832</v>
      </c>
      <c r="B2687" s="1">
        <v>45779</v>
      </c>
      <c r="C2687" t="s">
        <v>79</v>
      </c>
      <c r="D2687" t="s">
        <v>3833</v>
      </c>
      <c r="E2687" t="s">
        <v>3834</v>
      </c>
      <c r="F2687" t="s">
        <v>60</v>
      </c>
      <c r="G2687" t="s">
        <v>29</v>
      </c>
      <c r="H2687" t="s">
        <v>52</v>
      </c>
      <c r="I2687">
        <v>17.48</v>
      </c>
      <c r="J2687">
        <v>188.03</v>
      </c>
      <c r="K2687" t="s">
        <v>47</v>
      </c>
      <c r="L2687">
        <v>3</v>
      </c>
      <c r="M2687" t="s">
        <v>31</v>
      </c>
      <c r="N2687">
        <v>1.25</v>
      </c>
      <c r="O2687">
        <v>8</v>
      </c>
    </row>
    <row r="2688" spans="1:15">
      <c r="A2688" t="s">
        <v>3842</v>
      </c>
      <c r="B2688" s="1">
        <v>45750</v>
      </c>
      <c r="C2688" t="s">
        <v>79</v>
      </c>
      <c r="D2688" t="s">
        <v>3843</v>
      </c>
      <c r="E2688" t="s">
        <v>3844</v>
      </c>
      <c r="F2688" t="s">
        <v>60</v>
      </c>
      <c r="G2688" t="s">
        <v>42</v>
      </c>
      <c r="H2688" t="s">
        <v>41</v>
      </c>
      <c r="I2688">
        <v>18.850000000000001</v>
      </c>
      <c r="J2688">
        <v>226.76</v>
      </c>
      <c r="K2688" t="s">
        <v>30</v>
      </c>
      <c r="L2688">
        <v>4</v>
      </c>
      <c r="M2688" t="s">
        <v>23</v>
      </c>
      <c r="N2688">
        <v>1.93</v>
      </c>
      <c r="O2688">
        <v>4</v>
      </c>
    </row>
    <row r="2689" spans="1:15">
      <c r="A2689" t="s">
        <v>3845</v>
      </c>
      <c r="B2689" s="1">
        <v>45752</v>
      </c>
      <c r="C2689" t="s">
        <v>79</v>
      </c>
      <c r="D2689" t="s">
        <v>3846</v>
      </c>
      <c r="E2689" t="s">
        <v>3847</v>
      </c>
      <c r="F2689" t="s">
        <v>51</v>
      </c>
      <c r="G2689" t="s">
        <v>20</v>
      </c>
      <c r="H2689" t="s">
        <v>41</v>
      </c>
      <c r="I2689">
        <v>17.04</v>
      </c>
      <c r="J2689">
        <v>182.15</v>
      </c>
      <c r="K2689" t="s">
        <v>22</v>
      </c>
      <c r="L2689">
        <v>4.8</v>
      </c>
      <c r="M2689" t="s">
        <v>23</v>
      </c>
      <c r="N2689">
        <v>1.78</v>
      </c>
      <c r="O2689">
        <v>1</v>
      </c>
    </row>
    <row r="2690" spans="1:15">
      <c r="A2690" t="s">
        <v>3854</v>
      </c>
      <c r="B2690" s="1">
        <v>45789</v>
      </c>
      <c r="C2690" t="s">
        <v>79</v>
      </c>
      <c r="D2690" t="s">
        <v>3855</v>
      </c>
      <c r="E2690" t="s">
        <v>3856</v>
      </c>
      <c r="F2690" t="s">
        <v>51</v>
      </c>
      <c r="G2690" t="s">
        <v>52</v>
      </c>
      <c r="H2690" t="s">
        <v>41</v>
      </c>
      <c r="I2690">
        <v>2.27</v>
      </c>
      <c r="J2690">
        <v>589.64</v>
      </c>
      <c r="K2690" t="s">
        <v>47</v>
      </c>
      <c r="L2690">
        <v>3.8</v>
      </c>
      <c r="M2690" t="s">
        <v>31</v>
      </c>
      <c r="N2690">
        <v>1.47</v>
      </c>
      <c r="O2690">
        <v>3</v>
      </c>
    </row>
    <row r="2691" spans="1:15">
      <c r="A2691" t="s">
        <v>3865</v>
      </c>
      <c r="B2691" s="1">
        <v>45837</v>
      </c>
      <c r="C2691" t="s">
        <v>79</v>
      </c>
      <c r="D2691" t="s">
        <v>3866</v>
      </c>
      <c r="E2691" t="s">
        <v>3867</v>
      </c>
      <c r="F2691" t="s">
        <v>28</v>
      </c>
      <c r="G2691" t="s">
        <v>42</v>
      </c>
      <c r="H2691" t="s">
        <v>20</v>
      </c>
      <c r="I2691">
        <v>9.74</v>
      </c>
      <c r="J2691">
        <v>136.78</v>
      </c>
      <c r="K2691" t="s">
        <v>67</v>
      </c>
      <c r="L2691">
        <v>3.5</v>
      </c>
      <c r="M2691" t="s">
        <v>36</v>
      </c>
      <c r="N2691">
        <v>1.9</v>
      </c>
      <c r="O2691">
        <v>17</v>
      </c>
    </row>
    <row r="2692" spans="1:15">
      <c r="A2692" t="s">
        <v>3891</v>
      </c>
      <c r="B2692" s="1">
        <v>45824</v>
      </c>
      <c r="C2692" t="s">
        <v>79</v>
      </c>
      <c r="D2692" t="s">
        <v>1561</v>
      </c>
      <c r="E2692" t="s">
        <v>3892</v>
      </c>
      <c r="F2692" t="s">
        <v>28</v>
      </c>
      <c r="G2692" t="s">
        <v>46</v>
      </c>
      <c r="H2692" t="s">
        <v>21</v>
      </c>
      <c r="I2692">
        <v>4.01</v>
      </c>
      <c r="J2692">
        <v>101.02</v>
      </c>
      <c r="K2692" t="s">
        <v>30</v>
      </c>
      <c r="L2692">
        <v>3.7</v>
      </c>
      <c r="M2692" t="s">
        <v>23</v>
      </c>
      <c r="N2692">
        <v>1.68</v>
      </c>
      <c r="O2692">
        <v>7</v>
      </c>
    </row>
    <row r="2693" spans="1:15">
      <c r="A2693" t="s">
        <v>3893</v>
      </c>
      <c r="B2693" s="1">
        <v>45792</v>
      </c>
      <c r="C2693" t="s">
        <v>79</v>
      </c>
      <c r="D2693" t="s">
        <v>3894</v>
      </c>
      <c r="E2693" t="s">
        <v>3895</v>
      </c>
      <c r="F2693" t="s">
        <v>28</v>
      </c>
      <c r="G2693" t="s">
        <v>42</v>
      </c>
      <c r="H2693" t="s">
        <v>29</v>
      </c>
      <c r="I2693">
        <v>18.73</v>
      </c>
      <c r="J2693">
        <v>492.11</v>
      </c>
      <c r="K2693" t="s">
        <v>30</v>
      </c>
      <c r="L2693">
        <v>2.9</v>
      </c>
      <c r="M2693" t="s">
        <v>23</v>
      </c>
      <c r="N2693">
        <v>1.2</v>
      </c>
      <c r="O2693">
        <v>9</v>
      </c>
    </row>
    <row r="2694" spans="1:15">
      <c r="A2694" t="s">
        <v>3896</v>
      </c>
      <c r="B2694" s="1">
        <v>45666</v>
      </c>
      <c r="C2694" t="s">
        <v>79</v>
      </c>
      <c r="D2694" t="s">
        <v>3897</v>
      </c>
      <c r="E2694" t="s">
        <v>3898</v>
      </c>
      <c r="F2694" t="s">
        <v>60</v>
      </c>
      <c r="G2694" t="s">
        <v>46</v>
      </c>
      <c r="H2694" t="s">
        <v>20</v>
      </c>
      <c r="I2694">
        <v>8.76</v>
      </c>
      <c r="J2694">
        <v>282.85000000000002</v>
      </c>
      <c r="K2694" t="s">
        <v>30</v>
      </c>
      <c r="L2694">
        <v>4</v>
      </c>
      <c r="M2694" t="s">
        <v>23</v>
      </c>
      <c r="N2694">
        <v>2.19</v>
      </c>
      <c r="O2694">
        <v>9</v>
      </c>
    </row>
    <row r="2695" spans="1:15">
      <c r="A2695" t="s">
        <v>3922</v>
      </c>
      <c r="B2695" s="1">
        <v>45837</v>
      </c>
      <c r="C2695" t="s">
        <v>79</v>
      </c>
      <c r="D2695" t="s">
        <v>3923</v>
      </c>
      <c r="E2695" t="s">
        <v>3924</v>
      </c>
      <c r="F2695" t="s">
        <v>28</v>
      </c>
      <c r="G2695" t="s">
        <v>52</v>
      </c>
      <c r="H2695" t="s">
        <v>41</v>
      </c>
      <c r="I2695">
        <v>19.010000000000002</v>
      </c>
      <c r="J2695">
        <v>539.05999999999995</v>
      </c>
      <c r="K2695" t="s">
        <v>30</v>
      </c>
      <c r="L2695">
        <v>4.5999999999999996</v>
      </c>
      <c r="M2695" t="s">
        <v>31</v>
      </c>
      <c r="N2695">
        <v>1.27</v>
      </c>
      <c r="O2695">
        <v>6</v>
      </c>
    </row>
    <row r="2696" spans="1:15">
      <c r="A2696" t="s">
        <v>3949</v>
      </c>
      <c r="B2696" s="1">
        <v>45771</v>
      </c>
      <c r="C2696" t="s">
        <v>79</v>
      </c>
      <c r="D2696" t="s">
        <v>3950</v>
      </c>
      <c r="E2696" t="s">
        <v>3951</v>
      </c>
      <c r="F2696" t="s">
        <v>71</v>
      </c>
      <c r="G2696" t="s">
        <v>41</v>
      </c>
      <c r="H2696" t="s">
        <v>29</v>
      </c>
      <c r="I2696">
        <v>9.3699999999999992</v>
      </c>
      <c r="J2696">
        <v>71.08</v>
      </c>
      <c r="K2696" t="s">
        <v>22</v>
      </c>
      <c r="L2696">
        <v>3.1</v>
      </c>
      <c r="M2696" t="s">
        <v>23</v>
      </c>
      <c r="N2696">
        <v>1.99</v>
      </c>
      <c r="O2696">
        <v>9</v>
      </c>
    </row>
    <row r="2697" spans="1:15">
      <c r="A2697" t="s">
        <v>3994</v>
      </c>
      <c r="B2697" s="1">
        <v>45764</v>
      </c>
      <c r="C2697" t="s">
        <v>79</v>
      </c>
      <c r="D2697" t="s">
        <v>3058</v>
      </c>
      <c r="E2697" t="s">
        <v>3995</v>
      </c>
      <c r="F2697" t="s">
        <v>28</v>
      </c>
      <c r="G2697" t="s">
        <v>20</v>
      </c>
      <c r="H2697" t="s">
        <v>46</v>
      </c>
      <c r="I2697">
        <v>12.9</v>
      </c>
      <c r="J2697">
        <v>94.94</v>
      </c>
      <c r="K2697" t="s">
        <v>30</v>
      </c>
      <c r="L2697">
        <v>2.8</v>
      </c>
      <c r="M2697" t="s">
        <v>36</v>
      </c>
      <c r="N2697">
        <v>1.73</v>
      </c>
      <c r="O2697">
        <v>6</v>
      </c>
    </row>
    <row r="2698" spans="1:15">
      <c r="A2698" t="s">
        <v>4013</v>
      </c>
      <c r="B2698" s="1">
        <v>45753</v>
      </c>
      <c r="C2698" t="s">
        <v>79</v>
      </c>
      <c r="D2698" t="s">
        <v>4014</v>
      </c>
      <c r="E2698" t="s">
        <v>4015</v>
      </c>
      <c r="F2698" t="s">
        <v>28</v>
      </c>
      <c r="G2698" t="s">
        <v>42</v>
      </c>
      <c r="H2698" t="s">
        <v>41</v>
      </c>
      <c r="I2698">
        <v>10.56</v>
      </c>
      <c r="J2698">
        <v>484.9</v>
      </c>
      <c r="K2698" t="s">
        <v>47</v>
      </c>
      <c r="L2698">
        <v>4.8</v>
      </c>
      <c r="M2698" t="s">
        <v>23</v>
      </c>
      <c r="N2698">
        <v>1.8</v>
      </c>
      <c r="O2698">
        <v>1</v>
      </c>
    </row>
    <row r="2699" spans="1:15">
      <c r="A2699" t="s">
        <v>4019</v>
      </c>
      <c r="B2699" s="1">
        <v>45774</v>
      </c>
      <c r="C2699" t="s">
        <v>79</v>
      </c>
      <c r="D2699" t="s">
        <v>4020</v>
      </c>
      <c r="E2699" t="s">
        <v>4021</v>
      </c>
      <c r="F2699" t="s">
        <v>19</v>
      </c>
      <c r="G2699" t="s">
        <v>41</v>
      </c>
      <c r="H2699" t="s">
        <v>20</v>
      </c>
      <c r="I2699">
        <v>24.65</v>
      </c>
      <c r="J2699">
        <v>102.1</v>
      </c>
      <c r="K2699" t="s">
        <v>30</v>
      </c>
      <c r="L2699">
        <v>3</v>
      </c>
      <c r="M2699" t="s">
        <v>23</v>
      </c>
      <c r="N2699">
        <v>2.0699999999999998</v>
      </c>
      <c r="O2699">
        <v>15</v>
      </c>
    </row>
    <row r="2700" spans="1:15">
      <c r="A2700" t="s">
        <v>4022</v>
      </c>
      <c r="B2700" s="1">
        <v>45711</v>
      </c>
      <c r="C2700" t="s">
        <v>79</v>
      </c>
      <c r="D2700" t="s">
        <v>4023</v>
      </c>
      <c r="E2700" t="s">
        <v>4024</v>
      </c>
      <c r="F2700" t="s">
        <v>60</v>
      </c>
      <c r="G2700" t="s">
        <v>46</v>
      </c>
      <c r="H2700" t="s">
        <v>41</v>
      </c>
      <c r="I2700">
        <v>8.14</v>
      </c>
      <c r="J2700">
        <v>211.18</v>
      </c>
      <c r="K2700" t="s">
        <v>22</v>
      </c>
      <c r="L2700">
        <v>4.4000000000000004</v>
      </c>
      <c r="M2700" t="s">
        <v>23</v>
      </c>
      <c r="N2700">
        <v>2.2200000000000002</v>
      </c>
      <c r="O2700">
        <v>2</v>
      </c>
    </row>
    <row r="2701" spans="1:15">
      <c r="A2701" t="s">
        <v>4052</v>
      </c>
      <c r="B2701" s="1">
        <v>45826</v>
      </c>
      <c r="C2701" t="s">
        <v>79</v>
      </c>
      <c r="D2701" t="s">
        <v>4053</v>
      </c>
      <c r="E2701" t="s">
        <v>4054</v>
      </c>
      <c r="F2701" t="s">
        <v>19</v>
      </c>
      <c r="G2701" t="s">
        <v>41</v>
      </c>
      <c r="H2701" t="s">
        <v>20</v>
      </c>
      <c r="I2701">
        <v>21.46</v>
      </c>
      <c r="J2701">
        <v>380.74</v>
      </c>
      <c r="K2701" t="s">
        <v>67</v>
      </c>
      <c r="L2701">
        <v>3.7</v>
      </c>
      <c r="M2701" t="s">
        <v>36</v>
      </c>
      <c r="N2701">
        <v>2.42</v>
      </c>
      <c r="O2701">
        <v>6</v>
      </c>
    </row>
    <row r="2702" spans="1:15">
      <c r="A2702" t="s">
        <v>4063</v>
      </c>
      <c r="B2702" s="1">
        <v>45793</v>
      </c>
      <c r="C2702" t="s">
        <v>79</v>
      </c>
      <c r="D2702" t="s">
        <v>4064</v>
      </c>
      <c r="E2702" t="s">
        <v>4065</v>
      </c>
      <c r="F2702" t="s">
        <v>60</v>
      </c>
      <c r="G2702" t="s">
        <v>42</v>
      </c>
      <c r="H2702" t="s">
        <v>29</v>
      </c>
      <c r="J2702">
        <v>178.74</v>
      </c>
      <c r="K2702" t="s">
        <v>30</v>
      </c>
      <c r="L2702">
        <v>2.7</v>
      </c>
      <c r="M2702" t="s">
        <v>36</v>
      </c>
      <c r="N2702">
        <v>1.92</v>
      </c>
      <c r="O2702">
        <v>10</v>
      </c>
    </row>
    <row r="2703" spans="1:15">
      <c r="A2703" t="s">
        <v>4075</v>
      </c>
      <c r="B2703" s="1">
        <v>45757</v>
      </c>
      <c r="C2703" t="s">
        <v>79</v>
      </c>
      <c r="D2703" t="s">
        <v>2062</v>
      </c>
      <c r="E2703" t="s">
        <v>4076</v>
      </c>
      <c r="F2703" t="s">
        <v>71</v>
      </c>
      <c r="G2703" t="s">
        <v>29</v>
      </c>
      <c r="H2703" t="s">
        <v>20</v>
      </c>
      <c r="I2703">
        <v>14.52</v>
      </c>
      <c r="J2703">
        <v>184.58</v>
      </c>
      <c r="K2703" t="s">
        <v>47</v>
      </c>
      <c r="L2703">
        <v>3</v>
      </c>
      <c r="M2703" t="s">
        <v>31</v>
      </c>
      <c r="N2703">
        <v>2.4</v>
      </c>
      <c r="O2703">
        <v>5</v>
      </c>
    </row>
    <row r="2704" spans="1:15">
      <c r="A2704" t="s">
        <v>4077</v>
      </c>
      <c r="B2704" s="1">
        <v>45736</v>
      </c>
      <c r="C2704" t="s">
        <v>79</v>
      </c>
      <c r="D2704" t="s">
        <v>4078</v>
      </c>
      <c r="E2704" t="s">
        <v>4079</v>
      </c>
      <c r="F2704" t="s">
        <v>19</v>
      </c>
      <c r="G2704" t="s">
        <v>21</v>
      </c>
      <c r="H2704" t="s">
        <v>42</v>
      </c>
      <c r="I2704">
        <v>14.65</v>
      </c>
      <c r="J2704">
        <v>519.92999999999995</v>
      </c>
      <c r="K2704" t="s">
        <v>47</v>
      </c>
      <c r="L2704">
        <v>3.6</v>
      </c>
      <c r="M2704" t="s">
        <v>23</v>
      </c>
      <c r="N2704">
        <v>1.83</v>
      </c>
      <c r="O2704">
        <v>2</v>
      </c>
    </row>
    <row r="2705" spans="1:15">
      <c r="A2705" t="s">
        <v>4093</v>
      </c>
      <c r="B2705" s="1">
        <v>45727</v>
      </c>
      <c r="C2705" t="s">
        <v>79</v>
      </c>
      <c r="D2705" t="s">
        <v>4094</v>
      </c>
      <c r="E2705" t="s">
        <v>4095</v>
      </c>
      <c r="F2705" t="s">
        <v>28</v>
      </c>
      <c r="G2705" t="s">
        <v>46</v>
      </c>
      <c r="H2705" t="s">
        <v>42</v>
      </c>
      <c r="I2705">
        <v>10.95</v>
      </c>
      <c r="J2705">
        <v>473.28</v>
      </c>
      <c r="K2705" t="s">
        <v>22</v>
      </c>
      <c r="L2705">
        <v>2.8</v>
      </c>
      <c r="M2705" t="s">
        <v>23</v>
      </c>
      <c r="N2705">
        <v>1.21</v>
      </c>
      <c r="O2705">
        <v>14</v>
      </c>
    </row>
    <row r="2706" spans="1:15">
      <c r="A2706" t="s">
        <v>4099</v>
      </c>
      <c r="B2706" s="1">
        <v>45778</v>
      </c>
      <c r="C2706" t="s">
        <v>79</v>
      </c>
      <c r="D2706" t="s">
        <v>2098</v>
      </c>
      <c r="E2706" t="s">
        <v>4100</v>
      </c>
      <c r="F2706" t="s">
        <v>51</v>
      </c>
      <c r="G2706" t="s">
        <v>42</v>
      </c>
      <c r="H2706" t="s">
        <v>21</v>
      </c>
      <c r="I2706">
        <v>17.59</v>
      </c>
      <c r="J2706">
        <v>224.42</v>
      </c>
      <c r="K2706" t="s">
        <v>67</v>
      </c>
      <c r="L2706">
        <v>5</v>
      </c>
      <c r="M2706" t="s">
        <v>36</v>
      </c>
      <c r="N2706">
        <v>1.68</v>
      </c>
      <c r="O2706">
        <v>19</v>
      </c>
    </row>
    <row r="2707" spans="1:15">
      <c r="A2707" t="s">
        <v>4101</v>
      </c>
      <c r="B2707" s="1">
        <v>45688</v>
      </c>
      <c r="C2707" t="s">
        <v>79</v>
      </c>
      <c r="D2707" t="s">
        <v>4102</v>
      </c>
      <c r="E2707" t="s">
        <v>4103</v>
      </c>
      <c r="F2707" t="s">
        <v>19</v>
      </c>
      <c r="G2707" t="s">
        <v>46</v>
      </c>
      <c r="H2707" t="s">
        <v>52</v>
      </c>
      <c r="I2707">
        <v>11.51</v>
      </c>
      <c r="J2707">
        <v>454.49</v>
      </c>
      <c r="K2707" t="s">
        <v>22</v>
      </c>
      <c r="L2707">
        <v>2.9</v>
      </c>
      <c r="M2707" t="s">
        <v>23</v>
      </c>
      <c r="N2707">
        <v>2.46</v>
      </c>
      <c r="O2707">
        <v>7</v>
      </c>
    </row>
    <row r="2708" spans="1:15">
      <c r="A2708" t="s">
        <v>4107</v>
      </c>
      <c r="B2708" s="1">
        <v>45681</v>
      </c>
      <c r="C2708" t="s">
        <v>79</v>
      </c>
      <c r="D2708" t="s">
        <v>4108</v>
      </c>
      <c r="E2708" t="s">
        <v>4109</v>
      </c>
      <c r="F2708" t="s">
        <v>19</v>
      </c>
      <c r="G2708" t="s">
        <v>52</v>
      </c>
      <c r="H2708" t="s">
        <v>20</v>
      </c>
      <c r="I2708">
        <v>17.350000000000001</v>
      </c>
      <c r="J2708">
        <v>92.24</v>
      </c>
      <c r="K2708" t="s">
        <v>67</v>
      </c>
      <c r="L2708">
        <v>2.8</v>
      </c>
      <c r="M2708" t="s">
        <v>23</v>
      </c>
      <c r="N2708">
        <v>1.57</v>
      </c>
      <c r="O2708">
        <v>2</v>
      </c>
    </row>
    <row r="2709" spans="1:15">
      <c r="A2709" t="s">
        <v>4110</v>
      </c>
      <c r="B2709" s="1">
        <v>45755</v>
      </c>
      <c r="C2709" t="s">
        <v>79</v>
      </c>
      <c r="D2709" t="s">
        <v>4000</v>
      </c>
      <c r="E2709" t="s">
        <v>4111</v>
      </c>
      <c r="F2709" t="s">
        <v>71</v>
      </c>
      <c r="G2709" t="s">
        <v>21</v>
      </c>
      <c r="H2709" t="s">
        <v>46</v>
      </c>
      <c r="I2709">
        <v>6.39</v>
      </c>
      <c r="J2709">
        <v>437.77</v>
      </c>
      <c r="K2709" t="s">
        <v>30</v>
      </c>
      <c r="L2709">
        <v>2.6</v>
      </c>
      <c r="M2709" t="s">
        <v>23</v>
      </c>
      <c r="N2709">
        <v>2.4900000000000002</v>
      </c>
      <c r="O2709">
        <v>2</v>
      </c>
    </row>
    <row r="2710" spans="1:15">
      <c r="A2710" t="s">
        <v>4153</v>
      </c>
      <c r="B2710" s="1">
        <v>45693</v>
      </c>
      <c r="C2710" t="s">
        <v>79</v>
      </c>
      <c r="D2710" t="s">
        <v>4154</v>
      </c>
      <c r="E2710" t="s">
        <v>4155</v>
      </c>
      <c r="F2710" t="s">
        <v>51</v>
      </c>
      <c r="G2710" t="s">
        <v>42</v>
      </c>
      <c r="H2710" t="s">
        <v>46</v>
      </c>
      <c r="I2710">
        <v>24.05</v>
      </c>
      <c r="J2710">
        <v>100.21</v>
      </c>
      <c r="K2710" t="s">
        <v>22</v>
      </c>
      <c r="L2710">
        <v>3.3</v>
      </c>
      <c r="M2710" t="s">
        <v>23</v>
      </c>
      <c r="N2710">
        <v>1.1100000000000001</v>
      </c>
      <c r="O2710">
        <v>13</v>
      </c>
    </row>
    <row r="2711" spans="1:15">
      <c r="A2711" t="s">
        <v>4173</v>
      </c>
      <c r="B2711" s="1">
        <v>45819</v>
      </c>
      <c r="C2711" t="s">
        <v>79</v>
      </c>
      <c r="D2711" t="s">
        <v>4174</v>
      </c>
      <c r="E2711" t="s">
        <v>4175</v>
      </c>
      <c r="F2711" t="s">
        <v>51</v>
      </c>
      <c r="G2711" t="s">
        <v>46</v>
      </c>
      <c r="H2711" t="s">
        <v>46</v>
      </c>
      <c r="I2711">
        <v>7.53</v>
      </c>
      <c r="J2711">
        <v>390.97</v>
      </c>
      <c r="K2711" t="s">
        <v>22</v>
      </c>
      <c r="L2711">
        <v>4.9000000000000004</v>
      </c>
      <c r="M2711" t="s">
        <v>23</v>
      </c>
      <c r="N2711">
        <v>1.02</v>
      </c>
      <c r="O2711">
        <v>1</v>
      </c>
    </row>
    <row r="2712" spans="1:15">
      <c r="A2712" t="s">
        <v>4188</v>
      </c>
      <c r="B2712" s="1">
        <v>45688</v>
      </c>
      <c r="C2712" t="s">
        <v>79</v>
      </c>
      <c r="D2712" t="s">
        <v>4189</v>
      </c>
      <c r="E2712" t="s">
        <v>4190</v>
      </c>
      <c r="F2712" t="s">
        <v>71</v>
      </c>
      <c r="G2712" t="s">
        <v>21</v>
      </c>
      <c r="H2712" t="s">
        <v>20</v>
      </c>
      <c r="I2712">
        <v>10.67</v>
      </c>
      <c r="J2712">
        <v>308.58999999999997</v>
      </c>
      <c r="K2712" t="s">
        <v>30</v>
      </c>
      <c r="L2712">
        <v>3.8</v>
      </c>
      <c r="M2712" t="s">
        <v>36</v>
      </c>
      <c r="N2712">
        <v>2.21</v>
      </c>
      <c r="O2712">
        <v>3</v>
      </c>
    </row>
    <row r="2713" spans="1:15">
      <c r="A2713" t="s">
        <v>4194</v>
      </c>
      <c r="B2713" s="1">
        <v>45797</v>
      </c>
      <c r="C2713" t="s">
        <v>79</v>
      </c>
      <c r="D2713" t="s">
        <v>4195</v>
      </c>
      <c r="E2713" t="s">
        <v>4196</v>
      </c>
      <c r="F2713" t="s">
        <v>71</v>
      </c>
      <c r="G2713" t="s">
        <v>20</v>
      </c>
      <c r="H2713" t="s">
        <v>52</v>
      </c>
      <c r="I2713">
        <v>2.3199999999999998</v>
      </c>
      <c r="J2713">
        <v>572</v>
      </c>
      <c r="K2713" t="s">
        <v>67</v>
      </c>
      <c r="L2713">
        <v>3.7</v>
      </c>
      <c r="M2713" t="s">
        <v>23</v>
      </c>
      <c r="N2713">
        <v>2.36</v>
      </c>
      <c r="O2713">
        <v>12</v>
      </c>
    </row>
    <row r="2714" spans="1:15">
      <c r="A2714" t="s">
        <v>4206</v>
      </c>
      <c r="B2714" s="1">
        <v>45735</v>
      </c>
      <c r="C2714" t="s">
        <v>79</v>
      </c>
      <c r="D2714" t="s">
        <v>4207</v>
      </c>
      <c r="E2714" t="s">
        <v>4208</v>
      </c>
      <c r="F2714" t="s">
        <v>19</v>
      </c>
      <c r="G2714" t="s">
        <v>46</v>
      </c>
      <c r="H2714" t="s">
        <v>29</v>
      </c>
      <c r="I2714">
        <v>15.41</v>
      </c>
      <c r="J2714">
        <v>326.95</v>
      </c>
      <c r="K2714" t="s">
        <v>30</v>
      </c>
      <c r="L2714">
        <v>3</v>
      </c>
      <c r="M2714" t="s">
        <v>23</v>
      </c>
      <c r="N2714">
        <v>1.68</v>
      </c>
      <c r="O2714">
        <v>1</v>
      </c>
    </row>
    <row r="2715" spans="1:15">
      <c r="A2715" t="s">
        <v>4209</v>
      </c>
      <c r="B2715" s="1">
        <v>45750</v>
      </c>
      <c r="C2715" t="s">
        <v>79</v>
      </c>
      <c r="D2715" t="s">
        <v>4210</v>
      </c>
      <c r="E2715" t="s">
        <v>2177</v>
      </c>
      <c r="F2715" t="s">
        <v>51</v>
      </c>
      <c r="G2715" t="s">
        <v>41</v>
      </c>
      <c r="H2715" t="s">
        <v>52</v>
      </c>
      <c r="I2715">
        <v>23.16</v>
      </c>
      <c r="J2715">
        <v>596.51</v>
      </c>
      <c r="K2715" t="s">
        <v>30</v>
      </c>
      <c r="L2715">
        <v>3.7</v>
      </c>
      <c r="M2715" t="s">
        <v>23</v>
      </c>
      <c r="N2715">
        <v>2.19</v>
      </c>
      <c r="O2715">
        <v>18</v>
      </c>
    </row>
    <row r="2716" spans="1:15">
      <c r="A2716" t="s">
        <v>4239</v>
      </c>
      <c r="B2716" s="1">
        <v>45774</v>
      </c>
      <c r="C2716" t="s">
        <v>79</v>
      </c>
      <c r="D2716" t="s">
        <v>4240</v>
      </c>
      <c r="E2716" t="s">
        <v>4241</v>
      </c>
      <c r="F2716" t="s">
        <v>60</v>
      </c>
      <c r="G2716" t="s">
        <v>52</v>
      </c>
      <c r="H2716" t="s">
        <v>29</v>
      </c>
      <c r="I2716">
        <v>20.23</v>
      </c>
      <c r="J2716">
        <v>92.76</v>
      </c>
      <c r="K2716" t="s">
        <v>67</v>
      </c>
      <c r="L2716">
        <v>3.6</v>
      </c>
      <c r="M2716" t="s">
        <v>36</v>
      </c>
      <c r="N2716">
        <v>1.94</v>
      </c>
      <c r="O2716">
        <v>18</v>
      </c>
    </row>
    <row r="2717" spans="1:15">
      <c r="A2717" t="s">
        <v>4260</v>
      </c>
      <c r="B2717" s="1">
        <v>45796</v>
      </c>
      <c r="C2717" t="s">
        <v>79</v>
      </c>
      <c r="D2717" t="s">
        <v>4261</v>
      </c>
      <c r="E2717" t="s">
        <v>4262</v>
      </c>
      <c r="F2717" t="s">
        <v>60</v>
      </c>
      <c r="G2717" t="s">
        <v>20</v>
      </c>
      <c r="H2717" t="s">
        <v>46</v>
      </c>
      <c r="I2717">
        <v>18.2</v>
      </c>
      <c r="J2717">
        <v>483.73</v>
      </c>
      <c r="K2717" t="s">
        <v>67</v>
      </c>
      <c r="L2717">
        <v>4</v>
      </c>
      <c r="M2717" t="s">
        <v>23</v>
      </c>
      <c r="N2717">
        <v>2.36</v>
      </c>
      <c r="O2717">
        <v>17</v>
      </c>
    </row>
    <row r="2718" spans="1:15">
      <c r="A2718" t="s">
        <v>4272</v>
      </c>
      <c r="B2718" s="1">
        <v>45760</v>
      </c>
      <c r="C2718" t="s">
        <v>79</v>
      </c>
      <c r="D2718" t="s">
        <v>4273</v>
      </c>
      <c r="E2718" t="s">
        <v>4274</v>
      </c>
      <c r="F2718" t="s">
        <v>19</v>
      </c>
      <c r="G2718" t="s">
        <v>46</v>
      </c>
      <c r="H2718" t="s">
        <v>29</v>
      </c>
      <c r="I2718">
        <v>18.68</v>
      </c>
      <c r="J2718">
        <v>272.36</v>
      </c>
      <c r="K2718" t="s">
        <v>22</v>
      </c>
      <c r="L2718">
        <v>3.5</v>
      </c>
      <c r="M2718" t="s">
        <v>31</v>
      </c>
      <c r="N2718">
        <v>1.54</v>
      </c>
      <c r="O2718">
        <v>17</v>
      </c>
    </row>
    <row r="2719" spans="1:15">
      <c r="A2719" t="s">
        <v>4275</v>
      </c>
      <c r="B2719" s="1">
        <v>45697</v>
      </c>
      <c r="C2719" t="s">
        <v>79</v>
      </c>
      <c r="D2719" t="s">
        <v>4276</v>
      </c>
      <c r="E2719" t="s">
        <v>4277</v>
      </c>
      <c r="F2719" t="s">
        <v>60</v>
      </c>
      <c r="G2719" t="s">
        <v>20</v>
      </c>
      <c r="H2719" t="s">
        <v>20</v>
      </c>
      <c r="I2719">
        <v>2.56</v>
      </c>
      <c r="J2719">
        <v>199.46</v>
      </c>
      <c r="K2719" t="s">
        <v>67</v>
      </c>
      <c r="L2719">
        <v>3.2</v>
      </c>
      <c r="M2719" t="s">
        <v>23</v>
      </c>
      <c r="N2719">
        <v>2.4300000000000002</v>
      </c>
      <c r="O2719">
        <v>15</v>
      </c>
    </row>
    <row r="2720" spans="1:15">
      <c r="A2720" t="s">
        <v>4307</v>
      </c>
      <c r="B2720" s="1">
        <v>45761</v>
      </c>
      <c r="C2720" t="s">
        <v>79</v>
      </c>
      <c r="D2720" t="s">
        <v>4308</v>
      </c>
      <c r="E2720" t="s">
        <v>4309</v>
      </c>
      <c r="F2720" t="s">
        <v>60</v>
      </c>
      <c r="G2720" t="s">
        <v>41</v>
      </c>
      <c r="H2720" t="s">
        <v>42</v>
      </c>
      <c r="I2720">
        <v>9.64</v>
      </c>
      <c r="J2720">
        <v>197.94</v>
      </c>
      <c r="K2720" t="s">
        <v>30</v>
      </c>
      <c r="L2720">
        <v>4.5</v>
      </c>
      <c r="M2720" t="s">
        <v>31</v>
      </c>
      <c r="N2720">
        <v>2.39</v>
      </c>
      <c r="O2720">
        <v>8</v>
      </c>
    </row>
    <row r="2721" spans="1:15">
      <c r="A2721" t="s">
        <v>4310</v>
      </c>
      <c r="B2721" s="1">
        <v>45708</v>
      </c>
      <c r="C2721" t="s">
        <v>79</v>
      </c>
      <c r="D2721" t="s">
        <v>4311</v>
      </c>
      <c r="E2721" t="s">
        <v>4312</v>
      </c>
      <c r="F2721" t="s">
        <v>60</v>
      </c>
      <c r="G2721" t="s">
        <v>29</v>
      </c>
      <c r="H2721" t="s">
        <v>21</v>
      </c>
      <c r="I2721">
        <v>14.66</v>
      </c>
      <c r="J2721">
        <v>448.52</v>
      </c>
      <c r="K2721" t="s">
        <v>67</v>
      </c>
      <c r="L2721">
        <v>2.8</v>
      </c>
      <c r="M2721" t="s">
        <v>31</v>
      </c>
      <c r="N2721">
        <v>2.19</v>
      </c>
      <c r="O2721">
        <v>11</v>
      </c>
    </row>
    <row r="2722" spans="1:15">
      <c r="A2722" t="s">
        <v>4341</v>
      </c>
      <c r="B2722" s="1">
        <v>45823</v>
      </c>
      <c r="C2722" t="s">
        <v>79</v>
      </c>
      <c r="D2722" t="s">
        <v>4342</v>
      </c>
      <c r="E2722" t="s">
        <v>4343</v>
      </c>
      <c r="F2722" t="s">
        <v>51</v>
      </c>
      <c r="G2722" t="s">
        <v>46</v>
      </c>
      <c r="H2722" t="s">
        <v>46</v>
      </c>
      <c r="I2722">
        <v>17.62</v>
      </c>
      <c r="J2722">
        <v>291.61</v>
      </c>
      <c r="K2722" t="s">
        <v>67</v>
      </c>
      <c r="L2722">
        <v>4.7</v>
      </c>
      <c r="M2722" t="s">
        <v>31</v>
      </c>
      <c r="N2722">
        <v>1.92</v>
      </c>
      <c r="O2722">
        <v>3</v>
      </c>
    </row>
    <row r="2723" spans="1:15">
      <c r="A2723" t="s">
        <v>4371</v>
      </c>
      <c r="B2723" s="1">
        <v>45686</v>
      </c>
      <c r="C2723" t="s">
        <v>79</v>
      </c>
      <c r="D2723" t="s">
        <v>4372</v>
      </c>
      <c r="E2723" t="s">
        <v>4373</v>
      </c>
      <c r="F2723" t="s">
        <v>51</v>
      </c>
      <c r="G2723" t="s">
        <v>46</v>
      </c>
      <c r="H2723" t="s">
        <v>52</v>
      </c>
      <c r="I2723">
        <v>7.09</v>
      </c>
      <c r="J2723">
        <v>102.79</v>
      </c>
      <c r="K2723" t="s">
        <v>47</v>
      </c>
      <c r="L2723">
        <v>4.4000000000000004</v>
      </c>
      <c r="M2723" t="s">
        <v>23</v>
      </c>
      <c r="N2723">
        <v>1.52</v>
      </c>
      <c r="O2723">
        <v>7</v>
      </c>
    </row>
    <row r="2724" spans="1:15">
      <c r="A2724" t="s">
        <v>4383</v>
      </c>
      <c r="B2724" s="1">
        <v>45805</v>
      </c>
      <c r="C2724" t="s">
        <v>79</v>
      </c>
      <c r="D2724" t="s">
        <v>4384</v>
      </c>
      <c r="E2724" t="s">
        <v>4385</v>
      </c>
      <c r="F2724" t="s">
        <v>71</v>
      </c>
      <c r="G2724" t="s">
        <v>41</v>
      </c>
      <c r="H2724" t="s">
        <v>52</v>
      </c>
      <c r="I2724">
        <v>14.23</v>
      </c>
      <c r="J2724">
        <v>553.21</v>
      </c>
      <c r="K2724" t="s">
        <v>47</v>
      </c>
      <c r="L2724">
        <v>4.5</v>
      </c>
      <c r="M2724" t="s">
        <v>23</v>
      </c>
      <c r="N2724">
        <v>2.2599999999999998</v>
      </c>
      <c r="O2724">
        <v>12</v>
      </c>
    </row>
    <row r="2725" spans="1:15">
      <c r="A2725" t="s">
        <v>4392</v>
      </c>
      <c r="B2725" s="1">
        <v>45755</v>
      </c>
      <c r="C2725" t="s">
        <v>79</v>
      </c>
      <c r="D2725" t="s">
        <v>4393</v>
      </c>
      <c r="E2725" t="s">
        <v>4394</v>
      </c>
      <c r="F2725" t="s">
        <v>71</v>
      </c>
      <c r="G2725" t="s">
        <v>29</v>
      </c>
      <c r="H2725" t="s">
        <v>52</v>
      </c>
      <c r="I2725">
        <v>3.33</v>
      </c>
      <c r="J2725">
        <v>390.8</v>
      </c>
      <c r="K2725" t="s">
        <v>47</v>
      </c>
      <c r="L2725">
        <v>4.8</v>
      </c>
      <c r="M2725" t="s">
        <v>23</v>
      </c>
      <c r="N2725">
        <v>2.29</v>
      </c>
      <c r="O2725">
        <v>11</v>
      </c>
    </row>
    <row r="2726" spans="1:15">
      <c r="A2726" t="s">
        <v>4408</v>
      </c>
      <c r="B2726" s="1">
        <v>45701</v>
      </c>
      <c r="C2726" t="s">
        <v>79</v>
      </c>
      <c r="D2726" t="s">
        <v>4409</v>
      </c>
      <c r="E2726" t="s">
        <v>4410</v>
      </c>
      <c r="F2726" t="s">
        <v>71</v>
      </c>
      <c r="G2726" t="s">
        <v>46</v>
      </c>
      <c r="H2726" t="s">
        <v>21</v>
      </c>
      <c r="I2726">
        <v>18.170000000000002</v>
      </c>
      <c r="J2726">
        <v>374.9</v>
      </c>
      <c r="K2726" t="s">
        <v>47</v>
      </c>
      <c r="L2726">
        <v>3.7</v>
      </c>
      <c r="M2726" t="s">
        <v>23</v>
      </c>
      <c r="N2726">
        <v>1.37</v>
      </c>
      <c r="O2726">
        <v>11</v>
      </c>
    </row>
    <row r="2727" spans="1:15">
      <c r="A2727" t="s">
        <v>4441</v>
      </c>
      <c r="B2727" s="1">
        <v>45704</v>
      </c>
      <c r="C2727" t="s">
        <v>79</v>
      </c>
      <c r="D2727" t="s">
        <v>4442</v>
      </c>
      <c r="E2727" t="s">
        <v>4443</v>
      </c>
      <c r="F2727" t="s">
        <v>28</v>
      </c>
      <c r="G2727" t="s">
        <v>29</v>
      </c>
      <c r="H2727" t="s">
        <v>29</v>
      </c>
      <c r="I2727">
        <v>17.239999999999998</v>
      </c>
      <c r="J2727">
        <v>152.91</v>
      </c>
      <c r="K2727" t="s">
        <v>30</v>
      </c>
      <c r="L2727">
        <v>3.1</v>
      </c>
      <c r="M2727" t="s">
        <v>23</v>
      </c>
      <c r="N2727">
        <v>1.39</v>
      </c>
      <c r="O2727">
        <v>17</v>
      </c>
    </row>
    <row r="2728" spans="1:15">
      <c r="A2728" t="s">
        <v>4460</v>
      </c>
      <c r="B2728" s="1">
        <v>45791</v>
      </c>
      <c r="C2728" t="s">
        <v>79</v>
      </c>
      <c r="D2728" t="s">
        <v>4461</v>
      </c>
      <c r="E2728" t="s">
        <v>4462</v>
      </c>
      <c r="F2728" t="s">
        <v>60</v>
      </c>
      <c r="G2728" t="s">
        <v>46</v>
      </c>
      <c r="H2728" t="s">
        <v>20</v>
      </c>
      <c r="I2728">
        <v>12.13</v>
      </c>
      <c r="J2728">
        <v>282.62</v>
      </c>
      <c r="K2728" t="s">
        <v>22</v>
      </c>
      <c r="L2728">
        <v>3.6</v>
      </c>
      <c r="M2728" t="s">
        <v>36</v>
      </c>
      <c r="N2728">
        <v>1.26</v>
      </c>
      <c r="O2728">
        <v>5</v>
      </c>
    </row>
    <row r="2729" spans="1:15">
      <c r="A2729" t="s">
        <v>4504</v>
      </c>
      <c r="B2729" s="1">
        <v>45802</v>
      </c>
      <c r="C2729" t="s">
        <v>79</v>
      </c>
      <c r="D2729" t="s">
        <v>295</v>
      </c>
      <c r="E2729" t="s">
        <v>4505</v>
      </c>
      <c r="F2729" t="s">
        <v>28</v>
      </c>
      <c r="G2729" t="s">
        <v>21</v>
      </c>
      <c r="H2729" t="s">
        <v>46</v>
      </c>
      <c r="I2729">
        <v>12.88</v>
      </c>
      <c r="J2729">
        <v>197.06</v>
      </c>
      <c r="K2729" t="s">
        <v>22</v>
      </c>
      <c r="L2729">
        <v>5</v>
      </c>
      <c r="M2729" t="s">
        <v>23</v>
      </c>
      <c r="N2729">
        <v>1.43</v>
      </c>
      <c r="O2729">
        <v>11</v>
      </c>
    </row>
    <row r="2730" spans="1:15">
      <c r="A2730" t="s">
        <v>4523</v>
      </c>
      <c r="B2730" s="1">
        <v>45664</v>
      </c>
      <c r="C2730" t="s">
        <v>79</v>
      </c>
      <c r="D2730" t="s">
        <v>1649</v>
      </c>
      <c r="E2730" t="s">
        <v>4524</v>
      </c>
      <c r="F2730" t="s">
        <v>51</v>
      </c>
      <c r="G2730" t="s">
        <v>29</v>
      </c>
      <c r="H2730" t="s">
        <v>20</v>
      </c>
      <c r="I2730">
        <v>21.58</v>
      </c>
      <c r="J2730">
        <v>185.64</v>
      </c>
      <c r="K2730" t="s">
        <v>47</v>
      </c>
      <c r="L2730">
        <v>4.8</v>
      </c>
      <c r="M2730" t="s">
        <v>31</v>
      </c>
      <c r="N2730">
        <v>2.11</v>
      </c>
      <c r="O2730">
        <v>7</v>
      </c>
    </row>
    <row r="2731" spans="1:15">
      <c r="A2731" t="s">
        <v>4528</v>
      </c>
      <c r="B2731" s="1">
        <v>45770</v>
      </c>
      <c r="C2731" t="s">
        <v>79</v>
      </c>
      <c r="D2731" t="s">
        <v>2770</v>
      </c>
      <c r="E2731" t="s">
        <v>4529</v>
      </c>
      <c r="F2731" t="s">
        <v>60</v>
      </c>
      <c r="G2731" t="s">
        <v>42</v>
      </c>
      <c r="H2731" t="s">
        <v>46</v>
      </c>
      <c r="I2731">
        <v>2.21</v>
      </c>
      <c r="J2731">
        <v>527.01</v>
      </c>
      <c r="K2731" t="s">
        <v>67</v>
      </c>
      <c r="L2731">
        <v>2.8</v>
      </c>
      <c r="M2731" t="s">
        <v>36</v>
      </c>
      <c r="N2731">
        <v>2.04</v>
      </c>
      <c r="O2731">
        <v>1</v>
      </c>
    </row>
    <row r="2732" spans="1:15">
      <c r="A2732" t="s">
        <v>4579</v>
      </c>
      <c r="B2732" s="1">
        <v>45808</v>
      </c>
      <c r="C2732" t="s">
        <v>79</v>
      </c>
      <c r="D2732" t="s">
        <v>4580</v>
      </c>
      <c r="E2732" t="s">
        <v>4581</v>
      </c>
      <c r="F2732" t="s">
        <v>28</v>
      </c>
      <c r="G2732" t="s">
        <v>46</v>
      </c>
      <c r="H2732" t="s">
        <v>41</v>
      </c>
      <c r="I2732">
        <v>17.41</v>
      </c>
      <c r="J2732">
        <v>433.56</v>
      </c>
      <c r="K2732" t="s">
        <v>67</v>
      </c>
      <c r="L2732">
        <v>3</v>
      </c>
      <c r="M2732" t="s">
        <v>23</v>
      </c>
      <c r="N2732">
        <v>1.36</v>
      </c>
      <c r="O2732">
        <v>18</v>
      </c>
    </row>
    <row r="2733" spans="1:15">
      <c r="A2733" t="s">
        <v>4582</v>
      </c>
      <c r="B2733" s="1">
        <v>45728</v>
      </c>
      <c r="C2733" t="s">
        <v>79</v>
      </c>
      <c r="D2733" t="s">
        <v>4583</v>
      </c>
      <c r="E2733" t="s">
        <v>4584</v>
      </c>
      <c r="F2733" t="s">
        <v>28</v>
      </c>
      <c r="G2733" t="s">
        <v>52</v>
      </c>
      <c r="H2733" t="s">
        <v>46</v>
      </c>
      <c r="I2733">
        <v>3.58</v>
      </c>
      <c r="J2733">
        <v>506.88</v>
      </c>
      <c r="K2733" t="s">
        <v>30</v>
      </c>
      <c r="L2733">
        <v>4.5999999999999996</v>
      </c>
      <c r="M2733" t="s">
        <v>23</v>
      </c>
      <c r="N2733">
        <v>1.99</v>
      </c>
      <c r="O2733">
        <v>8</v>
      </c>
    </row>
    <row r="2734" spans="1:15">
      <c r="A2734" t="s">
        <v>4613</v>
      </c>
      <c r="B2734" s="1">
        <v>45678</v>
      </c>
      <c r="C2734" t="s">
        <v>79</v>
      </c>
      <c r="D2734" t="s">
        <v>4614</v>
      </c>
      <c r="E2734" t="s">
        <v>4615</v>
      </c>
      <c r="F2734" t="s">
        <v>60</v>
      </c>
      <c r="G2734" t="s">
        <v>29</v>
      </c>
      <c r="H2734" t="s">
        <v>21</v>
      </c>
      <c r="I2734">
        <v>15.9</v>
      </c>
      <c r="J2734">
        <v>340.05</v>
      </c>
      <c r="K2734" t="s">
        <v>30</v>
      </c>
      <c r="L2734">
        <v>3.3</v>
      </c>
      <c r="M2734" t="s">
        <v>23</v>
      </c>
      <c r="N2734">
        <v>1.37</v>
      </c>
      <c r="O2734">
        <v>16</v>
      </c>
    </row>
    <row r="2735" spans="1:15">
      <c r="A2735" t="s">
        <v>4636</v>
      </c>
      <c r="B2735" s="1">
        <v>45688</v>
      </c>
      <c r="C2735" t="s">
        <v>79</v>
      </c>
      <c r="D2735" t="s">
        <v>4637</v>
      </c>
      <c r="E2735" t="s">
        <v>4638</v>
      </c>
      <c r="F2735" t="s">
        <v>51</v>
      </c>
      <c r="G2735" t="s">
        <v>29</v>
      </c>
      <c r="H2735" t="s">
        <v>41</v>
      </c>
      <c r="I2735">
        <v>5.74</v>
      </c>
      <c r="J2735">
        <v>429.26</v>
      </c>
      <c r="K2735" t="s">
        <v>47</v>
      </c>
      <c r="L2735">
        <v>3.3</v>
      </c>
      <c r="M2735" t="s">
        <v>31</v>
      </c>
      <c r="N2735">
        <v>1.74</v>
      </c>
      <c r="O2735">
        <v>12</v>
      </c>
    </row>
    <row r="2736" spans="1:15">
      <c r="A2736" t="s">
        <v>4639</v>
      </c>
      <c r="B2736" s="1">
        <v>45722</v>
      </c>
      <c r="C2736" t="s">
        <v>79</v>
      </c>
      <c r="D2736" t="s">
        <v>4640</v>
      </c>
      <c r="E2736" t="s">
        <v>4641</v>
      </c>
      <c r="F2736" t="s">
        <v>51</v>
      </c>
      <c r="G2736" t="s">
        <v>20</v>
      </c>
      <c r="H2736" t="s">
        <v>21</v>
      </c>
      <c r="I2736">
        <v>18.78</v>
      </c>
      <c r="J2736">
        <v>474.31</v>
      </c>
      <c r="K2736" t="s">
        <v>47</v>
      </c>
      <c r="L2736">
        <v>2.6</v>
      </c>
      <c r="M2736" t="s">
        <v>23</v>
      </c>
      <c r="N2736">
        <v>1.1100000000000001</v>
      </c>
      <c r="O2736">
        <v>10</v>
      </c>
    </row>
    <row r="2737" spans="1:15">
      <c r="A2737" t="s">
        <v>4658</v>
      </c>
      <c r="B2737" s="1">
        <v>45830</v>
      </c>
      <c r="C2737" t="s">
        <v>79</v>
      </c>
      <c r="D2737" t="s">
        <v>4659</v>
      </c>
      <c r="E2737" t="s">
        <v>4660</v>
      </c>
      <c r="F2737" t="s">
        <v>28</v>
      </c>
      <c r="G2737" t="s">
        <v>52</v>
      </c>
      <c r="H2737" t="s">
        <v>41</v>
      </c>
      <c r="I2737">
        <v>22.1</v>
      </c>
      <c r="J2737">
        <v>253.64</v>
      </c>
      <c r="K2737" t="s">
        <v>22</v>
      </c>
      <c r="L2737">
        <v>3.8</v>
      </c>
      <c r="M2737" t="s">
        <v>36</v>
      </c>
      <c r="N2737">
        <v>2.5</v>
      </c>
      <c r="O2737">
        <v>18</v>
      </c>
    </row>
    <row r="2738" spans="1:15">
      <c r="A2738" t="s">
        <v>4683</v>
      </c>
      <c r="B2738" s="1">
        <v>45805</v>
      </c>
      <c r="C2738" t="s">
        <v>79</v>
      </c>
      <c r="D2738" t="s">
        <v>4684</v>
      </c>
      <c r="E2738" t="s">
        <v>4685</v>
      </c>
      <c r="F2738" t="s">
        <v>51</v>
      </c>
      <c r="G2738" t="s">
        <v>52</v>
      </c>
      <c r="H2738" t="s">
        <v>41</v>
      </c>
      <c r="I2738">
        <v>20.62</v>
      </c>
      <c r="J2738">
        <v>338.72</v>
      </c>
      <c r="K2738" t="s">
        <v>47</v>
      </c>
      <c r="L2738">
        <v>4.5</v>
      </c>
      <c r="M2738" t="s">
        <v>36</v>
      </c>
      <c r="N2738">
        <v>1.72</v>
      </c>
      <c r="O2738">
        <v>2</v>
      </c>
    </row>
    <row r="2739" spans="1:15">
      <c r="A2739" t="s">
        <v>4697</v>
      </c>
      <c r="B2739" s="1">
        <v>45819</v>
      </c>
      <c r="C2739" t="s">
        <v>79</v>
      </c>
      <c r="D2739" t="s">
        <v>4698</v>
      </c>
      <c r="E2739" t="s">
        <v>4699</v>
      </c>
      <c r="F2739" t="s">
        <v>28</v>
      </c>
      <c r="G2739" t="s">
        <v>46</v>
      </c>
      <c r="H2739" t="s">
        <v>52</v>
      </c>
      <c r="I2739">
        <v>23.81</v>
      </c>
      <c r="J2739">
        <v>469.91</v>
      </c>
      <c r="K2739" t="s">
        <v>47</v>
      </c>
      <c r="L2739">
        <v>3.4</v>
      </c>
      <c r="M2739" t="s">
        <v>23</v>
      </c>
      <c r="N2739">
        <v>1.2</v>
      </c>
      <c r="O2739">
        <v>17</v>
      </c>
    </row>
    <row r="2740" spans="1:15">
      <c r="A2740" t="s">
        <v>4700</v>
      </c>
      <c r="B2740" s="1">
        <v>45685</v>
      </c>
      <c r="C2740" t="s">
        <v>79</v>
      </c>
      <c r="D2740" t="s">
        <v>4701</v>
      </c>
      <c r="E2740" t="s">
        <v>4702</v>
      </c>
      <c r="F2740" t="s">
        <v>71</v>
      </c>
      <c r="G2740" t="s">
        <v>29</v>
      </c>
      <c r="H2740" t="s">
        <v>41</v>
      </c>
      <c r="I2740">
        <v>2.85</v>
      </c>
      <c r="J2740">
        <v>142.46</v>
      </c>
      <c r="K2740" t="s">
        <v>67</v>
      </c>
      <c r="L2740">
        <v>4.7</v>
      </c>
      <c r="M2740" t="s">
        <v>36</v>
      </c>
      <c r="N2740">
        <v>2.0699999999999998</v>
      </c>
      <c r="O2740">
        <v>15</v>
      </c>
    </row>
    <row r="2741" spans="1:15">
      <c r="A2741" t="s">
        <v>4709</v>
      </c>
      <c r="B2741" s="1">
        <v>45795</v>
      </c>
      <c r="C2741" t="s">
        <v>79</v>
      </c>
      <c r="D2741" t="s">
        <v>2702</v>
      </c>
      <c r="E2741" t="s">
        <v>4710</v>
      </c>
      <c r="F2741" t="s">
        <v>19</v>
      </c>
      <c r="G2741" t="s">
        <v>29</v>
      </c>
      <c r="H2741" t="s">
        <v>46</v>
      </c>
      <c r="I2741">
        <v>16.66</v>
      </c>
      <c r="J2741">
        <v>297.11</v>
      </c>
      <c r="K2741" t="s">
        <v>47</v>
      </c>
      <c r="L2741">
        <v>3.6</v>
      </c>
      <c r="M2741" t="s">
        <v>23</v>
      </c>
      <c r="N2741">
        <v>1.72</v>
      </c>
      <c r="O2741">
        <v>7</v>
      </c>
    </row>
    <row r="2742" spans="1:15">
      <c r="A2742" t="s">
        <v>4716</v>
      </c>
      <c r="B2742" s="1">
        <v>45730</v>
      </c>
      <c r="C2742" t="s">
        <v>79</v>
      </c>
      <c r="D2742" t="s">
        <v>4717</v>
      </c>
      <c r="E2742" t="s">
        <v>4718</v>
      </c>
      <c r="F2742" t="s">
        <v>60</v>
      </c>
      <c r="G2742" t="s">
        <v>46</v>
      </c>
      <c r="H2742" t="s">
        <v>42</v>
      </c>
      <c r="I2742">
        <v>6.63</v>
      </c>
      <c r="J2742">
        <v>153.11000000000001</v>
      </c>
      <c r="K2742" t="s">
        <v>47</v>
      </c>
      <c r="L2742">
        <v>4.8</v>
      </c>
      <c r="M2742" t="s">
        <v>31</v>
      </c>
      <c r="N2742">
        <v>1.21</v>
      </c>
      <c r="O2742">
        <v>17</v>
      </c>
    </row>
    <row r="2743" spans="1:15">
      <c r="A2743" t="s">
        <v>4748</v>
      </c>
      <c r="B2743" s="1">
        <v>45672</v>
      </c>
      <c r="C2743" t="s">
        <v>79</v>
      </c>
      <c r="D2743" t="s">
        <v>4749</v>
      </c>
      <c r="E2743" t="s">
        <v>4750</v>
      </c>
      <c r="F2743" t="s">
        <v>28</v>
      </c>
      <c r="G2743" t="s">
        <v>41</v>
      </c>
      <c r="H2743" t="s">
        <v>52</v>
      </c>
      <c r="I2743">
        <v>10.82</v>
      </c>
      <c r="J2743">
        <v>205.17</v>
      </c>
      <c r="K2743" t="s">
        <v>67</v>
      </c>
      <c r="L2743">
        <v>4.2</v>
      </c>
      <c r="M2743" t="s">
        <v>31</v>
      </c>
      <c r="N2743">
        <v>2</v>
      </c>
      <c r="O2743">
        <v>9</v>
      </c>
    </row>
    <row r="2744" spans="1:15">
      <c r="A2744" t="s">
        <v>4791</v>
      </c>
      <c r="B2744" s="1">
        <v>45819</v>
      </c>
      <c r="C2744" t="s">
        <v>79</v>
      </c>
      <c r="D2744" t="s">
        <v>4792</v>
      </c>
      <c r="E2744" t="s">
        <v>4793</v>
      </c>
      <c r="F2744" t="s">
        <v>19</v>
      </c>
      <c r="G2744" t="s">
        <v>41</v>
      </c>
      <c r="H2744" t="s">
        <v>46</v>
      </c>
      <c r="I2744">
        <v>19.91</v>
      </c>
      <c r="J2744">
        <v>224.72</v>
      </c>
      <c r="K2744" t="s">
        <v>67</v>
      </c>
      <c r="L2744">
        <v>4.9000000000000004</v>
      </c>
      <c r="M2744" t="s">
        <v>23</v>
      </c>
      <c r="N2744">
        <v>2.2200000000000002</v>
      </c>
      <c r="O2744">
        <v>18</v>
      </c>
    </row>
    <row r="2745" spans="1:15">
      <c r="A2745" t="s">
        <v>4803</v>
      </c>
      <c r="B2745" s="1">
        <v>45734</v>
      </c>
      <c r="C2745" t="s">
        <v>79</v>
      </c>
      <c r="D2745" t="s">
        <v>1427</v>
      </c>
      <c r="E2745" t="s">
        <v>4804</v>
      </c>
      <c r="F2745" t="s">
        <v>60</v>
      </c>
      <c r="G2745" t="s">
        <v>20</v>
      </c>
      <c r="H2745" t="s">
        <v>29</v>
      </c>
      <c r="I2745">
        <v>1.37</v>
      </c>
      <c r="J2745">
        <v>338.62</v>
      </c>
      <c r="K2745" t="s">
        <v>67</v>
      </c>
      <c r="L2745">
        <v>3.2</v>
      </c>
      <c r="M2745" t="s">
        <v>23</v>
      </c>
      <c r="N2745">
        <v>1.1599999999999999</v>
      </c>
      <c r="O2745">
        <v>10</v>
      </c>
    </row>
    <row r="2746" spans="1:15">
      <c r="A2746" t="s">
        <v>4814</v>
      </c>
      <c r="B2746" s="1">
        <v>45765</v>
      </c>
      <c r="C2746" t="s">
        <v>79</v>
      </c>
      <c r="D2746" t="s">
        <v>4815</v>
      </c>
      <c r="E2746" t="s">
        <v>4816</v>
      </c>
      <c r="F2746" t="s">
        <v>71</v>
      </c>
      <c r="G2746" t="s">
        <v>41</v>
      </c>
      <c r="H2746" t="s">
        <v>20</v>
      </c>
      <c r="I2746">
        <v>15.01</v>
      </c>
      <c r="J2746">
        <v>201.94</v>
      </c>
      <c r="K2746" t="s">
        <v>67</v>
      </c>
      <c r="L2746">
        <v>4.0999999999999996</v>
      </c>
      <c r="M2746" t="s">
        <v>23</v>
      </c>
      <c r="N2746">
        <v>1.68</v>
      </c>
      <c r="O2746">
        <v>3</v>
      </c>
    </row>
    <row r="2747" spans="1:15">
      <c r="A2747" t="s">
        <v>4826</v>
      </c>
      <c r="B2747" s="1">
        <v>45836</v>
      </c>
      <c r="C2747" t="s">
        <v>79</v>
      </c>
      <c r="D2747" t="s">
        <v>4827</v>
      </c>
      <c r="E2747" t="s">
        <v>4828</v>
      </c>
      <c r="F2747" t="s">
        <v>71</v>
      </c>
      <c r="G2747" t="s">
        <v>20</v>
      </c>
      <c r="H2747" t="s">
        <v>20</v>
      </c>
      <c r="I2747">
        <v>12.66</v>
      </c>
      <c r="J2747">
        <v>311.19</v>
      </c>
      <c r="K2747" t="s">
        <v>47</v>
      </c>
      <c r="L2747">
        <v>4</v>
      </c>
      <c r="M2747" t="s">
        <v>23</v>
      </c>
      <c r="N2747">
        <v>2.2200000000000002</v>
      </c>
      <c r="O2747">
        <v>4</v>
      </c>
    </row>
    <row r="2748" spans="1:15">
      <c r="A2748" t="s">
        <v>4832</v>
      </c>
      <c r="B2748" s="1">
        <v>45793</v>
      </c>
      <c r="C2748" t="s">
        <v>79</v>
      </c>
      <c r="D2748" t="s">
        <v>4833</v>
      </c>
      <c r="E2748" t="s">
        <v>4834</v>
      </c>
      <c r="F2748" t="s">
        <v>28</v>
      </c>
      <c r="G2748" t="s">
        <v>46</v>
      </c>
      <c r="H2748" t="s">
        <v>41</v>
      </c>
      <c r="I2748">
        <v>20.16</v>
      </c>
      <c r="J2748">
        <v>384.35</v>
      </c>
      <c r="K2748" t="s">
        <v>22</v>
      </c>
      <c r="L2748">
        <v>2.8</v>
      </c>
      <c r="M2748" t="s">
        <v>23</v>
      </c>
      <c r="N2748">
        <v>1.63</v>
      </c>
      <c r="O2748">
        <v>16</v>
      </c>
    </row>
    <row r="2749" spans="1:15">
      <c r="A2749" t="s">
        <v>4842</v>
      </c>
      <c r="B2749" s="1">
        <v>45695</v>
      </c>
      <c r="C2749" t="s">
        <v>79</v>
      </c>
      <c r="D2749" t="s">
        <v>4843</v>
      </c>
      <c r="E2749" t="s">
        <v>4844</v>
      </c>
      <c r="F2749" t="s">
        <v>71</v>
      </c>
      <c r="G2749" t="s">
        <v>46</v>
      </c>
      <c r="H2749" t="s">
        <v>29</v>
      </c>
      <c r="I2749">
        <v>7.18</v>
      </c>
      <c r="J2749">
        <v>453.57</v>
      </c>
      <c r="K2749" t="s">
        <v>67</v>
      </c>
      <c r="L2749">
        <v>4.0999999999999996</v>
      </c>
      <c r="M2749" t="s">
        <v>23</v>
      </c>
      <c r="N2749">
        <v>1.84</v>
      </c>
      <c r="O2749">
        <v>16</v>
      </c>
    </row>
    <row r="2750" spans="1:15">
      <c r="A2750" t="s">
        <v>4915</v>
      </c>
      <c r="B2750" s="1">
        <v>45695</v>
      </c>
      <c r="C2750" t="s">
        <v>79</v>
      </c>
      <c r="D2750" t="s">
        <v>4916</v>
      </c>
      <c r="E2750" t="s">
        <v>4917</v>
      </c>
      <c r="F2750" t="s">
        <v>71</v>
      </c>
      <c r="G2750" t="s">
        <v>42</v>
      </c>
      <c r="H2750" t="s">
        <v>46</v>
      </c>
      <c r="I2750">
        <v>9.77</v>
      </c>
      <c r="J2750">
        <v>187.94</v>
      </c>
      <c r="K2750" t="s">
        <v>22</v>
      </c>
      <c r="L2750">
        <v>4.7</v>
      </c>
      <c r="M2750" t="s">
        <v>23</v>
      </c>
      <c r="N2750">
        <v>2.16</v>
      </c>
      <c r="O2750">
        <v>7</v>
      </c>
    </row>
    <row r="2751" spans="1:15">
      <c r="A2751" t="s">
        <v>4918</v>
      </c>
      <c r="B2751" s="1">
        <v>45715</v>
      </c>
      <c r="C2751" t="s">
        <v>79</v>
      </c>
      <c r="D2751" t="s">
        <v>4919</v>
      </c>
      <c r="E2751" t="s">
        <v>4920</v>
      </c>
      <c r="F2751" t="s">
        <v>71</v>
      </c>
      <c r="G2751" t="s">
        <v>41</v>
      </c>
      <c r="H2751" t="s">
        <v>21</v>
      </c>
      <c r="I2751">
        <v>10.15</v>
      </c>
      <c r="J2751">
        <v>397.2</v>
      </c>
      <c r="K2751" t="s">
        <v>22</v>
      </c>
      <c r="L2751">
        <v>3.1</v>
      </c>
      <c r="M2751" t="s">
        <v>23</v>
      </c>
      <c r="N2751">
        <v>1.69</v>
      </c>
      <c r="O2751">
        <v>5</v>
      </c>
    </row>
    <row r="2752" spans="1:15">
      <c r="A2752" t="s">
        <v>4927</v>
      </c>
      <c r="B2752" s="1">
        <v>45825</v>
      </c>
      <c r="C2752" t="s">
        <v>79</v>
      </c>
      <c r="D2752" t="s">
        <v>4928</v>
      </c>
      <c r="E2752" t="s">
        <v>4929</v>
      </c>
      <c r="F2752" t="s">
        <v>28</v>
      </c>
      <c r="G2752" t="s">
        <v>52</v>
      </c>
      <c r="H2752" t="s">
        <v>29</v>
      </c>
      <c r="I2752">
        <v>8.3000000000000007</v>
      </c>
      <c r="J2752">
        <v>433.77</v>
      </c>
      <c r="K2752" t="s">
        <v>67</v>
      </c>
      <c r="L2752">
        <v>4.0999999999999996</v>
      </c>
      <c r="M2752" t="s">
        <v>23</v>
      </c>
      <c r="N2752">
        <v>1.01</v>
      </c>
      <c r="O2752">
        <v>11</v>
      </c>
    </row>
    <row r="2753" spans="1:15">
      <c r="A2753" t="s">
        <v>4964</v>
      </c>
      <c r="B2753" s="1">
        <v>45707</v>
      </c>
      <c r="C2753" t="s">
        <v>79</v>
      </c>
      <c r="D2753" t="s">
        <v>4965</v>
      </c>
      <c r="E2753" t="s">
        <v>4966</v>
      </c>
      <c r="F2753" t="s">
        <v>28</v>
      </c>
      <c r="G2753" t="s">
        <v>21</v>
      </c>
      <c r="H2753" t="s">
        <v>52</v>
      </c>
      <c r="I2753">
        <v>18.329999999999998</v>
      </c>
      <c r="J2753">
        <v>292.95</v>
      </c>
      <c r="K2753" t="s">
        <v>47</v>
      </c>
      <c r="L2753">
        <v>3.1</v>
      </c>
      <c r="M2753" t="s">
        <v>23</v>
      </c>
      <c r="N2753">
        <v>1.66</v>
      </c>
      <c r="O2753">
        <v>10</v>
      </c>
    </row>
    <row r="2754" spans="1:15">
      <c r="A2754" t="s">
        <v>4978</v>
      </c>
      <c r="B2754" s="1">
        <v>45673</v>
      </c>
      <c r="C2754" t="s">
        <v>79</v>
      </c>
      <c r="D2754" t="s">
        <v>4357</v>
      </c>
      <c r="E2754" t="s">
        <v>4979</v>
      </c>
      <c r="F2754" t="s">
        <v>51</v>
      </c>
      <c r="G2754" t="s">
        <v>21</v>
      </c>
      <c r="H2754" t="s">
        <v>29</v>
      </c>
      <c r="I2754">
        <v>7.75</v>
      </c>
      <c r="J2754">
        <v>134.86000000000001</v>
      </c>
      <c r="K2754" t="s">
        <v>30</v>
      </c>
      <c r="L2754">
        <v>2.8</v>
      </c>
      <c r="M2754" t="s">
        <v>31</v>
      </c>
      <c r="N2754">
        <v>2.2599999999999998</v>
      </c>
      <c r="O2754">
        <v>5</v>
      </c>
    </row>
    <row r="2755" spans="1:15">
      <c r="A2755" t="s">
        <v>4994</v>
      </c>
      <c r="B2755" s="1">
        <v>45721</v>
      </c>
      <c r="C2755" t="s">
        <v>79</v>
      </c>
      <c r="D2755" t="s">
        <v>4995</v>
      </c>
      <c r="E2755" t="s">
        <v>4996</v>
      </c>
      <c r="F2755" t="s">
        <v>19</v>
      </c>
      <c r="G2755" t="s">
        <v>46</v>
      </c>
      <c r="H2755" t="s">
        <v>41</v>
      </c>
      <c r="I2755">
        <v>14.23</v>
      </c>
      <c r="J2755">
        <v>538.94000000000005</v>
      </c>
      <c r="K2755" t="s">
        <v>47</v>
      </c>
      <c r="L2755">
        <v>4.5</v>
      </c>
      <c r="M2755" t="s">
        <v>23</v>
      </c>
      <c r="N2755">
        <v>2.34</v>
      </c>
      <c r="O2755">
        <v>1</v>
      </c>
    </row>
    <row r="2756" spans="1:15">
      <c r="A2756" t="s">
        <v>5017</v>
      </c>
      <c r="B2756" s="1">
        <v>45670</v>
      </c>
      <c r="C2756" t="s">
        <v>79</v>
      </c>
      <c r="D2756" t="s">
        <v>5018</v>
      </c>
      <c r="E2756" t="s">
        <v>5019</v>
      </c>
      <c r="F2756" t="s">
        <v>28</v>
      </c>
      <c r="G2756" t="s">
        <v>29</v>
      </c>
      <c r="H2756" t="s">
        <v>21</v>
      </c>
      <c r="I2756">
        <v>15.49</v>
      </c>
      <c r="J2756">
        <v>54.46</v>
      </c>
      <c r="K2756" t="s">
        <v>67</v>
      </c>
      <c r="L2756">
        <v>2.9</v>
      </c>
      <c r="M2756" t="s">
        <v>23</v>
      </c>
      <c r="N2756">
        <v>1.97</v>
      </c>
      <c r="O2756">
        <v>8</v>
      </c>
    </row>
    <row r="2757" spans="1:15">
      <c r="A2757" t="s">
        <v>5041</v>
      </c>
      <c r="B2757" s="1">
        <v>45696</v>
      </c>
      <c r="C2757" t="s">
        <v>79</v>
      </c>
      <c r="D2757" t="s">
        <v>5042</v>
      </c>
      <c r="E2757" t="s">
        <v>5043</v>
      </c>
      <c r="F2757" t="s">
        <v>28</v>
      </c>
      <c r="G2757" t="s">
        <v>20</v>
      </c>
      <c r="H2757" t="s">
        <v>41</v>
      </c>
      <c r="I2757">
        <v>13.21</v>
      </c>
      <c r="J2757">
        <v>198.59</v>
      </c>
      <c r="K2757" t="s">
        <v>22</v>
      </c>
      <c r="L2757">
        <v>4.5999999999999996</v>
      </c>
      <c r="M2757" t="s">
        <v>23</v>
      </c>
      <c r="N2757">
        <v>2.11</v>
      </c>
      <c r="O2757">
        <v>5</v>
      </c>
    </row>
    <row r="2758" spans="1:15">
      <c r="A2758" t="s">
        <v>5081</v>
      </c>
      <c r="B2758" s="1">
        <v>45701</v>
      </c>
      <c r="C2758" t="s">
        <v>79</v>
      </c>
      <c r="D2758" t="s">
        <v>5082</v>
      </c>
      <c r="E2758" t="s">
        <v>5083</v>
      </c>
      <c r="F2758" t="s">
        <v>51</v>
      </c>
      <c r="G2758" t="s">
        <v>20</v>
      </c>
      <c r="H2758" t="s">
        <v>42</v>
      </c>
      <c r="I2758">
        <v>20.9</v>
      </c>
      <c r="J2758">
        <v>266.88</v>
      </c>
      <c r="K2758" t="s">
        <v>22</v>
      </c>
      <c r="L2758">
        <v>4.0999999999999996</v>
      </c>
      <c r="M2758" t="s">
        <v>36</v>
      </c>
      <c r="N2758">
        <v>1.44</v>
      </c>
      <c r="O2758">
        <v>12</v>
      </c>
    </row>
    <row r="2759" spans="1:15">
      <c r="A2759" t="s">
        <v>5096</v>
      </c>
      <c r="B2759" s="1">
        <v>45675</v>
      </c>
      <c r="C2759" t="s">
        <v>79</v>
      </c>
      <c r="D2759" t="s">
        <v>5097</v>
      </c>
      <c r="E2759" t="s">
        <v>5098</v>
      </c>
      <c r="F2759" t="s">
        <v>28</v>
      </c>
      <c r="G2759" t="s">
        <v>41</v>
      </c>
      <c r="H2759" t="s">
        <v>29</v>
      </c>
      <c r="I2759">
        <v>12.33</v>
      </c>
      <c r="J2759">
        <v>112.98</v>
      </c>
      <c r="K2759" t="s">
        <v>30</v>
      </c>
      <c r="L2759">
        <v>2.9</v>
      </c>
      <c r="M2759" t="s">
        <v>23</v>
      </c>
      <c r="N2759">
        <v>1.0900000000000001</v>
      </c>
      <c r="O2759">
        <v>6</v>
      </c>
    </row>
    <row r="2760" spans="1:15">
      <c r="A2760" t="s">
        <v>5145</v>
      </c>
      <c r="B2760" s="1">
        <v>45807</v>
      </c>
      <c r="C2760" t="s">
        <v>79</v>
      </c>
      <c r="D2760" t="s">
        <v>5146</v>
      </c>
      <c r="E2760" t="s">
        <v>5147</v>
      </c>
      <c r="F2760" t="s">
        <v>51</v>
      </c>
      <c r="G2760" t="s">
        <v>21</v>
      </c>
      <c r="H2760" t="s">
        <v>42</v>
      </c>
      <c r="I2760">
        <v>7.93</v>
      </c>
      <c r="J2760">
        <v>381.91</v>
      </c>
      <c r="K2760" t="s">
        <v>30</v>
      </c>
      <c r="L2760">
        <v>4.8</v>
      </c>
      <c r="M2760" t="s">
        <v>23</v>
      </c>
      <c r="N2760">
        <v>1.58</v>
      </c>
      <c r="O2760">
        <v>4</v>
      </c>
    </row>
    <row r="2761" spans="1:15">
      <c r="A2761" t="s">
        <v>5159</v>
      </c>
      <c r="B2761" s="1">
        <v>45683</v>
      </c>
      <c r="C2761" t="s">
        <v>79</v>
      </c>
      <c r="D2761" t="s">
        <v>5160</v>
      </c>
      <c r="E2761" t="s">
        <v>5161</v>
      </c>
      <c r="F2761" t="s">
        <v>28</v>
      </c>
      <c r="G2761" t="s">
        <v>41</v>
      </c>
      <c r="H2761" t="s">
        <v>20</v>
      </c>
      <c r="I2761">
        <v>14.79</v>
      </c>
      <c r="J2761">
        <v>355.87</v>
      </c>
      <c r="K2761" t="s">
        <v>30</v>
      </c>
      <c r="L2761">
        <v>3.5</v>
      </c>
      <c r="M2761" t="s">
        <v>23</v>
      </c>
      <c r="N2761">
        <v>2.4300000000000002</v>
      </c>
      <c r="O2761">
        <v>17</v>
      </c>
    </row>
    <row r="2762" spans="1:15">
      <c r="A2762" t="s">
        <v>5171</v>
      </c>
      <c r="B2762" s="1">
        <v>45737</v>
      </c>
      <c r="C2762" t="s">
        <v>79</v>
      </c>
      <c r="D2762" t="s">
        <v>5172</v>
      </c>
      <c r="E2762" t="s">
        <v>5173</v>
      </c>
      <c r="F2762" t="s">
        <v>19</v>
      </c>
      <c r="G2762" t="s">
        <v>46</v>
      </c>
      <c r="H2762" t="s">
        <v>21</v>
      </c>
      <c r="I2762">
        <v>11.99</v>
      </c>
      <c r="J2762">
        <v>327.43</v>
      </c>
      <c r="K2762" t="s">
        <v>30</v>
      </c>
      <c r="L2762">
        <v>4.7</v>
      </c>
      <c r="M2762" t="s">
        <v>23</v>
      </c>
      <c r="N2762">
        <v>1.34</v>
      </c>
      <c r="O2762">
        <v>17</v>
      </c>
    </row>
    <row r="2763" spans="1:15">
      <c r="A2763" t="s">
        <v>5181</v>
      </c>
      <c r="B2763" s="1">
        <v>45805</v>
      </c>
      <c r="C2763" t="s">
        <v>79</v>
      </c>
      <c r="D2763" t="s">
        <v>5182</v>
      </c>
      <c r="E2763" t="s">
        <v>5183</v>
      </c>
      <c r="F2763" t="s">
        <v>19</v>
      </c>
      <c r="G2763" t="s">
        <v>41</v>
      </c>
      <c r="H2763" t="s">
        <v>52</v>
      </c>
      <c r="I2763">
        <v>9.83</v>
      </c>
      <c r="J2763">
        <v>453.16</v>
      </c>
      <c r="K2763" t="s">
        <v>22</v>
      </c>
      <c r="L2763">
        <v>3.4</v>
      </c>
      <c r="M2763" t="s">
        <v>23</v>
      </c>
      <c r="N2763">
        <v>2.39</v>
      </c>
      <c r="O2763">
        <v>4</v>
      </c>
    </row>
    <row r="2764" spans="1:15">
      <c r="A2764" t="s">
        <v>5187</v>
      </c>
      <c r="B2764" s="1">
        <v>45807</v>
      </c>
      <c r="C2764" t="s">
        <v>79</v>
      </c>
      <c r="D2764" t="s">
        <v>5188</v>
      </c>
      <c r="E2764" t="s">
        <v>5189</v>
      </c>
      <c r="F2764" t="s">
        <v>71</v>
      </c>
      <c r="G2764" t="s">
        <v>41</v>
      </c>
      <c r="H2764" t="s">
        <v>21</v>
      </c>
      <c r="I2764">
        <v>17.03</v>
      </c>
      <c r="J2764">
        <v>469.94</v>
      </c>
      <c r="K2764" t="s">
        <v>67</v>
      </c>
      <c r="L2764">
        <v>2.8</v>
      </c>
      <c r="M2764" t="s">
        <v>23</v>
      </c>
      <c r="N2764">
        <v>2.36</v>
      </c>
      <c r="O2764">
        <v>9</v>
      </c>
    </row>
    <row r="2765" spans="1:15">
      <c r="A2765" t="s">
        <v>5230</v>
      </c>
      <c r="B2765" s="1">
        <v>45761</v>
      </c>
      <c r="C2765" t="s">
        <v>79</v>
      </c>
      <c r="D2765" t="s">
        <v>5231</v>
      </c>
      <c r="E2765" t="s">
        <v>5232</v>
      </c>
      <c r="F2765" t="s">
        <v>71</v>
      </c>
      <c r="G2765" t="s">
        <v>29</v>
      </c>
      <c r="H2765" t="s">
        <v>29</v>
      </c>
      <c r="I2765">
        <v>22.79</v>
      </c>
      <c r="J2765">
        <v>597.33000000000004</v>
      </c>
      <c r="K2765" t="s">
        <v>67</v>
      </c>
      <c r="L2765">
        <v>3.2</v>
      </c>
      <c r="M2765" t="s">
        <v>23</v>
      </c>
      <c r="N2765">
        <v>1.75</v>
      </c>
      <c r="O2765">
        <v>16</v>
      </c>
    </row>
    <row r="2766" spans="1:15">
      <c r="A2766" t="s">
        <v>5242</v>
      </c>
      <c r="B2766" s="1">
        <v>45668</v>
      </c>
      <c r="C2766" t="s">
        <v>79</v>
      </c>
      <c r="D2766" t="s">
        <v>5243</v>
      </c>
      <c r="E2766" t="s">
        <v>5244</v>
      </c>
      <c r="F2766" t="s">
        <v>51</v>
      </c>
      <c r="G2766" t="s">
        <v>20</v>
      </c>
      <c r="H2766" t="s">
        <v>46</v>
      </c>
      <c r="I2766">
        <v>1.63</v>
      </c>
      <c r="J2766">
        <v>496.69</v>
      </c>
      <c r="K2766" t="s">
        <v>30</v>
      </c>
      <c r="L2766">
        <v>3.3</v>
      </c>
      <c r="M2766" t="s">
        <v>23</v>
      </c>
      <c r="N2766">
        <v>2.2400000000000002</v>
      </c>
      <c r="O2766">
        <v>11</v>
      </c>
    </row>
    <row r="2767" spans="1:15">
      <c r="A2767" t="s">
        <v>5245</v>
      </c>
      <c r="B2767" s="1">
        <v>45683</v>
      </c>
      <c r="C2767" t="s">
        <v>79</v>
      </c>
      <c r="D2767" t="s">
        <v>5246</v>
      </c>
      <c r="E2767" t="s">
        <v>5247</v>
      </c>
      <c r="F2767" t="s">
        <v>71</v>
      </c>
      <c r="G2767" t="s">
        <v>46</v>
      </c>
      <c r="H2767" t="s">
        <v>46</v>
      </c>
      <c r="I2767">
        <v>3.38</v>
      </c>
      <c r="J2767">
        <v>55.86</v>
      </c>
      <c r="K2767" t="s">
        <v>30</v>
      </c>
      <c r="L2767">
        <v>4</v>
      </c>
      <c r="M2767" t="s">
        <v>23</v>
      </c>
      <c r="N2767">
        <v>2.31</v>
      </c>
      <c r="O2767">
        <v>18</v>
      </c>
    </row>
    <row r="2768" spans="1:15">
      <c r="A2768" t="s">
        <v>5257</v>
      </c>
      <c r="B2768" s="1">
        <v>45678</v>
      </c>
      <c r="C2768" t="s">
        <v>79</v>
      </c>
      <c r="D2768" t="s">
        <v>5258</v>
      </c>
      <c r="E2768" t="s">
        <v>5259</v>
      </c>
      <c r="F2768" t="s">
        <v>71</v>
      </c>
      <c r="G2768" t="s">
        <v>20</v>
      </c>
      <c r="H2768" t="s">
        <v>41</v>
      </c>
      <c r="I2768">
        <v>5.54</v>
      </c>
      <c r="J2768">
        <v>550.46</v>
      </c>
      <c r="K2768" t="s">
        <v>47</v>
      </c>
      <c r="L2768">
        <v>3.3</v>
      </c>
      <c r="M2768" t="s">
        <v>31</v>
      </c>
      <c r="N2768">
        <v>1.17</v>
      </c>
      <c r="O2768">
        <v>9</v>
      </c>
    </row>
    <row r="2769" spans="1:15">
      <c r="A2769" t="s">
        <v>5278</v>
      </c>
      <c r="B2769" s="1">
        <v>45764</v>
      </c>
      <c r="C2769" t="s">
        <v>79</v>
      </c>
      <c r="D2769" t="s">
        <v>2431</v>
      </c>
      <c r="E2769" t="s">
        <v>5279</v>
      </c>
      <c r="F2769" t="s">
        <v>51</v>
      </c>
      <c r="G2769" t="s">
        <v>46</v>
      </c>
      <c r="H2769" t="s">
        <v>52</v>
      </c>
      <c r="I2769">
        <v>12.14</v>
      </c>
      <c r="J2769">
        <v>557.88</v>
      </c>
      <c r="K2769" t="s">
        <v>67</v>
      </c>
      <c r="L2769">
        <v>2.9</v>
      </c>
      <c r="M2769" t="s">
        <v>23</v>
      </c>
      <c r="N2769">
        <v>2.04</v>
      </c>
      <c r="O2769">
        <v>2</v>
      </c>
    </row>
    <row r="2770" spans="1:15">
      <c r="A2770" t="s">
        <v>5283</v>
      </c>
      <c r="B2770" s="1">
        <v>45824</v>
      </c>
      <c r="C2770" t="s">
        <v>79</v>
      </c>
      <c r="D2770" t="s">
        <v>5284</v>
      </c>
      <c r="E2770" t="s">
        <v>5285</v>
      </c>
      <c r="F2770" t="s">
        <v>60</v>
      </c>
      <c r="G2770" t="s">
        <v>42</v>
      </c>
      <c r="H2770" t="s">
        <v>29</v>
      </c>
      <c r="I2770">
        <v>18.5</v>
      </c>
      <c r="J2770">
        <v>353.88</v>
      </c>
      <c r="K2770" t="s">
        <v>22</v>
      </c>
      <c r="L2770">
        <v>3.8</v>
      </c>
      <c r="M2770" t="s">
        <v>36</v>
      </c>
      <c r="N2770">
        <v>2.4900000000000002</v>
      </c>
      <c r="O2770">
        <v>3</v>
      </c>
    </row>
    <row r="2771" spans="1:15">
      <c r="A2771" t="s">
        <v>5303</v>
      </c>
      <c r="B2771" s="1">
        <v>45733</v>
      </c>
      <c r="C2771" t="s">
        <v>79</v>
      </c>
      <c r="D2771" t="s">
        <v>891</v>
      </c>
      <c r="E2771" t="s">
        <v>5304</v>
      </c>
      <c r="F2771" t="s">
        <v>19</v>
      </c>
      <c r="G2771" t="s">
        <v>46</v>
      </c>
      <c r="H2771" t="s">
        <v>41</v>
      </c>
      <c r="I2771">
        <v>15.67</v>
      </c>
      <c r="J2771">
        <v>339.53</v>
      </c>
      <c r="K2771" t="s">
        <v>30</v>
      </c>
      <c r="L2771">
        <v>4.0999999999999996</v>
      </c>
      <c r="M2771" t="s">
        <v>36</v>
      </c>
      <c r="N2771">
        <v>1.7</v>
      </c>
      <c r="O2771">
        <v>9</v>
      </c>
    </row>
    <row r="2772" spans="1:15">
      <c r="A2772" t="s">
        <v>5319</v>
      </c>
      <c r="B2772" s="1">
        <v>45781</v>
      </c>
      <c r="C2772" t="s">
        <v>79</v>
      </c>
      <c r="D2772" t="s">
        <v>5320</v>
      </c>
      <c r="E2772" t="s">
        <v>5321</v>
      </c>
      <c r="F2772" t="s">
        <v>71</v>
      </c>
      <c r="G2772" t="s">
        <v>52</v>
      </c>
      <c r="H2772" t="s">
        <v>21</v>
      </c>
      <c r="I2772">
        <v>1.73</v>
      </c>
      <c r="J2772">
        <v>169.51</v>
      </c>
      <c r="K2772" t="s">
        <v>47</v>
      </c>
      <c r="L2772">
        <v>3.2</v>
      </c>
      <c r="M2772" t="s">
        <v>31</v>
      </c>
      <c r="N2772">
        <v>1.38</v>
      </c>
      <c r="O2772">
        <v>19</v>
      </c>
    </row>
    <row r="2773" spans="1:15">
      <c r="A2773" t="s">
        <v>5325</v>
      </c>
      <c r="B2773" s="1">
        <v>45673</v>
      </c>
      <c r="C2773" t="s">
        <v>79</v>
      </c>
      <c r="D2773" t="s">
        <v>5326</v>
      </c>
      <c r="E2773" t="s">
        <v>5327</v>
      </c>
      <c r="F2773" t="s">
        <v>60</v>
      </c>
      <c r="G2773" t="s">
        <v>41</v>
      </c>
      <c r="H2773" t="s">
        <v>46</v>
      </c>
      <c r="I2773">
        <v>10.78</v>
      </c>
      <c r="J2773">
        <v>549.88</v>
      </c>
      <c r="K2773" t="s">
        <v>47</v>
      </c>
      <c r="L2773">
        <v>3.7</v>
      </c>
      <c r="M2773" t="s">
        <v>23</v>
      </c>
      <c r="N2773">
        <v>1.29</v>
      </c>
      <c r="O2773">
        <v>3</v>
      </c>
    </row>
    <row r="2774" spans="1:15">
      <c r="A2774" t="s">
        <v>5340</v>
      </c>
      <c r="B2774" s="1">
        <v>45731</v>
      </c>
      <c r="C2774" t="s">
        <v>79</v>
      </c>
      <c r="D2774" t="s">
        <v>5341</v>
      </c>
      <c r="E2774" t="s">
        <v>5342</v>
      </c>
      <c r="F2774" t="s">
        <v>28</v>
      </c>
      <c r="G2774" t="s">
        <v>41</v>
      </c>
      <c r="H2774" t="s">
        <v>20</v>
      </c>
      <c r="I2774">
        <v>12.86</v>
      </c>
      <c r="J2774">
        <v>115.89</v>
      </c>
      <c r="K2774" t="s">
        <v>22</v>
      </c>
      <c r="L2774">
        <v>2.9</v>
      </c>
      <c r="M2774" t="s">
        <v>23</v>
      </c>
      <c r="N2774">
        <v>1.07</v>
      </c>
      <c r="O2774">
        <v>13</v>
      </c>
    </row>
    <row r="2775" spans="1:15">
      <c r="A2775" t="s">
        <v>5351</v>
      </c>
      <c r="B2775" s="1">
        <v>45717</v>
      </c>
      <c r="C2775" t="s">
        <v>79</v>
      </c>
      <c r="D2775" t="s">
        <v>5352</v>
      </c>
      <c r="E2775" t="s">
        <v>5353</v>
      </c>
      <c r="F2775" t="s">
        <v>60</v>
      </c>
      <c r="G2775" t="s">
        <v>52</v>
      </c>
      <c r="H2775" t="s">
        <v>46</v>
      </c>
      <c r="I2775">
        <v>24.82</v>
      </c>
      <c r="J2775">
        <v>367.44</v>
      </c>
      <c r="K2775" t="s">
        <v>22</v>
      </c>
      <c r="L2775">
        <v>3.6</v>
      </c>
      <c r="M2775" t="s">
        <v>36</v>
      </c>
      <c r="N2775">
        <v>1.53</v>
      </c>
      <c r="O2775">
        <v>15</v>
      </c>
    </row>
    <row r="2776" spans="1:15">
      <c r="A2776" t="s">
        <v>5404</v>
      </c>
      <c r="B2776" s="1">
        <v>45768</v>
      </c>
      <c r="C2776" t="s">
        <v>79</v>
      </c>
      <c r="D2776" t="s">
        <v>5405</v>
      </c>
      <c r="E2776" t="s">
        <v>5406</v>
      </c>
      <c r="F2776" t="s">
        <v>28</v>
      </c>
      <c r="G2776" t="s">
        <v>46</v>
      </c>
      <c r="H2776" t="s">
        <v>52</v>
      </c>
      <c r="I2776">
        <v>12.03</v>
      </c>
      <c r="J2776">
        <v>500.75</v>
      </c>
      <c r="K2776" t="s">
        <v>22</v>
      </c>
      <c r="L2776">
        <v>4.7</v>
      </c>
      <c r="M2776" t="s">
        <v>23</v>
      </c>
      <c r="N2776">
        <v>1.71</v>
      </c>
      <c r="O2776">
        <v>18</v>
      </c>
    </row>
    <row r="2777" spans="1:15">
      <c r="A2777" t="s">
        <v>5425</v>
      </c>
      <c r="B2777" s="1">
        <v>45712</v>
      </c>
      <c r="C2777" t="s">
        <v>79</v>
      </c>
      <c r="D2777" t="s">
        <v>5426</v>
      </c>
      <c r="E2777" t="s">
        <v>5427</v>
      </c>
      <c r="F2777" t="s">
        <v>51</v>
      </c>
      <c r="G2777" t="s">
        <v>46</v>
      </c>
      <c r="H2777" t="s">
        <v>52</v>
      </c>
      <c r="I2777">
        <v>23.12</v>
      </c>
      <c r="J2777">
        <v>159.86000000000001</v>
      </c>
      <c r="K2777" t="s">
        <v>22</v>
      </c>
      <c r="L2777">
        <v>4.8</v>
      </c>
      <c r="M2777" t="s">
        <v>23</v>
      </c>
      <c r="N2777">
        <v>1.92</v>
      </c>
      <c r="O2777">
        <v>13</v>
      </c>
    </row>
    <row r="2778" spans="1:15">
      <c r="A2778" t="s">
        <v>5437</v>
      </c>
      <c r="B2778" s="1">
        <v>45838</v>
      </c>
      <c r="C2778" t="s">
        <v>79</v>
      </c>
      <c r="D2778" t="s">
        <v>5438</v>
      </c>
      <c r="E2778" t="s">
        <v>5439</v>
      </c>
      <c r="F2778" t="s">
        <v>51</v>
      </c>
      <c r="G2778" t="s">
        <v>20</v>
      </c>
      <c r="H2778" t="s">
        <v>52</v>
      </c>
      <c r="I2778">
        <v>10.98</v>
      </c>
      <c r="J2778">
        <v>232.14</v>
      </c>
      <c r="K2778" t="s">
        <v>67</v>
      </c>
      <c r="L2778">
        <v>3.8</v>
      </c>
      <c r="M2778" t="s">
        <v>31</v>
      </c>
      <c r="N2778">
        <v>1.43</v>
      </c>
      <c r="O2778">
        <v>4</v>
      </c>
    </row>
    <row r="2779" spans="1:15">
      <c r="A2779" t="s">
        <v>5440</v>
      </c>
      <c r="B2779" s="1">
        <v>45835</v>
      </c>
      <c r="C2779" t="s">
        <v>79</v>
      </c>
      <c r="D2779" t="s">
        <v>1036</v>
      </c>
      <c r="E2779" t="s">
        <v>5441</v>
      </c>
      <c r="F2779" t="s">
        <v>60</v>
      </c>
      <c r="G2779" t="s">
        <v>52</v>
      </c>
      <c r="H2779" t="s">
        <v>41</v>
      </c>
      <c r="I2779">
        <v>21.96</v>
      </c>
      <c r="J2779">
        <v>511.94</v>
      </c>
      <c r="K2779" t="s">
        <v>47</v>
      </c>
      <c r="L2779">
        <v>3.3</v>
      </c>
      <c r="M2779" t="s">
        <v>23</v>
      </c>
      <c r="N2779">
        <v>1.77</v>
      </c>
      <c r="O2779">
        <v>18</v>
      </c>
    </row>
    <row r="2780" spans="1:15">
      <c r="A2780" t="s">
        <v>5501</v>
      </c>
      <c r="B2780" s="1">
        <v>45694</v>
      </c>
      <c r="C2780" t="s">
        <v>79</v>
      </c>
      <c r="D2780" t="s">
        <v>5502</v>
      </c>
      <c r="E2780" t="s">
        <v>5503</v>
      </c>
      <c r="F2780" t="s">
        <v>19</v>
      </c>
      <c r="G2780" t="s">
        <v>20</v>
      </c>
      <c r="H2780" t="s">
        <v>20</v>
      </c>
      <c r="I2780">
        <v>16.89</v>
      </c>
      <c r="J2780">
        <v>61.32</v>
      </c>
      <c r="K2780" t="s">
        <v>47</v>
      </c>
      <c r="L2780">
        <v>4.5</v>
      </c>
      <c r="M2780" t="s">
        <v>23</v>
      </c>
      <c r="N2780">
        <v>1.37</v>
      </c>
      <c r="O2780">
        <v>9</v>
      </c>
    </row>
    <row r="2781" spans="1:15">
      <c r="A2781" t="s">
        <v>5507</v>
      </c>
      <c r="B2781" s="1">
        <v>45742</v>
      </c>
      <c r="C2781" t="s">
        <v>79</v>
      </c>
      <c r="D2781" t="s">
        <v>5508</v>
      </c>
      <c r="E2781" t="s">
        <v>5509</v>
      </c>
      <c r="F2781" t="s">
        <v>28</v>
      </c>
      <c r="G2781" t="s">
        <v>21</v>
      </c>
      <c r="H2781" t="s">
        <v>41</v>
      </c>
      <c r="I2781">
        <v>14.09</v>
      </c>
      <c r="J2781">
        <v>419.64</v>
      </c>
      <c r="K2781" t="s">
        <v>67</v>
      </c>
      <c r="L2781">
        <v>4.8</v>
      </c>
      <c r="M2781" t="s">
        <v>23</v>
      </c>
      <c r="N2781">
        <v>2.4300000000000002</v>
      </c>
      <c r="O2781">
        <v>11</v>
      </c>
    </row>
    <row r="2782" spans="1:15">
      <c r="A2782" t="s">
        <v>5522</v>
      </c>
      <c r="B2782" s="1">
        <v>45661</v>
      </c>
      <c r="C2782" t="s">
        <v>79</v>
      </c>
      <c r="D2782" t="s">
        <v>5523</v>
      </c>
      <c r="E2782" t="s">
        <v>5524</v>
      </c>
      <c r="F2782" t="s">
        <v>19</v>
      </c>
      <c r="G2782" t="s">
        <v>42</v>
      </c>
      <c r="H2782" t="s">
        <v>29</v>
      </c>
      <c r="I2782">
        <v>10.28</v>
      </c>
      <c r="J2782">
        <v>218.73</v>
      </c>
      <c r="K2782" t="s">
        <v>30</v>
      </c>
      <c r="L2782">
        <v>3.9</v>
      </c>
      <c r="M2782" t="s">
        <v>36</v>
      </c>
      <c r="N2782">
        <v>2.14</v>
      </c>
      <c r="O2782">
        <v>7</v>
      </c>
    </row>
    <row r="2783" spans="1:15">
      <c r="A2783" t="s">
        <v>5547</v>
      </c>
      <c r="B2783" s="1">
        <v>45780</v>
      </c>
      <c r="C2783" t="s">
        <v>79</v>
      </c>
      <c r="D2783" t="s">
        <v>912</v>
      </c>
      <c r="E2783" t="s">
        <v>5548</v>
      </c>
      <c r="F2783" t="s">
        <v>60</v>
      </c>
      <c r="G2783" t="s">
        <v>42</v>
      </c>
      <c r="H2783" t="s">
        <v>29</v>
      </c>
      <c r="I2783">
        <v>20.12</v>
      </c>
      <c r="J2783">
        <v>362.88</v>
      </c>
      <c r="K2783" t="s">
        <v>22</v>
      </c>
      <c r="L2783">
        <v>2.9</v>
      </c>
      <c r="M2783" t="s">
        <v>23</v>
      </c>
      <c r="N2783">
        <v>1.96</v>
      </c>
      <c r="O2783">
        <v>11</v>
      </c>
    </row>
    <row r="2784" spans="1:15">
      <c r="A2784" t="s">
        <v>5557</v>
      </c>
      <c r="B2784" s="1">
        <v>45767</v>
      </c>
      <c r="C2784" t="s">
        <v>79</v>
      </c>
      <c r="D2784" t="s">
        <v>5558</v>
      </c>
      <c r="E2784" t="s">
        <v>5559</v>
      </c>
      <c r="F2784" t="s">
        <v>71</v>
      </c>
      <c r="G2784" t="s">
        <v>52</v>
      </c>
      <c r="H2784" t="s">
        <v>42</v>
      </c>
      <c r="I2784">
        <v>17.89</v>
      </c>
      <c r="J2784">
        <v>273.77</v>
      </c>
      <c r="K2784" t="s">
        <v>67</v>
      </c>
      <c r="L2784">
        <v>3.5</v>
      </c>
      <c r="M2784" t="s">
        <v>23</v>
      </c>
      <c r="N2784">
        <v>1.25</v>
      </c>
      <c r="O2784">
        <v>8</v>
      </c>
    </row>
    <row r="2785" spans="1:15">
      <c r="A2785" t="s">
        <v>5560</v>
      </c>
      <c r="B2785" s="1">
        <v>45816</v>
      </c>
      <c r="C2785" t="s">
        <v>79</v>
      </c>
      <c r="D2785" t="s">
        <v>5561</v>
      </c>
      <c r="E2785" t="s">
        <v>1836</v>
      </c>
      <c r="F2785" t="s">
        <v>19</v>
      </c>
      <c r="G2785" t="s">
        <v>29</v>
      </c>
      <c r="H2785" t="s">
        <v>41</v>
      </c>
      <c r="I2785">
        <v>8.39</v>
      </c>
      <c r="J2785">
        <v>369.68</v>
      </c>
      <c r="K2785" t="s">
        <v>30</v>
      </c>
      <c r="L2785">
        <v>4.3</v>
      </c>
      <c r="M2785" t="s">
        <v>23</v>
      </c>
      <c r="N2785">
        <v>1.48</v>
      </c>
      <c r="O2785">
        <v>14</v>
      </c>
    </row>
    <row r="2786" spans="1:15">
      <c r="A2786" t="s">
        <v>5596</v>
      </c>
      <c r="B2786" s="1">
        <v>45696</v>
      </c>
      <c r="C2786" t="s">
        <v>79</v>
      </c>
      <c r="D2786" t="s">
        <v>5597</v>
      </c>
      <c r="E2786" t="s">
        <v>5598</v>
      </c>
      <c r="F2786" t="s">
        <v>28</v>
      </c>
      <c r="G2786" t="s">
        <v>42</v>
      </c>
      <c r="H2786" t="s">
        <v>29</v>
      </c>
      <c r="I2786">
        <v>9.06</v>
      </c>
      <c r="J2786">
        <v>365.82</v>
      </c>
      <c r="K2786" t="s">
        <v>30</v>
      </c>
      <c r="L2786">
        <v>3.3</v>
      </c>
      <c r="M2786" t="s">
        <v>31</v>
      </c>
      <c r="N2786">
        <v>1.0900000000000001</v>
      </c>
      <c r="O2786">
        <v>2</v>
      </c>
    </row>
    <row r="2787" spans="1:15">
      <c r="A2787" t="s">
        <v>5626</v>
      </c>
      <c r="B2787" s="1">
        <v>45678</v>
      </c>
      <c r="C2787" t="s">
        <v>79</v>
      </c>
      <c r="D2787" t="s">
        <v>5627</v>
      </c>
      <c r="E2787" t="s">
        <v>5628</v>
      </c>
      <c r="F2787" t="s">
        <v>60</v>
      </c>
      <c r="G2787" t="s">
        <v>52</v>
      </c>
      <c r="H2787" t="s">
        <v>46</v>
      </c>
      <c r="I2787">
        <v>1.32</v>
      </c>
      <c r="J2787">
        <v>275.8</v>
      </c>
      <c r="K2787" t="s">
        <v>22</v>
      </c>
      <c r="L2787">
        <v>3.2</v>
      </c>
      <c r="M2787" t="s">
        <v>31</v>
      </c>
      <c r="N2787">
        <v>1.53</v>
      </c>
      <c r="O2787">
        <v>2</v>
      </c>
    </row>
    <row r="2788" spans="1:15">
      <c r="A2788" t="s">
        <v>5637</v>
      </c>
      <c r="B2788" s="1">
        <v>45752</v>
      </c>
      <c r="C2788" t="s">
        <v>79</v>
      </c>
      <c r="D2788" t="s">
        <v>5638</v>
      </c>
      <c r="E2788" t="s">
        <v>5639</v>
      </c>
      <c r="F2788" t="s">
        <v>71</v>
      </c>
      <c r="G2788" t="s">
        <v>41</v>
      </c>
      <c r="H2788" t="s">
        <v>20</v>
      </c>
      <c r="I2788">
        <v>9.3000000000000007</v>
      </c>
      <c r="J2788">
        <v>251.45</v>
      </c>
      <c r="K2788" t="s">
        <v>47</v>
      </c>
      <c r="L2788">
        <v>4.5</v>
      </c>
      <c r="M2788" t="s">
        <v>31</v>
      </c>
      <c r="N2788">
        <v>1</v>
      </c>
      <c r="O2788">
        <v>5</v>
      </c>
    </row>
    <row r="2789" spans="1:15">
      <c r="A2789" t="s">
        <v>5646</v>
      </c>
      <c r="B2789" s="1">
        <v>45789</v>
      </c>
      <c r="C2789" t="s">
        <v>79</v>
      </c>
      <c r="D2789" t="s">
        <v>5647</v>
      </c>
      <c r="E2789" t="s">
        <v>5648</v>
      </c>
      <c r="F2789" t="s">
        <v>71</v>
      </c>
      <c r="G2789" t="s">
        <v>42</v>
      </c>
      <c r="H2789" t="s">
        <v>42</v>
      </c>
      <c r="I2789">
        <v>21.31</v>
      </c>
      <c r="J2789">
        <v>357.32</v>
      </c>
      <c r="K2789" t="s">
        <v>30</v>
      </c>
      <c r="L2789">
        <v>2.5</v>
      </c>
      <c r="M2789" t="s">
        <v>23</v>
      </c>
      <c r="N2789">
        <v>2.0099999999999998</v>
      </c>
      <c r="O2789">
        <v>11</v>
      </c>
    </row>
    <row r="2790" spans="1:15">
      <c r="A2790" t="s">
        <v>5680</v>
      </c>
      <c r="B2790" s="1">
        <v>45673</v>
      </c>
      <c r="C2790" t="s">
        <v>79</v>
      </c>
      <c r="D2790" t="s">
        <v>5681</v>
      </c>
      <c r="E2790" t="s">
        <v>5682</v>
      </c>
      <c r="F2790" t="s">
        <v>71</v>
      </c>
      <c r="G2790" t="s">
        <v>46</v>
      </c>
      <c r="H2790" t="s">
        <v>29</v>
      </c>
      <c r="I2790">
        <v>14.04</v>
      </c>
      <c r="J2790">
        <v>504.49</v>
      </c>
      <c r="K2790" t="s">
        <v>22</v>
      </c>
      <c r="L2790">
        <v>3.2</v>
      </c>
      <c r="M2790" t="s">
        <v>23</v>
      </c>
      <c r="N2790">
        <v>1.64</v>
      </c>
      <c r="O2790">
        <v>4</v>
      </c>
    </row>
    <row r="2791" spans="1:15">
      <c r="A2791" t="s">
        <v>5694</v>
      </c>
      <c r="B2791" s="1">
        <v>45738</v>
      </c>
      <c r="C2791" t="s">
        <v>79</v>
      </c>
      <c r="D2791" t="s">
        <v>2718</v>
      </c>
      <c r="E2791" t="s">
        <v>5695</v>
      </c>
      <c r="F2791" t="s">
        <v>51</v>
      </c>
      <c r="G2791" t="s">
        <v>42</v>
      </c>
      <c r="H2791" t="s">
        <v>29</v>
      </c>
      <c r="I2791">
        <v>24.57</v>
      </c>
      <c r="J2791">
        <v>417.54</v>
      </c>
      <c r="K2791" t="s">
        <v>47</v>
      </c>
      <c r="L2791">
        <v>3.1</v>
      </c>
      <c r="M2791" t="s">
        <v>31</v>
      </c>
      <c r="N2791">
        <v>2.2000000000000002</v>
      </c>
      <c r="O2791">
        <v>8</v>
      </c>
    </row>
    <row r="2792" spans="1:15">
      <c r="A2792" t="s">
        <v>5706</v>
      </c>
      <c r="B2792" s="1">
        <v>45818</v>
      </c>
      <c r="C2792" t="s">
        <v>79</v>
      </c>
      <c r="D2792" t="s">
        <v>5707</v>
      </c>
      <c r="E2792" t="s">
        <v>5708</v>
      </c>
      <c r="F2792" t="s">
        <v>19</v>
      </c>
      <c r="G2792" t="s">
        <v>29</v>
      </c>
      <c r="H2792" t="s">
        <v>41</v>
      </c>
      <c r="I2792">
        <v>14.46</v>
      </c>
      <c r="J2792">
        <v>324.85000000000002</v>
      </c>
      <c r="K2792" t="s">
        <v>67</v>
      </c>
      <c r="L2792">
        <v>4.4000000000000004</v>
      </c>
      <c r="M2792" t="s">
        <v>31</v>
      </c>
      <c r="N2792">
        <v>1.21</v>
      </c>
      <c r="O2792">
        <v>11</v>
      </c>
    </row>
    <row r="2793" spans="1:15">
      <c r="A2793" t="s">
        <v>5730</v>
      </c>
      <c r="B2793" s="1">
        <v>45728</v>
      </c>
      <c r="C2793" t="s">
        <v>79</v>
      </c>
      <c r="D2793" t="s">
        <v>3164</v>
      </c>
      <c r="E2793" t="s">
        <v>5731</v>
      </c>
      <c r="F2793" t="s">
        <v>19</v>
      </c>
      <c r="G2793" t="s">
        <v>41</v>
      </c>
      <c r="H2793" t="s">
        <v>41</v>
      </c>
      <c r="I2793">
        <v>6.16</v>
      </c>
      <c r="J2793">
        <v>261.86</v>
      </c>
      <c r="K2793" t="s">
        <v>47</v>
      </c>
      <c r="L2793">
        <v>5</v>
      </c>
      <c r="M2793" t="s">
        <v>36</v>
      </c>
      <c r="N2793">
        <v>1.24</v>
      </c>
      <c r="O2793">
        <v>8</v>
      </c>
    </row>
    <row r="2794" spans="1:15">
      <c r="A2794" t="s">
        <v>5732</v>
      </c>
      <c r="B2794" s="1">
        <v>45796</v>
      </c>
      <c r="C2794" t="s">
        <v>79</v>
      </c>
      <c r="D2794" t="s">
        <v>5733</v>
      </c>
      <c r="E2794" t="s">
        <v>5734</v>
      </c>
      <c r="F2794" t="s">
        <v>28</v>
      </c>
      <c r="G2794" t="s">
        <v>52</v>
      </c>
      <c r="H2794" t="s">
        <v>41</v>
      </c>
      <c r="I2794">
        <v>9.09</v>
      </c>
      <c r="J2794">
        <v>423.91</v>
      </c>
      <c r="K2794" t="s">
        <v>22</v>
      </c>
      <c r="L2794">
        <v>4.5</v>
      </c>
      <c r="M2794" t="s">
        <v>36</v>
      </c>
      <c r="N2794">
        <v>1.74</v>
      </c>
      <c r="O2794">
        <v>8</v>
      </c>
    </row>
    <row r="2795" spans="1:15">
      <c r="A2795" t="s">
        <v>5746</v>
      </c>
      <c r="B2795" s="1">
        <v>45828</v>
      </c>
      <c r="C2795" t="s">
        <v>79</v>
      </c>
      <c r="D2795" t="s">
        <v>5747</v>
      </c>
      <c r="E2795" t="s">
        <v>5748</v>
      </c>
      <c r="F2795" t="s">
        <v>28</v>
      </c>
      <c r="G2795" t="s">
        <v>21</v>
      </c>
      <c r="H2795" t="s">
        <v>29</v>
      </c>
      <c r="I2795">
        <v>7.45</v>
      </c>
      <c r="J2795">
        <v>582.1</v>
      </c>
      <c r="K2795" t="s">
        <v>67</v>
      </c>
      <c r="L2795">
        <v>4.7</v>
      </c>
      <c r="M2795" t="s">
        <v>31</v>
      </c>
      <c r="N2795">
        <v>1.92</v>
      </c>
      <c r="O2795">
        <v>1</v>
      </c>
    </row>
    <row r="2796" spans="1:15">
      <c r="A2796" t="s">
        <v>5749</v>
      </c>
      <c r="B2796" s="1">
        <v>45771</v>
      </c>
      <c r="C2796" t="s">
        <v>79</v>
      </c>
      <c r="D2796" t="s">
        <v>5750</v>
      </c>
      <c r="E2796" t="s">
        <v>5751</v>
      </c>
      <c r="F2796" t="s">
        <v>19</v>
      </c>
      <c r="G2796" t="s">
        <v>42</v>
      </c>
      <c r="H2796" t="s">
        <v>46</v>
      </c>
      <c r="I2796">
        <v>23.51</v>
      </c>
      <c r="J2796">
        <v>453.77</v>
      </c>
      <c r="K2796" t="s">
        <v>67</v>
      </c>
      <c r="L2796">
        <v>3.8</v>
      </c>
      <c r="M2796" t="s">
        <v>23</v>
      </c>
      <c r="N2796">
        <v>2.2799999999999998</v>
      </c>
      <c r="O2796">
        <v>4</v>
      </c>
    </row>
    <row r="2797" spans="1:15">
      <c r="A2797" t="s">
        <v>5778</v>
      </c>
      <c r="B2797" s="1">
        <v>45694</v>
      </c>
      <c r="C2797" t="s">
        <v>79</v>
      </c>
      <c r="D2797" t="s">
        <v>5779</v>
      </c>
      <c r="E2797" t="s">
        <v>5780</v>
      </c>
      <c r="F2797" t="s">
        <v>28</v>
      </c>
      <c r="G2797" t="s">
        <v>42</v>
      </c>
      <c r="H2797" t="s">
        <v>21</v>
      </c>
      <c r="I2797">
        <v>16.559999999999999</v>
      </c>
      <c r="J2797">
        <v>532.77</v>
      </c>
      <c r="K2797" t="s">
        <v>67</v>
      </c>
      <c r="L2797">
        <v>4</v>
      </c>
      <c r="M2797" t="s">
        <v>23</v>
      </c>
      <c r="N2797">
        <v>1.3</v>
      </c>
      <c r="O2797">
        <v>13</v>
      </c>
    </row>
    <row r="2798" spans="1:15">
      <c r="A2798" t="s">
        <v>5781</v>
      </c>
      <c r="B2798" s="1">
        <v>45765</v>
      </c>
      <c r="C2798" t="s">
        <v>79</v>
      </c>
      <c r="D2798" t="s">
        <v>5782</v>
      </c>
      <c r="E2798" t="s">
        <v>5783</v>
      </c>
      <c r="F2798" t="s">
        <v>51</v>
      </c>
      <c r="G2798" t="s">
        <v>46</v>
      </c>
      <c r="H2798" t="s">
        <v>21</v>
      </c>
      <c r="I2798">
        <v>19.53</v>
      </c>
      <c r="J2798">
        <v>510.02</v>
      </c>
      <c r="K2798" t="s">
        <v>47</v>
      </c>
      <c r="L2798">
        <v>3</v>
      </c>
      <c r="M2798" t="s">
        <v>31</v>
      </c>
      <c r="N2798">
        <v>1.66</v>
      </c>
      <c r="O2798">
        <v>19</v>
      </c>
    </row>
    <row r="2799" spans="1:15">
      <c r="A2799" t="s">
        <v>5817</v>
      </c>
      <c r="B2799" s="1">
        <v>45709</v>
      </c>
      <c r="C2799" t="s">
        <v>79</v>
      </c>
      <c r="D2799" t="s">
        <v>5818</v>
      </c>
      <c r="E2799" t="s">
        <v>5819</v>
      </c>
      <c r="F2799" t="s">
        <v>19</v>
      </c>
      <c r="G2799" t="s">
        <v>41</v>
      </c>
      <c r="H2799" t="s">
        <v>20</v>
      </c>
      <c r="I2799">
        <v>12.29</v>
      </c>
      <c r="J2799">
        <v>496.3</v>
      </c>
      <c r="K2799" t="s">
        <v>22</v>
      </c>
      <c r="L2799">
        <v>3.3</v>
      </c>
      <c r="M2799" t="s">
        <v>31</v>
      </c>
      <c r="N2799">
        <v>1.28</v>
      </c>
      <c r="O2799">
        <v>19</v>
      </c>
    </row>
    <row r="2800" spans="1:15">
      <c r="A2800" t="s">
        <v>5832</v>
      </c>
      <c r="B2800" s="1">
        <v>45726</v>
      </c>
      <c r="C2800" t="s">
        <v>79</v>
      </c>
      <c r="D2800" t="s">
        <v>5833</v>
      </c>
      <c r="E2800" t="s">
        <v>5834</v>
      </c>
      <c r="F2800" t="s">
        <v>60</v>
      </c>
      <c r="G2800" t="s">
        <v>42</v>
      </c>
      <c r="H2800" t="s">
        <v>20</v>
      </c>
      <c r="I2800">
        <v>18.690000000000001</v>
      </c>
      <c r="J2800">
        <v>573.57000000000005</v>
      </c>
      <c r="K2800" t="s">
        <v>47</v>
      </c>
      <c r="L2800">
        <v>3.6</v>
      </c>
      <c r="M2800" t="s">
        <v>23</v>
      </c>
      <c r="N2800">
        <v>2.0699999999999998</v>
      </c>
      <c r="O2800">
        <v>13</v>
      </c>
    </row>
    <row r="2801" spans="1:15">
      <c r="A2801" t="s">
        <v>5868</v>
      </c>
      <c r="B2801" s="1">
        <v>45790</v>
      </c>
      <c r="C2801" t="s">
        <v>79</v>
      </c>
      <c r="D2801" t="s">
        <v>5869</v>
      </c>
      <c r="E2801" t="s">
        <v>5870</v>
      </c>
      <c r="F2801" t="s">
        <v>28</v>
      </c>
      <c r="G2801" t="s">
        <v>21</v>
      </c>
      <c r="H2801" t="s">
        <v>29</v>
      </c>
      <c r="I2801">
        <v>16.690000000000001</v>
      </c>
      <c r="J2801">
        <v>251.84</v>
      </c>
      <c r="K2801" t="s">
        <v>22</v>
      </c>
      <c r="L2801">
        <v>5</v>
      </c>
      <c r="M2801" t="s">
        <v>23</v>
      </c>
      <c r="N2801">
        <v>1.19</v>
      </c>
      <c r="O2801">
        <v>1</v>
      </c>
    </row>
    <row r="2802" spans="1:15">
      <c r="A2802" t="s">
        <v>5888</v>
      </c>
      <c r="B2802" s="1">
        <v>45765</v>
      </c>
      <c r="C2802" t="s">
        <v>79</v>
      </c>
      <c r="D2802" t="s">
        <v>5889</v>
      </c>
      <c r="E2802" t="s">
        <v>5890</v>
      </c>
      <c r="F2802" t="s">
        <v>19</v>
      </c>
      <c r="G2802" t="s">
        <v>41</v>
      </c>
      <c r="H2802" t="s">
        <v>41</v>
      </c>
      <c r="I2802">
        <v>10.96</v>
      </c>
      <c r="J2802">
        <v>138.66</v>
      </c>
      <c r="K2802" t="s">
        <v>30</v>
      </c>
      <c r="L2802">
        <v>4</v>
      </c>
      <c r="M2802" t="s">
        <v>23</v>
      </c>
      <c r="N2802">
        <v>2.35</v>
      </c>
      <c r="O2802">
        <v>8</v>
      </c>
    </row>
    <row r="2803" spans="1:15">
      <c r="A2803" t="s">
        <v>5891</v>
      </c>
      <c r="B2803" s="1">
        <v>45664</v>
      </c>
      <c r="C2803" t="s">
        <v>79</v>
      </c>
      <c r="D2803" t="s">
        <v>5892</v>
      </c>
      <c r="E2803" t="s">
        <v>5893</v>
      </c>
      <c r="F2803" t="s">
        <v>71</v>
      </c>
      <c r="G2803" t="s">
        <v>52</v>
      </c>
      <c r="H2803" t="s">
        <v>41</v>
      </c>
      <c r="I2803">
        <v>2.4300000000000002</v>
      </c>
      <c r="J2803">
        <v>267.44</v>
      </c>
      <c r="K2803" t="s">
        <v>30</v>
      </c>
      <c r="L2803">
        <v>4.9000000000000004</v>
      </c>
      <c r="M2803" t="s">
        <v>23</v>
      </c>
      <c r="N2803">
        <v>2.2599999999999998</v>
      </c>
      <c r="O2803">
        <v>1</v>
      </c>
    </row>
    <row r="2804" spans="1:15">
      <c r="A2804" t="s">
        <v>5903</v>
      </c>
      <c r="B2804" s="1">
        <v>45718</v>
      </c>
      <c r="C2804" t="s">
        <v>79</v>
      </c>
      <c r="D2804" t="s">
        <v>5904</v>
      </c>
      <c r="E2804" t="s">
        <v>5905</v>
      </c>
      <c r="F2804" t="s">
        <v>19</v>
      </c>
      <c r="G2804" t="s">
        <v>46</v>
      </c>
      <c r="H2804" t="s">
        <v>41</v>
      </c>
      <c r="I2804">
        <v>19.190000000000001</v>
      </c>
      <c r="J2804">
        <v>599.80999999999995</v>
      </c>
      <c r="K2804" t="s">
        <v>22</v>
      </c>
      <c r="L2804">
        <v>3.1</v>
      </c>
      <c r="M2804" t="s">
        <v>36</v>
      </c>
      <c r="N2804">
        <v>2.21</v>
      </c>
      <c r="O2804">
        <v>12</v>
      </c>
    </row>
    <row r="2805" spans="1:15">
      <c r="A2805" t="s">
        <v>5914</v>
      </c>
      <c r="B2805" s="1">
        <v>45676</v>
      </c>
      <c r="C2805" t="s">
        <v>79</v>
      </c>
      <c r="D2805" t="s">
        <v>5915</v>
      </c>
      <c r="E2805" t="s">
        <v>5916</v>
      </c>
      <c r="F2805" t="s">
        <v>28</v>
      </c>
      <c r="G2805" t="s">
        <v>42</v>
      </c>
      <c r="H2805" t="s">
        <v>20</v>
      </c>
      <c r="I2805">
        <v>18.54</v>
      </c>
      <c r="J2805">
        <v>595.11</v>
      </c>
      <c r="K2805" t="s">
        <v>22</v>
      </c>
      <c r="L2805">
        <v>4.7</v>
      </c>
      <c r="M2805" t="s">
        <v>23</v>
      </c>
      <c r="N2805">
        <v>1.51</v>
      </c>
      <c r="O2805">
        <v>5</v>
      </c>
    </row>
    <row r="2806" spans="1:15">
      <c r="A2806" t="s">
        <v>5922</v>
      </c>
      <c r="B2806" s="1">
        <v>45808</v>
      </c>
      <c r="C2806" t="s">
        <v>79</v>
      </c>
      <c r="D2806" t="s">
        <v>5923</v>
      </c>
      <c r="E2806" t="s">
        <v>5924</v>
      </c>
      <c r="F2806" t="s">
        <v>28</v>
      </c>
      <c r="G2806" t="s">
        <v>42</v>
      </c>
      <c r="H2806" t="s">
        <v>41</v>
      </c>
      <c r="I2806">
        <v>21.98</v>
      </c>
      <c r="J2806">
        <v>360.22</v>
      </c>
      <c r="K2806" t="s">
        <v>47</v>
      </c>
      <c r="L2806">
        <v>4.5</v>
      </c>
      <c r="M2806" t="s">
        <v>31</v>
      </c>
      <c r="N2806">
        <v>1.61</v>
      </c>
      <c r="O2806">
        <v>3</v>
      </c>
    </row>
    <row r="2807" spans="1:15">
      <c r="A2807" t="s">
        <v>5934</v>
      </c>
      <c r="B2807" s="1">
        <v>45774</v>
      </c>
      <c r="C2807" t="s">
        <v>79</v>
      </c>
      <c r="D2807" t="s">
        <v>5935</v>
      </c>
      <c r="E2807" t="s">
        <v>5936</v>
      </c>
      <c r="F2807" t="s">
        <v>51</v>
      </c>
      <c r="G2807" t="s">
        <v>29</v>
      </c>
      <c r="H2807" t="s">
        <v>42</v>
      </c>
      <c r="I2807">
        <v>8.7899999999999991</v>
      </c>
      <c r="J2807">
        <v>252.17</v>
      </c>
      <c r="K2807" t="s">
        <v>47</v>
      </c>
      <c r="L2807">
        <v>4.2</v>
      </c>
      <c r="M2807" t="s">
        <v>23</v>
      </c>
      <c r="N2807">
        <v>1.94</v>
      </c>
      <c r="O2807">
        <v>7</v>
      </c>
    </row>
    <row r="2808" spans="1:15">
      <c r="A2808" t="s">
        <v>5937</v>
      </c>
      <c r="B2808" s="1">
        <v>45744</v>
      </c>
      <c r="C2808" t="s">
        <v>79</v>
      </c>
      <c r="D2808" t="s">
        <v>5938</v>
      </c>
      <c r="E2808" t="s">
        <v>5939</v>
      </c>
      <c r="F2808" t="s">
        <v>60</v>
      </c>
      <c r="G2808" t="s">
        <v>52</v>
      </c>
      <c r="H2808" t="s">
        <v>21</v>
      </c>
      <c r="I2808">
        <v>19.41</v>
      </c>
      <c r="J2808">
        <v>249.94</v>
      </c>
      <c r="K2808" t="s">
        <v>30</v>
      </c>
      <c r="L2808">
        <v>3</v>
      </c>
      <c r="M2808" t="s">
        <v>23</v>
      </c>
      <c r="N2808">
        <v>1.19</v>
      </c>
      <c r="O2808">
        <v>18</v>
      </c>
    </row>
    <row r="2809" spans="1:15">
      <c r="A2809" t="s">
        <v>5978</v>
      </c>
      <c r="B2809" s="1">
        <v>45820</v>
      </c>
      <c r="C2809" t="s">
        <v>79</v>
      </c>
      <c r="D2809" t="s">
        <v>5979</v>
      </c>
      <c r="E2809" t="s">
        <v>5980</v>
      </c>
      <c r="F2809" t="s">
        <v>71</v>
      </c>
      <c r="G2809" t="s">
        <v>41</v>
      </c>
      <c r="H2809" t="s">
        <v>21</v>
      </c>
      <c r="I2809">
        <v>13.68</v>
      </c>
      <c r="J2809">
        <v>441.74</v>
      </c>
      <c r="K2809" t="s">
        <v>47</v>
      </c>
      <c r="L2809">
        <v>4.8</v>
      </c>
      <c r="M2809" t="s">
        <v>23</v>
      </c>
      <c r="N2809">
        <v>2.2400000000000002</v>
      </c>
      <c r="O2809">
        <v>12</v>
      </c>
    </row>
    <row r="2810" spans="1:15">
      <c r="A2810" t="s">
        <v>6003</v>
      </c>
      <c r="B2810" s="1">
        <v>45737</v>
      </c>
      <c r="C2810" t="s">
        <v>79</v>
      </c>
      <c r="D2810" t="s">
        <v>6004</v>
      </c>
      <c r="E2810" t="s">
        <v>6005</v>
      </c>
      <c r="F2810" t="s">
        <v>71</v>
      </c>
      <c r="G2810" t="s">
        <v>52</v>
      </c>
      <c r="H2810" t="s">
        <v>41</v>
      </c>
      <c r="I2810">
        <v>3.8</v>
      </c>
      <c r="J2810">
        <v>235.94</v>
      </c>
      <c r="K2810" t="s">
        <v>22</v>
      </c>
      <c r="L2810">
        <v>4.9000000000000004</v>
      </c>
      <c r="M2810" t="s">
        <v>23</v>
      </c>
      <c r="N2810">
        <v>1.34</v>
      </c>
      <c r="O2810">
        <v>19</v>
      </c>
    </row>
    <row r="2811" spans="1:15">
      <c r="A2811" t="s">
        <v>6077</v>
      </c>
      <c r="B2811" s="1">
        <v>45755</v>
      </c>
      <c r="C2811" t="s">
        <v>79</v>
      </c>
      <c r="D2811" t="s">
        <v>2626</v>
      </c>
      <c r="E2811" t="s">
        <v>6078</v>
      </c>
      <c r="F2811" t="s">
        <v>51</v>
      </c>
      <c r="G2811" t="s">
        <v>29</v>
      </c>
      <c r="H2811" t="s">
        <v>20</v>
      </c>
      <c r="I2811">
        <v>23.19</v>
      </c>
      <c r="J2811">
        <v>327.3</v>
      </c>
      <c r="K2811" t="s">
        <v>67</v>
      </c>
      <c r="M2811" t="s">
        <v>36</v>
      </c>
      <c r="N2811">
        <v>1.84</v>
      </c>
      <c r="O2811">
        <v>12</v>
      </c>
    </row>
    <row r="2812" spans="1:15">
      <c r="A2812" t="s">
        <v>6107</v>
      </c>
      <c r="B2812" s="1">
        <v>45693</v>
      </c>
      <c r="C2812" t="s">
        <v>79</v>
      </c>
      <c r="D2812" t="s">
        <v>6108</v>
      </c>
      <c r="E2812" t="s">
        <v>6109</v>
      </c>
      <c r="F2812" t="s">
        <v>51</v>
      </c>
      <c r="G2812" t="s">
        <v>29</v>
      </c>
      <c r="H2812" t="s">
        <v>41</v>
      </c>
      <c r="I2812">
        <v>24.13</v>
      </c>
      <c r="J2812">
        <v>322.04000000000002</v>
      </c>
      <c r="K2812" t="s">
        <v>47</v>
      </c>
      <c r="L2812">
        <v>2.6</v>
      </c>
      <c r="M2812" t="s">
        <v>31</v>
      </c>
      <c r="N2812">
        <v>1.0900000000000001</v>
      </c>
      <c r="O2812">
        <v>7</v>
      </c>
    </row>
    <row r="2813" spans="1:15">
      <c r="A2813" t="s">
        <v>6152</v>
      </c>
      <c r="B2813" s="1">
        <v>45814</v>
      </c>
      <c r="C2813" t="s">
        <v>79</v>
      </c>
      <c r="D2813" t="s">
        <v>6153</v>
      </c>
      <c r="E2813" t="s">
        <v>6154</v>
      </c>
      <c r="F2813" t="s">
        <v>28</v>
      </c>
      <c r="G2813" t="s">
        <v>46</v>
      </c>
      <c r="H2813" t="s">
        <v>29</v>
      </c>
      <c r="I2813">
        <v>8.1300000000000008</v>
      </c>
      <c r="J2813">
        <v>520.35</v>
      </c>
      <c r="K2813" t="s">
        <v>22</v>
      </c>
      <c r="L2813">
        <v>2.8</v>
      </c>
      <c r="M2813" t="s">
        <v>23</v>
      </c>
      <c r="N2813">
        <v>2.27</v>
      </c>
      <c r="O2813">
        <v>19</v>
      </c>
    </row>
    <row r="2814" spans="1:15">
      <c r="A2814" t="s">
        <v>6175</v>
      </c>
      <c r="B2814" s="1">
        <v>45675</v>
      </c>
      <c r="C2814" t="s">
        <v>79</v>
      </c>
      <c r="D2814" t="s">
        <v>6176</v>
      </c>
      <c r="E2814" t="s">
        <v>6177</v>
      </c>
      <c r="F2814" t="s">
        <v>60</v>
      </c>
      <c r="G2814" t="s">
        <v>41</v>
      </c>
      <c r="H2814" t="s">
        <v>29</v>
      </c>
      <c r="I2814">
        <v>21.41</v>
      </c>
      <c r="J2814">
        <v>572.29999999999995</v>
      </c>
      <c r="K2814" t="s">
        <v>22</v>
      </c>
      <c r="L2814">
        <v>5</v>
      </c>
      <c r="M2814" t="s">
        <v>23</v>
      </c>
      <c r="N2814">
        <v>1.5</v>
      </c>
      <c r="O2814">
        <v>3</v>
      </c>
    </row>
    <row r="2815" spans="1:15">
      <c r="A2815" t="s">
        <v>6189</v>
      </c>
      <c r="B2815" s="1">
        <v>45673</v>
      </c>
      <c r="C2815" t="s">
        <v>79</v>
      </c>
      <c r="D2815" t="s">
        <v>6190</v>
      </c>
      <c r="E2815" t="s">
        <v>6191</v>
      </c>
      <c r="F2815" t="s">
        <v>71</v>
      </c>
      <c r="G2815" t="s">
        <v>52</v>
      </c>
      <c r="H2815" t="s">
        <v>20</v>
      </c>
      <c r="I2815">
        <v>20.55</v>
      </c>
      <c r="J2815">
        <v>511.26</v>
      </c>
      <c r="K2815" t="s">
        <v>30</v>
      </c>
      <c r="L2815">
        <v>2.8</v>
      </c>
      <c r="M2815" t="s">
        <v>23</v>
      </c>
      <c r="N2815">
        <v>1.23</v>
      </c>
      <c r="O2815">
        <v>16</v>
      </c>
    </row>
    <row r="2816" spans="1:15">
      <c r="A2816" t="s">
        <v>6192</v>
      </c>
      <c r="B2816" s="1">
        <v>45835</v>
      </c>
      <c r="C2816" t="s">
        <v>79</v>
      </c>
      <c r="D2816" t="s">
        <v>2551</v>
      </c>
      <c r="E2816" t="s">
        <v>6193</v>
      </c>
      <c r="F2816" t="s">
        <v>60</v>
      </c>
      <c r="G2816" t="s">
        <v>41</v>
      </c>
      <c r="H2816" t="s">
        <v>42</v>
      </c>
      <c r="I2816">
        <v>3.7</v>
      </c>
      <c r="J2816">
        <v>437.16</v>
      </c>
      <c r="K2816" t="s">
        <v>67</v>
      </c>
      <c r="L2816">
        <v>2.8</v>
      </c>
      <c r="M2816" t="s">
        <v>36</v>
      </c>
      <c r="N2816">
        <v>2.4700000000000002</v>
      </c>
      <c r="O2816">
        <v>19</v>
      </c>
    </row>
    <row r="2817" spans="1:15">
      <c r="A2817" t="s">
        <v>6206</v>
      </c>
      <c r="B2817" s="1">
        <v>45836</v>
      </c>
      <c r="C2817" t="s">
        <v>79</v>
      </c>
      <c r="D2817" t="s">
        <v>6207</v>
      </c>
      <c r="E2817" t="s">
        <v>6208</v>
      </c>
      <c r="F2817" t="s">
        <v>71</v>
      </c>
      <c r="G2817" t="s">
        <v>20</v>
      </c>
      <c r="H2817" t="s">
        <v>20</v>
      </c>
      <c r="I2817">
        <v>23.55</v>
      </c>
      <c r="J2817">
        <v>186.14</v>
      </c>
      <c r="K2817" t="s">
        <v>67</v>
      </c>
      <c r="L2817">
        <v>3.7</v>
      </c>
      <c r="M2817" t="s">
        <v>23</v>
      </c>
      <c r="N2817">
        <v>2.4900000000000002</v>
      </c>
      <c r="O2817">
        <v>16</v>
      </c>
    </row>
    <row r="2818" spans="1:15">
      <c r="A2818" t="s">
        <v>6209</v>
      </c>
      <c r="B2818" s="1">
        <v>45813</v>
      </c>
      <c r="C2818" t="s">
        <v>79</v>
      </c>
      <c r="D2818" t="s">
        <v>6210</v>
      </c>
      <c r="E2818" t="s">
        <v>6211</v>
      </c>
      <c r="F2818" t="s">
        <v>71</v>
      </c>
      <c r="G2818" t="s">
        <v>46</v>
      </c>
      <c r="H2818" t="s">
        <v>20</v>
      </c>
      <c r="I2818">
        <v>8.14</v>
      </c>
      <c r="J2818">
        <v>51.49</v>
      </c>
      <c r="K2818" t="s">
        <v>30</v>
      </c>
      <c r="L2818">
        <v>2.8</v>
      </c>
      <c r="M2818" t="s">
        <v>31</v>
      </c>
      <c r="N2818">
        <v>1.91</v>
      </c>
      <c r="O2818">
        <v>2</v>
      </c>
    </row>
    <row r="2819" spans="1:15">
      <c r="A2819" t="s">
        <v>6224</v>
      </c>
      <c r="B2819" s="1">
        <v>45678</v>
      </c>
      <c r="C2819" t="s">
        <v>79</v>
      </c>
      <c r="D2819" t="s">
        <v>6225</v>
      </c>
      <c r="E2819" t="s">
        <v>6226</v>
      </c>
      <c r="F2819" t="s">
        <v>51</v>
      </c>
      <c r="G2819" t="s">
        <v>41</v>
      </c>
      <c r="H2819" t="s">
        <v>21</v>
      </c>
      <c r="I2819">
        <v>8.2899999999999991</v>
      </c>
      <c r="J2819">
        <v>369.64</v>
      </c>
      <c r="K2819" t="s">
        <v>47</v>
      </c>
      <c r="L2819">
        <v>3</v>
      </c>
      <c r="M2819" t="s">
        <v>23</v>
      </c>
      <c r="N2819">
        <v>1.64</v>
      </c>
      <c r="O2819">
        <v>9</v>
      </c>
    </row>
    <row r="2820" spans="1:15">
      <c r="A2820" t="s">
        <v>6260</v>
      </c>
      <c r="B2820" s="1">
        <v>45838</v>
      </c>
      <c r="C2820" t="s">
        <v>79</v>
      </c>
      <c r="D2820" t="s">
        <v>6261</v>
      </c>
      <c r="E2820" t="s">
        <v>6262</v>
      </c>
      <c r="F2820" t="s">
        <v>19</v>
      </c>
      <c r="G2820" t="s">
        <v>41</v>
      </c>
      <c r="H2820" t="s">
        <v>46</v>
      </c>
      <c r="I2820">
        <v>9.86</v>
      </c>
      <c r="J2820">
        <v>89.04</v>
      </c>
      <c r="K2820" t="s">
        <v>22</v>
      </c>
      <c r="L2820">
        <v>3.3</v>
      </c>
      <c r="M2820" t="s">
        <v>36</v>
      </c>
      <c r="N2820">
        <v>1.63</v>
      </c>
      <c r="O2820">
        <v>16</v>
      </c>
    </row>
    <row r="2821" spans="1:15">
      <c r="A2821" t="s">
        <v>6279</v>
      </c>
      <c r="B2821" s="1">
        <v>45789</v>
      </c>
      <c r="C2821" t="s">
        <v>79</v>
      </c>
      <c r="D2821" t="s">
        <v>6280</v>
      </c>
      <c r="E2821" t="s">
        <v>6281</v>
      </c>
      <c r="F2821" t="s">
        <v>60</v>
      </c>
      <c r="G2821" t="s">
        <v>46</v>
      </c>
      <c r="H2821" t="s">
        <v>20</v>
      </c>
      <c r="I2821">
        <v>2.92</v>
      </c>
      <c r="J2821">
        <v>364.32</v>
      </c>
      <c r="K2821" t="s">
        <v>30</v>
      </c>
      <c r="L2821">
        <v>2.9</v>
      </c>
      <c r="M2821" t="s">
        <v>36</v>
      </c>
      <c r="N2821">
        <v>1.22</v>
      </c>
      <c r="O2821">
        <v>18</v>
      </c>
    </row>
    <row r="2822" spans="1:15">
      <c r="A2822" t="s">
        <v>6292</v>
      </c>
      <c r="B2822" s="1">
        <v>45736</v>
      </c>
      <c r="C2822" t="s">
        <v>79</v>
      </c>
      <c r="D2822" t="s">
        <v>6293</v>
      </c>
      <c r="E2822" t="s">
        <v>6294</v>
      </c>
      <c r="F2822" t="s">
        <v>19</v>
      </c>
      <c r="G2822" t="s">
        <v>41</v>
      </c>
      <c r="H2822" t="s">
        <v>20</v>
      </c>
      <c r="I2822">
        <v>5.59</v>
      </c>
      <c r="J2822">
        <v>183.56</v>
      </c>
      <c r="K2822" t="s">
        <v>67</v>
      </c>
      <c r="L2822">
        <v>4</v>
      </c>
      <c r="M2822" t="s">
        <v>31</v>
      </c>
      <c r="N2822">
        <v>1.52</v>
      </c>
      <c r="O2822">
        <v>8</v>
      </c>
    </row>
    <row r="2823" spans="1:15">
      <c r="A2823" t="s">
        <v>6312</v>
      </c>
      <c r="B2823" s="1">
        <v>45833</v>
      </c>
      <c r="C2823" t="s">
        <v>79</v>
      </c>
      <c r="D2823" t="s">
        <v>6313</v>
      </c>
      <c r="E2823" t="s">
        <v>6314</v>
      </c>
      <c r="F2823" t="s">
        <v>28</v>
      </c>
      <c r="G2823" t="s">
        <v>52</v>
      </c>
      <c r="H2823" t="s">
        <v>21</v>
      </c>
      <c r="I2823">
        <v>17.309999999999999</v>
      </c>
      <c r="J2823">
        <v>533.41999999999996</v>
      </c>
      <c r="K2823" t="s">
        <v>47</v>
      </c>
      <c r="L2823">
        <v>4.9000000000000004</v>
      </c>
      <c r="M2823" t="s">
        <v>23</v>
      </c>
      <c r="N2823">
        <v>2.35</v>
      </c>
      <c r="O2823">
        <v>8</v>
      </c>
    </row>
    <row r="2824" spans="1:15">
      <c r="A2824" t="s">
        <v>6334</v>
      </c>
      <c r="B2824" s="1">
        <v>45743</v>
      </c>
      <c r="C2824" t="s">
        <v>79</v>
      </c>
      <c r="D2824" t="s">
        <v>4973</v>
      </c>
      <c r="E2824" t="s">
        <v>6335</v>
      </c>
      <c r="F2824" t="s">
        <v>51</v>
      </c>
      <c r="G2824" t="s">
        <v>21</v>
      </c>
      <c r="H2824" t="s">
        <v>20</v>
      </c>
      <c r="I2824">
        <v>22.01</v>
      </c>
      <c r="J2824">
        <v>551.48</v>
      </c>
      <c r="K2824" t="s">
        <v>67</v>
      </c>
      <c r="L2824">
        <v>4.0999999999999996</v>
      </c>
      <c r="M2824" t="s">
        <v>23</v>
      </c>
      <c r="N2824">
        <v>1.54</v>
      </c>
      <c r="O2824">
        <v>3</v>
      </c>
    </row>
    <row r="2825" spans="1:15">
      <c r="A2825" t="s">
        <v>6353</v>
      </c>
      <c r="B2825" s="1">
        <v>45662</v>
      </c>
      <c r="C2825" t="s">
        <v>79</v>
      </c>
      <c r="D2825" t="s">
        <v>221</v>
      </c>
      <c r="E2825" t="s">
        <v>6354</v>
      </c>
      <c r="F2825" t="s">
        <v>19</v>
      </c>
      <c r="G2825" t="s">
        <v>20</v>
      </c>
      <c r="H2825" t="s">
        <v>29</v>
      </c>
      <c r="I2825">
        <v>22.08</v>
      </c>
      <c r="J2825">
        <v>327.99</v>
      </c>
      <c r="K2825" t="s">
        <v>22</v>
      </c>
      <c r="L2825">
        <v>2.7</v>
      </c>
      <c r="M2825" t="s">
        <v>23</v>
      </c>
      <c r="N2825">
        <v>2.27</v>
      </c>
      <c r="O2825">
        <v>4</v>
      </c>
    </row>
    <row r="2826" spans="1:15">
      <c r="A2826" t="s">
        <v>6366</v>
      </c>
      <c r="B2826" s="1">
        <v>45742</v>
      </c>
      <c r="C2826" t="s">
        <v>79</v>
      </c>
      <c r="D2826" t="s">
        <v>6367</v>
      </c>
      <c r="E2826" t="s">
        <v>6368</v>
      </c>
      <c r="F2826" t="s">
        <v>60</v>
      </c>
      <c r="G2826" t="s">
        <v>42</v>
      </c>
      <c r="H2826" t="s">
        <v>42</v>
      </c>
      <c r="I2826">
        <v>24.51</v>
      </c>
      <c r="J2826">
        <v>257.27999999999997</v>
      </c>
      <c r="K2826" t="s">
        <v>22</v>
      </c>
      <c r="L2826">
        <v>3.8</v>
      </c>
      <c r="M2826" t="s">
        <v>31</v>
      </c>
      <c r="N2826">
        <v>2.2400000000000002</v>
      </c>
      <c r="O2826">
        <v>13</v>
      </c>
    </row>
    <row r="2827" spans="1:15">
      <c r="A2827" t="s">
        <v>6384</v>
      </c>
      <c r="B2827" s="1">
        <v>45662</v>
      </c>
      <c r="C2827" t="s">
        <v>79</v>
      </c>
      <c r="D2827" t="s">
        <v>1765</v>
      </c>
      <c r="E2827" t="s">
        <v>6385</v>
      </c>
      <c r="F2827" t="s">
        <v>28</v>
      </c>
      <c r="G2827" t="s">
        <v>41</v>
      </c>
      <c r="H2827" t="s">
        <v>20</v>
      </c>
      <c r="I2827">
        <v>19.25</v>
      </c>
      <c r="J2827">
        <v>549.37</v>
      </c>
      <c r="K2827" t="s">
        <v>47</v>
      </c>
      <c r="L2827">
        <v>2.9</v>
      </c>
      <c r="M2827" t="s">
        <v>31</v>
      </c>
      <c r="N2827">
        <v>1.27</v>
      </c>
      <c r="O2827">
        <v>14</v>
      </c>
    </row>
    <row r="2828" spans="1:15">
      <c r="A2828" t="s">
        <v>6399</v>
      </c>
      <c r="B2828" s="1">
        <v>45732</v>
      </c>
      <c r="C2828" t="s">
        <v>79</v>
      </c>
      <c r="D2828" t="s">
        <v>6400</v>
      </c>
      <c r="E2828" t="s">
        <v>6401</v>
      </c>
      <c r="F2828" t="s">
        <v>71</v>
      </c>
      <c r="G2828" t="s">
        <v>52</v>
      </c>
      <c r="H2828" t="s">
        <v>29</v>
      </c>
      <c r="I2828">
        <v>11.75</v>
      </c>
      <c r="J2828">
        <v>303.74</v>
      </c>
      <c r="K2828" t="s">
        <v>67</v>
      </c>
      <c r="L2828">
        <v>2.5</v>
      </c>
      <c r="M2828" t="s">
        <v>23</v>
      </c>
      <c r="N2828">
        <v>2.13</v>
      </c>
      <c r="O2828">
        <v>2</v>
      </c>
    </row>
    <row r="2829" spans="1:15">
      <c r="A2829" t="s">
        <v>6405</v>
      </c>
      <c r="B2829" s="1">
        <v>45822</v>
      </c>
      <c r="C2829" t="s">
        <v>79</v>
      </c>
      <c r="D2829" t="s">
        <v>5264</v>
      </c>
      <c r="E2829" t="s">
        <v>6406</v>
      </c>
      <c r="F2829" t="s">
        <v>19</v>
      </c>
      <c r="G2829" t="s">
        <v>52</v>
      </c>
      <c r="H2829" t="s">
        <v>41</v>
      </c>
      <c r="I2829">
        <v>20.58</v>
      </c>
      <c r="J2829">
        <v>265.52</v>
      </c>
      <c r="K2829" t="s">
        <v>67</v>
      </c>
      <c r="L2829">
        <v>4</v>
      </c>
      <c r="M2829" t="s">
        <v>36</v>
      </c>
      <c r="N2829">
        <v>1.41</v>
      </c>
      <c r="O2829">
        <v>10</v>
      </c>
    </row>
    <row r="2830" spans="1:15">
      <c r="A2830" t="s">
        <v>6413</v>
      </c>
      <c r="B2830" s="1">
        <v>45741</v>
      </c>
      <c r="C2830" t="s">
        <v>79</v>
      </c>
      <c r="D2830" t="s">
        <v>6414</v>
      </c>
      <c r="E2830" t="s">
        <v>6415</v>
      </c>
      <c r="F2830" t="s">
        <v>28</v>
      </c>
      <c r="G2830" t="s">
        <v>41</v>
      </c>
      <c r="H2830" t="s">
        <v>52</v>
      </c>
      <c r="I2830">
        <v>9.74</v>
      </c>
      <c r="J2830">
        <v>79.540000000000006</v>
      </c>
      <c r="K2830" t="s">
        <v>22</v>
      </c>
      <c r="L2830">
        <v>4.4000000000000004</v>
      </c>
      <c r="M2830" t="s">
        <v>23</v>
      </c>
      <c r="N2830">
        <v>2.29</v>
      </c>
      <c r="O2830">
        <v>8</v>
      </c>
    </row>
    <row r="2831" spans="1:15">
      <c r="A2831" t="s">
        <v>6425</v>
      </c>
      <c r="B2831" s="1">
        <v>45704</v>
      </c>
      <c r="C2831" t="s">
        <v>79</v>
      </c>
      <c r="D2831" t="s">
        <v>6426</v>
      </c>
      <c r="E2831" t="s">
        <v>6427</v>
      </c>
      <c r="F2831" t="s">
        <v>71</v>
      </c>
      <c r="G2831" t="s">
        <v>29</v>
      </c>
      <c r="H2831" t="s">
        <v>21</v>
      </c>
      <c r="I2831">
        <v>15.98</v>
      </c>
      <c r="J2831">
        <v>487.47</v>
      </c>
      <c r="K2831" t="s">
        <v>67</v>
      </c>
      <c r="L2831">
        <v>4.7</v>
      </c>
      <c r="M2831" t="s">
        <v>31</v>
      </c>
      <c r="N2831">
        <v>1.0900000000000001</v>
      </c>
      <c r="O2831">
        <v>4</v>
      </c>
    </row>
    <row r="2832" spans="1:15">
      <c r="A2832" t="s">
        <v>6439</v>
      </c>
      <c r="B2832" s="1">
        <v>45674</v>
      </c>
      <c r="C2832" t="s">
        <v>79</v>
      </c>
      <c r="D2832" t="s">
        <v>6440</v>
      </c>
      <c r="E2832" t="s">
        <v>6441</v>
      </c>
      <c r="F2832" t="s">
        <v>28</v>
      </c>
      <c r="G2832" t="s">
        <v>46</v>
      </c>
      <c r="H2832" t="s">
        <v>42</v>
      </c>
      <c r="I2832">
        <v>11.27</v>
      </c>
      <c r="J2832">
        <v>199.95</v>
      </c>
      <c r="K2832" t="s">
        <v>67</v>
      </c>
      <c r="L2832">
        <v>4.5999999999999996</v>
      </c>
      <c r="M2832" t="s">
        <v>31</v>
      </c>
      <c r="N2832">
        <v>1.92</v>
      </c>
      <c r="O2832">
        <v>4</v>
      </c>
    </row>
    <row r="2833" spans="1:15">
      <c r="A2833" t="s">
        <v>6480</v>
      </c>
      <c r="B2833" s="1">
        <v>45739</v>
      </c>
      <c r="C2833" t="s">
        <v>79</v>
      </c>
      <c r="D2833" t="s">
        <v>6481</v>
      </c>
      <c r="E2833" t="s">
        <v>6482</v>
      </c>
      <c r="F2833" t="s">
        <v>28</v>
      </c>
      <c r="G2833" t="s">
        <v>20</v>
      </c>
      <c r="H2833" t="s">
        <v>52</v>
      </c>
      <c r="I2833">
        <v>3.34</v>
      </c>
      <c r="J2833">
        <v>155.22999999999999</v>
      </c>
      <c r="K2833" t="s">
        <v>30</v>
      </c>
      <c r="L2833">
        <v>3.8</v>
      </c>
      <c r="M2833" t="s">
        <v>23</v>
      </c>
      <c r="N2833">
        <v>2.15</v>
      </c>
      <c r="O2833">
        <v>12</v>
      </c>
    </row>
    <row r="2834" spans="1:15">
      <c r="A2834" t="s">
        <v>6488</v>
      </c>
      <c r="B2834" s="1">
        <v>45794</v>
      </c>
      <c r="C2834" t="s">
        <v>79</v>
      </c>
      <c r="D2834" t="s">
        <v>575</v>
      </c>
      <c r="E2834" t="s">
        <v>6489</v>
      </c>
      <c r="F2834" t="s">
        <v>71</v>
      </c>
      <c r="G2834" t="s">
        <v>46</v>
      </c>
      <c r="H2834" t="s">
        <v>21</v>
      </c>
      <c r="I2834">
        <v>16.260000000000002</v>
      </c>
      <c r="J2834">
        <v>202.48</v>
      </c>
      <c r="K2834" t="s">
        <v>22</v>
      </c>
      <c r="L2834">
        <v>3.8</v>
      </c>
      <c r="M2834" t="s">
        <v>23</v>
      </c>
      <c r="N2834">
        <v>1.49</v>
      </c>
      <c r="O2834">
        <v>17</v>
      </c>
    </row>
    <row r="2835" spans="1:15">
      <c r="A2835" t="s">
        <v>6534</v>
      </c>
      <c r="B2835" s="1">
        <v>45811</v>
      </c>
      <c r="C2835" t="s">
        <v>79</v>
      </c>
      <c r="D2835" t="s">
        <v>6535</v>
      </c>
      <c r="E2835" t="s">
        <v>6536</v>
      </c>
      <c r="F2835" t="s">
        <v>19</v>
      </c>
      <c r="G2835" t="s">
        <v>52</v>
      </c>
      <c r="H2835" t="s">
        <v>41</v>
      </c>
      <c r="I2835">
        <v>7.18</v>
      </c>
      <c r="J2835">
        <v>380.48</v>
      </c>
      <c r="K2835" t="s">
        <v>30</v>
      </c>
      <c r="L2835">
        <v>2.7</v>
      </c>
      <c r="M2835" t="s">
        <v>23</v>
      </c>
      <c r="N2835">
        <v>1.41</v>
      </c>
      <c r="O2835">
        <v>5</v>
      </c>
    </row>
    <row r="2836" spans="1:15">
      <c r="A2836" t="s">
        <v>6563</v>
      </c>
      <c r="B2836" s="1">
        <v>45773</v>
      </c>
      <c r="C2836" t="s">
        <v>79</v>
      </c>
      <c r="D2836" t="s">
        <v>4698</v>
      </c>
      <c r="E2836" t="s">
        <v>6564</v>
      </c>
      <c r="F2836" t="s">
        <v>51</v>
      </c>
      <c r="G2836" t="s">
        <v>52</v>
      </c>
      <c r="H2836" t="s">
        <v>29</v>
      </c>
      <c r="I2836">
        <v>12.72</v>
      </c>
      <c r="J2836">
        <v>162.58000000000001</v>
      </c>
      <c r="K2836" t="s">
        <v>47</v>
      </c>
      <c r="L2836">
        <v>4.4000000000000004</v>
      </c>
      <c r="M2836" t="s">
        <v>36</v>
      </c>
      <c r="N2836">
        <v>2.42</v>
      </c>
      <c r="O2836">
        <v>8</v>
      </c>
    </row>
    <row r="2837" spans="1:15">
      <c r="A2837" t="s">
        <v>6582</v>
      </c>
      <c r="B2837" s="1">
        <v>45776</v>
      </c>
      <c r="C2837" t="s">
        <v>79</v>
      </c>
      <c r="D2837" t="s">
        <v>4789</v>
      </c>
      <c r="E2837" t="s">
        <v>6583</v>
      </c>
      <c r="F2837" t="s">
        <v>28</v>
      </c>
      <c r="G2837" t="s">
        <v>42</v>
      </c>
      <c r="H2837" t="s">
        <v>29</v>
      </c>
      <c r="I2837">
        <v>15.77</v>
      </c>
      <c r="J2837">
        <v>329.04</v>
      </c>
      <c r="K2837" t="s">
        <v>30</v>
      </c>
      <c r="L2837">
        <v>4</v>
      </c>
      <c r="M2837" t="s">
        <v>23</v>
      </c>
      <c r="N2837">
        <v>2.17</v>
      </c>
      <c r="O2837">
        <v>9</v>
      </c>
    </row>
    <row r="2838" spans="1:15">
      <c r="A2838" t="s">
        <v>6598</v>
      </c>
      <c r="B2838" s="1">
        <v>45822</v>
      </c>
      <c r="C2838" t="s">
        <v>79</v>
      </c>
      <c r="D2838" t="s">
        <v>6599</v>
      </c>
      <c r="E2838" t="s">
        <v>6600</v>
      </c>
      <c r="F2838" t="s">
        <v>71</v>
      </c>
      <c r="G2838" t="s">
        <v>29</v>
      </c>
      <c r="H2838" t="s">
        <v>29</v>
      </c>
      <c r="I2838">
        <v>21.07</v>
      </c>
      <c r="J2838">
        <v>502.57</v>
      </c>
      <c r="K2838" t="s">
        <v>30</v>
      </c>
      <c r="L2838">
        <v>3</v>
      </c>
      <c r="M2838" t="s">
        <v>31</v>
      </c>
      <c r="N2838">
        <v>1.36</v>
      </c>
      <c r="O2838">
        <v>6</v>
      </c>
    </row>
    <row r="2839" spans="1:15">
      <c r="A2839" t="s">
        <v>6612</v>
      </c>
      <c r="B2839" s="1">
        <v>45726</v>
      </c>
      <c r="C2839" t="s">
        <v>79</v>
      </c>
      <c r="D2839" t="s">
        <v>6613</v>
      </c>
      <c r="E2839" t="s">
        <v>6614</v>
      </c>
      <c r="F2839" t="s">
        <v>19</v>
      </c>
      <c r="G2839" t="s">
        <v>29</v>
      </c>
      <c r="H2839" t="s">
        <v>20</v>
      </c>
      <c r="I2839">
        <v>7.72</v>
      </c>
      <c r="J2839">
        <v>79.709999999999994</v>
      </c>
      <c r="K2839" t="s">
        <v>67</v>
      </c>
      <c r="L2839">
        <v>2.9</v>
      </c>
      <c r="M2839" t="s">
        <v>31</v>
      </c>
      <c r="N2839">
        <v>1.03</v>
      </c>
      <c r="O2839">
        <v>9</v>
      </c>
    </row>
    <row r="2840" spans="1:15">
      <c r="A2840" t="s">
        <v>6615</v>
      </c>
      <c r="B2840" s="1">
        <v>45708</v>
      </c>
      <c r="C2840" t="s">
        <v>79</v>
      </c>
      <c r="D2840" t="s">
        <v>6616</v>
      </c>
      <c r="E2840" t="s">
        <v>6617</v>
      </c>
      <c r="F2840" t="s">
        <v>19</v>
      </c>
      <c r="G2840" t="s">
        <v>46</v>
      </c>
      <c r="H2840" t="s">
        <v>29</v>
      </c>
      <c r="I2840">
        <v>10.64</v>
      </c>
      <c r="J2840">
        <v>364.91</v>
      </c>
      <c r="K2840" t="s">
        <v>67</v>
      </c>
      <c r="L2840">
        <v>4.5</v>
      </c>
      <c r="M2840" t="s">
        <v>23</v>
      </c>
      <c r="N2840">
        <v>1.37</v>
      </c>
      <c r="O2840">
        <v>17</v>
      </c>
    </row>
    <row r="2841" spans="1:15">
      <c r="A2841" t="s">
        <v>6637</v>
      </c>
      <c r="B2841" s="1">
        <v>45758</v>
      </c>
      <c r="C2841" t="s">
        <v>79</v>
      </c>
      <c r="D2841" t="s">
        <v>6638</v>
      </c>
      <c r="E2841" t="s">
        <v>6639</v>
      </c>
      <c r="F2841" t="s">
        <v>51</v>
      </c>
      <c r="G2841" t="s">
        <v>41</v>
      </c>
      <c r="H2841" t="s">
        <v>52</v>
      </c>
      <c r="I2841">
        <v>13.51</v>
      </c>
      <c r="J2841">
        <v>294.45999999999998</v>
      </c>
      <c r="K2841" t="s">
        <v>47</v>
      </c>
      <c r="L2841">
        <v>3.2</v>
      </c>
      <c r="M2841" t="s">
        <v>23</v>
      </c>
      <c r="N2841">
        <v>1.81</v>
      </c>
      <c r="O2841">
        <v>10</v>
      </c>
    </row>
    <row r="2842" spans="1:15">
      <c r="A2842" t="s">
        <v>6681</v>
      </c>
      <c r="B2842" s="1">
        <v>45776</v>
      </c>
      <c r="C2842" t="s">
        <v>79</v>
      </c>
      <c r="D2842" t="s">
        <v>6682</v>
      </c>
      <c r="E2842" t="s">
        <v>6683</v>
      </c>
      <c r="F2842" t="s">
        <v>71</v>
      </c>
      <c r="G2842" t="s">
        <v>42</v>
      </c>
      <c r="H2842" t="s">
        <v>20</v>
      </c>
      <c r="I2842">
        <v>8.6999999999999993</v>
      </c>
      <c r="J2842">
        <v>432.31</v>
      </c>
      <c r="K2842" t="s">
        <v>30</v>
      </c>
      <c r="L2842">
        <v>3.4</v>
      </c>
      <c r="M2842" t="s">
        <v>31</v>
      </c>
      <c r="N2842">
        <v>1.03</v>
      </c>
      <c r="O2842">
        <v>14</v>
      </c>
    </row>
    <row r="2843" spans="1:15">
      <c r="A2843" t="s">
        <v>6701</v>
      </c>
      <c r="B2843" s="1">
        <v>45667</v>
      </c>
      <c r="C2843" t="s">
        <v>79</v>
      </c>
      <c r="D2843" t="s">
        <v>6702</v>
      </c>
      <c r="E2843" t="s">
        <v>2996</v>
      </c>
      <c r="F2843" t="s">
        <v>28</v>
      </c>
      <c r="G2843" t="s">
        <v>42</v>
      </c>
      <c r="H2843" t="s">
        <v>41</v>
      </c>
      <c r="I2843">
        <v>7.5</v>
      </c>
      <c r="J2843">
        <v>579.54999999999995</v>
      </c>
      <c r="K2843" t="s">
        <v>30</v>
      </c>
      <c r="L2843">
        <v>4.3</v>
      </c>
      <c r="M2843" t="s">
        <v>23</v>
      </c>
      <c r="N2843">
        <v>2.13</v>
      </c>
      <c r="O2843">
        <v>3</v>
      </c>
    </row>
    <row r="2844" spans="1:15">
      <c r="A2844" t="s">
        <v>6723</v>
      </c>
      <c r="B2844" s="1">
        <v>45688</v>
      </c>
      <c r="C2844" t="s">
        <v>79</v>
      </c>
      <c r="D2844" t="s">
        <v>6724</v>
      </c>
      <c r="E2844" t="s">
        <v>6725</v>
      </c>
      <c r="F2844" t="s">
        <v>28</v>
      </c>
      <c r="G2844" t="s">
        <v>46</v>
      </c>
      <c r="H2844" t="s">
        <v>21</v>
      </c>
      <c r="I2844">
        <v>11.41</v>
      </c>
      <c r="J2844">
        <v>590.85</v>
      </c>
      <c r="K2844" t="s">
        <v>30</v>
      </c>
      <c r="L2844">
        <v>3.9</v>
      </c>
      <c r="M2844" t="s">
        <v>23</v>
      </c>
      <c r="N2844">
        <v>2.19</v>
      </c>
      <c r="O2844">
        <v>12</v>
      </c>
    </row>
    <row r="2845" spans="1:15">
      <c r="A2845" t="s">
        <v>6734</v>
      </c>
      <c r="B2845" s="1">
        <v>45822</v>
      </c>
      <c r="C2845" t="s">
        <v>79</v>
      </c>
      <c r="D2845" t="s">
        <v>4531</v>
      </c>
      <c r="E2845" t="s">
        <v>6735</v>
      </c>
      <c r="F2845" t="s">
        <v>60</v>
      </c>
      <c r="G2845" t="s">
        <v>52</v>
      </c>
      <c r="H2845" t="s">
        <v>42</v>
      </c>
      <c r="I2845">
        <v>7.46</v>
      </c>
      <c r="J2845">
        <v>526.64</v>
      </c>
      <c r="K2845" t="s">
        <v>67</v>
      </c>
      <c r="L2845">
        <v>3.3</v>
      </c>
      <c r="M2845" t="s">
        <v>23</v>
      </c>
      <c r="N2845">
        <v>2.2599999999999998</v>
      </c>
      <c r="O2845">
        <v>6</v>
      </c>
    </row>
    <row r="2846" spans="1:15">
      <c r="A2846" t="s">
        <v>6739</v>
      </c>
      <c r="B2846" s="1">
        <v>45784</v>
      </c>
      <c r="C2846" t="s">
        <v>79</v>
      </c>
      <c r="D2846" t="s">
        <v>5883</v>
      </c>
      <c r="E2846" t="s">
        <v>6740</v>
      </c>
      <c r="F2846" t="s">
        <v>71</v>
      </c>
      <c r="G2846" t="s">
        <v>42</v>
      </c>
      <c r="H2846" t="s">
        <v>52</v>
      </c>
      <c r="I2846">
        <v>13.66</v>
      </c>
      <c r="J2846">
        <v>559.52</v>
      </c>
      <c r="K2846" t="s">
        <v>22</v>
      </c>
      <c r="L2846">
        <v>3.6</v>
      </c>
      <c r="M2846" t="s">
        <v>36</v>
      </c>
      <c r="N2846">
        <v>1.59</v>
      </c>
      <c r="O2846">
        <v>6</v>
      </c>
    </row>
    <row r="2847" spans="1:15">
      <c r="A2847" t="s">
        <v>6750</v>
      </c>
      <c r="B2847" s="1">
        <v>45754</v>
      </c>
      <c r="C2847" t="s">
        <v>79</v>
      </c>
      <c r="D2847" t="s">
        <v>6751</v>
      </c>
      <c r="E2847" t="s">
        <v>6752</v>
      </c>
      <c r="F2847" t="s">
        <v>19</v>
      </c>
      <c r="G2847" t="s">
        <v>29</v>
      </c>
      <c r="H2847" t="s">
        <v>21</v>
      </c>
      <c r="I2847">
        <v>11.45</v>
      </c>
      <c r="J2847">
        <v>426.07</v>
      </c>
      <c r="K2847" t="s">
        <v>47</v>
      </c>
      <c r="L2847">
        <v>2.9</v>
      </c>
      <c r="M2847" t="s">
        <v>36</v>
      </c>
      <c r="N2847">
        <v>2.4700000000000002</v>
      </c>
      <c r="O2847">
        <v>9</v>
      </c>
    </row>
    <row r="2848" spans="1:15">
      <c r="A2848" t="s">
        <v>6793</v>
      </c>
      <c r="B2848" s="1">
        <v>45677</v>
      </c>
      <c r="C2848" t="s">
        <v>79</v>
      </c>
      <c r="D2848" t="s">
        <v>6794</v>
      </c>
      <c r="E2848" t="s">
        <v>6795</v>
      </c>
      <c r="F2848" t="s">
        <v>51</v>
      </c>
      <c r="G2848" t="s">
        <v>41</v>
      </c>
      <c r="H2848" t="s">
        <v>52</v>
      </c>
      <c r="I2848">
        <v>14.65</v>
      </c>
      <c r="J2848">
        <v>168.68</v>
      </c>
      <c r="K2848" t="s">
        <v>30</v>
      </c>
      <c r="L2848">
        <v>3.3</v>
      </c>
      <c r="M2848" t="s">
        <v>23</v>
      </c>
      <c r="N2848">
        <v>2.33</v>
      </c>
      <c r="O2848">
        <v>9</v>
      </c>
    </row>
    <row r="2849" spans="1:15">
      <c r="A2849" t="s">
        <v>6801</v>
      </c>
      <c r="B2849" s="1">
        <v>45755</v>
      </c>
      <c r="C2849" t="s">
        <v>79</v>
      </c>
      <c r="D2849" t="s">
        <v>4195</v>
      </c>
      <c r="E2849" t="s">
        <v>6802</v>
      </c>
      <c r="F2849" t="s">
        <v>60</v>
      </c>
      <c r="G2849" t="s">
        <v>42</v>
      </c>
      <c r="H2849" t="s">
        <v>21</v>
      </c>
      <c r="I2849">
        <v>16.57</v>
      </c>
      <c r="J2849">
        <v>266.44</v>
      </c>
      <c r="K2849" t="s">
        <v>30</v>
      </c>
      <c r="L2849">
        <v>2.7</v>
      </c>
      <c r="M2849" t="s">
        <v>36</v>
      </c>
      <c r="N2849">
        <v>2.0299999999999998</v>
      </c>
      <c r="O2849">
        <v>17</v>
      </c>
    </row>
    <row r="2850" spans="1:15">
      <c r="A2850" t="s">
        <v>6803</v>
      </c>
      <c r="B2850" s="1">
        <v>45756</v>
      </c>
      <c r="C2850" t="s">
        <v>79</v>
      </c>
      <c r="D2850" t="s">
        <v>6804</v>
      </c>
      <c r="E2850" t="s">
        <v>6805</v>
      </c>
      <c r="F2850" t="s">
        <v>71</v>
      </c>
      <c r="G2850" t="s">
        <v>52</v>
      </c>
      <c r="H2850" t="s">
        <v>20</v>
      </c>
      <c r="I2850">
        <v>19.34</v>
      </c>
      <c r="J2850">
        <v>225.67</v>
      </c>
      <c r="K2850" t="s">
        <v>22</v>
      </c>
      <c r="L2850">
        <v>5</v>
      </c>
      <c r="M2850" t="s">
        <v>23</v>
      </c>
      <c r="N2850">
        <v>1.18</v>
      </c>
      <c r="O2850">
        <v>9</v>
      </c>
    </row>
    <row r="2851" spans="1:15">
      <c r="A2851" t="s">
        <v>6809</v>
      </c>
      <c r="B2851" s="1">
        <v>45705</v>
      </c>
      <c r="C2851" t="s">
        <v>79</v>
      </c>
      <c r="D2851" t="s">
        <v>2377</v>
      </c>
      <c r="E2851" t="s">
        <v>6810</v>
      </c>
      <c r="F2851" t="s">
        <v>28</v>
      </c>
      <c r="G2851" t="s">
        <v>42</v>
      </c>
      <c r="H2851" t="s">
        <v>42</v>
      </c>
      <c r="I2851">
        <v>13.64</v>
      </c>
      <c r="J2851">
        <v>478.52</v>
      </c>
      <c r="K2851" t="s">
        <v>22</v>
      </c>
      <c r="L2851">
        <v>3.2</v>
      </c>
      <c r="M2851" t="s">
        <v>23</v>
      </c>
      <c r="N2851">
        <v>2.09</v>
      </c>
      <c r="O2851">
        <v>16</v>
      </c>
    </row>
    <row r="2852" spans="1:15">
      <c r="A2852" t="s">
        <v>6871</v>
      </c>
      <c r="B2852" s="1">
        <v>45699</v>
      </c>
      <c r="C2852" t="s">
        <v>79</v>
      </c>
      <c r="D2852" t="s">
        <v>6872</v>
      </c>
      <c r="E2852" t="s">
        <v>6873</v>
      </c>
      <c r="F2852" t="s">
        <v>19</v>
      </c>
      <c r="G2852" t="s">
        <v>42</v>
      </c>
      <c r="H2852" t="s">
        <v>46</v>
      </c>
      <c r="I2852">
        <v>3.94</v>
      </c>
      <c r="J2852">
        <v>148.21</v>
      </c>
      <c r="K2852" t="s">
        <v>67</v>
      </c>
      <c r="L2852">
        <v>4.2</v>
      </c>
      <c r="M2852" t="s">
        <v>36</v>
      </c>
      <c r="N2852">
        <v>1.38</v>
      </c>
      <c r="O2852">
        <v>8</v>
      </c>
    </row>
    <row r="2853" spans="1:15">
      <c r="A2853" t="s">
        <v>6883</v>
      </c>
      <c r="B2853" s="1">
        <v>45777</v>
      </c>
      <c r="C2853" t="s">
        <v>79</v>
      </c>
      <c r="D2853" t="s">
        <v>6884</v>
      </c>
      <c r="E2853" t="s">
        <v>6885</v>
      </c>
      <c r="F2853" t="s">
        <v>71</v>
      </c>
      <c r="G2853" t="s">
        <v>20</v>
      </c>
      <c r="H2853" t="s">
        <v>52</v>
      </c>
      <c r="I2853">
        <v>21.11</v>
      </c>
      <c r="J2853">
        <v>74.3</v>
      </c>
      <c r="K2853" t="s">
        <v>67</v>
      </c>
      <c r="L2853">
        <v>4.3</v>
      </c>
      <c r="M2853" t="s">
        <v>23</v>
      </c>
      <c r="N2853">
        <v>1.59</v>
      </c>
      <c r="O2853">
        <v>11</v>
      </c>
    </row>
    <row r="2854" spans="1:15">
      <c r="A2854" t="s">
        <v>6905</v>
      </c>
      <c r="B2854" s="1">
        <v>45745</v>
      </c>
      <c r="C2854" t="s">
        <v>79</v>
      </c>
      <c r="D2854" t="s">
        <v>6906</v>
      </c>
      <c r="E2854" t="s">
        <v>6907</v>
      </c>
      <c r="F2854" t="s">
        <v>60</v>
      </c>
      <c r="G2854" t="s">
        <v>52</v>
      </c>
      <c r="H2854" t="s">
        <v>20</v>
      </c>
      <c r="I2854">
        <v>18.57</v>
      </c>
      <c r="J2854">
        <v>293.22000000000003</v>
      </c>
      <c r="K2854" t="s">
        <v>22</v>
      </c>
      <c r="L2854">
        <v>3.2</v>
      </c>
      <c r="M2854" t="s">
        <v>36</v>
      </c>
      <c r="N2854">
        <v>1.1200000000000001</v>
      </c>
      <c r="O2854">
        <v>3</v>
      </c>
    </row>
    <row r="2855" spans="1:15">
      <c r="A2855" t="s">
        <v>6937</v>
      </c>
      <c r="B2855" s="1">
        <v>45734</v>
      </c>
      <c r="C2855" t="s">
        <v>79</v>
      </c>
      <c r="D2855" t="s">
        <v>6938</v>
      </c>
      <c r="E2855" t="s">
        <v>6939</v>
      </c>
      <c r="F2855" t="s">
        <v>71</v>
      </c>
      <c r="G2855" t="s">
        <v>52</v>
      </c>
      <c r="H2855" t="s">
        <v>41</v>
      </c>
      <c r="I2855">
        <v>8.91</v>
      </c>
      <c r="K2855" t="s">
        <v>22</v>
      </c>
      <c r="L2855">
        <v>2.8</v>
      </c>
      <c r="M2855" t="s">
        <v>23</v>
      </c>
      <c r="N2855">
        <v>1.78</v>
      </c>
      <c r="O2855">
        <v>12</v>
      </c>
    </row>
    <row r="2856" spans="1:15">
      <c r="A2856" t="s">
        <v>6961</v>
      </c>
      <c r="B2856" s="1">
        <v>45790</v>
      </c>
      <c r="C2856" t="s">
        <v>79</v>
      </c>
      <c r="D2856" t="s">
        <v>6962</v>
      </c>
      <c r="E2856" t="s">
        <v>6963</v>
      </c>
      <c r="F2856" t="s">
        <v>71</v>
      </c>
      <c r="G2856" t="s">
        <v>42</v>
      </c>
      <c r="H2856" t="s">
        <v>20</v>
      </c>
      <c r="I2856">
        <v>4.47</v>
      </c>
      <c r="J2856">
        <v>210.04</v>
      </c>
      <c r="K2856" t="s">
        <v>22</v>
      </c>
      <c r="L2856">
        <v>4.3</v>
      </c>
      <c r="M2856" t="s">
        <v>23</v>
      </c>
      <c r="N2856">
        <v>1.22</v>
      </c>
      <c r="O2856">
        <v>8</v>
      </c>
    </row>
    <row r="2857" spans="1:15">
      <c r="A2857" t="s">
        <v>6964</v>
      </c>
      <c r="B2857" s="1">
        <v>45813</v>
      </c>
      <c r="C2857" t="s">
        <v>79</v>
      </c>
      <c r="D2857" t="s">
        <v>6965</v>
      </c>
      <c r="E2857" t="s">
        <v>6966</v>
      </c>
      <c r="F2857" t="s">
        <v>28</v>
      </c>
      <c r="G2857" t="s">
        <v>29</v>
      </c>
      <c r="H2857" t="s">
        <v>41</v>
      </c>
      <c r="I2857">
        <v>10.11</v>
      </c>
      <c r="J2857">
        <v>500.79</v>
      </c>
      <c r="K2857" t="s">
        <v>22</v>
      </c>
      <c r="L2857">
        <v>4.8</v>
      </c>
      <c r="M2857" t="s">
        <v>23</v>
      </c>
      <c r="N2857">
        <v>1.72</v>
      </c>
      <c r="O2857">
        <v>7</v>
      </c>
    </row>
    <row r="2858" spans="1:15">
      <c r="A2858" t="s">
        <v>6975</v>
      </c>
      <c r="B2858" s="1">
        <v>45728</v>
      </c>
      <c r="C2858" t="s">
        <v>79</v>
      </c>
      <c r="D2858" t="s">
        <v>6976</v>
      </c>
      <c r="E2858" t="s">
        <v>6977</v>
      </c>
      <c r="F2858" t="s">
        <v>71</v>
      </c>
      <c r="G2858" t="s">
        <v>20</v>
      </c>
      <c r="H2858" t="s">
        <v>42</v>
      </c>
      <c r="I2858">
        <v>23.98</v>
      </c>
      <c r="J2858">
        <v>262.85000000000002</v>
      </c>
      <c r="K2858" t="s">
        <v>30</v>
      </c>
      <c r="L2858">
        <v>3.3</v>
      </c>
      <c r="M2858" t="s">
        <v>23</v>
      </c>
      <c r="N2858">
        <v>2.48</v>
      </c>
      <c r="O2858">
        <v>16</v>
      </c>
    </row>
    <row r="2859" spans="1:15">
      <c r="A2859" t="s">
        <v>7011</v>
      </c>
      <c r="B2859" s="1">
        <v>45703</v>
      </c>
      <c r="C2859" t="s">
        <v>79</v>
      </c>
      <c r="D2859" t="s">
        <v>7012</v>
      </c>
      <c r="E2859" t="s">
        <v>7013</v>
      </c>
      <c r="F2859" t="s">
        <v>19</v>
      </c>
      <c r="G2859" t="s">
        <v>29</v>
      </c>
      <c r="H2859" t="s">
        <v>42</v>
      </c>
      <c r="I2859">
        <v>12.8</v>
      </c>
      <c r="J2859">
        <v>490.69</v>
      </c>
      <c r="K2859" t="s">
        <v>67</v>
      </c>
      <c r="L2859">
        <v>5</v>
      </c>
      <c r="M2859" t="s">
        <v>23</v>
      </c>
      <c r="N2859">
        <v>2.15</v>
      </c>
      <c r="O2859">
        <v>1</v>
      </c>
    </row>
    <row r="2860" spans="1:15">
      <c r="A2860" t="s">
        <v>7028</v>
      </c>
      <c r="B2860" s="1">
        <v>45762</v>
      </c>
      <c r="C2860" t="s">
        <v>79</v>
      </c>
      <c r="D2860" t="s">
        <v>5956</v>
      </c>
      <c r="E2860" t="s">
        <v>7029</v>
      </c>
      <c r="F2860" t="s">
        <v>60</v>
      </c>
      <c r="G2860" t="s">
        <v>29</v>
      </c>
      <c r="H2860" t="s">
        <v>46</v>
      </c>
      <c r="I2860">
        <v>17.54</v>
      </c>
      <c r="J2860">
        <v>300.83999999999997</v>
      </c>
      <c r="K2860" t="s">
        <v>30</v>
      </c>
      <c r="L2860">
        <v>2.9</v>
      </c>
      <c r="M2860" t="s">
        <v>23</v>
      </c>
      <c r="N2860">
        <v>2.1800000000000002</v>
      </c>
      <c r="O2860">
        <v>2</v>
      </c>
    </row>
    <row r="2861" spans="1:15">
      <c r="A2861" t="s">
        <v>7058</v>
      </c>
      <c r="B2861" s="1">
        <v>45675</v>
      </c>
      <c r="C2861" t="s">
        <v>79</v>
      </c>
      <c r="D2861" t="s">
        <v>7059</v>
      </c>
      <c r="E2861" t="s">
        <v>7060</v>
      </c>
      <c r="F2861" t="s">
        <v>51</v>
      </c>
      <c r="G2861" t="s">
        <v>41</v>
      </c>
      <c r="H2861" t="s">
        <v>52</v>
      </c>
      <c r="I2861">
        <v>11.28</v>
      </c>
      <c r="J2861">
        <v>416.67</v>
      </c>
      <c r="K2861" t="s">
        <v>67</v>
      </c>
      <c r="L2861">
        <v>3</v>
      </c>
      <c r="M2861" t="s">
        <v>23</v>
      </c>
      <c r="N2861">
        <v>1.85</v>
      </c>
      <c r="O2861">
        <v>12</v>
      </c>
    </row>
    <row r="2862" spans="1:15">
      <c r="A2862" t="s">
        <v>7097</v>
      </c>
      <c r="B2862" s="1">
        <v>45737</v>
      </c>
      <c r="C2862" t="s">
        <v>79</v>
      </c>
      <c r="D2862" t="s">
        <v>7098</v>
      </c>
      <c r="E2862" t="s">
        <v>7099</v>
      </c>
      <c r="F2862" t="s">
        <v>28</v>
      </c>
      <c r="G2862" t="s">
        <v>20</v>
      </c>
      <c r="H2862" t="s">
        <v>20</v>
      </c>
      <c r="I2862">
        <v>11.08</v>
      </c>
      <c r="J2862">
        <v>160.63</v>
      </c>
      <c r="K2862" t="s">
        <v>22</v>
      </c>
      <c r="L2862">
        <v>3.2</v>
      </c>
      <c r="M2862" t="s">
        <v>23</v>
      </c>
      <c r="N2862">
        <v>1.84</v>
      </c>
      <c r="O2862">
        <v>7</v>
      </c>
    </row>
    <row r="2863" spans="1:15">
      <c r="A2863" t="s">
        <v>7108</v>
      </c>
      <c r="B2863" s="1">
        <v>45827</v>
      </c>
      <c r="C2863" t="s">
        <v>79</v>
      </c>
      <c r="D2863" t="s">
        <v>7109</v>
      </c>
      <c r="E2863" t="s">
        <v>7110</v>
      </c>
      <c r="F2863" t="s">
        <v>19</v>
      </c>
      <c r="G2863" t="s">
        <v>21</v>
      </c>
      <c r="H2863" t="s">
        <v>52</v>
      </c>
      <c r="I2863">
        <v>24.17</v>
      </c>
      <c r="J2863">
        <v>207.6</v>
      </c>
      <c r="K2863" t="s">
        <v>22</v>
      </c>
      <c r="L2863">
        <v>4.2</v>
      </c>
      <c r="M2863" t="s">
        <v>23</v>
      </c>
      <c r="N2863">
        <v>1.22</v>
      </c>
      <c r="O2863">
        <v>8</v>
      </c>
    </row>
    <row r="2864" spans="1:15">
      <c r="A2864" t="s">
        <v>7122</v>
      </c>
      <c r="B2864" s="1">
        <v>45708</v>
      </c>
      <c r="C2864" t="s">
        <v>79</v>
      </c>
      <c r="D2864" t="s">
        <v>7123</v>
      </c>
      <c r="E2864" t="s">
        <v>7124</v>
      </c>
      <c r="F2864" t="s">
        <v>71</v>
      </c>
      <c r="G2864" t="s">
        <v>42</v>
      </c>
      <c r="H2864" t="s">
        <v>52</v>
      </c>
      <c r="I2864">
        <v>15.5</v>
      </c>
      <c r="J2864">
        <v>100.42</v>
      </c>
      <c r="K2864" t="s">
        <v>30</v>
      </c>
      <c r="L2864">
        <v>4.3</v>
      </c>
      <c r="M2864" t="s">
        <v>23</v>
      </c>
      <c r="N2864">
        <v>1.1299999999999999</v>
      </c>
      <c r="O2864">
        <v>7</v>
      </c>
    </row>
    <row r="2865" spans="1:15">
      <c r="A2865" t="s">
        <v>7125</v>
      </c>
      <c r="B2865" s="1">
        <v>45678</v>
      </c>
      <c r="C2865" t="s">
        <v>79</v>
      </c>
      <c r="D2865" t="s">
        <v>6558</v>
      </c>
      <c r="E2865" t="s">
        <v>7126</v>
      </c>
      <c r="F2865" t="s">
        <v>28</v>
      </c>
      <c r="G2865" t="s">
        <v>52</v>
      </c>
      <c r="H2865" t="s">
        <v>52</v>
      </c>
      <c r="I2865">
        <v>11.43</v>
      </c>
      <c r="J2865">
        <v>120.22</v>
      </c>
      <c r="K2865" t="s">
        <v>47</v>
      </c>
      <c r="L2865">
        <v>4.2</v>
      </c>
      <c r="M2865" t="s">
        <v>23</v>
      </c>
      <c r="N2865">
        <v>1.41</v>
      </c>
      <c r="O2865">
        <v>10</v>
      </c>
    </row>
    <row r="2866" spans="1:15">
      <c r="A2866" t="s">
        <v>7127</v>
      </c>
      <c r="B2866" s="1">
        <v>45826</v>
      </c>
      <c r="C2866" t="s">
        <v>79</v>
      </c>
      <c r="D2866" t="s">
        <v>7128</v>
      </c>
      <c r="E2866" t="s">
        <v>7129</v>
      </c>
      <c r="F2866" t="s">
        <v>28</v>
      </c>
      <c r="G2866" t="s">
        <v>41</v>
      </c>
      <c r="H2866" t="s">
        <v>41</v>
      </c>
      <c r="I2866">
        <v>16.399999999999999</v>
      </c>
      <c r="J2866">
        <v>336.77</v>
      </c>
      <c r="K2866" t="s">
        <v>67</v>
      </c>
      <c r="L2866">
        <v>4.3</v>
      </c>
      <c r="M2866" t="s">
        <v>31</v>
      </c>
      <c r="N2866">
        <v>1.93</v>
      </c>
      <c r="O2866">
        <v>16</v>
      </c>
    </row>
    <row r="2867" spans="1:15">
      <c r="A2867" t="s">
        <v>7143</v>
      </c>
      <c r="B2867" s="1">
        <v>45760</v>
      </c>
      <c r="C2867" t="s">
        <v>79</v>
      </c>
      <c r="D2867" t="s">
        <v>7144</v>
      </c>
      <c r="E2867" t="s">
        <v>7145</v>
      </c>
      <c r="F2867" t="s">
        <v>60</v>
      </c>
      <c r="G2867" t="s">
        <v>42</v>
      </c>
      <c r="H2867" t="s">
        <v>29</v>
      </c>
      <c r="I2867">
        <v>6.5</v>
      </c>
      <c r="J2867">
        <v>243.1</v>
      </c>
      <c r="K2867" t="s">
        <v>22</v>
      </c>
      <c r="L2867">
        <v>2.8</v>
      </c>
      <c r="M2867" t="s">
        <v>23</v>
      </c>
      <c r="N2867">
        <v>2.21</v>
      </c>
      <c r="O2867">
        <v>11</v>
      </c>
    </row>
    <row r="2868" spans="1:15">
      <c r="A2868" t="s">
        <v>7162</v>
      </c>
      <c r="B2868" s="1">
        <v>45697</v>
      </c>
      <c r="C2868" t="s">
        <v>79</v>
      </c>
      <c r="D2868" t="s">
        <v>7163</v>
      </c>
      <c r="E2868" t="s">
        <v>7164</v>
      </c>
      <c r="F2868" t="s">
        <v>71</v>
      </c>
      <c r="G2868" t="s">
        <v>21</v>
      </c>
      <c r="H2868" t="s">
        <v>21</v>
      </c>
      <c r="I2868">
        <v>2.14</v>
      </c>
      <c r="J2868">
        <v>349.98</v>
      </c>
      <c r="K2868" t="s">
        <v>47</v>
      </c>
      <c r="L2868">
        <v>4</v>
      </c>
      <c r="M2868" t="s">
        <v>23</v>
      </c>
      <c r="N2868">
        <v>1.95</v>
      </c>
      <c r="O2868">
        <v>11</v>
      </c>
    </row>
    <row r="2869" spans="1:15">
      <c r="A2869" t="s">
        <v>7223</v>
      </c>
      <c r="B2869" s="1">
        <v>45791</v>
      </c>
      <c r="C2869" t="s">
        <v>79</v>
      </c>
      <c r="D2869" t="s">
        <v>6028</v>
      </c>
      <c r="E2869" t="s">
        <v>7224</v>
      </c>
      <c r="F2869" t="s">
        <v>51</v>
      </c>
      <c r="G2869" t="s">
        <v>42</v>
      </c>
      <c r="H2869" t="s">
        <v>46</v>
      </c>
      <c r="I2869">
        <v>19.04</v>
      </c>
      <c r="J2869">
        <v>384.61</v>
      </c>
      <c r="K2869" t="s">
        <v>47</v>
      </c>
      <c r="L2869">
        <v>3</v>
      </c>
      <c r="M2869" t="s">
        <v>23</v>
      </c>
      <c r="N2869">
        <v>1.47</v>
      </c>
      <c r="O2869">
        <v>10</v>
      </c>
    </row>
    <row r="2870" spans="1:15">
      <c r="A2870" t="s">
        <v>7240</v>
      </c>
      <c r="B2870" s="1">
        <v>45803</v>
      </c>
      <c r="C2870" t="s">
        <v>79</v>
      </c>
      <c r="D2870" t="s">
        <v>7241</v>
      </c>
      <c r="E2870" t="s">
        <v>7242</v>
      </c>
      <c r="F2870" t="s">
        <v>28</v>
      </c>
      <c r="G2870" t="s">
        <v>42</v>
      </c>
      <c r="H2870" t="s">
        <v>42</v>
      </c>
      <c r="I2870">
        <v>7.32</v>
      </c>
      <c r="J2870">
        <v>185.98</v>
      </c>
      <c r="K2870" t="s">
        <v>47</v>
      </c>
      <c r="L2870">
        <v>3.5</v>
      </c>
      <c r="M2870" t="s">
        <v>31</v>
      </c>
      <c r="N2870">
        <v>1.69</v>
      </c>
      <c r="O2870">
        <v>7</v>
      </c>
    </row>
    <row r="2871" spans="1:15">
      <c r="A2871" t="s">
        <v>7282</v>
      </c>
      <c r="B2871" s="1">
        <v>45755</v>
      </c>
      <c r="C2871" t="s">
        <v>79</v>
      </c>
      <c r="D2871" t="s">
        <v>7283</v>
      </c>
      <c r="E2871" t="s">
        <v>7284</v>
      </c>
      <c r="F2871" t="s">
        <v>71</v>
      </c>
      <c r="G2871" t="s">
        <v>20</v>
      </c>
      <c r="H2871" t="s">
        <v>46</v>
      </c>
      <c r="I2871">
        <v>20.51</v>
      </c>
      <c r="J2871">
        <v>50.14</v>
      </c>
      <c r="K2871" t="s">
        <v>67</v>
      </c>
      <c r="L2871">
        <v>3.7</v>
      </c>
      <c r="M2871" t="s">
        <v>23</v>
      </c>
      <c r="N2871">
        <v>1.46</v>
      </c>
      <c r="O2871">
        <v>1</v>
      </c>
    </row>
    <row r="2872" spans="1:15">
      <c r="A2872" t="s">
        <v>7289</v>
      </c>
      <c r="B2872" s="1">
        <v>45802</v>
      </c>
      <c r="C2872" t="s">
        <v>79</v>
      </c>
      <c r="D2872" t="s">
        <v>2770</v>
      </c>
      <c r="E2872" t="s">
        <v>7290</v>
      </c>
      <c r="F2872" t="s">
        <v>71</v>
      </c>
      <c r="G2872" t="s">
        <v>52</v>
      </c>
      <c r="H2872" t="s">
        <v>52</v>
      </c>
      <c r="I2872">
        <v>4.3899999999999997</v>
      </c>
      <c r="J2872">
        <v>154.19</v>
      </c>
      <c r="K2872" t="s">
        <v>30</v>
      </c>
      <c r="L2872">
        <v>2.8</v>
      </c>
      <c r="M2872" t="s">
        <v>36</v>
      </c>
      <c r="N2872">
        <v>2.4300000000000002</v>
      </c>
      <c r="O2872">
        <v>17</v>
      </c>
    </row>
    <row r="2873" spans="1:15">
      <c r="A2873" t="s">
        <v>7334</v>
      </c>
      <c r="B2873" s="1">
        <v>45802</v>
      </c>
      <c r="C2873" t="s">
        <v>79</v>
      </c>
      <c r="D2873" t="s">
        <v>7335</v>
      </c>
      <c r="E2873" t="s">
        <v>7336</v>
      </c>
      <c r="F2873" t="s">
        <v>71</v>
      </c>
      <c r="G2873" t="s">
        <v>41</v>
      </c>
      <c r="H2873" t="s">
        <v>46</v>
      </c>
      <c r="I2873">
        <v>19.23</v>
      </c>
      <c r="J2873">
        <v>522.03</v>
      </c>
      <c r="K2873" t="s">
        <v>22</v>
      </c>
      <c r="L2873">
        <v>3.4</v>
      </c>
      <c r="M2873" t="s">
        <v>23</v>
      </c>
      <c r="N2873">
        <v>1.36</v>
      </c>
      <c r="O2873">
        <v>10</v>
      </c>
    </row>
    <row r="2874" spans="1:15">
      <c r="A2874" t="s">
        <v>7342</v>
      </c>
      <c r="B2874" s="1">
        <v>45793</v>
      </c>
      <c r="C2874" t="s">
        <v>79</v>
      </c>
      <c r="D2874" t="s">
        <v>3389</v>
      </c>
      <c r="E2874" t="s">
        <v>7343</v>
      </c>
      <c r="F2874" t="s">
        <v>51</v>
      </c>
      <c r="G2874" t="s">
        <v>41</v>
      </c>
      <c r="H2874" t="s">
        <v>41</v>
      </c>
      <c r="I2874">
        <v>12.32</v>
      </c>
      <c r="J2874">
        <v>308.74</v>
      </c>
      <c r="K2874" t="s">
        <v>47</v>
      </c>
      <c r="L2874">
        <v>3.6</v>
      </c>
      <c r="M2874" t="s">
        <v>23</v>
      </c>
      <c r="N2874">
        <v>1.49</v>
      </c>
      <c r="O2874">
        <v>7</v>
      </c>
    </row>
    <row r="2875" spans="1:15">
      <c r="A2875" t="s">
        <v>7344</v>
      </c>
      <c r="B2875" s="1">
        <v>45804</v>
      </c>
      <c r="C2875" t="s">
        <v>79</v>
      </c>
      <c r="D2875" t="s">
        <v>4849</v>
      </c>
      <c r="E2875" t="s">
        <v>7345</v>
      </c>
      <c r="F2875" t="s">
        <v>71</v>
      </c>
      <c r="G2875" t="s">
        <v>41</v>
      </c>
      <c r="H2875" t="s">
        <v>46</v>
      </c>
      <c r="I2875">
        <v>6.32</v>
      </c>
      <c r="J2875">
        <v>506.61</v>
      </c>
      <c r="K2875" t="s">
        <v>30</v>
      </c>
      <c r="L2875">
        <v>4</v>
      </c>
      <c r="M2875" t="s">
        <v>36</v>
      </c>
      <c r="N2875">
        <v>1.39</v>
      </c>
      <c r="O2875">
        <v>14</v>
      </c>
    </row>
    <row r="2876" spans="1:15">
      <c r="A2876" t="s">
        <v>7357</v>
      </c>
      <c r="B2876" s="1">
        <v>45804</v>
      </c>
      <c r="C2876" t="s">
        <v>79</v>
      </c>
      <c r="D2876" t="s">
        <v>7358</v>
      </c>
      <c r="E2876" t="s">
        <v>7359</v>
      </c>
      <c r="F2876" t="s">
        <v>60</v>
      </c>
      <c r="G2876" t="s">
        <v>29</v>
      </c>
      <c r="H2876" t="s">
        <v>21</v>
      </c>
      <c r="I2876">
        <v>12.16</v>
      </c>
      <c r="J2876">
        <v>561.04999999999995</v>
      </c>
      <c r="K2876" t="s">
        <v>67</v>
      </c>
      <c r="L2876">
        <v>4.0999999999999996</v>
      </c>
      <c r="M2876" t="s">
        <v>31</v>
      </c>
      <c r="N2876">
        <v>1.84</v>
      </c>
      <c r="O2876">
        <v>11</v>
      </c>
    </row>
    <row r="2877" spans="1:15">
      <c r="A2877" t="s">
        <v>7375</v>
      </c>
      <c r="B2877" s="1">
        <v>45724</v>
      </c>
      <c r="C2877" t="s">
        <v>79</v>
      </c>
      <c r="D2877" t="s">
        <v>7376</v>
      </c>
      <c r="E2877" t="s">
        <v>7377</v>
      </c>
      <c r="F2877" t="s">
        <v>19</v>
      </c>
      <c r="G2877" t="s">
        <v>29</v>
      </c>
      <c r="H2877" t="s">
        <v>21</v>
      </c>
      <c r="I2877">
        <v>6.1</v>
      </c>
      <c r="J2877">
        <v>292.06</v>
      </c>
      <c r="K2877" t="s">
        <v>47</v>
      </c>
      <c r="L2877">
        <v>2.5</v>
      </c>
      <c r="M2877" t="s">
        <v>36</v>
      </c>
      <c r="N2877">
        <v>1.28</v>
      </c>
      <c r="O2877">
        <v>18</v>
      </c>
    </row>
    <row r="2878" spans="1:15">
      <c r="A2878" t="s">
        <v>7386</v>
      </c>
      <c r="B2878" s="1">
        <v>45783</v>
      </c>
      <c r="C2878" t="s">
        <v>79</v>
      </c>
      <c r="D2878" t="s">
        <v>7387</v>
      </c>
      <c r="E2878" t="s">
        <v>7388</v>
      </c>
      <c r="F2878" t="s">
        <v>60</v>
      </c>
      <c r="G2878" t="s">
        <v>52</v>
      </c>
      <c r="H2878" t="s">
        <v>42</v>
      </c>
      <c r="I2878">
        <v>17.82</v>
      </c>
      <c r="J2878">
        <v>393.49</v>
      </c>
      <c r="K2878" t="s">
        <v>30</v>
      </c>
      <c r="L2878">
        <v>3.1</v>
      </c>
      <c r="M2878" t="s">
        <v>23</v>
      </c>
      <c r="N2878">
        <v>2.27</v>
      </c>
      <c r="O2878">
        <v>4</v>
      </c>
    </row>
    <row r="2879" spans="1:15">
      <c r="A2879" t="s">
        <v>7394</v>
      </c>
      <c r="B2879" s="1">
        <v>45776</v>
      </c>
      <c r="C2879" t="s">
        <v>79</v>
      </c>
      <c r="D2879" t="s">
        <v>7395</v>
      </c>
      <c r="E2879" t="s">
        <v>7396</v>
      </c>
      <c r="F2879" t="s">
        <v>28</v>
      </c>
      <c r="G2879" t="s">
        <v>42</v>
      </c>
      <c r="H2879" t="s">
        <v>52</v>
      </c>
      <c r="I2879">
        <v>14.72</v>
      </c>
      <c r="J2879">
        <v>496.16</v>
      </c>
      <c r="K2879" t="s">
        <v>22</v>
      </c>
      <c r="L2879">
        <v>4.2</v>
      </c>
      <c r="M2879" t="s">
        <v>23</v>
      </c>
      <c r="N2879">
        <v>1.5</v>
      </c>
      <c r="O2879">
        <v>2</v>
      </c>
    </row>
    <row r="2880" spans="1:15">
      <c r="A2880" t="s">
        <v>7397</v>
      </c>
      <c r="B2880" s="1">
        <v>45805</v>
      </c>
      <c r="C2880" t="s">
        <v>79</v>
      </c>
      <c r="D2880" t="s">
        <v>7398</v>
      </c>
      <c r="E2880" t="s">
        <v>7399</v>
      </c>
      <c r="F2880" t="s">
        <v>28</v>
      </c>
      <c r="G2880" t="s">
        <v>29</v>
      </c>
      <c r="H2880" t="s">
        <v>21</v>
      </c>
      <c r="I2880">
        <v>4.13</v>
      </c>
      <c r="J2880">
        <v>64.81</v>
      </c>
      <c r="K2880" t="s">
        <v>67</v>
      </c>
      <c r="L2880">
        <v>3.7</v>
      </c>
      <c r="M2880" t="s">
        <v>23</v>
      </c>
      <c r="N2880">
        <v>1.68</v>
      </c>
      <c r="O2880">
        <v>9</v>
      </c>
    </row>
    <row r="2881" spans="1:15">
      <c r="A2881" t="s">
        <v>7436</v>
      </c>
      <c r="B2881" s="1">
        <v>45722</v>
      </c>
      <c r="C2881" t="s">
        <v>79</v>
      </c>
      <c r="D2881" t="s">
        <v>7437</v>
      </c>
      <c r="E2881" t="s">
        <v>7438</v>
      </c>
      <c r="F2881" t="s">
        <v>71</v>
      </c>
      <c r="G2881" t="s">
        <v>21</v>
      </c>
      <c r="H2881" t="s">
        <v>46</v>
      </c>
      <c r="I2881">
        <v>22.67</v>
      </c>
      <c r="K2881" t="s">
        <v>30</v>
      </c>
      <c r="L2881">
        <v>4.9000000000000004</v>
      </c>
      <c r="M2881" t="s">
        <v>23</v>
      </c>
      <c r="N2881">
        <v>1.24</v>
      </c>
      <c r="O2881">
        <v>12</v>
      </c>
    </row>
    <row r="2882" spans="1:15">
      <c r="A2882" t="s">
        <v>7445</v>
      </c>
      <c r="B2882" s="1">
        <v>45731</v>
      </c>
      <c r="C2882" t="s">
        <v>79</v>
      </c>
      <c r="D2882" t="s">
        <v>7446</v>
      </c>
      <c r="E2882" t="s">
        <v>7447</v>
      </c>
      <c r="F2882" t="s">
        <v>71</v>
      </c>
      <c r="G2882" t="s">
        <v>21</v>
      </c>
      <c r="H2882" t="s">
        <v>52</v>
      </c>
      <c r="I2882">
        <v>15.84</v>
      </c>
      <c r="J2882">
        <v>577.29</v>
      </c>
      <c r="K2882" t="s">
        <v>47</v>
      </c>
      <c r="L2882">
        <v>3.6</v>
      </c>
      <c r="M2882" t="s">
        <v>23</v>
      </c>
      <c r="N2882">
        <v>1.68</v>
      </c>
      <c r="O2882">
        <v>10</v>
      </c>
    </row>
    <row r="2883" spans="1:15">
      <c r="A2883" t="s">
        <v>7456</v>
      </c>
      <c r="B2883" s="1">
        <v>45835</v>
      </c>
      <c r="C2883" t="s">
        <v>79</v>
      </c>
      <c r="D2883" t="s">
        <v>173</v>
      </c>
      <c r="E2883" t="s">
        <v>7457</v>
      </c>
      <c r="F2883" t="s">
        <v>51</v>
      </c>
      <c r="G2883" t="s">
        <v>52</v>
      </c>
      <c r="H2883" t="s">
        <v>21</v>
      </c>
      <c r="I2883">
        <v>18.57</v>
      </c>
      <c r="J2883">
        <v>235.43</v>
      </c>
      <c r="K2883" t="s">
        <v>30</v>
      </c>
      <c r="L2883">
        <v>4.3</v>
      </c>
      <c r="M2883" t="s">
        <v>23</v>
      </c>
      <c r="N2883">
        <v>1.29</v>
      </c>
      <c r="O2883">
        <v>14</v>
      </c>
    </row>
    <row r="2884" spans="1:15">
      <c r="A2884" t="s">
        <v>7470</v>
      </c>
      <c r="B2884" s="1">
        <v>45707</v>
      </c>
      <c r="C2884" t="s">
        <v>79</v>
      </c>
      <c r="D2884" t="s">
        <v>7471</v>
      </c>
      <c r="E2884" t="s">
        <v>7472</v>
      </c>
      <c r="F2884" t="s">
        <v>60</v>
      </c>
      <c r="G2884" t="s">
        <v>52</v>
      </c>
      <c r="H2884" t="s">
        <v>20</v>
      </c>
      <c r="I2884">
        <v>10.86</v>
      </c>
      <c r="J2884">
        <v>278.26</v>
      </c>
      <c r="K2884" t="s">
        <v>30</v>
      </c>
      <c r="L2884">
        <v>2.7</v>
      </c>
      <c r="M2884" t="s">
        <v>23</v>
      </c>
      <c r="N2884">
        <v>1.93</v>
      </c>
      <c r="O2884">
        <v>15</v>
      </c>
    </row>
    <row r="2885" spans="1:15">
      <c r="A2885" t="s">
        <v>7481</v>
      </c>
      <c r="B2885" s="1">
        <v>45704</v>
      </c>
      <c r="C2885" t="s">
        <v>79</v>
      </c>
      <c r="D2885" t="s">
        <v>7482</v>
      </c>
      <c r="E2885" t="s">
        <v>7483</v>
      </c>
      <c r="F2885" t="s">
        <v>28</v>
      </c>
      <c r="G2885" t="s">
        <v>20</v>
      </c>
      <c r="H2885" t="s">
        <v>20</v>
      </c>
      <c r="I2885">
        <v>7.63</v>
      </c>
      <c r="J2885">
        <v>534.58000000000004</v>
      </c>
      <c r="K2885" t="s">
        <v>22</v>
      </c>
      <c r="L2885">
        <v>3.9</v>
      </c>
      <c r="M2885" t="s">
        <v>23</v>
      </c>
      <c r="N2885">
        <v>1.04</v>
      </c>
      <c r="O2885">
        <v>8</v>
      </c>
    </row>
    <row r="2886" spans="1:15">
      <c r="A2886" t="s">
        <v>7495</v>
      </c>
      <c r="B2886" s="1">
        <v>45666</v>
      </c>
      <c r="C2886" t="s">
        <v>79</v>
      </c>
      <c r="D2886" t="s">
        <v>7496</v>
      </c>
      <c r="E2886" t="s">
        <v>7497</v>
      </c>
      <c r="F2886" t="s">
        <v>60</v>
      </c>
      <c r="G2886" t="s">
        <v>42</v>
      </c>
      <c r="H2886" t="s">
        <v>20</v>
      </c>
      <c r="I2886">
        <v>2.78</v>
      </c>
      <c r="J2886">
        <v>183.19</v>
      </c>
      <c r="K2886" t="s">
        <v>22</v>
      </c>
      <c r="L2886">
        <v>4.5999999999999996</v>
      </c>
      <c r="M2886" t="s">
        <v>31</v>
      </c>
      <c r="N2886">
        <v>1.44</v>
      </c>
      <c r="O2886">
        <v>17</v>
      </c>
    </row>
    <row r="2887" spans="1:15">
      <c r="A2887" t="s">
        <v>7498</v>
      </c>
      <c r="B2887" s="1">
        <v>45754</v>
      </c>
      <c r="C2887" t="s">
        <v>79</v>
      </c>
      <c r="D2887" t="s">
        <v>7499</v>
      </c>
      <c r="E2887" t="s">
        <v>7500</v>
      </c>
      <c r="F2887" t="s">
        <v>28</v>
      </c>
      <c r="G2887" t="s">
        <v>29</v>
      </c>
      <c r="H2887" t="s">
        <v>46</v>
      </c>
      <c r="I2887">
        <v>9.5399999999999991</v>
      </c>
      <c r="J2887">
        <v>485.33</v>
      </c>
      <c r="K2887" t="s">
        <v>47</v>
      </c>
      <c r="L2887">
        <v>3.2</v>
      </c>
      <c r="M2887" t="s">
        <v>31</v>
      </c>
      <c r="N2887">
        <v>1.28</v>
      </c>
      <c r="O2887">
        <v>12</v>
      </c>
    </row>
    <row r="2888" spans="1:15">
      <c r="A2888" t="s">
        <v>7521</v>
      </c>
      <c r="B2888" s="1">
        <v>45825</v>
      </c>
      <c r="C2888" t="s">
        <v>79</v>
      </c>
      <c r="D2888" t="s">
        <v>2223</v>
      </c>
      <c r="E2888" t="s">
        <v>7522</v>
      </c>
      <c r="F2888" t="s">
        <v>28</v>
      </c>
      <c r="G2888" t="s">
        <v>41</v>
      </c>
      <c r="H2888" t="s">
        <v>41</v>
      </c>
      <c r="I2888">
        <v>23.63</v>
      </c>
      <c r="J2888">
        <v>292.73</v>
      </c>
      <c r="K2888" t="s">
        <v>47</v>
      </c>
      <c r="L2888">
        <v>3.9</v>
      </c>
      <c r="M2888" t="s">
        <v>36</v>
      </c>
      <c r="N2888">
        <v>1.22</v>
      </c>
      <c r="O2888">
        <v>8</v>
      </c>
    </row>
    <row r="2889" spans="1:15">
      <c r="A2889" t="s">
        <v>7574</v>
      </c>
      <c r="B2889" s="1">
        <v>45687</v>
      </c>
      <c r="C2889" t="s">
        <v>79</v>
      </c>
      <c r="D2889" t="s">
        <v>7575</v>
      </c>
      <c r="E2889" t="s">
        <v>7576</v>
      </c>
      <c r="F2889" t="s">
        <v>71</v>
      </c>
      <c r="G2889" t="s">
        <v>42</v>
      </c>
      <c r="H2889" t="s">
        <v>21</v>
      </c>
      <c r="I2889">
        <v>21.65</v>
      </c>
      <c r="J2889">
        <v>100.73</v>
      </c>
      <c r="K2889" t="s">
        <v>67</v>
      </c>
      <c r="L2889">
        <v>2.8</v>
      </c>
      <c r="M2889" t="s">
        <v>36</v>
      </c>
      <c r="N2889">
        <v>1.77</v>
      </c>
      <c r="O2889">
        <v>6</v>
      </c>
    </row>
    <row r="2890" spans="1:15">
      <c r="A2890" t="s">
        <v>7580</v>
      </c>
      <c r="B2890" s="1">
        <v>45826</v>
      </c>
      <c r="C2890" t="s">
        <v>79</v>
      </c>
      <c r="D2890" t="s">
        <v>2152</v>
      </c>
      <c r="E2890" t="s">
        <v>7581</v>
      </c>
      <c r="F2890" t="s">
        <v>19</v>
      </c>
      <c r="G2890" t="s">
        <v>21</v>
      </c>
      <c r="H2890" t="s">
        <v>20</v>
      </c>
      <c r="I2890">
        <v>21.28</v>
      </c>
      <c r="J2890">
        <v>285.93</v>
      </c>
      <c r="K2890" t="s">
        <v>47</v>
      </c>
      <c r="L2890">
        <v>3.2</v>
      </c>
      <c r="M2890" t="s">
        <v>36</v>
      </c>
      <c r="N2890">
        <v>1.9</v>
      </c>
      <c r="O2890">
        <v>10</v>
      </c>
    </row>
    <row r="2891" spans="1:15">
      <c r="A2891" t="s">
        <v>7598</v>
      </c>
      <c r="B2891" s="1">
        <v>45780</v>
      </c>
      <c r="C2891" t="s">
        <v>79</v>
      </c>
      <c r="D2891" t="s">
        <v>7599</v>
      </c>
      <c r="E2891" t="s">
        <v>7600</v>
      </c>
      <c r="F2891" t="s">
        <v>28</v>
      </c>
      <c r="G2891" t="s">
        <v>52</v>
      </c>
      <c r="H2891" t="s">
        <v>46</v>
      </c>
      <c r="I2891">
        <v>24.97</v>
      </c>
      <c r="J2891">
        <v>462.58</v>
      </c>
      <c r="K2891" t="s">
        <v>22</v>
      </c>
      <c r="L2891">
        <v>3.4</v>
      </c>
      <c r="M2891" t="s">
        <v>23</v>
      </c>
      <c r="N2891">
        <v>1.1200000000000001</v>
      </c>
      <c r="O2891">
        <v>2</v>
      </c>
    </row>
    <row r="2892" spans="1:15">
      <c r="A2892" t="s">
        <v>7609</v>
      </c>
      <c r="B2892" s="1">
        <v>45790</v>
      </c>
      <c r="C2892" t="s">
        <v>79</v>
      </c>
      <c r="D2892" t="s">
        <v>3207</v>
      </c>
      <c r="E2892" t="s">
        <v>7610</v>
      </c>
      <c r="F2892" t="s">
        <v>60</v>
      </c>
      <c r="G2892" t="s">
        <v>21</v>
      </c>
      <c r="H2892" t="s">
        <v>42</v>
      </c>
      <c r="I2892">
        <v>6.7</v>
      </c>
      <c r="J2892">
        <v>489.16</v>
      </c>
      <c r="K2892" t="s">
        <v>30</v>
      </c>
      <c r="L2892">
        <v>3.9</v>
      </c>
      <c r="M2892" t="s">
        <v>23</v>
      </c>
      <c r="N2892">
        <v>1.73</v>
      </c>
      <c r="O2892">
        <v>6</v>
      </c>
    </row>
    <row r="2893" spans="1:15">
      <c r="A2893" t="s">
        <v>7611</v>
      </c>
      <c r="B2893" s="1">
        <v>45744</v>
      </c>
      <c r="C2893" t="s">
        <v>79</v>
      </c>
      <c r="D2893" t="s">
        <v>4201</v>
      </c>
      <c r="E2893" t="s">
        <v>7612</v>
      </c>
      <c r="F2893" t="s">
        <v>60</v>
      </c>
      <c r="G2893" t="s">
        <v>41</v>
      </c>
      <c r="H2893" t="s">
        <v>41</v>
      </c>
      <c r="I2893">
        <v>5.86</v>
      </c>
      <c r="J2893">
        <v>142.08000000000001</v>
      </c>
      <c r="K2893" t="s">
        <v>47</v>
      </c>
      <c r="L2893">
        <v>3.6</v>
      </c>
      <c r="M2893" t="s">
        <v>23</v>
      </c>
      <c r="N2893">
        <v>1.5</v>
      </c>
      <c r="O2893">
        <v>12</v>
      </c>
    </row>
    <row r="2894" spans="1:15">
      <c r="A2894" t="s">
        <v>7613</v>
      </c>
      <c r="B2894" s="1">
        <v>45781</v>
      </c>
      <c r="C2894" t="s">
        <v>79</v>
      </c>
      <c r="D2894" t="s">
        <v>7614</v>
      </c>
      <c r="E2894" t="s">
        <v>7615</v>
      </c>
      <c r="F2894" t="s">
        <v>51</v>
      </c>
      <c r="G2894" t="s">
        <v>20</v>
      </c>
      <c r="H2894" t="s">
        <v>52</v>
      </c>
      <c r="I2894">
        <v>22.69</v>
      </c>
      <c r="J2894">
        <v>592.1</v>
      </c>
      <c r="K2894" t="s">
        <v>47</v>
      </c>
      <c r="L2894">
        <v>5</v>
      </c>
      <c r="M2894" t="s">
        <v>23</v>
      </c>
      <c r="N2894">
        <v>1.41</v>
      </c>
      <c r="O2894">
        <v>7</v>
      </c>
    </row>
    <row r="2895" spans="1:15">
      <c r="A2895" t="s">
        <v>7625</v>
      </c>
      <c r="B2895" s="1">
        <v>45780</v>
      </c>
      <c r="C2895" t="s">
        <v>79</v>
      </c>
      <c r="D2895" t="s">
        <v>7626</v>
      </c>
      <c r="E2895" t="s">
        <v>7627</v>
      </c>
      <c r="F2895" t="s">
        <v>60</v>
      </c>
      <c r="G2895" t="s">
        <v>21</v>
      </c>
      <c r="H2895" t="s">
        <v>42</v>
      </c>
      <c r="I2895">
        <v>1.1599999999999999</v>
      </c>
      <c r="J2895">
        <v>196.78</v>
      </c>
      <c r="K2895" t="s">
        <v>22</v>
      </c>
      <c r="L2895">
        <v>4.8</v>
      </c>
      <c r="M2895" t="s">
        <v>23</v>
      </c>
      <c r="N2895">
        <v>1.54</v>
      </c>
      <c r="O2895">
        <v>8</v>
      </c>
    </row>
    <row r="2896" spans="1:15">
      <c r="A2896" t="s">
        <v>7649</v>
      </c>
      <c r="B2896" s="1">
        <v>45777</v>
      </c>
      <c r="C2896" t="s">
        <v>79</v>
      </c>
      <c r="D2896" t="s">
        <v>7650</v>
      </c>
      <c r="E2896" t="s">
        <v>7651</v>
      </c>
      <c r="F2896" t="s">
        <v>28</v>
      </c>
      <c r="G2896" t="s">
        <v>41</v>
      </c>
      <c r="H2896" t="s">
        <v>42</v>
      </c>
      <c r="I2896">
        <v>6.78</v>
      </c>
      <c r="J2896">
        <v>138.33000000000001</v>
      </c>
      <c r="K2896" t="s">
        <v>47</v>
      </c>
      <c r="L2896">
        <v>3.1</v>
      </c>
      <c r="M2896" t="s">
        <v>23</v>
      </c>
      <c r="N2896">
        <v>2.36</v>
      </c>
      <c r="O2896">
        <v>6</v>
      </c>
    </row>
    <row r="2897" spans="1:15">
      <c r="A2897" t="s">
        <v>7669</v>
      </c>
      <c r="B2897" s="1">
        <v>45692</v>
      </c>
      <c r="C2897" t="s">
        <v>79</v>
      </c>
      <c r="D2897" t="s">
        <v>4629</v>
      </c>
      <c r="E2897" t="s">
        <v>7670</v>
      </c>
      <c r="F2897" t="s">
        <v>28</v>
      </c>
      <c r="G2897" t="s">
        <v>52</v>
      </c>
      <c r="H2897" t="s">
        <v>29</v>
      </c>
      <c r="I2897">
        <v>1.33</v>
      </c>
      <c r="J2897">
        <v>91.53</v>
      </c>
      <c r="K2897" t="s">
        <v>67</v>
      </c>
      <c r="L2897">
        <v>3.7</v>
      </c>
      <c r="M2897" t="s">
        <v>23</v>
      </c>
      <c r="N2897">
        <v>2.44</v>
      </c>
      <c r="O2897">
        <v>8</v>
      </c>
    </row>
    <row r="2898" spans="1:15">
      <c r="A2898" t="s">
        <v>7693</v>
      </c>
      <c r="B2898" s="1">
        <v>45762</v>
      </c>
      <c r="C2898" t="s">
        <v>79</v>
      </c>
      <c r="D2898" t="s">
        <v>7694</v>
      </c>
      <c r="E2898" t="s">
        <v>7695</v>
      </c>
      <c r="F2898" t="s">
        <v>71</v>
      </c>
      <c r="G2898" t="s">
        <v>21</v>
      </c>
      <c r="H2898" t="s">
        <v>46</v>
      </c>
      <c r="I2898">
        <v>17.350000000000001</v>
      </c>
      <c r="J2898">
        <v>85.89</v>
      </c>
      <c r="K2898" t="s">
        <v>30</v>
      </c>
      <c r="L2898">
        <v>3.4</v>
      </c>
      <c r="M2898" t="s">
        <v>36</v>
      </c>
      <c r="N2898">
        <v>1.92</v>
      </c>
      <c r="O2898">
        <v>18</v>
      </c>
    </row>
    <row r="2899" spans="1:15">
      <c r="A2899" t="s">
        <v>7701</v>
      </c>
      <c r="B2899" s="1">
        <v>45791</v>
      </c>
      <c r="C2899" t="s">
        <v>79</v>
      </c>
      <c r="D2899" t="s">
        <v>6920</v>
      </c>
      <c r="E2899" t="s">
        <v>7702</v>
      </c>
      <c r="F2899" t="s">
        <v>51</v>
      </c>
      <c r="G2899" t="s">
        <v>52</v>
      </c>
      <c r="H2899" t="s">
        <v>29</v>
      </c>
      <c r="I2899">
        <v>5.62</v>
      </c>
      <c r="J2899">
        <v>545.41999999999996</v>
      </c>
      <c r="K2899" t="s">
        <v>22</v>
      </c>
      <c r="L2899">
        <v>2.5</v>
      </c>
      <c r="M2899" t="s">
        <v>36</v>
      </c>
      <c r="N2899">
        <v>2.17</v>
      </c>
      <c r="O2899">
        <v>6</v>
      </c>
    </row>
    <row r="2900" spans="1:15">
      <c r="A2900" t="s">
        <v>7705</v>
      </c>
      <c r="B2900" s="1">
        <v>45736</v>
      </c>
      <c r="C2900" t="s">
        <v>79</v>
      </c>
      <c r="D2900" t="s">
        <v>7706</v>
      </c>
      <c r="E2900" t="s">
        <v>7707</v>
      </c>
      <c r="F2900" t="s">
        <v>19</v>
      </c>
      <c r="G2900" t="s">
        <v>29</v>
      </c>
      <c r="H2900" t="s">
        <v>46</v>
      </c>
      <c r="I2900">
        <v>11.55</v>
      </c>
      <c r="J2900">
        <v>119.33</v>
      </c>
      <c r="K2900" t="s">
        <v>67</v>
      </c>
      <c r="L2900">
        <v>4.5999999999999996</v>
      </c>
      <c r="M2900" t="s">
        <v>23</v>
      </c>
      <c r="N2900">
        <v>1.1499999999999999</v>
      </c>
      <c r="O2900">
        <v>6</v>
      </c>
    </row>
    <row r="2901" spans="1:15">
      <c r="A2901" t="s">
        <v>7717</v>
      </c>
      <c r="B2901" s="1">
        <v>45766</v>
      </c>
      <c r="C2901" t="s">
        <v>79</v>
      </c>
      <c r="D2901" t="s">
        <v>7718</v>
      </c>
      <c r="E2901" t="s">
        <v>7719</v>
      </c>
      <c r="F2901" t="s">
        <v>19</v>
      </c>
      <c r="G2901" t="s">
        <v>46</v>
      </c>
      <c r="H2901" t="s">
        <v>29</v>
      </c>
      <c r="I2901">
        <v>14.12</v>
      </c>
      <c r="J2901">
        <v>428.97</v>
      </c>
      <c r="K2901" t="s">
        <v>67</v>
      </c>
      <c r="L2901">
        <v>3</v>
      </c>
      <c r="M2901" t="s">
        <v>36</v>
      </c>
      <c r="N2901">
        <v>2.33</v>
      </c>
      <c r="O2901">
        <v>7</v>
      </c>
    </row>
    <row r="2902" spans="1:15">
      <c r="A2902" t="s">
        <v>7722</v>
      </c>
      <c r="B2902" s="1">
        <v>45666</v>
      </c>
      <c r="C2902" t="s">
        <v>79</v>
      </c>
      <c r="D2902" t="s">
        <v>5681</v>
      </c>
      <c r="E2902" t="s">
        <v>7723</v>
      </c>
      <c r="F2902" t="s">
        <v>71</v>
      </c>
      <c r="G2902" t="s">
        <v>21</v>
      </c>
      <c r="H2902" t="s">
        <v>41</v>
      </c>
      <c r="I2902">
        <v>8.89</v>
      </c>
      <c r="J2902">
        <v>64.3</v>
      </c>
      <c r="K2902" t="s">
        <v>22</v>
      </c>
      <c r="L2902">
        <v>3.8</v>
      </c>
      <c r="M2902" t="s">
        <v>23</v>
      </c>
      <c r="N2902">
        <v>1.62</v>
      </c>
      <c r="O2902">
        <v>6</v>
      </c>
    </row>
    <row r="2903" spans="1:15">
      <c r="A2903" t="s">
        <v>7736</v>
      </c>
      <c r="B2903" s="1">
        <v>45670</v>
      </c>
      <c r="C2903" t="s">
        <v>79</v>
      </c>
      <c r="D2903" t="s">
        <v>7737</v>
      </c>
      <c r="E2903" t="s">
        <v>7738</v>
      </c>
      <c r="F2903" t="s">
        <v>28</v>
      </c>
      <c r="G2903" t="s">
        <v>41</v>
      </c>
      <c r="H2903" t="s">
        <v>21</v>
      </c>
      <c r="I2903">
        <v>14.61</v>
      </c>
      <c r="J2903">
        <v>145.65</v>
      </c>
      <c r="K2903" t="s">
        <v>67</v>
      </c>
      <c r="L2903">
        <v>2.6</v>
      </c>
      <c r="M2903" t="s">
        <v>23</v>
      </c>
      <c r="N2903">
        <v>2.2200000000000002</v>
      </c>
      <c r="O2903">
        <v>4</v>
      </c>
    </row>
    <row r="2904" spans="1:15">
      <c r="A2904" t="s">
        <v>7739</v>
      </c>
      <c r="B2904" s="1">
        <v>45778</v>
      </c>
      <c r="C2904" t="s">
        <v>79</v>
      </c>
      <c r="D2904" t="s">
        <v>271</v>
      </c>
      <c r="E2904" t="s">
        <v>7740</v>
      </c>
      <c r="F2904" t="s">
        <v>28</v>
      </c>
      <c r="G2904" t="s">
        <v>42</v>
      </c>
      <c r="H2904" t="s">
        <v>41</v>
      </c>
      <c r="I2904">
        <v>24.86</v>
      </c>
      <c r="J2904">
        <v>428.6</v>
      </c>
      <c r="K2904" t="s">
        <v>22</v>
      </c>
      <c r="L2904">
        <v>3.4</v>
      </c>
      <c r="M2904" t="s">
        <v>23</v>
      </c>
      <c r="N2904">
        <v>1.02</v>
      </c>
      <c r="O2904">
        <v>14</v>
      </c>
    </row>
    <row r="2905" spans="1:15">
      <c r="A2905" t="s">
        <v>7801</v>
      </c>
      <c r="B2905" s="1">
        <v>45661</v>
      </c>
      <c r="C2905" t="s">
        <v>79</v>
      </c>
      <c r="D2905" t="s">
        <v>7802</v>
      </c>
      <c r="E2905" t="s">
        <v>7803</v>
      </c>
      <c r="F2905" t="s">
        <v>60</v>
      </c>
      <c r="G2905" t="s">
        <v>29</v>
      </c>
      <c r="H2905" t="s">
        <v>21</v>
      </c>
      <c r="I2905">
        <v>8.59</v>
      </c>
      <c r="J2905">
        <v>334.43</v>
      </c>
      <c r="K2905" t="s">
        <v>67</v>
      </c>
      <c r="L2905">
        <v>2.6</v>
      </c>
      <c r="M2905" t="s">
        <v>36</v>
      </c>
      <c r="N2905">
        <v>1.64</v>
      </c>
      <c r="O2905">
        <v>12</v>
      </c>
    </row>
    <row r="2906" spans="1:15">
      <c r="A2906" t="s">
        <v>7810</v>
      </c>
      <c r="B2906" s="1">
        <v>45699</v>
      </c>
      <c r="C2906" t="s">
        <v>79</v>
      </c>
      <c r="D2906" t="s">
        <v>5177</v>
      </c>
      <c r="E2906" t="s">
        <v>7811</v>
      </c>
      <c r="F2906" t="s">
        <v>60</v>
      </c>
      <c r="G2906" t="s">
        <v>52</v>
      </c>
      <c r="H2906" t="s">
        <v>21</v>
      </c>
      <c r="I2906">
        <v>14.23</v>
      </c>
      <c r="J2906">
        <v>520.73</v>
      </c>
      <c r="K2906" t="s">
        <v>30</v>
      </c>
      <c r="L2906">
        <v>4</v>
      </c>
      <c r="M2906" t="s">
        <v>23</v>
      </c>
      <c r="N2906">
        <v>1.95</v>
      </c>
      <c r="O2906">
        <v>3</v>
      </c>
    </row>
    <row r="2907" spans="1:15">
      <c r="A2907" t="s">
        <v>7827</v>
      </c>
      <c r="B2907" s="1">
        <v>45664</v>
      </c>
      <c r="C2907" t="s">
        <v>79</v>
      </c>
      <c r="D2907" t="s">
        <v>7828</v>
      </c>
      <c r="E2907" t="s">
        <v>7829</v>
      </c>
      <c r="F2907" t="s">
        <v>60</v>
      </c>
      <c r="G2907" t="s">
        <v>41</v>
      </c>
      <c r="H2907" t="s">
        <v>29</v>
      </c>
      <c r="I2907">
        <v>23.01</v>
      </c>
      <c r="J2907">
        <v>385.42</v>
      </c>
      <c r="K2907" t="s">
        <v>67</v>
      </c>
      <c r="L2907">
        <v>2.5</v>
      </c>
      <c r="M2907" t="s">
        <v>23</v>
      </c>
      <c r="N2907">
        <v>1.1000000000000001</v>
      </c>
      <c r="O2907">
        <v>8</v>
      </c>
    </row>
    <row r="2908" spans="1:15">
      <c r="A2908" t="s">
        <v>7841</v>
      </c>
      <c r="B2908" s="1">
        <v>45774</v>
      </c>
      <c r="C2908" t="s">
        <v>79</v>
      </c>
      <c r="D2908" t="s">
        <v>7842</v>
      </c>
      <c r="E2908" t="s">
        <v>7843</v>
      </c>
      <c r="F2908" t="s">
        <v>60</v>
      </c>
      <c r="G2908" t="s">
        <v>52</v>
      </c>
      <c r="H2908" t="s">
        <v>20</v>
      </c>
      <c r="I2908">
        <v>19.71</v>
      </c>
      <c r="J2908">
        <v>66.62</v>
      </c>
      <c r="K2908" t="s">
        <v>47</v>
      </c>
      <c r="L2908">
        <v>4.4000000000000004</v>
      </c>
      <c r="M2908" t="s">
        <v>23</v>
      </c>
      <c r="N2908">
        <v>2.27</v>
      </c>
      <c r="O2908">
        <v>3</v>
      </c>
    </row>
    <row r="2909" spans="1:15">
      <c r="A2909" t="s">
        <v>7858</v>
      </c>
      <c r="B2909" s="1">
        <v>45822</v>
      </c>
      <c r="C2909" t="s">
        <v>79</v>
      </c>
      <c r="D2909" t="s">
        <v>7859</v>
      </c>
      <c r="E2909" t="s">
        <v>7860</v>
      </c>
      <c r="F2909" t="s">
        <v>28</v>
      </c>
      <c r="G2909" t="s">
        <v>42</v>
      </c>
      <c r="H2909" t="s">
        <v>21</v>
      </c>
      <c r="I2909">
        <v>6.97</v>
      </c>
      <c r="J2909">
        <v>118.66</v>
      </c>
      <c r="K2909" t="s">
        <v>67</v>
      </c>
      <c r="L2909">
        <v>4.2</v>
      </c>
      <c r="M2909" t="s">
        <v>23</v>
      </c>
      <c r="N2909">
        <v>1.71</v>
      </c>
      <c r="O2909">
        <v>15</v>
      </c>
    </row>
    <row r="2910" spans="1:15">
      <c r="A2910" t="s">
        <v>7879</v>
      </c>
      <c r="B2910" s="1">
        <v>45784</v>
      </c>
      <c r="C2910" t="s">
        <v>79</v>
      </c>
      <c r="D2910" t="s">
        <v>7880</v>
      </c>
      <c r="E2910" t="s">
        <v>7881</v>
      </c>
      <c r="F2910" t="s">
        <v>60</v>
      </c>
      <c r="G2910" t="s">
        <v>21</v>
      </c>
      <c r="H2910" t="s">
        <v>52</v>
      </c>
      <c r="I2910">
        <v>2.67</v>
      </c>
      <c r="J2910">
        <v>549.49</v>
      </c>
      <c r="K2910" t="s">
        <v>22</v>
      </c>
      <c r="L2910">
        <v>2.6</v>
      </c>
      <c r="M2910" t="s">
        <v>23</v>
      </c>
      <c r="N2910">
        <v>2.4500000000000002</v>
      </c>
      <c r="O2910">
        <v>5</v>
      </c>
    </row>
    <row r="2911" spans="1:15">
      <c r="A2911" t="s">
        <v>7895</v>
      </c>
      <c r="B2911" s="1">
        <v>45714</v>
      </c>
      <c r="C2911" t="s">
        <v>79</v>
      </c>
      <c r="D2911" t="s">
        <v>6959</v>
      </c>
      <c r="E2911" t="s">
        <v>7896</v>
      </c>
      <c r="F2911" t="s">
        <v>51</v>
      </c>
      <c r="G2911" t="s">
        <v>41</v>
      </c>
      <c r="H2911" t="s">
        <v>21</v>
      </c>
      <c r="I2911">
        <v>21.2</v>
      </c>
      <c r="J2911">
        <v>341.76</v>
      </c>
      <c r="K2911" t="s">
        <v>30</v>
      </c>
      <c r="L2911">
        <v>2.8</v>
      </c>
      <c r="M2911" t="s">
        <v>23</v>
      </c>
      <c r="N2911">
        <v>1.59</v>
      </c>
      <c r="O2911">
        <v>15</v>
      </c>
    </row>
    <row r="2912" spans="1:15">
      <c r="A2912" t="s">
        <v>7905</v>
      </c>
      <c r="B2912" s="1">
        <v>45691</v>
      </c>
      <c r="C2912" t="s">
        <v>79</v>
      </c>
      <c r="D2912" t="s">
        <v>5287</v>
      </c>
      <c r="E2912" t="s">
        <v>7906</v>
      </c>
      <c r="F2912" t="s">
        <v>60</v>
      </c>
      <c r="G2912" t="s">
        <v>41</v>
      </c>
      <c r="H2912" t="s">
        <v>20</v>
      </c>
      <c r="I2912">
        <v>7.15</v>
      </c>
      <c r="J2912">
        <v>67.33</v>
      </c>
      <c r="K2912" t="s">
        <v>22</v>
      </c>
      <c r="L2912">
        <v>4.8</v>
      </c>
      <c r="M2912" t="s">
        <v>23</v>
      </c>
      <c r="N2912">
        <v>2.29</v>
      </c>
      <c r="O2912">
        <v>10</v>
      </c>
    </row>
    <row r="2913" spans="1:15">
      <c r="A2913" t="s">
        <v>7948</v>
      </c>
      <c r="B2913" s="1">
        <v>45771</v>
      </c>
      <c r="C2913" t="s">
        <v>79</v>
      </c>
      <c r="D2913" t="s">
        <v>7949</v>
      </c>
      <c r="E2913" t="s">
        <v>7950</v>
      </c>
      <c r="F2913" t="s">
        <v>19</v>
      </c>
      <c r="G2913" t="s">
        <v>29</v>
      </c>
      <c r="H2913" t="s">
        <v>21</v>
      </c>
      <c r="I2913">
        <v>24.48</v>
      </c>
      <c r="J2913">
        <v>232.35</v>
      </c>
      <c r="K2913" t="s">
        <v>47</v>
      </c>
      <c r="L2913">
        <v>3.2</v>
      </c>
      <c r="M2913" t="s">
        <v>23</v>
      </c>
      <c r="N2913">
        <v>2.11</v>
      </c>
      <c r="O2913">
        <v>17</v>
      </c>
    </row>
    <row r="2914" spans="1:15">
      <c r="A2914" t="s">
        <v>7971</v>
      </c>
      <c r="B2914" s="1">
        <v>45831</v>
      </c>
      <c r="C2914" t="s">
        <v>79</v>
      </c>
      <c r="D2914" t="s">
        <v>1119</v>
      </c>
      <c r="E2914" t="s">
        <v>7972</v>
      </c>
      <c r="F2914" t="s">
        <v>51</v>
      </c>
      <c r="G2914" t="s">
        <v>42</v>
      </c>
      <c r="H2914" t="s">
        <v>46</v>
      </c>
      <c r="I2914">
        <v>17.05</v>
      </c>
      <c r="J2914">
        <v>515.64</v>
      </c>
      <c r="K2914" t="s">
        <v>30</v>
      </c>
      <c r="L2914">
        <v>4.0999999999999996</v>
      </c>
      <c r="M2914" t="s">
        <v>31</v>
      </c>
      <c r="N2914">
        <v>2.2599999999999998</v>
      </c>
      <c r="O2914">
        <v>10</v>
      </c>
    </row>
    <row r="2915" spans="1:15">
      <c r="A2915" t="s">
        <v>7976</v>
      </c>
      <c r="B2915" s="1">
        <v>45821</v>
      </c>
      <c r="C2915" t="s">
        <v>79</v>
      </c>
      <c r="D2915" t="s">
        <v>5021</v>
      </c>
      <c r="E2915" t="s">
        <v>7977</v>
      </c>
      <c r="F2915" t="s">
        <v>51</v>
      </c>
      <c r="G2915" t="s">
        <v>21</v>
      </c>
      <c r="H2915" t="s">
        <v>29</v>
      </c>
      <c r="I2915">
        <v>1.53</v>
      </c>
      <c r="J2915">
        <v>373.45</v>
      </c>
      <c r="K2915" t="s">
        <v>22</v>
      </c>
      <c r="L2915">
        <v>2.6</v>
      </c>
      <c r="M2915" t="s">
        <v>36</v>
      </c>
      <c r="N2915">
        <v>1.41</v>
      </c>
      <c r="O2915">
        <v>9</v>
      </c>
    </row>
    <row r="2916" spans="1:15">
      <c r="A2916" t="s">
        <v>7986</v>
      </c>
      <c r="B2916" s="1">
        <v>45694</v>
      </c>
      <c r="C2916" t="s">
        <v>79</v>
      </c>
      <c r="D2916" t="s">
        <v>7987</v>
      </c>
      <c r="E2916" t="s">
        <v>7988</v>
      </c>
      <c r="F2916" t="s">
        <v>19</v>
      </c>
      <c r="G2916" t="s">
        <v>21</v>
      </c>
      <c r="H2916" t="s">
        <v>21</v>
      </c>
      <c r="I2916">
        <v>9.93</v>
      </c>
      <c r="J2916">
        <v>106.98</v>
      </c>
      <c r="K2916" t="s">
        <v>30</v>
      </c>
      <c r="L2916">
        <v>3.4</v>
      </c>
      <c r="M2916" t="s">
        <v>31</v>
      </c>
      <c r="N2916">
        <v>1.72</v>
      </c>
      <c r="O2916">
        <v>1</v>
      </c>
    </row>
    <row r="2917" spans="1:15">
      <c r="A2917" t="s">
        <v>7997</v>
      </c>
      <c r="B2917" s="1">
        <v>45816</v>
      </c>
      <c r="C2917" t="s">
        <v>79</v>
      </c>
      <c r="D2917" t="s">
        <v>1811</v>
      </c>
      <c r="E2917" t="s">
        <v>7998</v>
      </c>
      <c r="F2917" t="s">
        <v>28</v>
      </c>
      <c r="G2917" t="s">
        <v>21</v>
      </c>
      <c r="H2917" t="s">
        <v>46</v>
      </c>
      <c r="I2917">
        <v>23.16</v>
      </c>
      <c r="J2917">
        <v>328.33</v>
      </c>
      <c r="K2917" t="s">
        <v>30</v>
      </c>
      <c r="L2917">
        <v>2.8</v>
      </c>
      <c r="M2917" t="s">
        <v>23</v>
      </c>
      <c r="N2917">
        <v>2.06</v>
      </c>
      <c r="O2917">
        <v>15</v>
      </c>
    </row>
    <row r="2918" spans="1:15">
      <c r="A2918" t="s">
        <v>8003</v>
      </c>
      <c r="B2918" s="1">
        <v>45727</v>
      </c>
      <c r="C2918" t="s">
        <v>79</v>
      </c>
      <c r="D2918" t="s">
        <v>8004</v>
      </c>
      <c r="E2918" t="s">
        <v>8005</v>
      </c>
      <c r="F2918" t="s">
        <v>60</v>
      </c>
      <c r="G2918" t="s">
        <v>21</v>
      </c>
      <c r="H2918" t="s">
        <v>41</v>
      </c>
      <c r="I2918">
        <v>19.89</v>
      </c>
      <c r="J2918">
        <v>398.99</v>
      </c>
      <c r="K2918" t="s">
        <v>30</v>
      </c>
      <c r="L2918">
        <v>5</v>
      </c>
      <c r="M2918" t="s">
        <v>36</v>
      </c>
      <c r="N2918">
        <v>1.99</v>
      </c>
      <c r="O2918">
        <v>15</v>
      </c>
    </row>
    <row r="2919" spans="1:15">
      <c r="A2919" t="s">
        <v>8036</v>
      </c>
      <c r="B2919" s="1">
        <v>45817</v>
      </c>
      <c r="C2919" t="s">
        <v>79</v>
      </c>
      <c r="D2919" t="s">
        <v>8037</v>
      </c>
      <c r="E2919" t="s">
        <v>8038</v>
      </c>
      <c r="F2919" t="s">
        <v>71</v>
      </c>
      <c r="G2919" t="s">
        <v>46</v>
      </c>
      <c r="H2919" t="s">
        <v>46</v>
      </c>
      <c r="I2919">
        <v>11.52</v>
      </c>
      <c r="J2919">
        <v>208.64</v>
      </c>
      <c r="K2919" t="s">
        <v>47</v>
      </c>
      <c r="L2919">
        <v>2.7</v>
      </c>
      <c r="M2919" t="s">
        <v>23</v>
      </c>
      <c r="N2919">
        <v>2.4900000000000002</v>
      </c>
      <c r="O2919">
        <v>1</v>
      </c>
    </row>
    <row r="2920" spans="1:15">
      <c r="A2920" t="s">
        <v>8045</v>
      </c>
      <c r="B2920" s="1">
        <v>45835</v>
      </c>
      <c r="C2920" t="s">
        <v>79</v>
      </c>
      <c r="D2920" t="s">
        <v>8046</v>
      </c>
      <c r="E2920" t="s">
        <v>8047</v>
      </c>
      <c r="F2920" t="s">
        <v>28</v>
      </c>
      <c r="G2920" t="s">
        <v>42</v>
      </c>
      <c r="H2920" t="s">
        <v>46</v>
      </c>
      <c r="I2920">
        <v>10.07</v>
      </c>
      <c r="J2920">
        <v>325.95</v>
      </c>
      <c r="K2920" t="s">
        <v>47</v>
      </c>
      <c r="L2920">
        <v>3.3</v>
      </c>
      <c r="M2920" t="s">
        <v>23</v>
      </c>
      <c r="N2920">
        <v>1.29</v>
      </c>
      <c r="O2920">
        <v>19</v>
      </c>
    </row>
    <row r="2921" spans="1:15">
      <c r="A2921" t="s">
        <v>8056</v>
      </c>
      <c r="B2921" s="1">
        <v>45814</v>
      </c>
      <c r="C2921" t="s">
        <v>79</v>
      </c>
      <c r="D2921" t="s">
        <v>8057</v>
      </c>
      <c r="E2921" t="s">
        <v>8058</v>
      </c>
      <c r="F2921" t="s">
        <v>28</v>
      </c>
      <c r="G2921" t="s">
        <v>42</v>
      </c>
      <c r="H2921" t="s">
        <v>41</v>
      </c>
      <c r="I2921">
        <v>16.13</v>
      </c>
      <c r="J2921">
        <v>440.76</v>
      </c>
      <c r="K2921" t="s">
        <v>22</v>
      </c>
      <c r="L2921">
        <v>3.1</v>
      </c>
      <c r="M2921" t="s">
        <v>23</v>
      </c>
      <c r="N2921">
        <v>2.4300000000000002</v>
      </c>
      <c r="O2921">
        <v>4</v>
      </c>
    </row>
    <row r="2922" spans="1:15">
      <c r="A2922" t="s">
        <v>8077</v>
      </c>
      <c r="B2922" s="1">
        <v>45663</v>
      </c>
      <c r="C2922" t="s">
        <v>79</v>
      </c>
      <c r="D2922" t="s">
        <v>3081</v>
      </c>
      <c r="E2922" t="s">
        <v>8078</v>
      </c>
      <c r="F2922" t="s">
        <v>28</v>
      </c>
      <c r="G2922" t="s">
        <v>20</v>
      </c>
      <c r="H2922" t="s">
        <v>21</v>
      </c>
      <c r="I2922">
        <v>4.62</v>
      </c>
      <c r="J2922">
        <v>566.48</v>
      </c>
      <c r="K2922" t="s">
        <v>47</v>
      </c>
      <c r="L2922">
        <v>2.8</v>
      </c>
      <c r="M2922" t="s">
        <v>31</v>
      </c>
      <c r="N2922">
        <v>1.1200000000000001</v>
      </c>
      <c r="O2922">
        <v>4</v>
      </c>
    </row>
    <row r="2923" spans="1:15">
      <c r="A2923" t="s">
        <v>8081</v>
      </c>
      <c r="B2923" s="1">
        <v>45681</v>
      </c>
      <c r="C2923" t="s">
        <v>79</v>
      </c>
      <c r="D2923" t="s">
        <v>8082</v>
      </c>
      <c r="E2923" t="s">
        <v>8083</v>
      </c>
      <c r="F2923" t="s">
        <v>60</v>
      </c>
      <c r="G2923" t="s">
        <v>42</v>
      </c>
      <c r="H2923" t="s">
        <v>42</v>
      </c>
      <c r="I2923">
        <v>19.64</v>
      </c>
      <c r="J2923">
        <v>389.36</v>
      </c>
      <c r="K2923" t="s">
        <v>30</v>
      </c>
      <c r="L2923">
        <v>3.6</v>
      </c>
      <c r="M2923" t="s">
        <v>23</v>
      </c>
      <c r="N2923">
        <v>2.44</v>
      </c>
      <c r="O2923">
        <v>10</v>
      </c>
    </row>
    <row r="2924" spans="1:15">
      <c r="A2924" t="s">
        <v>8103</v>
      </c>
      <c r="B2924" s="1">
        <v>45679</v>
      </c>
      <c r="C2924" t="s">
        <v>79</v>
      </c>
      <c r="D2924" t="s">
        <v>8104</v>
      </c>
      <c r="E2924" t="s">
        <v>8105</v>
      </c>
      <c r="F2924" t="s">
        <v>51</v>
      </c>
      <c r="G2924" t="s">
        <v>29</v>
      </c>
      <c r="H2924" t="s">
        <v>21</v>
      </c>
      <c r="I2924">
        <v>13.63</v>
      </c>
      <c r="J2924">
        <v>404.89</v>
      </c>
      <c r="K2924" t="s">
        <v>67</v>
      </c>
      <c r="L2924">
        <v>3.3</v>
      </c>
      <c r="M2924" t="s">
        <v>23</v>
      </c>
      <c r="N2924">
        <v>1.21</v>
      </c>
      <c r="O2924">
        <v>4</v>
      </c>
    </row>
    <row r="2925" spans="1:15">
      <c r="A2925" t="s">
        <v>8116</v>
      </c>
      <c r="B2925" s="1">
        <v>45827</v>
      </c>
      <c r="C2925" t="s">
        <v>79</v>
      </c>
      <c r="D2925" t="s">
        <v>8117</v>
      </c>
      <c r="E2925" t="s">
        <v>8118</v>
      </c>
      <c r="F2925" t="s">
        <v>19</v>
      </c>
      <c r="G2925" t="s">
        <v>21</v>
      </c>
      <c r="H2925" t="s">
        <v>21</v>
      </c>
      <c r="I2925">
        <v>24.36</v>
      </c>
      <c r="J2925">
        <v>176.71</v>
      </c>
      <c r="K2925" t="s">
        <v>30</v>
      </c>
      <c r="L2925">
        <v>3</v>
      </c>
      <c r="M2925" t="s">
        <v>23</v>
      </c>
      <c r="N2925">
        <v>1.48</v>
      </c>
      <c r="O2925">
        <v>9</v>
      </c>
    </row>
    <row r="2926" spans="1:15">
      <c r="A2926" t="s">
        <v>8124</v>
      </c>
      <c r="B2926" s="1">
        <v>45659</v>
      </c>
      <c r="C2926" t="s">
        <v>79</v>
      </c>
      <c r="D2926" t="s">
        <v>8125</v>
      </c>
      <c r="E2926" t="s">
        <v>8126</v>
      </c>
      <c r="F2926" t="s">
        <v>71</v>
      </c>
      <c r="G2926" t="s">
        <v>52</v>
      </c>
      <c r="H2926" t="s">
        <v>42</v>
      </c>
      <c r="I2926">
        <v>12.57</v>
      </c>
      <c r="J2926">
        <v>516.91</v>
      </c>
      <c r="K2926" t="s">
        <v>22</v>
      </c>
      <c r="L2926">
        <v>4.5</v>
      </c>
      <c r="M2926" t="s">
        <v>23</v>
      </c>
      <c r="N2926">
        <v>1.46</v>
      </c>
      <c r="O2926">
        <v>6</v>
      </c>
    </row>
    <row r="2927" spans="1:15">
      <c r="A2927" t="s">
        <v>8149</v>
      </c>
      <c r="B2927" s="1">
        <v>45800</v>
      </c>
      <c r="C2927" t="s">
        <v>79</v>
      </c>
      <c r="D2927" t="s">
        <v>8150</v>
      </c>
      <c r="E2927" t="s">
        <v>8151</v>
      </c>
      <c r="F2927" t="s">
        <v>19</v>
      </c>
      <c r="G2927" t="s">
        <v>41</v>
      </c>
      <c r="H2927" t="s">
        <v>20</v>
      </c>
      <c r="I2927">
        <v>16.29</v>
      </c>
      <c r="J2927">
        <v>134.87</v>
      </c>
      <c r="K2927" t="s">
        <v>22</v>
      </c>
      <c r="L2927">
        <v>4.4000000000000004</v>
      </c>
      <c r="M2927" t="s">
        <v>36</v>
      </c>
      <c r="N2927">
        <v>2.08</v>
      </c>
      <c r="O2927">
        <v>12</v>
      </c>
    </row>
    <row r="2928" spans="1:15">
      <c r="A2928" t="s">
        <v>8157</v>
      </c>
      <c r="B2928" s="1">
        <v>45803</v>
      </c>
      <c r="C2928" t="s">
        <v>79</v>
      </c>
      <c r="D2928" t="s">
        <v>8158</v>
      </c>
      <c r="E2928" t="s">
        <v>8159</v>
      </c>
      <c r="F2928" t="s">
        <v>60</v>
      </c>
      <c r="G2928" t="s">
        <v>29</v>
      </c>
      <c r="H2928" t="s">
        <v>21</v>
      </c>
      <c r="I2928">
        <v>19.920000000000002</v>
      </c>
      <c r="J2928">
        <v>304.75</v>
      </c>
      <c r="K2928" t="s">
        <v>47</v>
      </c>
      <c r="L2928">
        <v>3.5</v>
      </c>
      <c r="M2928" t="s">
        <v>31</v>
      </c>
      <c r="N2928">
        <v>2.08</v>
      </c>
      <c r="O2928">
        <v>10</v>
      </c>
    </row>
    <row r="2929" spans="1:15">
      <c r="A2929" t="s">
        <v>8165</v>
      </c>
      <c r="B2929" s="1">
        <v>45772</v>
      </c>
      <c r="C2929" t="s">
        <v>79</v>
      </c>
      <c r="D2929" t="s">
        <v>7737</v>
      </c>
      <c r="E2929" t="s">
        <v>8166</v>
      </c>
      <c r="F2929" t="s">
        <v>28</v>
      </c>
      <c r="G2929" t="s">
        <v>21</v>
      </c>
      <c r="H2929" t="s">
        <v>42</v>
      </c>
      <c r="I2929">
        <v>24.47</v>
      </c>
      <c r="J2929">
        <v>351.42</v>
      </c>
      <c r="K2929" t="s">
        <v>22</v>
      </c>
      <c r="L2929">
        <v>4.8</v>
      </c>
      <c r="M2929" t="s">
        <v>23</v>
      </c>
      <c r="N2929">
        <v>1.98</v>
      </c>
      <c r="O2929">
        <v>14</v>
      </c>
    </row>
    <row r="2930" spans="1:15">
      <c r="A2930" t="s">
        <v>8170</v>
      </c>
      <c r="B2930" s="1">
        <v>45728</v>
      </c>
      <c r="C2930" t="s">
        <v>79</v>
      </c>
      <c r="D2930" t="s">
        <v>8171</v>
      </c>
      <c r="E2930" t="s">
        <v>8172</v>
      </c>
      <c r="F2930" t="s">
        <v>28</v>
      </c>
      <c r="G2930" t="s">
        <v>46</v>
      </c>
      <c r="H2930" t="s">
        <v>52</v>
      </c>
      <c r="I2930">
        <v>6.37</v>
      </c>
      <c r="J2930">
        <v>373.65</v>
      </c>
      <c r="K2930" t="s">
        <v>30</v>
      </c>
      <c r="L2930">
        <v>4.2</v>
      </c>
      <c r="M2930" t="s">
        <v>31</v>
      </c>
      <c r="N2930">
        <v>2.11</v>
      </c>
      <c r="O2930">
        <v>7</v>
      </c>
    </row>
    <row r="2931" spans="1:15">
      <c r="A2931" t="s">
        <v>8182</v>
      </c>
      <c r="B2931" s="1">
        <v>45786</v>
      </c>
      <c r="C2931" t="s">
        <v>79</v>
      </c>
      <c r="D2931" t="s">
        <v>4962</v>
      </c>
      <c r="E2931" t="s">
        <v>8183</v>
      </c>
      <c r="F2931" t="s">
        <v>51</v>
      </c>
      <c r="G2931" t="s">
        <v>21</v>
      </c>
      <c r="H2931" t="s">
        <v>52</v>
      </c>
      <c r="I2931">
        <v>17.38</v>
      </c>
      <c r="J2931">
        <v>137.03</v>
      </c>
      <c r="K2931" t="s">
        <v>30</v>
      </c>
      <c r="L2931">
        <v>4.2</v>
      </c>
      <c r="M2931" t="s">
        <v>23</v>
      </c>
      <c r="N2931">
        <v>1.3</v>
      </c>
      <c r="O2931">
        <v>18</v>
      </c>
    </row>
    <row r="2932" spans="1:15">
      <c r="A2932" t="s">
        <v>8195</v>
      </c>
      <c r="B2932" s="1">
        <v>45763</v>
      </c>
      <c r="C2932" t="s">
        <v>79</v>
      </c>
      <c r="D2932" t="s">
        <v>3833</v>
      </c>
      <c r="E2932" t="s">
        <v>8196</v>
      </c>
      <c r="F2932" t="s">
        <v>60</v>
      </c>
      <c r="G2932" t="s">
        <v>42</v>
      </c>
      <c r="H2932" t="s">
        <v>21</v>
      </c>
      <c r="I2932">
        <v>14.95</v>
      </c>
      <c r="J2932">
        <v>467.33</v>
      </c>
      <c r="K2932" t="s">
        <v>67</v>
      </c>
      <c r="L2932">
        <v>4.5999999999999996</v>
      </c>
      <c r="M2932" t="s">
        <v>23</v>
      </c>
      <c r="N2932">
        <v>1.1000000000000001</v>
      </c>
      <c r="O2932">
        <v>14</v>
      </c>
    </row>
    <row r="2933" spans="1:15">
      <c r="A2933" t="s">
        <v>8236</v>
      </c>
      <c r="B2933" s="1">
        <v>45695</v>
      </c>
      <c r="C2933" t="s">
        <v>79</v>
      </c>
      <c r="D2933" t="s">
        <v>8237</v>
      </c>
      <c r="E2933" t="s">
        <v>8238</v>
      </c>
      <c r="F2933" t="s">
        <v>71</v>
      </c>
      <c r="G2933" t="s">
        <v>20</v>
      </c>
      <c r="H2933" t="s">
        <v>20</v>
      </c>
      <c r="I2933">
        <v>13.96</v>
      </c>
      <c r="J2933">
        <v>431.11</v>
      </c>
      <c r="K2933" t="s">
        <v>22</v>
      </c>
      <c r="L2933">
        <v>2.8</v>
      </c>
      <c r="M2933" t="s">
        <v>23</v>
      </c>
      <c r="N2933">
        <v>2.1</v>
      </c>
      <c r="O2933">
        <v>15</v>
      </c>
    </row>
    <row r="2934" spans="1:15">
      <c r="A2934" t="s">
        <v>8246</v>
      </c>
      <c r="B2934" s="1">
        <v>45739</v>
      </c>
      <c r="C2934" t="s">
        <v>79</v>
      </c>
      <c r="D2934" t="s">
        <v>8247</v>
      </c>
      <c r="E2934" t="s">
        <v>8248</v>
      </c>
      <c r="F2934" t="s">
        <v>51</v>
      </c>
      <c r="G2934" t="s">
        <v>52</v>
      </c>
      <c r="H2934" t="s">
        <v>29</v>
      </c>
      <c r="I2934">
        <v>7.39</v>
      </c>
      <c r="J2934">
        <v>479.7</v>
      </c>
      <c r="K2934" t="s">
        <v>67</v>
      </c>
      <c r="L2934">
        <v>2.6</v>
      </c>
      <c r="M2934" t="s">
        <v>23</v>
      </c>
      <c r="N2934">
        <v>1.57</v>
      </c>
      <c r="O2934">
        <v>2</v>
      </c>
    </row>
    <row r="2935" spans="1:15">
      <c r="A2935" t="s">
        <v>8261</v>
      </c>
      <c r="B2935" s="1">
        <v>45667</v>
      </c>
      <c r="C2935" t="s">
        <v>79</v>
      </c>
      <c r="D2935" t="s">
        <v>8262</v>
      </c>
      <c r="E2935" t="s">
        <v>8263</v>
      </c>
      <c r="F2935" t="s">
        <v>28</v>
      </c>
      <c r="G2935" t="s">
        <v>20</v>
      </c>
      <c r="H2935" t="s">
        <v>42</v>
      </c>
      <c r="I2935">
        <v>2.2799999999999998</v>
      </c>
      <c r="J2935">
        <v>223.03</v>
      </c>
      <c r="K2935" t="s">
        <v>22</v>
      </c>
      <c r="L2935">
        <v>3</v>
      </c>
      <c r="M2935" t="s">
        <v>23</v>
      </c>
      <c r="N2935">
        <v>1.34</v>
      </c>
      <c r="O2935">
        <v>16</v>
      </c>
    </row>
    <row r="2936" spans="1:15">
      <c r="A2936" t="s">
        <v>8270</v>
      </c>
      <c r="B2936" s="1">
        <v>45741</v>
      </c>
      <c r="C2936" t="s">
        <v>79</v>
      </c>
      <c r="D2936" t="s">
        <v>8271</v>
      </c>
      <c r="E2936" t="s">
        <v>8272</v>
      </c>
      <c r="F2936" t="s">
        <v>60</v>
      </c>
      <c r="G2936" t="s">
        <v>29</v>
      </c>
      <c r="H2936" t="s">
        <v>29</v>
      </c>
      <c r="I2936">
        <v>16.14</v>
      </c>
      <c r="J2936">
        <v>94.57</v>
      </c>
      <c r="K2936" t="s">
        <v>67</v>
      </c>
      <c r="L2936">
        <v>3.1</v>
      </c>
      <c r="M2936" t="s">
        <v>23</v>
      </c>
      <c r="N2936">
        <v>1.1399999999999999</v>
      </c>
      <c r="O2936">
        <v>15</v>
      </c>
    </row>
    <row r="2937" spans="1:15">
      <c r="A2937" t="s">
        <v>8302</v>
      </c>
      <c r="B2937" s="1">
        <v>45770</v>
      </c>
      <c r="C2937" t="s">
        <v>79</v>
      </c>
      <c r="D2937" t="s">
        <v>8303</v>
      </c>
      <c r="E2937" t="s">
        <v>8304</v>
      </c>
      <c r="F2937" t="s">
        <v>19</v>
      </c>
      <c r="G2937" t="s">
        <v>29</v>
      </c>
      <c r="H2937" t="s">
        <v>20</v>
      </c>
      <c r="I2937">
        <v>9.4</v>
      </c>
      <c r="J2937">
        <v>215.61</v>
      </c>
      <c r="K2937" t="s">
        <v>22</v>
      </c>
      <c r="L2937">
        <v>3</v>
      </c>
      <c r="M2937" t="s">
        <v>31</v>
      </c>
      <c r="N2937">
        <v>2.2200000000000002</v>
      </c>
      <c r="O2937">
        <v>2</v>
      </c>
    </row>
    <row r="2938" spans="1:15">
      <c r="A2938" t="s">
        <v>8338</v>
      </c>
      <c r="B2938" s="1">
        <v>45687</v>
      </c>
      <c r="C2938" t="s">
        <v>79</v>
      </c>
      <c r="D2938" t="s">
        <v>8339</v>
      </c>
      <c r="E2938" t="s">
        <v>8340</v>
      </c>
      <c r="F2938" t="s">
        <v>28</v>
      </c>
      <c r="G2938" t="s">
        <v>42</v>
      </c>
      <c r="H2938" t="s">
        <v>20</v>
      </c>
      <c r="I2938">
        <v>1.38</v>
      </c>
      <c r="J2938">
        <v>71.2</v>
      </c>
      <c r="K2938" t="s">
        <v>22</v>
      </c>
      <c r="L2938">
        <v>4.3</v>
      </c>
      <c r="M2938" t="s">
        <v>23</v>
      </c>
      <c r="N2938">
        <v>2.3199999999999998</v>
      </c>
      <c r="O2938">
        <v>16</v>
      </c>
    </row>
    <row r="2939" spans="1:15">
      <c r="A2939" t="s">
        <v>8341</v>
      </c>
      <c r="B2939" s="1">
        <v>45678</v>
      </c>
      <c r="C2939" t="s">
        <v>79</v>
      </c>
      <c r="D2939" t="s">
        <v>4769</v>
      </c>
      <c r="E2939" t="s">
        <v>8342</v>
      </c>
      <c r="F2939" t="s">
        <v>19</v>
      </c>
      <c r="G2939" t="s">
        <v>21</v>
      </c>
      <c r="H2939" t="s">
        <v>29</v>
      </c>
      <c r="I2939">
        <v>14.95</v>
      </c>
      <c r="J2939">
        <v>71.400000000000006</v>
      </c>
      <c r="K2939" t="s">
        <v>30</v>
      </c>
      <c r="L2939">
        <v>4.8</v>
      </c>
      <c r="M2939" t="s">
        <v>23</v>
      </c>
      <c r="N2939">
        <v>1.96</v>
      </c>
      <c r="O2939">
        <v>8</v>
      </c>
    </row>
    <row r="2940" spans="1:15">
      <c r="A2940" t="s">
        <v>8369</v>
      </c>
      <c r="B2940" s="1">
        <v>45788</v>
      </c>
      <c r="C2940" t="s">
        <v>79</v>
      </c>
      <c r="D2940" t="s">
        <v>8370</v>
      </c>
      <c r="E2940" t="s">
        <v>8371</v>
      </c>
      <c r="F2940" t="s">
        <v>71</v>
      </c>
      <c r="G2940" t="s">
        <v>21</v>
      </c>
      <c r="H2940" t="s">
        <v>20</v>
      </c>
      <c r="I2940">
        <v>18.7</v>
      </c>
      <c r="J2940">
        <v>523.51</v>
      </c>
      <c r="K2940" t="s">
        <v>30</v>
      </c>
      <c r="L2940">
        <v>3.9</v>
      </c>
      <c r="M2940" t="s">
        <v>23</v>
      </c>
      <c r="N2940">
        <v>1.07</v>
      </c>
      <c r="O2940">
        <v>9</v>
      </c>
    </row>
    <row r="2941" spans="1:15">
      <c r="A2941" t="s">
        <v>8378</v>
      </c>
      <c r="B2941" s="1">
        <v>45782</v>
      </c>
      <c r="C2941" t="s">
        <v>79</v>
      </c>
      <c r="D2941" t="s">
        <v>8379</v>
      </c>
      <c r="E2941" t="s">
        <v>8380</v>
      </c>
      <c r="F2941" t="s">
        <v>71</v>
      </c>
      <c r="G2941" t="s">
        <v>21</v>
      </c>
      <c r="H2941" t="s">
        <v>42</v>
      </c>
      <c r="I2941">
        <v>14.47</v>
      </c>
      <c r="J2941">
        <v>567.91999999999996</v>
      </c>
      <c r="K2941" t="s">
        <v>22</v>
      </c>
      <c r="L2941">
        <v>4.3</v>
      </c>
      <c r="M2941" t="s">
        <v>31</v>
      </c>
      <c r="N2941">
        <v>1.61</v>
      </c>
      <c r="O2941">
        <v>15</v>
      </c>
    </row>
    <row r="2942" spans="1:15">
      <c r="A2942" t="s">
        <v>8381</v>
      </c>
      <c r="B2942" s="1">
        <v>45777</v>
      </c>
      <c r="C2942" t="s">
        <v>79</v>
      </c>
      <c r="D2942" t="s">
        <v>7251</v>
      </c>
      <c r="E2942" t="s">
        <v>8382</v>
      </c>
      <c r="F2942" t="s">
        <v>51</v>
      </c>
      <c r="G2942" t="s">
        <v>29</v>
      </c>
      <c r="H2942" t="s">
        <v>46</v>
      </c>
      <c r="I2942">
        <v>17.18</v>
      </c>
      <c r="J2942">
        <v>599.78</v>
      </c>
      <c r="K2942" t="s">
        <v>22</v>
      </c>
      <c r="L2942">
        <v>2.6</v>
      </c>
      <c r="M2942" t="s">
        <v>23</v>
      </c>
      <c r="N2942">
        <v>1.65</v>
      </c>
      <c r="O2942">
        <v>9</v>
      </c>
    </row>
    <row r="2943" spans="1:15">
      <c r="A2943" t="s">
        <v>8385</v>
      </c>
      <c r="B2943" s="1">
        <v>45728</v>
      </c>
      <c r="C2943" t="s">
        <v>79</v>
      </c>
      <c r="D2943" t="s">
        <v>8386</v>
      </c>
      <c r="E2943" t="s">
        <v>8387</v>
      </c>
      <c r="F2943" t="s">
        <v>60</v>
      </c>
      <c r="G2943" t="s">
        <v>41</v>
      </c>
      <c r="H2943" t="s">
        <v>52</v>
      </c>
      <c r="I2943">
        <v>2.76</v>
      </c>
      <c r="K2943" t="s">
        <v>47</v>
      </c>
      <c r="L2943">
        <v>3.1</v>
      </c>
      <c r="M2943" t="s">
        <v>23</v>
      </c>
      <c r="N2943">
        <v>1.46</v>
      </c>
      <c r="O2943">
        <v>17</v>
      </c>
    </row>
    <row r="2944" spans="1:15">
      <c r="A2944" t="s">
        <v>8441</v>
      </c>
      <c r="B2944" s="1">
        <v>45836</v>
      </c>
      <c r="C2944" t="s">
        <v>79</v>
      </c>
      <c r="D2944" t="s">
        <v>3503</v>
      </c>
      <c r="E2944" t="s">
        <v>8442</v>
      </c>
      <c r="F2944" t="s">
        <v>19</v>
      </c>
      <c r="G2944" t="s">
        <v>52</v>
      </c>
      <c r="H2944" t="s">
        <v>41</v>
      </c>
      <c r="I2944">
        <v>13.09</v>
      </c>
      <c r="J2944">
        <v>316.05</v>
      </c>
      <c r="K2944" t="s">
        <v>47</v>
      </c>
      <c r="L2944">
        <v>4.9000000000000004</v>
      </c>
      <c r="M2944" t="s">
        <v>23</v>
      </c>
      <c r="N2944">
        <v>2.19</v>
      </c>
      <c r="O2944">
        <v>10</v>
      </c>
    </row>
    <row r="2945" spans="1:15">
      <c r="A2945" t="s">
        <v>8446</v>
      </c>
      <c r="B2945" s="1">
        <v>45662</v>
      </c>
      <c r="C2945" t="s">
        <v>79</v>
      </c>
      <c r="D2945" t="s">
        <v>8447</v>
      </c>
      <c r="E2945" t="s">
        <v>8448</v>
      </c>
      <c r="F2945" t="s">
        <v>51</v>
      </c>
      <c r="G2945" t="s">
        <v>21</v>
      </c>
      <c r="H2945" t="s">
        <v>20</v>
      </c>
      <c r="I2945">
        <v>9.34</v>
      </c>
      <c r="J2945">
        <v>411.83</v>
      </c>
      <c r="K2945" t="s">
        <v>22</v>
      </c>
      <c r="L2945">
        <v>3.6</v>
      </c>
      <c r="M2945" t="s">
        <v>23</v>
      </c>
      <c r="N2945">
        <v>1.7</v>
      </c>
      <c r="O2945">
        <v>12</v>
      </c>
    </row>
    <row r="2946" spans="1:15">
      <c r="A2946" t="s">
        <v>8490</v>
      </c>
      <c r="B2946" s="1">
        <v>45738</v>
      </c>
      <c r="C2946" t="s">
        <v>79</v>
      </c>
      <c r="D2946" t="s">
        <v>1078</v>
      </c>
      <c r="E2946" t="s">
        <v>8491</v>
      </c>
      <c r="F2946" t="s">
        <v>51</v>
      </c>
      <c r="G2946" t="s">
        <v>52</v>
      </c>
      <c r="H2946" t="s">
        <v>21</v>
      </c>
      <c r="I2946">
        <v>9.7899999999999991</v>
      </c>
      <c r="J2946">
        <v>237.89</v>
      </c>
      <c r="K2946" t="s">
        <v>47</v>
      </c>
      <c r="L2946">
        <v>3.4</v>
      </c>
      <c r="M2946" t="s">
        <v>36</v>
      </c>
      <c r="N2946">
        <v>2.36</v>
      </c>
      <c r="O2946">
        <v>9</v>
      </c>
    </row>
    <row r="2947" spans="1:15">
      <c r="A2947" t="s">
        <v>8495</v>
      </c>
      <c r="B2947" s="1">
        <v>45671</v>
      </c>
      <c r="C2947" t="s">
        <v>79</v>
      </c>
      <c r="D2947" t="s">
        <v>8496</v>
      </c>
      <c r="E2947" t="s">
        <v>8497</v>
      </c>
      <c r="F2947" t="s">
        <v>28</v>
      </c>
      <c r="G2947" t="s">
        <v>29</v>
      </c>
      <c r="H2947" t="s">
        <v>46</v>
      </c>
      <c r="I2947">
        <v>4.63</v>
      </c>
      <c r="J2947">
        <v>118.82</v>
      </c>
      <c r="K2947" t="s">
        <v>47</v>
      </c>
      <c r="L2947">
        <v>4.3</v>
      </c>
      <c r="M2947" t="s">
        <v>23</v>
      </c>
      <c r="N2947">
        <v>1.83</v>
      </c>
      <c r="O2947">
        <v>11</v>
      </c>
    </row>
    <row r="2948" spans="1:15">
      <c r="A2948" t="s">
        <v>8498</v>
      </c>
      <c r="B2948" s="1">
        <v>45686</v>
      </c>
      <c r="C2948" t="s">
        <v>79</v>
      </c>
      <c r="D2948" t="s">
        <v>8499</v>
      </c>
      <c r="E2948" t="s">
        <v>8500</v>
      </c>
      <c r="F2948" t="s">
        <v>51</v>
      </c>
      <c r="G2948" t="s">
        <v>29</v>
      </c>
      <c r="H2948" t="s">
        <v>21</v>
      </c>
      <c r="I2948">
        <v>21.7</v>
      </c>
      <c r="J2948">
        <v>232.37</v>
      </c>
      <c r="K2948" t="s">
        <v>30</v>
      </c>
      <c r="L2948">
        <v>2.6</v>
      </c>
      <c r="M2948" t="s">
        <v>23</v>
      </c>
      <c r="N2948">
        <v>2.4700000000000002</v>
      </c>
      <c r="O2948">
        <v>6</v>
      </c>
    </row>
    <row r="2949" spans="1:15">
      <c r="A2949" t="s">
        <v>8510</v>
      </c>
      <c r="B2949" s="1">
        <v>45767</v>
      </c>
      <c r="C2949" t="s">
        <v>79</v>
      </c>
      <c r="D2949" t="s">
        <v>4830</v>
      </c>
      <c r="E2949" t="s">
        <v>8511</v>
      </c>
      <c r="F2949" t="s">
        <v>71</v>
      </c>
      <c r="G2949" t="s">
        <v>52</v>
      </c>
      <c r="H2949" t="s">
        <v>41</v>
      </c>
      <c r="I2949">
        <v>10.86</v>
      </c>
      <c r="J2949">
        <v>439.95</v>
      </c>
      <c r="K2949" t="s">
        <v>22</v>
      </c>
      <c r="L2949">
        <v>2.7</v>
      </c>
      <c r="M2949" t="s">
        <v>23</v>
      </c>
      <c r="N2949">
        <v>2.46</v>
      </c>
      <c r="O2949">
        <v>10</v>
      </c>
    </row>
    <row r="2950" spans="1:15">
      <c r="A2950" t="s">
        <v>8518</v>
      </c>
      <c r="B2950" s="1">
        <v>45732</v>
      </c>
      <c r="C2950" t="s">
        <v>79</v>
      </c>
      <c r="D2950" t="s">
        <v>8519</v>
      </c>
      <c r="E2950" t="s">
        <v>8520</v>
      </c>
      <c r="F2950" t="s">
        <v>71</v>
      </c>
      <c r="G2950" t="s">
        <v>46</v>
      </c>
      <c r="H2950" t="s">
        <v>52</v>
      </c>
      <c r="I2950">
        <v>16.329999999999998</v>
      </c>
      <c r="J2950">
        <v>326.22000000000003</v>
      </c>
      <c r="K2950" t="s">
        <v>30</v>
      </c>
      <c r="L2950">
        <v>2.8</v>
      </c>
      <c r="M2950" t="s">
        <v>23</v>
      </c>
      <c r="N2950">
        <v>2.48</v>
      </c>
      <c r="O2950">
        <v>8</v>
      </c>
    </row>
    <row r="2951" spans="1:15">
      <c r="A2951" t="s">
        <v>8524</v>
      </c>
      <c r="B2951" s="1">
        <v>45750</v>
      </c>
      <c r="C2951" t="s">
        <v>79</v>
      </c>
      <c r="D2951" t="s">
        <v>8525</v>
      </c>
      <c r="E2951" t="s">
        <v>8526</v>
      </c>
      <c r="F2951" t="s">
        <v>71</v>
      </c>
      <c r="G2951" t="s">
        <v>41</v>
      </c>
      <c r="H2951" t="s">
        <v>52</v>
      </c>
      <c r="I2951">
        <v>13.41</v>
      </c>
      <c r="J2951">
        <v>205.62</v>
      </c>
      <c r="K2951" t="s">
        <v>30</v>
      </c>
      <c r="L2951">
        <v>4.5999999999999996</v>
      </c>
      <c r="M2951" t="s">
        <v>23</v>
      </c>
      <c r="N2951">
        <v>1.85</v>
      </c>
      <c r="O2951">
        <v>13</v>
      </c>
    </row>
    <row r="2952" spans="1:15">
      <c r="A2952" t="s">
        <v>8527</v>
      </c>
      <c r="B2952" s="1">
        <v>45663</v>
      </c>
      <c r="C2952" t="s">
        <v>79</v>
      </c>
      <c r="D2952" t="s">
        <v>8528</v>
      </c>
      <c r="E2952" t="s">
        <v>8529</v>
      </c>
      <c r="F2952" t="s">
        <v>28</v>
      </c>
      <c r="G2952" t="s">
        <v>21</v>
      </c>
      <c r="H2952" t="s">
        <v>42</v>
      </c>
      <c r="I2952">
        <v>18.36</v>
      </c>
      <c r="J2952">
        <v>400.35</v>
      </c>
      <c r="K2952" t="s">
        <v>67</v>
      </c>
      <c r="L2952">
        <v>4.5999999999999996</v>
      </c>
      <c r="M2952" t="s">
        <v>36</v>
      </c>
      <c r="N2952">
        <v>1.42</v>
      </c>
      <c r="O2952">
        <v>8</v>
      </c>
    </row>
    <row r="2953" spans="1:15">
      <c r="A2953" t="s">
        <v>8532</v>
      </c>
      <c r="B2953" s="1">
        <v>45731</v>
      </c>
      <c r="C2953" t="s">
        <v>79</v>
      </c>
      <c r="D2953" t="s">
        <v>2879</v>
      </c>
      <c r="E2953" t="s">
        <v>8533</v>
      </c>
      <c r="F2953" t="s">
        <v>60</v>
      </c>
      <c r="G2953" t="s">
        <v>20</v>
      </c>
      <c r="H2953" t="s">
        <v>42</v>
      </c>
      <c r="I2953">
        <v>16.440000000000001</v>
      </c>
      <c r="J2953">
        <v>233.75</v>
      </c>
      <c r="K2953" t="s">
        <v>30</v>
      </c>
      <c r="L2953">
        <v>3</v>
      </c>
      <c r="M2953" t="s">
        <v>23</v>
      </c>
      <c r="N2953">
        <v>1.1200000000000001</v>
      </c>
      <c r="O2953">
        <v>11</v>
      </c>
    </row>
    <row r="2954" spans="1:15">
      <c r="A2954" t="s">
        <v>8540</v>
      </c>
      <c r="B2954" s="1">
        <v>45808</v>
      </c>
      <c r="C2954" t="s">
        <v>79</v>
      </c>
      <c r="D2954" t="s">
        <v>8541</v>
      </c>
      <c r="E2954" t="s">
        <v>8542</v>
      </c>
      <c r="F2954" t="s">
        <v>60</v>
      </c>
      <c r="G2954" t="s">
        <v>20</v>
      </c>
      <c r="H2954" t="s">
        <v>20</v>
      </c>
      <c r="I2954">
        <v>19.97</v>
      </c>
      <c r="J2954">
        <v>313.47000000000003</v>
      </c>
      <c r="K2954" t="s">
        <v>67</v>
      </c>
      <c r="L2954">
        <v>3.4</v>
      </c>
      <c r="M2954" t="s">
        <v>23</v>
      </c>
      <c r="N2954">
        <v>1.5</v>
      </c>
      <c r="O2954">
        <v>6</v>
      </c>
    </row>
    <row r="2955" spans="1:15">
      <c r="A2955" t="s">
        <v>8592</v>
      </c>
      <c r="B2955" s="1">
        <v>45665</v>
      </c>
      <c r="C2955" t="s">
        <v>79</v>
      </c>
      <c r="D2955" t="s">
        <v>8593</v>
      </c>
      <c r="E2955" t="s">
        <v>8594</v>
      </c>
      <c r="F2955" t="s">
        <v>19</v>
      </c>
      <c r="G2955" t="s">
        <v>20</v>
      </c>
      <c r="H2955" t="s">
        <v>29</v>
      </c>
      <c r="I2955">
        <v>15.92</v>
      </c>
      <c r="J2955">
        <v>78.959999999999994</v>
      </c>
      <c r="K2955" t="s">
        <v>47</v>
      </c>
      <c r="L2955">
        <v>2.6</v>
      </c>
      <c r="M2955" t="s">
        <v>31</v>
      </c>
      <c r="N2955">
        <v>1.24</v>
      </c>
      <c r="O2955">
        <v>3</v>
      </c>
    </row>
    <row r="2956" spans="1:15">
      <c r="A2956" t="s">
        <v>8600</v>
      </c>
      <c r="B2956" s="1">
        <v>45817</v>
      </c>
      <c r="C2956" t="s">
        <v>79</v>
      </c>
      <c r="D2956" t="s">
        <v>8601</v>
      </c>
      <c r="E2956" t="s">
        <v>8602</v>
      </c>
      <c r="F2956" t="s">
        <v>60</v>
      </c>
      <c r="G2956" t="s">
        <v>41</v>
      </c>
      <c r="H2956" t="s">
        <v>52</v>
      </c>
      <c r="I2956">
        <v>7.27</v>
      </c>
      <c r="J2956">
        <v>487.57</v>
      </c>
      <c r="K2956" t="s">
        <v>67</v>
      </c>
      <c r="L2956">
        <v>3</v>
      </c>
      <c r="M2956" t="s">
        <v>23</v>
      </c>
      <c r="N2956">
        <v>1.71</v>
      </c>
      <c r="O2956">
        <v>17</v>
      </c>
    </row>
    <row r="2957" spans="1:15">
      <c r="A2957" t="s">
        <v>8606</v>
      </c>
      <c r="B2957" s="1">
        <v>45775</v>
      </c>
      <c r="C2957" t="s">
        <v>79</v>
      </c>
      <c r="D2957" t="s">
        <v>8607</v>
      </c>
      <c r="E2957" t="s">
        <v>8608</v>
      </c>
      <c r="F2957" t="s">
        <v>19</v>
      </c>
      <c r="G2957" t="s">
        <v>46</v>
      </c>
      <c r="H2957" t="s">
        <v>52</v>
      </c>
      <c r="I2957">
        <v>9.3000000000000007</v>
      </c>
      <c r="J2957">
        <v>189.23</v>
      </c>
      <c r="K2957" t="s">
        <v>47</v>
      </c>
      <c r="L2957">
        <v>4.7</v>
      </c>
      <c r="M2957" t="s">
        <v>23</v>
      </c>
      <c r="N2957">
        <v>1.56</v>
      </c>
      <c r="O2957">
        <v>18</v>
      </c>
    </row>
    <row r="2958" spans="1:15">
      <c r="A2958" t="s">
        <v>8612</v>
      </c>
      <c r="B2958" s="1">
        <v>45829</v>
      </c>
      <c r="C2958" t="s">
        <v>79</v>
      </c>
      <c r="D2958" t="s">
        <v>8613</v>
      </c>
      <c r="E2958" t="s">
        <v>8614</v>
      </c>
      <c r="F2958" t="s">
        <v>71</v>
      </c>
      <c r="G2958" t="s">
        <v>46</v>
      </c>
      <c r="H2958" t="s">
        <v>21</v>
      </c>
      <c r="I2958">
        <v>24.43</v>
      </c>
      <c r="J2958">
        <v>182.55</v>
      </c>
      <c r="K2958" t="s">
        <v>67</v>
      </c>
      <c r="L2958">
        <v>4.7</v>
      </c>
      <c r="M2958" t="s">
        <v>23</v>
      </c>
      <c r="N2958">
        <v>1.52</v>
      </c>
      <c r="O2958">
        <v>1</v>
      </c>
    </row>
    <row r="2959" spans="1:15">
      <c r="A2959" t="s">
        <v>8615</v>
      </c>
      <c r="B2959" s="1">
        <v>45721</v>
      </c>
      <c r="C2959" t="s">
        <v>79</v>
      </c>
      <c r="D2959" t="s">
        <v>8616</v>
      </c>
      <c r="E2959" t="s">
        <v>8617</v>
      </c>
      <c r="F2959" t="s">
        <v>51</v>
      </c>
      <c r="G2959" t="s">
        <v>52</v>
      </c>
      <c r="H2959" t="s">
        <v>46</v>
      </c>
      <c r="I2959">
        <v>2.82</v>
      </c>
      <c r="J2959">
        <v>81.92</v>
      </c>
      <c r="K2959" t="s">
        <v>47</v>
      </c>
      <c r="L2959">
        <v>3.6</v>
      </c>
      <c r="M2959" t="s">
        <v>23</v>
      </c>
      <c r="N2959">
        <v>2.08</v>
      </c>
      <c r="O2959">
        <v>6</v>
      </c>
    </row>
    <row r="2960" spans="1:15">
      <c r="A2960" t="s">
        <v>8624</v>
      </c>
      <c r="B2960" s="1">
        <v>45672</v>
      </c>
      <c r="C2960" t="s">
        <v>79</v>
      </c>
      <c r="D2960" t="s">
        <v>8625</v>
      </c>
      <c r="E2960" t="s">
        <v>8626</v>
      </c>
      <c r="F2960" t="s">
        <v>71</v>
      </c>
      <c r="G2960" t="s">
        <v>41</v>
      </c>
      <c r="H2960" t="s">
        <v>20</v>
      </c>
      <c r="I2960">
        <v>16.600000000000001</v>
      </c>
      <c r="J2960">
        <v>585.11</v>
      </c>
      <c r="K2960" t="s">
        <v>22</v>
      </c>
      <c r="L2960">
        <v>3.6</v>
      </c>
      <c r="M2960" t="s">
        <v>36</v>
      </c>
      <c r="N2960">
        <v>1.88</v>
      </c>
      <c r="O2960">
        <v>19</v>
      </c>
    </row>
    <row r="2961" spans="1:15">
      <c r="A2961" t="s">
        <v>8630</v>
      </c>
      <c r="B2961" s="1">
        <v>45768</v>
      </c>
      <c r="C2961" t="s">
        <v>79</v>
      </c>
      <c r="D2961" t="s">
        <v>8631</v>
      </c>
      <c r="E2961" t="s">
        <v>8632</v>
      </c>
      <c r="F2961" t="s">
        <v>19</v>
      </c>
      <c r="G2961" t="s">
        <v>42</v>
      </c>
      <c r="H2961" t="s">
        <v>52</v>
      </c>
      <c r="I2961">
        <v>23.42</v>
      </c>
      <c r="J2961">
        <v>65.16</v>
      </c>
      <c r="K2961" t="s">
        <v>30</v>
      </c>
      <c r="L2961">
        <v>4</v>
      </c>
      <c r="M2961" t="s">
        <v>23</v>
      </c>
      <c r="N2961">
        <v>1.34</v>
      </c>
      <c r="O2961">
        <v>19</v>
      </c>
    </row>
    <row r="2962" spans="1:15">
      <c r="A2962" t="s">
        <v>8633</v>
      </c>
      <c r="B2962" s="1">
        <v>45699</v>
      </c>
      <c r="C2962" t="s">
        <v>79</v>
      </c>
      <c r="D2962" t="s">
        <v>8634</v>
      </c>
      <c r="E2962" t="s">
        <v>8635</v>
      </c>
      <c r="F2962" t="s">
        <v>51</v>
      </c>
      <c r="G2962" t="s">
        <v>42</v>
      </c>
      <c r="H2962" t="s">
        <v>41</v>
      </c>
      <c r="I2962">
        <v>17.28</v>
      </c>
      <c r="K2962" t="s">
        <v>67</v>
      </c>
      <c r="L2962">
        <v>4.5999999999999996</v>
      </c>
      <c r="M2962" t="s">
        <v>23</v>
      </c>
      <c r="N2962">
        <v>2.06</v>
      </c>
      <c r="O2962">
        <v>2</v>
      </c>
    </row>
    <row r="2963" spans="1:15">
      <c r="A2963" t="s">
        <v>8646</v>
      </c>
      <c r="B2963" s="1">
        <v>45768</v>
      </c>
      <c r="C2963" t="s">
        <v>79</v>
      </c>
      <c r="D2963" t="s">
        <v>8647</v>
      </c>
      <c r="E2963" t="s">
        <v>8648</v>
      </c>
      <c r="F2963" t="s">
        <v>60</v>
      </c>
      <c r="G2963" t="s">
        <v>41</v>
      </c>
      <c r="H2963" t="s">
        <v>41</v>
      </c>
      <c r="I2963">
        <v>6.42</v>
      </c>
      <c r="J2963">
        <v>190.41</v>
      </c>
      <c r="K2963" t="s">
        <v>47</v>
      </c>
      <c r="L2963">
        <v>3.1</v>
      </c>
      <c r="M2963" t="s">
        <v>36</v>
      </c>
      <c r="N2963">
        <v>1.3</v>
      </c>
      <c r="O2963">
        <v>15</v>
      </c>
    </row>
    <row r="2964" spans="1:15">
      <c r="A2964" t="s">
        <v>8651</v>
      </c>
      <c r="B2964" s="1">
        <v>45776</v>
      </c>
      <c r="C2964" t="s">
        <v>79</v>
      </c>
      <c r="D2964" t="s">
        <v>8652</v>
      </c>
      <c r="E2964" t="s">
        <v>8653</v>
      </c>
      <c r="F2964" t="s">
        <v>51</v>
      </c>
      <c r="G2964" t="s">
        <v>42</v>
      </c>
      <c r="H2964" t="s">
        <v>20</v>
      </c>
      <c r="I2964">
        <v>17.11</v>
      </c>
      <c r="J2964">
        <v>420.55</v>
      </c>
      <c r="K2964" t="s">
        <v>67</v>
      </c>
      <c r="L2964">
        <v>3.1</v>
      </c>
      <c r="M2964" t="s">
        <v>23</v>
      </c>
      <c r="N2964">
        <v>2.0699999999999998</v>
      </c>
      <c r="O2964">
        <v>15</v>
      </c>
    </row>
    <row r="2965" spans="1:15">
      <c r="A2965" t="s">
        <v>8656</v>
      </c>
      <c r="B2965" s="1">
        <v>45733</v>
      </c>
      <c r="C2965" t="s">
        <v>79</v>
      </c>
      <c r="D2965" t="s">
        <v>8657</v>
      </c>
      <c r="E2965" t="s">
        <v>8658</v>
      </c>
      <c r="F2965" t="s">
        <v>71</v>
      </c>
      <c r="G2965" t="s">
        <v>52</v>
      </c>
      <c r="H2965" t="s">
        <v>46</v>
      </c>
      <c r="I2965">
        <v>12.46</v>
      </c>
      <c r="J2965">
        <v>250.58</v>
      </c>
      <c r="K2965" t="s">
        <v>22</v>
      </c>
      <c r="L2965">
        <v>3.4</v>
      </c>
      <c r="M2965" t="s">
        <v>23</v>
      </c>
      <c r="N2965">
        <v>2.4700000000000002</v>
      </c>
      <c r="O2965">
        <v>3</v>
      </c>
    </row>
    <row r="2966" spans="1:15">
      <c r="A2966" t="s">
        <v>8693</v>
      </c>
      <c r="B2966" s="1">
        <v>45694</v>
      </c>
      <c r="C2966" t="s">
        <v>79</v>
      </c>
      <c r="D2966" t="s">
        <v>2985</v>
      </c>
      <c r="E2966" t="s">
        <v>8694</v>
      </c>
      <c r="F2966" t="s">
        <v>51</v>
      </c>
      <c r="G2966" t="s">
        <v>46</v>
      </c>
      <c r="H2966" t="s">
        <v>20</v>
      </c>
      <c r="I2966">
        <v>14.41</v>
      </c>
      <c r="J2966">
        <v>309.60000000000002</v>
      </c>
      <c r="K2966" t="s">
        <v>47</v>
      </c>
      <c r="L2966">
        <v>4.5999999999999996</v>
      </c>
      <c r="M2966" t="s">
        <v>23</v>
      </c>
      <c r="N2966">
        <v>1.95</v>
      </c>
      <c r="O2966">
        <v>10</v>
      </c>
    </row>
    <row r="2967" spans="1:15">
      <c r="A2967" t="s">
        <v>8717</v>
      </c>
      <c r="B2967" s="1">
        <v>45664</v>
      </c>
      <c r="C2967" t="s">
        <v>79</v>
      </c>
      <c r="D2967" t="s">
        <v>8718</v>
      </c>
      <c r="E2967" t="s">
        <v>8719</v>
      </c>
      <c r="F2967" t="s">
        <v>60</v>
      </c>
      <c r="G2967" t="s">
        <v>42</v>
      </c>
      <c r="H2967" t="s">
        <v>41</v>
      </c>
      <c r="I2967">
        <v>24.79</v>
      </c>
      <c r="J2967">
        <v>316.27</v>
      </c>
      <c r="K2967" t="s">
        <v>22</v>
      </c>
      <c r="L2967">
        <v>4.2</v>
      </c>
      <c r="M2967" t="s">
        <v>31</v>
      </c>
      <c r="N2967">
        <v>1.54</v>
      </c>
      <c r="O2967">
        <v>18</v>
      </c>
    </row>
    <row r="2968" spans="1:15">
      <c r="A2968" t="s">
        <v>8738</v>
      </c>
      <c r="B2968" s="1">
        <v>45671</v>
      </c>
      <c r="C2968" t="s">
        <v>79</v>
      </c>
      <c r="D2968" t="s">
        <v>8739</v>
      </c>
      <c r="E2968" t="s">
        <v>8740</v>
      </c>
      <c r="F2968" t="s">
        <v>28</v>
      </c>
      <c r="G2968" t="s">
        <v>21</v>
      </c>
      <c r="H2968" t="s">
        <v>21</v>
      </c>
      <c r="I2968">
        <v>12.86</v>
      </c>
      <c r="J2968">
        <v>265.31</v>
      </c>
      <c r="K2968" t="s">
        <v>30</v>
      </c>
      <c r="L2968">
        <v>3</v>
      </c>
      <c r="M2968" t="s">
        <v>23</v>
      </c>
      <c r="N2968">
        <v>1.1399999999999999</v>
      </c>
      <c r="O2968">
        <v>13</v>
      </c>
    </row>
    <row r="2969" spans="1:15">
      <c r="A2969" t="s">
        <v>8741</v>
      </c>
      <c r="B2969" s="1">
        <v>45738</v>
      </c>
      <c r="C2969" t="s">
        <v>79</v>
      </c>
      <c r="D2969" t="s">
        <v>8742</v>
      </c>
      <c r="E2969" t="s">
        <v>8743</v>
      </c>
      <c r="F2969" t="s">
        <v>60</v>
      </c>
      <c r="G2969" t="s">
        <v>42</v>
      </c>
      <c r="H2969" t="s">
        <v>52</v>
      </c>
      <c r="I2969">
        <v>12.53</v>
      </c>
      <c r="J2969">
        <v>55.61</v>
      </c>
      <c r="K2969" t="s">
        <v>22</v>
      </c>
      <c r="L2969">
        <v>3.6</v>
      </c>
      <c r="M2969" t="s">
        <v>36</v>
      </c>
      <c r="N2969">
        <v>1.69</v>
      </c>
      <c r="O2969">
        <v>17</v>
      </c>
    </row>
    <row r="2970" spans="1:15">
      <c r="A2970" t="s">
        <v>8752</v>
      </c>
      <c r="B2970" s="1">
        <v>45753</v>
      </c>
      <c r="C2970" t="s">
        <v>79</v>
      </c>
      <c r="D2970" t="s">
        <v>8753</v>
      </c>
      <c r="E2970" t="s">
        <v>8754</v>
      </c>
      <c r="F2970" t="s">
        <v>51</v>
      </c>
      <c r="G2970" t="s">
        <v>52</v>
      </c>
      <c r="H2970" t="s">
        <v>52</v>
      </c>
      <c r="I2970">
        <v>10.95</v>
      </c>
      <c r="J2970">
        <v>373.62</v>
      </c>
      <c r="K2970" t="s">
        <v>22</v>
      </c>
      <c r="L2970">
        <v>3.3</v>
      </c>
      <c r="M2970" t="s">
        <v>23</v>
      </c>
      <c r="N2970">
        <v>1.95</v>
      </c>
      <c r="O2970">
        <v>2</v>
      </c>
    </row>
    <row r="2971" spans="1:15">
      <c r="A2971" t="s">
        <v>8760</v>
      </c>
      <c r="B2971" s="1">
        <v>45798</v>
      </c>
      <c r="C2971" t="s">
        <v>79</v>
      </c>
      <c r="D2971" t="s">
        <v>8761</v>
      </c>
      <c r="E2971" t="s">
        <v>8762</v>
      </c>
      <c r="F2971" t="s">
        <v>71</v>
      </c>
      <c r="G2971" t="s">
        <v>41</v>
      </c>
      <c r="H2971" t="s">
        <v>42</v>
      </c>
      <c r="I2971">
        <v>15.93</v>
      </c>
      <c r="J2971">
        <v>562.01</v>
      </c>
      <c r="K2971" t="s">
        <v>22</v>
      </c>
      <c r="L2971">
        <v>2.7</v>
      </c>
      <c r="M2971" t="s">
        <v>31</v>
      </c>
      <c r="N2971">
        <v>1.96</v>
      </c>
      <c r="O2971">
        <v>7</v>
      </c>
    </row>
    <row r="2972" spans="1:15">
      <c r="A2972" t="s">
        <v>8776</v>
      </c>
      <c r="B2972" s="1">
        <v>45752</v>
      </c>
      <c r="C2972" t="s">
        <v>79</v>
      </c>
      <c r="D2972" t="s">
        <v>8777</v>
      </c>
      <c r="E2972" t="s">
        <v>8778</v>
      </c>
      <c r="F2972" t="s">
        <v>60</v>
      </c>
      <c r="G2972" t="s">
        <v>29</v>
      </c>
      <c r="H2972" t="s">
        <v>41</v>
      </c>
      <c r="I2972">
        <v>15.47</v>
      </c>
      <c r="J2972">
        <v>120.13</v>
      </c>
      <c r="K2972" t="s">
        <v>67</v>
      </c>
      <c r="L2972">
        <v>2.7</v>
      </c>
      <c r="M2972" t="s">
        <v>23</v>
      </c>
      <c r="N2972">
        <v>1.42</v>
      </c>
      <c r="O2972">
        <v>19</v>
      </c>
    </row>
    <row r="2973" spans="1:15">
      <c r="A2973" t="s">
        <v>8779</v>
      </c>
      <c r="B2973" s="1">
        <v>45807</v>
      </c>
      <c r="C2973" t="s">
        <v>79</v>
      </c>
      <c r="D2973" t="s">
        <v>8780</v>
      </c>
      <c r="E2973" t="s">
        <v>8781</v>
      </c>
      <c r="F2973" t="s">
        <v>60</v>
      </c>
      <c r="G2973" t="s">
        <v>21</v>
      </c>
      <c r="H2973" t="s">
        <v>52</v>
      </c>
      <c r="I2973">
        <v>19.68</v>
      </c>
      <c r="J2973">
        <v>514.28</v>
      </c>
      <c r="K2973" t="s">
        <v>47</v>
      </c>
      <c r="L2973">
        <v>4.5</v>
      </c>
      <c r="M2973" t="s">
        <v>23</v>
      </c>
      <c r="N2973">
        <v>1.83</v>
      </c>
      <c r="O2973">
        <v>15</v>
      </c>
    </row>
    <row r="2974" spans="1:15">
      <c r="A2974" t="s">
        <v>8782</v>
      </c>
      <c r="B2974" s="1">
        <v>45708</v>
      </c>
      <c r="C2974" t="s">
        <v>79</v>
      </c>
      <c r="D2974" t="s">
        <v>8783</v>
      </c>
      <c r="E2974" t="s">
        <v>8784</v>
      </c>
      <c r="F2974" t="s">
        <v>28</v>
      </c>
      <c r="G2974" t="s">
        <v>46</v>
      </c>
      <c r="H2974" t="s">
        <v>21</v>
      </c>
      <c r="I2974">
        <v>2.4700000000000002</v>
      </c>
      <c r="J2974">
        <v>378.88</v>
      </c>
      <c r="K2974" t="s">
        <v>30</v>
      </c>
      <c r="L2974">
        <v>4.3</v>
      </c>
      <c r="M2974" t="s">
        <v>23</v>
      </c>
      <c r="N2974">
        <v>1.58</v>
      </c>
      <c r="O2974">
        <v>18</v>
      </c>
    </row>
    <row r="2975" spans="1:15">
      <c r="A2975" t="s">
        <v>8790</v>
      </c>
      <c r="B2975" s="1">
        <v>45784</v>
      </c>
      <c r="C2975" t="s">
        <v>79</v>
      </c>
      <c r="D2975" t="s">
        <v>1673</v>
      </c>
      <c r="E2975" t="s">
        <v>8791</v>
      </c>
      <c r="F2975" t="s">
        <v>19</v>
      </c>
      <c r="G2975" t="s">
        <v>46</v>
      </c>
      <c r="H2975" t="s">
        <v>41</v>
      </c>
      <c r="I2975">
        <v>7.74</v>
      </c>
      <c r="J2975">
        <v>190.82</v>
      </c>
      <c r="K2975" t="s">
        <v>67</v>
      </c>
      <c r="L2975">
        <v>2.6</v>
      </c>
      <c r="M2975" t="s">
        <v>23</v>
      </c>
      <c r="N2975">
        <v>1.07</v>
      </c>
      <c r="O2975">
        <v>14</v>
      </c>
    </row>
    <row r="2976" spans="1:15">
      <c r="A2976" t="s">
        <v>8796</v>
      </c>
      <c r="B2976" s="1">
        <v>45725</v>
      </c>
      <c r="C2976" t="s">
        <v>79</v>
      </c>
      <c r="D2976" t="s">
        <v>8797</v>
      </c>
      <c r="E2976" t="s">
        <v>4358</v>
      </c>
      <c r="F2976" t="s">
        <v>19</v>
      </c>
      <c r="G2976" t="s">
        <v>46</v>
      </c>
      <c r="H2976" t="s">
        <v>21</v>
      </c>
      <c r="I2976">
        <v>9.51</v>
      </c>
      <c r="J2976">
        <v>456.35</v>
      </c>
      <c r="K2976" t="s">
        <v>67</v>
      </c>
      <c r="L2976">
        <v>2.9</v>
      </c>
      <c r="M2976" t="s">
        <v>23</v>
      </c>
      <c r="N2976">
        <v>1.22</v>
      </c>
      <c r="O2976">
        <v>4</v>
      </c>
    </row>
    <row r="2977" spans="1:15">
      <c r="A2977" t="s">
        <v>8801</v>
      </c>
      <c r="B2977" s="1">
        <v>45667</v>
      </c>
      <c r="C2977" t="s">
        <v>79</v>
      </c>
      <c r="D2977" t="s">
        <v>8802</v>
      </c>
      <c r="E2977" t="s">
        <v>1248</v>
      </c>
      <c r="F2977" t="s">
        <v>19</v>
      </c>
      <c r="G2977" t="s">
        <v>21</v>
      </c>
      <c r="H2977" t="s">
        <v>20</v>
      </c>
      <c r="I2977">
        <v>5.07</v>
      </c>
      <c r="J2977">
        <v>381.39</v>
      </c>
      <c r="K2977" t="s">
        <v>47</v>
      </c>
      <c r="L2977">
        <v>3.5</v>
      </c>
      <c r="M2977" t="s">
        <v>31</v>
      </c>
      <c r="N2977">
        <v>1.75</v>
      </c>
      <c r="O2977">
        <v>13</v>
      </c>
    </row>
    <row r="2978" spans="1:15">
      <c r="A2978" t="s">
        <v>8828</v>
      </c>
      <c r="B2978" s="1">
        <v>45682</v>
      </c>
      <c r="C2978" t="s">
        <v>79</v>
      </c>
      <c r="D2978" t="s">
        <v>4328</v>
      </c>
      <c r="E2978" t="s">
        <v>8829</v>
      </c>
      <c r="F2978" t="s">
        <v>60</v>
      </c>
      <c r="G2978" t="s">
        <v>41</v>
      </c>
      <c r="H2978" t="s">
        <v>21</v>
      </c>
      <c r="I2978">
        <v>21.93</v>
      </c>
      <c r="J2978">
        <v>79.040000000000006</v>
      </c>
      <c r="K2978" t="s">
        <v>22</v>
      </c>
      <c r="L2978">
        <v>3.2</v>
      </c>
      <c r="M2978" t="s">
        <v>31</v>
      </c>
      <c r="N2978">
        <v>2</v>
      </c>
      <c r="O2978">
        <v>19</v>
      </c>
    </row>
    <row r="2979" spans="1:15">
      <c r="A2979" t="s">
        <v>8847</v>
      </c>
      <c r="B2979" s="1">
        <v>45780</v>
      </c>
      <c r="C2979" t="s">
        <v>79</v>
      </c>
      <c r="D2979" t="s">
        <v>8848</v>
      </c>
      <c r="E2979" t="s">
        <v>8849</v>
      </c>
      <c r="F2979" t="s">
        <v>71</v>
      </c>
      <c r="G2979" t="s">
        <v>46</v>
      </c>
      <c r="H2979" t="s">
        <v>41</v>
      </c>
      <c r="I2979">
        <v>9.6300000000000008</v>
      </c>
      <c r="J2979">
        <v>132.62</v>
      </c>
      <c r="K2979" t="s">
        <v>22</v>
      </c>
      <c r="L2979">
        <v>3.8</v>
      </c>
      <c r="M2979" t="s">
        <v>23</v>
      </c>
      <c r="N2979">
        <v>2.15</v>
      </c>
      <c r="O2979">
        <v>19</v>
      </c>
    </row>
    <row r="2980" spans="1:15">
      <c r="A2980" t="s">
        <v>8861</v>
      </c>
      <c r="B2980" s="1">
        <v>45687</v>
      </c>
      <c r="C2980" t="s">
        <v>79</v>
      </c>
      <c r="D2980" t="s">
        <v>8862</v>
      </c>
      <c r="E2980" t="s">
        <v>8863</v>
      </c>
      <c r="F2980" t="s">
        <v>19</v>
      </c>
      <c r="G2980" t="s">
        <v>42</v>
      </c>
      <c r="H2980" t="s">
        <v>21</v>
      </c>
      <c r="I2980">
        <v>23.89</v>
      </c>
      <c r="J2980">
        <v>429.98</v>
      </c>
      <c r="K2980" t="s">
        <v>30</v>
      </c>
      <c r="L2980">
        <v>4.3</v>
      </c>
      <c r="M2980" t="s">
        <v>23</v>
      </c>
      <c r="N2980">
        <v>2.37</v>
      </c>
      <c r="O2980">
        <v>19</v>
      </c>
    </row>
    <row r="2981" spans="1:15">
      <c r="A2981" t="s">
        <v>8866</v>
      </c>
      <c r="B2981" s="1">
        <v>45725</v>
      </c>
      <c r="C2981" t="s">
        <v>79</v>
      </c>
      <c r="D2981" t="s">
        <v>8867</v>
      </c>
      <c r="E2981" t="s">
        <v>8868</v>
      </c>
      <c r="F2981" t="s">
        <v>60</v>
      </c>
      <c r="G2981" t="s">
        <v>52</v>
      </c>
      <c r="H2981" t="s">
        <v>46</v>
      </c>
      <c r="I2981">
        <v>12.17</v>
      </c>
      <c r="J2981">
        <v>221.72</v>
      </c>
      <c r="K2981" t="s">
        <v>47</v>
      </c>
      <c r="L2981">
        <v>4.2</v>
      </c>
      <c r="M2981" t="s">
        <v>23</v>
      </c>
      <c r="N2981">
        <v>2.1</v>
      </c>
      <c r="O2981">
        <v>2</v>
      </c>
    </row>
    <row r="2982" spans="1:15">
      <c r="A2982" t="s">
        <v>8869</v>
      </c>
      <c r="B2982" s="1">
        <v>45697</v>
      </c>
      <c r="C2982" t="s">
        <v>79</v>
      </c>
      <c r="D2982" t="s">
        <v>8870</v>
      </c>
      <c r="E2982" t="s">
        <v>8871</v>
      </c>
      <c r="F2982" t="s">
        <v>71</v>
      </c>
      <c r="G2982" t="s">
        <v>41</v>
      </c>
      <c r="H2982" t="s">
        <v>42</v>
      </c>
      <c r="I2982">
        <v>14.78</v>
      </c>
      <c r="J2982">
        <v>65.760000000000005</v>
      </c>
      <c r="K2982" t="s">
        <v>30</v>
      </c>
      <c r="L2982">
        <v>4.5</v>
      </c>
      <c r="M2982" t="s">
        <v>36</v>
      </c>
      <c r="N2982">
        <v>1.1599999999999999</v>
      </c>
      <c r="O2982">
        <v>10</v>
      </c>
    </row>
    <row r="2983" spans="1:15">
      <c r="A2983" t="s">
        <v>8875</v>
      </c>
      <c r="B2983" s="1">
        <v>45683</v>
      </c>
      <c r="C2983" t="s">
        <v>79</v>
      </c>
      <c r="D2983" t="s">
        <v>3586</v>
      </c>
      <c r="E2983" t="s">
        <v>6063</v>
      </c>
      <c r="F2983" t="s">
        <v>28</v>
      </c>
      <c r="G2983" t="s">
        <v>52</v>
      </c>
      <c r="H2983" t="s">
        <v>46</v>
      </c>
      <c r="J2983">
        <v>488.17</v>
      </c>
      <c r="K2983" t="s">
        <v>30</v>
      </c>
      <c r="L2983">
        <v>3.2</v>
      </c>
      <c r="M2983" t="s">
        <v>31</v>
      </c>
      <c r="N2983">
        <v>2.42</v>
      </c>
      <c r="O2983">
        <v>10</v>
      </c>
    </row>
    <row r="2984" spans="1:15">
      <c r="A2984" t="s">
        <v>8885</v>
      </c>
      <c r="B2984" s="1">
        <v>45702</v>
      </c>
      <c r="C2984" t="s">
        <v>79</v>
      </c>
      <c r="D2984" t="s">
        <v>6820</v>
      </c>
      <c r="E2984" t="s">
        <v>8169</v>
      </c>
      <c r="F2984" t="s">
        <v>19</v>
      </c>
      <c r="G2984" t="s">
        <v>29</v>
      </c>
      <c r="H2984" t="s">
        <v>29</v>
      </c>
      <c r="I2984">
        <v>20.13</v>
      </c>
      <c r="J2984">
        <v>351.36</v>
      </c>
      <c r="K2984" t="s">
        <v>30</v>
      </c>
      <c r="L2984">
        <v>3.3</v>
      </c>
      <c r="M2984" t="s">
        <v>23</v>
      </c>
      <c r="N2984">
        <v>2.4300000000000002</v>
      </c>
      <c r="O2984">
        <v>14</v>
      </c>
    </row>
    <row r="2985" spans="1:15">
      <c r="A2985" t="s">
        <v>8891</v>
      </c>
      <c r="B2985" s="1">
        <v>45771</v>
      </c>
      <c r="C2985" t="s">
        <v>79</v>
      </c>
      <c r="D2985" t="s">
        <v>8892</v>
      </c>
      <c r="E2985" t="s">
        <v>8893</v>
      </c>
      <c r="F2985" t="s">
        <v>28</v>
      </c>
      <c r="G2985" t="s">
        <v>21</v>
      </c>
      <c r="H2985" t="s">
        <v>46</v>
      </c>
      <c r="I2985">
        <v>19.78</v>
      </c>
      <c r="J2985">
        <v>549.30999999999995</v>
      </c>
      <c r="K2985" t="s">
        <v>22</v>
      </c>
      <c r="L2985">
        <v>4.3</v>
      </c>
      <c r="M2985" t="s">
        <v>31</v>
      </c>
      <c r="N2985">
        <v>2.3199999999999998</v>
      </c>
      <c r="O2985">
        <v>17</v>
      </c>
    </row>
    <row r="2986" spans="1:15">
      <c r="A2986" t="s">
        <v>8900</v>
      </c>
      <c r="B2986" s="1">
        <v>45835</v>
      </c>
      <c r="C2986" t="s">
        <v>79</v>
      </c>
      <c r="D2986" t="s">
        <v>8901</v>
      </c>
      <c r="E2986" t="s">
        <v>8902</v>
      </c>
      <c r="F2986" t="s">
        <v>51</v>
      </c>
      <c r="G2986" t="s">
        <v>42</v>
      </c>
      <c r="H2986" t="s">
        <v>29</v>
      </c>
      <c r="I2986">
        <v>16.11</v>
      </c>
      <c r="J2986">
        <v>143.09</v>
      </c>
      <c r="K2986" t="s">
        <v>67</v>
      </c>
      <c r="L2986">
        <v>4.2</v>
      </c>
      <c r="M2986" t="s">
        <v>23</v>
      </c>
      <c r="N2986">
        <v>1.06</v>
      </c>
      <c r="O2986">
        <v>17</v>
      </c>
    </row>
    <row r="2987" spans="1:15">
      <c r="A2987" t="s">
        <v>8903</v>
      </c>
      <c r="B2987" s="1">
        <v>45760</v>
      </c>
      <c r="C2987" t="s">
        <v>79</v>
      </c>
      <c r="D2987" t="s">
        <v>8904</v>
      </c>
      <c r="E2987" t="s">
        <v>8905</v>
      </c>
      <c r="F2987" t="s">
        <v>51</v>
      </c>
      <c r="G2987" t="s">
        <v>42</v>
      </c>
      <c r="H2987" t="s">
        <v>52</v>
      </c>
      <c r="I2987">
        <v>17.899999999999999</v>
      </c>
      <c r="J2987">
        <v>260.43</v>
      </c>
      <c r="K2987" t="s">
        <v>30</v>
      </c>
      <c r="L2987">
        <v>4.9000000000000004</v>
      </c>
      <c r="M2987" t="s">
        <v>23</v>
      </c>
      <c r="N2987">
        <v>1.27</v>
      </c>
      <c r="O2987">
        <v>15</v>
      </c>
    </row>
    <row r="2988" spans="1:15">
      <c r="A2988" t="s">
        <v>8918</v>
      </c>
      <c r="B2988" s="1">
        <v>45793</v>
      </c>
      <c r="C2988" t="s">
        <v>79</v>
      </c>
      <c r="D2988" t="s">
        <v>8237</v>
      </c>
      <c r="E2988" t="s">
        <v>8919</v>
      </c>
      <c r="F2988" t="s">
        <v>71</v>
      </c>
      <c r="G2988" t="s">
        <v>42</v>
      </c>
      <c r="H2988" t="s">
        <v>52</v>
      </c>
      <c r="I2988">
        <v>20.81</v>
      </c>
      <c r="J2988">
        <v>539.89</v>
      </c>
      <c r="K2988" t="s">
        <v>47</v>
      </c>
      <c r="L2988">
        <v>3.1</v>
      </c>
      <c r="M2988" t="s">
        <v>23</v>
      </c>
      <c r="N2988">
        <v>2.2599999999999998</v>
      </c>
      <c r="O2988">
        <v>17</v>
      </c>
    </row>
    <row r="2989" spans="1:15">
      <c r="A2989" t="s">
        <v>8926</v>
      </c>
      <c r="B2989" s="1">
        <v>45665</v>
      </c>
      <c r="C2989" t="s">
        <v>79</v>
      </c>
      <c r="D2989" t="s">
        <v>8465</v>
      </c>
      <c r="E2989" t="s">
        <v>4283</v>
      </c>
      <c r="F2989" t="s">
        <v>19</v>
      </c>
      <c r="G2989" t="s">
        <v>52</v>
      </c>
      <c r="H2989" t="s">
        <v>52</v>
      </c>
      <c r="I2989">
        <v>9.4</v>
      </c>
      <c r="J2989">
        <v>211.64</v>
      </c>
      <c r="K2989" t="s">
        <v>22</v>
      </c>
      <c r="L2989">
        <v>4.2</v>
      </c>
      <c r="M2989" t="s">
        <v>31</v>
      </c>
      <c r="N2989">
        <v>1.01</v>
      </c>
      <c r="O2989">
        <v>17</v>
      </c>
    </row>
    <row r="2990" spans="1:15">
      <c r="A2990" t="s">
        <v>8952</v>
      </c>
      <c r="B2990" s="1">
        <v>45669</v>
      </c>
      <c r="C2990" t="s">
        <v>79</v>
      </c>
      <c r="D2990" t="s">
        <v>8953</v>
      </c>
      <c r="E2990" t="s">
        <v>8954</v>
      </c>
      <c r="F2990" t="s">
        <v>51</v>
      </c>
      <c r="G2990" t="s">
        <v>42</v>
      </c>
      <c r="H2990" t="s">
        <v>29</v>
      </c>
      <c r="I2990">
        <v>15.2</v>
      </c>
      <c r="J2990">
        <v>295.95</v>
      </c>
      <c r="K2990" t="s">
        <v>22</v>
      </c>
      <c r="L2990">
        <v>4.0999999999999996</v>
      </c>
      <c r="M2990" t="s">
        <v>31</v>
      </c>
      <c r="N2990">
        <v>1.23</v>
      </c>
      <c r="O2990">
        <v>15</v>
      </c>
    </row>
    <row r="2991" spans="1:15">
      <c r="A2991" t="s">
        <v>8968</v>
      </c>
      <c r="B2991" s="1">
        <v>45762</v>
      </c>
      <c r="C2991" t="s">
        <v>79</v>
      </c>
      <c r="D2991" t="s">
        <v>8969</v>
      </c>
      <c r="E2991" t="s">
        <v>8970</v>
      </c>
      <c r="F2991" t="s">
        <v>19</v>
      </c>
      <c r="G2991" t="s">
        <v>29</v>
      </c>
      <c r="H2991" t="s">
        <v>41</v>
      </c>
      <c r="I2991">
        <v>10.08</v>
      </c>
      <c r="J2991">
        <v>559.27</v>
      </c>
      <c r="K2991" t="s">
        <v>67</v>
      </c>
      <c r="L2991">
        <v>4.3</v>
      </c>
      <c r="M2991" t="s">
        <v>36</v>
      </c>
      <c r="N2991">
        <v>1.33</v>
      </c>
      <c r="O2991">
        <v>8</v>
      </c>
    </row>
    <row r="2992" spans="1:15">
      <c r="A2992" t="s">
        <v>8978</v>
      </c>
      <c r="B2992" s="1">
        <v>45744</v>
      </c>
      <c r="C2992" t="s">
        <v>79</v>
      </c>
      <c r="D2992" t="s">
        <v>5689</v>
      </c>
      <c r="E2992" t="s">
        <v>8979</v>
      </c>
      <c r="F2992" t="s">
        <v>19</v>
      </c>
      <c r="G2992" t="s">
        <v>20</v>
      </c>
      <c r="H2992" t="s">
        <v>52</v>
      </c>
      <c r="I2992">
        <v>24.25</v>
      </c>
      <c r="J2992">
        <v>369.55</v>
      </c>
      <c r="K2992" t="s">
        <v>47</v>
      </c>
      <c r="L2992">
        <v>3</v>
      </c>
      <c r="M2992" t="s">
        <v>36</v>
      </c>
      <c r="N2992">
        <v>2.0499999999999998</v>
      </c>
      <c r="O2992">
        <v>14</v>
      </c>
    </row>
    <row r="2993" spans="1:15">
      <c r="A2993" t="s">
        <v>8980</v>
      </c>
      <c r="B2993" s="1">
        <v>45756</v>
      </c>
      <c r="C2993" t="s">
        <v>79</v>
      </c>
      <c r="D2993" t="s">
        <v>8981</v>
      </c>
      <c r="E2993" t="s">
        <v>8982</v>
      </c>
      <c r="F2993" t="s">
        <v>28</v>
      </c>
      <c r="G2993" t="s">
        <v>42</v>
      </c>
      <c r="H2993" t="s">
        <v>29</v>
      </c>
      <c r="I2993">
        <v>10.31</v>
      </c>
      <c r="J2993">
        <v>106.29</v>
      </c>
      <c r="K2993" t="s">
        <v>30</v>
      </c>
      <c r="L2993">
        <v>4.5999999999999996</v>
      </c>
      <c r="M2993" t="s">
        <v>36</v>
      </c>
      <c r="N2993">
        <v>2.37</v>
      </c>
      <c r="O2993">
        <v>5</v>
      </c>
    </row>
    <row r="2994" spans="1:15">
      <c r="A2994" t="s">
        <v>8986</v>
      </c>
      <c r="B2994" s="1">
        <v>45824</v>
      </c>
      <c r="C2994" t="s">
        <v>79</v>
      </c>
      <c r="D2994" t="s">
        <v>8987</v>
      </c>
      <c r="E2994" t="s">
        <v>8988</v>
      </c>
      <c r="F2994" t="s">
        <v>51</v>
      </c>
      <c r="G2994" t="s">
        <v>46</v>
      </c>
      <c r="H2994" t="s">
        <v>42</v>
      </c>
      <c r="I2994">
        <v>7.35</v>
      </c>
      <c r="J2994">
        <v>274.83</v>
      </c>
      <c r="K2994" t="s">
        <v>47</v>
      </c>
      <c r="L2994">
        <v>3.1</v>
      </c>
      <c r="M2994" t="s">
        <v>31</v>
      </c>
      <c r="N2994">
        <v>1.75</v>
      </c>
      <c r="O2994">
        <v>10</v>
      </c>
    </row>
    <row r="2995" spans="1:15">
      <c r="A2995" t="s">
        <v>9000</v>
      </c>
      <c r="B2995" s="1">
        <v>45660</v>
      </c>
      <c r="C2995" t="s">
        <v>79</v>
      </c>
      <c r="D2995" t="s">
        <v>9001</v>
      </c>
      <c r="E2995" t="s">
        <v>9002</v>
      </c>
      <c r="F2995" t="s">
        <v>60</v>
      </c>
      <c r="G2995" t="s">
        <v>29</v>
      </c>
      <c r="H2995" t="s">
        <v>52</v>
      </c>
      <c r="I2995">
        <v>12.8</v>
      </c>
      <c r="J2995">
        <v>331.1</v>
      </c>
      <c r="K2995" t="s">
        <v>47</v>
      </c>
      <c r="L2995">
        <v>3.8</v>
      </c>
      <c r="M2995" t="s">
        <v>23</v>
      </c>
      <c r="N2995">
        <v>2.0099999999999998</v>
      </c>
      <c r="O2995">
        <v>5</v>
      </c>
    </row>
    <row r="2996" spans="1:15">
      <c r="A2996" t="s">
        <v>9008</v>
      </c>
      <c r="B2996" s="1">
        <v>45745</v>
      </c>
      <c r="C2996" t="s">
        <v>79</v>
      </c>
      <c r="D2996" t="s">
        <v>3250</v>
      </c>
      <c r="E2996" t="s">
        <v>9009</v>
      </c>
      <c r="F2996" t="s">
        <v>60</v>
      </c>
      <c r="G2996" t="s">
        <v>42</v>
      </c>
      <c r="H2996" t="s">
        <v>20</v>
      </c>
      <c r="I2996">
        <v>18.420000000000002</v>
      </c>
      <c r="J2996">
        <v>262.91000000000003</v>
      </c>
      <c r="K2996" t="s">
        <v>22</v>
      </c>
      <c r="L2996">
        <v>4.2</v>
      </c>
      <c r="M2996" t="s">
        <v>23</v>
      </c>
      <c r="N2996">
        <v>1.7</v>
      </c>
      <c r="O2996">
        <v>5</v>
      </c>
    </row>
    <row r="2997" spans="1:15">
      <c r="A2997" t="s">
        <v>9041</v>
      </c>
      <c r="B2997" s="1">
        <v>45703</v>
      </c>
      <c r="C2997" t="s">
        <v>79</v>
      </c>
      <c r="D2997" t="s">
        <v>9042</v>
      </c>
      <c r="E2997" t="s">
        <v>9043</v>
      </c>
      <c r="F2997" t="s">
        <v>28</v>
      </c>
      <c r="G2997" t="s">
        <v>41</v>
      </c>
      <c r="H2997" t="s">
        <v>21</v>
      </c>
      <c r="I2997">
        <v>15.56</v>
      </c>
      <c r="J2997">
        <v>291.55</v>
      </c>
      <c r="K2997" t="s">
        <v>47</v>
      </c>
      <c r="L2997">
        <v>3.5</v>
      </c>
      <c r="M2997" t="s">
        <v>36</v>
      </c>
      <c r="N2997">
        <v>2.25</v>
      </c>
      <c r="O2997">
        <v>9</v>
      </c>
    </row>
    <row r="2998" spans="1:15">
      <c r="A2998" t="s">
        <v>9044</v>
      </c>
      <c r="B2998" s="1">
        <v>45663</v>
      </c>
      <c r="C2998" t="s">
        <v>79</v>
      </c>
      <c r="D2998" t="s">
        <v>9045</v>
      </c>
      <c r="E2998" t="s">
        <v>9046</v>
      </c>
      <c r="F2998" t="s">
        <v>51</v>
      </c>
      <c r="G2998" t="s">
        <v>46</v>
      </c>
      <c r="H2998" t="s">
        <v>21</v>
      </c>
      <c r="I2998">
        <v>2.59</v>
      </c>
      <c r="J2998">
        <v>395.02</v>
      </c>
      <c r="K2998" t="s">
        <v>67</v>
      </c>
      <c r="L2998">
        <v>4.3</v>
      </c>
      <c r="M2998" t="s">
        <v>23</v>
      </c>
      <c r="N2998">
        <v>2.2799999999999998</v>
      </c>
      <c r="O2998">
        <v>15</v>
      </c>
    </row>
    <row r="2999" spans="1:15">
      <c r="A2999" t="s">
        <v>9050</v>
      </c>
      <c r="B2999" s="1">
        <v>45686</v>
      </c>
      <c r="C2999" t="s">
        <v>79</v>
      </c>
      <c r="D2999" t="s">
        <v>9051</v>
      </c>
      <c r="E2999" t="s">
        <v>9052</v>
      </c>
      <c r="F2999" t="s">
        <v>60</v>
      </c>
      <c r="G2999" t="s">
        <v>42</v>
      </c>
      <c r="H2999" t="s">
        <v>41</v>
      </c>
      <c r="I2999">
        <v>15.32</v>
      </c>
      <c r="J2999">
        <v>520.23</v>
      </c>
      <c r="K2999" t="s">
        <v>67</v>
      </c>
      <c r="L2999">
        <v>3</v>
      </c>
      <c r="M2999" t="s">
        <v>23</v>
      </c>
      <c r="N2999">
        <v>1.05</v>
      </c>
      <c r="O2999">
        <v>19</v>
      </c>
    </row>
    <row r="3000" spans="1:15">
      <c r="A3000" t="s">
        <v>9074</v>
      </c>
      <c r="B3000" s="1">
        <v>45784</v>
      </c>
      <c r="C3000" t="s">
        <v>79</v>
      </c>
      <c r="D3000" t="s">
        <v>9075</v>
      </c>
      <c r="E3000" t="s">
        <v>9076</v>
      </c>
      <c r="F3000" t="s">
        <v>60</v>
      </c>
      <c r="G3000" t="s">
        <v>29</v>
      </c>
      <c r="H3000" t="s">
        <v>21</v>
      </c>
      <c r="I3000">
        <v>21.63</v>
      </c>
      <c r="J3000">
        <v>209.34</v>
      </c>
      <c r="K3000" t="s">
        <v>30</v>
      </c>
      <c r="L3000">
        <v>4.9000000000000004</v>
      </c>
      <c r="M3000" t="s">
        <v>36</v>
      </c>
      <c r="N3000">
        <v>1.55</v>
      </c>
      <c r="O3000">
        <v>17</v>
      </c>
    </row>
    <row r="3001" spans="1:15">
      <c r="A3001" t="s">
        <v>9113</v>
      </c>
      <c r="B3001" s="1">
        <v>45660</v>
      </c>
      <c r="C3001" t="s">
        <v>79</v>
      </c>
      <c r="D3001" t="s">
        <v>9114</v>
      </c>
      <c r="E3001" t="s">
        <v>9115</v>
      </c>
      <c r="F3001" t="s">
        <v>71</v>
      </c>
      <c r="G3001" t="s">
        <v>21</v>
      </c>
      <c r="H3001" t="s">
        <v>42</v>
      </c>
      <c r="I3001">
        <v>14.21</v>
      </c>
      <c r="J3001">
        <v>57.42</v>
      </c>
      <c r="K3001" t="s">
        <v>22</v>
      </c>
      <c r="L3001">
        <v>2.8</v>
      </c>
      <c r="M3001" t="s">
        <v>36</v>
      </c>
      <c r="N3001">
        <v>2.37</v>
      </c>
      <c r="O3001">
        <v>6</v>
      </c>
    </row>
    <row r="3002" spans="1:15">
      <c r="A3002" t="s">
        <v>9119</v>
      </c>
      <c r="B3002" s="1">
        <v>45710</v>
      </c>
      <c r="C3002" t="s">
        <v>79</v>
      </c>
      <c r="D3002" t="s">
        <v>9120</v>
      </c>
      <c r="E3002" t="s">
        <v>9121</v>
      </c>
      <c r="F3002" t="s">
        <v>60</v>
      </c>
      <c r="G3002" t="s">
        <v>42</v>
      </c>
      <c r="H3002" t="s">
        <v>29</v>
      </c>
      <c r="I3002">
        <v>8.18</v>
      </c>
      <c r="J3002">
        <v>130.24</v>
      </c>
      <c r="K3002" t="s">
        <v>22</v>
      </c>
      <c r="L3002">
        <v>3.3</v>
      </c>
      <c r="M3002" t="s">
        <v>31</v>
      </c>
      <c r="N3002">
        <v>1.89</v>
      </c>
      <c r="O3002">
        <v>15</v>
      </c>
    </row>
    <row r="3003" spans="1:15">
      <c r="A3003" t="s">
        <v>9122</v>
      </c>
      <c r="B3003" s="1">
        <v>45712</v>
      </c>
      <c r="C3003" t="s">
        <v>79</v>
      </c>
      <c r="D3003" t="s">
        <v>137</v>
      </c>
      <c r="E3003" t="s">
        <v>9123</v>
      </c>
      <c r="F3003" t="s">
        <v>51</v>
      </c>
      <c r="G3003" t="s">
        <v>52</v>
      </c>
      <c r="H3003" t="s">
        <v>46</v>
      </c>
      <c r="I3003">
        <v>1.54</v>
      </c>
      <c r="J3003">
        <v>283.97000000000003</v>
      </c>
      <c r="K3003" t="s">
        <v>67</v>
      </c>
      <c r="L3003">
        <v>2.8</v>
      </c>
      <c r="M3003" t="s">
        <v>23</v>
      </c>
      <c r="N3003">
        <v>1.29</v>
      </c>
      <c r="O3003">
        <v>18</v>
      </c>
    </row>
    <row r="3004" spans="1:15">
      <c r="A3004" t="s">
        <v>9124</v>
      </c>
      <c r="B3004" s="1">
        <v>45760</v>
      </c>
      <c r="C3004" t="s">
        <v>79</v>
      </c>
      <c r="D3004" t="s">
        <v>9125</v>
      </c>
      <c r="E3004" t="s">
        <v>9126</v>
      </c>
      <c r="F3004" t="s">
        <v>19</v>
      </c>
      <c r="G3004" t="s">
        <v>46</v>
      </c>
      <c r="H3004" t="s">
        <v>46</v>
      </c>
      <c r="I3004">
        <v>13.48</v>
      </c>
      <c r="J3004">
        <v>556.13</v>
      </c>
      <c r="K3004" t="s">
        <v>30</v>
      </c>
      <c r="L3004">
        <v>2.6</v>
      </c>
      <c r="M3004" t="s">
        <v>31</v>
      </c>
      <c r="N3004">
        <v>2.0299999999999998</v>
      </c>
      <c r="O3004">
        <v>10</v>
      </c>
    </row>
    <row r="3005" spans="1:15">
      <c r="A3005" t="s">
        <v>9135</v>
      </c>
      <c r="B3005" s="1">
        <v>45794</v>
      </c>
      <c r="C3005" t="s">
        <v>79</v>
      </c>
      <c r="D3005" t="s">
        <v>9136</v>
      </c>
      <c r="E3005" t="s">
        <v>9137</v>
      </c>
      <c r="F3005" t="s">
        <v>60</v>
      </c>
      <c r="G3005" t="s">
        <v>46</v>
      </c>
      <c r="H3005" t="s">
        <v>29</v>
      </c>
      <c r="I3005">
        <v>5.3</v>
      </c>
      <c r="J3005">
        <v>523.24</v>
      </c>
      <c r="K3005" t="s">
        <v>47</v>
      </c>
      <c r="L3005">
        <v>4.5</v>
      </c>
      <c r="M3005" t="s">
        <v>23</v>
      </c>
      <c r="N3005">
        <v>1.64</v>
      </c>
      <c r="O3005">
        <v>7</v>
      </c>
    </row>
    <row r="3006" spans="1:15">
      <c r="A3006" t="s">
        <v>9138</v>
      </c>
      <c r="B3006" s="1">
        <v>45760</v>
      </c>
      <c r="C3006" t="s">
        <v>79</v>
      </c>
      <c r="D3006" t="s">
        <v>9139</v>
      </c>
      <c r="E3006" t="s">
        <v>9140</v>
      </c>
      <c r="F3006" t="s">
        <v>28</v>
      </c>
      <c r="G3006" t="s">
        <v>52</v>
      </c>
      <c r="H3006" t="s">
        <v>46</v>
      </c>
      <c r="I3006">
        <v>15.13</v>
      </c>
      <c r="J3006">
        <v>537</v>
      </c>
      <c r="K3006" t="s">
        <v>22</v>
      </c>
      <c r="L3006">
        <v>3.5</v>
      </c>
      <c r="M3006" t="s">
        <v>23</v>
      </c>
      <c r="N3006">
        <v>2.12</v>
      </c>
      <c r="O3006">
        <v>14</v>
      </c>
    </row>
    <row r="3007" spans="1:15">
      <c r="A3007" t="s">
        <v>9141</v>
      </c>
      <c r="B3007" s="1">
        <v>45818</v>
      </c>
      <c r="C3007" t="s">
        <v>79</v>
      </c>
      <c r="D3007" t="s">
        <v>9142</v>
      </c>
      <c r="E3007" t="s">
        <v>9143</v>
      </c>
      <c r="F3007" t="s">
        <v>71</v>
      </c>
      <c r="G3007" t="s">
        <v>20</v>
      </c>
      <c r="H3007" t="s">
        <v>29</v>
      </c>
      <c r="I3007">
        <v>10.58</v>
      </c>
      <c r="J3007">
        <v>495.28</v>
      </c>
      <c r="K3007" t="s">
        <v>47</v>
      </c>
      <c r="L3007">
        <v>3.2</v>
      </c>
      <c r="M3007" t="s">
        <v>36</v>
      </c>
      <c r="N3007">
        <v>2.2000000000000002</v>
      </c>
      <c r="O3007">
        <v>17</v>
      </c>
    </row>
    <row r="3008" spans="1:15">
      <c r="A3008" t="s">
        <v>9147</v>
      </c>
      <c r="B3008" s="1">
        <v>45779</v>
      </c>
      <c r="C3008" t="s">
        <v>79</v>
      </c>
      <c r="D3008" t="s">
        <v>9148</v>
      </c>
      <c r="E3008" t="s">
        <v>9149</v>
      </c>
      <c r="F3008" t="s">
        <v>71</v>
      </c>
      <c r="G3008" t="s">
        <v>20</v>
      </c>
      <c r="H3008" t="s">
        <v>29</v>
      </c>
      <c r="I3008">
        <v>6.98</v>
      </c>
      <c r="J3008">
        <v>278.85000000000002</v>
      </c>
      <c r="K3008" t="s">
        <v>22</v>
      </c>
      <c r="L3008">
        <v>3.4</v>
      </c>
      <c r="M3008" t="s">
        <v>31</v>
      </c>
      <c r="N3008">
        <v>1.75</v>
      </c>
      <c r="O3008">
        <v>14</v>
      </c>
    </row>
    <row r="3009" spans="1:15">
      <c r="A3009" t="s">
        <v>9152</v>
      </c>
      <c r="B3009" s="1">
        <v>45669</v>
      </c>
      <c r="C3009" t="s">
        <v>79</v>
      </c>
      <c r="D3009" t="s">
        <v>9153</v>
      </c>
      <c r="E3009" t="s">
        <v>9154</v>
      </c>
      <c r="F3009" t="s">
        <v>28</v>
      </c>
      <c r="G3009" t="s">
        <v>21</v>
      </c>
      <c r="H3009" t="s">
        <v>42</v>
      </c>
      <c r="I3009">
        <v>9.65</v>
      </c>
      <c r="J3009">
        <v>382.71</v>
      </c>
      <c r="K3009" t="s">
        <v>30</v>
      </c>
      <c r="L3009">
        <v>2.8</v>
      </c>
      <c r="M3009" t="s">
        <v>31</v>
      </c>
      <c r="N3009">
        <v>1.1299999999999999</v>
      </c>
      <c r="O3009">
        <v>19</v>
      </c>
    </row>
    <row r="3010" spans="1:15">
      <c r="A3010" t="s">
        <v>9162</v>
      </c>
      <c r="B3010" s="1">
        <v>45826</v>
      </c>
      <c r="C3010" t="s">
        <v>79</v>
      </c>
      <c r="D3010" t="s">
        <v>5770</v>
      </c>
      <c r="E3010" t="s">
        <v>9163</v>
      </c>
      <c r="F3010" t="s">
        <v>71</v>
      </c>
      <c r="G3010" t="s">
        <v>20</v>
      </c>
      <c r="H3010" t="s">
        <v>42</v>
      </c>
      <c r="I3010">
        <v>5.35</v>
      </c>
      <c r="J3010">
        <v>336</v>
      </c>
      <c r="K3010" t="s">
        <v>30</v>
      </c>
      <c r="L3010">
        <v>4.9000000000000004</v>
      </c>
      <c r="M3010" t="s">
        <v>23</v>
      </c>
      <c r="N3010">
        <v>1.03</v>
      </c>
      <c r="O3010">
        <v>1</v>
      </c>
    </row>
    <row r="3011" spans="1:15">
      <c r="A3011" t="s">
        <v>9164</v>
      </c>
      <c r="B3011" s="1">
        <v>45742</v>
      </c>
      <c r="C3011" t="s">
        <v>79</v>
      </c>
      <c r="D3011" t="s">
        <v>9165</v>
      </c>
      <c r="E3011" t="s">
        <v>9166</v>
      </c>
      <c r="F3011" t="s">
        <v>51</v>
      </c>
      <c r="G3011" t="s">
        <v>46</v>
      </c>
      <c r="H3011" t="s">
        <v>41</v>
      </c>
      <c r="I3011">
        <v>24.64</v>
      </c>
      <c r="J3011">
        <v>272.67</v>
      </c>
      <c r="K3011" t="s">
        <v>47</v>
      </c>
      <c r="L3011">
        <v>2.6</v>
      </c>
      <c r="M3011" t="s">
        <v>23</v>
      </c>
      <c r="N3011">
        <v>2.13</v>
      </c>
      <c r="O3011">
        <v>16</v>
      </c>
    </row>
    <row r="3012" spans="1:15">
      <c r="A3012" t="s">
        <v>9188</v>
      </c>
      <c r="B3012" s="1">
        <v>45684</v>
      </c>
      <c r="C3012" t="s">
        <v>79</v>
      </c>
      <c r="D3012" t="s">
        <v>9189</v>
      </c>
      <c r="E3012" t="s">
        <v>9190</v>
      </c>
      <c r="F3012" t="s">
        <v>51</v>
      </c>
      <c r="G3012" t="s">
        <v>52</v>
      </c>
      <c r="H3012" t="s">
        <v>41</v>
      </c>
      <c r="I3012">
        <v>6.36</v>
      </c>
      <c r="J3012">
        <v>56.28</v>
      </c>
      <c r="K3012" t="s">
        <v>30</v>
      </c>
      <c r="L3012">
        <v>2.6</v>
      </c>
      <c r="M3012" t="s">
        <v>23</v>
      </c>
      <c r="N3012">
        <v>1.51</v>
      </c>
      <c r="O3012">
        <v>7</v>
      </c>
    </row>
    <row r="3013" spans="1:15">
      <c r="A3013" t="s">
        <v>9191</v>
      </c>
      <c r="B3013" s="1">
        <v>45827</v>
      </c>
      <c r="C3013" t="s">
        <v>79</v>
      </c>
      <c r="D3013" t="s">
        <v>9192</v>
      </c>
      <c r="E3013" t="s">
        <v>9193</v>
      </c>
      <c r="F3013" t="s">
        <v>19</v>
      </c>
      <c r="G3013" t="s">
        <v>21</v>
      </c>
      <c r="H3013" t="s">
        <v>41</v>
      </c>
      <c r="I3013">
        <v>18.47</v>
      </c>
      <c r="J3013">
        <v>215.16</v>
      </c>
      <c r="K3013" t="s">
        <v>67</v>
      </c>
      <c r="L3013">
        <v>3.3</v>
      </c>
      <c r="M3013" t="s">
        <v>23</v>
      </c>
      <c r="N3013">
        <v>1.1299999999999999</v>
      </c>
      <c r="O3013">
        <v>19</v>
      </c>
    </row>
    <row r="3014" spans="1:15">
      <c r="A3014" t="s">
        <v>9214</v>
      </c>
      <c r="B3014" s="1">
        <v>45770</v>
      </c>
      <c r="C3014" t="s">
        <v>79</v>
      </c>
      <c r="D3014" t="s">
        <v>2839</v>
      </c>
      <c r="E3014" t="s">
        <v>9215</v>
      </c>
      <c r="F3014" t="s">
        <v>19</v>
      </c>
      <c r="G3014" t="s">
        <v>46</v>
      </c>
      <c r="H3014" t="s">
        <v>42</v>
      </c>
      <c r="I3014">
        <v>10.95</v>
      </c>
      <c r="J3014">
        <v>341</v>
      </c>
      <c r="K3014" t="s">
        <v>67</v>
      </c>
      <c r="L3014">
        <v>2.6</v>
      </c>
      <c r="M3014" t="s">
        <v>23</v>
      </c>
      <c r="N3014">
        <v>2.3199999999999998</v>
      </c>
      <c r="O3014">
        <v>16</v>
      </c>
    </row>
    <row r="3015" spans="1:15">
      <c r="A3015" t="s">
        <v>9219</v>
      </c>
      <c r="B3015" s="1">
        <v>45729</v>
      </c>
      <c r="C3015" t="s">
        <v>79</v>
      </c>
      <c r="D3015" t="s">
        <v>9220</v>
      </c>
      <c r="E3015" t="s">
        <v>9221</v>
      </c>
      <c r="F3015" t="s">
        <v>51</v>
      </c>
      <c r="G3015" t="s">
        <v>20</v>
      </c>
      <c r="H3015" t="s">
        <v>21</v>
      </c>
      <c r="I3015">
        <v>5.0599999999999996</v>
      </c>
      <c r="J3015">
        <v>461.32</v>
      </c>
      <c r="K3015" t="s">
        <v>30</v>
      </c>
      <c r="L3015">
        <v>3.7</v>
      </c>
      <c r="M3015" t="s">
        <v>36</v>
      </c>
      <c r="N3015">
        <v>1.44</v>
      </c>
      <c r="O3015">
        <v>8</v>
      </c>
    </row>
    <row r="3016" spans="1:15">
      <c r="A3016" t="s">
        <v>9227</v>
      </c>
      <c r="B3016" s="1">
        <v>45834</v>
      </c>
      <c r="C3016" t="s">
        <v>79</v>
      </c>
      <c r="D3016" t="s">
        <v>9001</v>
      </c>
      <c r="E3016" t="s">
        <v>9228</v>
      </c>
      <c r="F3016" t="s">
        <v>28</v>
      </c>
      <c r="G3016" t="s">
        <v>46</v>
      </c>
      <c r="H3016" t="s">
        <v>41</v>
      </c>
      <c r="I3016">
        <v>21.13</v>
      </c>
      <c r="J3016">
        <v>285</v>
      </c>
      <c r="K3016" t="s">
        <v>22</v>
      </c>
      <c r="L3016">
        <v>3.2</v>
      </c>
      <c r="M3016" t="s">
        <v>23</v>
      </c>
      <c r="N3016">
        <v>2.13</v>
      </c>
      <c r="O3016">
        <v>10</v>
      </c>
    </row>
    <row r="3017" spans="1:15">
      <c r="A3017" t="s">
        <v>9230</v>
      </c>
      <c r="B3017" s="1">
        <v>45838</v>
      </c>
      <c r="C3017" t="s">
        <v>79</v>
      </c>
      <c r="D3017" t="s">
        <v>2882</v>
      </c>
      <c r="E3017" t="s">
        <v>9231</v>
      </c>
      <c r="F3017" t="s">
        <v>71</v>
      </c>
      <c r="G3017" t="s">
        <v>20</v>
      </c>
      <c r="H3017" t="s">
        <v>52</v>
      </c>
      <c r="I3017">
        <v>3.99</v>
      </c>
      <c r="J3017">
        <v>154.88</v>
      </c>
      <c r="K3017" t="s">
        <v>22</v>
      </c>
      <c r="L3017">
        <v>4.4000000000000004</v>
      </c>
      <c r="M3017" t="s">
        <v>23</v>
      </c>
      <c r="N3017">
        <v>1.81</v>
      </c>
      <c r="O3017">
        <v>15</v>
      </c>
    </row>
    <row r="3018" spans="1:15">
      <c r="A3018" t="s">
        <v>9250</v>
      </c>
      <c r="B3018" s="1">
        <v>45712</v>
      </c>
      <c r="C3018" t="s">
        <v>79</v>
      </c>
      <c r="D3018" t="s">
        <v>9251</v>
      </c>
      <c r="E3018" t="s">
        <v>9252</v>
      </c>
      <c r="F3018" t="s">
        <v>71</v>
      </c>
      <c r="G3018" t="s">
        <v>42</v>
      </c>
      <c r="H3018" t="s">
        <v>42</v>
      </c>
      <c r="I3018">
        <v>22.56</v>
      </c>
      <c r="J3018">
        <v>565.20000000000005</v>
      </c>
      <c r="K3018" t="s">
        <v>67</v>
      </c>
      <c r="L3018">
        <v>4.0999999999999996</v>
      </c>
      <c r="M3018" t="s">
        <v>23</v>
      </c>
      <c r="N3018">
        <v>1.79</v>
      </c>
      <c r="O3018">
        <v>11</v>
      </c>
    </row>
    <row r="3019" spans="1:15">
      <c r="A3019" t="s">
        <v>9253</v>
      </c>
      <c r="B3019" s="1">
        <v>45789</v>
      </c>
      <c r="C3019" t="s">
        <v>79</v>
      </c>
      <c r="D3019" t="s">
        <v>5517</v>
      </c>
      <c r="E3019" t="s">
        <v>9254</v>
      </c>
      <c r="F3019" t="s">
        <v>28</v>
      </c>
      <c r="G3019" t="s">
        <v>46</v>
      </c>
      <c r="H3019" t="s">
        <v>29</v>
      </c>
      <c r="I3019">
        <v>7.42</v>
      </c>
      <c r="J3019">
        <v>403.07</v>
      </c>
      <c r="K3019" t="s">
        <v>22</v>
      </c>
      <c r="L3019">
        <v>3.4</v>
      </c>
      <c r="M3019" t="s">
        <v>23</v>
      </c>
      <c r="N3019">
        <v>1.1599999999999999</v>
      </c>
      <c r="O3019">
        <v>15</v>
      </c>
    </row>
    <row r="3020" spans="1:15">
      <c r="A3020" t="s">
        <v>9265</v>
      </c>
      <c r="B3020" s="1">
        <v>45723</v>
      </c>
      <c r="C3020" t="s">
        <v>79</v>
      </c>
      <c r="D3020" t="s">
        <v>9266</v>
      </c>
      <c r="E3020" t="s">
        <v>9267</v>
      </c>
      <c r="F3020" t="s">
        <v>60</v>
      </c>
      <c r="G3020" t="s">
        <v>52</v>
      </c>
      <c r="H3020" t="s">
        <v>41</v>
      </c>
      <c r="J3020">
        <v>472.97</v>
      </c>
      <c r="K3020" t="s">
        <v>67</v>
      </c>
      <c r="L3020">
        <v>3.3</v>
      </c>
      <c r="M3020" t="s">
        <v>23</v>
      </c>
      <c r="N3020">
        <v>1.2</v>
      </c>
      <c r="O3020">
        <v>19</v>
      </c>
    </row>
    <row r="3021" spans="1:15">
      <c r="A3021" t="s">
        <v>9282</v>
      </c>
      <c r="B3021" s="1">
        <v>45781</v>
      </c>
      <c r="C3021" t="s">
        <v>79</v>
      </c>
      <c r="D3021" t="s">
        <v>9283</v>
      </c>
      <c r="E3021" t="s">
        <v>9284</v>
      </c>
      <c r="F3021" t="s">
        <v>60</v>
      </c>
      <c r="G3021" t="s">
        <v>46</v>
      </c>
      <c r="H3021" t="s">
        <v>46</v>
      </c>
      <c r="I3021">
        <v>18.89</v>
      </c>
      <c r="J3021">
        <v>576.57000000000005</v>
      </c>
      <c r="K3021" t="s">
        <v>47</v>
      </c>
      <c r="L3021">
        <v>3.6</v>
      </c>
      <c r="M3021" t="s">
        <v>23</v>
      </c>
      <c r="N3021">
        <v>1.21</v>
      </c>
      <c r="O3021">
        <v>17</v>
      </c>
    </row>
    <row r="3022" spans="1:15">
      <c r="A3022" t="s">
        <v>9291</v>
      </c>
      <c r="B3022" s="1">
        <v>45833</v>
      </c>
      <c r="C3022" t="s">
        <v>79</v>
      </c>
      <c r="D3022" t="s">
        <v>9292</v>
      </c>
      <c r="E3022" t="s">
        <v>9293</v>
      </c>
      <c r="F3022" t="s">
        <v>19</v>
      </c>
      <c r="G3022" t="s">
        <v>29</v>
      </c>
      <c r="H3022" t="s">
        <v>42</v>
      </c>
      <c r="I3022">
        <v>11.3</v>
      </c>
      <c r="J3022">
        <v>528.54999999999995</v>
      </c>
      <c r="K3022" t="s">
        <v>30</v>
      </c>
      <c r="L3022">
        <v>2.8</v>
      </c>
      <c r="M3022" t="s">
        <v>36</v>
      </c>
      <c r="N3022">
        <v>1.5</v>
      </c>
      <c r="O3022">
        <v>15</v>
      </c>
    </row>
    <row r="3023" spans="1:15">
      <c r="A3023" t="s">
        <v>9323</v>
      </c>
      <c r="B3023" s="1">
        <v>45695</v>
      </c>
      <c r="C3023" t="s">
        <v>79</v>
      </c>
      <c r="D3023" t="s">
        <v>9324</v>
      </c>
      <c r="E3023" t="s">
        <v>9325</v>
      </c>
      <c r="F3023" t="s">
        <v>60</v>
      </c>
      <c r="G3023" t="s">
        <v>46</v>
      </c>
      <c r="H3023" t="s">
        <v>52</v>
      </c>
      <c r="I3023">
        <v>8.4</v>
      </c>
      <c r="J3023">
        <v>359.78</v>
      </c>
      <c r="K3023" t="s">
        <v>47</v>
      </c>
      <c r="L3023">
        <v>4.5</v>
      </c>
      <c r="M3023" t="s">
        <v>36</v>
      </c>
      <c r="N3023">
        <v>1.97</v>
      </c>
      <c r="O3023">
        <v>13</v>
      </c>
    </row>
    <row r="3024" spans="1:15">
      <c r="A3024" t="s">
        <v>9380</v>
      </c>
      <c r="B3024" s="1">
        <v>45697</v>
      </c>
      <c r="C3024" t="s">
        <v>79</v>
      </c>
      <c r="D3024" t="s">
        <v>9381</v>
      </c>
      <c r="E3024" t="s">
        <v>9382</v>
      </c>
      <c r="F3024" t="s">
        <v>28</v>
      </c>
      <c r="G3024" t="s">
        <v>42</v>
      </c>
      <c r="H3024" t="s">
        <v>29</v>
      </c>
      <c r="I3024">
        <v>24.27</v>
      </c>
      <c r="J3024">
        <v>282.08</v>
      </c>
      <c r="K3024" t="s">
        <v>67</v>
      </c>
      <c r="L3024">
        <v>4.0999999999999996</v>
      </c>
      <c r="M3024" t="s">
        <v>31</v>
      </c>
      <c r="N3024">
        <v>1.58</v>
      </c>
      <c r="O3024">
        <v>14</v>
      </c>
    </row>
    <row r="3025" spans="1:15">
      <c r="A3025" t="s">
        <v>9413</v>
      </c>
      <c r="B3025" s="1">
        <v>45716</v>
      </c>
      <c r="C3025" t="s">
        <v>79</v>
      </c>
      <c r="D3025" t="s">
        <v>9414</v>
      </c>
      <c r="E3025" t="s">
        <v>9415</v>
      </c>
      <c r="F3025" t="s">
        <v>28</v>
      </c>
      <c r="G3025" t="s">
        <v>41</v>
      </c>
      <c r="H3025" t="s">
        <v>20</v>
      </c>
      <c r="I3025">
        <v>2.61</v>
      </c>
      <c r="J3025">
        <v>457.61</v>
      </c>
      <c r="K3025" t="s">
        <v>67</v>
      </c>
      <c r="L3025">
        <v>2.7</v>
      </c>
      <c r="M3025" t="s">
        <v>23</v>
      </c>
      <c r="N3025">
        <v>1.51</v>
      </c>
      <c r="O3025">
        <v>9</v>
      </c>
    </row>
    <row r="3026" spans="1:15">
      <c r="A3026" t="s">
        <v>9422</v>
      </c>
      <c r="B3026" s="1">
        <v>45819</v>
      </c>
      <c r="C3026" t="s">
        <v>79</v>
      </c>
      <c r="D3026" t="s">
        <v>6561</v>
      </c>
      <c r="E3026" t="s">
        <v>9423</v>
      </c>
      <c r="F3026" t="s">
        <v>28</v>
      </c>
      <c r="G3026" t="s">
        <v>29</v>
      </c>
      <c r="H3026" t="s">
        <v>46</v>
      </c>
      <c r="I3026">
        <v>22.23</v>
      </c>
      <c r="J3026">
        <v>385.78</v>
      </c>
      <c r="K3026" t="s">
        <v>47</v>
      </c>
      <c r="L3026">
        <v>3.5</v>
      </c>
      <c r="M3026" t="s">
        <v>23</v>
      </c>
      <c r="N3026">
        <v>2.2400000000000002</v>
      </c>
      <c r="O3026">
        <v>4</v>
      </c>
    </row>
    <row r="3027" spans="1:15">
      <c r="A3027" t="s">
        <v>9424</v>
      </c>
      <c r="B3027" s="1">
        <v>45796</v>
      </c>
      <c r="C3027" t="s">
        <v>79</v>
      </c>
      <c r="D3027" t="s">
        <v>9425</v>
      </c>
      <c r="E3027" t="s">
        <v>9426</v>
      </c>
      <c r="F3027" t="s">
        <v>28</v>
      </c>
      <c r="G3027" t="s">
        <v>21</v>
      </c>
      <c r="H3027" t="s">
        <v>21</v>
      </c>
      <c r="I3027">
        <v>11.19</v>
      </c>
      <c r="J3027">
        <v>301.87</v>
      </c>
      <c r="K3027" t="s">
        <v>22</v>
      </c>
      <c r="L3027">
        <v>4.4000000000000004</v>
      </c>
      <c r="M3027" t="s">
        <v>31</v>
      </c>
      <c r="N3027">
        <v>2.39</v>
      </c>
      <c r="O3027">
        <v>4</v>
      </c>
    </row>
    <row r="3028" spans="1:15">
      <c r="A3028" t="s">
        <v>9427</v>
      </c>
      <c r="B3028" s="1">
        <v>45712</v>
      </c>
      <c r="C3028" t="s">
        <v>79</v>
      </c>
      <c r="D3028" t="s">
        <v>9428</v>
      </c>
      <c r="E3028" t="s">
        <v>9429</v>
      </c>
      <c r="F3028" t="s">
        <v>60</v>
      </c>
      <c r="G3028" t="s">
        <v>52</v>
      </c>
      <c r="H3028" t="s">
        <v>46</v>
      </c>
      <c r="I3028">
        <v>11.75</v>
      </c>
      <c r="J3028">
        <v>276.54000000000002</v>
      </c>
      <c r="K3028" t="s">
        <v>67</v>
      </c>
      <c r="L3028">
        <v>4.7</v>
      </c>
      <c r="M3028" t="s">
        <v>31</v>
      </c>
      <c r="N3028">
        <v>1.45</v>
      </c>
      <c r="O3028">
        <v>12</v>
      </c>
    </row>
    <row r="3029" spans="1:15">
      <c r="A3029" t="s">
        <v>9457</v>
      </c>
      <c r="B3029" s="1">
        <v>45693</v>
      </c>
      <c r="C3029" t="s">
        <v>79</v>
      </c>
      <c r="D3029" t="s">
        <v>9458</v>
      </c>
      <c r="E3029" t="s">
        <v>9459</v>
      </c>
      <c r="F3029" t="s">
        <v>60</v>
      </c>
      <c r="G3029" t="s">
        <v>20</v>
      </c>
      <c r="H3029" t="s">
        <v>29</v>
      </c>
      <c r="I3029">
        <v>7.5</v>
      </c>
      <c r="J3029">
        <v>221.53</v>
      </c>
      <c r="K3029" t="s">
        <v>67</v>
      </c>
      <c r="L3029">
        <v>3.5</v>
      </c>
      <c r="M3029" t="s">
        <v>23</v>
      </c>
      <c r="N3029">
        <v>2.35</v>
      </c>
      <c r="O3029">
        <v>2</v>
      </c>
    </row>
    <row r="3030" spans="1:15">
      <c r="A3030" t="s">
        <v>9464</v>
      </c>
      <c r="B3030" s="1">
        <v>45725</v>
      </c>
      <c r="C3030" t="s">
        <v>79</v>
      </c>
      <c r="D3030" t="s">
        <v>9465</v>
      </c>
      <c r="E3030" t="s">
        <v>9466</v>
      </c>
      <c r="F3030" t="s">
        <v>51</v>
      </c>
      <c r="G3030" t="s">
        <v>21</v>
      </c>
      <c r="H3030" t="s">
        <v>42</v>
      </c>
      <c r="I3030">
        <v>20.34</v>
      </c>
      <c r="J3030">
        <v>292.18</v>
      </c>
      <c r="K3030" t="s">
        <v>67</v>
      </c>
      <c r="L3030">
        <v>2.9</v>
      </c>
      <c r="M3030" t="s">
        <v>36</v>
      </c>
      <c r="N3030">
        <v>2.0499999999999998</v>
      </c>
      <c r="O3030">
        <v>6</v>
      </c>
    </row>
    <row r="3031" spans="1:15">
      <c r="A3031" t="s">
        <v>9476</v>
      </c>
      <c r="B3031" s="1">
        <v>45790</v>
      </c>
      <c r="C3031" t="s">
        <v>79</v>
      </c>
      <c r="D3031" t="s">
        <v>9477</v>
      </c>
      <c r="E3031" t="s">
        <v>9478</v>
      </c>
      <c r="F3031" t="s">
        <v>71</v>
      </c>
      <c r="G3031" t="s">
        <v>52</v>
      </c>
      <c r="H3031" t="s">
        <v>21</v>
      </c>
      <c r="I3031">
        <v>18.57</v>
      </c>
      <c r="J3031">
        <v>511.46</v>
      </c>
      <c r="K3031" t="s">
        <v>67</v>
      </c>
      <c r="L3031">
        <v>3.5</v>
      </c>
      <c r="M3031" t="s">
        <v>23</v>
      </c>
      <c r="N3031">
        <v>1.38</v>
      </c>
      <c r="O3031">
        <v>4</v>
      </c>
    </row>
    <row r="3032" spans="1:15">
      <c r="A3032" t="s">
        <v>9479</v>
      </c>
      <c r="B3032" s="1">
        <v>45791</v>
      </c>
      <c r="C3032" t="s">
        <v>79</v>
      </c>
      <c r="D3032" t="s">
        <v>9480</v>
      </c>
      <c r="E3032" t="s">
        <v>9481</v>
      </c>
      <c r="F3032" t="s">
        <v>28</v>
      </c>
      <c r="G3032" t="s">
        <v>41</v>
      </c>
      <c r="H3032" t="s">
        <v>29</v>
      </c>
      <c r="I3032">
        <v>23.81</v>
      </c>
      <c r="J3032">
        <v>589.95000000000005</v>
      </c>
      <c r="K3032" t="s">
        <v>67</v>
      </c>
      <c r="L3032">
        <v>3.8</v>
      </c>
      <c r="M3032" t="s">
        <v>23</v>
      </c>
      <c r="N3032">
        <v>2.04</v>
      </c>
      <c r="O3032">
        <v>5</v>
      </c>
    </row>
    <row r="3033" spans="1:15">
      <c r="A3033" t="s">
        <v>9496</v>
      </c>
      <c r="B3033" s="1">
        <v>45725</v>
      </c>
      <c r="C3033" t="s">
        <v>79</v>
      </c>
      <c r="D3033" t="s">
        <v>9497</v>
      </c>
      <c r="E3033" t="s">
        <v>6503</v>
      </c>
      <c r="F3033" t="s">
        <v>60</v>
      </c>
      <c r="G3033" t="s">
        <v>46</v>
      </c>
      <c r="H3033" t="s">
        <v>41</v>
      </c>
      <c r="I3033">
        <v>22.36</v>
      </c>
      <c r="J3033">
        <v>302.20999999999998</v>
      </c>
      <c r="K3033" t="s">
        <v>67</v>
      </c>
      <c r="L3033">
        <v>3.5</v>
      </c>
      <c r="M3033" t="s">
        <v>36</v>
      </c>
      <c r="N3033">
        <v>1.69</v>
      </c>
      <c r="O3033">
        <v>8</v>
      </c>
    </row>
    <row r="3034" spans="1:15">
      <c r="A3034" t="s">
        <v>9501</v>
      </c>
      <c r="B3034" s="1">
        <v>45762</v>
      </c>
      <c r="C3034" t="s">
        <v>79</v>
      </c>
      <c r="D3034" t="s">
        <v>9502</v>
      </c>
      <c r="E3034" t="s">
        <v>9503</v>
      </c>
      <c r="F3034" t="s">
        <v>51</v>
      </c>
      <c r="G3034" t="s">
        <v>42</v>
      </c>
      <c r="H3034" t="s">
        <v>46</v>
      </c>
      <c r="I3034">
        <v>13.96</v>
      </c>
      <c r="J3034">
        <v>165.16</v>
      </c>
      <c r="K3034" t="s">
        <v>30</v>
      </c>
      <c r="L3034">
        <v>3.1</v>
      </c>
      <c r="M3034" t="s">
        <v>31</v>
      </c>
      <c r="N3034">
        <v>1.02</v>
      </c>
      <c r="O3034">
        <v>7</v>
      </c>
    </row>
    <row r="3035" spans="1:15">
      <c r="A3035" t="s">
        <v>9518</v>
      </c>
      <c r="B3035" s="1">
        <v>45724</v>
      </c>
      <c r="C3035" t="s">
        <v>79</v>
      </c>
      <c r="D3035" t="s">
        <v>9519</v>
      </c>
      <c r="E3035" t="s">
        <v>9520</v>
      </c>
      <c r="F3035" t="s">
        <v>60</v>
      </c>
      <c r="G3035" t="s">
        <v>46</v>
      </c>
      <c r="H3035" t="s">
        <v>21</v>
      </c>
      <c r="I3035">
        <v>24.98</v>
      </c>
      <c r="J3035">
        <v>155.43</v>
      </c>
      <c r="K3035" t="s">
        <v>47</v>
      </c>
      <c r="L3035">
        <v>3</v>
      </c>
      <c r="M3035" t="s">
        <v>23</v>
      </c>
      <c r="N3035">
        <v>1.07</v>
      </c>
      <c r="O3035">
        <v>10</v>
      </c>
    </row>
    <row r="3036" spans="1:15">
      <c r="A3036" t="s">
        <v>9535</v>
      </c>
      <c r="B3036" s="1">
        <v>45717</v>
      </c>
      <c r="C3036" t="s">
        <v>79</v>
      </c>
      <c r="D3036" t="s">
        <v>9536</v>
      </c>
      <c r="E3036" t="s">
        <v>9537</v>
      </c>
      <c r="F3036" t="s">
        <v>51</v>
      </c>
      <c r="G3036" t="s">
        <v>46</v>
      </c>
      <c r="H3036" t="s">
        <v>52</v>
      </c>
      <c r="I3036">
        <v>19.02</v>
      </c>
      <c r="J3036">
        <v>408.59</v>
      </c>
      <c r="K3036" t="s">
        <v>47</v>
      </c>
      <c r="L3036">
        <v>3.8</v>
      </c>
      <c r="M3036" t="s">
        <v>23</v>
      </c>
      <c r="N3036">
        <v>1.24</v>
      </c>
      <c r="O3036">
        <v>16</v>
      </c>
    </row>
    <row r="3037" spans="1:15">
      <c r="A3037" t="s">
        <v>9551</v>
      </c>
      <c r="B3037" s="1">
        <v>45784</v>
      </c>
      <c r="C3037" t="s">
        <v>79</v>
      </c>
      <c r="D3037" t="s">
        <v>6139</v>
      </c>
      <c r="E3037" t="s">
        <v>9552</v>
      </c>
      <c r="F3037" t="s">
        <v>19</v>
      </c>
      <c r="G3037" t="s">
        <v>52</v>
      </c>
      <c r="H3037" t="s">
        <v>21</v>
      </c>
      <c r="I3037">
        <v>7.55</v>
      </c>
      <c r="J3037">
        <v>530.88</v>
      </c>
      <c r="K3037" t="s">
        <v>22</v>
      </c>
      <c r="L3037">
        <v>3.5</v>
      </c>
      <c r="M3037" t="s">
        <v>23</v>
      </c>
      <c r="N3037">
        <v>2.23</v>
      </c>
      <c r="O3037">
        <v>18</v>
      </c>
    </row>
    <row r="3038" spans="1:15">
      <c r="A3038" t="s">
        <v>9561</v>
      </c>
      <c r="B3038" s="1">
        <v>45760</v>
      </c>
      <c r="C3038" t="s">
        <v>79</v>
      </c>
      <c r="D3038" t="s">
        <v>816</v>
      </c>
      <c r="E3038" t="s">
        <v>9562</v>
      </c>
      <c r="F3038" t="s">
        <v>28</v>
      </c>
      <c r="G3038" t="s">
        <v>29</v>
      </c>
      <c r="H3038" t="s">
        <v>42</v>
      </c>
      <c r="I3038">
        <v>12.93</v>
      </c>
      <c r="J3038">
        <v>248.76</v>
      </c>
      <c r="K3038" t="s">
        <v>67</v>
      </c>
      <c r="L3038">
        <v>4.7</v>
      </c>
      <c r="M3038" t="s">
        <v>23</v>
      </c>
      <c r="N3038">
        <v>1.88</v>
      </c>
      <c r="O3038">
        <v>1</v>
      </c>
    </row>
    <row r="3039" spans="1:15">
      <c r="A3039" t="s">
        <v>9566</v>
      </c>
      <c r="B3039" s="1">
        <v>45711</v>
      </c>
      <c r="C3039" t="s">
        <v>79</v>
      </c>
      <c r="D3039" t="s">
        <v>9567</v>
      </c>
      <c r="E3039" t="s">
        <v>9568</v>
      </c>
      <c r="F3039" t="s">
        <v>19</v>
      </c>
      <c r="G3039" t="s">
        <v>21</v>
      </c>
      <c r="H3039" t="s">
        <v>52</v>
      </c>
      <c r="I3039">
        <v>7.71</v>
      </c>
      <c r="J3039">
        <v>385.41</v>
      </c>
      <c r="K3039" t="s">
        <v>47</v>
      </c>
      <c r="L3039">
        <v>4.0999999999999996</v>
      </c>
      <c r="M3039" t="s">
        <v>23</v>
      </c>
      <c r="N3039">
        <v>1.4</v>
      </c>
      <c r="O3039">
        <v>16</v>
      </c>
    </row>
    <row r="3040" spans="1:15">
      <c r="A3040" t="s">
        <v>9571</v>
      </c>
      <c r="B3040" s="1">
        <v>45739</v>
      </c>
      <c r="C3040" t="s">
        <v>79</v>
      </c>
      <c r="D3040" t="s">
        <v>9572</v>
      </c>
      <c r="E3040" t="s">
        <v>9573</v>
      </c>
      <c r="F3040" t="s">
        <v>60</v>
      </c>
      <c r="G3040" t="s">
        <v>41</v>
      </c>
      <c r="H3040" t="s">
        <v>42</v>
      </c>
      <c r="I3040">
        <v>22.84</v>
      </c>
      <c r="J3040">
        <v>55.89</v>
      </c>
      <c r="K3040" t="s">
        <v>67</v>
      </c>
      <c r="L3040">
        <v>3.6</v>
      </c>
      <c r="M3040" t="s">
        <v>23</v>
      </c>
      <c r="N3040">
        <v>1.18</v>
      </c>
      <c r="O3040">
        <v>3</v>
      </c>
    </row>
    <row r="3041" spans="1:15">
      <c r="A3041" t="s">
        <v>9581</v>
      </c>
      <c r="B3041" s="1">
        <v>45811</v>
      </c>
      <c r="C3041" t="s">
        <v>79</v>
      </c>
      <c r="D3041" t="s">
        <v>9582</v>
      </c>
      <c r="E3041" t="s">
        <v>9583</v>
      </c>
      <c r="F3041" t="s">
        <v>19</v>
      </c>
      <c r="G3041" t="s">
        <v>21</v>
      </c>
      <c r="H3041" t="s">
        <v>41</v>
      </c>
      <c r="I3041">
        <v>14.06</v>
      </c>
      <c r="J3041">
        <v>160.30000000000001</v>
      </c>
      <c r="K3041" t="s">
        <v>67</v>
      </c>
      <c r="L3041">
        <v>4.3</v>
      </c>
      <c r="M3041" t="s">
        <v>23</v>
      </c>
      <c r="N3041">
        <v>1.1399999999999999</v>
      </c>
      <c r="O3041">
        <v>6</v>
      </c>
    </row>
    <row r="3042" spans="1:15">
      <c r="A3042" t="s">
        <v>9612</v>
      </c>
      <c r="B3042" s="1">
        <v>45825</v>
      </c>
      <c r="C3042" t="s">
        <v>79</v>
      </c>
      <c r="D3042" t="s">
        <v>2161</v>
      </c>
      <c r="E3042" t="s">
        <v>9613</v>
      </c>
      <c r="F3042" t="s">
        <v>60</v>
      </c>
      <c r="G3042" t="s">
        <v>21</v>
      </c>
      <c r="H3042" t="s">
        <v>29</v>
      </c>
      <c r="I3042">
        <v>17.829999999999998</v>
      </c>
      <c r="J3042">
        <v>329.57</v>
      </c>
      <c r="K3042" t="s">
        <v>30</v>
      </c>
      <c r="L3042">
        <v>4.5999999999999996</v>
      </c>
      <c r="M3042" t="s">
        <v>36</v>
      </c>
      <c r="N3042">
        <v>2.2200000000000002</v>
      </c>
      <c r="O3042">
        <v>3</v>
      </c>
    </row>
    <row r="3043" spans="1:15">
      <c r="A3043" t="s">
        <v>9631</v>
      </c>
      <c r="B3043" s="1">
        <v>45770</v>
      </c>
      <c r="C3043" t="s">
        <v>79</v>
      </c>
      <c r="D3043" t="s">
        <v>9632</v>
      </c>
      <c r="E3043" t="s">
        <v>9633</v>
      </c>
      <c r="F3043" t="s">
        <v>60</v>
      </c>
      <c r="G3043" t="s">
        <v>29</v>
      </c>
      <c r="H3043" t="s">
        <v>20</v>
      </c>
      <c r="I3043">
        <v>13.62</v>
      </c>
      <c r="J3043">
        <v>191.1</v>
      </c>
      <c r="K3043" t="s">
        <v>47</v>
      </c>
      <c r="L3043">
        <v>3.1</v>
      </c>
      <c r="M3043" t="s">
        <v>23</v>
      </c>
      <c r="N3043">
        <v>1.76</v>
      </c>
      <c r="O3043">
        <v>9</v>
      </c>
    </row>
    <row r="3044" spans="1:15">
      <c r="A3044" t="s">
        <v>9634</v>
      </c>
      <c r="B3044" s="1">
        <v>45717</v>
      </c>
      <c r="C3044" t="s">
        <v>79</v>
      </c>
      <c r="D3044" t="s">
        <v>9635</v>
      </c>
      <c r="E3044" t="s">
        <v>9636</v>
      </c>
      <c r="F3044" t="s">
        <v>60</v>
      </c>
      <c r="G3044" t="s">
        <v>52</v>
      </c>
      <c r="H3044" t="s">
        <v>20</v>
      </c>
      <c r="I3044">
        <v>7.41</v>
      </c>
      <c r="J3044">
        <v>283.61</v>
      </c>
      <c r="K3044" t="s">
        <v>67</v>
      </c>
      <c r="L3044">
        <v>3.5</v>
      </c>
      <c r="M3044" t="s">
        <v>23</v>
      </c>
      <c r="N3044">
        <v>2.31</v>
      </c>
      <c r="O3044">
        <v>10</v>
      </c>
    </row>
    <row r="3045" spans="1:15">
      <c r="A3045" t="s">
        <v>9644</v>
      </c>
      <c r="B3045" s="1">
        <v>45757</v>
      </c>
      <c r="C3045" t="s">
        <v>79</v>
      </c>
      <c r="D3045" t="s">
        <v>9645</v>
      </c>
      <c r="E3045" t="s">
        <v>9646</v>
      </c>
      <c r="F3045" t="s">
        <v>19</v>
      </c>
      <c r="G3045" t="s">
        <v>41</v>
      </c>
      <c r="H3045" t="s">
        <v>52</v>
      </c>
      <c r="I3045">
        <v>12.03</v>
      </c>
      <c r="J3045">
        <v>116.29</v>
      </c>
      <c r="K3045" t="s">
        <v>47</v>
      </c>
      <c r="L3045">
        <v>4.9000000000000004</v>
      </c>
      <c r="M3045" t="s">
        <v>23</v>
      </c>
      <c r="N3045">
        <v>2.15</v>
      </c>
      <c r="O3045">
        <v>6</v>
      </c>
    </row>
    <row r="3046" spans="1:15">
      <c r="A3046" t="s">
        <v>9673</v>
      </c>
      <c r="B3046" s="1">
        <v>45755</v>
      </c>
      <c r="C3046" t="s">
        <v>79</v>
      </c>
      <c r="D3046" t="s">
        <v>9674</v>
      </c>
      <c r="E3046" t="s">
        <v>9675</v>
      </c>
      <c r="F3046" t="s">
        <v>19</v>
      </c>
      <c r="G3046" t="s">
        <v>29</v>
      </c>
      <c r="H3046" t="s">
        <v>21</v>
      </c>
      <c r="I3046">
        <v>14.97</v>
      </c>
      <c r="J3046">
        <v>219.02</v>
      </c>
      <c r="K3046" t="s">
        <v>30</v>
      </c>
      <c r="L3046">
        <v>4.4000000000000004</v>
      </c>
      <c r="M3046" t="s">
        <v>23</v>
      </c>
      <c r="N3046">
        <v>2.16</v>
      </c>
      <c r="O3046">
        <v>12</v>
      </c>
    </row>
    <row r="3047" spans="1:15">
      <c r="A3047" t="s">
        <v>9711</v>
      </c>
      <c r="B3047" s="1">
        <v>45731</v>
      </c>
      <c r="C3047" t="s">
        <v>79</v>
      </c>
      <c r="D3047" t="s">
        <v>9712</v>
      </c>
      <c r="E3047" t="s">
        <v>9713</v>
      </c>
      <c r="F3047" t="s">
        <v>28</v>
      </c>
      <c r="G3047" t="s">
        <v>42</v>
      </c>
      <c r="H3047" t="s">
        <v>20</v>
      </c>
      <c r="I3047">
        <v>23.31</v>
      </c>
      <c r="J3047">
        <v>531.48</v>
      </c>
      <c r="K3047" t="s">
        <v>30</v>
      </c>
      <c r="L3047">
        <v>2.7</v>
      </c>
      <c r="M3047" t="s">
        <v>36</v>
      </c>
      <c r="N3047">
        <v>1.43</v>
      </c>
      <c r="O3047">
        <v>15</v>
      </c>
    </row>
    <row r="3048" spans="1:15">
      <c r="A3048" t="s">
        <v>9743</v>
      </c>
      <c r="B3048" s="1">
        <v>45787</v>
      </c>
      <c r="C3048" t="s">
        <v>79</v>
      </c>
      <c r="D3048" t="s">
        <v>9431</v>
      </c>
      <c r="E3048" t="s">
        <v>9744</v>
      </c>
      <c r="F3048" t="s">
        <v>60</v>
      </c>
      <c r="G3048" t="s">
        <v>42</v>
      </c>
      <c r="H3048" t="s">
        <v>46</v>
      </c>
      <c r="I3048">
        <v>21.97</v>
      </c>
      <c r="J3048">
        <v>307.64</v>
      </c>
      <c r="K3048" t="s">
        <v>30</v>
      </c>
      <c r="L3048">
        <v>3.4</v>
      </c>
      <c r="M3048" t="s">
        <v>31</v>
      </c>
      <c r="N3048">
        <v>1.29</v>
      </c>
      <c r="O3048">
        <v>6</v>
      </c>
    </row>
    <row r="3049" spans="1:15">
      <c r="A3049" t="s">
        <v>9745</v>
      </c>
      <c r="B3049" s="1">
        <v>45827</v>
      </c>
      <c r="C3049" t="s">
        <v>79</v>
      </c>
      <c r="D3049" t="s">
        <v>5358</v>
      </c>
      <c r="E3049" t="s">
        <v>9746</v>
      </c>
      <c r="F3049" t="s">
        <v>28</v>
      </c>
      <c r="G3049" t="s">
        <v>42</v>
      </c>
      <c r="H3049" t="s">
        <v>20</v>
      </c>
      <c r="I3049">
        <v>24.37</v>
      </c>
      <c r="J3049">
        <v>599.63</v>
      </c>
      <c r="K3049" t="s">
        <v>47</v>
      </c>
      <c r="L3049">
        <v>4</v>
      </c>
      <c r="M3049" t="s">
        <v>23</v>
      </c>
      <c r="N3049">
        <v>2.0699999999999998</v>
      </c>
      <c r="O3049">
        <v>18</v>
      </c>
    </row>
    <row r="3050" spans="1:15">
      <c r="A3050" t="s">
        <v>9747</v>
      </c>
      <c r="B3050" s="1">
        <v>45759</v>
      </c>
      <c r="C3050" t="s">
        <v>79</v>
      </c>
      <c r="D3050" t="s">
        <v>3884</v>
      </c>
      <c r="E3050" t="s">
        <v>9748</v>
      </c>
      <c r="F3050" t="s">
        <v>60</v>
      </c>
      <c r="G3050" t="s">
        <v>20</v>
      </c>
      <c r="H3050" t="s">
        <v>46</v>
      </c>
      <c r="I3050">
        <v>10.97</v>
      </c>
      <c r="J3050">
        <v>79.28</v>
      </c>
      <c r="K3050" t="s">
        <v>22</v>
      </c>
      <c r="L3050">
        <v>3.5</v>
      </c>
      <c r="M3050" t="s">
        <v>36</v>
      </c>
      <c r="N3050">
        <v>2.1800000000000002</v>
      </c>
      <c r="O3050">
        <v>6</v>
      </c>
    </row>
    <row r="3051" spans="1:15">
      <c r="A3051" t="s">
        <v>9801</v>
      </c>
      <c r="B3051" s="1">
        <v>45831</v>
      </c>
      <c r="C3051" t="s">
        <v>79</v>
      </c>
      <c r="D3051" t="s">
        <v>9802</v>
      </c>
      <c r="E3051" t="s">
        <v>9803</v>
      </c>
      <c r="F3051" t="s">
        <v>71</v>
      </c>
      <c r="G3051" t="s">
        <v>52</v>
      </c>
      <c r="H3051" t="s">
        <v>41</v>
      </c>
      <c r="I3051">
        <v>10.19</v>
      </c>
      <c r="J3051">
        <v>280.7</v>
      </c>
      <c r="K3051" t="s">
        <v>22</v>
      </c>
      <c r="L3051">
        <v>3.9</v>
      </c>
      <c r="M3051" t="s">
        <v>23</v>
      </c>
      <c r="N3051">
        <v>2.0499999999999998</v>
      </c>
      <c r="O3051">
        <v>8</v>
      </c>
    </row>
    <row r="3052" spans="1:15">
      <c r="A3052" t="s">
        <v>9807</v>
      </c>
      <c r="B3052" s="1">
        <v>45717</v>
      </c>
      <c r="C3052" t="s">
        <v>79</v>
      </c>
      <c r="D3052" t="s">
        <v>9808</v>
      </c>
      <c r="E3052" t="s">
        <v>9809</v>
      </c>
      <c r="F3052" t="s">
        <v>51</v>
      </c>
      <c r="G3052" t="s">
        <v>41</v>
      </c>
      <c r="H3052" t="s">
        <v>29</v>
      </c>
      <c r="I3052">
        <v>13.42</v>
      </c>
      <c r="J3052">
        <v>411.15</v>
      </c>
      <c r="K3052" t="s">
        <v>30</v>
      </c>
      <c r="L3052">
        <v>3.3</v>
      </c>
      <c r="M3052" t="s">
        <v>23</v>
      </c>
      <c r="N3052">
        <v>1.66</v>
      </c>
      <c r="O3052">
        <v>9</v>
      </c>
    </row>
    <row r="3053" spans="1:15">
      <c r="A3053" t="s">
        <v>9828</v>
      </c>
      <c r="B3053" s="1">
        <v>45769</v>
      </c>
      <c r="C3053" t="s">
        <v>79</v>
      </c>
      <c r="D3053" t="s">
        <v>5301</v>
      </c>
      <c r="E3053" t="s">
        <v>9829</v>
      </c>
      <c r="F3053" t="s">
        <v>51</v>
      </c>
      <c r="G3053" t="s">
        <v>42</v>
      </c>
      <c r="H3053" t="s">
        <v>29</v>
      </c>
      <c r="I3053">
        <v>22.44</v>
      </c>
      <c r="J3053">
        <v>292.67</v>
      </c>
      <c r="K3053" t="s">
        <v>67</v>
      </c>
      <c r="L3053">
        <v>4</v>
      </c>
      <c r="M3053" t="s">
        <v>31</v>
      </c>
      <c r="N3053">
        <v>2.46</v>
      </c>
      <c r="O3053">
        <v>11</v>
      </c>
    </row>
    <row r="3054" spans="1:15">
      <c r="A3054" t="s">
        <v>9833</v>
      </c>
      <c r="B3054" s="1">
        <v>45725</v>
      </c>
      <c r="C3054" t="s">
        <v>79</v>
      </c>
      <c r="D3054" t="s">
        <v>9834</v>
      </c>
      <c r="E3054" t="s">
        <v>9835</v>
      </c>
      <c r="F3054" t="s">
        <v>60</v>
      </c>
      <c r="G3054" t="s">
        <v>21</v>
      </c>
      <c r="H3054" t="s">
        <v>21</v>
      </c>
      <c r="I3054">
        <v>13.1</v>
      </c>
      <c r="J3054">
        <v>508.57</v>
      </c>
      <c r="K3054" t="s">
        <v>30</v>
      </c>
      <c r="L3054">
        <v>3.4</v>
      </c>
      <c r="M3054" t="s">
        <v>23</v>
      </c>
      <c r="N3054">
        <v>1.77</v>
      </c>
      <c r="O3054">
        <v>14</v>
      </c>
    </row>
    <row r="3055" spans="1:15">
      <c r="A3055" t="s">
        <v>9836</v>
      </c>
      <c r="B3055" s="1">
        <v>45659</v>
      </c>
      <c r="C3055" t="s">
        <v>79</v>
      </c>
      <c r="D3055" t="s">
        <v>9701</v>
      </c>
      <c r="E3055" t="s">
        <v>9837</v>
      </c>
      <c r="F3055" t="s">
        <v>51</v>
      </c>
      <c r="G3055" t="s">
        <v>20</v>
      </c>
      <c r="H3055" t="s">
        <v>41</v>
      </c>
      <c r="I3055">
        <v>18.190000000000001</v>
      </c>
      <c r="J3055">
        <v>209.64</v>
      </c>
      <c r="K3055" t="s">
        <v>67</v>
      </c>
      <c r="L3055">
        <v>3</v>
      </c>
      <c r="M3055" t="s">
        <v>31</v>
      </c>
      <c r="N3055">
        <v>1</v>
      </c>
      <c r="O3055">
        <v>16</v>
      </c>
    </row>
    <row r="3056" spans="1:15">
      <c r="A3056" t="s">
        <v>9838</v>
      </c>
      <c r="B3056" s="1">
        <v>45774</v>
      </c>
      <c r="C3056" t="s">
        <v>79</v>
      </c>
      <c r="D3056" t="s">
        <v>9839</v>
      </c>
      <c r="E3056" t="s">
        <v>9840</v>
      </c>
      <c r="F3056" t="s">
        <v>60</v>
      </c>
      <c r="G3056" t="s">
        <v>20</v>
      </c>
      <c r="H3056" t="s">
        <v>20</v>
      </c>
      <c r="I3056">
        <v>12.67</v>
      </c>
      <c r="J3056">
        <v>596.61</v>
      </c>
      <c r="K3056" t="s">
        <v>22</v>
      </c>
      <c r="L3056">
        <v>4.0999999999999996</v>
      </c>
      <c r="M3056" t="s">
        <v>23</v>
      </c>
      <c r="N3056">
        <v>2.2000000000000002</v>
      </c>
      <c r="O3056">
        <v>7</v>
      </c>
    </row>
    <row r="3057" spans="1:15">
      <c r="A3057" t="s">
        <v>9847</v>
      </c>
      <c r="B3057" s="1">
        <v>45723</v>
      </c>
      <c r="C3057" t="s">
        <v>79</v>
      </c>
      <c r="D3057" t="s">
        <v>4984</v>
      </c>
      <c r="E3057" t="s">
        <v>9848</v>
      </c>
      <c r="F3057" t="s">
        <v>71</v>
      </c>
      <c r="G3057" t="s">
        <v>21</v>
      </c>
      <c r="H3057" t="s">
        <v>41</v>
      </c>
      <c r="I3057">
        <v>13.07</v>
      </c>
      <c r="J3057">
        <v>535.98</v>
      </c>
      <c r="K3057" t="s">
        <v>22</v>
      </c>
      <c r="L3057">
        <v>4.8</v>
      </c>
      <c r="M3057" t="s">
        <v>23</v>
      </c>
      <c r="N3057">
        <v>2.12</v>
      </c>
      <c r="O3057">
        <v>12</v>
      </c>
    </row>
    <row r="3058" spans="1:15">
      <c r="A3058" t="s">
        <v>9919</v>
      </c>
      <c r="B3058" s="1">
        <v>45738</v>
      </c>
      <c r="C3058" t="s">
        <v>79</v>
      </c>
      <c r="D3058" t="s">
        <v>646</v>
      </c>
      <c r="E3058" t="s">
        <v>9920</v>
      </c>
      <c r="F3058" t="s">
        <v>60</v>
      </c>
      <c r="G3058" t="s">
        <v>20</v>
      </c>
      <c r="H3058" t="s">
        <v>46</v>
      </c>
      <c r="I3058">
        <v>21.02</v>
      </c>
      <c r="J3058">
        <v>57.95</v>
      </c>
      <c r="K3058" t="s">
        <v>30</v>
      </c>
      <c r="L3058">
        <v>3.8</v>
      </c>
      <c r="M3058" t="s">
        <v>23</v>
      </c>
      <c r="N3058">
        <v>2.16</v>
      </c>
      <c r="O3058">
        <v>14</v>
      </c>
    </row>
    <row r="3059" spans="1:15">
      <c r="A3059" t="s">
        <v>9943</v>
      </c>
      <c r="B3059" s="1">
        <v>45803</v>
      </c>
      <c r="C3059" t="s">
        <v>79</v>
      </c>
      <c r="D3059" t="s">
        <v>9944</v>
      </c>
      <c r="E3059" t="s">
        <v>9945</v>
      </c>
      <c r="F3059" t="s">
        <v>28</v>
      </c>
      <c r="G3059" t="s">
        <v>46</v>
      </c>
      <c r="H3059" t="s">
        <v>41</v>
      </c>
      <c r="I3059">
        <v>12.1</v>
      </c>
      <c r="J3059">
        <v>342.98</v>
      </c>
      <c r="K3059" t="s">
        <v>67</v>
      </c>
      <c r="L3059">
        <v>3.1</v>
      </c>
      <c r="M3059" t="s">
        <v>36</v>
      </c>
      <c r="N3059">
        <v>1.81</v>
      </c>
      <c r="O3059">
        <v>2</v>
      </c>
    </row>
    <row r="3060" spans="1:15">
      <c r="A3060" t="s">
        <v>9951</v>
      </c>
      <c r="B3060" s="1">
        <v>45692</v>
      </c>
      <c r="C3060" t="s">
        <v>79</v>
      </c>
      <c r="D3060" t="s">
        <v>9952</v>
      </c>
      <c r="E3060" t="s">
        <v>9953</v>
      </c>
      <c r="F3060" t="s">
        <v>51</v>
      </c>
      <c r="G3060" t="s">
        <v>20</v>
      </c>
      <c r="H3060" t="s">
        <v>42</v>
      </c>
      <c r="I3060">
        <v>9.68</v>
      </c>
      <c r="J3060">
        <v>248.37</v>
      </c>
      <c r="K3060" t="s">
        <v>30</v>
      </c>
      <c r="L3060">
        <v>4.9000000000000004</v>
      </c>
      <c r="M3060" t="s">
        <v>31</v>
      </c>
      <c r="N3060">
        <v>1.32</v>
      </c>
      <c r="O3060">
        <v>4</v>
      </c>
    </row>
    <row r="3061" spans="1:15">
      <c r="A3061" t="s">
        <v>9957</v>
      </c>
      <c r="B3061" s="1">
        <v>45779</v>
      </c>
      <c r="C3061" t="s">
        <v>79</v>
      </c>
      <c r="D3061" t="s">
        <v>2209</v>
      </c>
      <c r="E3061" t="s">
        <v>9958</v>
      </c>
      <c r="F3061" t="s">
        <v>71</v>
      </c>
      <c r="G3061" t="s">
        <v>20</v>
      </c>
      <c r="H3061" t="s">
        <v>46</v>
      </c>
      <c r="I3061">
        <v>5.24</v>
      </c>
      <c r="J3061">
        <v>149.91</v>
      </c>
      <c r="K3061" t="s">
        <v>22</v>
      </c>
      <c r="L3061">
        <v>3.8</v>
      </c>
      <c r="M3061" t="s">
        <v>23</v>
      </c>
      <c r="N3061">
        <v>2.0299999999999998</v>
      </c>
      <c r="O3061">
        <v>5</v>
      </c>
    </row>
    <row r="3062" spans="1:15">
      <c r="A3062" t="s">
        <v>9962</v>
      </c>
      <c r="B3062" s="1">
        <v>45724</v>
      </c>
      <c r="C3062" t="s">
        <v>79</v>
      </c>
      <c r="D3062" t="s">
        <v>9963</v>
      </c>
      <c r="E3062" t="s">
        <v>9964</v>
      </c>
      <c r="F3062" t="s">
        <v>19</v>
      </c>
      <c r="G3062" t="s">
        <v>52</v>
      </c>
      <c r="H3062" t="s">
        <v>29</v>
      </c>
      <c r="I3062">
        <v>5.97</v>
      </c>
      <c r="J3062">
        <v>273.92</v>
      </c>
      <c r="K3062" t="s">
        <v>30</v>
      </c>
      <c r="L3062">
        <v>4.9000000000000004</v>
      </c>
      <c r="M3062" t="s">
        <v>36</v>
      </c>
      <c r="N3062">
        <v>1.3</v>
      </c>
      <c r="O3062">
        <v>19</v>
      </c>
    </row>
    <row r="3063" spans="1:15">
      <c r="A3063" t="s">
        <v>9995</v>
      </c>
      <c r="B3063" s="1">
        <v>45723</v>
      </c>
      <c r="C3063" t="s">
        <v>79</v>
      </c>
      <c r="D3063" t="s">
        <v>9996</v>
      </c>
      <c r="E3063" t="s">
        <v>9997</v>
      </c>
      <c r="F3063" t="s">
        <v>28</v>
      </c>
      <c r="G3063" t="s">
        <v>41</v>
      </c>
      <c r="H3063" t="s">
        <v>20</v>
      </c>
      <c r="I3063">
        <v>19.170000000000002</v>
      </c>
      <c r="J3063">
        <v>432.87</v>
      </c>
      <c r="K3063" t="s">
        <v>67</v>
      </c>
      <c r="L3063">
        <v>3</v>
      </c>
      <c r="M3063" t="s">
        <v>31</v>
      </c>
      <c r="N3063">
        <v>1.54</v>
      </c>
      <c r="O3063">
        <v>15</v>
      </c>
    </row>
    <row r="3064" spans="1:15">
      <c r="A3064" t="s">
        <v>10019</v>
      </c>
      <c r="B3064" s="1">
        <v>45706</v>
      </c>
      <c r="C3064" t="s">
        <v>79</v>
      </c>
      <c r="D3064" t="s">
        <v>10020</v>
      </c>
      <c r="E3064" t="s">
        <v>10021</v>
      </c>
      <c r="F3064" t="s">
        <v>19</v>
      </c>
      <c r="G3064" t="s">
        <v>46</v>
      </c>
      <c r="H3064" t="s">
        <v>29</v>
      </c>
      <c r="I3064">
        <v>1.99</v>
      </c>
      <c r="J3064">
        <v>306.93</v>
      </c>
      <c r="K3064" t="s">
        <v>22</v>
      </c>
      <c r="L3064">
        <v>2.7</v>
      </c>
      <c r="M3064" t="s">
        <v>23</v>
      </c>
      <c r="N3064">
        <v>1.46</v>
      </c>
      <c r="O3064">
        <v>6</v>
      </c>
    </row>
    <row r="3065" spans="1:15">
      <c r="A3065" t="s">
        <v>10027</v>
      </c>
      <c r="B3065" s="1">
        <v>45830</v>
      </c>
      <c r="C3065" t="s">
        <v>79</v>
      </c>
      <c r="D3065" t="s">
        <v>8386</v>
      </c>
      <c r="E3065" t="s">
        <v>10028</v>
      </c>
      <c r="F3065" t="s">
        <v>19</v>
      </c>
      <c r="G3065" t="s">
        <v>29</v>
      </c>
      <c r="H3065" t="s">
        <v>52</v>
      </c>
      <c r="I3065">
        <v>9.5500000000000007</v>
      </c>
      <c r="J3065">
        <v>373.57</v>
      </c>
      <c r="K3065" t="s">
        <v>30</v>
      </c>
      <c r="L3065">
        <v>2.8</v>
      </c>
      <c r="M3065" t="s">
        <v>31</v>
      </c>
      <c r="N3065">
        <v>1.1200000000000001</v>
      </c>
      <c r="O3065">
        <v>13</v>
      </c>
    </row>
    <row r="3066" spans="1:15">
      <c r="A3066" t="s">
        <v>10035</v>
      </c>
      <c r="B3066" s="1">
        <v>45710</v>
      </c>
      <c r="C3066" t="s">
        <v>79</v>
      </c>
      <c r="D3066" t="s">
        <v>9662</v>
      </c>
      <c r="E3066" t="s">
        <v>10036</v>
      </c>
      <c r="F3066" t="s">
        <v>19</v>
      </c>
      <c r="G3066" t="s">
        <v>41</v>
      </c>
      <c r="H3066" t="s">
        <v>41</v>
      </c>
      <c r="I3066">
        <v>22.94</v>
      </c>
      <c r="J3066">
        <v>512.19000000000005</v>
      </c>
      <c r="K3066" t="s">
        <v>30</v>
      </c>
      <c r="M3066" t="s">
        <v>36</v>
      </c>
      <c r="N3066">
        <v>1.72</v>
      </c>
      <c r="O3066">
        <v>11</v>
      </c>
    </row>
    <row r="3067" spans="1:15">
      <c r="A3067" t="s">
        <v>10037</v>
      </c>
      <c r="B3067" s="1">
        <v>45761</v>
      </c>
      <c r="C3067" t="s">
        <v>79</v>
      </c>
      <c r="D3067" t="s">
        <v>10038</v>
      </c>
      <c r="E3067" t="s">
        <v>10039</v>
      </c>
      <c r="F3067" t="s">
        <v>19</v>
      </c>
      <c r="G3067" t="s">
        <v>41</v>
      </c>
      <c r="H3067" t="s">
        <v>21</v>
      </c>
      <c r="I3067">
        <v>7.81</v>
      </c>
      <c r="J3067">
        <v>536.64</v>
      </c>
      <c r="K3067" t="s">
        <v>47</v>
      </c>
      <c r="L3067">
        <v>3.9</v>
      </c>
      <c r="M3067" t="s">
        <v>23</v>
      </c>
      <c r="N3067">
        <v>1.1399999999999999</v>
      </c>
      <c r="O3067">
        <v>11</v>
      </c>
    </row>
    <row r="3068" spans="1:15">
      <c r="A3068" t="s">
        <v>10040</v>
      </c>
      <c r="B3068" s="1">
        <v>45815</v>
      </c>
      <c r="C3068" t="s">
        <v>79</v>
      </c>
      <c r="D3068" t="s">
        <v>10041</v>
      </c>
      <c r="E3068" t="s">
        <v>10042</v>
      </c>
      <c r="F3068" t="s">
        <v>19</v>
      </c>
      <c r="G3068" t="s">
        <v>41</v>
      </c>
      <c r="H3068" t="s">
        <v>20</v>
      </c>
      <c r="I3068">
        <v>23.32</v>
      </c>
      <c r="J3068">
        <v>383.85</v>
      </c>
      <c r="K3068" t="s">
        <v>30</v>
      </c>
      <c r="L3068">
        <v>3</v>
      </c>
      <c r="M3068" t="s">
        <v>36</v>
      </c>
      <c r="N3068">
        <v>1.35</v>
      </c>
      <c r="O3068">
        <v>13</v>
      </c>
    </row>
    <row r="3069" spans="1:15">
      <c r="A3069" t="s">
        <v>10074</v>
      </c>
      <c r="B3069" s="1">
        <v>45778</v>
      </c>
      <c r="C3069" t="s">
        <v>79</v>
      </c>
      <c r="D3069" t="s">
        <v>2516</v>
      </c>
      <c r="E3069" t="s">
        <v>10075</v>
      </c>
      <c r="F3069" t="s">
        <v>60</v>
      </c>
      <c r="G3069" t="s">
        <v>21</v>
      </c>
      <c r="H3069" t="s">
        <v>41</v>
      </c>
      <c r="I3069">
        <v>5.86</v>
      </c>
      <c r="J3069">
        <v>455.05</v>
      </c>
      <c r="K3069" t="s">
        <v>30</v>
      </c>
      <c r="L3069">
        <v>3.5</v>
      </c>
      <c r="M3069" t="s">
        <v>36</v>
      </c>
      <c r="N3069">
        <v>1.38</v>
      </c>
      <c r="O3069">
        <v>12</v>
      </c>
    </row>
    <row r="3070" spans="1:15">
      <c r="A3070" t="s">
        <v>10120</v>
      </c>
      <c r="B3070" s="1">
        <v>45758</v>
      </c>
      <c r="C3070" t="s">
        <v>79</v>
      </c>
      <c r="D3070" t="s">
        <v>6367</v>
      </c>
      <c r="E3070" t="s">
        <v>10121</v>
      </c>
      <c r="F3070" t="s">
        <v>19</v>
      </c>
      <c r="G3070" t="s">
        <v>46</v>
      </c>
      <c r="H3070" t="s">
        <v>20</v>
      </c>
      <c r="I3070">
        <v>24.47</v>
      </c>
      <c r="J3070">
        <v>197.96</v>
      </c>
      <c r="K3070" t="s">
        <v>47</v>
      </c>
      <c r="L3070">
        <v>3.9</v>
      </c>
      <c r="M3070" t="s">
        <v>31</v>
      </c>
      <c r="N3070">
        <v>2.06</v>
      </c>
      <c r="O3070">
        <v>5</v>
      </c>
    </row>
    <row r="3071" spans="1:15">
      <c r="A3071" t="s">
        <v>10133</v>
      </c>
      <c r="B3071" s="1">
        <v>45697</v>
      </c>
      <c r="C3071" t="s">
        <v>79</v>
      </c>
      <c r="D3071" t="s">
        <v>10134</v>
      </c>
      <c r="E3071" t="s">
        <v>10135</v>
      </c>
      <c r="F3071" t="s">
        <v>60</v>
      </c>
      <c r="G3071" t="s">
        <v>29</v>
      </c>
      <c r="H3071" t="s">
        <v>46</v>
      </c>
      <c r="I3071">
        <v>4</v>
      </c>
      <c r="J3071">
        <v>553.41</v>
      </c>
      <c r="K3071" t="s">
        <v>47</v>
      </c>
      <c r="L3071">
        <v>3.1</v>
      </c>
      <c r="M3071" t="s">
        <v>36</v>
      </c>
      <c r="N3071">
        <v>1.73</v>
      </c>
      <c r="O3071">
        <v>14</v>
      </c>
    </row>
    <row r="3072" spans="1:15">
      <c r="A3072" t="s">
        <v>10139</v>
      </c>
      <c r="B3072" s="1">
        <v>45705</v>
      </c>
      <c r="C3072" t="s">
        <v>79</v>
      </c>
      <c r="D3072" t="s">
        <v>2575</v>
      </c>
      <c r="E3072" t="s">
        <v>10140</v>
      </c>
      <c r="F3072" t="s">
        <v>71</v>
      </c>
      <c r="G3072" t="s">
        <v>46</v>
      </c>
      <c r="H3072" t="s">
        <v>41</v>
      </c>
      <c r="I3072">
        <v>16.13</v>
      </c>
      <c r="J3072">
        <v>417.47</v>
      </c>
      <c r="K3072" t="s">
        <v>30</v>
      </c>
      <c r="L3072">
        <v>3.8</v>
      </c>
      <c r="M3072" t="s">
        <v>23</v>
      </c>
      <c r="N3072">
        <v>1.04</v>
      </c>
      <c r="O3072">
        <v>1</v>
      </c>
    </row>
    <row r="3073" spans="1:15">
      <c r="A3073" t="s">
        <v>10144</v>
      </c>
      <c r="B3073" s="1">
        <v>45722</v>
      </c>
      <c r="C3073" t="s">
        <v>79</v>
      </c>
      <c r="D3073" t="s">
        <v>10145</v>
      </c>
      <c r="E3073" t="s">
        <v>10146</v>
      </c>
      <c r="F3073" t="s">
        <v>19</v>
      </c>
      <c r="G3073" t="s">
        <v>21</v>
      </c>
      <c r="H3073" t="s">
        <v>20</v>
      </c>
      <c r="I3073">
        <v>1.35</v>
      </c>
      <c r="J3073">
        <v>355.69</v>
      </c>
      <c r="K3073" t="s">
        <v>47</v>
      </c>
      <c r="L3073">
        <v>3</v>
      </c>
      <c r="M3073" t="s">
        <v>23</v>
      </c>
      <c r="N3073">
        <v>1.05</v>
      </c>
      <c r="O3073">
        <v>13</v>
      </c>
    </row>
    <row r="3074" spans="1:15">
      <c r="A3074" t="s">
        <v>10153</v>
      </c>
      <c r="B3074" s="1">
        <v>45675</v>
      </c>
      <c r="C3074" t="s">
        <v>79</v>
      </c>
      <c r="D3074" t="s">
        <v>10154</v>
      </c>
      <c r="E3074" t="s">
        <v>10155</v>
      </c>
      <c r="F3074" t="s">
        <v>19</v>
      </c>
      <c r="G3074" t="s">
        <v>41</v>
      </c>
      <c r="H3074" t="s">
        <v>20</v>
      </c>
      <c r="I3074">
        <v>4.45</v>
      </c>
      <c r="J3074">
        <v>114.81</v>
      </c>
      <c r="K3074" t="s">
        <v>30</v>
      </c>
      <c r="L3074">
        <v>4.5</v>
      </c>
      <c r="M3074" t="s">
        <v>36</v>
      </c>
      <c r="N3074">
        <v>1.78</v>
      </c>
      <c r="O3074">
        <v>6</v>
      </c>
    </row>
    <row r="3075" spans="1:15">
      <c r="A3075" t="s">
        <v>10156</v>
      </c>
      <c r="B3075" s="1">
        <v>45681</v>
      </c>
      <c r="C3075" t="s">
        <v>79</v>
      </c>
      <c r="D3075" t="s">
        <v>8756</v>
      </c>
      <c r="E3075" t="s">
        <v>10157</v>
      </c>
      <c r="F3075" t="s">
        <v>60</v>
      </c>
      <c r="G3075" t="s">
        <v>41</v>
      </c>
      <c r="H3075" t="s">
        <v>21</v>
      </c>
      <c r="I3075">
        <v>18.649999999999999</v>
      </c>
      <c r="J3075">
        <v>124.68</v>
      </c>
      <c r="K3075" t="s">
        <v>67</v>
      </c>
      <c r="L3075">
        <v>3.9</v>
      </c>
      <c r="M3075" t="s">
        <v>23</v>
      </c>
      <c r="N3075">
        <v>1.84</v>
      </c>
      <c r="O3075">
        <v>14</v>
      </c>
    </row>
    <row r="3076" spans="1:15">
      <c r="A3076" t="s">
        <v>10180</v>
      </c>
      <c r="B3076" s="1">
        <v>45743</v>
      </c>
      <c r="C3076" t="s">
        <v>79</v>
      </c>
      <c r="D3076" t="s">
        <v>10181</v>
      </c>
      <c r="E3076" t="s">
        <v>10182</v>
      </c>
      <c r="F3076" t="s">
        <v>19</v>
      </c>
      <c r="G3076" t="s">
        <v>46</v>
      </c>
      <c r="H3076" t="s">
        <v>29</v>
      </c>
      <c r="I3076">
        <v>2.86</v>
      </c>
      <c r="J3076">
        <v>485.08</v>
      </c>
      <c r="K3076" t="s">
        <v>22</v>
      </c>
      <c r="L3076">
        <v>3.8</v>
      </c>
      <c r="M3076" t="s">
        <v>36</v>
      </c>
      <c r="N3076">
        <v>2.13</v>
      </c>
      <c r="O3076">
        <v>8</v>
      </c>
    </row>
    <row r="3077" spans="1:15">
      <c r="A3077" t="s">
        <v>10200</v>
      </c>
      <c r="B3077" s="1">
        <v>45758</v>
      </c>
      <c r="C3077" t="s">
        <v>79</v>
      </c>
      <c r="D3077" t="s">
        <v>10201</v>
      </c>
      <c r="E3077" t="s">
        <v>10202</v>
      </c>
      <c r="F3077" t="s">
        <v>71</v>
      </c>
      <c r="G3077" t="s">
        <v>20</v>
      </c>
      <c r="H3077" t="s">
        <v>29</v>
      </c>
      <c r="I3077">
        <v>24.64</v>
      </c>
      <c r="J3077">
        <v>220.63</v>
      </c>
      <c r="K3077" t="s">
        <v>22</v>
      </c>
      <c r="L3077">
        <v>4.9000000000000004</v>
      </c>
      <c r="M3077" t="s">
        <v>31</v>
      </c>
      <c r="N3077">
        <v>1.07</v>
      </c>
      <c r="O3077">
        <v>12</v>
      </c>
    </row>
    <row r="3078" spans="1:15">
      <c r="A3078" t="s">
        <v>10214</v>
      </c>
      <c r="B3078" s="1">
        <v>45704</v>
      </c>
      <c r="C3078" t="s">
        <v>79</v>
      </c>
      <c r="D3078" t="s">
        <v>7626</v>
      </c>
      <c r="E3078" t="s">
        <v>10215</v>
      </c>
      <c r="F3078" t="s">
        <v>19</v>
      </c>
      <c r="G3078" t="s">
        <v>42</v>
      </c>
      <c r="H3078" t="s">
        <v>52</v>
      </c>
      <c r="I3078">
        <v>2.95</v>
      </c>
      <c r="J3078">
        <v>217.7</v>
      </c>
      <c r="K3078" t="s">
        <v>47</v>
      </c>
      <c r="L3078">
        <v>2.6</v>
      </c>
      <c r="M3078" t="s">
        <v>31</v>
      </c>
      <c r="N3078">
        <v>1.74</v>
      </c>
      <c r="O3078">
        <v>10</v>
      </c>
    </row>
    <row r="3079" spans="1:15">
      <c r="A3079" t="s">
        <v>10243</v>
      </c>
      <c r="B3079" s="1">
        <v>45815</v>
      </c>
      <c r="C3079" t="s">
        <v>79</v>
      </c>
      <c r="D3079" t="s">
        <v>10244</v>
      </c>
      <c r="E3079" t="s">
        <v>10245</v>
      </c>
      <c r="F3079" t="s">
        <v>71</v>
      </c>
      <c r="G3079" t="s">
        <v>21</v>
      </c>
      <c r="H3079" t="s">
        <v>21</v>
      </c>
      <c r="I3079">
        <v>3.54</v>
      </c>
      <c r="J3079">
        <v>265.88</v>
      </c>
      <c r="K3079" t="s">
        <v>47</v>
      </c>
      <c r="L3079">
        <v>4.9000000000000004</v>
      </c>
      <c r="M3079" t="s">
        <v>23</v>
      </c>
      <c r="N3079">
        <v>2.1800000000000002</v>
      </c>
      <c r="O3079">
        <v>13</v>
      </c>
    </row>
    <row r="3080" spans="1:15">
      <c r="A3080" t="s">
        <v>10254</v>
      </c>
      <c r="B3080" s="1">
        <v>45714</v>
      </c>
      <c r="C3080" t="s">
        <v>79</v>
      </c>
      <c r="D3080" t="s">
        <v>10255</v>
      </c>
      <c r="E3080" t="s">
        <v>10256</v>
      </c>
      <c r="F3080" t="s">
        <v>71</v>
      </c>
      <c r="G3080" t="s">
        <v>46</v>
      </c>
      <c r="H3080" t="s">
        <v>42</v>
      </c>
      <c r="I3080">
        <v>22.53</v>
      </c>
      <c r="J3080">
        <v>412.65</v>
      </c>
      <c r="K3080" t="s">
        <v>47</v>
      </c>
      <c r="L3080">
        <v>3.9</v>
      </c>
      <c r="M3080" t="s">
        <v>31</v>
      </c>
      <c r="N3080">
        <v>2.13</v>
      </c>
      <c r="O3080">
        <v>12</v>
      </c>
    </row>
    <row r="3081" spans="1:15">
      <c r="A3081" t="s">
        <v>10257</v>
      </c>
      <c r="B3081" s="1">
        <v>45776</v>
      </c>
      <c r="C3081" t="s">
        <v>79</v>
      </c>
      <c r="D3081" t="s">
        <v>10258</v>
      </c>
      <c r="E3081" t="s">
        <v>7246</v>
      </c>
      <c r="F3081" t="s">
        <v>19</v>
      </c>
      <c r="G3081" t="s">
        <v>52</v>
      </c>
      <c r="H3081" t="s">
        <v>21</v>
      </c>
      <c r="I3081">
        <v>7.01</v>
      </c>
      <c r="J3081">
        <v>218.5</v>
      </c>
      <c r="K3081" t="s">
        <v>22</v>
      </c>
      <c r="L3081">
        <v>3.8</v>
      </c>
      <c r="M3081" t="s">
        <v>23</v>
      </c>
      <c r="N3081">
        <v>1.53</v>
      </c>
      <c r="O3081">
        <v>18</v>
      </c>
    </row>
    <row r="3082" spans="1:15">
      <c r="A3082" t="s">
        <v>10281</v>
      </c>
      <c r="B3082" s="1">
        <v>45704</v>
      </c>
      <c r="C3082" t="s">
        <v>79</v>
      </c>
      <c r="D3082" t="s">
        <v>4210</v>
      </c>
      <c r="E3082" t="s">
        <v>10282</v>
      </c>
      <c r="F3082" t="s">
        <v>28</v>
      </c>
      <c r="G3082" t="s">
        <v>42</v>
      </c>
      <c r="H3082" t="s">
        <v>46</v>
      </c>
      <c r="I3082">
        <v>14.49</v>
      </c>
      <c r="J3082">
        <v>64.05</v>
      </c>
      <c r="K3082" t="s">
        <v>22</v>
      </c>
      <c r="L3082">
        <v>3.8</v>
      </c>
      <c r="M3082" t="s">
        <v>23</v>
      </c>
      <c r="N3082">
        <v>2.39</v>
      </c>
      <c r="O3082">
        <v>14</v>
      </c>
    </row>
    <row r="3083" spans="1:15">
      <c r="A3083" t="s">
        <v>10292</v>
      </c>
      <c r="B3083" s="1">
        <v>45677</v>
      </c>
      <c r="C3083" t="s">
        <v>79</v>
      </c>
      <c r="D3083" t="s">
        <v>2461</v>
      </c>
      <c r="E3083" t="s">
        <v>10293</v>
      </c>
      <c r="F3083" t="s">
        <v>51</v>
      </c>
      <c r="G3083" t="s">
        <v>42</v>
      </c>
      <c r="H3083" t="s">
        <v>52</v>
      </c>
      <c r="I3083">
        <v>24.75</v>
      </c>
      <c r="J3083">
        <v>85.49</v>
      </c>
      <c r="K3083" t="s">
        <v>67</v>
      </c>
      <c r="L3083">
        <v>3.9</v>
      </c>
      <c r="M3083" t="s">
        <v>23</v>
      </c>
      <c r="N3083">
        <v>1.3</v>
      </c>
      <c r="O3083">
        <v>3</v>
      </c>
    </row>
    <row r="3084" spans="1:15">
      <c r="A3084" t="s">
        <v>10318</v>
      </c>
      <c r="B3084" s="1">
        <v>45699</v>
      </c>
      <c r="C3084" t="s">
        <v>79</v>
      </c>
      <c r="D3084" t="s">
        <v>10319</v>
      </c>
      <c r="E3084" t="s">
        <v>10320</v>
      </c>
      <c r="F3084" t="s">
        <v>60</v>
      </c>
      <c r="G3084" t="s">
        <v>21</v>
      </c>
      <c r="H3084" t="s">
        <v>42</v>
      </c>
      <c r="I3084">
        <v>5.2</v>
      </c>
      <c r="J3084">
        <v>337.85</v>
      </c>
      <c r="K3084" t="s">
        <v>47</v>
      </c>
      <c r="L3084">
        <v>4.9000000000000004</v>
      </c>
      <c r="M3084" t="s">
        <v>31</v>
      </c>
      <c r="N3084">
        <v>2.19</v>
      </c>
      <c r="O3084">
        <v>14</v>
      </c>
    </row>
    <row r="3085" spans="1:15">
      <c r="A3085" t="s">
        <v>10336</v>
      </c>
      <c r="B3085" s="1">
        <v>45671</v>
      </c>
      <c r="C3085" t="s">
        <v>79</v>
      </c>
      <c r="D3085" t="s">
        <v>10337</v>
      </c>
      <c r="E3085" t="s">
        <v>10338</v>
      </c>
      <c r="F3085" t="s">
        <v>19</v>
      </c>
      <c r="G3085" t="s">
        <v>41</v>
      </c>
      <c r="H3085" t="s">
        <v>41</v>
      </c>
      <c r="I3085">
        <v>8.65</v>
      </c>
      <c r="J3085">
        <v>280.07</v>
      </c>
      <c r="K3085" t="s">
        <v>47</v>
      </c>
      <c r="L3085">
        <v>3.1</v>
      </c>
      <c r="M3085" t="s">
        <v>31</v>
      </c>
      <c r="N3085">
        <v>1.6</v>
      </c>
      <c r="O3085">
        <v>3</v>
      </c>
    </row>
    <row r="3086" spans="1:15">
      <c r="A3086" t="s">
        <v>10339</v>
      </c>
      <c r="B3086" s="1">
        <v>45674</v>
      </c>
      <c r="C3086" t="s">
        <v>79</v>
      </c>
      <c r="D3086" t="s">
        <v>8473</v>
      </c>
      <c r="E3086" t="s">
        <v>10340</v>
      </c>
      <c r="F3086" t="s">
        <v>51</v>
      </c>
      <c r="G3086" t="s">
        <v>42</v>
      </c>
      <c r="H3086" t="s">
        <v>42</v>
      </c>
      <c r="I3086">
        <v>20.22</v>
      </c>
      <c r="J3086">
        <v>584.51</v>
      </c>
      <c r="K3086" t="s">
        <v>30</v>
      </c>
      <c r="L3086">
        <v>4</v>
      </c>
      <c r="M3086" t="s">
        <v>31</v>
      </c>
      <c r="N3086">
        <v>1.54</v>
      </c>
      <c r="O3086">
        <v>16</v>
      </c>
    </row>
    <row r="3087" spans="1:15">
      <c r="A3087" t="s">
        <v>10348</v>
      </c>
      <c r="B3087" s="1">
        <v>45740</v>
      </c>
      <c r="C3087" t="s">
        <v>79</v>
      </c>
      <c r="D3087" t="s">
        <v>8766</v>
      </c>
      <c r="E3087" t="s">
        <v>10349</v>
      </c>
      <c r="F3087" t="s">
        <v>71</v>
      </c>
      <c r="G3087" t="s">
        <v>46</v>
      </c>
      <c r="H3087" t="s">
        <v>41</v>
      </c>
      <c r="I3087">
        <v>11.79</v>
      </c>
      <c r="J3087">
        <v>264.29000000000002</v>
      </c>
      <c r="K3087" t="s">
        <v>67</v>
      </c>
      <c r="L3087">
        <v>4.8</v>
      </c>
      <c r="M3087" t="s">
        <v>23</v>
      </c>
      <c r="N3087">
        <v>2.41</v>
      </c>
      <c r="O3087">
        <v>8</v>
      </c>
    </row>
    <row r="3088" spans="1:15">
      <c r="A3088" t="s">
        <v>10350</v>
      </c>
      <c r="B3088" s="1">
        <v>45698</v>
      </c>
      <c r="C3088" t="s">
        <v>79</v>
      </c>
      <c r="D3088" t="s">
        <v>10351</v>
      </c>
      <c r="E3088" t="s">
        <v>10352</v>
      </c>
      <c r="F3088" t="s">
        <v>28</v>
      </c>
      <c r="G3088" t="s">
        <v>41</v>
      </c>
      <c r="H3088" t="s">
        <v>52</v>
      </c>
      <c r="I3088">
        <v>15.25</v>
      </c>
      <c r="J3088">
        <v>524.53</v>
      </c>
      <c r="K3088" t="s">
        <v>30</v>
      </c>
      <c r="L3088">
        <v>3.4</v>
      </c>
      <c r="M3088" t="s">
        <v>23</v>
      </c>
      <c r="N3088">
        <v>2.2999999999999998</v>
      </c>
      <c r="O3088">
        <v>17</v>
      </c>
    </row>
    <row r="3089" spans="1:15">
      <c r="A3089" t="s">
        <v>10366</v>
      </c>
      <c r="B3089" s="1">
        <v>45804</v>
      </c>
      <c r="C3089" t="s">
        <v>79</v>
      </c>
      <c r="D3089" t="s">
        <v>10367</v>
      </c>
      <c r="E3089" t="s">
        <v>10368</v>
      </c>
      <c r="F3089" t="s">
        <v>51</v>
      </c>
      <c r="G3089" t="s">
        <v>29</v>
      </c>
      <c r="H3089" t="s">
        <v>29</v>
      </c>
      <c r="I3089">
        <v>20.100000000000001</v>
      </c>
      <c r="J3089">
        <v>339.85</v>
      </c>
      <c r="K3089" t="s">
        <v>22</v>
      </c>
      <c r="L3089">
        <v>4.2</v>
      </c>
      <c r="M3089" t="s">
        <v>23</v>
      </c>
      <c r="N3089">
        <v>1.1499999999999999</v>
      </c>
      <c r="O3089">
        <v>15</v>
      </c>
    </row>
    <row r="3090" spans="1:15">
      <c r="A3090" t="s">
        <v>10422</v>
      </c>
      <c r="B3090" s="1">
        <v>45749</v>
      </c>
      <c r="C3090" t="s">
        <v>79</v>
      </c>
      <c r="D3090" t="s">
        <v>7327</v>
      </c>
      <c r="E3090" t="s">
        <v>6114</v>
      </c>
      <c r="F3090" t="s">
        <v>60</v>
      </c>
      <c r="G3090" t="s">
        <v>42</v>
      </c>
      <c r="H3090" t="s">
        <v>46</v>
      </c>
      <c r="I3090">
        <v>15.19</v>
      </c>
      <c r="J3090">
        <v>571.29999999999995</v>
      </c>
      <c r="K3090" t="s">
        <v>22</v>
      </c>
      <c r="L3090">
        <v>3.8</v>
      </c>
      <c r="M3090" t="s">
        <v>23</v>
      </c>
      <c r="N3090">
        <v>1.1499999999999999</v>
      </c>
      <c r="O3090">
        <v>11</v>
      </c>
    </row>
    <row r="3091" spans="1:15">
      <c r="A3091" t="s">
        <v>10423</v>
      </c>
      <c r="B3091" s="1">
        <v>45725</v>
      </c>
      <c r="C3091" t="s">
        <v>79</v>
      </c>
      <c r="D3091" t="s">
        <v>10424</v>
      </c>
      <c r="E3091" t="s">
        <v>10425</v>
      </c>
      <c r="F3091" t="s">
        <v>51</v>
      </c>
      <c r="G3091" t="s">
        <v>42</v>
      </c>
      <c r="H3091" t="s">
        <v>42</v>
      </c>
      <c r="I3091">
        <v>1.4</v>
      </c>
      <c r="J3091">
        <v>242.3</v>
      </c>
      <c r="K3091" t="s">
        <v>67</v>
      </c>
      <c r="L3091">
        <v>3.6</v>
      </c>
      <c r="M3091" t="s">
        <v>36</v>
      </c>
      <c r="N3091">
        <v>1.1000000000000001</v>
      </c>
      <c r="O3091">
        <v>11</v>
      </c>
    </row>
    <row r="3092" spans="1:15">
      <c r="A3092" t="s">
        <v>10429</v>
      </c>
      <c r="B3092" s="1">
        <v>45738</v>
      </c>
      <c r="C3092" t="s">
        <v>79</v>
      </c>
      <c r="D3092" t="s">
        <v>10430</v>
      </c>
      <c r="E3092" t="s">
        <v>10431</v>
      </c>
      <c r="F3092" t="s">
        <v>28</v>
      </c>
      <c r="G3092" t="s">
        <v>42</v>
      </c>
      <c r="H3092" t="s">
        <v>46</v>
      </c>
      <c r="I3092">
        <v>24.81</v>
      </c>
      <c r="J3092">
        <v>265.24</v>
      </c>
      <c r="K3092" t="s">
        <v>22</v>
      </c>
      <c r="L3092">
        <v>4.2</v>
      </c>
      <c r="M3092" t="s">
        <v>36</v>
      </c>
      <c r="N3092">
        <v>1.42</v>
      </c>
      <c r="O3092">
        <v>7</v>
      </c>
    </row>
    <row r="3093" spans="1:15">
      <c r="A3093" t="s">
        <v>10454</v>
      </c>
      <c r="B3093" s="1">
        <v>45677</v>
      </c>
      <c r="C3093" t="s">
        <v>79</v>
      </c>
      <c r="D3093" t="s">
        <v>10455</v>
      </c>
      <c r="E3093" t="s">
        <v>10456</v>
      </c>
      <c r="F3093" t="s">
        <v>28</v>
      </c>
      <c r="G3093" t="s">
        <v>52</v>
      </c>
      <c r="H3093" t="s">
        <v>20</v>
      </c>
      <c r="I3093">
        <v>16.75</v>
      </c>
      <c r="J3093">
        <v>283</v>
      </c>
      <c r="K3093" t="s">
        <v>47</v>
      </c>
      <c r="L3093">
        <v>3.5</v>
      </c>
      <c r="M3093" t="s">
        <v>23</v>
      </c>
      <c r="N3093">
        <v>1.19</v>
      </c>
      <c r="O3093">
        <v>7</v>
      </c>
    </row>
    <row r="3094" spans="1:15">
      <c r="A3094" t="s">
        <v>10490</v>
      </c>
      <c r="B3094" s="1">
        <v>45720</v>
      </c>
      <c r="C3094" t="s">
        <v>79</v>
      </c>
      <c r="D3094" t="s">
        <v>10491</v>
      </c>
      <c r="E3094" t="s">
        <v>10492</v>
      </c>
      <c r="F3094" t="s">
        <v>60</v>
      </c>
      <c r="G3094" t="s">
        <v>52</v>
      </c>
      <c r="H3094" t="s">
        <v>29</v>
      </c>
      <c r="I3094">
        <v>1.27</v>
      </c>
      <c r="J3094">
        <v>265.27999999999997</v>
      </c>
      <c r="K3094" t="s">
        <v>67</v>
      </c>
      <c r="L3094">
        <v>2.6</v>
      </c>
      <c r="M3094" t="s">
        <v>23</v>
      </c>
      <c r="N3094">
        <v>2.2200000000000002</v>
      </c>
      <c r="O3094">
        <v>1</v>
      </c>
    </row>
    <row r="3095" spans="1:15">
      <c r="A3095" t="s">
        <v>10493</v>
      </c>
      <c r="B3095" s="1">
        <v>45815</v>
      </c>
      <c r="C3095" t="s">
        <v>79</v>
      </c>
      <c r="D3095" t="s">
        <v>3210</v>
      </c>
      <c r="E3095" t="s">
        <v>10494</v>
      </c>
      <c r="F3095" t="s">
        <v>19</v>
      </c>
      <c r="G3095" t="s">
        <v>20</v>
      </c>
      <c r="H3095" t="s">
        <v>46</v>
      </c>
      <c r="I3095">
        <v>5.19</v>
      </c>
      <c r="J3095">
        <v>98.26</v>
      </c>
      <c r="K3095" t="s">
        <v>47</v>
      </c>
      <c r="L3095">
        <v>3</v>
      </c>
      <c r="M3095" t="s">
        <v>36</v>
      </c>
      <c r="N3095">
        <v>2.44</v>
      </c>
      <c r="O3095">
        <v>7</v>
      </c>
    </row>
    <row r="3096" spans="1:15">
      <c r="A3096" t="s">
        <v>10515</v>
      </c>
      <c r="B3096" s="1">
        <v>45817</v>
      </c>
      <c r="C3096" t="s">
        <v>79</v>
      </c>
      <c r="D3096" t="s">
        <v>10516</v>
      </c>
      <c r="E3096" t="s">
        <v>10517</v>
      </c>
      <c r="F3096" t="s">
        <v>51</v>
      </c>
      <c r="G3096" t="s">
        <v>20</v>
      </c>
      <c r="H3096" t="s">
        <v>52</v>
      </c>
      <c r="I3096">
        <v>3.51</v>
      </c>
      <c r="J3096">
        <v>375.16</v>
      </c>
      <c r="K3096" t="s">
        <v>67</v>
      </c>
      <c r="L3096">
        <v>4.7</v>
      </c>
      <c r="M3096" t="s">
        <v>23</v>
      </c>
      <c r="N3096">
        <v>1.5</v>
      </c>
      <c r="O3096">
        <v>19</v>
      </c>
    </row>
    <row r="3097" spans="1:15">
      <c r="A3097" t="s">
        <v>10523</v>
      </c>
      <c r="B3097" s="1">
        <v>45823</v>
      </c>
      <c r="C3097" t="s">
        <v>79</v>
      </c>
      <c r="D3097" t="s">
        <v>310</v>
      </c>
      <c r="E3097" t="s">
        <v>10524</v>
      </c>
      <c r="F3097" t="s">
        <v>71</v>
      </c>
      <c r="G3097" t="s">
        <v>29</v>
      </c>
      <c r="H3097" t="s">
        <v>46</v>
      </c>
      <c r="I3097">
        <v>12.42</v>
      </c>
      <c r="J3097">
        <v>128.31</v>
      </c>
      <c r="K3097" t="s">
        <v>22</v>
      </c>
      <c r="L3097">
        <v>4.8</v>
      </c>
      <c r="M3097" t="s">
        <v>23</v>
      </c>
      <c r="N3097">
        <v>2.4300000000000002</v>
      </c>
      <c r="O3097">
        <v>12</v>
      </c>
    </row>
    <row r="3098" spans="1:15">
      <c r="A3098" t="s">
        <v>10533</v>
      </c>
      <c r="B3098" s="1">
        <v>45770</v>
      </c>
      <c r="C3098" t="s">
        <v>79</v>
      </c>
      <c r="D3098" t="s">
        <v>10534</v>
      </c>
      <c r="E3098" t="s">
        <v>10535</v>
      </c>
      <c r="F3098" t="s">
        <v>19</v>
      </c>
      <c r="G3098" t="s">
        <v>52</v>
      </c>
      <c r="H3098" t="s">
        <v>52</v>
      </c>
      <c r="I3098">
        <v>24.01</v>
      </c>
      <c r="J3098">
        <v>528.91999999999996</v>
      </c>
      <c r="K3098" t="s">
        <v>30</v>
      </c>
      <c r="L3098">
        <v>3.8</v>
      </c>
      <c r="M3098" t="s">
        <v>23</v>
      </c>
      <c r="N3098">
        <v>1.0900000000000001</v>
      </c>
      <c r="O3098">
        <v>4</v>
      </c>
    </row>
    <row r="3099" spans="1:15">
      <c r="A3099" t="s">
        <v>10536</v>
      </c>
      <c r="B3099" s="1">
        <v>45835</v>
      </c>
      <c r="C3099" t="s">
        <v>79</v>
      </c>
      <c r="D3099" t="s">
        <v>10537</v>
      </c>
      <c r="E3099" t="s">
        <v>10538</v>
      </c>
      <c r="F3099" t="s">
        <v>19</v>
      </c>
      <c r="G3099" t="s">
        <v>29</v>
      </c>
      <c r="H3099" t="s">
        <v>46</v>
      </c>
      <c r="I3099">
        <v>21.7</v>
      </c>
      <c r="J3099">
        <v>166.23</v>
      </c>
      <c r="K3099" t="s">
        <v>67</v>
      </c>
      <c r="L3099">
        <v>4.3</v>
      </c>
      <c r="M3099" t="s">
        <v>31</v>
      </c>
      <c r="N3099">
        <v>1.39</v>
      </c>
      <c r="O3099">
        <v>1</v>
      </c>
    </row>
    <row r="3100" spans="1:15">
      <c r="A3100" t="s">
        <v>10543</v>
      </c>
      <c r="B3100" s="1">
        <v>45755</v>
      </c>
      <c r="C3100" t="s">
        <v>79</v>
      </c>
      <c r="D3100" t="s">
        <v>10544</v>
      </c>
      <c r="E3100" t="s">
        <v>10545</v>
      </c>
      <c r="F3100" t="s">
        <v>60</v>
      </c>
      <c r="G3100" t="s">
        <v>41</v>
      </c>
      <c r="H3100" t="s">
        <v>41</v>
      </c>
      <c r="I3100">
        <v>9.01</v>
      </c>
      <c r="J3100">
        <v>594.71</v>
      </c>
      <c r="K3100" t="s">
        <v>22</v>
      </c>
      <c r="L3100">
        <v>4.9000000000000004</v>
      </c>
      <c r="M3100" t="s">
        <v>31</v>
      </c>
      <c r="N3100">
        <v>2.44</v>
      </c>
      <c r="O3100">
        <v>7</v>
      </c>
    </row>
    <row r="3101" spans="1:15">
      <c r="A3101" t="s">
        <v>10557</v>
      </c>
      <c r="B3101" s="1">
        <v>45739</v>
      </c>
      <c r="C3101" t="s">
        <v>79</v>
      </c>
      <c r="D3101" t="s">
        <v>10558</v>
      </c>
      <c r="E3101" t="s">
        <v>10559</v>
      </c>
      <c r="F3101" t="s">
        <v>60</v>
      </c>
      <c r="G3101" t="s">
        <v>42</v>
      </c>
      <c r="H3101" t="s">
        <v>20</v>
      </c>
      <c r="I3101">
        <v>15.71</v>
      </c>
      <c r="J3101">
        <v>234.97</v>
      </c>
      <c r="K3101" t="s">
        <v>30</v>
      </c>
      <c r="L3101">
        <v>2.8</v>
      </c>
      <c r="M3101" t="s">
        <v>31</v>
      </c>
      <c r="N3101">
        <v>1.96</v>
      </c>
      <c r="O3101">
        <v>1</v>
      </c>
    </row>
    <row r="3102" spans="1:15">
      <c r="A3102" t="s">
        <v>10580</v>
      </c>
      <c r="B3102" s="1">
        <v>45759</v>
      </c>
      <c r="C3102" t="s">
        <v>79</v>
      </c>
      <c r="D3102" t="s">
        <v>10581</v>
      </c>
      <c r="E3102" t="s">
        <v>10582</v>
      </c>
      <c r="F3102" t="s">
        <v>28</v>
      </c>
      <c r="G3102" t="s">
        <v>41</v>
      </c>
      <c r="H3102" t="s">
        <v>46</v>
      </c>
      <c r="I3102">
        <v>6.08</v>
      </c>
      <c r="J3102">
        <v>257.13</v>
      </c>
      <c r="K3102" t="s">
        <v>30</v>
      </c>
      <c r="L3102">
        <v>4.9000000000000004</v>
      </c>
      <c r="M3102" t="s">
        <v>23</v>
      </c>
      <c r="N3102">
        <v>1.28</v>
      </c>
      <c r="O3102">
        <v>14</v>
      </c>
    </row>
    <row r="3103" spans="1:15">
      <c r="A3103" t="s">
        <v>10603</v>
      </c>
      <c r="B3103" s="1">
        <v>45744</v>
      </c>
      <c r="C3103" t="s">
        <v>79</v>
      </c>
      <c r="D3103" t="s">
        <v>4255</v>
      </c>
      <c r="E3103" t="s">
        <v>811</v>
      </c>
      <c r="F3103" t="s">
        <v>51</v>
      </c>
      <c r="G3103" t="s">
        <v>52</v>
      </c>
      <c r="H3103" t="s">
        <v>46</v>
      </c>
      <c r="I3103">
        <v>9.61</v>
      </c>
      <c r="J3103">
        <v>223.37</v>
      </c>
      <c r="K3103" t="s">
        <v>47</v>
      </c>
      <c r="L3103">
        <v>3.5</v>
      </c>
      <c r="M3103" t="s">
        <v>23</v>
      </c>
      <c r="N3103">
        <v>1.39</v>
      </c>
      <c r="O3103">
        <v>11</v>
      </c>
    </row>
    <row r="3104" spans="1:15">
      <c r="A3104" t="s">
        <v>10617</v>
      </c>
      <c r="B3104" s="1">
        <v>45754</v>
      </c>
      <c r="C3104" t="s">
        <v>79</v>
      </c>
      <c r="D3104" t="s">
        <v>10618</v>
      </c>
      <c r="E3104" t="s">
        <v>10619</v>
      </c>
      <c r="F3104" t="s">
        <v>60</v>
      </c>
      <c r="G3104" t="s">
        <v>20</v>
      </c>
      <c r="H3104" t="s">
        <v>20</v>
      </c>
      <c r="I3104">
        <v>18.11</v>
      </c>
      <c r="J3104">
        <v>597.79</v>
      </c>
      <c r="K3104" t="s">
        <v>47</v>
      </c>
      <c r="L3104">
        <v>4.5999999999999996</v>
      </c>
      <c r="M3104" t="s">
        <v>23</v>
      </c>
      <c r="N3104">
        <v>1.92</v>
      </c>
      <c r="O3104">
        <v>2</v>
      </c>
    </row>
    <row r="3105" spans="1:15">
      <c r="A3105" t="s">
        <v>10646</v>
      </c>
      <c r="B3105" s="1">
        <v>45789</v>
      </c>
      <c r="C3105" t="s">
        <v>79</v>
      </c>
      <c r="D3105" t="s">
        <v>10647</v>
      </c>
      <c r="E3105" t="s">
        <v>10648</v>
      </c>
      <c r="F3105" t="s">
        <v>19</v>
      </c>
      <c r="G3105" t="s">
        <v>21</v>
      </c>
      <c r="H3105" t="s">
        <v>46</v>
      </c>
      <c r="I3105">
        <v>18.87</v>
      </c>
      <c r="J3105">
        <v>59.31</v>
      </c>
      <c r="K3105" t="s">
        <v>30</v>
      </c>
      <c r="L3105">
        <v>2.6</v>
      </c>
      <c r="M3105" t="s">
        <v>23</v>
      </c>
      <c r="N3105">
        <v>1.77</v>
      </c>
      <c r="O3105">
        <v>7</v>
      </c>
    </row>
    <row r="3106" spans="1:15">
      <c r="A3106" t="s">
        <v>10663</v>
      </c>
      <c r="B3106" s="1">
        <v>45748</v>
      </c>
      <c r="C3106" t="s">
        <v>79</v>
      </c>
      <c r="D3106" t="s">
        <v>9805</v>
      </c>
      <c r="E3106" t="s">
        <v>10664</v>
      </c>
      <c r="F3106" t="s">
        <v>28</v>
      </c>
      <c r="G3106" t="s">
        <v>42</v>
      </c>
      <c r="H3106" t="s">
        <v>42</v>
      </c>
      <c r="J3106">
        <v>61.19</v>
      </c>
      <c r="K3106" t="s">
        <v>67</v>
      </c>
      <c r="L3106">
        <v>4.3</v>
      </c>
      <c r="M3106" t="s">
        <v>23</v>
      </c>
      <c r="N3106">
        <v>2.2999999999999998</v>
      </c>
      <c r="O3106">
        <v>11</v>
      </c>
    </row>
    <row r="3107" spans="1:15">
      <c r="A3107" t="s">
        <v>10668</v>
      </c>
      <c r="B3107" s="1">
        <v>45789</v>
      </c>
      <c r="C3107" t="s">
        <v>79</v>
      </c>
      <c r="D3107" t="s">
        <v>10669</v>
      </c>
      <c r="E3107" t="s">
        <v>10670</v>
      </c>
      <c r="F3107" t="s">
        <v>28</v>
      </c>
      <c r="G3107" t="s">
        <v>52</v>
      </c>
      <c r="H3107" t="s">
        <v>29</v>
      </c>
      <c r="I3107">
        <v>13.11</v>
      </c>
      <c r="J3107">
        <v>197.29</v>
      </c>
      <c r="K3107" t="s">
        <v>67</v>
      </c>
      <c r="L3107">
        <v>4.0999999999999996</v>
      </c>
      <c r="M3107" t="s">
        <v>23</v>
      </c>
      <c r="N3107">
        <v>1.26</v>
      </c>
      <c r="O3107">
        <v>3</v>
      </c>
    </row>
    <row r="3108" spans="1:15">
      <c r="A3108" t="s">
        <v>10692</v>
      </c>
      <c r="B3108" s="1">
        <v>45720</v>
      </c>
      <c r="C3108" t="s">
        <v>79</v>
      </c>
      <c r="D3108" t="s">
        <v>1558</v>
      </c>
      <c r="E3108" t="s">
        <v>10693</v>
      </c>
      <c r="F3108" t="s">
        <v>71</v>
      </c>
      <c r="G3108" t="s">
        <v>46</v>
      </c>
      <c r="H3108" t="s">
        <v>41</v>
      </c>
      <c r="I3108">
        <v>10.55</v>
      </c>
      <c r="J3108">
        <v>137.34</v>
      </c>
      <c r="K3108" t="s">
        <v>22</v>
      </c>
      <c r="L3108">
        <v>2.7</v>
      </c>
      <c r="M3108" t="s">
        <v>36</v>
      </c>
      <c r="N3108">
        <v>2.1800000000000002</v>
      </c>
      <c r="O3108">
        <v>6</v>
      </c>
    </row>
    <row r="3109" spans="1:15">
      <c r="A3109" t="s">
        <v>10697</v>
      </c>
      <c r="B3109" s="1">
        <v>45676</v>
      </c>
      <c r="C3109" t="s">
        <v>79</v>
      </c>
      <c r="D3109" t="s">
        <v>3081</v>
      </c>
      <c r="E3109" t="s">
        <v>10698</v>
      </c>
      <c r="F3109" t="s">
        <v>60</v>
      </c>
      <c r="G3109" t="s">
        <v>41</v>
      </c>
      <c r="H3109" t="s">
        <v>52</v>
      </c>
      <c r="I3109">
        <v>11.05</v>
      </c>
      <c r="J3109">
        <v>459.09</v>
      </c>
      <c r="K3109" t="s">
        <v>30</v>
      </c>
      <c r="L3109">
        <v>4.2</v>
      </c>
      <c r="M3109" t="s">
        <v>36</v>
      </c>
      <c r="N3109">
        <v>2.38</v>
      </c>
      <c r="O3109">
        <v>17</v>
      </c>
    </row>
    <row r="3110" spans="1:15">
      <c r="A3110" t="s">
        <v>10712</v>
      </c>
      <c r="B3110" s="1">
        <v>45734</v>
      </c>
      <c r="C3110" t="s">
        <v>79</v>
      </c>
      <c r="D3110" t="s">
        <v>6164</v>
      </c>
      <c r="E3110" t="s">
        <v>10713</v>
      </c>
      <c r="F3110" t="s">
        <v>19</v>
      </c>
      <c r="G3110" t="s">
        <v>42</v>
      </c>
      <c r="H3110" t="s">
        <v>52</v>
      </c>
      <c r="I3110">
        <v>10.46</v>
      </c>
      <c r="J3110">
        <v>324.66000000000003</v>
      </c>
      <c r="K3110" t="s">
        <v>22</v>
      </c>
      <c r="L3110">
        <v>3.1</v>
      </c>
      <c r="M3110" t="s">
        <v>23</v>
      </c>
      <c r="N3110">
        <v>1.18</v>
      </c>
      <c r="O3110">
        <v>1</v>
      </c>
    </row>
    <row r="3111" spans="1:15">
      <c r="A3111" t="s">
        <v>10720</v>
      </c>
      <c r="B3111" s="1">
        <v>45686</v>
      </c>
      <c r="C3111" t="s">
        <v>79</v>
      </c>
      <c r="D3111" t="s">
        <v>10721</v>
      </c>
      <c r="E3111" t="s">
        <v>10722</v>
      </c>
      <c r="F3111" t="s">
        <v>28</v>
      </c>
      <c r="G3111" t="s">
        <v>42</v>
      </c>
      <c r="H3111" t="s">
        <v>52</v>
      </c>
      <c r="I3111">
        <v>10.34</v>
      </c>
      <c r="J3111">
        <v>529.05999999999995</v>
      </c>
      <c r="K3111" t="s">
        <v>67</v>
      </c>
      <c r="L3111">
        <v>2.9</v>
      </c>
      <c r="M3111" t="s">
        <v>36</v>
      </c>
      <c r="N3111">
        <v>2.12</v>
      </c>
      <c r="O3111">
        <v>10</v>
      </c>
    </row>
    <row r="3112" spans="1:15">
      <c r="A3112" t="s">
        <v>10723</v>
      </c>
      <c r="B3112" s="1">
        <v>45745</v>
      </c>
      <c r="C3112" t="s">
        <v>79</v>
      </c>
      <c r="D3112" t="s">
        <v>10724</v>
      </c>
      <c r="E3112" t="s">
        <v>10725</v>
      </c>
      <c r="F3112" t="s">
        <v>60</v>
      </c>
      <c r="G3112" t="s">
        <v>21</v>
      </c>
      <c r="H3112" t="s">
        <v>46</v>
      </c>
      <c r="I3112">
        <v>14.62</v>
      </c>
      <c r="J3112">
        <v>70.78</v>
      </c>
      <c r="K3112" t="s">
        <v>22</v>
      </c>
      <c r="L3112">
        <v>4.7</v>
      </c>
      <c r="M3112" t="s">
        <v>31</v>
      </c>
      <c r="N3112">
        <v>2.46</v>
      </c>
      <c r="O3112">
        <v>12</v>
      </c>
    </row>
    <row r="3113" spans="1:15">
      <c r="A3113" t="s">
        <v>10729</v>
      </c>
      <c r="B3113" s="1">
        <v>45804</v>
      </c>
      <c r="C3113" t="s">
        <v>79</v>
      </c>
      <c r="D3113" t="s">
        <v>10730</v>
      </c>
      <c r="E3113" t="s">
        <v>10731</v>
      </c>
      <c r="F3113" t="s">
        <v>71</v>
      </c>
      <c r="G3113" t="s">
        <v>20</v>
      </c>
      <c r="H3113" t="s">
        <v>42</v>
      </c>
      <c r="I3113">
        <v>2.2799999999999998</v>
      </c>
      <c r="J3113">
        <v>194.2</v>
      </c>
      <c r="K3113" t="s">
        <v>30</v>
      </c>
      <c r="L3113">
        <v>4.5999999999999996</v>
      </c>
      <c r="M3113" t="s">
        <v>23</v>
      </c>
      <c r="N3113">
        <v>1.62</v>
      </c>
      <c r="O3113">
        <v>13</v>
      </c>
    </row>
    <row r="3114" spans="1:15">
      <c r="A3114" t="s">
        <v>10739</v>
      </c>
      <c r="B3114" s="1">
        <v>45786</v>
      </c>
      <c r="C3114" t="s">
        <v>79</v>
      </c>
      <c r="D3114" t="s">
        <v>4354</v>
      </c>
      <c r="E3114" t="s">
        <v>10740</v>
      </c>
      <c r="F3114" t="s">
        <v>71</v>
      </c>
      <c r="G3114" t="s">
        <v>29</v>
      </c>
      <c r="H3114" t="s">
        <v>46</v>
      </c>
      <c r="I3114">
        <v>2.2000000000000002</v>
      </c>
      <c r="J3114">
        <v>155.94999999999999</v>
      </c>
      <c r="K3114" t="s">
        <v>47</v>
      </c>
      <c r="L3114">
        <v>4.4000000000000004</v>
      </c>
      <c r="M3114" t="s">
        <v>23</v>
      </c>
      <c r="N3114">
        <v>1.92</v>
      </c>
      <c r="O3114">
        <v>12</v>
      </c>
    </row>
    <row r="3115" spans="1:15">
      <c r="A3115" t="s">
        <v>10759</v>
      </c>
      <c r="B3115" s="1">
        <v>45812</v>
      </c>
      <c r="C3115" t="s">
        <v>79</v>
      </c>
      <c r="D3115" t="s">
        <v>10760</v>
      </c>
      <c r="E3115" t="s">
        <v>10761</v>
      </c>
      <c r="F3115" t="s">
        <v>19</v>
      </c>
      <c r="G3115" t="s">
        <v>46</v>
      </c>
      <c r="H3115" t="s">
        <v>52</v>
      </c>
      <c r="I3115">
        <v>11.81</v>
      </c>
      <c r="J3115">
        <v>79.63</v>
      </c>
      <c r="K3115" t="s">
        <v>47</v>
      </c>
      <c r="L3115">
        <v>4.5999999999999996</v>
      </c>
      <c r="M3115" t="s">
        <v>23</v>
      </c>
      <c r="N3115">
        <v>1.36</v>
      </c>
      <c r="O3115">
        <v>11</v>
      </c>
    </row>
    <row r="3116" spans="1:15">
      <c r="A3116" t="s">
        <v>10764</v>
      </c>
      <c r="B3116" s="1">
        <v>45723</v>
      </c>
      <c r="C3116" t="s">
        <v>79</v>
      </c>
      <c r="D3116" t="s">
        <v>10765</v>
      </c>
      <c r="E3116" t="s">
        <v>10766</v>
      </c>
      <c r="F3116" t="s">
        <v>60</v>
      </c>
      <c r="G3116" t="s">
        <v>41</v>
      </c>
      <c r="H3116" t="s">
        <v>20</v>
      </c>
      <c r="I3116">
        <v>2.38</v>
      </c>
      <c r="J3116">
        <v>160.18</v>
      </c>
      <c r="K3116" t="s">
        <v>47</v>
      </c>
      <c r="L3116">
        <v>2.9</v>
      </c>
      <c r="M3116" t="s">
        <v>31</v>
      </c>
      <c r="N3116">
        <v>1.51</v>
      </c>
      <c r="O3116">
        <v>1</v>
      </c>
    </row>
    <row r="3117" spans="1:15">
      <c r="A3117" t="s">
        <v>10791</v>
      </c>
      <c r="B3117" s="1">
        <v>45662</v>
      </c>
      <c r="C3117" t="s">
        <v>79</v>
      </c>
      <c r="D3117" t="s">
        <v>10792</v>
      </c>
      <c r="E3117" t="s">
        <v>10793</v>
      </c>
      <c r="F3117" t="s">
        <v>60</v>
      </c>
      <c r="G3117" t="s">
        <v>42</v>
      </c>
      <c r="H3117" t="s">
        <v>29</v>
      </c>
      <c r="I3117">
        <v>17.46</v>
      </c>
      <c r="J3117">
        <v>280.39</v>
      </c>
      <c r="K3117" t="s">
        <v>30</v>
      </c>
      <c r="L3117">
        <v>4.3</v>
      </c>
      <c r="M3117" t="s">
        <v>31</v>
      </c>
      <c r="N3117">
        <v>1.97</v>
      </c>
      <c r="O3117">
        <v>9</v>
      </c>
    </row>
    <row r="3118" spans="1:15">
      <c r="A3118" t="s">
        <v>10797</v>
      </c>
      <c r="B3118" s="1">
        <v>45679</v>
      </c>
      <c r="C3118" t="s">
        <v>79</v>
      </c>
      <c r="D3118" t="s">
        <v>10798</v>
      </c>
      <c r="E3118" t="s">
        <v>10799</v>
      </c>
      <c r="F3118" t="s">
        <v>71</v>
      </c>
      <c r="G3118" t="s">
        <v>42</v>
      </c>
      <c r="H3118" t="s">
        <v>20</v>
      </c>
      <c r="I3118">
        <v>1.03</v>
      </c>
      <c r="J3118">
        <v>249.33</v>
      </c>
      <c r="K3118" t="s">
        <v>67</v>
      </c>
      <c r="L3118">
        <v>2.6</v>
      </c>
      <c r="M3118" t="s">
        <v>23</v>
      </c>
      <c r="N3118">
        <v>2.48</v>
      </c>
      <c r="O3118">
        <v>8</v>
      </c>
    </row>
    <row r="3119" spans="1:15">
      <c r="A3119" t="s">
        <v>10827</v>
      </c>
      <c r="B3119" s="1">
        <v>45683</v>
      </c>
      <c r="C3119" t="s">
        <v>79</v>
      </c>
      <c r="D3119" t="s">
        <v>10828</v>
      </c>
      <c r="E3119" t="s">
        <v>10829</v>
      </c>
      <c r="F3119" t="s">
        <v>51</v>
      </c>
      <c r="G3119" t="s">
        <v>46</v>
      </c>
      <c r="H3119" t="s">
        <v>46</v>
      </c>
      <c r="I3119">
        <v>24.44</v>
      </c>
      <c r="J3119">
        <v>347.32</v>
      </c>
      <c r="K3119" t="s">
        <v>67</v>
      </c>
      <c r="L3119">
        <v>4.5</v>
      </c>
      <c r="M3119" t="s">
        <v>23</v>
      </c>
      <c r="N3119">
        <v>2.04</v>
      </c>
      <c r="O3119">
        <v>15</v>
      </c>
    </row>
    <row r="3120" spans="1:15">
      <c r="A3120" t="s">
        <v>10841</v>
      </c>
      <c r="B3120" s="1">
        <v>45702</v>
      </c>
      <c r="C3120" t="s">
        <v>79</v>
      </c>
      <c r="D3120" t="s">
        <v>4246</v>
      </c>
      <c r="E3120" t="s">
        <v>10842</v>
      </c>
      <c r="F3120" t="s">
        <v>51</v>
      </c>
      <c r="G3120" t="s">
        <v>46</v>
      </c>
      <c r="H3120" t="s">
        <v>52</v>
      </c>
      <c r="I3120">
        <v>20.96</v>
      </c>
      <c r="J3120">
        <v>339.64</v>
      </c>
      <c r="K3120" t="s">
        <v>47</v>
      </c>
      <c r="L3120">
        <v>4.9000000000000004</v>
      </c>
      <c r="M3120" t="s">
        <v>23</v>
      </c>
      <c r="N3120">
        <v>1.08</v>
      </c>
      <c r="O3120">
        <v>19</v>
      </c>
    </row>
    <row r="3121" spans="1:15">
      <c r="A3121" t="s">
        <v>10846</v>
      </c>
      <c r="B3121" s="1">
        <v>45812</v>
      </c>
      <c r="C3121" t="s">
        <v>79</v>
      </c>
      <c r="D3121" t="s">
        <v>2487</v>
      </c>
      <c r="E3121" t="s">
        <v>10847</v>
      </c>
      <c r="F3121" t="s">
        <v>60</v>
      </c>
      <c r="G3121" t="s">
        <v>20</v>
      </c>
      <c r="H3121" t="s">
        <v>29</v>
      </c>
      <c r="I3121">
        <v>8.36</v>
      </c>
      <c r="J3121">
        <v>597.61</v>
      </c>
      <c r="K3121" t="s">
        <v>47</v>
      </c>
      <c r="L3121">
        <v>3.2</v>
      </c>
      <c r="M3121" t="s">
        <v>31</v>
      </c>
      <c r="N3121">
        <v>2.0499999999999998</v>
      </c>
      <c r="O3121">
        <v>4</v>
      </c>
    </row>
    <row r="3122" spans="1:15">
      <c r="A3122" t="s">
        <v>10858</v>
      </c>
      <c r="B3122" s="1">
        <v>45822</v>
      </c>
      <c r="C3122" t="s">
        <v>79</v>
      </c>
      <c r="D3122" t="s">
        <v>10859</v>
      </c>
      <c r="E3122" t="s">
        <v>10860</v>
      </c>
      <c r="F3122" t="s">
        <v>28</v>
      </c>
      <c r="G3122" t="s">
        <v>52</v>
      </c>
      <c r="H3122" t="s">
        <v>29</v>
      </c>
      <c r="I3122">
        <v>5.52</v>
      </c>
      <c r="J3122">
        <v>442.76</v>
      </c>
      <c r="K3122" t="s">
        <v>30</v>
      </c>
      <c r="L3122">
        <v>2.6</v>
      </c>
      <c r="M3122" t="s">
        <v>36</v>
      </c>
      <c r="N3122">
        <v>1.73</v>
      </c>
      <c r="O3122">
        <v>6</v>
      </c>
    </row>
    <row r="3123" spans="1:15">
      <c r="A3123" t="s">
        <v>10870</v>
      </c>
      <c r="B3123" s="1">
        <v>45703</v>
      </c>
      <c r="C3123" t="s">
        <v>79</v>
      </c>
      <c r="D3123" t="s">
        <v>3973</v>
      </c>
      <c r="E3123" t="s">
        <v>10871</v>
      </c>
      <c r="F3123" t="s">
        <v>19</v>
      </c>
      <c r="G3123" t="s">
        <v>46</v>
      </c>
      <c r="H3123" t="s">
        <v>42</v>
      </c>
      <c r="I3123">
        <v>21.88</v>
      </c>
      <c r="J3123">
        <v>586.75</v>
      </c>
      <c r="K3123" t="s">
        <v>47</v>
      </c>
      <c r="L3123">
        <v>3.3</v>
      </c>
      <c r="M3123" t="s">
        <v>23</v>
      </c>
      <c r="N3123">
        <v>2.27</v>
      </c>
      <c r="O3123">
        <v>2</v>
      </c>
    </row>
    <row r="3124" spans="1:15">
      <c r="A3124" t="s">
        <v>10872</v>
      </c>
      <c r="B3124" s="1">
        <v>45770</v>
      </c>
      <c r="C3124" t="s">
        <v>79</v>
      </c>
      <c r="D3124" t="s">
        <v>10873</v>
      </c>
      <c r="E3124" t="s">
        <v>10874</v>
      </c>
      <c r="F3124" t="s">
        <v>71</v>
      </c>
      <c r="G3124" t="s">
        <v>46</v>
      </c>
      <c r="H3124" t="s">
        <v>41</v>
      </c>
      <c r="I3124">
        <v>23.37</v>
      </c>
      <c r="J3124">
        <v>379</v>
      </c>
      <c r="K3124" t="s">
        <v>30</v>
      </c>
      <c r="L3124">
        <v>4.0999999999999996</v>
      </c>
      <c r="M3124" t="s">
        <v>23</v>
      </c>
      <c r="N3124">
        <v>1.31</v>
      </c>
      <c r="O3124">
        <v>1</v>
      </c>
    </row>
    <row r="3125" spans="1:15">
      <c r="A3125" t="s">
        <v>10887</v>
      </c>
      <c r="B3125" s="1">
        <v>45799</v>
      </c>
      <c r="C3125" t="s">
        <v>79</v>
      </c>
      <c r="D3125" t="s">
        <v>7001</v>
      </c>
      <c r="E3125" t="s">
        <v>10888</v>
      </c>
      <c r="F3125" t="s">
        <v>19</v>
      </c>
      <c r="G3125" t="s">
        <v>21</v>
      </c>
      <c r="H3125" t="s">
        <v>29</v>
      </c>
      <c r="I3125">
        <v>14.62</v>
      </c>
      <c r="J3125">
        <v>314.95999999999998</v>
      </c>
      <c r="K3125" t="s">
        <v>67</v>
      </c>
      <c r="L3125">
        <v>5</v>
      </c>
      <c r="M3125" t="s">
        <v>31</v>
      </c>
      <c r="N3125">
        <v>1.74</v>
      </c>
      <c r="O3125">
        <v>19</v>
      </c>
    </row>
    <row r="3126" spans="1:15">
      <c r="A3126" t="s">
        <v>10892</v>
      </c>
      <c r="B3126" s="1">
        <v>45689</v>
      </c>
      <c r="C3126" t="s">
        <v>79</v>
      </c>
      <c r="D3126" t="s">
        <v>10893</v>
      </c>
      <c r="E3126" t="s">
        <v>10894</v>
      </c>
      <c r="F3126" t="s">
        <v>19</v>
      </c>
      <c r="G3126" t="s">
        <v>29</v>
      </c>
      <c r="H3126" t="s">
        <v>20</v>
      </c>
      <c r="I3126">
        <v>19.68</v>
      </c>
      <c r="J3126">
        <v>261.89</v>
      </c>
      <c r="K3126" t="s">
        <v>22</v>
      </c>
      <c r="L3126">
        <v>3.4</v>
      </c>
      <c r="M3126" t="s">
        <v>23</v>
      </c>
      <c r="N3126">
        <v>1.1499999999999999</v>
      </c>
      <c r="O3126">
        <v>2</v>
      </c>
    </row>
    <row r="3127" spans="1:15">
      <c r="A3127" t="s">
        <v>10898</v>
      </c>
      <c r="B3127" s="1">
        <v>45676</v>
      </c>
      <c r="C3127" t="s">
        <v>79</v>
      </c>
      <c r="D3127" t="s">
        <v>10899</v>
      </c>
      <c r="E3127" t="s">
        <v>10900</v>
      </c>
      <c r="F3127" t="s">
        <v>60</v>
      </c>
      <c r="G3127" t="s">
        <v>52</v>
      </c>
      <c r="H3127" t="s">
        <v>42</v>
      </c>
      <c r="I3127">
        <v>21.88</v>
      </c>
      <c r="J3127">
        <v>91.88</v>
      </c>
      <c r="K3127" t="s">
        <v>47</v>
      </c>
      <c r="L3127">
        <v>3.8</v>
      </c>
      <c r="M3127" t="s">
        <v>31</v>
      </c>
      <c r="N3127">
        <v>1.43</v>
      </c>
      <c r="O3127">
        <v>16</v>
      </c>
    </row>
    <row r="3128" spans="1:15">
      <c r="A3128" t="s">
        <v>10907</v>
      </c>
      <c r="B3128" s="1">
        <v>45742</v>
      </c>
      <c r="C3128" t="s">
        <v>79</v>
      </c>
      <c r="D3128" t="s">
        <v>6105</v>
      </c>
      <c r="E3128" t="s">
        <v>10908</v>
      </c>
      <c r="F3128" t="s">
        <v>51</v>
      </c>
      <c r="G3128" t="s">
        <v>29</v>
      </c>
      <c r="H3128" t="s">
        <v>41</v>
      </c>
      <c r="I3128">
        <v>15.76</v>
      </c>
      <c r="J3128">
        <v>589.33000000000004</v>
      </c>
      <c r="K3128" t="s">
        <v>22</v>
      </c>
      <c r="L3128">
        <v>3.2</v>
      </c>
      <c r="M3128" t="s">
        <v>31</v>
      </c>
      <c r="N3128">
        <v>1.06</v>
      </c>
      <c r="O3128">
        <v>12</v>
      </c>
    </row>
    <row r="3129" spans="1:15">
      <c r="A3129" t="s">
        <v>10929</v>
      </c>
      <c r="B3129" s="1">
        <v>45744</v>
      </c>
      <c r="C3129" t="s">
        <v>79</v>
      </c>
      <c r="D3129" t="s">
        <v>10930</v>
      </c>
      <c r="E3129" t="s">
        <v>10931</v>
      </c>
      <c r="F3129" t="s">
        <v>71</v>
      </c>
      <c r="G3129" t="s">
        <v>52</v>
      </c>
      <c r="H3129" t="s">
        <v>21</v>
      </c>
      <c r="I3129">
        <v>22.19</v>
      </c>
      <c r="J3129">
        <v>152.83000000000001</v>
      </c>
      <c r="K3129" t="s">
        <v>30</v>
      </c>
      <c r="L3129">
        <v>4.5</v>
      </c>
      <c r="M3129" t="s">
        <v>31</v>
      </c>
      <c r="N3129">
        <v>1.75</v>
      </c>
      <c r="O3129">
        <v>11</v>
      </c>
    </row>
    <row r="3130" spans="1:15">
      <c r="A3130" t="s">
        <v>10971</v>
      </c>
      <c r="B3130" s="1">
        <v>45817</v>
      </c>
      <c r="C3130" t="s">
        <v>79</v>
      </c>
      <c r="D3130" t="s">
        <v>10972</v>
      </c>
      <c r="E3130" t="s">
        <v>10973</v>
      </c>
      <c r="F3130" t="s">
        <v>71</v>
      </c>
      <c r="G3130" t="s">
        <v>42</v>
      </c>
      <c r="H3130" t="s">
        <v>42</v>
      </c>
      <c r="I3130">
        <v>16.28</v>
      </c>
      <c r="J3130">
        <v>180.17</v>
      </c>
      <c r="K3130" t="s">
        <v>67</v>
      </c>
      <c r="L3130">
        <v>3.5</v>
      </c>
      <c r="M3130" t="s">
        <v>23</v>
      </c>
      <c r="N3130">
        <v>1.18</v>
      </c>
      <c r="O3130">
        <v>16</v>
      </c>
    </row>
    <row r="3131" spans="1:15">
      <c r="A3131" t="s">
        <v>11000</v>
      </c>
      <c r="B3131" s="1">
        <v>45799</v>
      </c>
      <c r="C3131" t="s">
        <v>79</v>
      </c>
      <c r="D3131" t="s">
        <v>10272</v>
      </c>
      <c r="E3131" t="s">
        <v>11001</v>
      </c>
      <c r="F3131" t="s">
        <v>60</v>
      </c>
      <c r="G3131" t="s">
        <v>41</v>
      </c>
      <c r="H3131" t="s">
        <v>20</v>
      </c>
      <c r="I3131">
        <v>14.59</v>
      </c>
      <c r="J3131">
        <v>542.51</v>
      </c>
      <c r="K3131" t="s">
        <v>30</v>
      </c>
      <c r="L3131">
        <v>3.6</v>
      </c>
      <c r="M3131" t="s">
        <v>23</v>
      </c>
      <c r="N3131">
        <v>1.45</v>
      </c>
      <c r="O3131">
        <v>3</v>
      </c>
    </row>
    <row r="3132" spans="1:15">
      <c r="A3132" t="s">
        <v>11008</v>
      </c>
      <c r="B3132" s="1">
        <v>45741</v>
      </c>
      <c r="C3132" t="s">
        <v>79</v>
      </c>
      <c r="D3132" t="s">
        <v>11009</v>
      </c>
      <c r="E3132" t="s">
        <v>11010</v>
      </c>
      <c r="F3132" t="s">
        <v>60</v>
      </c>
      <c r="G3132" t="s">
        <v>41</v>
      </c>
      <c r="H3132" t="s">
        <v>52</v>
      </c>
      <c r="I3132">
        <v>2.54</v>
      </c>
      <c r="J3132">
        <v>509.62</v>
      </c>
      <c r="K3132" t="s">
        <v>67</v>
      </c>
      <c r="L3132">
        <v>2.8</v>
      </c>
      <c r="M3132" t="s">
        <v>31</v>
      </c>
      <c r="N3132">
        <v>2.1</v>
      </c>
      <c r="O3132">
        <v>2</v>
      </c>
    </row>
    <row r="3133" spans="1:15">
      <c r="A3133" t="s">
        <v>11013</v>
      </c>
      <c r="B3133" s="1">
        <v>45820</v>
      </c>
      <c r="C3133" t="s">
        <v>79</v>
      </c>
      <c r="D3133" t="s">
        <v>11014</v>
      </c>
      <c r="E3133" t="s">
        <v>11015</v>
      </c>
      <c r="F3133" t="s">
        <v>51</v>
      </c>
      <c r="G3133" t="s">
        <v>29</v>
      </c>
      <c r="H3133" t="s">
        <v>46</v>
      </c>
      <c r="I3133">
        <v>1.7</v>
      </c>
      <c r="J3133">
        <v>397.83</v>
      </c>
      <c r="K3133" t="s">
        <v>30</v>
      </c>
      <c r="L3133">
        <v>3.3</v>
      </c>
      <c r="M3133" t="s">
        <v>36</v>
      </c>
      <c r="N3133">
        <v>1.25</v>
      </c>
      <c r="O3133">
        <v>7</v>
      </c>
    </row>
    <row r="3134" spans="1:15">
      <c r="A3134" t="s">
        <v>11016</v>
      </c>
      <c r="B3134" s="1">
        <v>45806</v>
      </c>
      <c r="C3134" t="s">
        <v>79</v>
      </c>
      <c r="D3134" t="s">
        <v>11017</v>
      </c>
      <c r="E3134" t="s">
        <v>11018</v>
      </c>
      <c r="F3134" t="s">
        <v>19</v>
      </c>
      <c r="G3134" t="s">
        <v>20</v>
      </c>
      <c r="H3134" t="s">
        <v>41</v>
      </c>
      <c r="I3134">
        <v>11.51</v>
      </c>
      <c r="J3134">
        <v>360.79</v>
      </c>
      <c r="K3134" t="s">
        <v>30</v>
      </c>
      <c r="L3134">
        <v>3.4</v>
      </c>
      <c r="M3134" t="s">
        <v>31</v>
      </c>
      <c r="N3134">
        <v>2.1800000000000002</v>
      </c>
      <c r="O3134">
        <v>19</v>
      </c>
    </row>
    <row r="3135" spans="1:15">
      <c r="A3135" t="s">
        <v>11040</v>
      </c>
      <c r="B3135" s="1">
        <v>45696</v>
      </c>
      <c r="C3135" t="s">
        <v>79</v>
      </c>
      <c r="D3135" t="s">
        <v>11041</v>
      </c>
      <c r="E3135" t="s">
        <v>11042</v>
      </c>
      <c r="F3135" t="s">
        <v>28</v>
      </c>
      <c r="G3135" t="s">
        <v>21</v>
      </c>
      <c r="H3135" t="s">
        <v>42</v>
      </c>
      <c r="I3135">
        <v>18.75</v>
      </c>
      <c r="J3135">
        <v>162.03</v>
      </c>
      <c r="K3135" t="s">
        <v>67</v>
      </c>
      <c r="L3135">
        <v>4.5999999999999996</v>
      </c>
      <c r="M3135" t="s">
        <v>31</v>
      </c>
      <c r="N3135">
        <v>1.03</v>
      </c>
      <c r="O3135">
        <v>8</v>
      </c>
    </row>
    <row r="3136" spans="1:15">
      <c r="A3136" t="s">
        <v>11049</v>
      </c>
      <c r="B3136" s="1">
        <v>45722</v>
      </c>
      <c r="C3136" t="s">
        <v>79</v>
      </c>
      <c r="D3136" t="s">
        <v>11050</v>
      </c>
      <c r="E3136" t="s">
        <v>11051</v>
      </c>
      <c r="F3136" t="s">
        <v>19</v>
      </c>
      <c r="G3136" t="s">
        <v>42</v>
      </c>
      <c r="H3136" t="s">
        <v>41</v>
      </c>
      <c r="I3136">
        <v>6.68</v>
      </c>
      <c r="J3136">
        <v>365.21</v>
      </c>
      <c r="K3136" t="s">
        <v>30</v>
      </c>
      <c r="L3136">
        <v>4.5999999999999996</v>
      </c>
      <c r="M3136" t="s">
        <v>23</v>
      </c>
      <c r="N3136">
        <v>2.29</v>
      </c>
      <c r="O3136">
        <v>8</v>
      </c>
    </row>
    <row r="3137" spans="1:15">
      <c r="A3137" t="s">
        <v>11078</v>
      </c>
      <c r="B3137" s="1">
        <v>45768</v>
      </c>
      <c r="C3137" t="s">
        <v>79</v>
      </c>
      <c r="D3137" t="s">
        <v>5105</v>
      </c>
      <c r="E3137" t="s">
        <v>11079</v>
      </c>
      <c r="F3137" t="s">
        <v>60</v>
      </c>
      <c r="G3137" t="s">
        <v>29</v>
      </c>
      <c r="H3137" t="s">
        <v>29</v>
      </c>
      <c r="I3137">
        <v>16.8</v>
      </c>
      <c r="J3137">
        <v>64.89</v>
      </c>
      <c r="K3137" t="s">
        <v>67</v>
      </c>
      <c r="L3137">
        <v>3.3</v>
      </c>
      <c r="M3137" t="s">
        <v>23</v>
      </c>
      <c r="N3137">
        <v>1.0900000000000001</v>
      </c>
      <c r="O3137">
        <v>4</v>
      </c>
    </row>
    <row r="3138" spans="1:15">
      <c r="A3138" t="s">
        <v>11099</v>
      </c>
      <c r="B3138" s="1">
        <v>45725</v>
      </c>
      <c r="C3138" t="s">
        <v>79</v>
      </c>
      <c r="D3138" t="s">
        <v>10017</v>
      </c>
      <c r="E3138" t="s">
        <v>11100</v>
      </c>
      <c r="F3138" t="s">
        <v>60</v>
      </c>
      <c r="G3138" t="s">
        <v>42</v>
      </c>
      <c r="H3138" t="s">
        <v>29</v>
      </c>
      <c r="I3138">
        <v>8.92</v>
      </c>
      <c r="J3138">
        <v>201.81</v>
      </c>
      <c r="K3138" t="s">
        <v>47</v>
      </c>
      <c r="L3138">
        <v>4.3</v>
      </c>
      <c r="M3138" t="s">
        <v>23</v>
      </c>
      <c r="N3138">
        <v>1.63</v>
      </c>
      <c r="O3138">
        <v>9</v>
      </c>
    </row>
    <row r="3139" spans="1:15">
      <c r="A3139" t="s">
        <v>11110</v>
      </c>
      <c r="B3139" s="1">
        <v>45834</v>
      </c>
      <c r="C3139" t="s">
        <v>79</v>
      </c>
      <c r="D3139" t="s">
        <v>11111</v>
      </c>
      <c r="E3139" t="s">
        <v>11112</v>
      </c>
      <c r="F3139" t="s">
        <v>19</v>
      </c>
      <c r="G3139" t="s">
        <v>46</v>
      </c>
      <c r="H3139" t="s">
        <v>42</v>
      </c>
      <c r="I3139">
        <v>12.66</v>
      </c>
      <c r="J3139">
        <v>204.77</v>
      </c>
      <c r="K3139" t="s">
        <v>30</v>
      </c>
      <c r="L3139">
        <v>5</v>
      </c>
      <c r="M3139" t="s">
        <v>23</v>
      </c>
      <c r="N3139">
        <v>1.32</v>
      </c>
      <c r="O3139">
        <v>12</v>
      </c>
    </row>
    <row r="3140" spans="1:15">
      <c r="A3140" t="s">
        <v>11122</v>
      </c>
      <c r="B3140" s="1">
        <v>45823</v>
      </c>
      <c r="C3140" t="s">
        <v>79</v>
      </c>
      <c r="D3140" t="s">
        <v>11123</v>
      </c>
      <c r="E3140" t="s">
        <v>11124</v>
      </c>
      <c r="F3140" t="s">
        <v>19</v>
      </c>
      <c r="G3140" t="s">
        <v>41</v>
      </c>
      <c r="H3140" t="s">
        <v>42</v>
      </c>
      <c r="I3140">
        <v>19.09</v>
      </c>
      <c r="J3140">
        <v>173.6</v>
      </c>
      <c r="K3140" t="s">
        <v>47</v>
      </c>
      <c r="L3140">
        <v>2.9</v>
      </c>
      <c r="M3140" t="s">
        <v>36</v>
      </c>
      <c r="N3140">
        <v>1.33</v>
      </c>
      <c r="O3140">
        <v>8</v>
      </c>
    </row>
    <row r="3141" spans="1:15">
      <c r="A3141" t="s">
        <v>11125</v>
      </c>
      <c r="B3141" s="1">
        <v>45749</v>
      </c>
      <c r="C3141" t="s">
        <v>79</v>
      </c>
      <c r="D3141" t="s">
        <v>11126</v>
      </c>
      <c r="E3141" t="s">
        <v>11127</v>
      </c>
      <c r="F3141" t="s">
        <v>28</v>
      </c>
      <c r="G3141" t="s">
        <v>21</v>
      </c>
      <c r="H3141" t="s">
        <v>20</v>
      </c>
      <c r="I3141">
        <v>24.24</v>
      </c>
      <c r="J3141">
        <v>381.37</v>
      </c>
      <c r="K3141" t="s">
        <v>67</v>
      </c>
      <c r="L3141">
        <v>3.7</v>
      </c>
      <c r="M3141" t="s">
        <v>23</v>
      </c>
      <c r="N3141">
        <v>1.64</v>
      </c>
      <c r="O3141">
        <v>16</v>
      </c>
    </row>
    <row r="3142" spans="1:15">
      <c r="A3142" t="s">
        <v>11144</v>
      </c>
      <c r="B3142" s="1">
        <v>45703</v>
      </c>
      <c r="C3142" t="s">
        <v>79</v>
      </c>
      <c r="D3142" t="s">
        <v>10938</v>
      </c>
      <c r="E3142" t="s">
        <v>11145</v>
      </c>
      <c r="F3142" t="s">
        <v>60</v>
      </c>
      <c r="G3142" t="s">
        <v>46</v>
      </c>
      <c r="H3142" t="s">
        <v>20</v>
      </c>
      <c r="I3142">
        <v>6.9</v>
      </c>
      <c r="J3142">
        <v>446.31</v>
      </c>
      <c r="K3142" t="s">
        <v>67</v>
      </c>
      <c r="L3142">
        <v>4</v>
      </c>
      <c r="M3142" t="s">
        <v>23</v>
      </c>
      <c r="N3142">
        <v>1.07</v>
      </c>
      <c r="O3142">
        <v>5</v>
      </c>
    </row>
    <row r="3143" spans="1:15">
      <c r="A3143" t="s">
        <v>11154</v>
      </c>
      <c r="B3143" s="1">
        <v>45775</v>
      </c>
      <c r="C3143" t="s">
        <v>79</v>
      </c>
      <c r="D3143" t="s">
        <v>11155</v>
      </c>
      <c r="E3143" t="s">
        <v>11156</v>
      </c>
      <c r="F3143" t="s">
        <v>19</v>
      </c>
      <c r="G3143" t="s">
        <v>29</v>
      </c>
      <c r="H3143" t="s">
        <v>21</v>
      </c>
      <c r="I3143">
        <v>12.59</v>
      </c>
      <c r="J3143">
        <v>146.84</v>
      </c>
      <c r="K3143" t="s">
        <v>22</v>
      </c>
      <c r="L3143">
        <v>3.9</v>
      </c>
      <c r="M3143" t="s">
        <v>36</v>
      </c>
      <c r="N3143">
        <v>2.02</v>
      </c>
      <c r="O3143">
        <v>14</v>
      </c>
    </row>
    <row r="3144" spans="1:15">
      <c r="A3144" t="s">
        <v>11188</v>
      </c>
      <c r="B3144" s="1">
        <v>45797</v>
      </c>
      <c r="C3144" t="s">
        <v>79</v>
      </c>
      <c r="D3144" t="s">
        <v>11189</v>
      </c>
      <c r="E3144" t="s">
        <v>11190</v>
      </c>
      <c r="F3144" t="s">
        <v>28</v>
      </c>
      <c r="G3144" t="s">
        <v>46</v>
      </c>
      <c r="H3144" t="s">
        <v>42</v>
      </c>
      <c r="I3144">
        <v>17.440000000000001</v>
      </c>
      <c r="J3144">
        <v>159.55000000000001</v>
      </c>
      <c r="K3144" t="s">
        <v>22</v>
      </c>
      <c r="L3144">
        <v>3.1</v>
      </c>
      <c r="M3144" t="s">
        <v>36</v>
      </c>
      <c r="N3144">
        <v>1.26</v>
      </c>
      <c r="O3144">
        <v>4</v>
      </c>
    </row>
    <row r="3145" spans="1:15">
      <c r="A3145" t="s">
        <v>11200</v>
      </c>
      <c r="B3145" s="1">
        <v>45662</v>
      </c>
      <c r="C3145" t="s">
        <v>79</v>
      </c>
      <c r="D3145" t="s">
        <v>11201</v>
      </c>
      <c r="E3145" t="s">
        <v>11202</v>
      </c>
      <c r="F3145" t="s">
        <v>71</v>
      </c>
      <c r="G3145" t="s">
        <v>20</v>
      </c>
      <c r="H3145" t="s">
        <v>21</v>
      </c>
      <c r="I3145">
        <v>21.33</v>
      </c>
      <c r="J3145">
        <v>500.52</v>
      </c>
      <c r="K3145" t="s">
        <v>30</v>
      </c>
      <c r="L3145">
        <v>4.2</v>
      </c>
      <c r="M3145" t="s">
        <v>23</v>
      </c>
      <c r="N3145">
        <v>2.02</v>
      </c>
      <c r="O3145">
        <v>16</v>
      </c>
    </row>
    <row r="3146" spans="1:15">
      <c r="A3146" t="s">
        <v>11211</v>
      </c>
      <c r="B3146" s="1">
        <v>45799</v>
      </c>
      <c r="C3146" t="s">
        <v>79</v>
      </c>
      <c r="D3146" t="s">
        <v>9497</v>
      </c>
      <c r="E3146" t="s">
        <v>11212</v>
      </c>
      <c r="F3146" t="s">
        <v>19</v>
      </c>
      <c r="G3146" t="s">
        <v>29</v>
      </c>
      <c r="H3146" t="s">
        <v>41</v>
      </c>
      <c r="I3146">
        <v>1.61</v>
      </c>
      <c r="J3146">
        <v>339.98</v>
      </c>
      <c r="K3146" t="s">
        <v>30</v>
      </c>
      <c r="L3146">
        <v>3.8</v>
      </c>
      <c r="M3146" t="s">
        <v>36</v>
      </c>
      <c r="N3146">
        <v>1.31</v>
      </c>
      <c r="O3146">
        <v>15</v>
      </c>
    </row>
    <row r="3147" spans="1:15">
      <c r="A3147" t="s">
        <v>11293</v>
      </c>
      <c r="B3147" s="1">
        <v>45714</v>
      </c>
      <c r="C3147" t="s">
        <v>79</v>
      </c>
      <c r="D3147" t="s">
        <v>11294</v>
      </c>
      <c r="E3147" t="s">
        <v>11295</v>
      </c>
      <c r="F3147" t="s">
        <v>71</v>
      </c>
      <c r="G3147" t="s">
        <v>46</v>
      </c>
      <c r="H3147" t="s">
        <v>20</v>
      </c>
      <c r="I3147">
        <v>13.48</v>
      </c>
      <c r="J3147">
        <v>598.45000000000005</v>
      </c>
      <c r="K3147" t="s">
        <v>30</v>
      </c>
      <c r="L3147">
        <v>3.7</v>
      </c>
      <c r="M3147" t="s">
        <v>23</v>
      </c>
      <c r="N3147">
        <v>2.37</v>
      </c>
      <c r="O3147">
        <v>14</v>
      </c>
    </row>
    <row r="3148" spans="1:15">
      <c r="A3148" t="s">
        <v>11305</v>
      </c>
      <c r="B3148" s="1">
        <v>45778</v>
      </c>
      <c r="C3148" t="s">
        <v>79</v>
      </c>
      <c r="D3148" t="s">
        <v>11306</v>
      </c>
      <c r="E3148" t="s">
        <v>11307</v>
      </c>
      <c r="F3148" t="s">
        <v>60</v>
      </c>
      <c r="G3148" t="s">
        <v>20</v>
      </c>
      <c r="H3148" t="s">
        <v>41</v>
      </c>
      <c r="I3148">
        <v>9.24</v>
      </c>
      <c r="J3148">
        <v>516.79999999999995</v>
      </c>
      <c r="K3148" t="s">
        <v>22</v>
      </c>
      <c r="L3148">
        <v>3.8</v>
      </c>
      <c r="M3148" t="s">
        <v>23</v>
      </c>
      <c r="N3148">
        <v>1.95</v>
      </c>
      <c r="O3148">
        <v>14</v>
      </c>
    </row>
    <row r="3149" spans="1:15">
      <c r="A3149" t="s">
        <v>11311</v>
      </c>
      <c r="B3149" s="1">
        <v>45749</v>
      </c>
      <c r="C3149" t="s">
        <v>79</v>
      </c>
      <c r="D3149" t="s">
        <v>8379</v>
      </c>
      <c r="E3149" t="s">
        <v>11312</v>
      </c>
      <c r="F3149" t="s">
        <v>51</v>
      </c>
      <c r="G3149" t="s">
        <v>21</v>
      </c>
      <c r="H3149" t="s">
        <v>52</v>
      </c>
      <c r="I3149">
        <v>7.76</v>
      </c>
      <c r="J3149">
        <v>248.99</v>
      </c>
      <c r="K3149" t="s">
        <v>47</v>
      </c>
      <c r="L3149">
        <v>3.7</v>
      </c>
      <c r="M3149" t="s">
        <v>23</v>
      </c>
      <c r="N3149">
        <v>1.21</v>
      </c>
      <c r="O3149">
        <v>2</v>
      </c>
    </row>
    <row r="3150" spans="1:15">
      <c r="A3150" t="s">
        <v>11323</v>
      </c>
      <c r="B3150" s="1">
        <v>45778</v>
      </c>
      <c r="C3150" t="s">
        <v>79</v>
      </c>
      <c r="D3150" t="s">
        <v>2773</v>
      </c>
      <c r="E3150" t="s">
        <v>11324</v>
      </c>
      <c r="F3150" t="s">
        <v>28</v>
      </c>
      <c r="G3150" t="s">
        <v>52</v>
      </c>
      <c r="H3150" t="s">
        <v>21</v>
      </c>
      <c r="I3150">
        <v>2.62</v>
      </c>
      <c r="J3150">
        <v>473.71</v>
      </c>
      <c r="K3150" t="s">
        <v>30</v>
      </c>
      <c r="L3150">
        <v>3.3</v>
      </c>
      <c r="M3150" t="s">
        <v>23</v>
      </c>
      <c r="N3150">
        <v>1.04</v>
      </c>
      <c r="O3150">
        <v>9</v>
      </c>
    </row>
    <row r="3151" spans="1:15">
      <c r="A3151" t="s">
        <v>11347</v>
      </c>
      <c r="B3151" s="1">
        <v>45775</v>
      </c>
      <c r="C3151" t="s">
        <v>79</v>
      </c>
      <c r="D3151" t="s">
        <v>10087</v>
      </c>
      <c r="E3151" t="s">
        <v>11348</v>
      </c>
      <c r="F3151" t="s">
        <v>60</v>
      </c>
      <c r="G3151" t="s">
        <v>20</v>
      </c>
      <c r="H3151" t="s">
        <v>46</v>
      </c>
      <c r="I3151">
        <v>17.350000000000001</v>
      </c>
      <c r="J3151">
        <v>341.97</v>
      </c>
      <c r="K3151" t="s">
        <v>67</v>
      </c>
      <c r="L3151">
        <v>3.5</v>
      </c>
      <c r="M3151" t="s">
        <v>23</v>
      </c>
      <c r="N3151">
        <v>1.66</v>
      </c>
      <c r="O3151">
        <v>19</v>
      </c>
    </row>
    <row r="3152" spans="1:15">
      <c r="A3152" t="s">
        <v>11356</v>
      </c>
      <c r="B3152" s="1">
        <v>45751</v>
      </c>
      <c r="C3152" t="s">
        <v>79</v>
      </c>
      <c r="D3152" t="s">
        <v>11357</v>
      </c>
      <c r="E3152" t="s">
        <v>11358</v>
      </c>
      <c r="F3152" t="s">
        <v>60</v>
      </c>
      <c r="G3152" t="s">
        <v>42</v>
      </c>
      <c r="H3152" t="s">
        <v>29</v>
      </c>
      <c r="I3152">
        <v>10.99</v>
      </c>
      <c r="J3152">
        <v>147.6</v>
      </c>
      <c r="K3152" t="s">
        <v>47</v>
      </c>
      <c r="L3152">
        <v>4.0999999999999996</v>
      </c>
      <c r="M3152" t="s">
        <v>23</v>
      </c>
      <c r="N3152">
        <v>2.37</v>
      </c>
      <c r="O3152">
        <v>14</v>
      </c>
    </row>
    <row r="3153" spans="1:15">
      <c r="A3153" t="s">
        <v>11374</v>
      </c>
      <c r="B3153" s="1">
        <v>45756</v>
      </c>
      <c r="C3153" t="s">
        <v>79</v>
      </c>
      <c r="D3153" t="s">
        <v>11375</v>
      </c>
      <c r="E3153" t="s">
        <v>11376</v>
      </c>
      <c r="F3153" t="s">
        <v>19</v>
      </c>
      <c r="G3153" t="s">
        <v>42</v>
      </c>
      <c r="H3153" t="s">
        <v>46</v>
      </c>
      <c r="I3153">
        <v>13.27</v>
      </c>
      <c r="J3153">
        <v>126.44</v>
      </c>
      <c r="K3153" t="s">
        <v>22</v>
      </c>
      <c r="L3153">
        <v>3.5</v>
      </c>
      <c r="M3153" t="s">
        <v>23</v>
      </c>
      <c r="N3153">
        <v>2.12</v>
      </c>
      <c r="O3153">
        <v>7</v>
      </c>
    </row>
    <row r="3154" spans="1:15">
      <c r="A3154" t="s">
        <v>11385</v>
      </c>
      <c r="B3154" s="1">
        <v>45815</v>
      </c>
      <c r="C3154" t="s">
        <v>79</v>
      </c>
      <c r="D3154" t="s">
        <v>11386</v>
      </c>
      <c r="E3154" t="s">
        <v>11387</v>
      </c>
      <c r="F3154" t="s">
        <v>51</v>
      </c>
      <c r="G3154" t="s">
        <v>41</v>
      </c>
      <c r="H3154" t="s">
        <v>52</v>
      </c>
      <c r="I3154">
        <v>3.73</v>
      </c>
      <c r="J3154">
        <v>267.45999999999998</v>
      </c>
      <c r="K3154" t="s">
        <v>67</v>
      </c>
      <c r="L3154">
        <v>2.6</v>
      </c>
      <c r="M3154" t="s">
        <v>23</v>
      </c>
      <c r="N3154">
        <v>1.87</v>
      </c>
      <c r="O3154">
        <v>15</v>
      </c>
    </row>
    <row r="3155" spans="1:15">
      <c r="A3155" t="s">
        <v>11404</v>
      </c>
      <c r="B3155" s="1">
        <v>45671</v>
      </c>
      <c r="C3155" t="s">
        <v>79</v>
      </c>
      <c r="D3155" t="s">
        <v>11405</v>
      </c>
      <c r="E3155" t="s">
        <v>11406</v>
      </c>
      <c r="F3155" t="s">
        <v>71</v>
      </c>
      <c r="G3155" t="s">
        <v>52</v>
      </c>
      <c r="H3155" t="s">
        <v>46</v>
      </c>
      <c r="I3155">
        <v>4.8499999999999996</v>
      </c>
      <c r="J3155">
        <v>521.28</v>
      </c>
      <c r="K3155" t="s">
        <v>67</v>
      </c>
      <c r="L3155">
        <v>3.4</v>
      </c>
      <c r="M3155" t="s">
        <v>31</v>
      </c>
      <c r="N3155">
        <v>1.63</v>
      </c>
      <c r="O3155">
        <v>5</v>
      </c>
    </row>
    <row r="3156" spans="1:15">
      <c r="A3156" t="s">
        <v>11427</v>
      </c>
      <c r="B3156" s="1">
        <v>45705</v>
      </c>
      <c r="C3156" t="s">
        <v>79</v>
      </c>
      <c r="D3156" t="s">
        <v>3327</v>
      </c>
      <c r="E3156" t="s">
        <v>11428</v>
      </c>
      <c r="F3156" t="s">
        <v>19</v>
      </c>
      <c r="G3156" t="s">
        <v>29</v>
      </c>
      <c r="H3156" t="s">
        <v>42</v>
      </c>
      <c r="I3156">
        <v>7.46</v>
      </c>
      <c r="J3156">
        <v>282.68</v>
      </c>
      <c r="K3156" t="s">
        <v>47</v>
      </c>
      <c r="L3156">
        <v>2.6</v>
      </c>
      <c r="M3156" t="s">
        <v>23</v>
      </c>
      <c r="N3156">
        <v>1.6</v>
      </c>
      <c r="O3156">
        <v>2</v>
      </c>
    </row>
    <row r="3157" spans="1:15">
      <c r="A3157" t="s">
        <v>11436</v>
      </c>
      <c r="B3157" s="1">
        <v>45818</v>
      </c>
      <c r="C3157" t="s">
        <v>79</v>
      </c>
      <c r="D3157" t="s">
        <v>11437</v>
      </c>
      <c r="E3157" t="s">
        <v>11438</v>
      </c>
      <c r="F3157" t="s">
        <v>71</v>
      </c>
      <c r="G3157" t="s">
        <v>20</v>
      </c>
      <c r="H3157" t="s">
        <v>20</v>
      </c>
      <c r="I3157">
        <v>24.39</v>
      </c>
      <c r="J3157">
        <v>356.64</v>
      </c>
      <c r="K3157" t="s">
        <v>67</v>
      </c>
      <c r="L3157">
        <v>3.9</v>
      </c>
      <c r="M3157" t="s">
        <v>23</v>
      </c>
      <c r="N3157">
        <v>1.79</v>
      </c>
      <c r="O3157">
        <v>18</v>
      </c>
    </row>
    <row r="3158" spans="1:15">
      <c r="A3158" t="s">
        <v>11445</v>
      </c>
      <c r="B3158" s="1">
        <v>45830</v>
      </c>
      <c r="C3158" t="s">
        <v>79</v>
      </c>
      <c r="D3158" t="s">
        <v>11446</v>
      </c>
      <c r="E3158" t="s">
        <v>11447</v>
      </c>
      <c r="F3158" t="s">
        <v>28</v>
      </c>
      <c r="G3158" t="s">
        <v>20</v>
      </c>
      <c r="H3158" t="s">
        <v>41</v>
      </c>
      <c r="I3158">
        <v>12.14</v>
      </c>
      <c r="J3158">
        <v>120.72</v>
      </c>
      <c r="K3158" t="s">
        <v>67</v>
      </c>
      <c r="L3158">
        <v>4</v>
      </c>
      <c r="M3158" t="s">
        <v>23</v>
      </c>
      <c r="N3158">
        <v>1.55</v>
      </c>
      <c r="O3158">
        <v>19</v>
      </c>
    </row>
    <row r="3159" spans="1:15">
      <c r="A3159" t="s">
        <v>11458</v>
      </c>
      <c r="B3159" s="1">
        <v>45793</v>
      </c>
      <c r="C3159" t="s">
        <v>79</v>
      </c>
      <c r="D3159" t="s">
        <v>11459</v>
      </c>
      <c r="E3159" t="s">
        <v>11460</v>
      </c>
      <c r="F3159" t="s">
        <v>71</v>
      </c>
      <c r="G3159" t="s">
        <v>41</v>
      </c>
      <c r="H3159" t="s">
        <v>20</v>
      </c>
      <c r="I3159">
        <v>21.45</v>
      </c>
      <c r="K3159" t="s">
        <v>47</v>
      </c>
      <c r="L3159">
        <v>4.5</v>
      </c>
      <c r="M3159" t="s">
        <v>31</v>
      </c>
      <c r="N3159">
        <v>1.1000000000000001</v>
      </c>
      <c r="O3159">
        <v>9</v>
      </c>
    </row>
    <row r="3160" spans="1:15">
      <c r="A3160" t="s">
        <v>11504</v>
      </c>
      <c r="B3160" s="1">
        <v>45715</v>
      </c>
      <c r="C3160" t="s">
        <v>79</v>
      </c>
      <c r="D3160" t="s">
        <v>11505</v>
      </c>
      <c r="E3160" t="s">
        <v>11506</v>
      </c>
      <c r="F3160" t="s">
        <v>28</v>
      </c>
      <c r="G3160" t="s">
        <v>21</v>
      </c>
      <c r="H3160" t="s">
        <v>52</v>
      </c>
      <c r="I3160">
        <v>20.86</v>
      </c>
      <c r="J3160">
        <v>127.33</v>
      </c>
      <c r="K3160" t="s">
        <v>67</v>
      </c>
      <c r="L3160">
        <v>4.2</v>
      </c>
      <c r="M3160" t="s">
        <v>23</v>
      </c>
      <c r="N3160">
        <v>1.98</v>
      </c>
      <c r="O3160">
        <v>8</v>
      </c>
    </row>
    <row r="3161" spans="1:15">
      <c r="A3161" t="s">
        <v>11526</v>
      </c>
      <c r="B3161" s="1">
        <v>45725</v>
      </c>
      <c r="C3161" t="s">
        <v>79</v>
      </c>
      <c r="D3161" t="s">
        <v>3486</v>
      </c>
      <c r="E3161" t="s">
        <v>11527</v>
      </c>
      <c r="F3161" t="s">
        <v>19</v>
      </c>
      <c r="G3161" t="s">
        <v>21</v>
      </c>
      <c r="H3161" t="s">
        <v>52</v>
      </c>
      <c r="I3161">
        <v>16.55</v>
      </c>
      <c r="J3161">
        <v>89.18</v>
      </c>
      <c r="K3161" t="s">
        <v>30</v>
      </c>
      <c r="L3161">
        <v>5</v>
      </c>
      <c r="M3161" t="s">
        <v>23</v>
      </c>
      <c r="N3161">
        <v>2.13</v>
      </c>
      <c r="O3161">
        <v>11</v>
      </c>
    </row>
    <row r="3162" spans="1:15">
      <c r="A3162" t="s">
        <v>11534</v>
      </c>
      <c r="B3162" s="1">
        <v>45779</v>
      </c>
      <c r="C3162" t="s">
        <v>79</v>
      </c>
      <c r="D3162" t="s">
        <v>11535</v>
      </c>
      <c r="E3162" t="s">
        <v>11536</v>
      </c>
      <c r="F3162" t="s">
        <v>19</v>
      </c>
      <c r="G3162" t="s">
        <v>21</v>
      </c>
      <c r="H3162" t="s">
        <v>41</v>
      </c>
      <c r="I3162">
        <v>6.54</v>
      </c>
      <c r="K3162" t="s">
        <v>47</v>
      </c>
      <c r="L3162">
        <v>3.3</v>
      </c>
      <c r="M3162" t="s">
        <v>23</v>
      </c>
      <c r="N3162">
        <v>1.1299999999999999</v>
      </c>
      <c r="O3162">
        <v>19</v>
      </c>
    </row>
    <row r="3163" spans="1:15">
      <c r="A3163" t="s">
        <v>11547</v>
      </c>
      <c r="B3163" s="1">
        <v>45687</v>
      </c>
      <c r="C3163" t="s">
        <v>79</v>
      </c>
      <c r="D3163" t="s">
        <v>9389</v>
      </c>
      <c r="E3163" t="s">
        <v>11548</v>
      </c>
      <c r="F3163" t="s">
        <v>28</v>
      </c>
      <c r="G3163" t="s">
        <v>20</v>
      </c>
      <c r="H3163" t="s">
        <v>29</v>
      </c>
      <c r="I3163">
        <v>4.37</v>
      </c>
      <c r="J3163">
        <v>285.91000000000003</v>
      </c>
      <c r="K3163" t="s">
        <v>47</v>
      </c>
      <c r="L3163">
        <v>4.7</v>
      </c>
      <c r="M3163" t="s">
        <v>31</v>
      </c>
      <c r="N3163">
        <v>1.57</v>
      </c>
      <c r="O3163">
        <v>4</v>
      </c>
    </row>
    <row r="3164" spans="1:15">
      <c r="A3164" t="s">
        <v>11549</v>
      </c>
      <c r="B3164" s="1">
        <v>45778</v>
      </c>
      <c r="C3164" t="s">
        <v>79</v>
      </c>
      <c r="D3164" t="s">
        <v>11550</v>
      </c>
      <c r="E3164" t="s">
        <v>11551</v>
      </c>
      <c r="F3164" t="s">
        <v>71</v>
      </c>
      <c r="G3164" t="s">
        <v>21</v>
      </c>
      <c r="H3164" t="s">
        <v>42</v>
      </c>
      <c r="I3164">
        <v>3.99</v>
      </c>
      <c r="J3164">
        <v>136.07</v>
      </c>
      <c r="K3164" t="s">
        <v>47</v>
      </c>
      <c r="L3164">
        <v>2.8</v>
      </c>
      <c r="M3164" t="s">
        <v>23</v>
      </c>
      <c r="N3164">
        <v>1.76</v>
      </c>
      <c r="O3164">
        <v>17</v>
      </c>
    </row>
    <row r="3165" spans="1:15">
      <c r="A3165" t="s">
        <v>11572</v>
      </c>
      <c r="B3165" s="1">
        <v>45720</v>
      </c>
      <c r="C3165" t="s">
        <v>79</v>
      </c>
      <c r="D3165" t="s">
        <v>11573</v>
      </c>
      <c r="E3165" t="s">
        <v>11574</v>
      </c>
      <c r="F3165" t="s">
        <v>71</v>
      </c>
      <c r="G3165" t="s">
        <v>41</v>
      </c>
      <c r="H3165" t="s">
        <v>52</v>
      </c>
      <c r="I3165">
        <v>16.940000000000001</v>
      </c>
      <c r="J3165">
        <v>589.30999999999995</v>
      </c>
      <c r="K3165" t="s">
        <v>67</v>
      </c>
      <c r="L3165">
        <v>4.0999999999999996</v>
      </c>
      <c r="M3165" t="s">
        <v>31</v>
      </c>
      <c r="N3165">
        <v>2.1</v>
      </c>
      <c r="O3165">
        <v>14</v>
      </c>
    </row>
    <row r="3166" spans="1:15">
      <c r="A3166" t="s">
        <v>11575</v>
      </c>
      <c r="B3166" s="1">
        <v>45823</v>
      </c>
      <c r="C3166" t="s">
        <v>79</v>
      </c>
      <c r="D3166" t="s">
        <v>11123</v>
      </c>
      <c r="E3166" t="s">
        <v>11576</v>
      </c>
      <c r="F3166" t="s">
        <v>71</v>
      </c>
      <c r="G3166" t="s">
        <v>29</v>
      </c>
      <c r="H3166" t="s">
        <v>41</v>
      </c>
      <c r="I3166">
        <v>1.1399999999999999</v>
      </c>
      <c r="J3166">
        <v>582.63</v>
      </c>
      <c r="K3166" t="s">
        <v>30</v>
      </c>
      <c r="L3166">
        <v>4.8</v>
      </c>
      <c r="M3166" t="s">
        <v>36</v>
      </c>
      <c r="N3166">
        <v>1.03</v>
      </c>
      <c r="O3166">
        <v>7</v>
      </c>
    </row>
    <row r="3167" spans="1:15">
      <c r="A3167" t="s">
        <v>11583</v>
      </c>
      <c r="B3167" s="1">
        <v>45805</v>
      </c>
      <c r="C3167" t="s">
        <v>79</v>
      </c>
      <c r="D3167" t="s">
        <v>11584</v>
      </c>
      <c r="E3167" t="s">
        <v>11585</v>
      </c>
      <c r="F3167" t="s">
        <v>51</v>
      </c>
      <c r="G3167" t="s">
        <v>20</v>
      </c>
      <c r="H3167" t="s">
        <v>41</v>
      </c>
      <c r="I3167">
        <v>9.2200000000000006</v>
      </c>
      <c r="J3167">
        <v>564.9</v>
      </c>
      <c r="K3167" t="s">
        <v>30</v>
      </c>
      <c r="L3167">
        <v>5</v>
      </c>
      <c r="M3167" t="s">
        <v>23</v>
      </c>
      <c r="N3167">
        <v>1.83</v>
      </c>
      <c r="O3167">
        <v>5</v>
      </c>
    </row>
    <row r="3168" spans="1:15">
      <c r="A3168" t="s">
        <v>11589</v>
      </c>
      <c r="B3168" s="1">
        <v>45661</v>
      </c>
      <c r="C3168" t="s">
        <v>79</v>
      </c>
      <c r="D3168" t="s">
        <v>11590</v>
      </c>
      <c r="E3168" t="s">
        <v>11591</v>
      </c>
      <c r="F3168" t="s">
        <v>28</v>
      </c>
      <c r="G3168" t="s">
        <v>21</v>
      </c>
      <c r="H3168" t="s">
        <v>20</v>
      </c>
      <c r="I3168">
        <v>4.1500000000000004</v>
      </c>
      <c r="J3168">
        <v>219.83</v>
      </c>
      <c r="K3168" t="s">
        <v>30</v>
      </c>
      <c r="L3168">
        <v>3.2</v>
      </c>
      <c r="M3168" t="s">
        <v>23</v>
      </c>
      <c r="N3168">
        <v>1.44</v>
      </c>
      <c r="O3168">
        <v>17</v>
      </c>
    </row>
    <row r="3169" spans="1:15">
      <c r="A3169" t="s">
        <v>11606</v>
      </c>
      <c r="B3169" s="1">
        <v>45751</v>
      </c>
      <c r="C3169" t="s">
        <v>79</v>
      </c>
      <c r="D3169" t="s">
        <v>11607</v>
      </c>
      <c r="E3169" t="s">
        <v>11608</v>
      </c>
      <c r="F3169" t="s">
        <v>28</v>
      </c>
      <c r="G3169" t="s">
        <v>42</v>
      </c>
      <c r="H3169" t="s">
        <v>21</v>
      </c>
      <c r="I3169">
        <v>1.01</v>
      </c>
      <c r="J3169">
        <v>420.36</v>
      </c>
      <c r="K3169" t="s">
        <v>67</v>
      </c>
      <c r="L3169">
        <v>4.9000000000000004</v>
      </c>
      <c r="M3169" t="s">
        <v>23</v>
      </c>
      <c r="N3169">
        <v>2.2599999999999998</v>
      </c>
      <c r="O3169">
        <v>15</v>
      </c>
    </row>
    <row r="3170" spans="1:15">
      <c r="A3170" t="s">
        <v>11617</v>
      </c>
      <c r="B3170" s="1">
        <v>45746</v>
      </c>
      <c r="C3170" t="s">
        <v>79</v>
      </c>
      <c r="D3170" t="s">
        <v>8516</v>
      </c>
      <c r="E3170" t="s">
        <v>11618</v>
      </c>
      <c r="F3170" t="s">
        <v>28</v>
      </c>
      <c r="G3170" t="s">
        <v>29</v>
      </c>
      <c r="H3170" t="s">
        <v>29</v>
      </c>
      <c r="I3170">
        <v>18.440000000000001</v>
      </c>
      <c r="J3170">
        <v>427.15</v>
      </c>
      <c r="K3170" t="s">
        <v>47</v>
      </c>
      <c r="L3170">
        <v>3.5</v>
      </c>
      <c r="M3170" t="s">
        <v>23</v>
      </c>
      <c r="N3170">
        <v>1.9</v>
      </c>
      <c r="O3170">
        <v>17</v>
      </c>
    </row>
    <row r="3171" spans="1:15">
      <c r="A3171" t="s">
        <v>11639</v>
      </c>
      <c r="B3171" s="1">
        <v>45792</v>
      </c>
      <c r="C3171" t="s">
        <v>79</v>
      </c>
      <c r="D3171" t="s">
        <v>11640</v>
      </c>
      <c r="E3171" t="s">
        <v>11641</v>
      </c>
      <c r="F3171" t="s">
        <v>28</v>
      </c>
      <c r="G3171" t="s">
        <v>20</v>
      </c>
      <c r="H3171" t="s">
        <v>41</v>
      </c>
      <c r="I3171">
        <v>6.04</v>
      </c>
      <c r="J3171">
        <v>328.9</v>
      </c>
      <c r="K3171" t="s">
        <v>47</v>
      </c>
      <c r="L3171">
        <v>3.2</v>
      </c>
      <c r="M3171" t="s">
        <v>36</v>
      </c>
      <c r="N3171">
        <v>2.34</v>
      </c>
      <c r="O3171">
        <v>13</v>
      </c>
    </row>
    <row r="3172" spans="1:15">
      <c r="A3172" t="s">
        <v>11642</v>
      </c>
      <c r="B3172" s="1">
        <v>45659</v>
      </c>
      <c r="C3172" t="s">
        <v>79</v>
      </c>
      <c r="D3172" t="s">
        <v>11643</v>
      </c>
      <c r="E3172" t="s">
        <v>11644</v>
      </c>
      <c r="F3172" t="s">
        <v>71</v>
      </c>
      <c r="G3172" t="s">
        <v>41</v>
      </c>
      <c r="H3172" t="s">
        <v>52</v>
      </c>
      <c r="I3172">
        <v>16.82</v>
      </c>
      <c r="J3172">
        <v>468.63</v>
      </c>
      <c r="K3172" t="s">
        <v>47</v>
      </c>
      <c r="L3172">
        <v>2.7</v>
      </c>
      <c r="M3172" t="s">
        <v>31</v>
      </c>
      <c r="N3172">
        <v>2.02</v>
      </c>
      <c r="O3172">
        <v>19</v>
      </c>
    </row>
    <row r="3173" spans="1:15">
      <c r="A3173" t="s">
        <v>11645</v>
      </c>
      <c r="B3173" s="1">
        <v>45746</v>
      </c>
      <c r="C3173" t="s">
        <v>79</v>
      </c>
      <c r="D3173" t="s">
        <v>11646</v>
      </c>
      <c r="E3173" t="s">
        <v>11647</v>
      </c>
      <c r="F3173" t="s">
        <v>51</v>
      </c>
      <c r="G3173" t="s">
        <v>41</v>
      </c>
      <c r="H3173" t="s">
        <v>42</v>
      </c>
      <c r="J3173">
        <v>56.43</v>
      </c>
      <c r="K3173" t="s">
        <v>30</v>
      </c>
      <c r="L3173">
        <v>3.7</v>
      </c>
      <c r="M3173" t="s">
        <v>23</v>
      </c>
      <c r="N3173">
        <v>1.82</v>
      </c>
      <c r="O3173">
        <v>11</v>
      </c>
    </row>
    <row r="3174" spans="1:15">
      <c r="A3174" t="s">
        <v>11648</v>
      </c>
      <c r="B3174" s="1">
        <v>45829</v>
      </c>
      <c r="C3174" t="s">
        <v>79</v>
      </c>
      <c r="D3174" t="s">
        <v>11649</v>
      </c>
      <c r="E3174" t="s">
        <v>11650</v>
      </c>
      <c r="F3174" t="s">
        <v>51</v>
      </c>
      <c r="G3174" t="s">
        <v>52</v>
      </c>
      <c r="H3174" t="s">
        <v>46</v>
      </c>
      <c r="I3174">
        <v>16.010000000000002</v>
      </c>
      <c r="J3174">
        <v>109.43</v>
      </c>
      <c r="K3174" t="s">
        <v>22</v>
      </c>
      <c r="L3174">
        <v>4</v>
      </c>
      <c r="M3174" t="s">
        <v>31</v>
      </c>
      <c r="N3174">
        <v>1.25</v>
      </c>
      <c r="O3174">
        <v>11</v>
      </c>
    </row>
    <row r="3175" spans="1:15">
      <c r="A3175" t="s">
        <v>11657</v>
      </c>
      <c r="B3175" s="1">
        <v>45722</v>
      </c>
      <c r="C3175" t="s">
        <v>79</v>
      </c>
      <c r="D3175" t="s">
        <v>11658</v>
      </c>
      <c r="E3175" t="s">
        <v>11659</v>
      </c>
      <c r="F3175" t="s">
        <v>51</v>
      </c>
      <c r="G3175" t="s">
        <v>41</v>
      </c>
      <c r="H3175" t="s">
        <v>52</v>
      </c>
      <c r="I3175">
        <v>23.15</v>
      </c>
      <c r="J3175">
        <v>599.08000000000004</v>
      </c>
      <c r="K3175" t="s">
        <v>47</v>
      </c>
      <c r="L3175">
        <v>3.4</v>
      </c>
      <c r="M3175" t="s">
        <v>23</v>
      </c>
      <c r="N3175">
        <v>1.5</v>
      </c>
      <c r="O3175">
        <v>10</v>
      </c>
    </row>
    <row r="3176" spans="1:15">
      <c r="A3176" t="s">
        <v>11673</v>
      </c>
      <c r="B3176" s="1">
        <v>45670</v>
      </c>
      <c r="C3176" t="s">
        <v>79</v>
      </c>
      <c r="D3176" t="s">
        <v>3031</v>
      </c>
      <c r="E3176" t="s">
        <v>2441</v>
      </c>
      <c r="F3176" t="s">
        <v>51</v>
      </c>
      <c r="G3176" t="s">
        <v>21</v>
      </c>
      <c r="H3176" t="s">
        <v>41</v>
      </c>
      <c r="I3176">
        <v>5.28</v>
      </c>
      <c r="J3176">
        <v>193.82</v>
      </c>
      <c r="K3176" t="s">
        <v>22</v>
      </c>
      <c r="L3176">
        <v>3.2</v>
      </c>
      <c r="M3176" t="s">
        <v>36</v>
      </c>
      <c r="N3176">
        <v>1.08</v>
      </c>
      <c r="O3176">
        <v>8</v>
      </c>
    </row>
    <row r="3177" spans="1:15">
      <c r="A3177" t="s">
        <v>11677</v>
      </c>
      <c r="B3177" s="1">
        <v>45658</v>
      </c>
      <c r="C3177" t="s">
        <v>79</v>
      </c>
      <c r="D3177" t="s">
        <v>11678</v>
      </c>
      <c r="E3177" t="s">
        <v>11679</v>
      </c>
      <c r="F3177" t="s">
        <v>28</v>
      </c>
      <c r="G3177" t="s">
        <v>29</v>
      </c>
      <c r="H3177" t="s">
        <v>52</v>
      </c>
      <c r="I3177">
        <v>4.83</v>
      </c>
      <c r="J3177">
        <v>414.69</v>
      </c>
      <c r="K3177" t="s">
        <v>22</v>
      </c>
      <c r="L3177">
        <v>5</v>
      </c>
      <c r="M3177" t="s">
        <v>31</v>
      </c>
      <c r="N3177">
        <v>1.29</v>
      </c>
      <c r="O3177">
        <v>1</v>
      </c>
    </row>
    <row r="3178" spans="1:15">
      <c r="A3178" t="s">
        <v>11686</v>
      </c>
      <c r="B3178" s="1">
        <v>45683</v>
      </c>
      <c r="C3178" t="s">
        <v>79</v>
      </c>
      <c r="D3178" t="s">
        <v>11687</v>
      </c>
      <c r="E3178" t="s">
        <v>11688</v>
      </c>
      <c r="F3178" t="s">
        <v>71</v>
      </c>
      <c r="G3178" t="s">
        <v>52</v>
      </c>
      <c r="H3178" t="s">
        <v>42</v>
      </c>
      <c r="I3178">
        <v>17.309999999999999</v>
      </c>
      <c r="J3178">
        <v>325.35000000000002</v>
      </c>
      <c r="K3178" t="s">
        <v>22</v>
      </c>
      <c r="L3178">
        <v>4.7</v>
      </c>
      <c r="M3178" t="s">
        <v>31</v>
      </c>
      <c r="N3178">
        <v>1.52</v>
      </c>
      <c r="O3178">
        <v>18</v>
      </c>
    </row>
    <row r="3179" spans="1:15">
      <c r="A3179" t="s">
        <v>11689</v>
      </c>
      <c r="B3179" s="1">
        <v>45818</v>
      </c>
      <c r="C3179" t="s">
        <v>79</v>
      </c>
      <c r="D3179" t="s">
        <v>11690</v>
      </c>
      <c r="E3179" t="s">
        <v>11691</v>
      </c>
      <c r="F3179" t="s">
        <v>51</v>
      </c>
      <c r="G3179" t="s">
        <v>29</v>
      </c>
      <c r="H3179" t="s">
        <v>52</v>
      </c>
      <c r="I3179">
        <v>17.39</v>
      </c>
      <c r="J3179">
        <v>214.62</v>
      </c>
      <c r="K3179" t="s">
        <v>67</v>
      </c>
      <c r="L3179">
        <v>3.9</v>
      </c>
      <c r="M3179" t="s">
        <v>31</v>
      </c>
      <c r="N3179">
        <v>1.32</v>
      </c>
      <c r="O3179">
        <v>8</v>
      </c>
    </row>
    <row r="3180" spans="1:15">
      <c r="A3180" t="s">
        <v>11720</v>
      </c>
      <c r="B3180" s="1">
        <v>45819</v>
      </c>
      <c r="C3180" t="s">
        <v>79</v>
      </c>
      <c r="D3180" t="s">
        <v>1823</v>
      </c>
      <c r="E3180" t="s">
        <v>11721</v>
      </c>
      <c r="F3180" t="s">
        <v>28</v>
      </c>
      <c r="G3180" t="s">
        <v>42</v>
      </c>
      <c r="H3180" t="s">
        <v>42</v>
      </c>
      <c r="I3180">
        <v>19.329999999999998</v>
      </c>
      <c r="J3180">
        <v>470.68</v>
      </c>
      <c r="K3180" t="s">
        <v>47</v>
      </c>
      <c r="L3180">
        <v>3.2</v>
      </c>
      <c r="M3180" t="s">
        <v>23</v>
      </c>
      <c r="N3180">
        <v>1.69</v>
      </c>
      <c r="O3180">
        <v>13</v>
      </c>
    </row>
    <row r="3181" spans="1:15">
      <c r="A3181" t="s">
        <v>11722</v>
      </c>
      <c r="B3181" s="1">
        <v>45724</v>
      </c>
      <c r="C3181" t="s">
        <v>79</v>
      </c>
      <c r="D3181" t="s">
        <v>986</v>
      </c>
      <c r="E3181" t="s">
        <v>11723</v>
      </c>
      <c r="F3181" t="s">
        <v>51</v>
      </c>
      <c r="G3181" t="s">
        <v>21</v>
      </c>
      <c r="H3181" t="s">
        <v>52</v>
      </c>
      <c r="I3181">
        <v>22.07</v>
      </c>
      <c r="J3181">
        <v>481.64</v>
      </c>
      <c r="K3181" t="s">
        <v>47</v>
      </c>
      <c r="L3181">
        <v>3.6</v>
      </c>
      <c r="M3181" t="s">
        <v>23</v>
      </c>
      <c r="N3181">
        <v>2.3199999999999998</v>
      </c>
      <c r="O3181">
        <v>18</v>
      </c>
    </row>
    <row r="3182" spans="1:15">
      <c r="A3182" t="s">
        <v>11755</v>
      </c>
      <c r="B3182" s="1">
        <v>45734</v>
      </c>
      <c r="C3182" t="s">
        <v>79</v>
      </c>
      <c r="D3182" t="s">
        <v>10724</v>
      </c>
      <c r="E3182" t="s">
        <v>11756</v>
      </c>
      <c r="F3182" t="s">
        <v>19</v>
      </c>
      <c r="G3182" t="s">
        <v>46</v>
      </c>
      <c r="H3182" t="s">
        <v>21</v>
      </c>
      <c r="I3182">
        <v>19.5</v>
      </c>
      <c r="J3182">
        <v>572.92999999999995</v>
      </c>
      <c r="K3182" t="s">
        <v>22</v>
      </c>
      <c r="L3182">
        <v>3.9</v>
      </c>
      <c r="M3182" t="s">
        <v>23</v>
      </c>
      <c r="N3182">
        <v>2.2799999999999998</v>
      </c>
      <c r="O3182">
        <v>3</v>
      </c>
    </row>
    <row r="3183" spans="1:15">
      <c r="A3183" t="s">
        <v>11763</v>
      </c>
      <c r="B3183" s="1">
        <v>45802</v>
      </c>
      <c r="C3183" t="s">
        <v>79</v>
      </c>
      <c r="D3183" t="s">
        <v>6403</v>
      </c>
      <c r="E3183" t="s">
        <v>11764</v>
      </c>
      <c r="F3183" t="s">
        <v>60</v>
      </c>
      <c r="G3183" t="s">
        <v>21</v>
      </c>
      <c r="H3183" t="s">
        <v>21</v>
      </c>
      <c r="I3183">
        <v>11.67</v>
      </c>
      <c r="J3183">
        <v>340.04</v>
      </c>
      <c r="K3183" t="s">
        <v>30</v>
      </c>
      <c r="L3183">
        <v>2.9</v>
      </c>
      <c r="M3183" t="s">
        <v>23</v>
      </c>
      <c r="N3183">
        <v>1.92</v>
      </c>
      <c r="O3183">
        <v>13</v>
      </c>
    </row>
    <row r="3184" spans="1:15">
      <c r="A3184" t="s">
        <v>11770</v>
      </c>
      <c r="B3184" s="1">
        <v>45660</v>
      </c>
      <c r="C3184" t="s">
        <v>79</v>
      </c>
      <c r="D3184" t="s">
        <v>11771</v>
      </c>
      <c r="E3184" t="s">
        <v>11772</v>
      </c>
      <c r="F3184" t="s">
        <v>60</v>
      </c>
      <c r="G3184" t="s">
        <v>20</v>
      </c>
      <c r="H3184" t="s">
        <v>29</v>
      </c>
      <c r="I3184">
        <v>11.1</v>
      </c>
      <c r="J3184">
        <v>369.86</v>
      </c>
      <c r="K3184" t="s">
        <v>67</v>
      </c>
      <c r="L3184">
        <v>3.8</v>
      </c>
      <c r="M3184" t="s">
        <v>23</v>
      </c>
      <c r="N3184">
        <v>1.1399999999999999</v>
      </c>
      <c r="O3184">
        <v>6</v>
      </c>
    </row>
    <row r="3185" spans="1:15">
      <c r="A3185" t="s">
        <v>11807</v>
      </c>
      <c r="B3185" s="1">
        <v>45806</v>
      </c>
      <c r="C3185" t="s">
        <v>79</v>
      </c>
      <c r="D3185" t="s">
        <v>11808</v>
      </c>
      <c r="E3185" t="s">
        <v>11809</v>
      </c>
      <c r="F3185" t="s">
        <v>28</v>
      </c>
      <c r="G3185" t="s">
        <v>42</v>
      </c>
      <c r="H3185" t="s">
        <v>42</v>
      </c>
      <c r="I3185">
        <v>17.52</v>
      </c>
      <c r="J3185">
        <v>334.38</v>
      </c>
      <c r="K3185" t="s">
        <v>22</v>
      </c>
      <c r="L3185">
        <v>4.4000000000000004</v>
      </c>
      <c r="M3185" t="s">
        <v>36</v>
      </c>
      <c r="N3185">
        <v>2.4</v>
      </c>
      <c r="O3185">
        <v>14</v>
      </c>
    </row>
    <row r="3186" spans="1:15">
      <c r="A3186" t="s">
        <v>11810</v>
      </c>
      <c r="B3186" s="1">
        <v>45681</v>
      </c>
      <c r="C3186" t="s">
        <v>79</v>
      </c>
      <c r="D3186" t="s">
        <v>11811</v>
      </c>
      <c r="E3186" t="s">
        <v>11812</v>
      </c>
      <c r="F3186" t="s">
        <v>71</v>
      </c>
      <c r="G3186" t="s">
        <v>29</v>
      </c>
      <c r="H3186" t="s">
        <v>46</v>
      </c>
      <c r="I3186">
        <v>10.95</v>
      </c>
      <c r="J3186">
        <v>522.20000000000005</v>
      </c>
      <c r="K3186" t="s">
        <v>30</v>
      </c>
      <c r="L3186">
        <v>3.7</v>
      </c>
      <c r="M3186" t="s">
        <v>36</v>
      </c>
      <c r="N3186">
        <v>1.84</v>
      </c>
      <c r="O3186">
        <v>4</v>
      </c>
    </row>
    <row r="3187" spans="1:15">
      <c r="A3187" t="s">
        <v>11820</v>
      </c>
      <c r="B3187" s="1">
        <v>45748</v>
      </c>
      <c r="C3187" t="s">
        <v>79</v>
      </c>
      <c r="D3187" t="s">
        <v>11821</v>
      </c>
      <c r="E3187" t="s">
        <v>11822</v>
      </c>
      <c r="F3187" t="s">
        <v>71</v>
      </c>
      <c r="G3187" t="s">
        <v>46</v>
      </c>
      <c r="H3187" t="s">
        <v>41</v>
      </c>
      <c r="I3187">
        <v>3.35</v>
      </c>
      <c r="J3187">
        <v>178.72</v>
      </c>
      <c r="K3187" t="s">
        <v>30</v>
      </c>
      <c r="L3187">
        <v>4.0999999999999996</v>
      </c>
      <c r="M3187" t="s">
        <v>36</v>
      </c>
      <c r="N3187">
        <v>1.4</v>
      </c>
      <c r="O3187">
        <v>3</v>
      </c>
    </row>
    <row r="3188" spans="1:15">
      <c r="A3188" t="s">
        <v>11828</v>
      </c>
      <c r="B3188" s="1">
        <v>45744</v>
      </c>
      <c r="C3188" t="s">
        <v>79</v>
      </c>
      <c r="D3188" t="s">
        <v>11829</v>
      </c>
      <c r="E3188" t="s">
        <v>11830</v>
      </c>
      <c r="F3188" t="s">
        <v>28</v>
      </c>
      <c r="G3188" t="s">
        <v>42</v>
      </c>
      <c r="H3188" t="s">
        <v>52</v>
      </c>
      <c r="I3188">
        <v>16.36</v>
      </c>
      <c r="J3188">
        <v>416.93</v>
      </c>
      <c r="K3188" t="s">
        <v>22</v>
      </c>
      <c r="L3188">
        <v>3.3</v>
      </c>
      <c r="M3188" t="s">
        <v>36</v>
      </c>
      <c r="N3188">
        <v>1.55</v>
      </c>
      <c r="O3188">
        <v>17</v>
      </c>
    </row>
    <row r="3189" spans="1:15">
      <c r="A3189" t="s">
        <v>11849</v>
      </c>
      <c r="B3189" s="1">
        <v>45798</v>
      </c>
      <c r="C3189" t="s">
        <v>79</v>
      </c>
      <c r="D3189" t="s">
        <v>6500</v>
      </c>
      <c r="E3189" t="s">
        <v>11850</v>
      </c>
      <c r="F3189" t="s">
        <v>51</v>
      </c>
      <c r="G3189" t="s">
        <v>21</v>
      </c>
      <c r="H3189" t="s">
        <v>46</v>
      </c>
      <c r="I3189">
        <v>22.67</v>
      </c>
      <c r="J3189">
        <v>403.51</v>
      </c>
      <c r="K3189" t="s">
        <v>67</v>
      </c>
      <c r="L3189">
        <v>4.4000000000000004</v>
      </c>
      <c r="M3189" t="s">
        <v>23</v>
      </c>
      <c r="N3189">
        <v>1.72</v>
      </c>
      <c r="O3189">
        <v>11</v>
      </c>
    </row>
    <row r="3190" spans="1:15">
      <c r="A3190" t="s">
        <v>11861</v>
      </c>
      <c r="B3190" s="1">
        <v>45790</v>
      </c>
      <c r="C3190" t="s">
        <v>79</v>
      </c>
      <c r="D3190" t="s">
        <v>11862</v>
      </c>
      <c r="E3190" t="s">
        <v>11863</v>
      </c>
      <c r="F3190" t="s">
        <v>51</v>
      </c>
      <c r="G3190" t="s">
        <v>46</v>
      </c>
      <c r="H3190" t="s">
        <v>21</v>
      </c>
      <c r="I3190">
        <v>9.65</v>
      </c>
      <c r="J3190">
        <v>466.51</v>
      </c>
      <c r="K3190" t="s">
        <v>67</v>
      </c>
      <c r="L3190">
        <v>4.5999999999999996</v>
      </c>
      <c r="M3190" t="s">
        <v>31</v>
      </c>
      <c r="N3190">
        <v>1.1499999999999999</v>
      </c>
      <c r="O3190">
        <v>1</v>
      </c>
    </row>
    <row r="3191" spans="1:15">
      <c r="A3191" t="s">
        <v>11886</v>
      </c>
      <c r="B3191" s="1">
        <v>45660</v>
      </c>
      <c r="C3191" t="s">
        <v>79</v>
      </c>
      <c r="D3191" t="s">
        <v>4393</v>
      </c>
      <c r="E3191" t="s">
        <v>11887</v>
      </c>
      <c r="F3191" t="s">
        <v>71</v>
      </c>
      <c r="G3191" t="s">
        <v>41</v>
      </c>
      <c r="H3191" t="s">
        <v>52</v>
      </c>
      <c r="I3191">
        <v>16.53</v>
      </c>
      <c r="J3191">
        <v>337.97</v>
      </c>
      <c r="K3191" t="s">
        <v>67</v>
      </c>
      <c r="L3191">
        <v>3</v>
      </c>
      <c r="M3191" t="s">
        <v>36</v>
      </c>
      <c r="N3191">
        <v>1.98</v>
      </c>
      <c r="O3191">
        <v>9</v>
      </c>
    </row>
    <row r="3192" spans="1:15">
      <c r="A3192" t="s">
        <v>11899</v>
      </c>
      <c r="B3192" s="1">
        <v>45818</v>
      </c>
      <c r="C3192" t="s">
        <v>79</v>
      </c>
      <c r="D3192" t="s">
        <v>11900</v>
      </c>
      <c r="E3192" t="s">
        <v>11901</v>
      </c>
      <c r="F3192" t="s">
        <v>60</v>
      </c>
      <c r="G3192" t="s">
        <v>46</v>
      </c>
      <c r="H3192" t="s">
        <v>29</v>
      </c>
      <c r="I3192">
        <v>23.63</v>
      </c>
      <c r="J3192">
        <v>329.13</v>
      </c>
      <c r="K3192" t="s">
        <v>47</v>
      </c>
      <c r="L3192">
        <v>3.5</v>
      </c>
      <c r="M3192" t="s">
        <v>36</v>
      </c>
      <c r="N3192">
        <v>1.94</v>
      </c>
      <c r="O3192">
        <v>1</v>
      </c>
    </row>
    <row r="3193" spans="1:15">
      <c r="A3193" t="s">
        <v>11928</v>
      </c>
      <c r="B3193" s="1">
        <v>45810</v>
      </c>
      <c r="C3193" t="s">
        <v>79</v>
      </c>
      <c r="D3193" t="s">
        <v>5904</v>
      </c>
      <c r="E3193" t="s">
        <v>11929</v>
      </c>
      <c r="F3193" t="s">
        <v>51</v>
      </c>
      <c r="G3193" t="s">
        <v>42</v>
      </c>
      <c r="H3193" t="s">
        <v>21</v>
      </c>
      <c r="I3193">
        <v>4.8</v>
      </c>
      <c r="J3193">
        <v>565.41</v>
      </c>
      <c r="K3193" t="s">
        <v>47</v>
      </c>
      <c r="L3193">
        <v>2.6</v>
      </c>
      <c r="M3193" t="s">
        <v>23</v>
      </c>
      <c r="N3193">
        <v>1.96</v>
      </c>
      <c r="O3193">
        <v>11</v>
      </c>
    </row>
    <row r="3194" spans="1:15">
      <c r="A3194" t="s">
        <v>11930</v>
      </c>
      <c r="B3194" s="1">
        <v>45826</v>
      </c>
      <c r="C3194" t="s">
        <v>79</v>
      </c>
      <c r="D3194" t="s">
        <v>2188</v>
      </c>
      <c r="E3194" t="s">
        <v>11931</v>
      </c>
      <c r="F3194" t="s">
        <v>19</v>
      </c>
      <c r="G3194" t="s">
        <v>42</v>
      </c>
      <c r="H3194" t="s">
        <v>52</v>
      </c>
      <c r="I3194">
        <v>6.79</v>
      </c>
      <c r="J3194">
        <v>498.47</v>
      </c>
      <c r="K3194" t="s">
        <v>47</v>
      </c>
      <c r="L3194">
        <v>3.1</v>
      </c>
      <c r="M3194" t="s">
        <v>23</v>
      </c>
      <c r="N3194">
        <v>2.29</v>
      </c>
      <c r="O3194">
        <v>12</v>
      </c>
    </row>
    <row r="3195" spans="1:15">
      <c r="A3195" t="s">
        <v>11935</v>
      </c>
      <c r="B3195" s="1">
        <v>45688</v>
      </c>
      <c r="C3195" t="s">
        <v>79</v>
      </c>
      <c r="D3195" t="s">
        <v>1004</v>
      </c>
      <c r="E3195" t="s">
        <v>11936</v>
      </c>
      <c r="F3195" t="s">
        <v>51</v>
      </c>
      <c r="G3195" t="s">
        <v>29</v>
      </c>
      <c r="H3195" t="s">
        <v>21</v>
      </c>
      <c r="I3195">
        <v>11.01</v>
      </c>
      <c r="J3195">
        <v>357.02</v>
      </c>
      <c r="K3195" t="s">
        <v>47</v>
      </c>
      <c r="L3195">
        <v>4.2</v>
      </c>
      <c r="M3195" t="s">
        <v>36</v>
      </c>
      <c r="N3195">
        <v>1.67</v>
      </c>
      <c r="O3195">
        <v>16</v>
      </c>
    </row>
    <row r="3196" spans="1:15">
      <c r="A3196" t="s">
        <v>11959</v>
      </c>
      <c r="B3196" s="1">
        <v>45805</v>
      </c>
      <c r="C3196" t="s">
        <v>79</v>
      </c>
      <c r="D3196" t="s">
        <v>11960</v>
      </c>
      <c r="E3196" t="s">
        <v>11961</v>
      </c>
      <c r="F3196" t="s">
        <v>28</v>
      </c>
      <c r="G3196" t="s">
        <v>20</v>
      </c>
      <c r="H3196" t="s">
        <v>42</v>
      </c>
      <c r="I3196">
        <v>20.43</v>
      </c>
      <c r="J3196">
        <v>139.47999999999999</v>
      </c>
      <c r="K3196" t="s">
        <v>22</v>
      </c>
      <c r="L3196">
        <v>3.8</v>
      </c>
      <c r="M3196" t="s">
        <v>23</v>
      </c>
      <c r="N3196">
        <v>1.46</v>
      </c>
      <c r="O3196">
        <v>15</v>
      </c>
    </row>
    <row r="3197" spans="1:15">
      <c r="A3197" t="s">
        <v>11962</v>
      </c>
      <c r="B3197" s="1">
        <v>45838</v>
      </c>
      <c r="C3197" t="s">
        <v>79</v>
      </c>
      <c r="D3197" t="s">
        <v>11963</v>
      </c>
      <c r="E3197" t="s">
        <v>11964</v>
      </c>
      <c r="F3197" t="s">
        <v>51</v>
      </c>
      <c r="G3197" t="s">
        <v>46</v>
      </c>
      <c r="H3197" t="s">
        <v>41</v>
      </c>
      <c r="I3197">
        <v>22.4</v>
      </c>
      <c r="J3197">
        <v>211.81</v>
      </c>
      <c r="K3197" t="s">
        <v>47</v>
      </c>
      <c r="L3197">
        <v>4.8</v>
      </c>
      <c r="M3197" t="s">
        <v>36</v>
      </c>
      <c r="N3197">
        <v>1.84</v>
      </c>
      <c r="O3197">
        <v>1</v>
      </c>
    </row>
    <row r="3198" spans="1:15">
      <c r="A3198" t="s">
        <v>11965</v>
      </c>
      <c r="B3198" s="1">
        <v>45750</v>
      </c>
      <c r="C3198" t="s">
        <v>79</v>
      </c>
      <c r="D3198" t="s">
        <v>11966</v>
      </c>
      <c r="E3198" t="s">
        <v>11967</v>
      </c>
      <c r="F3198" t="s">
        <v>19</v>
      </c>
      <c r="G3198" t="s">
        <v>20</v>
      </c>
      <c r="H3198" t="s">
        <v>20</v>
      </c>
      <c r="I3198">
        <v>6.67</v>
      </c>
      <c r="J3198">
        <v>502.92</v>
      </c>
      <c r="K3198" t="s">
        <v>22</v>
      </c>
      <c r="L3198">
        <v>3.5</v>
      </c>
      <c r="M3198" t="s">
        <v>31</v>
      </c>
      <c r="N3198">
        <v>2.04</v>
      </c>
      <c r="O3198">
        <v>15</v>
      </c>
    </row>
    <row r="3199" spans="1:15">
      <c r="A3199" t="s">
        <v>11993</v>
      </c>
      <c r="B3199" s="1">
        <v>45754</v>
      </c>
      <c r="C3199" t="s">
        <v>79</v>
      </c>
      <c r="D3199" t="s">
        <v>11994</v>
      </c>
      <c r="E3199" t="s">
        <v>11995</v>
      </c>
      <c r="F3199" t="s">
        <v>71</v>
      </c>
      <c r="G3199" t="s">
        <v>20</v>
      </c>
      <c r="H3199" t="s">
        <v>20</v>
      </c>
      <c r="I3199">
        <v>3.92</v>
      </c>
      <c r="J3199">
        <v>347.2</v>
      </c>
      <c r="K3199" t="s">
        <v>67</v>
      </c>
      <c r="L3199">
        <v>3.4</v>
      </c>
      <c r="M3199" t="s">
        <v>23</v>
      </c>
      <c r="N3199">
        <v>1.39</v>
      </c>
      <c r="O3199">
        <v>6</v>
      </c>
    </row>
    <row r="3200" spans="1:15">
      <c r="A3200" t="s">
        <v>12052</v>
      </c>
      <c r="B3200" s="1">
        <v>45700</v>
      </c>
      <c r="C3200" t="s">
        <v>79</v>
      </c>
      <c r="D3200" t="s">
        <v>9437</v>
      </c>
      <c r="E3200" t="s">
        <v>10631</v>
      </c>
      <c r="F3200" t="s">
        <v>71</v>
      </c>
      <c r="G3200" t="s">
        <v>46</v>
      </c>
      <c r="H3200" t="s">
        <v>42</v>
      </c>
      <c r="I3200">
        <v>11.72</v>
      </c>
      <c r="J3200">
        <v>399.11</v>
      </c>
      <c r="K3200" t="s">
        <v>22</v>
      </c>
      <c r="L3200">
        <v>2.6</v>
      </c>
      <c r="M3200" t="s">
        <v>23</v>
      </c>
      <c r="N3200">
        <v>1.86</v>
      </c>
      <c r="O3200">
        <v>19</v>
      </c>
    </row>
    <row r="3201" spans="1:15">
      <c r="A3201" t="s">
        <v>12063</v>
      </c>
      <c r="B3201" s="1">
        <v>45756</v>
      </c>
      <c r="C3201" t="s">
        <v>79</v>
      </c>
      <c r="D3201" t="s">
        <v>12064</v>
      </c>
      <c r="E3201" t="s">
        <v>12065</v>
      </c>
      <c r="F3201" t="s">
        <v>51</v>
      </c>
      <c r="G3201" t="s">
        <v>52</v>
      </c>
      <c r="H3201" t="s">
        <v>41</v>
      </c>
      <c r="I3201">
        <v>6.95</v>
      </c>
      <c r="J3201">
        <v>384.65</v>
      </c>
      <c r="K3201" t="s">
        <v>67</v>
      </c>
      <c r="L3201">
        <v>5</v>
      </c>
      <c r="M3201" t="s">
        <v>23</v>
      </c>
      <c r="N3201">
        <v>1.45</v>
      </c>
      <c r="O3201">
        <v>19</v>
      </c>
    </row>
    <row r="3202" spans="1:15">
      <c r="A3202" t="s">
        <v>12111</v>
      </c>
      <c r="B3202" s="1">
        <v>45789</v>
      </c>
      <c r="C3202" t="s">
        <v>79</v>
      </c>
      <c r="D3202" t="s">
        <v>12112</v>
      </c>
      <c r="E3202" t="s">
        <v>6833</v>
      </c>
      <c r="F3202" t="s">
        <v>71</v>
      </c>
      <c r="G3202" t="s">
        <v>21</v>
      </c>
      <c r="H3202" t="s">
        <v>42</v>
      </c>
      <c r="I3202">
        <v>17.3</v>
      </c>
      <c r="J3202">
        <v>513.70000000000005</v>
      </c>
      <c r="K3202" t="s">
        <v>22</v>
      </c>
      <c r="L3202">
        <v>3.7</v>
      </c>
      <c r="M3202" t="s">
        <v>31</v>
      </c>
      <c r="N3202">
        <v>1.8</v>
      </c>
      <c r="O3202">
        <v>11</v>
      </c>
    </row>
    <row r="3203" spans="1:15">
      <c r="A3203" t="s">
        <v>12149</v>
      </c>
      <c r="B3203" s="1">
        <v>45756</v>
      </c>
      <c r="C3203" t="s">
        <v>79</v>
      </c>
      <c r="D3203" t="s">
        <v>12150</v>
      </c>
      <c r="E3203" t="s">
        <v>12151</v>
      </c>
      <c r="F3203" t="s">
        <v>51</v>
      </c>
      <c r="G3203" t="s">
        <v>52</v>
      </c>
      <c r="H3203" t="s">
        <v>20</v>
      </c>
      <c r="I3203">
        <v>18.53</v>
      </c>
      <c r="J3203">
        <v>127.68</v>
      </c>
      <c r="K3203" t="s">
        <v>22</v>
      </c>
      <c r="L3203">
        <v>2.8</v>
      </c>
      <c r="M3203" t="s">
        <v>23</v>
      </c>
      <c r="N3203">
        <v>1.5</v>
      </c>
      <c r="O3203">
        <v>19</v>
      </c>
    </row>
    <row r="3204" spans="1:15">
      <c r="A3204" t="s">
        <v>12152</v>
      </c>
      <c r="B3204" s="1">
        <v>45811</v>
      </c>
      <c r="C3204" t="s">
        <v>79</v>
      </c>
      <c r="D3204" t="s">
        <v>3058</v>
      </c>
      <c r="E3204" t="s">
        <v>12153</v>
      </c>
      <c r="F3204" t="s">
        <v>60</v>
      </c>
      <c r="G3204" t="s">
        <v>42</v>
      </c>
      <c r="H3204" t="s">
        <v>46</v>
      </c>
      <c r="I3204">
        <v>2.02</v>
      </c>
      <c r="J3204">
        <v>73.239999999999995</v>
      </c>
      <c r="K3204" t="s">
        <v>47</v>
      </c>
      <c r="L3204">
        <v>3.5</v>
      </c>
      <c r="M3204" t="s">
        <v>23</v>
      </c>
      <c r="N3204">
        <v>2.2400000000000002</v>
      </c>
      <c r="O3204">
        <v>13</v>
      </c>
    </row>
    <row r="3205" spans="1:15">
      <c r="A3205" t="s">
        <v>12160</v>
      </c>
      <c r="B3205" s="1">
        <v>45821</v>
      </c>
      <c r="C3205" t="s">
        <v>79</v>
      </c>
      <c r="D3205" t="s">
        <v>12161</v>
      </c>
      <c r="E3205" t="s">
        <v>12162</v>
      </c>
      <c r="F3205" t="s">
        <v>51</v>
      </c>
      <c r="G3205" t="s">
        <v>20</v>
      </c>
      <c r="H3205" t="s">
        <v>52</v>
      </c>
      <c r="I3205">
        <v>8.98</v>
      </c>
      <c r="J3205">
        <v>377.56</v>
      </c>
      <c r="K3205" t="s">
        <v>67</v>
      </c>
      <c r="L3205">
        <v>4.9000000000000004</v>
      </c>
      <c r="M3205" t="s">
        <v>23</v>
      </c>
      <c r="N3205">
        <v>1.28</v>
      </c>
      <c r="O3205">
        <v>7</v>
      </c>
    </row>
    <row r="3206" spans="1:15">
      <c r="A3206" t="s">
        <v>12168</v>
      </c>
      <c r="B3206" s="1">
        <v>45823</v>
      </c>
      <c r="C3206" t="s">
        <v>79</v>
      </c>
      <c r="D3206" t="s">
        <v>12169</v>
      </c>
      <c r="E3206" t="s">
        <v>12170</v>
      </c>
      <c r="F3206" t="s">
        <v>19</v>
      </c>
      <c r="G3206" t="s">
        <v>52</v>
      </c>
      <c r="H3206" t="s">
        <v>41</v>
      </c>
      <c r="I3206">
        <v>19.11</v>
      </c>
      <c r="J3206">
        <v>357.38</v>
      </c>
      <c r="K3206" t="s">
        <v>22</v>
      </c>
      <c r="L3206">
        <v>2.7</v>
      </c>
      <c r="M3206" t="s">
        <v>23</v>
      </c>
      <c r="N3206">
        <v>1.82</v>
      </c>
      <c r="O3206">
        <v>18</v>
      </c>
    </row>
    <row r="3207" spans="1:15">
      <c r="A3207" t="s">
        <v>12176</v>
      </c>
      <c r="B3207" s="1">
        <v>45782</v>
      </c>
      <c r="C3207" t="s">
        <v>79</v>
      </c>
      <c r="D3207" t="s">
        <v>313</v>
      </c>
      <c r="E3207" t="s">
        <v>12177</v>
      </c>
      <c r="F3207" t="s">
        <v>19</v>
      </c>
      <c r="G3207" t="s">
        <v>42</v>
      </c>
      <c r="H3207" t="s">
        <v>42</v>
      </c>
      <c r="I3207">
        <v>11.37</v>
      </c>
      <c r="J3207">
        <v>526.91</v>
      </c>
      <c r="K3207" t="s">
        <v>47</v>
      </c>
      <c r="L3207">
        <v>4</v>
      </c>
      <c r="M3207" t="s">
        <v>23</v>
      </c>
      <c r="N3207">
        <v>1.87</v>
      </c>
      <c r="O3207">
        <v>9</v>
      </c>
    </row>
    <row r="3208" spans="1:15">
      <c r="A3208" t="s">
        <v>12182</v>
      </c>
      <c r="B3208" s="1">
        <v>45793</v>
      </c>
      <c r="C3208" t="s">
        <v>79</v>
      </c>
      <c r="D3208" t="s">
        <v>9772</v>
      </c>
      <c r="E3208" t="s">
        <v>12183</v>
      </c>
      <c r="F3208" t="s">
        <v>51</v>
      </c>
      <c r="G3208" t="s">
        <v>20</v>
      </c>
      <c r="H3208" t="s">
        <v>20</v>
      </c>
      <c r="I3208">
        <v>21.21</v>
      </c>
      <c r="J3208">
        <v>542.72</v>
      </c>
      <c r="K3208" t="s">
        <v>67</v>
      </c>
      <c r="L3208">
        <v>4.9000000000000004</v>
      </c>
      <c r="M3208" t="s">
        <v>23</v>
      </c>
      <c r="N3208">
        <v>1.68</v>
      </c>
      <c r="O3208">
        <v>14</v>
      </c>
    </row>
    <row r="3209" spans="1:15">
      <c r="A3209" t="s">
        <v>12197</v>
      </c>
      <c r="B3209" s="1">
        <v>45790</v>
      </c>
      <c r="C3209" t="s">
        <v>79</v>
      </c>
      <c r="D3209" t="s">
        <v>3198</v>
      </c>
      <c r="E3209" t="s">
        <v>12198</v>
      </c>
      <c r="F3209" t="s">
        <v>60</v>
      </c>
      <c r="G3209" t="s">
        <v>21</v>
      </c>
      <c r="H3209" t="s">
        <v>20</v>
      </c>
      <c r="I3209">
        <v>23.43</v>
      </c>
      <c r="J3209">
        <v>208.77</v>
      </c>
      <c r="K3209" t="s">
        <v>47</v>
      </c>
      <c r="L3209">
        <v>2.6</v>
      </c>
      <c r="M3209" t="s">
        <v>23</v>
      </c>
      <c r="N3209">
        <v>2.16</v>
      </c>
      <c r="O3209">
        <v>4</v>
      </c>
    </row>
    <row r="3210" spans="1:15">
      <c r="A3210" t="s">
        <v>12199</v>
      </c>
      <c r="B3210" s="1">
        <v>45736</v>
      </c>
      <c r="C3210" t="s">
        <v>79</v>
      </c>
      <c r="D3210" t="s">
        <v>7672</v>
      </c>
      <c r="E3210" t="s">
        <v>12200</v>
      </c>
      <c r="F3210" t="s">
        <v>51</v>
      </c>
      <c r="G3210" t="s">
        <v>29</v>
      </c>
      <c r="H3210" t="s">
        <v>41</v>
      </c>
      <c r="I3210">
        <v>16.2</v>
      </c>
      <c r="J3210">
        <v>190.04</v>
      </c>
      <c r="K3210" t="s">
        <v>22</v>
      </c>
      <c r="L3210">
        <v>4.7</v>
      </c>
      <c r="M3210" t="s">
        <v>36</v>
      </c>
      <c r="N3210">
        <v>1.17</v>
      </c>
      <c r="O3210">
        <v>14</v>
      </c>
    </row>
    <row r="3211" spans="1:15">
      <c r="A3211" t="s">
        <v>12216</v>
      </c>
      <c r="B3211" s="1">
        <v>45754</v>
      </c>
      <c r="C3211" t="s">
        <v>79</v>
      </c>
      <c r="D3211" t="s">
        <v>12217</v>
      </c>
      <c r="E3211" t="s">
        <v>12218</v>
      </c>
      <c r="F3211" t="s">
        <v>51</v>
      </c>
      <c r="G3211" t="s">
        <v>41</v>
      </c>
      <c r="H3211" t="s">
        <v>20</v>
      </c>
      <c r="I3211">
        <v>19.03</v>
      </c>
      <c r="J3211">
        <v>333.67</v>
      </c>
      <c r="K3211" t="s">
        <v>30</v>
      </c>
      <c r="L3211">
        <v>4</v>
      </c>
      <c r="M3211" t="s">
        <v>23</v>
      </c>
      <c r="N3211">
        <v>2.44</v>
      </c>
      <c r="O3211">
        <v>17</v>
      </c>
    </row>
    <row r="3212" spans="1:15">
      <c r="A3212" t="s">
        <v>12222</v>
      </c>
      <c r="B3212" s="1">
        <v>45784</v>
      </c>
      <c r="C3212" t="s">
        <v>79</v>
      </c>
      <c r="D3212" t="s">
        <v>12223</v>
      </c>
      <c r="E3212" t="s">
        <v>12224</v>
      </c>
      <c r="F3212" t="s">
        <v>28</v>
      </c>
      <c r="G3212" t="s">
        <v>42</v>
      </c>
      <c r="H3212" t="s">
        <v>46</v>
      </c>
      <c r="I3212">
        <v>1.94</v>
      </c>
      <c r="J3212">
        <v>454.25</v>
      </c>
      <c r="K3212" t="s">
        <v>67</v>
      </c>
      <c r="L3212">
        <v>3.6</v>
      </c>
      <c r="M3212" t="s">
        <v>23</v>
      </c>
      <c r="N3212">
        <v>2.46</v>
      </c>
      <c r="O3212">
        <v>17</v>
      </c>
    </row>
    <row r="3213" spans="1:15">
      <c r="A3213" t="s">
        <v>12245</v>
      </c>
      <c r="B3213" s="1">
        <v>45774</v>
      </c>
      <c r="C3213" t="s">
        <v>79</v>
      </c>
      <c r="D3213" t="s">
        <v>9590</v>
      </c>
      <c r="E3213" t="s">
        <v>12246</v>
      </c>
      <c r="F3213" t="s">
        <v>71</v>
      </c>
      <c r="G3213" t="s">
        <v>42</v>
      </c>
      <c r="H3213" t="s">
        <v>21</v>
      </c>
      <c r="I3213">
        <v>3.21</v>
      </c>
      <c r="J3213">
        <v>322.05</v>
      </c>
      <c r="K3213" t="s">
        <v>47</v>
      </c>
      <c r="L3213">
        <v>4.0999999999999996</v>
      </c>
      <c r="M3213" t="s">
        <v>31</v>
      </c>
      <c r="N3213">
        <v>2.11</v>
      </c>
      <c r="O3213">
        <v>12</v>
      </c>
    </row>
    <row r="3214" spans="1:15">
      <c r="A3214" t="s">
        <v>12249</v>
      </c>
      <c r="B3214" s="1">
        <v>45708</v>
      </c>
      <c r="C3214" t="s">
        <v>79</v>
      </c>
      <c r="D3214" t="s">
        <v>7136</v>
      </c>
      <c r="E3214" t="s">
        <v>12250</v>
      </c>
      <c r="F3214" t="s">
        <v>28</v>
      </c>
      <c r="G3214" t="s">
        <v>29</v>
      </c>
      <c r="H3214" t="s">
        <v>52</v>
      </c>
      <c r="I3214">
        <v>11.28</v>
      </c>
      <c r="J3214">
        <v>240.24</v>
      </c>
      <c r="K3214" t="s">
        <v>30</v>
      </c>
      <c r="L3214">
        <v>3.1</v>
      </c>
      <c r="M3214" t="s">
        <v>23</v>
      </c>
      <c r="N3214">
        <v>1.07</v>
      </c>
      <c r="O3214">
        <v>7</v>
      </c>
    </row>
    <row r="3215" spans="1:15">
      <c r="A3215" t="s">
        <v>12251</v>
      </c>
      <c r="B3215" s="1">
        <v>45783</v>
      </c>
      <c r="C3215" t="s">
        <v>79</v>
      </c>
      <c r="D3215" t="s">
        <v>12252</v>
      </c>
      <c r="E3215" t="s">
        <v>12253</v>
      </c>
      <c r="F3215" t="s">
        <v>51</v>
      </c>
      <c r="G3215" t="s">
        <v>29</v>
      </c>
      <c r="H3215" t="s">
        <v>52</v>
      </c>
      <c r="I3215">
        <v>6.2</v>
      </c>
      <c r="J3215">
        <v>465.93</v>
      </c>
      <c r="K3215" t="s">
        <v>22</v>
      </c>
      <c r="L3215">
        <v>4.0999999999999996</v>
      </c>
      <c r="M3215" t="s">
        <v>23</v>
      </c>
      <c r="N3215">
        <v>1.22</v>
      </c>
      <c r="O3215">
        <v>1</v>
      </c>
    </row>
    <row r="3216" spans="1:15">
      <c r="A3216" t="s">
        <v>12278</v>
      </c>
      <c r="B3216" s="1">
        <v>45738</v>
      </c>
      <c r="C3216" t="s">
        <v>79</v>
      </c>
      <c r="D3216" t="s">
        <v>12279</v>
      </c>
      <c r="E3216" t="s">
        <v>12280</v>
      </c>
      <c r="F3216" t="s">
        <v>51</v>
      </c>
      <c r="G3216" t="s">
        <v>29</v>
      </c>
      <c r="H3216" t="s">
        <v>41</v>
      </c>
      <c r="I3216">
        <v>5.77</v>
      </c>
      <c r="J3216">
        <v>159.29</v>
      </c>
      <c r="K3216" t="s">
        <v>67</v>
      </c>
      <c r="L3216">
        <v>3.8</v>
      </c>
      <c r="M3216" t="s">
        <v>23</v>
      </c>
      <c r="N3216">
        <v>2.33</v>
      </c>
      <c r="O3216">
        <v>2</v>
      </c>
    </row>
    <row r="3217" spans="1:15">
      <c r="A3217" t="s">
        <v>12284</v>
      </c>
      <c r="B3217" s="1">
        <v>45669</v>
      </c>
      <c r="C3217" t="s">
        <v>79</v>
      </c>
      <c r="D3217" t="s">
        <v>12285</v>
      </c>
      <c r="E3217" t="s">
        <v>12286</v>
      </c>
      <c r="F3217" t="s">
        <v>28</v>
      </c>
      <c r="G3217" t="s">
        <v>29</v>
      </c>
      <c r="H3217" t="s">
        <v>20</v>
      </c>
      <c r="I3217">
        <v>23.79</v>
      </c>
      <c r="J3217">
        <v>453.57</v>
      </c>
      <c r="K3217" t="s">
        <v>30</v>
      </c>
      <c r="L3217">
        <v>4.5</v>
      </c>
      <c r="M3217" t="s">
        <v>23</v>
      </c>
      <c r="N3217">
        <v>1.1599999999999999</v>
      </c>
      <c r="O3217">
        <v>12</v>
      </c>
    </row>
    <row r="3218" spans="1:15">
      <c r="A3218" t="s">
        <v>12307</v>
      </c>
      <c r="B3218" s="1">
        <v>45838</v>
      </c>
      <c r="C3218" t="s">
        <v>79</v>
      </c>
      <c r="D3218" t="s">
        <v>12308</v>
      </c>
      <c r="E3218" t="s">
        <v>12309</v>
      </c>
      <c r="F3218" t="s">
        <v>60</v>
      </c>
      <c r="G3218" t="s">
        <v>46</v>
      </c>
      <c r="H3218" t="s">
        <v>46</v>
      </c>
      <c r="I3218">
        <v>20.98</v>
      </c>
      <c r="J3218">
        <v>377.85</v>
      </c>
      <c r="K3218" t="s">
        <v>47</v>
      </c>
      <c r="L3218">
        <v>3.2</v>
      </c>
      <c r="M3218" t="s">
        <v>23</v>
      </c>
      <c r="N3218">
        <v>1.36</v>
      </c>
      <c r="O3218">
        <v>8</v>
      </c>
    </row>
    <row r="3219" spans="1:15">
      <c r="A3219" t="s">
        <v>12320</v>
      </c>
      <c r="B3219" s="1">
        <v>45718</v>
      </c>
      <c r="C3219" t="s">
        <v>79</v>
      </c>
      <c r="D3219" t="s">
        <v>4314</v>
      </c>
      <c r="E3219" t="s">
        <v>12321</v>
      </c>
      <c r="F3219" t="s">
        <v>60</v>
      </c>
      <c r="G3219" t="s">
        <v>41</v>
      </c>
      <c r="H3219" t="s">
        <v>29</v>
      </c>
      <c r="I3219">
        <v>20.190000000000001</v>
      </c>
      <c r="J3219">
        <v>140.16999999999999</v>
      </c>
      <c r="K3219" t="s">
        <v>47</v>
      </c>
      <c r="L3219">
        <v>4.8</v>
      </c>
      <c r="M3219" t="s">
        <v>23</v>
      </c>
      <c r="N3219">
        <v>1.1000000000000001</v>
      </c>
      <c r="O3219">
        <v>7</v>
      </c>
    </row>
    <row r="3220" spans="1:15">
      <c r="A3220" t="s">
        <v>12360</v>
      </c>
      <c r="B3220" s="1">
        <v>45661</v>
      </c>
      <c r="C3220" t="s">
        <v>79</v>
      </c>
      <c r="D3220" t="s">
        <v>12361</v>
      </c>
      <c r="E3220" t="s">
        <v>12362</v>
      </c>
      <c r="F3220" t="s">
        <v>28</v>
      </c>
      <c r="G3220" t="s">
        <v>21</v>
      </c>
      <c r="H3220" t="s">
        <v>41</v>
      </c>
      <c r="I3220">
        <v>22.29</v>
      </c>
      <c r="J3220">
        <v>199.65</v>
      </c>
      <c r="K3220" t="s">
        <v>22</v>
      </c>
      <c r="L3220">
        <v>2.8</v>
      </c>
      <c r="M3220" t="s">
        <v>23</v>
      </c>
      <c r="N3220">
        <v>2.2000000000000002</v>
      </c>
      <c r="O3220">
        <v>5</v>
      </c>
    </row>
    <row r="3221" spans="1:15">
      <c r="A3221" t="s">
        <v>12366</v>
      </c>
      <c r="B3221" s="1">
        <v>45671</v>
      </c>
      <c r="C3221" t="s">
        <v>79</v>
      </c>
      <c r="D3221" t="s">
        <v>12367</v>
      </c>
      <c r="E3221" t="s">
        <v>12368</v>
      </c>
      <c r="F3221" t="s">
        <v>71</v>
      </c>
      <c r="G3221" t="s">
        <v>20</v>
      </c>
      <c r="H3221" t="s">
        <v>20</v>
      </c>
      <c r="I3221">
        <v>10.18</v>
      </c>
      <c r="J3221">
        <v>523.54999999999995</v>
      </c>
      <c r="K3221" t="s">
        <v>22</v>
      </c>
      <c r="L3221">
        <v>3.6</v>
      </c>
      <c r="M3221" t="s">
        <v>23</v>
      </c>
      <c r="N3221">
        <v>1.71</v>
      </c>
      <c r="O3221">
        <v>17</v>
      </c>
    </row>
    <row r="3222" spans="1:15">
      <c r="A3222" t="s">
        <v>12396</v>
      </c>
      <c r="B3222" s="1">
        <v>45688</v>
      </c>
      <c r="C3222" t="s">
        <v>79</v>
      </c>
      <c r="D3222" t="s">
        <v>7510</v>
      </c>
      <c r="E3222" t="s">
        <v>12397</v>
      </c>
      <c r="F3222" t="s">
        <v>28</v>
      </c>
      <c r="G3222" t="s">
        <v>29</v>
      </c>
      <c r="H3222" t="s">
        <v>21</v>
      </c>
      <c r="J3222">
        <v>123.29</v>
      </c>
      <c r="K3222" t="s">
        <v>22</v>
      </c>
      <c r="L3222">
        <v>2.7</v>
      </c>
      <c r="M3222" t="s">
        <v>23</v>
      </c>
      <c r="N3222">
        <v>2.06</v>
      </c>
      <c r="O3222">
        <v>12</v>
      </c>
    </row>
    <row r="3223" spans="1:15">
      <c r="A3223" t="s">
        <v>12398</v>
      </c>
      <c r="B3223" s="1">
        <v>45767</v>
      </c>
      <c r="C3223" t="s">
        <v>79</v>
      </c>
      <c r="D3223" t="s">
        <v>12399</v>
      </c>
      <c r="E3223" t="s">
        <v>12400</v>
      </c>
      <c r="F3223" t="s">
        <v>51</v>
      </c>
      <c r="G3223" t="s">
        <v>42</v>
      </c>
      <c r="H3223" t="s">
        <v>41</v>
      </c>
      <c r="I3223">
        <v>8.59</v>
      </c>
      <c r="J3223">
        <v>448.23</v>
      </c>
      <c r="K3223" t="s">
        <v>67</v>
      </c>
      <c r="L3223">
        <v>3.9</v>
      </c>
      <c r="M3223" t="s">
        <v>31</v>
      </c>
      <c r="N3223">
        <v>1.28</v>
      </c>
      <c r="O3223">
        <v>14</v>
      </c>
    </row>
    <row r="3224" spans="1:15">
      <c r="A3224" t="s">
        <v>12414</v>
      </c>
      <c r="B3224" s="1">
        <v>45797</v>
      </c>
      <c r="C3224" t="s">
        <v>79</v>
      </c>
      <c r="D3224" t="s">
        <v>12415</v>
      </c>
      <c r="E3224" t="s">
        <v>12416</v>
      </c>
      <c r="F3224" t="s">
        <v>60</v>
      </c>
      <c r="G3224" t="s">
        <v>29</v>
      </c>
      <c r="H3224" t="s">
        <v>20</v>
      </c>
      <c r="I3224">
        <v>24.51</v>
      </c>
      <c r="J3224">
        <v>345.3</v>
      </c>
      <c r="K3224" t="s">
        <v>47</v>
      </c>
      <c r="L3224">
        <v>3.3</v>
      </c>
      <c r="M3224" t="s">
        <v>23</v>
      </c>
      <c r="N3224">
        <v>2.0499999999999998</v>
      </c>
      <c r="O3224">
        <v>4</v>
      </c>
    </row>
    <row r="3225" spans="1:15">
      <c r="A3225" t="s">
        <v>12419</v>
      </c>
      <c r="B3225" s="1">
        <v>45794</v>
      </c>
      <c r="C3225" t="s">
        <v>79</v>
      </c>
      <c r="D3225" t="s">
        <v>12420</v>
      </c>
      <c r="E3225" t="s">
        <v>12421</v>
      </c>
      <c r="F3225" t="s">
        <v>28</v>
      </c>
      <c r="G3225" t="s">
        <v>46</v>
      </c>
      <c r="H3225" t="s">
        <v>20</v>
      </c>
      <c r="I3225">
        <v>7.73</v>
      </c>
      <c r="J3225">
        <v>127.02</v>
      </c>
      <c r="K3225" t="s">
        <v>67</v>
      </c>
      <c r="L3225">
        <v>2.6</v>
      </c>
      <c r="M3225" t="s">
        <v>31</v>
      </c>
      <c r="N3225">
        <v>1.52</v>
      </c>
      <c r="O3225">
        <v>4</v>
      </c>
    </row>
    <row r="3226" spans="1:15">
      <c r="A3226" t="s">
        <v>12425</v>
      </c>
      <c r="B3226" s="1">
        <v>45793</v>
      </c>
      <c r="C3226" t="s">
        <v>79</v>
      </c>
      <c r="D3226" t="s">
        <v>12426</v>
      </c>
      <c r="E3226" t="s">
        <v>12427</v>
      </c>
      <c r="F3226" t="s">
        <v>51</v>
      </c>
      <c r="G3226" t="s">
        <v>20</v>
      </c>
      <c r="H3226" t="s">
        <v>52</v>
      </c>
      <c r="I3226">
        <v>23.35</v>
      </c>
      <c r="J3226">
        <v>375.71</v>
      </c>
      <c r="K3226" t="s">
        <v>30</v>
      </c>
      <c r="L3226">
        <v>3.6</v>
      </c>
      <c r="M3226" t="s">
        <v>31</v>
      </c>
      <c r="N3226">
        <v>2.12</v>
      </c>
      <c r="O3226">
        <v>19</v>
      </c>
    </row>
    <row r="3227" spans="1:15">
      <c r="A3227" t="s">
        <v>12437</v>
      </c>
      <c r="B3227" s="1">
        <v>45801</v>
      </c>
      <c r="C3227" t="s">
        <v>79</v>
      </c>
      <c r="D3227" t="s">
        <v>5160</v>
      </c>
      <c r="E3227" t="s">
        <v>12438</v>
      </c>
      <c r="F3227" t="s">
        <v>71</v>
      </c>
      <c r="G3227" t="s">
        <v>42</v>
      </c>
      <c r="H3227" t="s">
        <v>20</v>
      </c>
      <c r="I3227">
        <v>21.17</v>
      </c>
      <c r="J3227">
        <v>492.74</v>
      </c>
      <c r="K3227" t="s">
        <v>47</v>
      </c>
      <c r="L3227">
        <v>3.7</v>
      </c>
      <c r="M3227" t="s">
        <v>36</v>
      </c>
      <c r="N3227">
        <v>2.37</v>
      </c>
      <c r="O3227">
        <v>2</v>
      </c>
    </row>
    <row r="3228" spans="1:15">
      <c r="A3228" t="s">
        <v>12442</v>
      </c>
      <c r="B3228" s="1">
        <v>45753</v>
      </c>
      <c r="C3228" t="s">
        <v>79</v>
      </c>
      <c r="D3228" t="s">
        <v>12443</v>
      </c>
      <c r="E3228" t="s">
        <v>12444</v>
      </c>
      <c r="F3228" t="s">
        <v>28</v>
      </c>
      <c r="G3228" t="s">
        <v>41</v>
      </c>
      <c r="H3228" t="s">
        <v>42</v>
      </c>
      <c r="I3228">
        <v>5.47</v>
      </c>
      <c r="J3228">
        <v>286.33999999999997</v>
      </c>
      <c r="K3228" t="s">
        <v>67</v>
      </c>
      <c r="L3228">
        <v>4.5</v>
      </c>
      <c r="M3228" t="s">
        <v>31</v>
      </c>
      <c r="N3228">
        <v>2.37</v>
      </c>
      <c r="O3228">
        <v>18</v>
      </c>
    </row>
    <row r="3229" spans="1:15">
      <c r="A3229" t="s">
        <v>12460</v>
      </c>
      <c r="B3229" s="1">
        <v>45703</v>
      </c>
      <c r="C3229" t="s">
        <v>79</v>
      </c>
      <c r="D3229" t="s">
        <v>8242</v>
      </c>
      <c r="E3229" t="s">
        <v>12461</v>
      </c>
      <c r="F3229" t="s">
        <v>71</v>
      </c>
      <c r="G3229" t="s">
        <v>29</v>
      </c>
      <c r="H3229" t="s">
        <v>46</v>
      </c>
      <c r="I3229">
        <v>6.12</v>
      </c>
      <c r="J3229">
        <v>355.86</v>
      </c>
      <c r="K3229" t="s">
        <v>67</v>
      </c>
      <c r="L3229">
        <v>3.6</v>
      </c>
      <c r="M3229" t="s">
        <v>23</v>
      </c>
      <c r="N3229">
        <v>1.68</v>
      </c>
      <c r="O3229">
        <v>6</v>
      </c>
    </row>
    <row r="3230" spans="1:15">
      <c r="A3230" t="s">
        <v>12489</v>
      </c>
      <c r="B3230" s="1">
        <v>45773</v>
      </c>
      <c r="C3230" t="s">
        <v>79</v>
      </c>
      <c r="D3230" t="s">
        <v>12490</v>
      </c>
      <c r="E3230" t="s">
        <v>12491</v>
      </c>
      <c r="F3230" t="s">
        <v>19</v>
      </c>
      <c r="G3230" t="s">
        <v>42</v>
      </c>
      <c r="H3230" t="s">
        <v>46</v>
      </c>
      <c r="I3230">
        <v>24.27</v>
      </c>
      <c r="J3230">
        <v>502.67</v>
      </c>
      <c r="K3230" t="s">
        <v>67</v>
      </c>
      <c r="L3230">
        <v>4.2</v>
      </c>
      <c r="M3230" t="s">
        <v>23</v>
      </c>
      <c r="N3230">
        <v>1.1599999999999999</v>
      </c>
      <c r="O3230">
        <v>17</v>
      </c>
    </row>
    <row r="3231" spans="1:15">
      <c r="A3231" t="s">
        <v>12498</v>
      </c>
      <c r="B3231" s="1">
        <v>45755</v>
      </c>
      <c r="C3231" t="s">
        <v>79</v>
      </c>
      <c r="D3231" t="s">
        <v>12499</v>
      </c>
      <c r="E3231" t="s">
        <v>12500</v>
      </c>
      <c r="F3231" t="s">
        <v>71</v>
      </c>
      <c r="G3231" t="s">
        <v>46</v>
      </c>
      <c r="H3231" t="s">
        <v>52</v>
      </c>
      <c r="I3231">
        <v>14.05</v>
      </c>
      <c r="J3231">
        <v>418.6</v>
      </c>
      <c r="K3231" t="s">
        <v>22</v>
      </c>
      <c r="L3231">
        <v>4.9000000000000004</v>
      </c>
      <c r="M3231" t="s">
        <v>23</v>
      </c>
      <c r="N3231">
        <v>1.79</v>
      </c>
      <c r="O3231">
        <v>3</v>
      </c>
    </row>
    <row r="3232" spans="1:15">
      <c r="A3232" t="s">
        <v>12519</v>
      </c>
      <c r="B3232" s="1">
        <v>45726</v>
      </c>
      <c r="C3232" t="s">
        <v>79</v>
      </c>
      <c r="D3232" t="s">
        <v>12520</v>
      </c>
      <c r="E3232" t="s">
        <v>12521</v>
      </c>
      <c r="F3232" t="s">
        <v>51</v>
      </c>
      <c r="G3232" t="s">
        <v>21</v>
      </c>
      <c r="H3232" t="s">
        <v>41</v>
      </c>
      <c r="I3232">
        <v>12.33</v>
      </c>
      <c r="J3232">
        <v>354.66</v>
      </c>
      <c r="K3232" t="s">
        <v>47</v>
      </c>
      <c r="L3232">
        <v>3.9</v>
      </c>
      <c r="M3232" t="s">
        <v>23</v>
      </c>
      <c r="N3232">
        <v>2.19</v>
      </c>
      <c r="O3232">
        <v>11</v>
      </c>
    </row>
    <row r="3233" spans="1:15">
      <c r="A3233" t="s">
        <v>12524</v>
      </c>
      <c r="B3233" s="1">
        <v>45728</v>
      </c>
      <c r="C3233" t="s">
        <v>79</v>
      </c>
      <c r="D3233" t="s">
        <v>9353</v>
      </c>
      <c r="E3233" t="s">
        <v>12525</v>
      </c>
      <c r="F3233" t="s">
        <v>60</v>
      </c>
      <c r="G3233" t="s">
        <v>41</v>
      </c>
      <c r="H3233" t="s">
        <v>29</v>
      </c>
      <c r="I3233">
        <v>15.44</v>
      </c>
      <c r="J3233">
        <v>138.26</v>
      </c>
      <c r="K3233" t="s">
        <v>67</v>
      </c>
      <c r="L3233">
        <v>4.7</v>
      </c>
      <c r="M3233" t="s">
        <v>31</v>
      </c>
      <c r="N3233">
        <v>2.4500000000000002</v>
      </c>
      <c r="O3233">
        <v>4</v>
      </c>
    </row>
    <row r="3234" spans="1:15">
      <c r="A3234" t="s">
        <v>12551</v>
      </c>
      <c r="B3234" s="1">
        <v>45797</v>
      </c>
      <c r="C3234" t="s">
        <v>79</v>
      </c>
      <c r="D3234" t="s">
        <v>4127</v>
      </c>
      <c r="E3234" t="s">
        <v>12552</v>
      </c>
      <c r="F3234" t="s">
        <v>19</v>
      </c>
      <c r="G3234" t="s">
        <v>29</v>
      </c>
      <c r="H3234" t="s">
        <v>20</v>
      </c>
      <c r="I3234">
        <v>21.38</v>
      </c>
      <c r="J3234">
        <v>491.54</v>
      </c>
      <c r="K3234" t="s">
        <v>30</v>
      </c>
      <c r="L3234">
        <v>3</v>
      </c>
      <c r="M3234" t="s">
        <v>36</v>
      </c>
      <c r="N3234">
        <v>1.84</v>
      </c>
      <c r="O3234">
        <v>10</v>
      </c>
    </row>
    <row r="3235" spans="1:15">
      <c r="A3235" t="s">
        <v>12563</v>
      </c>
      <c r="B3235" s="1">
        <v>45693</v>
      </c>
      <c r="C3235" t="s">
        <v>79</v>
      </c>
      <c r="D3235" t="s">
        <v>12564</v>
      </c>
      <c r="E3235" t="s">
        <v>12565</v>
      </c>
      <c r="F3235" t="s">
        <v>28</v>
      </c>
      <c r="G3235" t="s">
        <v>21</v>
      </c>
      <c r="H3235" t="s">
        <v>21</v>
      </c>
      <c r="I3235">
        <v>22.34</v>
      </c>
      <c r="J3235">
        <v>82.88</v>
      </c>
      <c r="K3235" t="s">
        <v>47</v>
      </c>
      <c r="L3235">
        <v>4.9000000000000004</v>
      </c>
      <c r="M3235" t="s">
        <v>31</v>
      </c>
      <c r="N3235">
        <v>1.28</v>
      </c>
      <c r="O3235">
        <v>18</v>
      </c>
    </row>
    <row r="3236" spans="1:15">
      <c r="A3236" t="s">
        <v>12587</v>
      </c>
      <c r="B3236" s="1">
        <v>45661</v>
      </c>
      <c r="C3236" t="s">
        <v>79</v>
      </c>
      <c r="D3236" t="s">
        <v>12588</v>
      </c>
      <c r="E3236" t="s">
        <v>12589</v>
      </c>
      <c r="F3236" t="s">
        <v>51</v>
      </c>
      <c r="G3236" t="s">
        <v>29</v>
      </c>
      <c r="H3236" t="s">
        <v>42</v>
      </c>
      <c r="I3236">
        <v>12.65</v>
      </c>
      <c r="J3236">
        <v>570</v>
      </c>
      <c r="K3236" t="s">
        <v>67</v>
      </c>
      <c r="L3236">
        <v>4.5999999999999996</v>
      </c>
      <c r="M3236" t="s">
        <v>36</v>
      </c>
      <c r="N3236">
        <v>1.34</v>
      </c>
      <c r="O3236">
        <v>12</v>
      </c>
    </row>
    <row r="3237" spans="1:15">
      <c r="A3237" t="s">
        <v>12613</v>
      </c>
      <c r="B3237" s="1">
        <v>45752</v>
      </c>
      <c r="C3237" t="s">
        <v>79</v>
      </c>
      <c r="D3237" t="s">
        <v>11219</v>
      </c>
      <c r="E3237" t="s">
        <v>12614</v>
      </c>
      <c r="F3237" t="s">
        <v>71</v>
      </c>
      <c r="G3237" t="s">
        <v>41</v>
      </c>
      <c r="H3237" t="s">
        <v>20</v>
      </c>
      <c r="I3237">
        <v>16</v>
      </c>
      <c r="J3237">
        <v>119.94</v>
      </c>
      <c r="K3237" t="s">
        <v>30</v>
      </c>
      <c r="L3237">
        <v>3.9</v>
      </c>
      <c r="M3237" t="s">
        <v>23</v>
      </c>
      <c r="N3237">
        <v>1.01</v>
      </c>
      <c r="O3237">
        <v>7</v>
      </c>
    </row>
    <row r="3238" spans="1:15">
      <c r="A3238" t="s">
        <v>12615</v>
      </c>
      <c r="B3238" s="1">
        <v>45709</v>
      </c>
      <c r="C3238" t="s">
        <v>79</v>
      </c>
      <c r="D3238" t="s">
        <v>12616</v>
      </c>
      <c r="E3238" t="s">
        <v>12617</v>
      </c>
      <c r="F3238" t="s">
        <v>19</v>
      </c>
      <c r="G3238" t="s">
        <v>21</v>
      </c>
      <c r="H3238" t="s">
        <v>41</v>
      </c>
      <c r="I3238">
        <v>11.62</v>
      </c>
      <c r="J3238">
        <v>65.17</v>
      </c>
      <c r="K3238" t="s">
        <v>30</v>
      </c>
      <c r="L3238">
        <v>5</v>
      </c>
      <c r="M3238" t="s">
        <v>36</v>
      </c>
      <c r="N3238">
        <v>1.81</v>
      </c>
      <c r="O3238">
        <v>4</v>
      </c>
    </row>
    <row r="3239" spans="1:15">
      <c r="A3239" t="s">
        <v>12640</v>
      </c>
      <c r="B3239" s="1">
        <v>45808</v>
      </c>
      <c r="C3239" t="s">
        <v>79</v>
      </c>
      <c r="D3239" t="s">
        <v>3137</v>
      </c>
      <c r="E3239" t="s">
        <v>12641</v>
      </c>
      <c r="F3239" t="s">
        <v>19</v>
      </c>
      <c r="G3239" t="s">
        <v>21</v>
      </c>
      <c r="H3239" t="s">
        <v>20</v>
      </c>
      <c r="I3239">
        <v>13.32</v>
      </c>
      <c r="J3239">
        <v>404.46</v>
      </c>
      <c r="K3239" t="s">
        <v>22</v>
      </c>
      <c r="L3239">
        <v>4.8</v>
      </c>
      <c r="M3239" t="s">
        <v>23</v>
      </c>
      <c r="N3239">
        <v>1.44</v>
      </c>
      <c r="O3239">
        <v>2</v>
      </c>
    </row>
    <row r="3240" spans="1:15">
      <c r="A3240" t="s">
        <v>12642</v>
      </c>
      <c r="B3240" s="1">
        <v>45804</v>
      </c>
      <c r="C3240" t="s">
        <v>79</v>
      </c>
      <c r="D3240" t="s">
        <v>12643</v>
      </c>
      <c r="E3240" t="s">
        <v>12644</v>
      </c>
      <c r="F3240" t="s">
        <v>60</v>
      </c>
      <c r="G3240" t="s">
        <v>42</v>
      </c>
      <c r="H3240" t="s">
        <v>29</v>
      </c>
      <c r="I3240">
        <v>6</v>
      </c>
      <c r="J3240">
        <v>227.08</v>
      </c>
      <c r="K3240" t="s">
        <v>47</v>
      </c>
      <c r="L3240">
        <v>2.8</v>
      </c>
      <c r="M3240" t="s">
        <v>23</v>
      </c>
      <c r="N3240">
        <v>1.7</v>
      </c>
      <c r="O3240">
        <v>14</v>
      </c>
    </row>
    <row r="3241" spans="1:15">
      <c r="A3241" t="s">
        <v>12645</v>
      </c>
      <c r="B3241" s="1">
        <v>45721</v>
      </c>
      <c r="C3241" t="s">
        <v>79</v>
      </c>
      <c r="D3241" t="s">
        <v>10516</v>
      </c>
      <c r="E3241" t="s">
        <v>12646</v>
      </c>
      <c r="F3241" t="s">
        <v>19</v>
      </c>
      <c r="G3241" t="s">
        <v>42</v>
      </c>
      <c r="H3241" t="s">
        <v>21</v>
      </c>
      <c r="I3241">
        <v>10.02</v>
      </c>
      <c r="K3241" t="s">
        <v>30</v>
      </c>
      <c r="L3241">
        <v>2.9</v>
      </c>
      <c r="M3241" t="s">
        <v>36</v>
      </c>
      <c r="N3241">
        <v>1.53</v>
      </c>
      <c r="O3241">
        <v>1</v>
      </c>
    </row>
    <row r="3242" spans="1:15">
      <c r="A3242" t="s">
        <v>12649</v>
      </c>
      <c r="B3242" s="1">
        <v>45762</v>
      </c>
      <c r="C3242" t="s">
        <v>79</v>
      </c>
      <c r="D3242" t="s">
        <v>12650</v>
      </c>
      <c r="E3242" t="s">
        <v>8272</v>
      </c>
      <c r="F3242" t="s">
        <v>60</v>
      </c>
      <c r="G3242" t="s">
        <v>21</v>
      </c>
      <c r="H3242" t="s">
        <v>21</v>
      </c>
      <c r="I3242">
        <v>3.95</v>
      </c>
      <c r="J3242">
        <v>573.94000000000005</v>
      </c>
      <c r="K3242" t="s">
        <v>67</v>
      </c>
      <c r="L3242">
        <v>4.3</v>
      </c>
      <c r="M3242" t="s">
        <v>36</v>
      </c>
      <c r="N3242">
        <v>2.25</v>
      </c>
      <c r="O3242">
        <v>13</v>
      </c>
    </row>
    <row r="3243" spans="1:15">
      <c r="A3243" t="s">
        <v>12667</v>
      </c>
      <c r="B3243" s="1">
        <v>45765</v>
      </c>
      <c r="C3243" t="s">
        <v>79</v>
      </c>
      <c r="D3243" t="s">
        <v>10503</v>
      </c>
      <c r="E3243" t="s">
        <v>12668</v>
      </c>
      <c r="F3243" t="s">
        <v>28</v>
      </c>
      <c r="G3243" t="s">
        <v>42</v>
      </c>
      <c r="H3243" t="s">
        <v>46</v>
      </c>
      <c r="I3243">
        <v>13.8</v>
      </c>
      <c r="J3243">
        <v>157.43</v>
      </c>
      <c r="K3243" t="s">
        <v>22</v>
      </c>
      <c r="L3243">
        <v>3.8</v>
      </c>
      <c r="M3243" t="s">
        <v>36</v>
      </c>
      <c r="N3243">
        <v>1.1599999999999999</v>
      </c>
      <c r="O3243">
        <v>2</v>
      </c>
    </row>
    <row r="3244" spans="1:15">
      <c r="A3244" t="s">
        <v>12674</v>
      </c>
      <c r="B3244" s="1">
        <v>45817</v>
      </c>
      <c r="C3244" t="s">
        <v>79</v>
      </c>
      <c r="D3244" t="s">
        <v>12675</v>
      </c>
      <c r="E3244" t="s">
        <v>12676</v>
      </c>
      <c r="F3244" t="s">
        <v>60</v>
      </c>
      <c r="G3244" t="s">
        <v>42</v>
      </c>
      <c r="H3244" t="s">
        <v>20</v>
      </c>
      <c r="I3244">
        <v>9.01</v>
      </c>
      <c r="J3244">
        <v>447.72</v>
      </c>
      <c r="K3244" t="s">
        <v>47</v>
      </c>
      <c r="L3244">
        <v>4.4000000000000004</v>
      </c>
      <c r="M3244" t="s">
        <v>23</v>
      </c>
      <c r="N3244">
        <v>1.29</v>
      </c>
      <c r="O3244">
        <v>6</v>
      </c>
    </row>
    <row r="3245" spans="1:15">
      <c r="A3245" t="s">
        <v>12682</v>
      </c>
      <c r="B3245" s="1">
        <v>45693</v>
      </c>
      <c r="C3245" t="s">
        <v>79</v>
      </c>
      <c r="D3245" t="s">
        <v>12683</v>
      </c>
      <c r="E3245" t="s">
        <v>12684</v>
      </c>
      <c r="F3245" t="s">
        <v>28</v>
      </c>
      <c r="G3245" t="s">
        <v>46</v>
      </c>
      <c r="H3245" t="s">
        <v>42</v>
      </c>
      <c r="I3245">
        <v>19.440000000000001</v>
      </c>
      <c r="J3245">
        <v>541.15</v>
      </c>
      <c r="K3245" t="s">
        <v>67</v>
      </c>
      <c r="L3245">
        <v>3.7</v>
      </c>
      <c r="M3245" t="s">
        <v>36</v>
      </c>
      <c r="N3245">
        <v>1.86</v>
      </c>
      <c r="O3245">
        <v>8</v>
      </c>
    </row>
    <row r="3246" spans="1:15">
      <c r="A3246" t="s">
        <v>12723</v>
      </c>
      <c r="B3246" s="1">
        <v>45689</v>
      </c>
      <c r="C3246" t="s">
        <v>79</v>
      </c>
      <c r="D3246" t="s">
        <v>4334</v>
      </c>
      <c r="E3246" t="s">
        <v>12724</v>
      </c>
      <c r="F3246" t="s">
        <v>19</v>
      </c>
      <c r="G3246" t="s">
        <v>21</v>
      </c>
      <c r="H3246" t="s">
        <v>46</v>
      </c>
      <c r="I3246">
        <v>24.01</v>
      </c>
      <c r="J3246">
        <v>430.69</v>
      </c>
      <c r="K3246" t="s">
        <v>22</v>
      </c>
      <c r="L3246">
        <v>4.4000000000000004</v>
      </c>
      <c r="M3246" t="s">
        <v>23</v>
      </c>
      <c r="N3246">
        <v>2.06</v>
      </c>
      <c r="O3246">
        <v>5</v>
      </c>
    </row>
    <row r="3247" spans="1:15">
      <c r="A3247" t="s">
        <v>12744</v>
      </c>
      <c r="B3247" s="1">
        <v>45673</v>
      </c>
      <c r="C3247" t="s">
        <v>79</v>
      </c>
      <c r="D3247" t="s">
        <v>548</v>
      </c>
      <c r="E3247" t="s">
        <v>12745</v>
      </c>
      <c r="F3247" t="s">
        <v>51</v>
      </c>
      <c r="G3247" t="s">
        <v>52</v>
      </c>
      <c r="H3247" t="s">
        <v>20</v>
      </c>
      <c r="I3247">
        <v>6.43</v>
      </c>
      <c r="J3247">
        <v>274.93</v>
      </c>
      <c r="K3247" t="s">
        <v>22</v>
      </c>
      <c r="L3247">
        <v>2.5</v>
      </c>
      <c r="M3247" t="s">
        <v>23</v>
      </c>
      <c r="N3247">
        <v>2.19</v>
      </c>
      <c r="O3247">
        <v>8</v>
      </c>
    </row>
    <row r="3248" spans="1:15">
      <c r="A3248" t="s">
        <v>12751</v>
      </c>
      <c r="B3248" s="1">
        <v>45710</v>
      </c>
      <c r="C3248" t="s">
        <v>79</v>
      </c>
      <c r="D3248" t="s">
        <v>12752</v>
      </c>
      <c r="E3248" t="s">
        <v>12753</v>
      </c>
      <c r="F3248" t="s">
        <v>51</v>
      </c>
      <c r="G3248" t="s">
        <v>20</v>
      </c>
      <c r="H3248" t="s">
        <v>42</v>
      </c>
      <c r="I3248">
        <v>5.66</v>
      </c>
      <c r="J3248">
        <v>189.39</v>
      </c>
      <c r="K3248" t="s">
        <v>30</v>
      </c>
      <c r="L3248">
        <v>3.1</v>
      </c>
      <c r="M3248" t="s">
        <v>36</v>
      </c>
      <c r="N3248">
        <v>1.27</v>
      </c>
      <c r="O3248">
        <v>7</v>
      </c>
    </row>
    <row r="3249" spans="1:15">
      <c r="A3249" t="s">
        <v>12778</v>
      </c>
      <c r="B3249" s="1">
        <v>45816</v>
      </c>
      <c r="C3249" t="s">
        <v>79</v>
      </c>
      <c r="D3249" t="s">
        <v>310</v>
      </c>
      <c r="E3249" t="s">
        <v>12779</v>
      </c>
      <c r="F3249" t="s">
        <v>19</v>
      </c>
      <c r="G3249" t="s">
        <v>42</v>
      </c>
      <c r="H3249" t="s">
        <v>41</v>
      </c>
      <c r="I3249">
        <v>16.27</v>
      </c>
      <c r="J3249">
        <v>510.84</v>
      </c>
      <c r="K3249" t="s">
        <v>47</v>
      </c>
      <c r="L3249">
        <v>5</v>
      </c>
      <c r="M3249" t="s">
        <v>23</v>
      </c>
      <c r="N3249">
        <v>1.54</v>
      </c>
      <c r="O3249">
        <v>6</v>
      </c>
    </row>
    <row r="3250" spans="1:15">
      <c r="A3250" t="s">
        <v>12789</v>
      </c>
      <c r="B3250" s="1">
        <v>45766</v>
      </c>
      <c r="C3250" t="s">
        <v>79</v>
      </c>
      <c r="D3250" t="s">
        <v>98</v>
      </c>
      <c r="E3250" t="s">
        <v>12790</v>
      </c>
      <c r="F3250" t="s">
        <v>28</v>
      </c>
      <c r="G3250" t="s">
        <v>41</v>
      </c>
      <c r="H3250" t="s">
        <v>52</v>
      </c>
      <c r="I3250">
        <v>5.52</v>
      </c>
      <c r="J3250">
        <v>514.80999999999995</v>
      </c>
      <c r="K3250" t="s">
        <v>22</v>
      </c>
      <c r="L3250">
        <v>4.5999999999999996</v>
      </c>
      <c r="M3250" t="s">
        <v>23</v>
      </c>
      <c r="N3250">
        <v>2.2400000000000002</v>
      </c>
      <c r="O3250">
        <v>7</v>
      </c>
    </row>
    <row r="3251" spans="1:15">
      <c r="A3251" t="s">
        <v>12797</v>
      </c>
      <c r="B3251" s="1">
        <v>45659</v>
      </c>
      <c r="C3251" t="s">
        <v>79</v>
      </c>
      <c r="D3251" t="s">
        <v>12798</v>
      </c>
      <c r="E3251" t="s">
        <v>12799</v>
      </c>
      <c r="F3251" t="s">
        <v>51</v>
      </c>
      <c r="G3251" t="s">
        <v>21</v>
      </c>
      <c r="H3251" t="s">
        <v>41</v>
      </c>
      <c r="I3251">
        <v>17.920000000000002</v>
      </c>
      <c r="J3251">
        <v>409.22</v>
      </c>
      <c r="K3251" t="s">
        <v>67</v>
      </c>
      <c r="L3251">
        <v>3.6</v>
      </c>
      <c r="M3251" t="s">
        <v>36</v>
      </c>
      <c r="N3251">
        <v>1.45</v>
      </c>
      <c r="O3251">
        <v>16</v>
      </c>
    </row>
    <row r="3252" spans="1:15">
      <c r="A3252" t="s">
        <v>12805</v>
      </c>
      <c r="B3252" s="1">
        <v>45819</v>
      </c>
      <c r="C3252" t="s">
        <v>79</v>
      </c>
      <c r="D3252" t="s">
        <v>12806</v>
      </c>
      <c r="E3252" t="s">
        <v>12807</v>
      </c>
      <c r="F3252" t="s">
        <v>28</v>
      </c>
      <c r="G3252" t="s">
        <v>52</v>
      </c>
      <c r="H3252" t="s">
        <v>46</v>
      </c>
      <c r="I3252">
        <v>11.26</v>
      </c>
      <c r="J3252">
        <v>178.45</v>
      </c>
      <c r="K3252" t="s">
        <v>22</v>
      </c>
      <c r="M3252" t="s">
        <v>23</v>
      </c>
      <c r="N3252">
        <v>2.02</v>
      </c>
      <c r="O3252">
        <v>17</v>
      </c>
    </row>
    <row r="3253" spans="1:15">
      <c r="A3253" t="s">
        <v>12828</v>
      </c>
      <c r="B3253" s="1">
        <v>45758</v>
      </c>
      <c r="C3253" t="s">
        <v>79</v>
      </c>
      <c r="D3253" t="s">
        <v>2776</v>
      </c>
      <c r="E3253" t="s">
        <v>12829</v>
      </c>
      <c r="F3253" t="s">
        <v>19</v>
      </c>
      <c r="G3253" t="s">
        <v>41</v>
      </c>
      <c r="H3253" t="s">
        <v>46</v>
      </c>
      <c r="I3253">
        <v>16.100000000000001</v>
      </c>
      <c r="J3253">
        <v>344.56</v>
      </c>
      <c r="K3253" t="s">
        <v>22</v>
      </c>
      <c r="L3253">
        <v>3.7</v>
      </c>
      <c r="M3253" t="s">
        <v>23</v>
      </c>
      <c r="N3253">
        <v>2.27</v>
      </c>
      <c r="O3253">
        <v>9</v>
      </c>
    </row>
    <row r="3254" spans="1:15">
      <c r="A3254" t="s">
        <v>12833</v>
      </c>
      <c r="B3254" s="1">
        <v>45721</v>
      </c>
      <c r="C3254" t="s">
        <v>79</v>
      </c>
      <c r="D3254" t="s">
        <v>12834</v>
      </c>
      <c r="E3254" t="s">
        <v>12835</v>
      </c>
      <c r="F3254" t="s">
        <v>60</v>
      </c>
      <c r="G3254" t="s">
        <v>42</v>
      </c>
      <c r="H3254" t="s">
        <v>21</v>
      </c>
      <c r="I3254">
        <v>10.79</v>
      </c>
      <c r="J3254">
        <v>546.17999999999995</v>
      </c>
      <c r="K3254" t="s">
        <v>30</v>
      </c>
      <c r="L3254">
        <v>2.5</v>
      </c>
      <c r="M3254" t="s">
        <v>31</v>
      </c>
      <c r="N3254">
        <v>1.67</v>
      </c>
      <c r="O3254">
        <v>19</v>
      </c>
    </row>
    <row r="3255" spans="1:15">
      <c r="A3255" t="s">
        <v>12851</v>
      </c>
      <c r="B3255" s="1">
        <v>45759</v>
      </c>
      <c r="C3255" t="s">
        <v>79</v>
      </c>
      <c r="D3255" t="s">
        <v>12852</v>
      </c>
      <c r="E3255" t="s">
        <v>12853</v>
      </c>
      <c r="F3255" t="s">
        <v>28</v>
      </c>
      <c r="G3255" t="s">
        <v>46</v>
      </c>
      <c r="H3255" t="s">
        <v>41</v>
      </c>
      <c r="I3255">
        <v>16.48</v>
      </c>
      <c r="J3255">
        <v>167.69</v>
      </c>
      <c r="K3255" t="s">
        <v>22</v>
      </c>
      <c r="L3255">
        <v>4.9000000000000004</v>
      </c>
      <c r="M3255" t="s">
        <v>23</v>
      </c>
      <c r="N3255">
        <v>1.37</v>
      </c>
      <c r="O3255">
        <v>2</v>
      </c>
    </row>
    <row r="3256" spans="1:15">
      <c r="A3256" t="s">
        <v>12885</v>
      </c>
      <c r="B3256" s="1">
        <v>45818</v>
      </c>
      <c r="C3256" t="s">
        <v>79</v>
      </c>
      <c r="D3256" t="s">
        <v>12220</v>
      </c>
      <c r="E3256" t="s">
        <v>12886</v>
      </c>
      <c r="F3256" t="s">
        <v>51</v>
      </c>
      <c r="G3256" t="s">
        <v>41</v>
      </c>
      <c r="H3256" t="s">
        <v>42</v>
      </c>
      <c r="I3256">
        <v>23.84</v>
      </c>
      <c r="J3256">
        <v>378.31</v>
      </c>
      <c r="K3256" t="s">
        <v>67</v>
      </c>
      <c r="L3256">
        <v>4.9000000000000004</v>
      </c>
      <c r="M3256" t="s">
        <v>23</v>
      </c>
      <c r="N3256">
        <v>1.6</v>
      </c>
      <c r="O3256">
        <v>10</v>
      </c>
    </row>
    <row r="3257" spans="1:15">
      <c r="A3257" t="s">
        <v>12895</v>
      </c>
      <c r="B3257" s="1">
        <v>45683</v>
      </c>
      <c r="C3257" t="s">
        <v>79</v>
      </c>
      <c r="D3257" t="s">
        <v>6019</v>
      </c>
      <c r="E3257" t="s">
        <v>12896</v>
      </c>
      <c r="F3257" t="s">
        <v>51</v>
      </c>
      <c r="G3257" t="s">
        <v>29</v>
      </c>
      <c r="H3257" t="s">
        <v>41</v>
      </c>
      <c r="I3257">
        <v>8.4700000000000006</v>
      </c>
      <c r="J3257">
        <v>508.7</v>
      </c>
      <c r="K3257" t="s">
        <v>47</v>
      </c>
      <c r="L3257">
        <v>4.8</v>
      </c>
      <c r="M3257" t="s">
        <v>23</v>
      </c>
      <c r="N3257">
        <v>2</v>
      </c>
      <c r="O3257">
        <v>13</v>
      </c>
    </row>
    <row r="3258" spans="1:15">
      <c r="A3258" t="s">
        <v>12904</v>
      </c>
      <c r="B3258" s="1">
        <v>45704</v>
      </c>
      <c r="C3258" t="s">
        <v>79</v>
      </c>
      <c r="D3258" t="s">
        <v>1911</v>
      </c>
      <c r="E3258" t="s">
        <v>12905</v>
      </c>
      <c r="F3258" t="s">
        <v>60</v>
      </c>
      <c r="G3258" t="s">
        <v>21</v>
      </c>
      <c r="H3258" t="s">
        <v>41</v>
      </c>
      <c r="I3258">
        <v>7.35</v>
      </c>
      <c r="J3258">
        <v>475.97</v>
      </c>
      <c r="K3258" t="s">
        <v>67</v>
      </c>
      <c r="L3258">
        <v>3.4</v>
      </c>
      <c r="M3258" t="s">
        <v>23</v>
      </c>
      <c r="N3258">
        <v>2.15</v>
      </c>
      <c r="O3258">
        <v>8</v>
      </c>
    </row>
    <row r="3259" spans="1:15">
      <c r="A3259" t="s">
        <v>12906</v>
      </c>
      <c r="B3259" s="1">
        <v>45740</v>
      </c>
      <c r="C3259" t="s">
        <v>79</v>
      </c>
      <c r="D3259" t="s">
        <v>12907</v>
      </c>
      <c r="E3259" t="s">
        <v>12908</v>
      </c>
      <c r="F3259" t="s">
        <v>60</v>
      </c>
      <c r="G3259" t="s">
        <v>41</v>
      </c>
      <c r="H3259" t="s">
        <v>29</v>
      </c>
      <c r="I3259">
        <v>17.37</v>
      </c>
      <c r="J3259">
        <v>347.93</v>
      </c>
      <c r="K3259" t="s">
        <v>67</v>
      </c>
      <c r="L3259">
        <v>4.3</v>
      </c>
      <c r="M3259" t="s">
        <v>31</v>
      </c>
      <c r="N3259">
        <v>1.71</v>
      </c>
      <c r="O3259">
        <v>12</v>
      </c>
    </row>
    <row r="3260" spans="1:15">
      <c r="A3260" t="s">
        <v>12936</v>
      </c>
      <c r="B3260" s="1">
        <v>45749</v>
      </c>
      <c r="C3260" t="s">
        <v>79</v>
      </c>
      <c r="D3260" t="s">
        <v>12937</v>
      </c>
      <c r="E3260" t="s">
        <v>12938</v>
      </c>
      <c r="F3260" t="s">
        <v>51</v>
      </c>
      <c r="G3260" t="s">
        <v>29</v>
      </c>
      <c r="H3260" t="s">
        <v>29</v>
      </c>
      <c r="I3260">
        <v>6.71</v>
      </c>
      <c r="J3260">
        <v>157.27000000000001</v>
      </c>
      <c r="K3260" t="s">
        <v>47</v>
      </c>
      <c r="L3260">
        <v>3.6</v>
      </c>
      <c r="M3260" t="s">
        <v>23</v>
      </c>
      <c r="N3260">
        <v>2.35</v>
      </c>
      <c r="O3260">
        <v>8</v>
      </c>
    </row>
    <row r="3261" spans="1:15">
      <c r="A3261" t="s">
        <v>12968</v>
      </c>
      <c r="B3261" s="1">
        <v>45781</v>
      </c>
      <c r="C3261" t="s">
        <v>79</v>
      </c>
      <c r="D3261" t="s">
        <v>9189</v>
      </c>
      <c r="E3261" t="s">
        <v>12969</v>
      </c>
      <c r="F3261" t="s">
        <v>51</v>
      </c>
      <c r="G3261" t="s">
        <v>52</v>
      </c>
      <c r="H3261" t="s">
        <v>42</v>
      </c>
      <c r="I3261">
        <v>20.190000000000001</v>
      </c>
      <c r="J3261">
        <v>388.75</v>
      </c>
      <c r="K3261" t="s">
        <v>47</v>
      </c>
      <c r="L3261">
        <v>4.5999999999999996</v>
      </c>
      <c r="M3261" t="s">
        <v>23</v>
      </c>
      <c r="N3261">
        <v>1.46</v>
      </c>
      <c r="O3261">
        <v>5</v>
      </c>
    </row>
    <row r="3262" spans="1:15">
      <c r="A3262" t="s">
        <v>12975</v>
      </c>
      <c r="B3262" s="1">
        <v>45734</v>
      </c>
      <c r="C3262" t="s">
        <v>79</v>
      </c>
      <c r="D3262" t="s">
        <v>12490</v>
      </c>
      <c r="E3262" t="s">
        <v>12976</v>
      </c>
      <c r="F3262" t="s">
        <v>19</v>
      </c>
      <c r="G3262" t="s">
        <v>20</v>
      </c>
      <c r="H3262" t="s">
        <v>20</v>
      </c>
      <c r="I3262">
        <v>8.3800000000000008</v>
      </c>
      <c r="J3262">
        <v>155.03</v>
      </c>
      <c r="K3262" t="s">
        <v>47</v>
      </c>
      <c r="L3262">
        <v>3.7</v>
      </c>
      <c r="M3262" t="s">
        <v>31</v>
      </c>
      <c r="N3262">
        <v>1.53</v>
      </c>
      <c r="O3262">
        <v>6</v>
      </c>
    </row>
    <row r="3263" spans="1:15">
      <c r="A3263" t="s">
        <v>12988</v>
      </c>
      <c r="B3263" s="1">
        <v>45756</v>
      </c>
      <c r="C3263" t="s">
        <v>79</v>
      </c>
      <c r="D3263" t="s">
        <v>968</v>
      </c>
      <c r="E3263" t="s">
        <v>12989</v>
      </c>
      <c r="F3263" t="s">
        <v>19</v>
      </c>
      <c r="G3263" t="s">
        <v>41</v>
      </c>
      <c r="H3263" t="s">
        <v>52</v>
      </c>
      <c r="I3263">
        <v>18.27</v>
      </c>
      <c r="J3263">
        <v>528.16</v>
      </c>
      <c r="K3263" t="s">
        <v>67</v>
      </c>
      <c r="L3263">
        <v>4.7</v>
      </c>
      <c r="M3263" t="s">
        <v>23</v>
      </c>
      <c r="N3263">
        <v>1.96</v>
      </c>
      <c r="O3263">
        <v>10</v>
      </c>
    </row>
    <row r="3264" spans="1:15">
      <c r="A3264" t="s">
        <v>13064</v>
      </c>
      <c r="B3264" s="1">
        <v>45678</v>
      </c>
      <c r="C3264" t="s">
        <v>79</v>
      </c>
      <c r="D3264" t="s">
        <v>8522</v>
      </c>
      <c r="E3264" t="s">
        <v>13065</v>
      </c>
      <c r="F3264" t="s">
        <v>28</v>
      </c>
      <c r="G3264" t="s">
        <v>46</v>
      </c>
      <c r="H3264" t="s">
        <v>21</v>
      </c>
      <c r="I3264">
        <v>7.38</v>
      </c>
      <c r="J3264">
        <v>580.91999999999996</v>
      </c>
      <c r="K3264" t="s">
        <v>22</v>
      </c>
      <c r="L3264">
        <v>4</v>
      </c>
      <c r="M3264" t="s">
        <v>23</v>
      </c>
      <c r="N3264">
        <v>1.48</v>
      </c>
      <c r="O3264">
        <v>3</v>
      </c>
    </row>
    <row r="3265" spans="1:15">
      <c r="A3265" t="s">
        <v>13099</v>
      </c>
      <c r="B3265" s="1">
        <v>45687</v>
      </c>
      <c r="C3265" t="s">
        <v>79</v>
      </c>
      <c r="D3265" t="s">
        <v>13100</v>
      </c>
      <c r="E3265" t="s">
        <v>13101</v>
      </c>
      <c r="F3265" t="s">
        <v>28</v>
      </c>
      <c r="G3265" t="s">
        <v>52</v>
      </c>
      <c r="H3265" t="s">
        <v>41</v>
      </c>
      <c r="I3265">
        <v>22.73</v>
      </c>
      <c r="J3265">
        <v>316.93</v>
      </c>
      <c r="K3265" t="s">
        <v>47</v>
      </c>
      <c r="L3265">
        <v>3.3</v>
      </c>
      <c r="M3265" t="s">
        <v>23</v>
      </c>
      <c r="N3265">
        <v>1.33</v>
      </c>
      <c r="O3265">
        <v>11</v>
      </c>
    </row>
    <row r="3266" spans="1:15">
      <c r="A3266" t="s">
        <v>13114</v>
      </c>
      <c r="B3266" s="1">
        <v>45659</v>
      </c>
      <c r="C3266" t="s">
        <v>79</v>
      </c>
      <c r="D3266" t="s">
        <v>13115</v>
      </c>
      <c r="E3266" t="s">
        <v>13116</v>
      </c>
      <c r="F3266" t="s">
        <v>28</v>
      </c>
      <c r="G3266" t="s">
        <v>52</v>
      </c>
      <c r="H3266" t="s">
        <v>20</v>
      </c>
      <c r="I3266">
        <v>10.68</v>
      </c>
      <c r="J3266">
        <v>233.56</v>
      </c>
      <c r="K3266" t="s">
        <v>47</v>
      </c>
      <c r="L3266">
        <v>2.6</v>
      </c>
      <c r="M3266" t="s">
        <v>31</v>
      </c>
      <c r="N3266">
        <v>2.1</v>
      </c>
      <c r="O3266">
        <v>5</v>
      </c>
    </row>
    <row r="3267" spans="1:15">
      <c r="A3267" t="s">
        <v>13117</v>
      </c>
      <c r="B3267" s="1">
        <v>45739</v>
      </c>
      <c r="C3267" t="s">
        <v>79</v>
      </c>
      <c r="D3267" t="s">
        <v>7259</v>
      </c>
      <c r="E3267" t="s">
        <v>13118</v>
      </c>
      <c r="F3267" t="s">
        <v>19</v>
      </c>
      <c r="G3267" t="s">
        <v>29</v>
      </c>
      <c r="H3267" t="s">
        <v>29</v>
      </c>
      <c r="I3267">
        <v>8.81</v>
      </c>
      <c r="J3267">
        <v>235.63</v>
      </c>
      <c r="K3267" t="s">
        <v>47</v>
      </c>
      <c r="L3267">
        <v>3.9</v>
      </c>
      <c r="M3267" t="s">
        <v>36</v>
      </c>
      <c r="N3267">
        <v>2.5</v>
      </c>
      <c r="O3267">
        <v>15</v>
      </c>
    </row>
    <row r="3268" spans="1:15">
      <c r="A3268" t="s">
        <v>13127</v>
      </c>
      <c r="B3268" s="1">
        <v>45738</v>
      </c>
      <c r="C3268" t="s">
        <v>79</v>
      </c>
      <c r="D3268" t="s">
        <v>13128</v>
      </c>
      <c r="E3268" t="s">
        <v>13129</v>
      </c>
      <c r="F3268" t="s">
        <v>28</v>
      </c>
      <c r="G3268" t="s">
        <v>20</v>
      </c>
      <c r="H3268" t="s">
        <v>29</v>
      </c>
      <c r="I3268">
        <v>3.5</v>
      </c>
      <c r="J3268">
        <v>512.55999999999995</v>
      </c>
      <c r="K3268" t="s">
        <v>67</v>
      </c>
      <c r="L3268">
        <v>2.6</v>
      </c>
      <c r="M3268" t="s">
        <v>23</v>
      </c>
      <c r="N3268">
        <v>1.92</v>
      </c>
      <c r="O3268">
        <v>19</v>
      </c>
    </row>
    <row r="3269" spans="1:15">
      <c r="A3269" t="s">
        <v>13133</v>
      </c>
      <c r="B3269" s="1">
        <v>45716</v>
      </c>
      <c r="C3269" t="s">
        <v>79</v>
      </c>
      <c r="D3269" t="s">
        <v>7974</v>
      </c>
      <c r="E3269" t="s">
        <v>13134</v>
      </c>
      <c r="F3269" t="s">
        <v>60</v>
      </c>
      <c r="G3269" t="s">
        <v>21</v>
      </c>
      <c r="H3269" t="s">
        <v>21</v>
      </c>
      <c r="I3269">
        <v>7.32</v>
      </c>
      <c r="J3269">
        <v>129.97</v>
      </c>
      <c r="K3269" t="s">
        <v>30</v>
      </c>
      <c r="L3269">
        <v>3.2</v>
      </c>
      <c r="M3269" t="s">
        <v>31</v>
      </c>
      <c r="N3269">
        <v>2.38</v>
      </c>
      <c r="O3269">
        <v>9</v>
      </c>
    </row>
    <row r="3270" spans="1:15">
      <c r="A3270" t="s">
        <v>13137</v>
      </c>
      <c r="B3270" s="1">
        <v>45662</v>
      </c>
      <c r="C3270" t="s">
        <v>79</v>
      </c>
      <c r="D3270" t="s">
        <v>4369</v>
      </c>
      <c r="E3270" t="s">
        <v>13138</v>
      </c>
      <c r="F3270" t="s">
        <v>19</v>
      </c>
      <c r="G3270" t="s">
        <v>52</v>
      </c>
      <c r="H3270" t="s">
        <v>21</v>
      </c>
      <c r="I3270">
        <v>2.34</v>
      </c>
      <c r="J3270">
        <v>574.9</v>
      </c>
      <c r="K3270" t="s">
        <v>22</v>
      </c>
      <c r="L3270">
        <v>2.6</v>
      </c>
      <c r="M3270" t="s">
        <v>23</v>
      </c>
      <c r="N3270">
        <v>1.33</v>
      </c>
      <c r="O3270">
        <v>3</v>
      </c>
    </row>
    <row r="3271" spans="1:15">
      <c r="A3271" t="s">
        <v>13144</v>
      </c>
      <c r="B3271" s="1">
        <v>45744</v>
      </c>
      <c r="C3271" t="s">
        <v>79</v>
      </c>
      <c r="D3271" t="s">
        <v>9477</v>
      </c>
      <c r="E3271" t="s">
        <v>13145</v>
      </c>
      <c r="F3271" t="s">
        <v>60</v>
      </c>
      <c r="G3271" t="s">
        <v>41</v>
      </c>
      <c r="H3271" t="s">
        <v>29</v>
      </c>
      <c r="I3271">
        <v>19.920000000000002</v>
      </c>
      <c r="J3271">
        <v>448.16</v>
      </c>
      <c r="K3271" t="s">
        <v>47</v>
      </c>
      <c r="L3271">
        <v>3.2</v>
      </c>
      <c r="M3271" t="s">
        <v>23</v>
      </c>
      <c r="N3271">
        <v>1.38</v>
      </c>
      <c r="O3271">
        <v>18</v>
      </c>
    </row>
    <row r="3272" spans="1:15">
      <c r="A3272" t="s">
        <v>13181</v>
      </c>
      <c r="B3272" s="1">
        <v>45755</v>
      </c>
      <c r="C3272" t="s">
        <v>79</v>
      </c>
      <c r="D3272" t="s">
        <v>12293</v>
      </c>
      <c r="E3272" t="s">
        <v>13182</v>
      </c>
      <c r="F3272" t="s">
        <v>60</v>
      </c>
      <c r="G3272" t="s">
        <v>52</v>
      </c>
      <c r="H3272" t="s">
        <v>21</v>
      </c>
      <c r="I3272">
        <v>12.33</v>
      </c>
      <c r="J3272">
        <v>279.5</v>
      </c>
      <c r="K3272" t="s">
        <v>22</v>
      </c>
      <c r="L3272">
        <v>4.0999999999999996</v>
      </c>
      <c r="M3272" t="s">
        <v>23</v>
      </c>
      <c r="N3272">
        <v>2.12</v>
      </c>
      <c r="O3272">
        <v>11</v>
      </c>
    </row>
    <row r="3273" spans="1:15">
      <c r="A3273" t="s">
        <v>13188</v>
      </c>
      <c r="B3273" s="1">
        <v>45686</v>
      </c>
      <c r="C3273" t="s">
        <v>79</v>
      </c>
      <c r="D3273" t="s">
        <v>13189</v>
      </c>
      <c r="E3273" t="s">
        <v>13190</v>
      </c>
      <c r="F3273" t="s">
        <v>60</v>
      </c>
      <c r="G3273" t="s">
        <v>52</v>
      </c>
      <c r="H3273" t="s">
        <v>29</v>
      </c>
      <c r="I3273">
        <v>23.54</v>
      </c>
      <c r="J3273">
        <v>210.96</v>
      </c>
      <c r="K3273" t="s">
        <v>22</v>
      </c>
      <c r="L3273">
        <v>2.7</v>
      </c>
      <c r="M3273" t="s">
        <v>23</v>
      </c>
      <c r="N3273">
        <v>1.1499999999999999</v>
      </c>
      <c r="O3273">
        <v>8</v>
      </c>
    </row>
    <row r="3274" spans="1:15">
      <c r="A3274" t="s">
        <v>13208</v>
      </c>
      <c r="B3274" s="1">
        <v>45786</v>
      </c>
      <c r="C3274" t="s">
        <v>79</v>
      </c>
      <c r="D3274" t="s">
        <v>13209</v>
      </c>
      <c r="E3274" t="s">
        <v>13210</v>
      </c>
      <c r="F3274" t="s">
        <v>28</v>
      </c>
      <c r="G3274" t="s">
        <v>20</v>
      </c>
      <c r="H3274" t="s">
        <v>42</v>
      </c>
      <c r="I3274">
        <v>1.03</v>
      </c>
      <c r="J3274">
        <v>527.01</v>
      </c>
      <c r="K3274" t="s">
        <v>67</v>
      </c>
      <c r="L3274">
        <v>4.8</v>
      </c>
      <c r="M3274" t="s">
        <v>23</v>
      </c>
      <c r="N3274">
        <v>1.85</v>
      </c>
      <c r="O3274">
        <v>12</v>
      </c>
    </row>
    <row r="3275" spans="1:15">
      <c r="A3275" t="s">
        <v>13221</v>
      </c>
      <c r="B3275" s="1">
        <v>45660</v>
      </c>
      <c r="C3275" t="s">
        <v>79</v>
      </c>
      <c r="D3275" t="s">
        <v>7353</v>
      </c>
      <c r="E3275" t="s">
        <v>13222</v>
      </c>
      <c r="F3275" t="s">
        <v>71</v>
      </c>
      <c r="G3275" t="s">
        <v>46</v>
      </c>
      <c r="H3275" t="s">
        <v>29</v>
      </c>
      <c r="I3275">
        <v>4.88</v>
      </c>
      <c r="J3275">
        <v>481.78</v>
      </c>
      <c r="K3275" t="s">
        <v>30</v>
      </c>
      <c r="L3275">
        <v>4.4000000000000004</v>
      </c>
      <c r="M3275" t="s">
        <v>23</v>
      </c>
      <c r="N3275">
        <v>2.11</v>
      </c>
      <c r="O3275">
        <v>6</v>
      </c>
    </row>
    <row r="3276" spans="1:15">
      <c r="A3276" t="s">
        <v>13233</v>
      </c>
      <c r="B3276" s="1">
        <v>45836</v>
      </c>
      <c r="C3276" t="s">
        <v>79</v>
      </c>
      <c r="D3276" t="s">
        <v>13234</v>
      </c>
      <c r="E3276" t="s">
        <v>13235</v>
      </c>
      <c r="F3276" t="s">
        <v>19</v>
      </c>
      <c r="G3276" t="s">
        <v>42</v>
      </c>
      <c r="H3276" t="s">
        <v>42</v>
      </c>
      <c r="I3276">
        <v>3.82</v>
      </c>
      <c r="J3276">
        <v>460.05</v>
      </c>
      <c r="K3276" t="s">
        <v>30</v>
      </c>
      <c r="L3276">
        <v>3.2</v>
      </c>
      <c r="M3276" t="s">
        <v>23</v>
      </c>
      <c r="N3276">
        <v>1.57</v>
      </c>
      <c r="O3276">
        <v>16</v>
      </c>
    </row>
    <row r="3277" spans="1:15">
      <c r="A3277" t="s">
        <v>13239</v>
      </c>
      <c r="B3277" s="1">
        <v>45678</v>
      </c>
      <c r="C3277" t="s">
        <v>79</v>
      </c>
      <c r="D3277" t="s">
        <v>13240</v>
      </c>
      <c r="E3277" t="s">
        <v>13241</v>
      </c>
      <c r="F3277" t="s">
        <v>19</v>
      </c>
      <c r="G3277" t="s">
        <v>20</v>
      </c>
      <c r="H3277" t="s">
        <v>42</v>
      </c>
      <c r="I3277">
        <v>13.04</v>
      </c>
      <c r="J3277">
        <v>284.11</v>
      </c>
      <c r="K3277" t="s">
        <v>30</v>
      </c>
      <c r="L3277">
        <v>3.5</v>
      </c>
      <c r="M3277" t="s">
        <v>23</v>
      </c>
      <c r="N3277">
        <v>1.42</v>
      </c>
      <c r="O3277">
        <v>18</v>
      </c>
    </row>
    <row r="3278" spans="1:15">
      <c r="A3278" t="s">
        <v>13247</v>
      </c>
      <c r="B3278" s="1">
        <v>45812</v>
      </c>
      <c r="C3278" t="s">
        <v>79</v>
      </c>
      <c r="D3278" t="s">
        <v>280</v>
      </c>
      <c r="E3278" t="s">
        <v>13248</v>
      </c>
      <c r="F3278" t="s">
        <v>60</v>
      </c>
      <c r="G3278" t="s">
        <v>20</v>
      </c>
      <c r="H3278" t="s">
        <v>46</v>
      </c>
      <c r="I3278">
        <v>12.07</v>
      </c>
      <c r="J3278">
        <v>106.67</v>
      </c>
      <c r="K3278" t="s">
        <v>30</v>
      </c>
      <c r="L3278">
        <v>3.9</v>
      </c>
      <c r="M3278" t="s">
        <v>23</v>
      </c>
      <c r="N3278">
        <v>1.75</v>
      </c>
      <c r="O3278">
        <v>15</v>
      </c>
    </row>
    <row r="3279" spans="1:15">
      <c r="A3279" t="s">
        <v>13269</v>
      </c>
      <c r="B3279" s="1">
        <v>45670</v>
      </c>
      <c r="C3279" t="s">
        <v>79</v>
      </c>
      <c r="D3279" t="s">
        <v>2845</v>
      </c>
      <c r="E3279" t="s">
        <v>13270</v>
      </c>
      <c r="F3279" t="s">
        <v>28</v>
      </c>
      <c r="G3279" t="s">
        <v>46</v>
      </c>
      <c r="H3279" t="s">
        <v>42</v>
      </c>
      <c r="I3279">
        <v>17.68</v>
      </c>
      <c r="J3279">
        <v>396.25</v>
      </c>
      <c r="K3279" t="s">
        <v>47</v>
      </c>
      <c r="L3279">
        <v>4.5</v>
      </c>
      <c r="M3279" t="s">
        <v>31</v>
      </c>
      <c r="N3279">
        <v>1.03</v>
      </c>
      <c r="O3279">
        <v>17</v>
      </c>
    </row>
    <row r="3280" spans="1:15">
      <c r="A3280" t="s">
        <v>13271</v>
      </c>
      <c r="B3280" s="1">
        <v>45745</v>
      </c>
      <c r="C3280" t="s">
        <v>79</v>
      </c>
      <c r="D3280" t="s">
        <v>13272</v>
      </c>
      <c r="E3280" t="s">
        <v>13273</v>
      </c>
      <c r="F3280" t="s">
        <v>71</v>
      </c>
      <c r="G3280" t="s">
        <v>29</v>
      </c>
      <c r="H3280" t="s">
        <v>21</v>
      </c>
      <c r="I3280">
        <v>19.96</v>
      </c>
      <c r="J3280">
        <v>258.07</v>
      </c>
      <c r="K3280" t="s">
        <v>47</v>
      </c>
      <c r="L3280">
        <v>3.2</v>
      </c>
      <c r="M3280" t="s">
        <v>23</v>
      </c>
      <c r="N3280">
        <v>1.1000000000000001</v>
      </c>
      <c r="O3280">
        <v>18</v>
      </c>
    </row>
    <row r="3281" spans="1:15">
      <c r="A3281" t="s">
        <v>13274</v>
      </c>
      <c r="B3281" s="1">
        <v>45660</v>
      </c>
      <c r="C3281" t="s">
        <v>79</v>
      </c>
      <c r="D3281" t="s">
        <v>13275</v>
      </c>
      <c r="E3281" t="s">
        <v>13276</v>
      </c>
      <c r="F3281" t="s">
        <v>51</v>
      </c>
      <c r="G3281" t="s">
        <v>46</v>
      </c>
      <c r="H3281" t="s">
        <v>52</v>
      </c>
      <c r="I3281">
        <v>1.65</v>
      </c>
      <c r="J3281">
        <v>149</v>
      </c>
      <c r="K3281" t="s">
        <v>30</v>
      </c>
      <c r="L3281">
        <v>3.3</v>
      </c>
      <c r="M3281" t="s">
        <v>23</v>
      </c>
      <c r="N3281">
        <v>2.04</v>
      </c>
      <c r="O3281">
        <v>13</v>
      </c>
    </row>
    <row r="3282" spans="1:15">
      <c r="A3282" t="s">
        <v>13300</v>
      </c>
      <c r="B3282" s="1">
        <v>45800</v>
      </c>
      <c r="C3282" t="s">
        <v>79</v>
      </c>
      <c r="D3282" t="s">
        <v>367</v>
      </c>
      <c r="E3282" t="s">
        <v>13301</v>
      </c>
      <c r="F3282" t="s">
        <v>60</v>
      </c>
      <c r="G3282" t="s">
        <v>42</v>
      </c>
      <c r="H3282" t="s">
        <v>21</v>
      </c>
      <c r="I3282">
        <v>4.62</v>
      </c>
      <c r="J3282">
        <v>564.25</v>
      </c>
      <c r="K3282" t="s">
        <v>22</v>
      </c>
      <c r="L3282">
        <v>2.8</v>
      </c>
      <c r="M3282" t="s">
        <v>23</v>
      </c>
      <c r="N3282">
        <v>2.2000000000000002</v>
      </c>
      <c r="O3282">
        <v>11</v>
      </c>
    </row>
    <row r="3283" spans="1:15">
      <c r="A3283" t="s">
        <v>13302</v>
      </c>
      <c r="B3283" s="1">
        <v>45729</v>
      </c>
      <c r="C3283" t="s">
        <v>79</v>
      </c>
      <c r="D3283" t="s">
        <v>3061</v>
      </c>
      <c r="E3283" t="s">
        <v>13303</v>
      </c>
      <c r="F3283" t="s">
        <v>71</v>
      </c>
      <c r="G3283" t="s">
        <v>41</v>
      </c>
      <c r="H3283" t="s">
        <v>29</v>
      </c>
      <c r="I3283">
        <v>10.19</v>
      </c>
      <c r="J3283">
        <v>63.21</v>
      </c>
      <c r="K3283" t="s">
        <v>47</v>
      </c>
      <c r="L3283">
        <v>3.3</v>
      </c>
      <c r="M3283" t="s">
        <v>23</v>
      </c>
      <c r="N3283">
        <v>1.62</v>
      </c>
      <c r="O3283">
        <v>5</v>
      </c>
    </row>
    <row r="3284" spans="1:15">
      <c r="A3284" t="s">
        <v>13310</v>
      </c>
      <c r="B3284" s="1">
        <v>45829</v>
      </c>
      <c r="C3284" t="s">
        <v>79</v>
      </c>
      <c r="D3284" t="s">
        <v>13311</v>
      </c>
      <c r="E3284" t="s">
        <v>13312</v>
      </c>
      <c r="F3284" t="s">
        <v>19</v>
      </c>
      <c r="G3284" t="s">
        <v>46</v>
      </c>
      <c r="H3284" t="s">
        <v>46</v>
      </c>
      <c r="I3284">
        <v>20.68</v>
      </c>
      <c r="J3284">
        <v>270.58999999999997</v>
      </c>
      <c r="K3284" t="s">
        <v>67</v>
      </c>
      <c r="L3284">
        <v>3.4</v>
      </c>
      <c r="M3284" t="s">
        <v>23</v>
      </c>
      <c r="N3284">
        <v>2.12</v>
      </c>
      <c r="O3284">
        <v>10</v>
      </c>
    </row>
    <row r="3285" spans="1:15">
      <c r="A3285" t="s">
        <v>13324</v>
      </c>
      <c r="B3285" s="1">
        <v>45712</v>
      </c>
      <c r="C3285" t="s">
        <v>79</v>
      </c>
      <c r="D3285" t="s">
        <v>5458</v>
      </c>
      <c r="E3285" t="s">
        <v>13325</v>
      </c>
      <c r="F3285" t="s">
        <v>28</v>
      </c>
      <c r="G3285" t="s">
        <v>20</v>
      </c>
      <c r="H3285" t="s">
        <v>29</v>
      </c>
      <c r="I3285">
        <v>3.88</v>
      </c>
      <c r="J3285">
        <v>200.01</v>
      </c>
      <c r="K3285" t="s">
        <v>22</v>
      </c>
      <c r="L3285">
        <v>4.5</v>
      </c>
      <c r="M3285" t="s">
        <v>23</v>
      </c>
      <c r="N3285">
        <v>1.51</v>
      </c>
      <c r="O3285">
        <v>3</v>
      </c>
    </row>
    <row r="3286" spans="1:15">
      <c r="A3286" t="s">
        <v>13326</v>
      </c>
      <c r="B3286" s="1">
        <v>45682</v>
      </c>
      <c r="C3286" t="s">
        <v>79</v>
      </c>
      <c r="D3286" t="s">
        <v>13327</v>
      </c>
      <c r="E3286" t="s">
        <v>13328</v>
      </c>
      <c r="F3286" t="s">
        <v>60</v>
      </c>
      <c r="G3286" t="s">
        <v>52</v>
      </c>
      <c r="H3286" t="s">
        <v>46</v>
      </c>
      <c r="I3286">
        <v>17.3</v>
      </c>
      <c r="J3286">
        <v>593.79999999999995</v>
      </c>
      <c r="K3286" t="s">
        <v>47</v>
      </c>
      <c r="L3286">
        <v>2.8</v>
      </c>
      <c r="M3286" t="s">
        <v>23</v>
      </c>
      <c r="N3286">
        <v>1.65</v>
      </c>
      <c r="O3286">
        <v>2</v>
      </c>
    </row>
    <row r="3287" spans="1:15">
      <c r="A3287" t="s">
        <v>13337</v>
      </c>
      <c r="B3287" s="1">
        <v>45836</v>
      </c>
      <c r="C3287" t="s">
        <v>79</v>
      </c>
      <c r="D3287" t="s">
        <v>13338</v>
      </c>
      <c r="E3287" t="s">
        <v>13339</v>
      </c>
      <c r="F3287" t="s">
        <v>60</v>
      </c>
      <c r="G3287" t="s">
        <v>52</v>
      </c>
      <c r="H3287" t="s">
        <v>52</v>
      </c>
      <c r="I3287">
        <v>17.87</v>
      </c>
      <c r="J3287">
        <v>123.55</v>
      </c>
      <c r="K3287" t="s">
        <v>47</v>
      </c>
      <c r="L3287">
        <v>3.2</v>
      </c>
      <c r="M3287" t="s">
        <v>23</v>
      </c>
      <c r="N3287">
        <v>1.9</v>
      </c>
      <c r="O3287">
        <v>17</v>
      </c>
    </row>
    <row r="3288" spans="1:15">
      <c r="A3288" t="s">
        <v>13349</v>
      </c>
      <c r="B3288" s="1">
        <v>45660</v>
      </c>
      <c r="C3288" t="s">
        <v>79</v>
      </c>
      <c r="D3288" t="s">
        <v>13350</v>
      </c>
      <c r="E3288" t="s">
        <v>13351</v>
      </c>
      <c r="F3288" t="s">
        <v>28</v>
      </c>
      <c r="G3288" t="s">
        <v>52</v>
      </c>
      <c r="H3288" t="s">
        <v>20</v>
      </c>
      <c r="I3288">
        <v>1.66</v>
      </c>
      <c r="J3288">
        <v>399.4</v>
      </c>
      <c r="K3288" t="s">
        <v>30</v>
      </c>
      <c r="L3288">
        <v>2.7</v>
      </c>
      <c r="M3288" t="s">
        <v>31</v>
      </c>
      <c r="N3288">
        <v>1.71</v>
      </c>
      <c r="O3288">
        <v>7</v>
      </c>
    </row>
    <row r="3289" spans="1:15">
      <c r="A3289" t="s">
        <v>13354</v>
      </c>
      <c r="B3289" s="1">
        <v>45728</v>
      </c>
      <c r="C3289" t="s">
        <v>79</v>
      </c>
      <c r="D3289" t="s">
        <v>9266</v>
      </c>
      <c r="E3289" t="s">
        <v>13355</v>
      </c>
      <c r="F3289" t="s">
        <v>19</v>
      </c>
      <c r="G3289" t="s">
        <v>29</v>
      </c>
      <c r="H3289" t="s">
        <v>29</v>
      </c>
      <c r="I3289">
        <v>9.6300000000000008</v>
      </c>
      <c r="J3289">
        <v>584.94000000000005</v>
      </c>
      <c r="K3289" t="s">
        <v>47</v>
      </c>
      <c r="L3289">
        <v>4.5999999999999996</v>
      </c>
      <c r="M3289" t="s">
        <v>31</v>
      </c>
      <c r="N3289">
        <v>1</v>
      </c>
      <c r="O3289">
        <v>3</v>
      </c>
    </row>
    <row r="3290" spans="1:15">
      <c r="A3290" t="s">
        <v>13371</v>
      </c>
      <c r="B3290" s="1">
        <v>45827</v>
      </c>
      <c r="C3290" t="s">
        <v>79</v>
      </c>
      <c r="D3290" t="s">
        <v>9480</v>
      </c>
      <c r="E3290" t="s">
        <v>13372</v>
      </c>
      <c r="F3290" t="s">
        <v>60</v>
      </c>
      <c r="G3290" t="s">
        <v>41</v>
      </c>
      <c r="H3290" t="s">
        <v>52</v>
      </c>
      <c r="I3290">
        <v>18.43</v>
      </c>
      <c r="J3290">
        <v>352.4</v>
      </c>
      <c r="K3290" t="s">
        <v>47</v>
      </c>
      <c r="L3290">
        <v>4.4000000000000004</v>
      </c>
      <c r="M3290" t="s">
        <v>31</v>
      </c>
      <c r="N3290">
        <v>1.79</v>
      </c>
      <c r="O3290">
        <v>17</v>
      </c>
    </row>
    <row r="3291" spans="1:15">
      <c r="A3291" t="s">
        <v>13373</v>
      </c>
      <c r="B3291" s="1">
        <v>45733</v>
      </c>
      <c r="C3291" t="s">
        <v>79</v>
      </c>
      <c r="D3291" t="s">
        <v>13374</v>
      </c>
      <c r="E3291" t="s">
        <v>13375</v>
      </c>
      <c r="F3291" t="s">
        <v>19</v>
      </c>
      <c r="G3291" t="s">
        <v>41</v>
      </c>
      <c r="H3291" t="s">
        <v>21</v>
      </c>
      <c r="I3291">
        <v>19.45</v>
      </c>
      <c r="J3291">
        <v>135.46</v>
      </c>
      <c r="K3291" t="s">
        <v>67</v>
      </c>
      <c r="L3291">
        <v>4.5</v>
      </c>
      <c r="M3291" t="s">
        <v>23</v>
      </c>
      <c r="N3291">
        <v>1.64</v>
      </c>
      <c r="O3291">
        <v>10</v>
      </c>
    </row>
    <row r="3292" spans="1:15">
      <c r="A3292" t="s">
        <v>13380</v>
      </c>
      <c r="B3292" s="1">
        <v>45672</v>
      </c>
      <c r="C3292" t="s">
        <v>79</v>
      </c>
      <c r="D3292" t="s">
        <v>13381</v>
      </c>
      <c r="E3292" t="s">
        <v>13382</v>
      </c>
      <c r="F3292" t="s">
        <v>19</v>
      </c>
      <c r="G3292" t="s">
        <v>29</v>
      </c>
      <c r="H3292" t="s">
        <v>29</v>
      </c>
      <c r="I3292">
        <v>16.91</v>
      </c>
      <c r="J3292">
        <v>391.57</v>
      </c>
      <c r="K3292" t="s">
        <v>67</v>
      </c>
      <c r="L3292">
        <v>4.5</v>
      </c>
      <c r="M3292" t="s">
        <v>23</v>
      </c>
      <c r="N3292">
        <v>1.04</v>
      </c>
      <c r="O3292">
        <v>17</v>
      </c>
    </row>
    <row r="3293" spans="1:15">
      <c r="A3293" t="s">
        <v>13385</v>
      </c>
      <c r="B3293" s="1">
        <v>45732</v>
      </c>
      <c r="C3293" t="s">
        <v>79</v>
      </c>
      <c r="D3293" t="s">
        <v>9556</v>
      </c>
      <c r="E3293" t="s">
        <v>13386</v>
      </c>
      <c r="F3293" t="s">
        <v>60</v>
      </c>
      <c r="G3293" t="s">
        <v>52</v>
      </c>
      <c r="H3293" t="s">
        <v>29</v>
      </c>
      <c r="I3293">
        <v>24.46</v>
      </c>
      <c r="J3293">
        <v>336.9</v>
      </c>
      <c r="K3293" t="s">
        <v>22</v>
      </c>
      <c r="L3293">
        <v>3</v>
      </c>
      <c r="M3293" t="s">
        <v>36</v>
      </c>
      <c r="N3293">
        <v>1.86</v>
      </c>
      <c r="O3293">
        <v>8</v>
      </c>
    </row>
    <row r="3294" spans="1:15">
      <c r="A3294" t="s">
        <v>13390</v>
      </c>
      <c r="B3294" s="1">
        <v>45790</v>
      </c>
      <c r="C3294" t="s">
        <v>79</v>
      </c>
      <c r="D3294" t="s">
        <v>13391</v>
      </c>
      <c r="E3294" t="s">
        <v>13392</v>
      </c>
      <c r="F3294" t="s">
        <v>28</v>
      </c>
      <c r="G3294" t="s">
        <v>29</v>
      </c>
      <c r="H3294" t="s">
        <v>52</v>
      </c>
      <c r="I3294">
        <v>24.36</v>
      </c>
      <c r="J3294">
        <v>274.54000000000002</v>
      </c>
      <c r="K3294" t="s">
        <v>47</v>
      </c>
      <c r="L3294">
        <v>2.5</v>
      </c>
      <c r="M3294" t="s">
        <v>31</v>
      </c>
      <c r="N3294">
        <v>1.93</v>
      </c>
      <c r="O3294">
        <v>7</v>
      </c>
    </row>
    <row r="3295" spans="1:15">
      <c r="A3295" t="s">
        <v>13418</v>
      </c>
      <c r="B3295" s="1">
        <v>45794</v>
      </c>
      <c r="C3295" t="s">
        <v>79</v>
      </c>
      <c r="D3295" t="s">
        <v>13419</v>
      </c>
      <c r="E3295" t="s">
        <v>13420</v>
      </c>
      <c r="F3295" t="s">
        <v>19</v>
      </c>
      <c r="G3295" t="s">
        <v>29</v>
      </c>
      <c r="H3295" t="s">
        <v>20</v>
      </c>
      <c r="I3295">
        <v>1.89</v>
      </c>
      <c r="J3295">
        <v>566.03</v>
      </c>
      <c r="K3295" t="s">
        <v>67</v>
      </c>
      <c r="L3295">
        <v>3.5</v>
      </c>
      <c r="M3295" t="s">
        <v>23</v>
      </c>
      <c r="N3295">
        <v>2.15</v>
      </c>
      <c r="O3295">
        <v>13</v>
      </c>
    </row>
    <row r="3296" spans="1:15">
      <c r="A3296" t="s">
        <v>13446</v>
      </c>
      <c r="B3296" s="1">
        <v>45783</v>
      </c>
      <c r="C3296" t="s">
        <v>79</v>
      </c>
      <c r="D3296" t="s">
        <v>13447</v>
      </c>
      <c r="E3296" t="s">
        <v>13448</v>
      </c>
      <c r="F3296" t="s">
        <v>71</v>
      </c>
      <c r="G3296" t="s">
        <v>52</v>
      </c>
      <c r="H3296" t="s">
        <v>21</v>
      </c>
      <c r="I3296">
        <v>1.05</v>
      </c>
      <c r="J3296">
        <v>196.88</v>
      </c>
      <c r="K3296" t="s">
        <v>22</v>
      </c>
      <c r="L3296">
        <v>4.5999999999999996</v>
      </c>
      <c r="M3296" t="s">
        <v>23</v>
      </c>
      <c r="N3296">
        <v>1.79</v>
      </c>
      <c r="O3296">
        <v>16</v>
      </c>
    </row>
    <row r="3297" spans="1:15">
      <c r="A3297" t="s">
        <v>13451</v>
      </c>
      <c r="B3297" s="1">
        <v>45697</v>
      </c>
      <c r="C3297" t="s">
        <v>79</v>
      </c>
      <c r="D3297" t="s">
        <v>11297</v>
      </c>
      <c r="E3297" t="s">
        <v>13452</v>
      </c>
      <c r="F3297" t="s">
        <v>51</v>
      </c>
      <c r="G3297" t="s">
        <v>52</v>
      </c>
      <c r="H3297" t="s">
        <v>46</v>
      </c>
      <c r="I3297">
        <v>9.1999999999999993</v>
      </c>
      <c r="J3297">
        <v>411.65</v>
      </c>
      <c r="K3297" t="s">
        <v>30</v>
      </c>
      <c r="L3297">
        <v>4.5999999999999996</v>
      </c>
      <c r="M3297" t="s">
        <v>23</v>
      </c>
      <c r="N3297">
        <v>1.61</v>
      </c>
      <c r="O3297">
        <v>4</v>
      </c>
    </row>
    <row r="3298" spans="1:15">
      <c r="A3298" t="s">
        <v>13459</v>
      </c>
      <c r="B3298" s="1">
        <v>45669</v>
      </c>
      <c r="C3298" t="s">
        <v>79</v>
      </c>
      <c r="D3298" t="s">
        <v>646</v>
      </c>
      <c r="E3298" t="s">
        <v>13460</v>
      </c>
      <c r="F3298" t="s">
        <v>60</v>
      </c>
      <c r="G3298" t="s">
        <v>21</v>
      </c>
      <c r="H3298" t="s">
        <v>29</v>
      </c>
      <c r="I3298">
        <v>8.84</v>
      </c>
      <c r="J3298">
        <v>131.43</v>
      </c>
      <c r="K3298" t="s">
        <v>67</v>
      </c>
      <c r="L3298">
        <v>4</v>
      </c>
      <c r="M3298" t="s">
        <v>23</v>
      </c>
      <c r="N3298">
        <v>1.92</v>
      </c>
      <c r="O3298">
        <v>5</v>
      </c>
    </row>
    <row r="3299" spans="1:15">
      <c r="A3299" t="s">
        <v>13480</v>
      </c>
      <c r="B3299" s="1">
        <v>45735</v>
      </c>
      <c r="C3299" t="s">
        <v>79</v>
      </c>
      <c r="D3299" t="s">
        <v>9645</v>
      </c>
      <c r="E3299" t="s">
        <v>13481</v>
      </c>
      <c r="F3299" t="s">
        <v>60</v>
      </c>
      <c r="G3299" t="s">
        <v>41</v>
      </c>
      <c r="H3299" t="s">
        <v>41</v>
      </c>
      <c r="I3299">
        <v>9.8699999999999992</v>
      </c>
      <c r="J3299">
        <v>218.74</v>
      </c>
      <c r="K3299" t="s">
        <v>47</v>
      </c>
      <c r="L3299">
        <v>4.8</v>
      </c>
      <c r="M3299" t="s">
        <v>23</v>
      </c>
      <c r="N3299">
        <v>2.38</v>
      </c>
      <c r="O3299">
        <v>10</v>
      </c>
    </row>
    <row r="3300" spans="1:15">
      <c r="A3300" t="s">
        <v>13485</v>
      </c>
      <c r="B3300" s="1">
        <v>45770</v>
      </c>
      <c r="C3300" t="s">
        <v>79</v>
      </c>
      <c r="D3300" t="s">
        <v>5678</v>
      </c>
      <c r="E3300" t="s">
        <v>13486</v>
      </c>
      <c r="F3300" t="s">
        <v>60</v>
      </c>
      <c r="G3300" t="s">
        <v>42</v>
      </c>
      <c r="H3300" t="s">
        <v>41</v>
      </c>
      <c r="I3300">
        <v>3.01</v>
      </c>
      <c r="J3300">
        <v>569.66</v>
      </c>
      <c r="K3300" t="s">
        <v>47</v>
      </c>
      <c r="L3300">
        <v>4.0999999999999996</v>
      </c>
      <c r="M3300" t="s">
        <v>23</v>
      </c>
      <c r="N3300">
        <v>2.39</v>
      </c>
      <c r="O3300">
        <v>8</v>
      </c>
    </row>
    <row r="3301" spans="1:15">
      <c r="A3301" t="s">
        <v>13487</v>
      </c>
      <c r="B3301" s="1">
        <v>45780</v>
      </c>
      <c r="C3301" t="s">
        <v>79</v>
      </c>
      <c r="D3301" t="s">
        <v>13488</v>
      </c>
      <c r="E3301" t="s">
        <v>13489</v>
      </c>
      <c r="F3301" t="s">
        <v>28</v>
      </c>
      <c r="G3301" t="s">
        <v>46</v>
      </c>
      <c r="H3301" t="s">
        <v>20</v>
      </c>
      <c r="I3301">
        <v>9.39</v>
      </c>
      <c r="J3301">
        <v>457.01</v>
      </c>
      <c r="K3301" t="s">
        <v>22</v>
      </c>
      <c r="L3301">
        <v>4.5</v>
      </c>
      <c r="M3301" t="s">
        <v>23</v>
      </c>
      <c r="N3301">
        <v>2.37</v>
      </c>
      <c r="O3301">
        <v>11</v>
      </c>
    </row>
    <row r="3302" spans="1:15">
      <c r="A3302" t="s">
        <v>13513</v>
      </c>
      <c r="B3302" s="1">
        <v>45736</v>
      </c>
      <c r="C3302" t="s">
        <v>79</v>
      </c>
      <c r="D3302" t="s">
        <v>6051</v>
      </c>
      <c r="E3302" t="s">
        <v>13514</v>
      </c>
      <c r="F3302" t="s">
        <v>60</v>
      </c>
      <c r="G3302" t="s">
        <v>41</v>
      </c>
      <c r="H3302" t="s">
        <v>21</v>
      </c>
      <c r="I3302">
        <v>16.87</v>
      </c>
      <c r="J3302">
        <v>476.73</v>
      </c>
      <c r="K3302" t="s">
        <v>67</v>
      </c>
      <c r="L3302">
        <v>2.9</v>
      </c>
      <c r="M3302" t="s">
        <v>23</v>
      </c>
      <c r="N3302">
        <v>1.73</v>
      </c>
      <c r="O3302">
        <v>8</v>
      </c>
    </row>
    <row r="3303" spans="1:15">
      <c r="A3303" t="s">
        <v>13523</v>
      </c>
      <c r="B3303" s="1">
        <v>45714</v>
      </c>
      <c r="C3303" t="s">
        <v>79</v>
      </c>
      <c r="D3303" t="s">
        <v>4198</v>
      </c>
      <c r="E3303" t="s">
        <v>13524</v>
      </c>
      <c r="F3303" t="s">
        <v>60</v>
      </c>
      <c r="G3303" t="s">
        <v>46</v>
      </c>
      <c r="H3303" t="s">
        <v>46</v>
      </c>
      <c r="I3303">
        <v>18.260000000000002</v>
      </c>
      <c r="J3303">
        <v>66.44</v>
      </c>
      <c r="K3303" t="s">
        <v>47</v>
      </c>
      <c r="L3303">
        <v>3.4</v>
      </c>
      <c r="M3303" t="s">
        <v>23</v>
      </c>
      <c r="N3303">
        <v>1.8</v>
      </c>
      <c r="O3303">
        <v>13</v>
      </c>
    </row>
    <row r="3304" spans="1:15">
      <c r="A3304" t="s">
        <v>13525</v>
      </c>
      <c r="B3304" s="1">
        <v>45781</v>
      </c>
      <c r="C3304" t="s">
        <v>79</v>
      </c>
      <c r="D3304" t="s">
        <v>9973</v>
      </c>
      <c r="E3304" t="s">
        <v>13526</v>
      </c>
      <c r="F3304" t="s">
        <v>28</v>
      </c>
      <c r="G3304" t="s">
        <v>41</v>
      </c>
      <c r="H3304" t="s">
        <v>46</v>
      </c>
      <c r="I3304">
        <v>1.54</v>
      </c>
      <c r="J3304">
        <v>406.08</v>
      </c>
      <c r="K3304" t="s">
        <v>47</v>
      </c>
      <c r="L3304">
        <v>4.5</v>
      </c>
      <c r="M3304" t="s">
        <v>31</v>
      </c>
      <c r="N3304">
        <v>1.6</v>
      </c>
      <c r="O3304">
        <v>19</v>
      </c>
    </row>
    <row r="3305" spans="1:15">
      <c r="A3305" t="s">
        <v>13531</v>
      </c>
      <c r="B3305" s="1">
        <v>45693</v>
      </c>
      <c r="C3305" t="s">
        <v>79</v>
      </c>
      <c r="D3305" t="s">
        <v>10817</v>
      </c>
      <c r="E3305" t="s">
        <v>13532</v>
      </c>
      <c r="F3305" t="s">
        <v>19</v>
      </c>
      <c r="G3305" t="s">
        <v>52</v>
      </c>
      <c r="H3305" t="s">
        <v>29</v>
      </c>
      <c r="I3305">
        <v>23.55</v>
      </c>
      <c r="J3305">
        <v>103.21</v>
      </c>
      <c r="K3305" t="s">
        <v>47</v>
      </c>
      <c r="L3305">
        <v>2.6</v>
      </c>
      <c r="M3305" t="s">
        <v>23</v>
      </c>
      <c r="N3305">
        <v>1.05</v>
      </c>
      <c r="O3305">
        <v>15</v>
      </c>
    </row>
    <row r="3306" spans="1:15">
      <c r="A3306" t="s">
        <v>13536</v>
      </c>
      <c r="B3306" s="1">
        <v>45697</v>
      </c>
      <c r="C3306" t="s">
        <v>79</v>
      </c>
      <c r="D3306" t="s">
        <v>13537</v>
      </c>
      <c r="E3306" t="s">
        <v>13538</v>
      </c>
      <c r="F3306" t="s">
        <v>71</v>
      </c>
      <c r="G3306" t="s">
        <v>41</v>
      </c>
      <c r="H3306" t="s">
        <v>52</v>
      </c>
      <c r="I3306">
        <v>24.84</v>
      </c>
      <c r="J3306">
        <v>552.51</v>
      </c>
      <c r="K3306" t="s">
        <v>67</v>
      </c>
      <c r="L3306">
        <v>4.4000000000000004</v>
      </c>
      <c r="M3306" t="s">
        <v>31</v>
      </c>
      <c r="N3306">
        <v>1.74</v>
      </c>
      <c r="O3306">
        <v>15</v>
      </c>
    </row>
    <row r="3307" spans="1:15">
      <c r="A3307" t="s">
        <v>13547</v>
      </c>
      <c r="B3307" s="1">
        <v>45734</v>
      </c>
      <c r="C3307" t="s">
        <v>79</v>
      </c>
      <c r="D3307" t="s">
        <v>13548</v>
      </c>
      <c r="E3307" t="s">
        <v>13549</v>
      </c>
      <c r="F3307" t="s">
        <v>60</v>
      </c>
      <c r="G3307" t="s">
        <v>21</v>
      </c>
      <c r="H3307" t="s">
        <v>20</v>
      </c>
      <c r="I3307">
        <v>10.58</v>
      </c>
      <c r="J3307">
        <v>572.57000000000005</v>
      </c>
      <c r="K3307" t="s">
        <v>30</v>
      </c>
      <c r="L3307">
        <v>3.4</v>
      </c>
      <c r="M3307" t="s">
        <v>36</v>
      </c>
      <c r="N3307">
        <v>1.79</v>
      </c>
      <c r="O3307">
        <v>11</v>
      </c>
    </row>
    <row r="3308" spans="1:15">
      <c r="A3308" t="s">
        <v>13558</v>
      </c>
      <c r="B3308" s="1">
        <v>45714</v>
      </c>
      <c r="C3308" t="s">
        <v>79</v>
      </c>
      <c r="D3308" t="s">
        <v>13559</v>
      </c>
      <c r="E3308" t="s">
        <v>13560</v>
      </c>
      <c r="F3308" t="s">
        <v>51</v>
      </c>
      <c r="G3308" t="s">
        <v>20</v>
      </c>
      <c r="H3308" t="s">
        <v>52</v>
      </c>
      <c r="I3308">
        <v>1.7</v>
      </c>
      <c r="J3308">
        <v>91.57</v>
      </c>
      <c r="K3308" t="s">
        <v>67</v>
      </c>
      <c r="L3308">
        <v>3.2</v>
      </c>
      <c r="M3308" t="s">
        <v>23</v>
      </c>
      <c r="N3308">
        <v>1.53</v>
      </c>
      <c r="O3308">
        <v>16</v>
      </c>
    </row>
    <row r="3309" spans="1:15">
      <c r="A3309" t="s">
        <v>13579</v>
      </c>
      <c r="B3309" s="1">
        <v>45774</v>
      </c>
      <c r="C3309" t="s">
        <v>79</v>
      </c>
      <c r="D3309" t="s">
        <v>13580</v>
      </c>
      <c r="E3309" t="s">
        <v>13581</v>
      </c>
      <c r="F3309" t="s">
        <v>28</v>
      </c>
      <c r="G3309" t="s">
        <v>21</v>
      </c>
      <c r="H3309" t="s">
        <v>41</v>
      </c>
      <c r="I3309">
        <v>12.62</v>
      </c>
      <c r="J3309">
        <v>465.93</v>
      </c>
      <c r="K3309" t="s">
        <v>47</v>
      </c>
      <c r="L3309">
        <v>2.8</v>
      </c>
      <c r="M3309" t="s">
        <v>31</v>
      </c>
      <c r="N3309">
        <v>1.53</v>
      </c>
      <c r="O3309">
        <v>18</v>
      </c>
    </row>
    <row r="3310" spans="1:15">
      <c r="A3310" t="s">
        <v>13587</v>
      </c>
      <c r="B3310" s="1">
        <v>45758</v>
      </c>
      <c r="C3310" t="s">
        <v>79</v>
      </c>
      <c r="D3310" t="s">
        <v>13588</v>
      </c>
      <c r="E3310" t="s">
        <v>13589</v>
      </c>
      <c r="F3310" t="s">
        <v>28</v>
      </c>
      <c r="G3310" t="s">
        <v>42</v>
      </c>
      <c r="H3310" t="s">
        <v>46</v>
      </c>
      <c r="I3310">
        <v>15</v>
      </c>
      <c r="J3310">
        <v>56.36</v>
      </c>
      <c r="K3310" t="s">
        <v>22</v>
      </c>
      <c r="L3310">
        <v>3.8</v>
      </c>
      <c r="M3310" t="s">
        <v>31</v>
      </c>
      <c r="N3310">
        <v>2.0099999999999998</v>
      </c>
      <c r="O3310">
        <v>14</v>
      </c>
    </row>
    <row r="3311" spans="1:15">
      <c r="A3311" t="s">
        <v>13596</v>
      </c>
      <c r="B3311" s="1">
        <v>45794</v>
      </c>
      <c r="C3311" t="s">
        <v>79</v>
      </c>
      <c r="D3311" t="s">
        <v>12636</v>
      </c>
      <c r="E3311" t="s">
        <v>13597</v>
      </c>
      <c r="F3311" t="s">
        <v>71</v>
      </c>
      <c r="G3311" t="s">
        <v>42</v>
      </c>
      <c r="H3311" t="s">
        <v>20</v>
      </c>
      <c r="I3311">
        <v>4.17</v>
      </c>
      <c r="J3311">
        <v>421.28</v>
      </c>
      <c r="K3311" t="s">
        <v>67</v>
      </c>
      <c r="L3311">
        <v>4.7</v>
      </c>
      <c r="M3311" t="s">
        <v>23</v>
      </c>
      <c r="N3311">
        <v>1.06</v>
      </c>
      <c r="O3311">
        <v>8</v>
      </c>
    </row>
    <row r="3312" spans="1:15">
      <c r="A3312" t="s">
        <v>13635</v>
      </c>
      <c r="B3312" s="1">
        <v>45802</v>
      </c>
      <c r="C3312" t="s">
        <v>79</v>
      </c>
      <c r="D3312" t="s">
        <v>13636</v>
      </c>
      <c r="E3312" t="s">
        <v>13637</v>
      </c>
      <c r="F3312" t="s">
        <v>19</v>
      </c>
      <c r="G3312" t="s">
        <v>21</v>
      </c>
      <c r="H3312" t="s">
        <v>41</v>
      </c>
      <c r="I3312">
        <v>17.809999999999999</v>
      </c>
      <c r="J3312">
        <v>137.51</v>
      </c>
      <c r="K3312" t="s">
        <v>47</v>
      </c>
      <c r="L3312">
        <v>3.4</v>
      </c>
      <c r="M3312" t="s">
        <v>23</v>
      </c>
      <c r="N3312">
        <v>1.02</v>
      </c>
      <c r="O3312">
        <v>8</v>
      </c>
    </row>
    <row r="3313" spans="1:15">
      <c r="A3313" t="s">
        <v>13645</v>
      </c>
      <c r="B3313" s="1">
        <v>45699</v>
      </c>
      <c r="C3313" t="s">
        <v>79</v>
      </c>
      <c r="D3313" t="s">
        <v>13646</v>
      </c>
      <c r="E3313" t="s">
        <v>13647</v>
      </c>
      <c r="F3313" t="s">
        <v>19</v>
      </c>
      <c r="G3313" t="s">
        <v>21</v>
      </c>
      <c r="H3313" t="s">
        <v>21</v>
      </c>
      <c r="I3313">
        <v>8.74</v>
      </c>
      <c r="J3313">
        <v>98.68</v>
      </c>
      <c r="K3313" t="s">
        <v>67</v>
      </c>
      <c r="L3313">
        <v>3</v>
      </c>
      <c r="M3313" t="s">
        <v>31</v>
      </c>
      <c r="N3313">
        <v>2.4900000000000002</v>
      </c>
      <c r="O3313">
        <v>15</v>
      </c>
    </row>
    <row r="3314" spans="1:15">
      <c r="A3314" t="s">
        <v>13676</v>
      </c>
      <c r="B3314" s="1">
        <v>45735</v>
      </c>
      <c r="C3314" t="s">
        <v>79</v>
      </c>
      <c r="D3314" t="s">
        <v>10463</v>
      </c>
      <c r="E3314" t="s">
        <v>13677</v>
      </c>
      <c r="F3314" t="s">
        <v>19</v>
      </c>
      <c r="G3314" t="s">
        <v>46</v>
      </c>
      <c r="H3314" t="s">
        <v>20</v>
      </c>
      <c r="I3314">
        <v>5.77</v>
      </c>
      <c r="J3314">
        <v>509.29</v>
      </c>
      <c r="K3314" t="s">
        <v>47</v>
      </c>
      <c r="L3314">
        <v>4.3</v>
      </c>
      <c r="M3314" t="s">
        <v>23</v>
      </c>
      <c r="N3314">
        <v>1.69</v>
      </c>
      <c r="O3314">
        <v>12</v>
      </c>
    </row>
    <row r="3315" spans="1:15">
      <c r="A3315" t="s">
        <v>13712</v>
      </c>
      <c r="B3315" s="1">
        <v>45699</v>
      </c>
      <c r="C3315" t="s">
        <v>79</v>
      </c>
      <c r="D3315" t="s">
        <v>13713</v>
      </c>
      <c r="E3315" t="s">
        <v>13714</v>
      </c>
      <c r="F3315" t="s">
        <v>28</v>
      </c>
      <c r="G3315" t="s">
        <v>20</v>
      </c>
      <c r="H3315" t="s">
        <v>41</v>
      </c>
      <c r="I3315">
        <v>6.19</v>
      </c>
      <c r="J3315">
        <v>88.32</v>
      </c>
      <c r="K3315" t="s">
        <v>22</v>
      </c>
      <c r="L3315">
        <v>4.7</v>
      </c>
      <c r="M3315" t="s">
        <v>23</v>
      </c>
      <c r="N3315">
        <v>2.35</v>
      </c>
      <c r="O3315">
        <v>13</v>
      </c>
    </row>
    <row r="3316" spans="1:15">
      <c r="A3316" t="s">
        <v>13718</v>
      </c>
      <c r="B3316" s="1">
        <v>45783</v>
      </c>
      <c r="C3316" t="s">
        <v>79</v>
      </c>
      <c r="D3316" t="s">
        <v>13719</v>
      </c>
      <c r="E3316" t="s">
        <v>13720</v>
      </c>
      <c r="F3316" t="s">
        <v>71</v>
      </c>
      <c r="G3316" t="s">
        <v>21</v>
      </c>
      <c r="H3316" t="s">
        <v>52</v>
      </c>
      <c r="I3316">
        <v>6.36</v>
      </c>
      <c r="J3316">
        <v>176.17</v>
      </c>
      <c r="K3316" t="s">
        <v>30</v>
      </c>
      <c r="L3316">
        <v>2.9</v>
      </c>
      <c r="M3316" t="s">
        <v>36</v>
      </c>
      <c r="N3316">
        <v>2.04</v>
      </c>
      <c r="O3316">
        <v>14</v>
      </c>
    </row>
    <row r="3317" spans="1:15">
      <c r="A3317" t="s">
        <v>13721</v>
      </c>
      <c r="B3317" s="1">
        <v>45676</v>
      </c>
      <c r="C3317" t="s">
        <v>79</v>
      </c>
      <c r="D3317" t="s">
        <v>10715</v>
      </c>
      <c r="E3317" t="s">
        <v>13722</v>
      </c>
      <c r="F3317" t="s">
        <v>71</v>
      </c>
      <c r="G3317" t="s">
        <v>20</v>
      </c>
      <c r="H3317" t="s">
        <v>41</v>
      </c>
      <c r="I3317">
        <v>9.56</v>
      </c>
      <c r="J3317">
        <v>591.52</v>
      </c>
      <c r="K3317" t="s">
        <v>47</v>
      </c>
      <c r="L3317">
        <v>2.8</v>
      </c>
      <c r="M3317" t="s">
        <v>23</v>
      </c>
      <c r="N3317">
        <v>1.49</v>
      </c>
      <c r="O3317">
        <v>14</v>
      </c>
    </row>
    <row r="3318" spans="1:15">
      <c r="A3318" t="s">
        <v>24</v>
      </c>
      <c r="B3318" s="1">
        <v>45680</v>
      </c>
      <c r="C3318" t="s">
        <v>25</v>
      </c>
      <c r="D3318" t="s">
        <v>26</v>
      </c>
      <c r="E3318" t="s">
        <v>27</v>
      </c>
      <c r="F3318" t="s">
        <v>28</v>
      </c>
      <c r="G3318" t="s">
        <v>29</v>
      </c>
      <c r="H3318" t="s">
        <v>29</v>
      </c>
      <c r="I3318">
        <v>8.15</v>
      </c>
      <c r="J3318">
        <v>495.39</v>
      </c>
      <c r="K3318" t="s">
        <v>30</v>
      </c>
      <c r="L3318">
        <v>3.6</v>
      </c>
      <c r="M3318" t="s">
        <v>31</v>
      </c>
      <c r="N3318">
        <v>1.87</v>
      </c>
      <c r="O3318">
        <v>13</v>
      </c>
    </row>
    <row r="3319" spans="1:15">
      <c r="A3319" t="s">
        <v>64</v>
      </c>
      <c r="B3319" s="1">
        <v>45667</v>
      </c>
      <c r="C3319" t="s">
        <v>25</v>
      </c>
      <c r="D3319" t="s">
        <v>65</v>
      </c>
      <c r="E3319" t="s">
        <v>66</v>
      </c>
      <c r="F3319" t="s">
        <v>60</v>
      </c>
      <c r="G3319" t="s">
        <v>20</v>
      </c>
      <c r="H3319" t="s">
        <v>42</v>
      </c>
      <c r="I3319">
        <v>3.04</v>
      </c>
      <c r="J3319">
        <v>299.32</v>
      </c>
      <c r="K3319" t="s">
        <v>67</v>
      </c>
      <c r="L3319">
        <v>3.5</v>
      </c>
      <c r="M3319" t="s">
        <v>23</v>
      </c>
      <c r="N3319">
        <v>1.1499999999999999</v>
      </c>
      <c r="O3319">
        <v>8</v>
      </c>
    </row>
    <row r="3320" spans="1:15">
      <c r="A3320" t="s">
        <v>75</v>
      </c>
      <c r="B3320" s="1">
        <v>45783</v>
      </c>
      <c r="C3320" t="s">
        <v>25</v>
      </c>
      <c r="D3320" t="s">
        <v>76</v>
      </c>
      <c r="E3320" t="s">
        <v>77</v>
      </c>
      <c r="F3320" t="s">
        <v>60</v>
      </c>
      <c r="G3320" t="s">
        <v>41</v>
      </c>
      <c r="H3320" t="s">
        <v>20</v>
      </c>
      <c r="I3320">
        <v>23.85</v>
      </c>
      <c r="J3320">
        <v>414.54</v>
      </c>
      <c r="K3320" t="s">
        <v>22</v>
      </c>
      <c r="L3320">
        <v>5</v>
      </c>
      <c r="M3320" t="s">
        <v>23</v>
      </c>
      <c r="N3320">
        <v>1.47</v>
      </c>
      <c r="O3320">
        <v>18</v>
      </c>
    </row>
    <row r="3321" spans="1:15">
      <c r="A3321" t="s">
        <v>94</v>
      </c>
      <c r="B3321" s="1">
        <v>45748</v>
      </c>
      <c r="C3321" t="s">
        <v>25</v>
      </c>
      <c r="D3321" t="s">
        <v>95</v>
      </c>
      <c r="E3321" t="s">
        <v>96</v>
      </c>
      <c r="F3321" t="s">
        <v>60</v>
      </c>
      <c r="G3321" t="s">
        <v>42</v>
      </c>
      <c r="H3321" t="s">
        <v>41</v>
      </c>
      <c r="I3321">
        <v>15.63</v>
      </c>
      <c r="J3321">
        <v>419.26</v>
      </c>
      <c r="K3321" t="s">
        <v>67</v>
      </c>
      <c r="L3321">
        <v>4</v>
      </c>
      <c r="M3321" t="s">
        <v>23</v>
      </c>
      <c r="N3321">
        <v>1.6</v>
      </c>
      <c r="O3321">
        <v>19</v>
      </c>
    </row>
    <row r="3322" spans="1:15">
      <c r="A3322" t="s">
        <v>106</v>
      </c>
      <c r="B3322" s="1">
        <v>45732</v>
      </c>
      <c r="C3322" t="s">
        <v>25</v>
      </c>
      <c r="D3322" t="s">
        <v>107</v>
      </c>
      <c r="E3322" t="s">
        <v>108</v>
      </c>
      <c r="F3322" t="s">
        <v>71</v>
      </c>
      <c r="G3322" t="s">
        <v>46</v>
      </c>
      <c r="H3322" t="s">
        <v>46</v>
      </c>
      <c r="I3322">
        <v>11.43</v>
      </c>
      <c r="J3322">
        <v>200.52</v>
      </c>
      <c r="K3322" t="s">
        <v>67</v>
      </c>
      <c r="L3322">
        <v>2.8</v>
      </c>
      <c r="M3322" t="s">
        <v>36</v>
      </c>
      <c r="N3322">
        <v>2.4700000000000002</v>
      </c>
      <c r="O3322">
        <v>19</v>
      </c>
    </row>
    <row r="3323" spans="1:15">
      <c r="A3323" t="s">
        <v>112</v>
      </c>
      <c r="B3323" s="1">
        <v>45739</v>
      </c>
      <c r="C3323" t="s">
        <v>25</v>
      </c>
      <c r="D3323" t="s">
        <v>113</v>
      </c>
      <c r="E3323" t="s">
        <v>114</v>
      </c>
      <c r="F3323" t="s">
        <v>28</v>
      </c>
      <c r="G3323" t="s">
        <v>52</v>
      </c>
      <c r="H3323" t="s">
        <v>42</v>
      </c>
      <c r="I3323">
        <v>1.21</v>
      </c>
      <c r="J3323">
        <v>70.52</v>
      </c>
      <c r="K3323" t="s">
        <v>47</v>
      </c>
      <c r="L3323">
        <v>4.8</v>
      </c>
      <c r="M3323" t="s">
        <v>36</v>
      </c>
      <c r="N3323">
        <v>1.1299999999999999</v>
      </c>
      <c r="O3323">
        <v>19</v>
      </c>
    </row>
    <row r="3324" spans="1:15">
      <c r="A3324" t="s">
        <v>133</v>
      </c>
      <c r="B3324" s="1">
        <v>45790</v>
      </c>
      <c r="C3324" t="s">
        <v>25</v>
      </c>
      <c r="D3324" t="s">
        <v>134</v>
      </c>
      <c r="E3324" t="s">
        <v>135</v>
      </c>
      <c r="F3324" t="s">
        <v>51</v>
      </c>
      <c r="G3324" t="s">
        <v>42</v>
      </c>
      <c r="H3324" t="s">
        <v>20</v>
      </c>
      <c r="I3324">
        <v>14.79</v>
      </c>
      <c r="J3324">
        <v>260.5</v>
      </c>
      <c r="K3324" t="s">
        <v>30</v>
      </c>
      <c r="L3324">
        <v>3.2</v>
      </c>
      <c r="M3324" t="s">
        <v>23</v>
      </c>
      <c r="N3324">
        <v>1.44</v>
      </c>
      <c r="O3324">
        <v>8</v>
      </c>
    </row>
    <row r="3325" spans="1:15">
      <c r="A3325" t="s">
        <v>139</v>
      </c>
      <c r="B3325" s="1">
        <v>45782</v>
      </c>
      <c r="C3325" t="s">
        <v>25</v>
      </c>
      <c r="D3325" t="s">
        <v>140</v>
      </c>
      <c r="E3325" t="s">
        <v>141</v>
      </c>
      <c r="F3325" t="s">
        <v>71</v>
      </c>
      <c r="G3325" t="s">
        <v>21</v>
      </c>
      <c r="H3325" t="s">
        <v>20</v>
      </c>
      <c r="I3325">
        <v>14.47</v>
      </c>
      <c r="J3325">
        <v>433.12</v>
      </c>
      <c r="K3325" t="s">
        <v>47</v>
      </c>
      <c r="L3325">
        <v>3</v>
      </c>
      <c r="M3325" t="s">
        <v>23</v>
      </c>
      <c r="N3325">
        <v>2.2999999999999998</v>
      </c>
      <c r="O3325">
        <v>9</v>
      </c>
    </row>
    <row r="3326" spans="1:15">
      <c r="A3326" t="s">
        <v>142</v>
      </c>
      <c r="B3326" s="1">
        <v>45683</v>
      </c>
      <c r="C3326" t="s">
        <v>25</v>
      </c>
      <c r="D3326" t="s">
        <v>143</v>
      </c>
      <c r="E3326" t="s">
        <v>144</v>
      </c>
      <c r="F3326" t="s">
        <v>60</v>
      </c>
      <c r="G3326" t="s">
        <v>42</v>
      </c>
      <c r="H3326" t="s">
        <v>21</v>
      </c>
      <c r="I3326">
        <v>3.55</v>
      </c>
      <c r="J3326">
        <v>375.22</v>
      </c>
      <c r="K3326" t="s">
        <v>30</v>
      </c>
      <c r="L3326">
        <v>3.4</v>
      </c>
      <c r="M3326" t="s">
        <v>36</v>
      </c>
      <c r="N3326">
        <v>2.2999999999999998</v>
      </c>
      <c r="O3326">
        <v>11</v>
      </c>
    </row>
    <row r="3327" spans="1:15">
      <c r="A3327" t="s">
        <v>154</v>
      </c>
      <c r="B3327" s="1">
        <v>45758</v>
      </c>
      <c r="C3327" t="s">
        <v>25</v>
      </c>
      <c r="D3327" t="s">
        <v>155</v>
      </c>
      <c r="E3327" t="s">
        <v>156</v>
      </c>
      <c r="F3327" t="s">
        <v>60</v>
      </c>
      <c r="G3327" t="s">
        <v>46</v>
      </c>
      <c r="H3327" t="s">
        <v>41</v>
      </c>
      <c r="I3327">
        <v>12.19</v>
      </c>
      <c r="J3327">
        <v>121</v>
      </c>
      <c r="K3327" t="s">
        <v>22</v>
      </c>
      <c r="L3327">
        <v>4</v>
      </c>
      <c r="M3327" t="s">
        <v>23</v>
      </c>
      <c r="N3327">
        <v>2.04</v>
      </c>
      <c r="O3327">
        <v>3</v>
      </c>
    </row>
    <row r="3328" spans="1:15">
      <c r="A3328" t="s">
        <v>157</v>
      </c>
      <c r="B3328" s="1">
        <v>45708</v>
      </c>
      <c r="C3328" t="s">
        <v>25</v>
      </c>
      <c r="D3328" t="s">
        <v>158</v>
      </c>
      <c r="E3328" t="s">
        <v>159</v>
      </c>
      <c r="F3328" t="s">
        <v>71</v>
      </c>
      <c r="G3328" t="s">
        <v>46</v>
      </c>
      <c r="H3328" t="s">
        <v>20</v>
      </c>
      <c r="I3328">
        <v>21.33</v>
      </c>
      <c r="J3328">
        <v>86.33</v>
      </c>
      <c r="K3328" t="s">
        <v>47</v>
      </c>
      <c r="L3328">
        <v>5</v>
      </c>
      <c r="M3328" t="s">
        <v>23</v>
      </c>
      <c r="N3328">
        <v>1.31</v>
      </c>
      <c r="O3328">
        <v>2</v>
      </c>
    </row>
    <row r="3329" spans="1:15">
      <c r="A3329" t="s">
        <v>169</v>
      </c>
      <c r="B3329" s="1">
        <v>45788</v>
      </c>
      <c r="C3329" t="s">
        <v>25</v>
      </c>
      <c r="D3329" t="s">
        <v>170</v>
      </c>
      <c r="E3329" t="s">
        <v>171</v>
      </c>
      <c r="F3329" t="s">
        <v>19</v>
      </c>
      <c r="G3329" t="s">
        <v>41</v>
      </c>
      <c r="H3329" t="s">
        <v>42</v>
      </c>
      <c r="I3329">
        <v>21.98</v>
      </c>
      <c r="J3329">
        <v>354.44</v>
      </c>
      <c r="K3329" t="s">
        <v>30</v>
      </c>
      <c r="L3329">
        <v>3.5</v>
      </c>
      <c r="M3329" t="s">
        <v>23</v>
      </c>
      <c r="N3329">
        <v>2.0499999999999998</v>
      </c>
      <c r="O3329">
        <v>12</v>
      </c>
    </row>
    <row r="3330" spans="1:15">
      <c r="A3330" t="s">
        <v>175</v>
      </c>
      <c r="B3330" s="1">
        <v>45674</v>
      </c>
      <c r="C3330" t="s">
        <v>25</v>
      </c>
      <c r="D3330" t="s">
        <v>176</v>
      </c>
      <c r="E3330" t="s">
        <v>177</v>
      </c>
      <c r="F3330" t="s">
        <v>71</v>
      </c>
      <c r="G3330" t="s">
        <v>20</v>
      </c>
      <c r="H3330" t="s">
        <v>42</v>
      </c>
      <c r="I3330">
        <v>10.88</v>
      </c>
      <c r="J3330">
        <v>287.68</v>
      </c>
      <c r="K3330" t="s">
        <v>22</v>
      </c>
      <c r="L3330">
        <v>3.3</v>
      </c>
      <c r="M3330" t="s">
        <v>31</v>
      </c>
      <c r="N3330">
        <v>2.37</v>
      </c>
      <c r="O3330">
        <v>16</v>
      </c>
    </row>
    <row r="3331" spans="1:15">
      <c r="A3331" t="s">
        <v>234</v>
      </c>
      <c r="B3331" s="1">
        <v>45659</v>
      </c>
      <c r="C3331" t="s">
        <v>25</v>
      </c>
      <c r="D3331" t="s">
        <v>235</v>
      </c>
      <c r="E3331" t="s">
        <v>236</v>
      </c>
      <c r="F3331" t="s">
        <v>71</v>
      </c>
      <c r="G3331" t="s">
        <v>41</v>
      </c>
      <c r="H3331" t="s">
        <v>21</v>
      </c>
      <c r="J3331">
        <v>492.2</v>
      </c>
      <c r="K3331" t="s">
        <v>47</v>
      </c>
      <c r="L3331">
        <v>4.2</v>
      </c>
      <c r="M3331" t="s">
        <v>31</v>
      </c>
      <c r="N3331">
        <v>1.79</v>
      </c>
      <c r="O3331">
        <v>17</v>
      </c>
    </row>
    <row r="3332" spans="1:15">
      <c r="A3332" t="s">
        <v>249</v>
      </c>
      <c r="B3332" s="1">
        <v>45825</v>
      </c>
      <c r="C3332" t="s">
        <v>25</v>
      </c>
      <c r="D3332" t="s">
        <v>250</v>
      </c>
      <c r="E3332" t="s">
        <v>251</v>
      </c>
      <c r="F3332" t="s">
        <v>71</v>
      </c>
      <c r="G3332" t="s">
        <v>42</v>
      </c>
      <c r="H3332" t="s">
        <v>29</v>
      </c>
      <c r="I3332">
        <v>1.37</v>
      </c>
      <c r="J3332">
        <v>476.46</v>
      </c>
      <c r="K3332" t="s">
        <v>22</v>
      </c>
      <c r="L3332">
        <v>3.2</v>
      </c>
      <c r="M3332" t="s">
        <v>23</v>
      </c>
      <c r="N3332">
        <v>1.1100000000000001</v>
      </c>
      <c r="O3332">
        <v>12</v>
      </c>
    </row>
    <row r="3333" spans="1:15">
      <c r="A3333" t="s">
        <v>267</v>
      </c>
      <c r="B3333" s="1">
        <v>45744</v>
      </c>
      <c r="C3333" t="s">
        <v>25</v>
      </c>
      <c r="D3333" t="s">
        <v>268</v>
      </c>
      <c r="E3333" t="s">
        <v>269</v>
      </c>
      <c r="F3333" t="s">
        <v>71</v>
      </c>
      <c r="G3333" t="s">
        <v>42</v>
      </c>
      <c r="H3333" t="s">
        <v>29</v>
      </c>
      <c r="I3333">
        <v>16.420000000000002</v>
      </c>
      <c r="J3333">
        <v>428.43</v>
      </c>
      <c r="K3333" t="s">
        <v>22</v>
      </c>
      <c r="L3333">
        <v>3</v>
      </c>
      <c r="M3333" t="s">
        <v>23</v>
      </c>
      <c r="N3333">
        <v>1.5</v>
      </c>
      <c r="O3333">
        <v>1</v>
      </c>
    </row>
    <row r="3334" spans="1:15">
      <c r="A3334" t="s">
        <v>282</v>
      </c>
      <c r="B3334" s="1">
        <v>45703</v>
      </c>
      <c r="C3334" t="s">
        <v>25</v>
      </c>
      <c r="D3334" t="s">
        <v>283</v>
      </c>
      <c r="E3334" t="s">
        <v>284</v>
      </c>
      <c r="F3334" t="s">
        <v>19</v>
      </c>
      <c r="G3334" t="s">
        <v>29</v>
      </c>
      <c r="H3334" t="s">
        <v>41</v>
      </c>
      <c r="I3334">
        <v>22.59</v>
      </c>
      <c r="J3334">
        <v>341.61</v>
      </c>
      <c r="K3334" t="s">
        <v>30</v>
      </c>
      <c r="L3334">
        <v>4.8</v>
      </c>
      <c r="M3334" t="s">
        <v>23</v>
      </c>
      <c r="N3334">
        <v>2.42</v>
      </c>
      <c r="O3334">
        <v>18</v>
      </c>
    </row>
    <row r="3335" spans="1:15">
      <c r="A3335" t="s">
        <v>300</v>
      </c>
      <c r="B3335" s="1">
        <v>45781</v>
      </c>
      <c r="C3335" t="s">
        <v>25</v>
      </c>
      <c r="D3335" t="s">
        <v>301</v>
      </c>
      <c r="E3335" t="s">
        <v>302</v>
      </c>
      <c r="F3335" t="s">
        <v>19</v>
      </c>
      <c r="G3335" t="s">
        <v>52</v>
      </c>
      <c r="H3335" t="s">
        <v>29</v>
      </c>
      <c r="I3335">
        <v>20.05</v>
      </c>
      <c r="J3335">
        <v>211.4</v>
      </c>
      <c r="K3335" t="s">
        <v>30</v>
      </c>
      <c r="L3335">
        <v>4.5999999999999996</v>
      </c>
      <c r="M3335" t="s">
        <v>23</v>
      </c>
      <c r="N3335">
        <v>1.1000000000000001</v>
      </c>
      <c r="O3335">
        <v>14</v>
      </c>
    </row>
    <row r="3336" spans="1:15">
      <c r="A3336" t="s">
        <v>306</v>
      </c>
      <c r="B3336" s="1">
        <v>45763</v>
      </c>
      <c r="C3336" t="s">
        <v>25</v>
      </c>
      <c r="D3336" t="s">
        <v>307</v>
      </c>
      <c r="E3336" t="s">
        <v>308</v>
      </c>
      <c r="F3336" t="s">
        <v>71</v>
      </c>
      <c r="G3336" t="s">
        <v>41</v>
      </c>
      <c r="H3336" t="s">
        <v>46</v>
      </c>
      <c r="I3336">
        <v>1.95</v>
      </c>
      <c r="J3336">
        <v>370.26</v>
      </c>
      <c r="K3336" t="s">
        <v>47</v>
      </c>
      <c r="L3336">
        <v>2.5</v>
      </c>
      <c r="M3336" t="s">
        <v>31</v>
      </c>
      <c r="N3336">
        <v>2.04</v>
      </c>
      <c r="O3336">
        <v>7</v>
      </c>
    </row>
    <row r="3337" spans="1:15">
      <c r="A3337" t="s">
        <v>309</v>
      </c>
      <c r="B3337" s="1">
        <v>45664</v>
      </c>
      <c r="C3337" t="s">
        <v>25</v>
      </c>
      <c r="D3337" t="s">
        <v>310</v>
      </c>
      <c r="E3337" t="s">
        <v>311</v>
      </c>
      <c r="F3337" t="s">
        <v>28</v>
      </c>
      <c r="G3337" t="s">
        <v>42</v>
      </c>
      <c r="H3337" t="s">
        <v>42</v>
      </c>
      <c r="I3337">
        <v>9.8800000000000008</v>
      </c>
      <c r="J3337">
        <v>397.12</v>
      </c>
      <c r="K3337" t="s">
        <v>67</v>
      </c>
      <c r="L3337">
        <v>4.2</v>
      </c>
      <c r="M3337" t="s">
        <v>23</v>
      </c>
      <c r="N3337">
        <v>2.08</v>
      </c>
      <c r="O3337">
        <v>9</v>
      </c>
    </row>
    <row r="3338" spans="1:15">
      <c r="A3338" t="s">
        <v>324</v>
      </c>
      <c r="B3338" s="1">
        <v>45706</v>
      </c>
      <c r="C3338" t="s">
        <v>25</v>
      </c>
      <c r="D3338" t="s">
        <v>325</v>
      </c>
      <c r="E3338" t="s">
        <v>326</v>
      </c>
      <c r="F3338" t="s">
        <v>28</v>
      </c>
      <c r="G3338" t="s">
        <v>29</v>
      </c>
      <c r="H3338" t="s">
        <v>29</v>
      </c>
      <c r="I3338">
        <v>17.09</v>
      </c>
      <c r="J3338">
        <v>175.87</v>
      </c>
      <c r="K3338" t="s">
        <v>67</v>
      </c>
      <c r="L3338">
        <v>3.4</v>
      </c>
      <c r="M3338" t="s">
        <v>23</v>
      </c>
      <c r="N3338">
        <v>2.04</v>
      </c>
      <c r="O3338">
        <v>3</v>
      </c>
    </row>
    <row r="3339" spans="1:15">
      <c r="A3339" t="s">
        <v>327</v>
      </c>
      <c r="B3339" s="1">
        <v>45697</v>
      </c>
      <c r="C3339" t="s">
        <v>25</v>
      </c>
      <c r="D3339" t="s">
        <v>328</v>
      </c>
      <c r="E3339" t="s">
        <v>329</v>
      </c>
      <c r="F3339" t="s">
        <v>71</v>
      </c>
      <c r="G3339" t="s">
        <v>29</v>
      </c>
      <c r="H3339" t="s">
        <v>29</v>
      </c>
      <c r="I3339">
        <v>16.37</v>
      </c>
      <c r="J3339">
        <v>316.27999999999997</v>
      </c>
      <c r="K3339" t="s">
        <v>30</v>
      </c>
      <c r="L3339">
        <v>3.1</v>
      </c>
      <c r="M3339" t="s">
        <v>36</v>
      </c>
      <c r="N3339">
        <v>2.46</v>
      </c>
      <c r="O3339">
        <v>15</v>
      </c>
    </row>
    <row r="3340" spans="1:15">
      <c r="A3340" t="s">
        <v>330</v>
      </c>
      <c r="B3340" s="1">
        <v>45743</v>
      </c>
      <c r="C3340" t="s">
        <v>25</v>
      </c>
      <c r="D3340" t="s">
        <v>331</v>
      </c>
      <c r="E3340" t="s">
        <v>332</v>
      </c>
      <c r="F3340" t="s">
        <v>51</v>
      </c>
      <c r="G3340" t="s">
        <v>46</v>
      </c>
      <c r="H3340" t="s">
        <v>42</v>
      </c>
      <c r="I3340">
        <v>9.9499999999999993</v>
      </c>
      <c r="J3340">
        <v>184.33</v>
      </c>
      <c r="K3340" t="s">
        <v>47</v>
      </c>
      <c r="L3340">
        <v>2.9</v>
      </c>
      <c r="M3340" t="s">
        <v>23</v>
      </c>
      <c r="N3340">
        <v>1.63</v>
      </c>
      <c r="O3340">
        <v>12</v>
      </c>
    </row>
    <row r="3341" spans="1:15">
      <c r="A3341" t="s">
        <v>342</v>
      </c>
      <c r="B3341" s="1">
        <v>45825</v>
      </c>
      <c r="C3341" t="s">
        <v>25</v>
      </c>
      <c r="D3341" t="s">
        <v>343</v>
      </c>
      <c r="E3341" t="s">
        <v>344</v>
      </c>
      <c r="F3341" t="s">
        <v>60</v>
      </c>
      <c r="G3341" t="s">
        <v>29</v>
      </c>
      <c r="H3341" t="s">
        <v>41</v>
      </c>
      <c r="I3341">
        <v>20.57</v>
      </c>
      <c r="J3341">
        <v>361.63</v>
      </c>
      <c r="K3341" t="s">
        <v>47</v>
      </c>
      <c r="L3341">
        <v>4.8</v>
      </c>
      <c r="M3341" t="s">
        <v>23</v>
      </c>
      <c r="N3341">
        <v>2.2400000000000002</v>
      </c>
      <c r="O3341">
        <v>3</v>
      </c>
    </row>
    <row r="3342" spans="1:15">
      <c r="A3342" t="s">
        <v>357</v>
      </c>
      <c r="B3342" s="1">
        <v>45670</v>
      </c>
      <c r="C3342" t="s">
        <v>25</v>
      </c>
      <c r="D3342" t="s">
        <v>358</v>
      </c>
      <c r="E3342" t="s">
        <v>359</v>
      </c>
      <c r="F3342" t="s">
        <v>51</v>
      </c>
      <c r="G3342" t="s">
        <v>52</v>
      </c>
      <c r="H3342" t="s">
        <v>52</v>
      </c>
      <c r="I3342">
        <v>17.07</v>
      </c>
      <c r="J3342">
        <v>470.48</v>
      </c>
      <c r="K3342" t="s">
        <v>30</v>
      </c>
      <c r="L3342">
        <v>2.9</v>
      </c>
      <c r="M3342" t="s">
        <v>36</v>
      </c>
      <c r="N3342">
        <v>2.27</v>
      </c>
      <c r="O3342">
        <v>3</v>
      </c>
    </row>
    <row r="3343" spans="1:15">
      <c r="A3343" t="s">
        <v>372</v>
      </c>
      <c r="B3343" s="1">
        <v>45667</v>
      </c>
      <c r="C3343" t="s">
        <v>25</v>
      </c>
      <c r="D3343" t="s">
        <v>373</v>
      </c>
      <c r="E3343" t="s">
        <v>374</v>
      </c>
      <c r="F3343" t="s">
        <v>19</v>
      </c>
      <c r="G3343" t="s">
        <v>29</v>
      </c>
      <c r="H3343" t="s">
        <v>42</v>
      </c>
      <c r="I3343">
        <v>21.1</v>
      </c>
      <c r="J3343">
        <v>546.05999999999995</v>
      </c>
      <c r="K3343" t="s">
        <v>67</v>
      </c>
      <c r="L3343">
        <v>4</v>
      </c>
      <c r="M3343" t="s">
        <v>23</v>
      </c>
      <c r="N3343">
        <v>2.2799999999999998</v>
      </c>
      <c r="O3343">
        <v>14</v>
      </c>
    </row>
    <row r="3344" spans="1:15">
      <c r="A3344" t="s">
        <v>412</v>
      </c>
      <c r="B3344" s="1">
        <v>45744</v>
      </c>
      <c r="C3344" t="s">
        <v>25</v>
      </c>
      <c r="D3344" t="s">
        <v>413</v>
      </c>
      <c r="E3344" t="s">
        <v>414</v>
      </c>
      <c r="F3344" t="s">
        <v>28</v>
      </c>
      <c r="G3344" t="s">
        <v>52</v>
      </c>
      <c r="H3344" t="s">
        <v>42</v>
      </c>
      <c r="I3344">
        <v>6.82</v>
      </c>
      <c r="J3344">
        <v>358.66</v>
      </c>
      <c r="K3344" t="s">
        <v>67</v>
      </c>
      <c r="L3344">
        <v>4.5999999999999996</v>
      </c>
      <c r="M3344" t="s">
        <v>31</v>
      </c>
      <c r="N3344">
        <v>2.08</v>
      </c>
      <c r="O3344">
        <v>5</v>
      </c>
    </row>
    <row r="3345" spans="1:15">
      <c r="A3345" t="s">
        <v>430</v>
      </c>
      <c r="B3345" s="1">
        <v>45755</v>
      </c>
      <c r="C3345" t="s">
        <v>25</v>
      </c>
      <c r="D3345" t="s">
        <v>431</v>
      </c>
      <c r="E3345" t="s">
        <v>432</v>
      </c>
      <c r="F3345" t="s">
        <v>51</v>
      </c>
      <c r="G3345" t="s">
        <v>29</v>
      </c>
      <c r="H3345" t="s">
        <v>29</v>
      </c>
      <c r="I3345">
        <v>10.46</v>
      </c>
      <c r="J3345">
        <v>523.64</v>
      </c>
      <c r="K3345" t="s">
        <v>67</v>
      </c>
      <c r="L3345">
        <v>4.2</v>
      </c>
      <c r="M3345" t="s">
        <v>36</v>
      </c>
      <c r="N3345">
        <v>2.41</v>
      </c>
      <c r="O3345">
        <v>9</v>
      </c>
    </row>
    <row r="3346" spans="1:15">
      <c r="A3346" t="s">
        <v>466</v>
      </c>
      <c r="B3346" s="1">
        <v>45772</v>
      </c>
      <c r="C3346" t="s">
        <v>25</v>
      </c>
      <c r="D3346" t="s">
        <v>467</v>
      </c>
      <c r="E3346" t="s">
        <v>468</v>
      </c>
      <c r="F3346" t="s">
        <v>60</v>
      </c>
      <c r="G3346" t="s">
        <v>41</v>
      </c>
      <c r="H3346" t="s">
        <v>20</v>
      </c>
      <c r="I3346">
        <v>2.4700000000000002</v>
      </c>
      <c r="J3346">
        <v>349.27</v>
      </c>
      <c r="K3346" t="s">
        <v>47</v>
      </c>
      <c r="L3346">
        <v>4.5</v>
      </c>
      <c r="M3346" t="s">
        <v>23</v>
      </c>
      <c r="N3346">
        <v>1.01</v>
      </c>
      <c r="O3346">
        <v>18</v>
      </c>
    </row>
    <row r="3347" spans="1:15">
      <c r="A3347" t="s">
        <v>493</v>
      </c>
      <c r="B3347" s="1">
        <v>45766</v>
      </c>
      <c r="C3347" t="s">
        <v>25</v>
      </c>
      <c r="D3347" t="s">
        <v>494</v>
      </c>
      <c r="E3347" t="s">
        <v>495</v>
      </c>
      <c r="F3347" t="s">
        <v>51</v>
      </c>
      <c r="G3347" t="s">
        <v>52</v>
      </c>
      <c r="H3347" t="s">
        <v>52</v>
      </c>
      <c r="I3347">
        <v>4.1399999999999997</v>
      </c>
      <c r="J3347">
        <v>370.52</v>
      </c>
      <c r="K3347" t="s">
        <v>47</v>
      </c>
      <c r="L3347">
        <v>3.2</v>
      </c>
      <c r="M3347" t="s">
        <v>23</v>
      </c>
      <c r="N3347">
        <v>1.73</v>
      </c>
      <c r="O3347">
        <v>10</v>
      </c>
    </row>
    <row r="3348" spans="1:15">
      <c r="A3348" t="s">
        <v>502</v>
      </c>
      <c r="B3348" s="1">
        <v>45815</v>
      </c>
      <c r="C3348" t="s">
        <v>25</v>
      </c>
      <c r="D3348" t="s">
        <v>503</v>
      </c>
      <c r="E3348" t="s">
        <v>504</v>
      </c>
      <c r="F3348" t="s">
        <v>28</v>
      </c>
      <c r="G3348" t="s">
        <v>41</v>
      </c>
      <c r="H3348" t="s">
        <v>46</v>
      </c>
      <c r="I3348">
        <v>17.48</v>
      </c>
      <c r="J3348">
        <v>323.42</v>
      </c>
      <c r="K3348" t="s">
        <v>67</v>
      </c>
      <c r="L3348">
        <v>4.5999999999999996</v>
      </c>
      <c r="M3348" t="s">
        <v>36</v>
      </c>
      <c r="N3348">
        <v>1.39</v>
      </c>
      <c r="O3348">
        <v>17</v>
      </c>
    </row>
    <row r="3349" spans="1:15">
      <c r="A3349" t="s">
        <v>505</v>
      </c>
      <c r="B3349" s="1">
        <v>45680</v>
      </c>
      <c r="C3349" t="s">
        <v>25</v>
      </c>
      <c r="D3349" t="s">
        <v>506</v>
      </c>
      <c r="E3349" t="s">
        <v>507</v>
      </c>
      <c r="F3349" t="s">
        <v>28</v>
      </c>
      <c r="G3349" t="s">
        <v>41</v>
      </c>
      <c r="H3349" t="s">
        <v>46</v>
      </c>
      <c r="I3349">
        <v>12.25</v>
      </c>
      <c r="J3349">
        <v>156.54</v>
      </c>
      <c r="K3349" t="s">
        <v>67</v>
      </c>
      <c r="L3349">
        <v>4</v>
      </c>
      <c r="M3349" t="s">
        <v>23</v>
      </c>
      <c r="N3349">
        <v>1.94</v>
      </c>
      <c r="O3349">
        <v>3</v>
      </c>
    </row>
    <row r="3350" spans="1:15">
      <c r="A3350" t="s">
        <v>517</v>
      </c>
      <c r="B3350" s="1">
        <v>45778</v>
      </c>
      <c r="C3350" t="s">
        <v>25</v>
      </c>
      <c r="D3350" t="s">
        <v>518</v>
      </c>
      <c r="E3350" t="s">
        <v>519</v>
      </c>
      <c r="F3350" t="s">
        <v>60</v>
      </c>
      <c r="G3350" t="s">
        <v>21</v>
      </c>
      <c r="H3350" t="s">
        <v>46</v>
      </c>
      <c r="I3350">
        <v>15.65</v>
      </c>
      <c r="J3350">
        <v>339.37</v>
      </c>
      <c r="K3350" t="s">
        <v>47</v>
      </c>
      <c r="L3350">
        <v>5</v>
      </c>
      <c r="M3350" t="s">
        <v>23</v>
      </c>
      <c r="N3350">
        <v>2.34</v>
      </c>
      <c r="O3350">
        <v>8</v>
      </c>
    </row>
    <row r="3351" spans="1:15">
      <c r="A3351" t="s">
        <v>520</v>
      </c>
      <c r="B3351" s="1">
        <v>45773</v>
      </c>
      <c r="C3351" t="s">
        <v>25</v>
      </c>
      <c r="D3351" t="s">
        <v>521</v>
      </c>
      <c r="E3351" t="s">
        <v>522</v>
      </c>
      <c r="F3351" t="s">
        <v>60</v>
      </c>
      <c r="G3351" t="s">
        <v>42</v>
      </c>
      <c r="H3351" t="s">
        <v>52</v>
      </c>
      <c r="I3351">
        <v>6.13</v>
      </c>
      <c r="J3351">
        <v>370.25</v>
      </c>
      <c r="K3351" t="s">
        <v>30</v>
      </c>
      <c r="L3351">
        <v>3.2</v>
      </c>
      <c r="M3351" t="s">
        <v>31</v>
      </c>
      <c r="N3351">
        <v>2.42</v>
      </c>
      <c r="O3351">
        <v>10</v>
      </c>
    </row>
    <row r="3352" spans="1:15">
      <c r="A3352" t="s">
        <v>538</v>
      </c>
      <c r="B3352" s="1">
        <v>45701</v>
      </c>
      <c r="C3352" t="s">
        <v>25</v>
      </c>
      <c r="D3352" t="s">
        <v>539</v>
      </c>
      <c r="E3352" t="s">
        <v>540</v>
      </c>
      <c r="F3352" t="s">
        <v>28</v>
      </c>
      <c r="G3352" t="s">
        <v>21</v>
      </c>
      <c r="H3352" t="s">
        <v>20</v>
      </c>
      <c r="I3352">
        <v>1.0900000000000001</v>
      </c>
      <c r="J3352">
        <v>86.71</v>
      </c>
      <c r="K3352" t="s">
        <v>67</v>
      </c>
      <c r="L3352">
        <v>4.2</v>
      </c>
      <c r="M3352" t="s">
        <v>23</v>
      </c>
      <c r="N3352">
        <v>2.37</v>
      </c>
      <c r="O3352">
        <v>1</v>
      </c>
    </row>
    <row r="3353" spans="1:15">
      <c r="A3353" t="s">
        <v>565</v>
      </c>
      <c r="B3353" s="1">
        <v>45662</v>
      </c>
      <c r="C3353" t="s">
        <v>25</v>
      </c>
      <c r="D3353" t="s">
        <v>566</v>
      </c>
      <c r="E3353" t="s">
        <v>567</v>
      </c>
      <c r="F3353" t="s">
        <v>71</v>
      </c>
      <c r="G3353" t="s">
        <v>29</v>
      </c>
      <c r="H3353" t="s">
        <v>29</v>
      </c>
      <c r="I3353">
        <v>5.64</v>
      </c>
      <c r="J3353">
        <v>56.36</v>
      </c>
      <c r="K3353" t="s">
        <v>67</v>
      </c>
      <c r="L3353">
        <v>3.9</v>
      </c>
      <c r="M3353" t="s">
        <v>23</v>
      </c>
      <c r="N3353">
        <v>1.62</v>
      </c>
      <c r="O3353">
        <v>1</v>
      </c>
    </row>
    <row r="3354" spans="1:15">
      <c r="A3354" t="s">
        <v>571</v>
      </c>
      <c r="B3354" s="1">
        <v>45774</v>
      </c>
      <c r="C3354" t="s">
        <v>25</v>
      </c>
      <c r="D3354" t="s">
        <v>572</v>
      </c>
      <c r="E3354" t="s">
        <v>573</v>
      </c>
      <c r="F3354" t="s">
        <v>51</v>
      </c>
      <c r="G3354" t="s">
        <v>29</v>
      </c>
      <c r="H3354" t="s">
        <v>46</v>
      </c>
      <c r="I3354">
        <v>7.88</v>
      </c>
      <c r="J3354">
        <v>50.81</v>
      </c>
      <c r="K3354" t="s">
        <v>30</v>
      </c>
      <c r="L3354">
        <v>3.6</v>
      </c>
      <c r="M3354" t="s">
        <v>36</v>
      </c>
      <c r="N3354">
        <v>1.49</v>
      </c>
      <c r="O3354">
        <v>18</v>
      </c>
    </row>
    <row r="3355" spans="1:15">
      <c r="A3355" t="s">
        <v>583</v>
      </c>
      <c r="B3355" s="1">
        <v>45718</v>
      </c>
      <c r="C3355" t="s">
        <v>25</v>
      </c>
      <c r="D3355" t="s">
        <v>584</v>
      </c>
      <c r="E3355" t="s">
        <v>585</v>
      </c>
      <c r="F3355" t="s">
        <v>51</v>
      </c>
      <c r="G3355" t="s">
        <v>41</v>
      </c>
      <c r="H3355" t="s">
        <v>46</v>
      </c>
      <c r="I3355">
        <v>17.14</v>
      </c>
      <c r="J3355">
        <v>177.22</v>
      </c>
      <c r="K3355" t="s">
        <v>47</v>
      </c>
      <c r="M3355" t="s">
        <v>36</v>
      </c>
      <c r="N3355">
        <v>1.73</v>
      </c>
      <c r="O3355">
        <v>4</v>
      </c>
    </row>
    <row r="3356" spans="1:15">
      <c r="A3356" t="s">
        <v>600</v>
      </c>
      <c r="B3356" s="1">
        <v>45808</v>
      </c>
      <c r="C3356" t="s">
        <v>25</v>
      </c>
      <c r="D3356" t="s">
        <v>601</v>
      </c>
      <c r="E3356" t="s">
        <v>602</v>
      </c>
      <c r="F3356" t="s">
        <v>71</v>
      </c>
      <c r="G3356" t="s">
        <v>42</v>
      </c>
      <c r="H3356" t="s">
        <v>20</v>
      </c>
      <c r="I3356">
        <v>8.0399999999999991</v>
      </c>
      <c r="J3356">
        <v>69.260000000000005</v>
      </c>
      <c r="K3356" t="s">
        <v>67</v>
      </c>
      <c r="L3356">
        <v>4.8</v>
      </c>
      <c r="M3356" t="s">
        <v>36</v>
      </c>
      <c r="N3356">
        <v>1.47</v>
      </c>
      <c r="O3356">
        <v>2</v>
      </c>
    </row>
    <row r="3357" spans="1:15">
      <c r="A3357" t="s">
        <v>612</v>
      </c>
      <c r="B3357" s="1">
        <v>45690</v>
      </c>
      <c r="C3357" t="s">
        <v>25</v>
      </c>
      <c r="D3357" t="s">
        <v>613</v>
      </c>
      <c r="E3357" t="s">
        <v>614</v>
      </c>
      <c r="F3357" t="s">
        <v>19</v>
      </c>
      <c r="G3357" t="s">
        <v>46</v>
      </c>
      <c r="H3357" t="s">
        <v>21</v>
      </c>
      <c r="I3357">
        <v>3.44</v>
      </c>
      <c r="J3357">
        <v>576.28</v>
      </c>
      <c r="K3357" t="s">
        <v>67</v>
      </c>
      <c r="L3357">
        <v>4.0999999999999996</v>
      </c>
      <c r="M3357" t="s">
        <v>31</v>
      </c>
      <c r="N3357">
        <v>1.49</v>
      </c>
      <c r="O3357">
        <v>11</v>
      </c>
    </row>
    <row r="3358" spans="1:15">
      <c r="A3358" t="s">
        <v>627</v>
      </c>
      <c r="B3358" s="1">
        <v>45742</v>
      </c>
      <c r="C3358" t="s">
        <v>25</v>
      </c>
      <c r="D3358" t="s">
        <v>628</v>
      </c>
      <c r="E3358" t="s">
        <v>629</v>
      </c>
      <c r="F3358" t="s">
        <v>60</v>
      </c>
      <c r="G3358" t="s">
        <v>46</v>
      </c>
      <c r="H3358" t="s">
        <v>29</v>
      </c>
      <c r="I3358">
        <v>17.3</v>
      </c>
      <c r="J3358">
        <v>293.91000000000003</v>
      </c>
      <c r="K3358" t="s">
        <v>67</v>
      </c>
      <c r="L3358">
        <v>3</v>
      </c>
      <c r="M3358" t="s">
        <v>23</v>
      </c>
      <c r="N3358">
        <v>1.75</v>
      </c>
      <c r="O3358">
        <v>17</v>
      </c>
    </row>
    <row r="3359" spans="1:15">
      <c r="A3359" t="s">
        <v>639</v>
      </c>
      <c r="B3359" s="1">
        <v>45797</v>
      </c>
      <c r="C3359" t="s">
        <v>25</v>
      </c>
      <c r="D3359" t="s">
        <v>640</v>
      </c>
      <c r="E3359" t="s">
        <v>641</v>
      </c>
      <c r="F3359" t="s">
        <v>28</v>
      </c>
      <c r="G3359" t="s">
        <v>20</v>
      </c>
      <c r="H3359" t="s">
        <v>42</v>
      </c>
      <c r="I3359">
        <v>14.53</v>
      </c>
      <c r="J3359">
        <v>505.74</v>
      </c>
      <c r="K3359" t="s">
        <v>47</v>
      </c>
      <c r="L3359">
        <v>2.6</v>
      </c>
      <c r="M3359" t="s">
        <v>23</v>
      </c>
      <c r="N3359">
        <v>2.12</v>
      </c>
      <c r="O3359">
        <v>5</v>
      </c>
    </row>
    <row r="3360" spans="1:15">
      <c r="A3360" t="s">
        <v>651</v>
      </c>
      <c r="B3360" s="1">
        <v>45788</v>
      </c>
      <c r="C3360" t="s">
        <v>25</v>
      </c>
      <c r="D3360" t="s">
        <v>652</v>
      </c>
      <c r="E3360" t="s">
        <v>653</v>
      </c>
      <c r="F3360" t="s">
        <v>51</v>
      </c>
      <c r="G3360" t="s">
        <v>20</v>
      </c>
      <c r="H3360" t="s">
        <v>52</v>
      </c>
      <c r="I3360">
        <v>22.19</v>
      </c>
      <c r="J3360">
        <v>582.88</v>
      </c>
      <c r="K3360" t="s">
        <v>67</v>
      </c>
      <c r="L3360">
        <v>2.9</v>
      </c>
      <c r="M3360" t="s">
        <v>23</v>
      </c>
      <c r="N3360">
        <v>2.21</v>
      </c>
      <c r="O3360">
        <v>6</v>
      </c>
    </row>
    <row r="3361" spans="1:15">
      <c r="A3361" t="s">
        <v>714</v>
      </c>
      <c r="B3361" s="1">
        <v>45775</v>
      </c>
      <c r="C3361" t="s">
        <v>25</v>
      </c>
      <c r="D3361" t="s">
        <v>715</v>
      </c>
      <c r="E3361" t="s">
        <v>716</v>
      </c>
      <c r="F3361" t="s">
        <v>60</v>
      </c>
      <c r="G3361" t="s">
        <v>21</v>
      </c>
      <c r="H3361" t="s">
        <v>42</v>
      </c>
      <c r="I3361">
        <v>6.31</v>
      </c>
      <c r="J3361">
        <v>182.68</v>
      </c>
      <c r="K3361" t="s">
        <v>22</v>
      </c>
      <c r="L3361">
        <v>3.5</v>
      </c>
      <c r="M3361" t="s">
        <v>36</v>
      </c>
      <c r="N3361">
        <v>1.65</v>
      </c>
      <c r="O3361">
        <v>11</v>
      </c>
    </row>
    <row r="3362" spans="1:15">
      <c r="A3362" t="s">
        <v>720</v>
      </c>
      <c r="B3362" s="1">
        <v>45815</v>
      </c>
      <c r="C3362" t="s">
        <v>25</v>
      </c>
      <c r="D3362" t="s">
        <v>721</v>
      </c>
      <c r="E3362" t="s">
        <v>722</v>
      </c>
      <c r="F3362" t="s">
        <v>71</v>
      </c>
      <c r="G3362" t="s">
        <v>46</v>
      </c>
      <c r="H3362" t="s">
        <v>46</v>
      </c>
      <c r="I3362">
        <v>9.36</v>
      </c>
      <c r="J3362">
        <v>492.2</v>
      </c>
      <c r="K3362" t="s">
        <v>67</v>
      </c>
      <c r="L3362">
        <v>3.3</v>
      </c>
      <c r="M3362" t="s">
        <v>23</v>
      </c>
      <c r="N3362">
        <v>2.2400000000000002</v>
      </c>
      <c r="O3362">
        <v>1</v>
      </c>
    </row>
    <row r="3363" spans="1:15">
      <c r="A3363" t="s">
        <v>750</v>
      </c>
      <c r="B3363" s="1">
        <v>45661</v>
      </c>
      <c r="C3363" t="s">
        <v>25</v>
      </c>
      <c r="D3363" t="s">
        <v>751</v>
      </c>
      <c r="E3363" t="s">
        <v>662</v>
      </c>
      <c r="F3363" t="s">
        <v>60</v>
      </c>
      <c r="G3363" t="s">
        <v>20</v>
      </c>
      <c r="H3363" t="s">
        <v>46</v>
      </c>
      <c r="I3363">
        <v>15.92</v>
      </c>
      <c r="J3363">
        <v>343.85</v>
      </c>
      <c r="K3363" t="s">
        <v>47</v>
      </c>
      <c r="L3363">
        <v>4.2</v>
      </c>
      <c r="M3363" t="s">
        <v>23</v>
      </c>
      <c r="N3363">
        <v>1.57</v>
      </c>
      <c r="O3363">
        <v>3</v>
      </c>
    </row>
    <row r="3364" spans="1:15">
      <c r="A3364" t="s">
        <v>755</v>
      </c>
      <c r="B3364" s="1">
        <v>45730</v>
      </c>
      <c r="C3364" t="s">
        <v>25</v>
      </c>
      <c r="D3364" t="s">
        <v>756</v>
      </c>
      <c r="E3364" t="s">
        <v>757</v>
      </c>
      <c r="F3364" t="s">
        <v>28</v>
      </c>
      <c r="G3364" t="s">
        <v>52</v>
      </c>
      <c r="H3364" t="s">
        <v>29</v>
      </c>
      <c r="I3364">
        <v>10.49</v>
      </c>
      <c r="J3364">
        <v>442.15</v>
      </c>
      <c r="K3364" t="s">
        <v>30</v>
      </c>
      <c r="L3364">
        <v>4.7</v>
      </c>
      <c r="M3364" t="s">
        <v>23</v>
      </c>
      <c r="N3364">
        <v>2.1</v>
      </c>
      <c r="O3364">
        <v>10</v>
      </c>
    </row>
    <row r="3365" spans="1:15">
      <c r="A3365" t="s">
        <v>767</v>
      </c>
      <c r="B3365" s="1">
        <v>45788</v>
      </c>
      <c r="C3365" t="s">
        <v>25</v>
      </c>
      <c r="D3365" t="s">
        <v>768</v>
      </c>
      <c r="E3365" t="s">
        <v>769</v>
      </c>
      <c r="F3365" t="s">
        <v>19</v>
      </c>
      <c r="G3365" t="s">
        <v>21</v>
      </c>
      <c r="H3365" t="s">
        <v>20</v>
      </c>
      <c r="I3365">
        <v>19.36</v>
      </c>
      <c r="J3365">
        <v>447.86</v>
      </c>
      <c r="K3365" t="s">
        <v>22</v>
      </c>
      <c r="L3365">
        <v>3.3</v>
      </c>
      <c r="M3365" t="s">
        <v>31</v>
      </c>
      <c r="N3365">
        <v>1.05</v>
      </c>
      <c r="O3365">
        <v>19</v>
      </c>
    </row>
    <row r="3366" spans="1:15">
      <c r="A3366" t="s">
        <v>818</v>
      </c>
      <c r="B3366" s="1">
        <v>45825</v>
      </c>
      <c r="C3366" t="s">
        <v>25</v>
      </c>
      <c r="D3366" t="s">
        <v>819</v>
      </c>
      <c r="E3366" t="s">
        <v>820</v>
      </c>
      <c r="F3366" t="s">
        <v>19</v>
      </c>
      <c r="G3366" t="s">
        <v>29</v>
      </c>
      <c r="H3366" t="s">
        <v>52</v>
      </c>
      <c r="I3366">
        <v>22.31</v>
      </c>
      <c r="J3366">
        <v>430.67</v>
      </c>
      <c r="K3366" t="s">
        <v>47</v>
      </c>
      <c r="L3366">
        <v>4.5</v>
      </c>
      <c r="M3366" t="s">
        <v>23</v>
      </c>
      <c r="N3366">
        <v>1.44</v>
      </c>
      <c r="O3366">
        <v>10</v>
      </c>
    </row>
    <row r="3367" spans="1:15">
      <c r="A3367" t="s">
        <v>859</v>
      </c>
      <c r="B3367" s="1">
        <v>45817</v>
      </c>
      <c r="C3367" t="s">
        <v>25</v>
      </c>
      <c r="D3367" t="s">
        <v>860</v>
      </c>
      <c r="E3367" t="s">
        <v>174</v>
      </c>
      <c r="F3367" t="s">
        <v>71</v>
      </c>
      <c r="G3367" t="s">
        <v>21</v>
      </c>
      <c r="H3367" t="s">
        <v>20</v>
      </c>
      <c r="I3367">
        <v>23.55</v>
      </c>
      <c r="J3367">
        <v>470.52</v>
      </c>
      <c r="K3367" t="s">
        <v>22</v>
      </c>
      <c r="L3367">
        <v>4.7</v>
      </c>
      <c r="M3367" t="s">
        <v>31</v>
      </c>
      <c r="N3367">
        <v>2.0099999999999998</v>
      </c>
      <c r="O3367">
        <v>7</v>
      </c>
    </row>
    <row r="3368" spans="1:15">
      <c r="A3368" t="s">
        <v>861</v>
      </c>
      <c r="B3368" s="1">
        <v>45725</v>
      </c>
      <c r="C3368" t="s">
        <v>25</v>
      </c>
      <c r="D3368" t="s">
        <v>862</v>
      </c>
      <c r="E3368" t="s">
        <v>863</v>
      </c>
      <c r="F3368" t="s">
        <v>51</v>
      </c>
      <c r="G3368" t="s">
        <v>42</v>
      </c>
      <c r="H3368" t="s">
        <v>42</v>
      </c>
      <c r="I3368">
        <v>13.65</v>
      </c>
      <c r="J3368">
        <v>128.54</v>
      </c>
      <c r="K3368" t="s">
        <v>30</v>
      </c>
      <c r="L3368">
        <v>4.0999999999999996</v>
      </c>
      <c r="M3368" t="s">
        <v>36</v>
      </c>
      <c r="N3368">
        <v>1.96</v>
      </c>
      <c r="O3368">
        <v>7</v>
      </c>
    </row>
    <row r="3369" spans="1:15">
      <c r="A3369" t="s">
        <v>870</v>
      </c>
      <c r="B3369" s="1">
        <v>45743</v>
      </c>
      <c r="C3369" t="s">
        <v>25</v>
      </c>
      <c r="D3369" t="s">
        <v>871</v>
      </c>
      <c r="E3369" t="s">
        <v>872</v>
      </c>
      <c r="F3369" t="s">
        <v>60</v>
      </c>
      <c r="G3369" t="s">
        <v>20</v>
      </c>
      <c r="H3369" t="s">
        <v>20</v>
      </c>
      <c r="I3369">
        <v>20.51</v>
      </c>
      <c r="J3369">
        <v>283.99</v>
      </c>
      <c r="K3369" t="s">
        <v>22</v>
      </c>
      <c r="L3369">
        <v>3.1</v>
      </c>
      <c r="M3369" t="s">
        <v>23</v>
      </c>
      <c r="N3369">
        <v>1.48</v>
      </c>
      <c r="O3369">
        <v>5</v>
      </c>
    </row>
    <row r="3370" spans="1:15">
      <c r="A3370" t="s">
        <v>875</v>
      </c>
      <c r="B3370" s="1">
        <v>45659</v>
      </c>
      <c r="C3370" t="s">
        <v>25</v>
      </c>
      <c r="D3370" t="s">
        <v>876</v>
      </c>
      <c r="E3370" t="s">
        <v>877</v>
      </c>
      <c r="F3370" t="s">
        <v>71</v>
      </c>
      <c r="G3370" t="s">
        <v>52</v>
      </c>
      <c r="H3370" t="s">
        <v>52</v>
      </c>
      <c r="I3370">
        <v>19.399999999999999</v>
      </c>
      <c r="J3370">
        <v>94.28</v>
      </c>
      <c r="K3370" t="s">
        <v>22</v>
      </c>
      <c r="L3370">
        <v>3.5</v>
      </c>
      <c r="M3370" t="s">
        <v>36</v>
      </c>
      <c r="N3370">
        <v>2.1800000000000002</v>
      </c>
      <c r="O3370">
        <v>18</v>
      </c>
    </row>
    <row r="3371" spans="1:15">
      <c r="A3371" t="s">
        <v>881</v>
      </c>
      <c r="B3371" s="1">
        <v>45812</v>
      </c>
      <c r="C3371" t="s">
        <v>25</v>
      </c>
      <c r="D3371" t="s">
        <v>882</v>
      </c>
      <c r="E3371" t="s">
        <v>883</v>
      </c>
      <c r="F3371" t="s">
        <v>71</v>
      </c>
      <c r="G3371" t="s">
        <v>20</v>
      </c>
      <c r="H3371" t="s">
        <v>41</v>
      </c>
      <c r="I3371">
        <v>18.43</v>
      </c>
      <c r="J3371">
        <v>503.54</v>
      </c>
      <c r="K3371" t="s">
        <v>47</v>
      </c>
      <c r="L3371">
        <v>3.6</v>
      </c>
      <c r="M3371" t="s">
        <v>36</v>
      </c>
      <c r="N3371">
        <v>2.4700000000000002</v>
      </c>
      <c r="O3371">
        <v>5</v>
      </c>
    </row>
    <row r="3372" spans="1:15">
      <c r="A3372" t="s">
        <v>887</v>
      </c>
      <c r="B3372" s="1">
        <v>45834</v>
      </c>
      <c r="C3372" t="s">
        <v>25</v>
      </c>
      <c r="D3372" t="s">
        <v>888</v>
      </c>
      <c r="E3372" t="s">
        <v>889</v>
      </c>
      <c r="F3372" t="s">
        <v>19</v>
      </c>
      <c r="G3372" t="s">
        <v>52</v>
      </c>
      <c r="H3372" t="s">
        <v>20</v>
      </c>
      <c r="I3372">
        <v>6.17</v>
      </c>
      <c r="J3372">
        <v>256.13</v>
      </c>
      <c r="K3372" t="s">
        <v>67</v>
      </c>
      <c r="L3372">
        <v>3.9</v>
      </c>
      <c r="M3372" t="s">
        <v>23</v>
      </c>
      <c r="N3372">
        <v>2.38</v>
      </c>
      <c r="O3372">
        <v>7</v>
      </c>
    </row>
    <row r="3373" spans="1:15">
      <c r="A3373" t="s">
        <v>905</v>
      </c>
      <c r="B3373" s="1">
        <v>45812</v>
      </c>
      <c r="C3373" t="s">
        <v>25</v>
      </c>
      <c r="D3373" t="s">
        <v>906</v>
      </c>
      <c r="E3373" t="s">
        <v>907</v>
      </c>
      <c r="F3373" t="s">
        <v>51</v>
      </c>
      <c r="G3373" t="s">
        <v>52</v>
      </c>
      <c r="H3373" t="s">
        <v>29</v>
      </c>
      <c r="I3373">
        <v>3.69</v>
      </c>
      <c r="J3373">
        <v>478.71</v>
      </c>
      <c r="K3373" t="s">
        <v>30</v>
      </c>
      <c r="L3373">
        <v>4.7</v>
      </c>
      <c r="M3373" t="s">
        <v>31</v>
      </c>
      <c r="N3373">
        <v>2.09</v>
      </c>
      <c r="O3373">
        <v>19</v>
      </c>
    </row>
    <row r="3374" spans="1:15">
      <c r="A3374" t="s">
        <v>908</v>
      </c>
      <c r="B3374" s="1">
        <v>45800</v>
      </c>
      <c r="C3374" t="s">
        <v>25</v>
      </c>
      <c r="D3374" t="s">
        <v>909</v>
      </c>
      <c r="E3374" t="s">
        <v>910</v>
      </c>
      <c r="F3374" t="s">
        <v>51</v>
      </c>
      <c r="G3374" t="s">
        <v>21</v>
      </c>
      <c r="H3374" t="s">
        <v>41</v>
      </c>
      <c r="I3374">
        <v>3.78</v>
      </c>
      <c r="J3374">
        <v>408.28</v>
      </c>
      <c r="K3374" t="s">
        <v>22</v>
      </c>
      <c r="L3374">
        <v>2.8</v>
      </c>
      <c r="M3374" t="s">
        <v>23</v>
      </c>
      <c r="N3374">
        <v>1.77</v>
      </c>
      <c r="O3374">
        <v>11</v>
      </c>
    </row>
    <row r="3375" spans="1:15">
      <c r="A3375" t="s">
        <v>937</v>
      </c>
      <c r="B3375" s="1">
        <v>45822</v>
      </c>
      <c r="C3375" t="s">
        <v>25</v>
      </c>
      <c r="D3375" t="s">
        <v>938</v>
      </c>
      <c r="E3375" t="s">
        <v>939</v>
      </c>
      <c r="F3375" t="s">
        <v>51</v>
      </c>
      <c r="G3375" t="s">
        <v>20</v>
      </c>
      <c r="H3375" t="s">
        <v>52</v>
      </c>
      <c r="I3375">
        <v>3.31</v>
      </c>
      <c r="J3375">
        <v>274.35000000000002</v>
      </c>
      <c r="K3375" t="s">
        <v>30</v>
      </c>
      <c r="L3375">
        <v>2.7</v>
      </c>
      <c r="M3375" t="s">
        <v>31</v>
      </c>
      <c r="N3375">
        <v>1.48</v>
      </c>
      <c r="O3375">
        <v>19</v>
      </c>
    </row>
    <row r="3376" spans="1:15">
      <c r="A3376" t="s">
        <v>961</v>
      </c>
      <c r="B3376" s="1">
        <v>45673</v>
      </c>
      <c r="C3376" t="s">
        <v>25</v>
      </c>
      <c r="D3376" t="s">
        <v>962</v>
      </c>
      <c r="E3376" t="s">
        <v>963</v>
      </c>
      <c r="F3376" t="s">
        <v>28</v>
      </c>
      <c r="G3376" t="s">
        <v>46</v>
      </c>
      <c r="H3376" t="s">
        <v>20</v>
      </c>
      <c r="I3376">
        <v>19.98</v>
      </c>
      <c r="J3376">
        <v>274.73</v>
      </c>
      <c r="K3376" t="s">
        <v>47</v>
      </c>
      <c r="L3376">
        <v>4.2</v>
      </c>
      <c r="M3376" t="s">
        <v>23</v>
      </c>
      <c r="N3376">
        <v>2.4300000000000002</v>
      </c>
      <c r="O3376">
        <v>11</v>
      </c>
    </row>
    <row r="3377" spans="1:15">
      <c r="A3377" t="s">
        <v>973</v>
      </c>
      <c r="B3377" s="1">
        <v>45686</v>
      </c>
      <c r="C3377" t="s">
        <v>25</v>
      </c>
      <c r="D3377" t="s">
        <v>974</v>
      </c>
      <c r="E3377" t="s">
        <v>975</v>
      </c>
      <c r="F3377" t="s">
        <v>19</v>
      </c>
      <c r="G3377" t="s">
        <v>21</v>
      </c>
      <c r="H3377" t="s">
        <v>42</v>
      </c>
      <c r="I3377">
        <v>8.11</v>
      </c>
      <c r="J3377">
        <v>213.17</v>
      </c>
      <c r="K3377" t="s">
        <v>30</v>
      </c>
      <c r="L3377">
        <v>2.9</v>
      </c>
      <c r="M3377" t="s">
        <v>23</v>
      </c>
      <c r="N3377">
        <v>1.97</v>
      </c>
      <c r="O3377">
        <v>1</v>
      </c>
    </row>
    <row r="3378" spans="1:15">
      <c r="A3378" t="s">
        <v>1018</v>
      </c>
      <c r="B3378" s="1">
        <v>45764</v>
      </c>
      <c r="C3378" t="s">
        <v>25</v>
      </c>
      <c r="D3378" t="s">
        <v>1019</v>
      </c>
      <c r="E3378" t="s">
        <v>1020</v>
      </c>
      <c r="F3378" t="s">
        <v>60</v>
      </c>
      <c r="G3378" t="s">
        <v>20</v>
      </c>
      <c r="H3378" t="s">
        <v>20</v>
      </c>
      <c r="I3378">
        <v>11.45</v>
      </c>
      <c r="J3378">
        <v>345.34</v>
      </c>
      <c r="K3378" t="s">
        <v>67</v>
      </c>
      <c r="L3378">
        <v>3</v>
      </c>
      <c r="M3378" t="s">
        <v>23</v>
      </c>
      <c r="N3378">
        <v>1.53</v>
      </c>
      <c r="O3378">
        <v>12</v>
      </c>
    </row>
    <row r="3379" spans="1:15">
      <c r="A3379" t="s">
        <v>1029</v>
      </c>
      <c r="B3379" s="1">
        <v>45763</v>
      </c>
      <c r="C3379" t="s">
        <v>25</v>
      </c>
      <c r="D3379" t="s">
        <v>1030</v>
      </c>
      <c r="E3379" t="s">
        <v>1031</v>
      </c>
      <c r="F3379" t="s">
        <v>51</v>
      </c>
      <c r="G3379" t="s">
        <v>41</v>
      </c>
      <c r="H3379" t="s">
        <v>29</v>
      </c>
      <c r="I3379">
        <v>13.53</v>
      </c>
      <c r="J3379">
        <v>314.2</v>
      </c>
      <c r="K3379" t="s">
        <v>30</v>
      </c>
      <c r="L3379">
        <v>2.9</v>
      </c>
      <c r="M3379" t="s">
        <v>23</v>
      </c>
      <c r="N3379">
        <v>2.0499999999999998</v>
      </c>
      <c r="O3379">
        <v>9</v>
      </c>
    </row>
    <row r="3380" spans="1:15">
      <c r="A3380" t="s">
        <v>1035</v>
      </c>
      <c r="B3380" s="1">
        <v>45785</v>
      </c>
      <c r="C3380" t="s">
        <v>25</v>
      </c>
      <c r="D3380" t="s">
        <v>1036</v>
      </c>
      <c r="E3380" t="s">
        <v>1037</v>
      </c>
      <c r="F3380" t="s">
        <v>60</v>
      </c>
      <c r="G3380" t="s">
        <v>20</v>
      </c>
      <c r="H3380" t="s">
        <v>29</v>
      </c>
      <c r="I3380">
        <v>18.68</v>
      </c>
      <c r="J3380">
        <v>92.78</v>
      </c>
      <c r="K3380" t="s">
        <v>22</v>
      </c>
      <c r="L3380">
        <v>3.1</v>
      </c>
      <c r="M3380" t="s">
        <v>23</v>
      </c>
      <c r="N3380">
        <v>1.1399999999999999</v>
      </c>
      <c r="O3380">
        <v>6</v>
      </c>
    </row>
    <row r="3381" spans="1:15">
      <c r="A3381" t="s">
        <v>1044</v>
      </c>
      <c r="B3381" s="1">
        <v>45823</v>
      </c>
      <c r="C3381" t="s">
        <v>25</v>
      </c>
      <c r="D3381" t="s">
        <v>1045</v>
      </c>
      <c r="E3381" t="s">
        <v>1046</v>
      </c>
      <c r="F3381" t="s">
        <v>19</v>
      </c>
      <c r="G3381" t="s">
        <v>46</v>
      </c>
      <c r="H3381" t="s">
        <v>20</v>
      </c>
      <c r="I3381">
        <v>16.2</v>
      </c>
      <c r="J3381">
        <v>429.21</v>
      </c>
      <c r="K3381" t="s">
        <v>67</v>
      </c>
      <c r="L3381">
        <v>3.5</v>
      </c>
      <c r="M3381" t="s">
        <v>23</v>
      </c>
      <c r="N3381">
        <v>1.24</v>
      </c>
      <c r="O3381">
        <v>7</v>
      </c>
    </row>
    <row r="3382" spans="1:15">
      <c r="A3382" t="s">
        <v>1094</v>
      </c>
      <c r="B3382" s="1">
        <v>45823</v>
      </c>
      <c r="C3382" t="s">
        <v>25</v>
      </c>
      <c r="D3382" t="s">
        <v>1095</v>
      </c>
      <c r="E3382" t="s">
        <v>1096</v>
      </c>
      <c r="F3382" t="s">
        <v>60</v>
      </c>
      <c r="G3382" t="s">
        <v>52</v>
      </c>
      <c r="H3382" t="s">
        <v>29</v>
      </c>
      <c r="I3382">
        <v>5.28</v>
      </c>
      <c r="J3382">
        <v>534.70000000000005</v>
      </c>
      <c r="K3382" t="s">
        <v>30</v>
      </c>
      <c r="L3382">
        <v>3.4</v>
      </c>
      <c r="M3382" t="s">
        <v>36</v>
      </c>
      <c r="N3382">
        <v>1.1399999999999999</v>
      </c>
      <c r="O3382">
        <v>3</v>
      </c>
    </row>
    <row r="3383" spans="1:15">
      <c r="A3383" t="s">
        <v>1097</v>
      </c>
      <c r="B3383" s="1">
        <v>45746</v>
      </c>
      <c r="C3383" t="s">
        <v>25</v>
      </c>
      <c r="D3383" t="s">
        <v>1098</v>
      </c>
      <c r="E3383" t="s">
        <v>1099</v>
      </c>
      <c r="F3383" t="s">
        <v>71</v>
      </c>
      <c r="G3383" t="s">
        <v>52</v>
      </c>
      <c r="H3383" t="s">
        <v>52</v>
      </c>
      <c r="I3383">
        <v>23.67</v>
      </c>
      <c r="J3383">
        <v>117.54</v>
      </c>
      <c r="K3383" t="s">
        <v>47</v>
      </c>
      <c r="L3383">
        <v>3.8</v>
      </c>
      <c r="M3383" t="s">
        <v>23</v>
      </c>
      <c r="N3383">
        <v>1.59</v>
      </c>
      <c r="O3383">
        <v>17</v>
      </c>
    </row>
    <row r="3384" spans="1:15">
      <c r="A3384" t="s">
        <v>1100</v>
      </c>
      <c r="B3384" s="1">
        <v>45718</v>
      </c>
      <c r="C3384" t="s">
        <v>25</v>
      </c>
      <c r="D3384" t="s">
        <v>1101</v>
      </c>
      <c r="E3384" t="s">
        <v>1102</v>
      </c>
      <c r="F3384" t="s">
        <v>60</v>
      </c>
      <c r="G3384" t="s">
        <v>42</v>
      </c>
      <c r="H3384" t="s">
        <v>21</v>
      </c>
      <c r="I3384">
        <v>17.86</v>
      </c>
      <c r="J3384">
        <v>95.42</v>
      </c>
      <c r="K3384" t="s">
        <v>67</v>
      </c>
      <c r="L3384">
        <v>3</v>
      </c>
      <c r="M3384" t="s">
        <v>36</v>
      </c>
      <c r="N3384">
        <v>1.76</v>
      </c>
      <c r="O3384">
        <v>16</v>
      </c>
    </row>
    <row r="3385" spans="1:15">
      <c r="A3385" t="s">
        <v>1115</v>
      </c>
      <c r="B3385" s="1">
        <v>45681</v>
      </c>
      <c r="C3385" t="s">
        <v>25</v>
      </c>
      <c r="D3385" t="s">
        <v>1116</v>
      </c>
      <c r="E3385" t="s">
        <v>1117</v>
      </c>
      <c r="F3385" t="s">
        <v>71</v>
      </c>
      <c r="G3385" t="s">
        <v>52</v>
      </c>
      <c r="H3385" t="s">
        <v>52</v>
      </c>
      <c r="I3385">
        <v>23.28</v>
      </c>
      <c r="J3385">
        <v>358.91</v>
      </c>
      <c r="K3385" t="s">
        <v>47</v>
      </c>
      <c r="L3385">
        <v>3</v>
      </c>
      <c r="M3385" t="s">
        <v>23</v>
      </c>
      <c r="N3385">
        <v>1.43</v>
      </c>
      <c r="O3385">
        <v>9</v>
      </c>
    </row>
    <row r="3386" spans="1:15">
      <c r="A3386" t="s">
        <v>1118</v>
      </c>
      <c r="B3386" s="1">
        <v>45696</v>
      </c>
      <c r="C3386" t="s">
        <v>25</v>
      </c>
      <c r="D3386" t="s">
        <v>1119</v>
      </c>
      <c r="E3386" t="s">
        <v>1120</v>
      </c>
      <c r="F3386" t="s">
        <v>51</v>
      </c>
      <c r="G3386" t="s">
        <v>46</v>
      </c>
      <c r="H3386" t="s">
        <v>29</v>
      </c>
      <c r="I3386">
        <v>23.61</v>
      </c>
      <c r="J3386">
        <v>400.64</v>
      </c>
      <c r="K3386" t="s">
        <v>47</v>
      </c>
      <c r="L3386">
        <v>3.4</v>
      </c>
      <c r="M3386" t="s">
        <v>23</v>
      </c>
      <c r="N3386">
        <v>2.0499999999999998</v>
      </c>
      <c r="O3386">
        <v>1</v>
      </c>
    </row>
    <row r="3387" spans="1:15">
      <c r="A3387" t="s">
        <v>1151</v>
      </c>
      <c r="B3387" s="1">
        <v>45738</v>
      </c>
      <c r="C3387" t="s">
        <v>25</v>
      </c>
      <c r="D3387" t="s">
        <v>158</v>
      </c>
      <c r="E3387" t="s">
        <v>1152</v>
      </c>
      <c r="F3387" t="s">
        <v>19</v>
      </c>
      <c r="G3387" t="s">
        <v>29</v>
      </c>
      <c r="H3387" t="s">
        <v>41</v>
      </c>
      <c r="I3387">
        <v>11.43</v>
      </c>
      <c r="J3387">
        <v>103.11</v>
      </c>
      <c r="K3387" t="s">
        <v>47</v>
      </c>
      <c r="L3387">
        <v>3.3</v>
      </c>
      <c r="M3387" t="s">
        <v>31</v>
      </c>
      <c r="N3387">
        <v>1.28</v>
      </c>
      <c r="O3387">
        <v>10</v>
      </c>
    </row>
    <row r="3388" spans="1:15">
      <c r="A3388" t="s">
        <v>1183</v>
      </c>
      <c r="B3388" s="1">
        <v>45779</v>
      </c>
      <c r="C3388" t="s">
        <v>25</v>
      </c>
      <c r="D3388" t="s">
        <v>1184</v>
      </c>
      <c r="E3388" t="s">
        <v>1185</v>
      </c>
      <c r="F3388" t="s">
        <v>19</v>
      </c>
      <c r="G3388" t="s">
        <v>29</v>
      </c>
      <c r="H3388" t="s">
        <v>21</v>
      </c>
      <c r="I3388">
        <v>17.329999999999998</v>
      </c>
      <c r="J3388">
        <v>565.95000000000005</v>
      </c>
      <c r="K3388" t="s">
        <v>67</v>
      </c>
      <c r="L3388">
        <v>3.4</v>
      </c>
      <c r="M3388" t="s">
        <v>23</v>
      </c>
      <c r="N3388">
        <v>2.39</v>
      </c>
      <c r="O3388">
        <v>7</v>
      </c>
    </row>
    <row r="3389" spans="1:15">
      <c r="A3389" t="s">
        <v>1222</v>
      </c>
      <c r="B3389" s="1">
        <v>45696</v>
      </c>
      <c r="C3389" t="s">
        <v>25</v>
      </c>
      <c r="D3389" t="s">
        <v>1223</v>
      </c>
      <c r="E3389" t="s">
        <v>1224</v>
      </c>
      <c r="F3389" t="s">
        <v>19</v>
      </c>
      <c r="G3389" t="s">
        <v>46</v>
      </c>
      <c r="H3389" t="s">
        <v>21</v>
      </c>
      <c r="I3389">
        <v>16.04</v>
      </c>
      <c r="J3389">
        <v>184.96</v>
      </c>
      <c r="K3389" t="s">
        <v>30</v>
      </c>
      <c r="L3389">
        <v>3.3</v>
      </c>
      <c r="M3389" t="s">
        <v>36</v>
      </c>
      <c r="N3389">
        <v>1.06</v>
      </c>
      <c r="O3389">
        <v>18</v>
      </c>
    </row>
    <row r="3390" spans="1:15">
      <c r="A3390" t="s">
        <v>1264</v>
      </c>
      <c r="B3390" s="1">
        <v>45744</v>
      </c>
      <c r="C3390" t="s">
        <v>25</v>
      </c>
      <c r="D3390" t="s">
        <v>1265</v>
      </c>
      <c r="E3390" t="s">
        <v>1266</v>
      </c>
      <c r="F3390" t="s">
        <v>28</v>
      </c>
      <c r="G3390" t="s">
        <v>20</v>
      </c>
      <c r="H3390" t="s">
        <v>41</v>
      </c>
      <c r="I3390">
        <v>2.85</v>
      </c>
      <c r="J3390">
        <v>337.11</v>
      </c>
      <c r="K3390" t="s">
        <v>22</v>
      </c>
      <c r="L3390">
        <v>3.5</v>
      </c>
      <c r="M3390" t="s">
        <v>36</v>
      </c>
      <c r="N3390">
        <v>1.36</v>
      </c>
      <c r="O3390">
        <v>12</v>
      </c>
    </row>
    <row r="3391" spans="1:15">
      <c r="A3391" t="s">
        <v>1275</v>
      </c>
      <c r="B3391" s="1">
        <v>45725</v>
      </c>
      <c r="C3391" t="s">
        <v>25</v>
      </c>
      <c r="D3391" t="s">
        <v>1276</v>
      </c>
      <c r="E3391" t="s">
        <v>1277</v>
      </c>
      <c r="F3391" t="s">
        <v>28</v>
      </c>
      <c r="G3391" t="s">
        <v>46</v>
      </c>
      <c r="H3391" t="s">
        <v>41</v>
      </c>
      <c r="I3391">
        <v>13.22</v>
      </c>
      <c r="J3391">
        <v>542.76</v>
      </c>
      <c r="K3391" t="s">
        <v>22</v>
      </c>
      <c r="L3391">
        <v>3.5</v>
      </c>
      <c r="M3391" t="s">
        <v>31</v>
      </c>
      <c r="N3391">
        <v>1.03</v>
      </c>
      <c r="O3391">
        <v>2</v>
      </c>
    </row>
    <row r="3392" spans="1:15">
      <c r="A3392" t="s">
        <v>1329</v>
      </c>
      <c r="B3392" s="1">
        <v>45679</v>
      </c>
      <c r="C3392" t="s">
        <v>25</v>
      </c>
      <c r="D3392" t="s">
        <v>1330</v>
      </c>
      <c r="E3392" t="s">
        <v>1331</v>
      </c>
      <c r="F3392" t="s">
        <v>28</v>
      </c>
      <c r="G3392" t="s">
        <v>46</v>
      </c>
      <c r="H3392" t="s">
        <v>20</v>
      </c>
      <c r="I3392">
        <v>11.82</v>
      </c>
      <c r="J3392">
        <v>499.9</v>
      </c>
      <c r="K3392" t="s">
        <v>67</v>
      </c>
      <c r="L3392">
        <v>2.8</v>
      </c>
      <c r="M3392" t="s">
        <v>36</v>
      </c>
      <c r="N3392">
        <v>1.71</v>
      </c>
      <c r="O3392">
        <v>15</v>
      </c>
    </row>
    <row r="3393" spans="1:15">
      <c r="A3393" t="s">
        <v>1376</v>
      </c>
      <c r="B3393" s="1">
        <v>45668</v>
      </c>
      <c r="C3393" t="s">
        <v>25</v>
      </c>
      <c r="D3393" t="s">
        <v>1377</v>
      </c>
      <c r="E3393" t="s">
        <v>1378</v>
      </c>
      <c r="F3393" t="s">
        <v>51</v>
      </c>
      <c r="G3393" t="s">
        <v>46</v>
      </c>
      <c r="H3393" t="s">
        <v>42</v>
      </c>
      <c r="I3393">
        <v>24.93</v>
      </c>
      <c r="J3393">
        <v>433.07</v>
      </c>
      <c r="K3393" t="s">
        <v>22</v>
      </c>
      <c r="L3393">
        <v>3.3</v>
      </c>
      <c r="M3393" t="s">
        <v>23</v>
      </c>
      <c r="N3393">
        <v>2.34</v>
      </c>
      <c r="O3393">
        <v>16</v>
      </c>
    </row>
    <row r="3394" spans="1:15">
      <c r="A3394" t="s">
        <v>1382</v>
      </c>
      <c r="B3394" s="1">
        <v>45675</v>
      </c>
      <c r="C3394" t="s">
        <v>25</v>
      </c>
      <c r="D3394" t="s">
        <v>1383</v>
      </c>
      <c r="E3394" t="s">
        <v>1384</v>
      </c>
      <c r="F3394" t="s">
        <v>28</v>
      </c>
      <c r="G3394" t="s">
        <v>20</v>
      </c>
      <c r="H3394" t="s">
        <v>46</v>
      </c>
      <c r="I3394">
        <v>18.739999999999998</v>
      </c>
      <c r="J3394">
        <v>267.17</v>
      </c>
      <c r="K3394" t="s">
        <v>47</v>
      </c>
      <c r="L3394">
        <v>3.8</v>
      </c>
      <c r="M3394" t="s">
        <v>23</v>
      </c>
      <c r="N3394">
        <v>1.24</v>
      </c>
      <c r="O3394">
        <v>12</v>
      </c>
    </row>
    <row r="3395" spans="1:15">
      <c r="A3395" t="s">
        <v>1408</v>
      </c>
      <c r="B3395" s="1">
        <v>45829</v>
      </c>
      <c r="C3395" t="s">
        <v>25</v>
      </c>
      <c r="D3395" t="s">
        <v>1409</v>
      </c>
      <c r="E3395" t="s">
        <v>1410</v>
      </c>
      <c r="F3395" t="s">
        <v>28</v>
      </c>
      <c r="G3395" t="s">
        <v>29</v>
      </c>
      <c r="H3395" t="s">
        <v>42</v>
      </c>
      <c r="I3395">
        <v>25</v>
      </c>
      <c r="J3395">
        <v>237.98</v>
      </c>
      <c r="K3395" t="s">
        <v>30</v>
      </c>
      <c r="L3395">
        <v>2.7</v>
      </c>
      <c r="M3395" t="s">
        <v>31</v>
      </c>
      <c r="N3395">
        <v>1.89</v>
      </c>
      <c r="O3395">
        <v>4</v>
      </c>
    </row>
    <row r="3396" spans="1:15">
      <c r="A3396" t="s">
        <v>1414</v>
      </c>
      <c r="B3396" s="1">
        <v>45760</v>
      </c>
      <c r="C3396" t="s">
        <v>25</v>
      </c>
      <c r="D3396" t="s">
        <v>1415</v>
      </c>
      <c r="E3396" t="s">
        <v>1416</v>
      </c>
      <c r="F3396" t="s">
        <v>51</v>
      </c>
      <c r="G3396" t="s">
        <v>20</v>
      </c>
      <c r="H3396" t="s">
        <v>42</v>
      </c>
      <c r="I3396">
        <v>5.3</v>
      </c>
      <c r="J3396">
        <v>467.21</v>
      </c>
      <c r="K3396" t="s">
        <v>22</v>
      </c>
      <c r="L3396">
        <v>3.3</v>
      </c>
      <c r="M3396" t="s">
        <v>23</v>
      </c>
      <c r="N3396">
        <v>2.37</v>
      </c>
      <c r="O3396">
        <v>14</v>
      </c>
    </row>
    <row r="3397" spans="1:15">
      <c r="A3397" t="s">
        <v>1435</v>
      </c>
      <c r="B3397" s="1">
        <v>45828</v>
      </c>
      <c r="C3397" t="s">
        <v>25</v>
      </c>
      <c r="D3397" t="s">
        <v>1436</v>
      </c>
      <c r="E3397" t="s">
        <v>1437</v>
      </c>
      <c r="F3397" t="s">
        <v>60</v>
      </c>
      <c r="G3397" t="s">
        <v>20</v>
      </c>
      <c r="H3397" t="s">
        <v>41</v>
      </c>
      <c r="I3397">
        <v>4.2</v>
      </c>
      <c r="J3397">
        <v>342.8</v>
      </c>
      <c r="K3397" t="s">
        <v>67</v>
      </c>
      <c r="L3397">
        <v>3.6</v>
      </c>
      <c r="M3397" t="s">
        <v>23</v>
      </c>
      <c r="N3397">
        <v>2.02</v>
      </c>
      <c r="O3397">
        <v>11</v>
      </c>
    </row>
    <row r="3398" spans="1:15">
      <c r="A3398" t="s">
        <v>1438</v>
      </c>
      <c r="B3398" s="1">
        <v>45763</v>
      </c>
      <c r="C3398" t="s">
        <v>25</v>
      </c>
      <c r="D3398" t="s">
        <v>1439</v>
      </c>
      <c r="E3398" t="s">
        <v>1440</v>
      </c>
      <c r="F3398" t="s">
        <v>71</v>
      </c>
      <c r="G3398" t="s">
        <v>29</v>
      </c>
      <c r="H3398" t="s">
        <v>29</v>
      </c>
      <c r="I3398">
        <v>20.260000000000002</v>
      </c>
      <c r="J3398">
        <v>378.59</v>
      </c>
      <c r="K3398" t="s">
        <v>22</v>
      </c>
      <c r="L3398">
        <v>2.5</v>
      </c>
      <c r="M3398" t="s">
        <v>23</v>
      </c>
      <c r="N3398">
        <v>2.08</v>
      </c>
      <c r="O3398">
        <v>17</v>
      </c>
    </row>
    <row r="3399" spans="1:15">
      <c r="A3399" t="s">
        <v>1444</v>
      </c>
      <c r="B3399" s="1">
        <v>45748</v>
      </c>
      <c r="C3399" t="s">
        <v>25</v>
      </c>
      <c r="D3399" t="s">
        <v>1445</v>
      </c>
      <c r="E3399" t="s">
        <v>1446</v>
      </c>
      <c r="F3399" t="s">
        <v>51</v>
      </c>
      <c r="G3399" t="s">
        <v>21</v>
      </c>
      <c r="H3399" t="s">
        <v>21</v>
      </c>
      <c r="I3399">
        <v>13.05</v>
      </c>
      <c r="J3399">
        <v>544.95000000000005</v>
      </c>
      <c r="K3399" t="s">
        <v>30</v>
      </c>
      <c r="L3399">
        <v>3.9</v>
      </c>
      <c r="M3399" t="s">
        <v>23</v>
      </c>
      <c r="N3399">
        <v>1.68</v>
      </c>
      <c r="O3399">
        <v>5</v>
      </c>
    </row>
    <row r="3400" spans="1:15">
      <c r="A3400" t="s">
        <v>1470</v>
      </c>
      <c r="B3400" s="1">
        <v>45727</v>
      </c>
      <c r="C3400" t="s">
        <v>25</v>
      </c>
      <c r="D3400" t="s">
        <v>1471</v>
      </c>
      <c r="E3400" t="s">
        <v>1472</v>
      </c>
      <c r="F3400" t="s">
        <v>60</v>
      </c>
      <c r="G3400" t="s">
        <v>21</v>
      </c>
      <c r="H3400" t="s">
        <v>29</v>
      </c>
      <c r="I3400">
        <v>13.25</v>
      </c>
      <c r="J3400">
        <v>484.32</v>
      </c>
      <c r="K3400" t="s">
        <v>67</v>
      </c>
      <c r="L3400">
        <v>3.4</v>
      </c>
      <c r="M3400" t="s">
        <v>36</v>
      </c>
      <c r="N3400">
        <v>1.75</v>
      </c>
      <c r="O3400">
        <v>5</v>
      </c>
    </row>
    <row r="3401" spans="1:15">
      <c r="A3401" t="s">
        <v>1473</v>
      </c>
      <c r="B3401" s="1">
        <v>45738</v>
      </c>
      <c r="C3401" t="s">
        <v>25</v>
      </c>
      <c r="D3401" t="s">
        <v>1474</v>
      </c>
      <c r="E3401" t="s">
        <v>1475</v>
      </c>
      <c r="F3401" t="s">
        <v>71</v>
      </c>
      <c r="G3401" t="s">
        <v>20</v>
      </c>
      <c r="H3401" t="s">
        <v>46</v>
      </c>
      <c r="I3401">
        <v>22.2</v>
      </c>
      <c r="J3401">
        <v>58.08</v>
      </c>
      <c r="K3401" t="s">
        <v>67</v>
      </c>
      <c r="L3401">
        <v>3.6</v>
      </c>
      <c r="M3401" t="s">
        <v>36</v>
      </c>
      <c r="N3401">
        <v>1.72</v>
      </c>
      <c r="O3401">
        <v>16</v>
      </c>
    </row>
    <row r="3402" spans="1:15">
      <c r="A3402" t="s">
        <v>1479</v>
      </c>
      <c r="B3402" s="1">
        <v>45803</v>
      </c>
      <c r="C3402" t="s">
        <v>25</v>
      </c>
      <c r="D3402" t="s">
        <v>1480</v>
      </c>
      <c r="E3402" t="s">
        <v>1481</v>
      </c>
      <c r="F3402" t="s">
        <v>71</v>
      </c>
      <c r="G3402" t="s">
        <v>46</v>
      </c>
      <c r="H3402" t="s">
        <v>42</v>
      </c>
      <c r="I3402">
        <v>6.52</v>
      </c>
      <c r="J3402">
        <v>101.45</v>
      </c>
      <c r="K3402" t="s">
        <v>30</v>
      </c>
      <c r="L3402">
        <v>4.8</v>
      </c>
      <c r="M3402" t="s">
        <v>23</v>
      </c>
      <c r="N3402">
        <v>1.17</v>
      </c>
      <c r="O3402">
        <v>16</v>
      </c>
    </row>
    <row r="3403" spans="1:15">
      <c r="A3403" t="s">
        <v>1503</v>
      </c>
      <c r="B3403" s="1">
        <v>45795</v>
      </c>
      <c r="C3403" t="s">
        <v>25</v>
      </c>
      <c r="D3403" t="s">
        <v>1504</v>
      </c>
      <c r="E3403" t="s">
        <v>1505</v>
      </c>
      <c r="F3403" t="s">
        <v>60</v>
      </c>
      <c r="G3403" t="s">
        <v>52</v>
      </c>
      <c r="H3403" t="s">
        <v>52</v>
      </c>
      <c r="I3403">
        <v>6.69</v>
      </c>
      <c r="J3403">
        <v>593.25</v>
      </c>
      <c r="K3403" t="s">
        <v>30</v>
      </c>
      <c r="L3403">
        <v>3.4</v>
      </c>
      <c r="M3403" t="s">
        <v>23</v>
      </c>
      <c r="N3403">
        <v>1.06</v>
      </c>
      <c r="O3403">
        <v>10</v>
      </c>
    </row>
    <row r="3404" spans="1:15">
      <c r="A3404" t="s">
        <v>1509</v>
      </c>
      <c r="B3404" s="1">
        <v>45737</v>
      </c>
      <c r="C3404" t="s">
        <v>25</v>
      </c>
      <c r="D3404" t="s">
        <v>1510</v>
      </c>
      <c r="E3404" t="s">
        <v>1511</v>
      </c>
      <c r="F3404" t="s">
        <v>60</v>
      </c>
      <c r="G3404" t="s">
        <v>20</v>
      </c>
      <c r="H3404" t="s">
        <v>41</v>
      </c>
      <c r="I3404">
        <v>2.0099999999999998</v>
      </c>
      <c r="J3404">
        <v>444.79</v>
      </c>
      <c r="K3404" t="s">
        <v>30</v>
      </c>
      <c r="L3404">
        <v>3.1</v>
      </c>
      <c r="M3404" t="s">
        <v>36</v>
      </c>
      <c r="N3404">
        <v>1.34</v>
      </c>
      <c r="O3404">
        <v>9</v>
      </c>
    </row>
    <row r="3405" spans="1:15">
      <c r="A3405" t="s">
        <v>1515</v>
      </c>
      <c r="B3405" s="1">
        <v>45761</v>
      </c>
      <c r="C3405" t="s">
        <v>25</v>
      </c>
      <c r="D3405" t="s">
        <v>1516</v>
      </c>
      <c r="E3405" t="s">
        <v>1517</v>
      </c>
      <c r="F3405" t="s">
        <v>51</v>
      </c>
      <c r="G3405" t="s">
        <v>20</v>
      </c>
      <c r="H3405" t="s">
        <v>46</v>
      </c>
      <c r="I3405">
        <v>16.059999999999999</v>
      </c>
      <c r="J3405">
        <v>325.24</v>
      </c>
      <c r="K3405" t="s">
        <v>67</v>
      </c>
      <c r="L3405">
        <v>2.6</v>
      </c>
      <c r="M3405" t="s">
        <v>23</v>
      </c>
      <c r="N3405">
        <v>1.89</v>
      </c>
      <c r="O3405">
        <v>13</v>
      </c>
    </row>
    <row r="3406" spans="1:15">
      <c r="A3406" t="s">
        <v>1518</v>
      </c>
      <c r="B3406" s="1">
        <v>45713</v>
      </c>
      <c r="C3406" t="s">
        <v>25</v>
      </c>
      <c r="D3406" t="s">
        <v>1519</v>
      </c>
      <c r="E3406" t="s">
        <v>1520</v>
      </c>
      <c r="F3406" t="s">
        <v>51</v>
      </c>
      <c r="G3406" t="s">
        <v>46</v>
      </c>
      <c r="H3406" t="s">
        <v>42</v>
      </c>
      <c r="I3406">
        <v>1.05</v>
      </c>
      <c r="J3406">
        <v>142.86000000000001</v>
      </c>
      <c r="K3406" t="s">
        <v>22</v>
      </c>
      <c r="L3406">
        <v>3.9</v>
      </c>
      <c r="M3406" t="s">
        <v>23</v>
      </c>
      <c r="N3406">
        <v>1.1299999999999999</v>
      </c>
      <c r="O3406">
        <v>1</v>
      </c>
    </row>
    <row r="3407" spans="1:15">
      <c r="A3407" t="s">
        <v>1536</v>
      </c>
      <c r="B3407" s="1">
        <v>45753</v>
      </c>
      <c r="C3407" t="s">
        <v>25</v>
      </c>
      <c r="D3407" t="s">
        <v>1537</v>
      </c>
      <c r="E3407" t="s">
        <v>1538</v>
      </c>
      <c r="F3407" t="s">
        <v>71</v>
      </c>
      <c r="G3407" t="s">
        <v>20</v>
      </c>
      <c r="H3407" t="s">
        <v>41</v>
      </c>
      <c r="I3407">
        <v>18.100000000000001</v>
      </c>
      <c r="J3407">
        <v>391.1</v>
      </c>
      <c r="K3407" t="s">
        <v>67</v>
      </c>
      <c r="L3407">
        <v>4.7</v>
      </c>
      <c r="M3407" t="s">
        <v>23</v>
      </c>
      <c r="N3407">
        <v>2.46</v>
      </c>
      <c r="O3407">
        <v>19</v>
      </c>
    </row>
    <row r="3408" spans="1:15">
      <c r="A3408" t="s">
        <v>1554</v>
      </c>
      <c r="B3408" s="1">
        <v>45801</v>
      </c>
      <c r="C3408" t="s">
        <v>25</v>
      </c>
      <c r="D3408" t="s">
        <v>1555</v>
      </c>
      <c r="E3408" t="s">
        <v>1556</v>
      </c>
      <c r="F3408" t="s">
        <v>51</v>
      </c>
      <c r="G3408" t="s">
        <v>21</v>
      </c>
      <c r="H3408" t="s">
        <v>29</v>
      </c>
      <c r="I3408">
        <v>10.88</v>
      </c>
      <c r="J3408">
        <v>542.38</v>
      </c>
      <c r="K3408" t="s">
        <v>22</v>
      </c>
      <c r="L3408">
        <v>4.9000000000000004</v>
      </c>
      <c r="M3408" t="s">
        <v>36</v>
      </c>
      <c r="N3408">
        <v>1.01</v>
      </c>
      <c r="O3408">
        <v>10</v>
      </c>
    </row>
    <row r="3409" spans="1:15">
      <c r="A3409" t="s">
        <v>1560</v>
      </c>
      <c r="B3409" s="1">
        <v>45779</v>
      </c>
      <c r="C3409" t="s">
        <v>25</v>
      </c>
      <c r="D3409" t="s">
        <v>1561</v>
      </c>
      <c r="E3409" t="s">
        <v>1562</v>
      </c>
      <c r="F3409" t="s">
        <v>51</v>
      </c>
      <c r="G3409" t="s">
        <v>41</v>
      </c>
      <c r="H3409" t="s">
        <v>21</v>
      </c>
      <c r="I3409">
        <v>22</v>
      </c>
      <c r="J3409">
        <v>523.92999999999995</v>
      </c>
      <c r="K3409" t="s">
        <v>47</v>
      </c>
      <c r="L3409">
        <v>4.7</v>
      </c>
      <c r="M3409" t="s">
        <v>36</v>
      </c>
      <c r="N3409">
        <v>1.75</v>
      </c>
      <c r="O3409">
        <v>7</v>
      </c>
    </row>
    <row r="3410" spans="1:15">
      <c r="A3410" t="s">
        <v>1578</v>
      </c>
      <c r="B3410" s="1">
        <v>45787</v>
      </c>
      <c r="C3410" t="s">
        <v>25</v>
      </c>
      <c r="D3410" t="s">
        <v>1579</v>
      </c>
      <c r="E3410" t="s">
        <v>1580</v>
      </c>
      <c r="F3410" t="s">
        <v>51</v>
      </c>
      <c r="G3410" t="s">
        <v>52</v>
      </c>
      <c r="H3410" t="s">
        <v>29</v>
      </c>
      <c r="I3410">
        <v>13.59</v>
      </c>
      <c r="J3410">
        <v>380.61</v>
      </c>
      <c r="K3410" t="s">
        <v>30</v>
      </c>
      <c r="L3410">
        <v>2.9</v>
      </c>
      <c r="M3410" t="s">
        <v>36</v>
      </c>
      <c r="N3410">
        <v>1.74</v>
      </c>
      <c r="O3410">
        <v>2</v>
      </c>
    </row>
    <row r="3411" spans="1:15">
      <c r="A3411" t="s">
        <v>1602</v>
      </c>
      <c r="B3411" s="1">
        <v>45793</v>
      </c>
      <c r="C3411" t="s">
        <v>25</v>
      </c>
      <c r="D3411" t="s">
        <v>1603</v>
      </c>
      <c r="E3411" t="s">
        <v>1604</v>
      </c>
      <c r="F3411" t="s">
        <v>51</v>
      </c>
      <c r="G3411" t="s">
        <v>41</v>
      </c>
      <c r="H3411" t="s">
        <v>52</v>
      </c>
      <c r="I3411">
        <v>10.14</v>
      </c>
      <c r="J3411">
        <v>233.22</v>
      </c>
      <c r="K3411" t="s">
        <v>47</v>
      </c>
      <c r="L3411">
        <v>3.9</v>
      </c>
      <c r="M3411" t="s">
        <v>23</v>
      </c>
      <c r="N3411">
        <v>2.4300000000000002</v>
      </c>
      <c r="O3411">
        <v>11</v>
      </c>
    </row>
    <row r="3412" spans="1:15">
      <c r="A3412" t="s">
        <v>1638</v>
      </c>
      <c r="B3412" s="1">
        <v>45680</v>
      </c>
      <c r="C3412" t="s">
        <v>25</v>
      </c>
      <c r="D3412" t="s">
        <v>1639</v>
      </c>
      <c r="E3412" t="s">
        <v>1640</v>
      </c>
      <c r="F3412" t="s">
        <v>51</v>
      </c>
      <c r="G3412" t="s">
        <v>41</v>
      </c>
      <c r="H3412" t="s">
        <v>42</v>
      </c>
      <c r="I3412">
        <v>3.13</v>
      </c>
      <c r="J3412">
        <v>360.23</v>
      </c>
      <c r="K3412" t="s">
        <v>47</v>
      </c>
      <c r="L3412">
        <v>4.5</v>
      </c>
      <c r="M3412" t="s">
        <v>23</v>
      </c>
      <c r="N3412">
        <v>1.63</v>
      </c>
      <c r="O3412">
        <v>15</v>
      </c>
    </row>
    <row r="3413" spans="1:15">
      <c r="A3413" t="s">
        <v>1641</v>
      </c>
      <c r="B3413" s="1">
        <v>45779</v>
      </c>
      <c r="C3413" t="s">
        <v>25</v>
      </c>
      <c r="D3413" t="s">
        <v>1642</v>
      </c>
      <c r="E3413" t="s">
        <v>1643</v>
      </c>
      <c r="F3413" t="s">
        <v>71</v>
      </c>
      <c r="G3413" t="s">
        <v>42</v>
      </c>
      <c r="H3413" t="s">
        <v>41</v>
      </c>
      <c r="I3413">
        <v>23.73</v>
      </c>
      <c r="J3413">
        <v>561.15</v>
      </c>
      <c r="K3413" t="s">
        <v>22</v>
      </c>
      <c r="L3413">
        <v>5</v>
      </c>
      <c r="M3413" t="s">
        <v>23</v>
      </c>
      <c r="N3413">
        <v>2.11</v>
      </c>
      <c r="O3413">
        <v>7</v>
      </c>
    </row>
    <row r="3414" spans="1:15">
      <c r="A3414" t="s">
        <v>1644</v>
      </c>
      <c r="B3414" s="1">
        <v>45789</v>
      </c>
      <c r="C3414" t="s">
        <v>25</v>
      </c>
      <c r="D3414" t="s">
        <v>69</v>
      </c>
      <c r="E3414" t="s">
        <v>1645</v>
      </c>
      <c r="F3414" t="s">
        <v>60</v>
      </c>
      <c r="G3414" t="s">
        <v>41</v>
      </c>
      <c r="H3414" t="s">
        <v>46</v>
      </c>
      <c r="I3414">
        <v>9.26</v>
      </c>
      <c r="J3414">
        <v>475.65</v>
      </c>
      <c r="K3414" t="s">
        <v>30</v>
      </c>
      <c r="L3414">
        <v>3.7</v>
      </c>
      <c r="M3414" t="s">
        <v>23</v>
      </c>
      <c r="N3414">
        <v>2.2400000000000002</v>
      </c>
      <c r="O3414">
        <v>13</v>
      </c>
    </row>
    <row r="3415" spans="1:15">
      <c r="A3415" t="s">
        <v>1648</v>
      </c>
      <c r="B3415" s="1">
        <v>45728</v>
      </c>
      <c r="C3415" t="s">
        <v>25</v>
      </c>
      <c r="D3415" t="s">
        <v>1649</v>
      </c>
      <c r="E3415" t="s">
        <v>1650</v>
      </c>
      <c r="F3415" t="s">
        <v>71</v>
      </c>
      <c r="G3415" t="s">
        <v>42</v>
      </c>
      <c r="H3415" t="s">
        <v>46</v>
      </c>
      <c r="I3415">
        <v>10.3</v>
      </c>
      <c r="J3415">
        <v>519.02</v>
      </c>
      <c r="K3415" t="s">
        <v>67</v>
      </c>
      <c r="L3415">
        <v>4.5</v>
      </c>
      <c r="M3415" t="s">
        <v>23</v>
      </c>
      <c r="N3415">
        <v>1.35</v>
      </c>
      <c r="O3415">
        <v>16</v>
      </c>
    </row>
    <row r="3416" spans="1:15">
      <c r="A3416" t="s">
        <v>1654</v>
      </c>
      <c r="B3416" s="1">
        <v>45703</v>
      </c>
      <c r="C3416" t="s">
        <v>25</v>
      </c>
      <c r="D3416" t="s">
        <v>1655</v>
      </c>
      <c r="E3416" t="s">
        <v>1656</v>
      </c>
      <c r="F3416" t="s">
        <v>51</v>
      </c>
      <c r="G3416" t="s">
        <v>42</v>
      </c>
      <c r="H3416" t="s">
        <v>52</v>
      </c>
      <c r="I3416">
        <v>17.43</v>
      </c>
      <c r="J3416">
        <v>283.91000000000003</v>
      </c>
      <c r="K3416" t="s">
        <v>30</v>
      </c>
      <c r="L3416">
        <v>4.4000000000000004</v>
      </c>
      <c r="M3416" t="s">
        <v>36</v>
      </c>
      <c r="N3416">
        <v>2.33</v>
      </c>
      <c r="O3416">
        <v>1</v>
      </c>
    </row>
    <row r="3417" spans="1:15">
      <c r="A3417" t="s">
        <v>1666</v>
      </c>
      <c r="B3417" s="1">
        <v>45803</v>
      </c>
      <c r="C3417" t="s">
        <v>25</v>
      </c>
      <c r="D3417" t="s">
        <v>1667</v>
      </c>
      <c r="E3417" t="s">
        <v>1668</v>
      </c>
      <c r="F3417" t="s">
        <v>19</v>
      </c>
      <c r="G3417" t="s">
        <v>21</v>
      </c>
      <c r="H3417" t="s">
        <v>29</v>
      </c>
      <c r="I3417">
        <v>8.4700000000000006</v>
      </c>
      <c r="J3417">
        <v>71.97</v>
      </c>
      <c r="K3417" t="s">
        <v>47</v>
      </c>
      <c r="L3417">
        <v>4.3</v>
      </c>
      <c r="M3417" t="s">
        <v>36</v>
      </c>
      <c r="N3417">
        <v>1.95</v>
      </c>
      <c r="O3417">
        <v>5</v>
      </c>
    </row>
    <row r="3418" spans="1:15">
      <c r="A3418" t="s">
        <v>1669</v>
      </c>
      <c r="B3418" s="1">
        <v>45767</v>
      </c>
      <c r="C3418" t="s">
        <v>25</v>
      </c>
      <c r="D3418" t="s">
        <v>1670</v>
      </c>
      <c r="E3418" t="s">
        <v>1671</v>
      </c>
      <c r="F3418" t="s">
        <v>51</v>
      </c>
      <c r="G3418" t="s">
        <v>21</v>
      </c>
      <c r="H3418" t="s">
        <v>41</v>
      </c>
      <c r="I3418">
        <v>2.0299999999999998</v>
      </c>
      <c r="J3418">
        <v>448.77</v>
      </c>
      <c r="K3418" t="s">
        <v>30</v>
      </c>
      <c r="L3418">
        <v>2.8</v>
      </c>
      <c r="M3418" t="s">
        <v>23</v>
      </c>
      <c r="N3418">
        <v>1.27</v>
      </c>
      <c r="O3418">
        <v>17</v>
      </c>
    </row>
    <row r="3419" spans="1:15">
      <c r="A3419" t="s">
        <v>1672</v>
      </c>
      <c r="B3419" s="1">
        <v>45768</v>
      </c>
      <c r="C3419" t="s">
        <v>25</v>
      </c>
      <c r="D3419" t="s">
        <v>1673</v>
      </c>
      <c r="E3419" t="s">
        <v>1674</v>
      </c>
      <c r="F3419" t="s">
        <v>28</v>
      </c>
      <c r="G3419" t="s">
        <v>21</v>
      </c>
      <c r="H3419" t="s">
        <v>46</v>
      </c>
      <c r="I3419">
        <v>19.5</v>
      </c>
      <c r="J3419">
        <v>123.72</v>
      </c>
      <c r="K3419" t="s">
        <v>67</v>
      </c>
      <c r="L3419">
        <v>3.6</v>
      </c>
      <c r="M3419" t="s">
        <v>31</v>
      </c>
      <c r="N3419">
        <v>1.87</v>
      </c>
      <c r="O3419">
        <v>3</v>
      </c>
    </row>
    <row r="3420" spans="1:15">
      <c r="A3420" t="s">
        <v>1684</v>
      </c>
      <c r="B3420" s="1">
        <v>45747</v>
      </c>
      <c r="C3420" t="s">
        <v>25</v>
      </c>
      <c r="D3420" t="s">
        <v>1685</v>
      </c>
      <c r="E3420" t="s">
        <v>1686</v>
      </c>
      <c r="F3420" t="s">
        <v>60</v>
      </c>
      <c r="G3420" t="s">
        <v>52</v>
      </c>
      <c r="H3420" t="s">
        <v>29</v>
      </c>
      <c r="I3420">
        <v>15.81</v>
      </c>
      <c r="J3420">
        <v>139.34</v>
      </c>
      <c r="K3420" t="s">
        <v>47</v>
      </c>
      <c r="L3420">
        <v>4.5</v>
      </c>
      <c r="M3420" t="s">
        <v>23</v>
      </c>
      <c r="N3420">
        <v>2.0699999999999998</v>
      </c>
      <c r="O3420">
        <v>5</v>
      </c>
    </row>
    <row r="3421" spans="1:15">
      <c r="A3421" t="s">
        <v>1696</v>
      </c>
      <c r="B3421" s="1">
        <v>45670</v>
      </c>
      <c r="C3421" t="s">
        <v>25</v>
      </c>
      <c r="D3421" t="s">
        <v>1697</v>
      </c>
      <c r="E3421" t="s">
        <v>1698</v>
      </c>
      <c r="F3421" t="s">
        <v>71</v>
      </c>
      <c r="G3421" t="s">
        <v>52</v>
      </c>
      <c r="H3421" t="s">
        <v>41</v>
      </c>
      <c r="I3421">
        <v>24.2</v>
      </c>
      <c r="J3421">
        <v>181.98</v>
      </c>
      <c r="K3421" t="s">
        <v>47</v>
      </c>
      <c r="L3421">
        <v>3.1</v>
      </c>
      <c r="M3421" t="s">
        <v>23</v>
      </c>
      <c r="N3421">
        <v>1.61</v>
      </c>
      <c r="O3421">
        <v>13</v>
      </c>
    </row>
    <row r="3422" spans="1:15">
      <c r="A3422" t="s">
        <v>1705</v>
      </c>
      <c r="B3422" s="1">
        <v>45719</v>
      </c>
      <c r="C3422" t="s">
        <v>25</v>
      </c>
      <c r="D3422" t="s">
        <v>1706</v>
      </c>
      <c r="E3422" t="s">
        <v>1707</v>
      </c>
      <c r="F3422" t="s">
        <v>71</v>
      </c>
      <c r="G3422" t="s">
        <v>41</v>
      </c>
      <c r="H3422" t="s">
        <v>52</v>
      </c>
      <c r="I3422">
        <v>24.86</v>
      </c>
      <c r="J3422">
        <v>196.35</v>
      </c>
      <c r="K3422" t="s">
        <v>47</v>
      </c>
      <c r="L3422">
        <v>2.7</v>
      </c>
      <c r="M3422" t="s">
        <v>23</v>
      </c>
      <c r="N3422">
        <v>2.16</v>
      </c>
      <c r="O3422">
        <v>18</v>
      </c>
    </row>
    <row r="3423" spans="1:15">
      <c r="A3423" t="s">
        <v>1723</v>
      </c>
      <c r="B3423" s="1">
        <v>45689</v>
      </c>
      <c r="C3423" t="s">
        <v>25</v>
      </c>
      <c r="D3423" t="s">
        <v>1724</v>
      </c>
      <c r="E3423" t="s">
        <v>1725</v>
      </c>
      <c r="F3423" t="s">
        <v>19</v>
      </c>
      <c r="G3423" t="s">
        <v>42</v>
      </c>
      <c r="H3423" t="s">
        <v>20</v>
      </c>
      <c r="I3423">
        <v>10.42</v>
      </c>
      <c r="J3423">
        <v>581.88</v>
      </c>
      <c r="K3423" t="s">
        <v>30</v>
      </c>
      <c r="L3423">
        <v>3.5</v>
      </c>
      <c r="M3423" t="s">
        <v>23</v>
      </c>
      <c r="N3423">
        <v>1.1499999999999999</v>
      </c>
      <c r="O3423">
        <v>15</v>
      </c>
    </row>
    <row r="3424" spans="1:15">
      <c r="A3424" t="s">
        <v>1752</v>
      </c>
      <c r="B3424" s="1">
        <v>45786</v>
      </c>
      <c r="C3424" t="s">
        <v>25</v>
      </c>
      <c r="D3424" t="s">
        <v>1753</v>
      </c>
      <c r="E3424" t="s">
        <v>1754</v>
      </c>
      <c r="F3424" t="s">
        <v>28</v>
      </c>
      <c r="G3424" t="s">
        <v>52</v>
      </c>
      <c r="H3424" t="s">
        <v>29</v>
      </c>
      <c r="I3424">
        <v>13.39</v>
      </c>
      <c r="J3424">
        <v>68.88</v>
      </c>
      <c r="K3424" t="s">
        <v>30</v>
      </c>
      <c r="M3424" t="s">
        <v>36</v>
      </c>
      <c r="N3424">
        <v>1.1499999999999999</v>
      </c>
      <c r="O3424">
        <v>1</v>
      </c>
    </row>
    <row r="3425" spans="1:15">
      <c r="A3425" t="s">
        <v>1769</v>
      </c>
      <c r="B3425" s="1">
        <v>45722</v>
      </c>
      <c r="C3425" t="s">
        <v>25</v>
      </c>
      <c r="D3425" t="s">
        <v>1534</v>
      </c>
      <c r="E3425" t="s">
        <v>1770</v>
      </c>
      <c r="F3425" t="s">
        <v>51</v>
      </c>
      <c r="G3425" t="s">
        <v>29</v>
      </c>
      <c r="H3425" t="s">
        <v>41</v>
      </c>
      <c r="I3425">
        <v>6.95</v>
      </c>
      <c r="J3425">
        <v>599.15</v>
      </c>
      <c r="K3425" t="s">
        <v>47</v>
      </c>
      <c r="L3425">
        <v>3.4</v>
      </c>
      <c r="M3425" t="s">
        <v>23</v>
      </c>
      <c r="N3425">
        <v>1.96</v>
      </c>
      <c r="O3425">
        <v>10</v>
      </c>
    </row>
    <row r="3426" spans="1:15">
      <c r="A3426" t="s">
        <v>1774</v>
      </c>
      <c r="B3426" s="1">
        <v>45704</v>
      </c>
      <c r="C3426" t="s">
        <v>25</v>
      </c>
      <c r="D3426" t="s">
        <v>1775</v>
      </c>
      <c r="E3426" t="s">
        <v>1776</v>
      </c>
      <c r="F3426" t="s">
        <v>28</v>
      </c>
      <c r="G3426" t="s">
        <v>42</v>
      </c>
      <c r="H3426" t="s">
        <v>42</v>
      </c>
      <c r="I3426">
        <v>14.11</v>
      </c>
      <c r="J3426">
        <v>180.84</v>
      </c>
      <c r="K3426" t="s">
        <v>67</v>
      </c>
      <c r="L3426">
        <v>4.8</v>
      </c>
      <c r="M3426" t="s">
        <v>23</v>
      </c>
      <c r="N3426">
        <v>2.31</v>
      </c>
      <c r="O3426">
        <v>9</v>
      </c>
    </row>
    <row r="3427" spans="1:15">
      <c r="A3427" t="s">
        <v>1783</v>
      </c>
      <c r="B3427" s="1">
        <v>45771</v>
      </c>
      <c r="C3427" t="s">
        <v>25</v>
      </c>
      <c r="D3427" t="s">
        <v>1784</v>
      </c>
      <c r="E3427" t="s">
        <v>1785</v>
      </c>
      <c r="F3427" t="s">
        <v>71</v>
      </c>
      <c r="G3427" t="s">
        <v>52</v>
      </c>
      <c r="H3427" t="s">
        <v>42</v>
      </c>
      <c r="I3427">
        <v>16.09</v>
      </c>
      <c r="J3427">
        <v>538.17999999999995</v>
      </c>
      <c r="K3427" t="s">
        <v>22</v>
      </c>
      <c r="L3427">
        <v>3.8</v>
      </c>
      <c r="M3427" t="s">
        <v>23</v>
      </c>
      <c r="N3427">
        <v>1.68</v>
      </c>
      <c r="O3427">
        <v>19</v>
      </c>
    </row>
    <row r="3428" spans="1:15">
      <c r="A3428" t="s">
        <v>1792</v>
      </c>
      <c r="B3428" s="1">
        <v>45790</v>
      </c>
      <c r="C3428" t="s">
        <v>25</v>
      </c>
      <c r="D3428" t="s">
        <v>1793</v>
      </c>
      <c r="E3428" t="s">
        <v>1794</v>
      </c>
      <c r="F3428" t="s">
        <v>71</v>
      </c>
      <c r="G3428" t="s">
        <v>52</v>
      </c>
      <c r="H3428" t="s">
        <v>29</v>
      </c>
      <c r="I3428">
        <v>7.79</v>
      </c>
      <c r="J3428">
        <v>177.57</v>
      </c>
      <c r="K3428" t="s">
        <v>47</v>
      </c>
      <c r="L3428">
        <v>4.4000000000000004</v>
      </c>
      <c r="M3428" t="s">
        <v>23</v>
      </c>
      <c r="N3428">
        <v>1.4</v>
      </c>
      <c r="O3428">
        <v>8</v>
      </c>
    </row>
    <row r="3429" spans="1:15">
      <c r="A3429" t="s">
        <v>1795</v>
      </c>
      <c r="B3429" s="1">
        <v>45743</v>
      </c>
      <c r="C3429" t="s">
        <v>25</v>
      </c>
      <c r="D3429" t="s">
        <v>1796</v>
      </c>
      <c r="E3429" t="s">
        <v>1797</v>
      </c>
      <c r="F3429" t="s">
        <v>71</v>
      </c>
      <c r="G3429" t="s">
        <v>42</v>
      </c>
      <c r="H3429" t="s">
        <v>42</v>
      </c>
      <c r="I3429">
        <v>1.44</v>
      </c>
      <c r="J3429">
        <v>283.73</v>
      </c>
      <c r="K3429" t="s">
        <v>30</v>
      </c>
      <c r="L3429">
        <v>4.5999999999999996</v>
      </c>
      <c r="M3429" t="s">
        <v>23</v>
      </c>
      <c r="N3429">
        <v>1.51</v>
      </c>
      <c r="O3429">
        <v>10</v>
      </c>
    </row>
    <row r="3430" spans="1:15">
      <c r="A3430" t="s">
        <v>1801</v>
      </c>
      <c r="B3430" s="1">
        <v>45664</v>
      </c>
      <c r="C3430" t="s">
        <v>25</v>
      </c>
      <c r="D3430" t="s">
        <v>1802</v>
      </c>
      <c r="E3430" t="s">
        <v>1803</v>
      </c>
      <c r="F3430" t="s">
        <v>71</v>
      </c>
      <c r="G3430" t="s">
        <v>42</v>
      </c>
      <c r="H3430" t="s">
        <v>46</v>
      </c>
      <c r="I3430">
        <v>3.61</v>
      </c>
      <c r="J3430">
        <v>194.36</v>
      </c>
      <c r="K3430" t="s">
        <v>67</v>
      </c>
      <c r="L3430">
        <v>4.8</v>
      </c>
      <c r="M3430" t="s">
        <v>23</v>
      </c>
      <c r="N3430">
        <v>2.46</v>
      </c>
      <c r="O3430">
        <v>14</v>
      </c>
    </row>
    <row r="3431" spans="1:15">
      <c r="A3431" t="s">
        <v>1822</v>
      </c>
      <c r="B3431" s="1">
        <v>45659</v>
      </c>
      <c r="C3431" t="s">
        <v>25</v>
      </c>
      <c r="D3431" t="s">
        <v>1823</v>
      </c>
      <c r="E3431" t="s">
        <v>1824</v>
      </c>
      <c r="F3431" t="s">
        <v>71</v>
      </c>
      <c r="G3431" t="s">
        <v>20</v>
      </c>
      <c r="H3431" t="s">
        <v>20</v>
      </c>
      <c r="I3431">
        <v>8.7899999999999991</v>
      </c>
      <c r="J3431">
        <v>537.35</v>
      </c>
      <c r="K3431" t="s">
        <v>30</v>
      </c>
      <c r="L3431">
        <v>5</v>
      </c>
      <c r="M3431" t="s">
        <v>23</v>
      </c>
      <c r="N3431">
        <v>1.3</v>
      </c>
      <c r="O3431">
        <v>10</v>
      </c>
    </row>
    <row r="3432" spans="1:15">
      <c r="A3432" t="s">
        <v>1834</v>
      </c>
      <c r="B3432" s="1">
        <v>45826</v>
      </c>
      <c r="C3432" t="s">
        <v>25</v>
      </c>
      <c r="D3432" t="s">
        <v>1835</v>
      </c>
      <c r="E3432" t="s">
        <v>1836</v>
      </c>
      <c r="F3432" t="s">
        <v>51</v>
      </c>
      <c r="G3432" t="s">
        <v>20</v>
      </c>
      <c r="H3432" t="s">
        <v>20</v>
      </c>
      <c r="I3432">
        <v>16.53</v>
      </c>
      <c r="J3432">
        <v>479.45</v>
      </c>
      <c r="K3432" t="s">
        <v>67</v>
      </c>
      <c r="L3432">
        <v>4.5</v>
      </c>
      <c r="M3432" t="s">
        <v>36</v>
      </c>
      <c r="N3432">
        <v>1.7</v>
      </c>
      <c r="O3432">
        <v>7</v>
      </c>
    </row>
    <row r="3433" spans="1:15">
      <c r="A3433" t="s">
        <v>1837</v>
      </c>
      <c r="B3433" s="1">
        <v>45835</v>
      </c>
      <c r="C3433" t="s">
        <v>25</v>
      </c>
      <c r="D3433" t="s">
        <v>1838</v>
      </c>
      <c r="E3433" t="s">
        <v>1839</v>
      </c>
      <c r="F3433" t="s">
        <v>71</v>
      </c>
      <c r="G3433" t="s">
        <v>20</v>
      </c>
      <c r="H3433" t="s">
        <v>41</v>
      </c>
      <c r="I3433">
        <v>24.52</v>
      </c>
      <c r="J3433">
        <v>551.96</v>
      </c>
      <c r="K3433" t="s">
        <v>67</v>
      </c>
      <c r="L3433">
        <v>5</v>
      </c>
      <c r="M3433" t="s">
        <v>31</v>
      </c>
      <c r="N3433">
        <v>2.21</v>
      </c>
      <c r="O3433">
        <v>16</v>
      </c>
    </row>
    <row r="3434" spans="1:15">
      <c r="A3434" t="s">
        <v>1840</v>
      </c>
      <c r="B3434" s="1">
        <v>45781</v>
      </c>
      <c r="C3434" t="s">
        <v>25</v>
      </c>
      <c r="D3434" t="s">
        <v>1841</v>
      </c>
      <c r="E3434" t="s">
        <v>1842</v>
      </c>
      <c r="F3434" t="s">
        <v>19</v>
      </c>
      <c r="G3434" t="s">
        <v>20</v>
      </c>
      <c r="H3434" t="s">
        <v>41</v>
      </c>
      <c r="I3434">
        <v>13.07</v>
      </c>
      <c r="J3434">
        <v>222.39</v>
      </c>
      <c r="K3434" t="s">
        <v>22</v>
      </c>
      <c r="L3434">
        <v>4.5999999999999996</v>
      </c>
      <c r="M3434" t="s">
        <v>23</v>
      </c>
      <c r="N3434">
        <v>1.1399999999999999</v>
      </c>
      <c r="O3434">
        <v>6</v>
      </c>
    </row>
    <row r="3435" spans="1:15">
      <c r="A3435" t="s">
        <v>1874</v>
      </c>
      <c r="B3435" s="1">
        <v>45813</v>
      </c>
      <c r="C3435" t="s">
        <v>25</v>
      </c>
      <c r="D3435" t="s">
        <v>1875</v>
      </c>
      <c r="E3435" t="s">
        <v>1876</v>
      </c>
      <c r="F3435" t="s">
        <v>28</v>
      </c>
      <c r="G3435" t="s">
        <v>46</v>
      </c>
      <c r="H3435" t="s">
        <v>52</v>
      </c>
      <c r="I3435">
        <v>10.88</v>
      </c>
      <c r="J3435">
        <v>413.97</v>
      </c>
      <c r="K3435" t="s">
        <v>67</v>
      </c>
      <c r="L3435">
        <v>3.1</v>
      </c>
      <c r="M3435" t="s">
        <v>23</v>
      </c>
      <c r="N3435">
        <v>1.73</v>
      </c>
      <c r="O3435">
        <v>16</v>
      </c>
    </row>
    <row r="3436" spans="1:15">
      <c r="A3436" t="s">
        <v>1879</v>
      </c>
      <c r="B3436" s="1">
        <v>45779</v>
      </c>
      <c r="C3436" t="s">
        <v>25</v>
      </c>
      <c r="D3436" t="s">
        <v>1880</v>
      </c>
      <c r="E3436" t="s">
        <v>1881</v>
      </c>
      <c r="F3436" t="s">
        <v>19</v>
      </c>
      <c r="G3436" t="s">
        <v>46</v>
      </c>
      <c r="H3436" t="s">
        <v>21</v>
      </c>
      <c r="I3436">
        <v>21.06</v>
      </c>
      <c r="J3436">
        <v>556.4</v>
      </c>
      <c r="K3436" t="s">
        <v>30</v>
      </c>
      <c r="L3436">
        <v>2.9</v>
      </c>
      <c r="M3436" t="s">
        <v>23</v>
      </c>
      <c r="N3436">
        <v>1.42</v>
      </c>
      <c r="O3436">
        <v>11</v>
      </c>
    </row>
    <row r="3437" spans="1:15">
      <c r="A3437" t="s">
        <v>1882</v>
      </c>
      <c r="B3437" s="1">
        <v>45749</v>
      </c>
      <c r="C3437" t="s">
        <v>25</v>
      </c>
      <c r="D3437" t="s">
        <v>1679</v>
      </c>
      <c r="E3437" t="s">
        <v>1883</v>
      </c>
      <c r="F3437" t="s">
        <v>71</v>
      </c>
      <c r="G3437" t="s">
        <v>46</v>
      </c>
      <c r="H3437" t="s">
        <v>20</v>
      </c>
      <c r="I3437">
        <v>9.6300000000000008</v>
      </c>
      <c r="J3437">
        <v>554.27</v>
      </c>
      <c r="K3437" t="s">
        <v>67</v>
      </c>
      <c r="L3437">
        <v>3.3</v>
      </c>
      <c r="M3437" t="s">
        <v>31</v>
      </c>
      <c r="N3437">
        <v>2.2999999999999998</v>
      </c>
      <c r="O3437">
        <v>6</v>
      </c>
    </row>
    <row r="3438" spans="1:15">
      <c r="A3438" t="s">
        <v>1904</v>
      </c>
      <c r="B3438" s="1">
        <v>45808</v>
      </c>
      <c r="C3438" t="s">
        <v>25</v>
      </c>
      <c r="D3438" t="s">
        <v>1905</v>
      </c>
      <c r="E3438" t="s">
        <v>1906</v>
      </c>
      <c r="F3438" t="s">
        <v>60</v>
      </c>
      <c r="G3438" t="s">
        <v>21</v>
      </c>
      <c r="H3438" t="s">
        <v>29</v>
      </c>
      <c r="I3438">
        <v>11.28</v>
      </c>
      <c r="J3438">
        <v>573.34</v>
      </c>
      <c r="K3438" t="s">
        <v>67</v>
      </c>
      <c r="L3438">
        <v>4.8</v>
      </c>
      <c r="M3438" t="s">
        <v>23</v>
      </c>
      <c r="N3438">
        <v>1.56</v>
      </c>
      <c r="O3438">
        <v>5</v>
      </c>
    </row>
    <row r="3439" spans="1:15">
      <c r="A3439" t="s">
        <v>1925</v>
      </c>
      <c r="B3439" s="1">
        <v>45838</v>
      </c>
      <c r="C3439" t="s">
        <v>25</v>
      </c>
      <c r="D3439" t="s">
        <v>1926</v>
      </c>
      <c r="E3439" t="s">
        <v>1927</v>
      </c>
      <c r="F3439" t="s">
        <v>19</v>
      </c>
      <c r="G3439" t="s">
        <v>41</v>
      </c>
      <c r="H3439" t="s">
        <v>20</v>
      </c>
      <c r="I3439">
        <v>23.83</v>
      </c>
      <c r="J3439">
        <v>132.26</v>
      </c>
      <c r="K3439" t="s">
        <v>47</v>
      </c>
      <c r="L3439">
        <v>3.7</v>
      </c>
      <c r="M3439" t="s">
        <v>36</v>
      </c>
      <c r="N3439">
        <v>2.25</v>
      </c>
      <c r="O3439">
        <v>18</v>
      </c>
    </row>
    <row r="3440" spans="1:15">
      <c r="A3440" t="s">
        <v>1928</v>
      </c>
      <c r="B3440" s="1">
        <v>45658</v>
      </c>
      <c r="C3440" t="s">
        <v>25</v>
      </c>
      <c r="D3440" t="s">
        <v>1929</v>
      </c>
      <c r="E3440" t="s">
        <v>1930</v>
      </c>
      <c r="F3440" t="s">
        <v>19</v>
      </c>
      <c r="G3440" t="s">
        <v>42</v>
      </c>
      <c r="H3440" t="s">
        <v>42</v>
      </c>
      <c r="I3440">
        <v>11.92</v>
      </c>
      <c r="J3440">
        <v>128.54</v>
      </c>
      <c r="K3440" t="s">
        <v>30</v>
      </c>
      <c r="L3440">
        <v>4.9000000000000004</v>
      </c>
      <c r="M3440" t="s">
        <v>31</v>
      </c>
      <c r="N3440">
        <v>2.06</v>
      </c>
      <c r="O3440">
        <v>11</v>
      </c>
    </row>
    <row r="3441" spans="1:15">
      <c r="A3441" t="s">
        <v>1950</v>
      </c>
      <c r="B3441" s="1">
        <v>45818</v>
      </c>
      <c r="C3441" t="s">
        <v>25</v>
      </c>
      <c r="D3441" t="s">
        <v>1951</v>
      </c>
      <c r="E3441" t="s">
        <v>1952</v>
      </c>
      <c r="F3441" t="s">
        <v>51</v>
      </c>
      <c r="G3441" t="s">
        <v>41</v>
      </c>
      <c r="H3441" t="s">
        <v>46</v>
      </c>
      <c r="I3441">
        <v>6.77</v>
      </c>
      <c r="J3441">
        <v>149.91</v>
      </c>
      <c r="K3441" t="s">
        <v>47</v>
      </c>
      <c r="L3441">
        <v>4.5</v>
      </c>
      <c r="M3441" t="s">
        <v>23</v>
      </c>
      <c r="N3441">
        <v>1.36</v>
      </c>
      <c r="O3441">
        <v>12</v>
      </c>
    </row>
    <row r="3442" spans="1:15">
      <c r="A3442" t="s">
        <v>1983</v>
      </c>
      <c r="B3442" s="1">
        <v>45779</v>
      </c>
      <c r="C3442" t="s">
        <v>25</v>
      </c>
      <c r="D3442" t="s">
        <v>1984</v>
      </c>
      <c r="E3442" t="s">
        <v>1985</v>
      </c>
      <c r="F3442" t="s">
        <v>60</v>
      </c>
      <c r="G3442" t="s">
        <v>42</v>
      </c>
      <c r="H3442" t="s">
        <v>42</v>
      </c>
      <c r="I3442">
        <v>16.309999999999999</v>
      </c>
      <c r="J3442">
        <v>537.53</v>
      </c>
      <c r="K3442" t="s">
        <v>47</v>
      </c>
      <c r="L3442">
        <v>4.0999999999999996</v>
      </c>
      <c r="M3442" t="s">
        <v>23</v>
      </c>
      <c r="N3442">
        <v>1.48</v>
      </c>
      <c r="O3442">
        <v>10</v>
      </c>
    </row>
    <row r="3443" spans="1:15">
      <c r="A3443" t="s">
        <v>2022</v>
      </c>
      <c r="B3443" s="1">
        <v>45834</v>
      </c>
      <c r="C3443" t="s">
        <v>25</v>
      </c>
      <c r="D3443" t="s">
        <v>2023</v>
      </c>
      <c r="E3443" t="s">
        <v>2024</v>
      </c>
      <c r="F3443" t="s">
        <v>71</v>
      </c>
      <c r="G3443" t="s">
        <v>46</v>
      </c>
      <c r="H3443" t="s">
        <v>29</v>
      </c>
      <c r="I3443">
        <v>7.43</v>
      </c>
      <c r="J3443">
        <v>277.74</v>
      </c>
      <c r="K3443" t="s">
        <v>67</v>
      </c>
      <c r="L3443">
        <v>3.6</v>
      </c>
      <c r="M3443" t="s">
        <v>23</v>
      </c>
      <c r="N3443">
        <v>2.42</v>
      </c>
      <c r="O3443">
        <v>2</v>
      </c>
    </row>
    <row r="3444" spans="1:15">
      <c r="A3444" t="s">
        <v>2028</v>
      </c>
      <c r="B3444" s="1">
        <v>45809</v>
      </c>
      <c r="C3444" t="s">
        <v>25</v>
      </c>
      <c r="D3444" t="s">
        <v>2029</v>
      </c>
      <c r="E3444" t="s">
        <v>2030</v>
      </c>
      <c r="F3444" t="s">
        <v>28</v>
      </c>
      <c r="G3444" t="s">
        <v>41</v>
      </c>
      <c r="H3444" t="s">
        <v>20</v>
      </c>
      <c r="I3444">
        <v>17.149999999999999</v>
      </c>
      <c r="J3444">
        <v>329.71</v>
      </c>
      <c r="K3444" t="s">
        <v>30</v>
      </c>
      <c r="L3444">
        <v>2.6</v>
      </c>
      <c r="M3444" t="s">
        <v>31</v>
      </c>
      <c r="N3444">
        <v>1.36</v>
      </c>
      <c r="O3444">
        <v>6</v>
      </c>
    </row>
    <row r="3445" spans="1:15">
      <c r="A3445" t="s">
        <v>2052</v>
      </c>
      <c r="B3445" s="1">
        <v>45755</v>
      </c>
      <c r="C3445" t="s">
        <v>25</v>
      </c>
      <c r="D3445" t="s">
        <v>2053</v>
      </c>
      <c r="E3445" t="s">
        <v>2054</v>
      </c>
      <c r="F3445" t="s">
        <v>71</v>
      </c>
      <c r="G3445" t="s">
        <v>42</v>
      </c>
      <c r="H3445" t="s">
        <v>41</v>
      </c>
      <c r="I3445">
        <v>24.61</v>
      </c>
      <c r="J3445">
        <v>156.66</v>
      </c>
      <c r="K3445" t="s">
        <v>67</v>
      </c>
      <c r="L3445">
        <v>3.9</v>
      </c>
      <c r="M3445" t="s">
        <v>23</v>
      </c>
      <c r="N3445">
        <v>1.47</v>
      </c>
      <c r="O3445">
        <v>12</v>
      </c>
    </row>
    <row r="3446" spans="1:15">
      <c r="A3446" t="s">
        <v>2058</v>
      </c>
      <c r="B3446" s="1">
        <v>45751</v>
      </c>
      <c r="C3446" t="s">
        <v>25</v>
      </c>
      <c r="D3446" t="s">
        <v>2059</v>
      </c>
      <c r="E3446" t="s">
        <v>2060</v>
      </c>
      <c r="F3446" t="s">
        <v>19</v>
      </c>
      <c r="G3446" t="s">
        <v>20</v>
      </c>
      <c r="H3446" t="s">
        <v>21</v>
      </c>
      <c r="I3446">
        <v>10.29</v>
      </c>
      <c r="J3446">
        <v>497.03</v>
      </c>
      <c r="K3446" t="s">
        <v>30</v>
      </c>
      <c r="M3446" t="s">
        <v>31</v>
      </c>
      <c r="N3446">
        <v>2.08</v>
      </c>
      <c r="O3446">
        <v>4</v>
      </c>
    </row>
    <row r="3447" spans="1:15">
      <c r="A3447" t="s">
        <v>2061</v>
      </c>
      <c r="B3447" s="1">
        <v>45816</v>
      </c>
      <c r="C3447" t="s">
        <v>25</v>
      </c>
      <c r="D3447" t="s">
        <v>2062</v>
      </c>
      <c r="E3447" t="s">
        <v>2063</v>
      </c>
      <c r="F3447" t="s">
        <v>19</v>
      </c>
      <c r="G3447" t="s">
        <v>52</v>
      </c>
      <c r="H3447" t="s">
        <v>46</v>
      </c>
      <c r="I3447">
        <v>4.76</v>
      </c>
      <c r="J3447">
        <v>458.54</v>
      </c>
      <c r="K3447" t="s">
        <v>47</v>
      </c>
      <c r="L3447">
        <v>4.5999999999999996</v>
      </c>
      <c r="M3447" t="s">
        <v>23</v>
      </c>
      <c r="N3447">
        <v>2.25</v>
      </c>
      <c r="O3447">
        <v>18</v>
      </c>
    </row>
    <row r="3448" spans="1:15">
      <c r="A3448" t="s">
        <v>2064</v>
      </c>
      <c r="B3448" s="1">
        <v>45827</v>
      </c>
      <c r="C3448" t="s">
        <v>25</v>
      </c>
      <c r="D3448" t="s">
        <v>2065</v>
      </c>
      <c r="E3448" t="s">
        <v>2066</v>
      </c>
      <c r="F3448" t="s">
        <v>28</v>
      </c>
      <c r="G3448" t="s">
        <v>46</v>
      </c>
      <c r="H3448" t="s">
        <v>52</v>
      </c>
      <c r="I3448">
        <v>20.93</v>
      </c>
      <c r="J3448">
        <v>413.76</v>
      </c>
      <c r="K3448" t="s">
        <v>22</v>
      </c>
      <c r="L3448">
        <v>4.4000000000000004</v>
      </c>
      <c r="M3448" t="s">
        <v>23</v>
      </c>
      <c r="N3448">
        <v>2.35</v>
      </c>
      <c r="O3448">
        <v>17</v>
      </c>
    </row>
    <row r="3449" spans="1:15">
      <c r="A3449" t="s">
        <v>2106</v>
      </c>
      <c r="B3449" s="1">
        <v>45740</v>
      </c>
      <c r="C3449" t="s">
        <v>25</v>
      </c>
      <c r="D3449" t="s">
        <v>2107</v>
      </c>
      <c r="E3449" t="s">
        <v>2108</v>
      </c>
      <c r="F3449" t="s">
        <v>19</v>
      </c>
      <c r="G3449" t="s">
        <v>20</v>
      </c>
      <c r="H3449" t="s">
        <v>29</v>
      </c>
      <c r="I3449">
        <v>7.83</v>
      </c>
      <c r="J3449">
        <v>248</v>
      </c>
      <c r="K3449" t="s">
        <v>67</v>
      </c>
      <c r="L3449">
        <v>3.4</v>
      </c>
      <c r="M3449" t="s">
        <v>23</v>
      </c>
      <c r="N3449">
        <v>2.15</v>
      </c>
      <c r="O3449">
        <v>10</v>
      </c>
    </row>
    <row r="3450" spans="1:15">
      <c r="A3450" t="s">
        <v>2112</v>
      </c>
      <c r="B3450" s="1">
        <v>45689</v>
      </c>
      <c r="C3450" t="s">
        <v>25</v>
      </c>
      <c r="D3450" t="s">
        <v>2113</v>
      </c>
      <c r="E3450" t="s">
        <v>2114</v>
      </c>
      <c r="F3450" t="s">
        <v>28</v>
      </c>
      <c r="G3450" t="s">
        <v>42</v>
      </c>
      <c r="H3450" t="s">
        <v>20</v>
      </c>
      <c r="I3450">
        <v>6.85</v>
      </c>
      <c r="J3450">
        <v>398.01</v>
      </c>
      <c r="K3450" t="s">
        <v>47</v>
      </c>
      <c r="L3450">
        <v>3.9</v>
      </c>
      <c r="M3450" t="s">
        <v>36</v>
      </c>
      <c r="N3450">
        <v>2.13</v>
      </c>
      <c r="O3450">
        <v>17</v>
      </c>
    </row>
    <row r="3451" spans="1:15">
      <c r="A3451" t="s">
        <v>2124</v>
      </c>
      <c r="B3451" s="1">
        <v>45719</v>
      </c>
      <c r="C3451" t="s">
        <v>25</v>
      </c>
      <c r="D3451" t="s">
        <v>2125</v>
      </c>
      <c r="E3451" t="s">
        <v>2126</v>
      </c>
      <c r="F3451" t="s">
        <v>51</v>
      </c>
      <c r="G3451" t="s">
        <v>29</v>
      </c>
      <c r="H3451" t="s">
        <v>42</v>
      </c>
      <c r="I3451">
        <v>24.42</v>
      </c>
      <c r="J3451">
        <v>320.99</v>
      </c>
      <c r="K3451" t="s">
        <v>47</v>
      </c>
      <c r="L3451">
        <v>3.1</v>
      </c>
      <c r="M3451" t="s">
        <v>23</v>
      </c>
      <c r="N3451">
        <v>1.38</v>
      </c>
      <c r="O3451">
        <v>17</v>
      </c>
    </row>
    <row r="3452" spans="1:15">
      <c r="A3452" t="s">
        <v>2151</v>
      </c>
      <c r="B3452" s="1">
        <v>45760</v>
      </c>
      <c r="C3452" t="s">
        <v>25</v>
      </c>
      <c r="D3452" t="s">
        <v>2152</v>
      </c>
      <c r="E3452" t="s">
        <v>2153</v>
      </c>
      <c r="F3452" t="s">
        <v>60</v>
      </c>
      <c r="G3452" t="s">
        <v>42</v>
      </c>
      <c r="H3452" t="s">
        <v>21</v>
      </c>
      <c r="I3452">
        <v>8.2799999999999994</v>
      </c>
      <c r="J3452">
        <v>72.41</v>
      </c>
      <c r="K3452" t="s">
        <v>22</v>
      </c>
      <c r="L3452">
        <v>2.8</v>
      </c>
      <c r="M3452" t="s">
        <v>23</v>
      </c>
      <c r="N3452">
        <v>1.53</v>
      </c>
      <c r="O3452">
        <v>19</v>
      </c>
    </row>
    <row r="3453" spans="1:15">
      <c r="A3453" t="s">
        <v>2163</v>
      </c>
      <c r="B3453" s="1">
        <v>45731</v>
      </c>
      <c r="C3453" t="s">
        <v>25</v>
      </c>
      <c r="D3453" t="s">
        <v>2164</v>
      </c>
      <c r="E3453" t="s">
        <v>2165</v>
      </c>
      <c r="F3453" t="s">
        <v>28</v>
      </c>
      <c r="G3453" t="s">
        <v>21</v>
      </c>
      <c r="H3453" t="s">
        <v>29</v>
      </c>
      <c r="I3453">
        <v>20.399999999999999</v>
      </c>
      <c r="J3453">
        <v>568.77</v>
      </c>
      <c r="K3453" t="s">
        <v>22</v>
      </c>
      <c r="L3453">
        <v>3.3</v>
      </c>
      <c r="M3453" t="s">
        <v>23</v>
      </c>
      <c r="N3453">
        <v>2.2200000000000002</v>
      </c>
      <c r="O3453">
        <v>13</v>
      </c>
    </row>
    <row r="3454" spans="1:15">
      <c r="A3454" t="s">
        <v>2172</v>
      </c>
      <c r="B3454" s="1">
        <v>45764</v>
      </c>
      <c r="C3454" t="s">
        <v>25</v>
      </c>
      <c r="D3454" t="s">
        <v>2173</v>
      </c>
      <c r="E3454" t="s">
        <v>2174</v>
      </c>
      <c r="F3454" t="s">
        <v>51</v>
      </c>
      <c r="G3454" t="s">
        <v>20</v>
      </c>
      <c r="H3454" t="s">
        <v>21</v>
      </c>
      <c r="I3454">
        <v>1.79</v>
      </c>
      <c r="J3454">
        <v>277.39999999999998</v>
      </c>
      <c r="K3454" t="s">
        <v>67</v>
      </c>
      <c r="L3454">
        <v>3.8</v>
      </c>
      <c r="M3454" t="s">
        <v>23</v>
      </c>
      <c r="N3454">
        <v>1.37</v>
      </c>
      <c r="O3454">
        <v>11</v>
      </c>
    </row>
    <row r="3455" spans="1:15">
      <c r="A3455" t="s">
        <v>2184</v>
      </c>
      <c r="B3455" s="1">
        <v>45669</v>
      </c>
      <c r="C3455" t="s">
        <v>25</v>
      </c>
      <c r="D3455" t="s">
        <v>2185</v>
      </c>
      <c r="E3455" t="s">
        <v>2186</v>
      </c>
      <c r="F3455" t="s">
        <v>60</v>
      </c>
      <c r="G3455" t="s">
        <v>29</v>
      </c>
      <c r="H3455" t="s">
        <v>29</v>
      </c>
      <c r="J3455">
        <v>298.89</v>
      </c>
      <c r="K3455" t="s">
        <v>47</v>
      </c>
      <c r="L3455">
        <v>3.2</v>
      </c>
      <c r="M3455" t="s">
        <v>23</v>
      </c>
      <c r="N3455">
        <v>1.36</v>
      </c>
      <c r="O3455">
        <v>12</v>
      </c>
    </row>
    <row r="3456" spans="1:15">
      <c r="A3456" t="s">
        <v>2193</v>
      </c>
      <c r="B3456" s="1">
        <v>45707</v>
      </c>
      <c r="C3456" t="s">
        <v>25</v>
      </c>
      <c r="D3456" t="s">
        <v>2194</v>
      </c>
      <c r="E3456" t="s">
        <v>2195</v>
      </c>
      <c r="F3456" t="s">
        <v>28</v>
      </c>
      <c r="G3456" t="s">
        <v>42</v>
      </c>
      <c r="H3456" t="s">
        <v>41</v>
      </c>
      <c r="I3456">
        <v>24.86</v>
      </c>
      <c r="J3456">
        <v>324.02</v>
      </c>
      <c r="K3456" t="s">
        <v>30</v>
      </c>
      <c r="L3456">
        <v>4.8</v>
      </c>
      <c r="M3456" t="s">
        <v>23</v>
      </c>
      <c r="N3456">
        <v>2.16</v>
      </c>
      <c r="O3456">
        <v>18</v>
      </c>
    </row>
    <row r="3457" spans="1:15">
      <c r="A3457" t="s">
        <v>2199</v>
      </c>
      <c r="B3457" s="1">
        <v>45725</v>
      </c>
      <c r="C3457" t="s">
        <v>25</v>
      </c>
      <c r="D3457" t="s">
        <v>2200</v>
      </c>
      <c r="E3457" t="s">
        <v>2201</v>
      </c>
      <c r="F3457" t="s">
        <v>71</v>
      </c>
      <c r="G3457" t="s">
        <v>42</v>
      </c>
      <c r="H3457" t="s">
        <v>41</v>
      </c>
      <c r="I3457">
        <v>14.2</v>
      </c>
      <c r="J3457">
        <v>364.82</v>
      </c>
      <c r="K3457" t="s">
        <v>67</v>
      </c>
      <c r="L3457">
        <v>5</v>
      </c>
      <c r="M3457" t="s">
        <v>23</v>
      </c>
      <c r="N3457">
        <v>1.07</v>
      </c>
      <c r="O3457">
        <v>18</v>
      </c>
    </row>
    <row r="3458" spans="1:15">
      <c r="A3458" t="s">
        <v>2211</v>
      </c>
      <c r="B3458" s="1">
        <v>45670</v>
      </c>
      <c r="C3458" t="s">
        <v>25</v>
      </c>
      <c r="D3458" t="s">
        <v>2212</v>
      </c>
      <c r="E3458" t="s">
        <v>2213</v>
      </c>
      <c r="F3458" t="s">
        <v>28</v>
      </c>
      <c r="G3458" t="s">
        <v>46</v>
      </c>
      <c r="H3458" t="s">
        <v>52</v>
      </c>
      <c r="I3458">
        <v>24.9</v>
      </c>
      <c r="J3458">
        <v>530.76</v>
      </c>
      <c r="K3458" t="s">
        <v>67</v>
      </c>
      <c r="L3458">
        <v>2.8</v>
      </c>
      <c r="M3458" t="s">
        <v>31</v>
      </c>
      <c r="N3458">
        <v>1.67</v>
      </c>
      <c r="O3458">
        <v>13</v>
      </c>
    </row>
    <row r="3459" spans="1:15">
      <c r="A3459" t="s">
        <v>2246</v>
      </c>
      <c r="B3459" s="1">
        <v>45690</v>
      </c>
      <c r="C3459" t="s">
        <v>25</v>
      </c>
      <c r="D3459" t="s">
        <v>2247</v>
      </c>
      <c r="E3459" t="s">
        <v>2248</v>
      </c>
      <c r="F3459" t="s">
        <v>19</v>
      </c>
      <c r="G3459" t="s">
        <v>21</v>
      </c>
      <c r="H3459" t="s">
        <v>21</v>
      </c>
      <c r="I3459">
        <v>11.69</v>
      </c>
      <c r="J3459">
        <v>167.76</v>
      </c>
      <c r="K3459" t="s">
        <v>22</v>
      </c>
      <c r="L3459">
        <v>3.2</v>
      </c>
      <c r="M3459" t="s">
        <v>36</v>
      </c>
      <c r="N3459">
        <v>1.53</v>
      </c>
      <c r="O3459">
        <v>3</v>
      </c>
    </row>
    <row r="3460" spans="1:15">
      <c r="A3460" t="s">
        <v>2264</v>
      </c>
      <c r="B3460" s="1">
        <v>45687</v>
      </c>
      <c r="C3460" t="s">
        <v>25</v>
      </c>
      <c r="D3460" t="s">
        <v>2265</v>
      </c>
      <c r="E3460" t="s">
        <v>2266</v>
      </c>
      <c r="F3460" t="s">
        <v>51</v>
      </c>
      <c r="G3460" t="s">
        <v>21</v>
      </c>
      <c r="H3460" t="s">
        <v>52</v>
      </c>
      <c r="I3460">
        <v>21.61</v>
      </c>
      <c r="J3460">
        <v>448.25</v>
      </c>
      <c r="K3460" t="s">
        <v>67</v>
      </c>
      <c r="L3460">
        <v>3.5</v>
      </c>
      <c r="M3460" t="s">
        <v>23</v>
      </c>
      <c r="N3460">
        <v>2.4700000000000002</v>
      </c>
      <c r="O3460">
        <v>7</v>
      </c>
    </row>
    <row r="3461" spans="1:15">
      <c r="A3461" t="s">
        <v>2284</v>
      </c>
      <c r="B3461" s="1">
        <v>45658</v>
      </c>
      <c r="C3461" t="s">
        <v>25</v>
      </c>
      <c r="D3461" t="s">
        <v>2285</v>
      </c>
      <c r="E3461" t="s">
        <v>2286</v>
      </c>
      <c r="F3461" t="s">
        <v>60</v>
      </c>
      <c r="G3461" t="s">
        <v>21</v>
      </c>
      <c r="H3461" t="s">
        <v>46</v>
      </c>
      <c r="I3461">
        <v>19.25</v>
      </c>
      <c r="J3461">
        <v>499.41</v>
      </c>
      <c r="K3461" t="s">
        <v>22</v>
      </c>
      <c r="L3461">
        <v>2.8</v>
      </c>
      <c r="M3461" t="s">
        <v>31</v>
      </c>
      <c r="N3461">
        <v>1.27</v>
      </c>
      <c r="O3461">
        <v>11</v>
      </c>
    </row>
    <row r="3462" spans="1:15">
      <c r="A3462" t="s">
        <v>2305</v>
      </c>
      <c r="B3462" s="1">
        <v>45734</v>
      </c>
      <c r="C3462" t="s">
        <v>25</v>
      </c>
      <c r="D3462" t="s">
        <v>2306</v>
      </c>
      <c r="E3462" t="s">
        <v>2307</v>
      </c>
      <c r="F3462" t="s">
        <v>51</v>
      </c>
      <c r="G3462" t="s">
        <v>20</v>
      </c>
      <c r="H3462" t="s">
        <v>52</v>
      </c>
      <c r="I3462">
        <v>15.12</v>
      </c>
      <c r="J3462">
        <v>419.91</v>
      </c>
      <c r="K3462" t="s">
        <v>30</v>
      </c>
      <c r="M3462" t="s">
        <v>31</v>
      </c>
      <c r="N3462">
        <v>2.16</v>
      </c>
      <c r="O3462">
        <v>19</v>
      </c>
    </row>
    <row r="3463" spans="1:15">
      <c r="A3463" t="s">
        <v>2320</v>
      </c>
      <c r="B3463" s="1">
        <v>45762</v>
      </c>
      <c r="C3463" t="s">
        <v>25</v>
      </c>
      <c r="D3463" t="s">
        <v>2321</v>
      </c>
      <c r="E3463" t="s">
        <v>2322</v>
      </c>
      <c r="F3463" t="s">
        <v>60</v>
      </c>
      <c r="G3463" t="s">
        <v>42</v>
      </c>
      <c r="H3463" t="s">
        <v>20</v>
      </c>
      <c r="I3463">
        <v>17.61</v>
      </c>
      <c r="K3463" t="s">
        <v>47</v>
      </c>
      <c r="L3463">
        <v>4.7</v>
      </c>
      <c r="M3463" t="s">
        <v>23</v>
      </c>
      <c r="N3463">
        <v>1.1499999999999999</v>
      </c>
      <c r="O3463">
        <v>5</v>
      </c>
    </row>
    <row r="3464" spans="1:15">
      <c r="A3464" t="s">
        <v>2361</v>
      </c>
      <c r="B3464" s="1">
        <v>45668</v>
      </c>
      <c r="C3464" t="s">
        <v>25</v>
      </c>
      <c r="D3464" t="s">
        <v>2362</v>
      </c>
      <c r="E3464" t="s">
        <v>2363</v>
      </c>
      <c r="F3464" t="s">
        <v>71</v>
      </c>
      <c r="G3464" t="s">
        <v>52</v>
      </c>
      <c r="H3464" t="s">
        <v>41</v>
      </c>
      <c r="I3464">
        <v>23.92</v>
      </c>
      <c r="J3464">
        <v>314.91000000000003</v>
      </c>
      <c r="K3464" t="s">
        <v>47</v>
      </c>
      <c r="L3464">
        <v>4.5</v>
      </c>
      <c r="M3464" t="s">
        <v>36</v>
      </c>
      <c r="N3464">
        <v>2.16</v>
      </c>
      <c r="O3464">
        <v>6</v>
      </c>
    </row>
    <row r="3465" spans="1:15">
      <c r="A3465" t="s">
        <v>2364</v>
      </c>
      <c r="B3465" s="1">
        <v>45689</v>
      </c>
      <c r="C3465" t="s">
        <v>25</v>
      </c>
      <c r="D3465" t="s">
        <v>2365</v>
      </c>
      <c r="E3465" t="s">
        <v>2366</v>
      </c>
      <c r="F3465" t="s">
        <v>71</v>
      </c>
      <c r="G3465" t="s">
        <v>20</v>
      </c>
      <c r="H3465" t="s">
        <v>41</v>
      </c>
      <c r="I3465">
        <v>13.95</v>
      </c>
      <c r="J3465">
        <v>548.03</v>
      </c>
      <c r="K3465" t="s">
        <v>67</v>
      </c>
      <c r="L3465">
        <v>4.4000000000000004</v>
      </c>
      <c r="M3465" t="s">
        <v>23</v>
      </c>
      <c r="N3465">
        <v>2.4900000000000002</v>
      </c>
      <c r="O3465">
        <v>8</v>
      </c>
    </row>
    <row r="3466" spans="1:15">
      <c r="A3466" t="s">
        <v>2373</v>
      </c>
      <c r="B3466" s="1">
        <v>45822</v>
      </c>
      <c r="C3466" t="s">
        <v>25</v>
      </c>
      <c r="D3466" t="s">
        <v>2374</v>
      </c>
      <c r="E3466" t="s">
        <v>2375</v>
      </c>
      <c r="F3466" t="s">
        <v>71</v>
      </c>
      <c r="G3466" t="s">
        <v>46</v>
      </c>
      <c r="H3466" t="s">
        <v>21</v>
      </c>
      <c r="I3466">
        <v>15.44</v>
      </c>
      <c r="J3466">
        <v>552.65</v>
      </c>
      <c r="K3466" t="s">
        <v>47</v>
      </c>
      <c r="L3466">
        <v>4.8</v>
      </c>
      <c r="M3466" t="s">
        <v>23</v>
      </c>
      <c r="N3466">
        <v>2.4700000000000002</v>
      </c>
      <c r="O3466">
        <v>1</v>
      </c>
    </row>
    <row r="3467" spans="1:15">
      <c r="A3467" t="s">
        <v>2385</v>
      </c>
      <c r="B3467" s="1">
        <v>45783</v>
      </c>
      <c r="C3467" t="s">
        <v>25</v>
      </c>
      <c r="D3467" t="s">
        <v>2386</v>
      </c>
      <c r="E3467" t="s">
        <v>2387</v>
      </c>
      <c r="F3467" t="s">
        <v>71</v>
      </c>
      <c r="G3467" t="s">
        <v>52</v>
      </c>
      <c r="H3467" t="s">
        <v>29</v>
      </c>
      <c r="I3467">
        <v>6.51</v>
      </c>
      <c r="J3467">
        <v>328.48</v>
      </c>
      <c r="K3467" t="s">
        <v>22</v>
      </c>
      <c r="L3467">
        <v>2.7</v>
      </c>
      <c r="M3467" t="s">
        <v>23</v>
      </c>
      <c r="N3467">
        <v>1.74</v>
      </c>
      <c r="O3467">
        <v>11</v>
      </c>
    </row>
    <row r="3468" spans="1:15">
      <c r="A3468" t="s">
        <v>2403</v>
      </c>
      <c r="B3468" s="1">
        <v>45744</v>
      </c>
      <c r="C3468" t="s">
        <v>25</v>
      </c>
      <c r="D3468" t="s">
        <v>2404</v>
      </c>
      <c r="E3468" t="s">
        <v>2405</v>
      </c>
      <c r="F3468" t="s">
        <v>60</v>
      </c>
      <c r="G3468" t="s">
        <v>29</v>
      </c>
      <c r="H3468" t="s">
        <v>29</v>
      </c>
      <c r="I3468">
        <v>8.41</v>
      </c>
      <c r="J3468">
        <v>262.33999999999997</v>
      </c>
      <c r="K3468" t="s">
        <v>22</v>
      </c>
      <c r="L3468">
        <v>4.7</v>
      </c>
      <c r="M3468" t="s">
        <v>31</v>
      </c>
      <c r="N3468">
        <v>1.88</v>
      </c>
      <c r="O3468">
        <v>19</v>
      </c>
    </row>
    <row r="3469" spans="1:15">
      <c r="A3469" t="s">
        <v>2406</v>
      </c>
      <c r="B3469" s="1">
        <v>45666</v>
      </c>
      <c r="C3469" t="s">
        <v>25</v>
      </c>
      <c r="D3469" t="s">
        <v>2407</v>
      </c>
      <c r="E3469" t="s">
        <v>2408</v>
      </c>
      <c r="F3469" t="s">
        <v>71</v>
      </c>
      <c r="G3469" t="s">
        <v>29</v>
      </c>
      <c r="H3469" t="s">
        <v>42</v>
      </c>
      <c r="I3469">
        <v>7.75</v>
      </c>
      <c r="J3469">
        <v>197.17</v>
      </c>
      <c r="K3469" t="s">
        <v>30</v>
      </c>
      <c r="L3469">
        <v>3</v>
      </c>
      <c r="M3469" t="s">
        <v>23</v>
      </c>
      <c r="N3469">
        <v>1.27</v>
      </c>
      <c r="O3469">
        <v>11</v>
      </c>
    </row>
    <row r="3470" spans="1:15">
      <c r="A3470" t="s">
        <v>2448</v>
      </c>
      <c r="B3470" s="1">
        <v>45707</v>
      </c>
      <c r="C3470" t="s">
        <v>25</v>
      </c>
      <c r="D3470" t="s">
        <v>2449</v>
      </c>
      <c r="E3470" t="s">
        <v>2450</v>
      </c>
      <c r="F3470" t="s">
        <v>51</v>
      </c>
      <c r="G3470" t="s">
        <v>41</v>
      </c>
      <c r="H3470" t="s">
        <v>29</v>
      </c>
      <c r="I3470">
        <v>21.13</v>
      </c>
      <c r="J3470">
        <v>553.67999999999995</v>
      </c>
      <c r="K3470" t="s">
        <v>47</v>
      </c>
      <c r="L3470">
        <v>4.0999999999999996</v>
      </c>
      <c r="M3470" t="s">
        <v>31</v>
      </c>
      <c r="N3470">
        <v>1.19</v>
      </c>
      <c r="O3470">
        <v>4</v>
      </c>
    </row>
    <row r="3471" spans="1:15">
      <c r="A3471" t="s">
        <v>2460</v>
      </c>
      <c r="B3471" s="1">
        <v>45752</v>
      </c>
      <c r="C3471" t="s">
        <v>25</v>
      </c>
      <c r="D3471" t="s">
        <v>2461</v>
      </c>
      <c r="E3471" t="s">
        <v>2462</v>
      </c>
      <c r="F3471" t="s">
        <v>51</v>
      </c>
      <c r="G3471" t="s">
        <v>42</v>
      </c>
      <c r="H3471" t="s">
        <v>41</v>
      </c>
      <c r="I3471">
        <v>2.74</v>
      </c>
      <c r="J3471">
        <v>476.39</v>
      </c>
      <c r="K3471" t="s">
        <v>47</v>
      </c>
      <c r="L3471">
        <v>3.2</v>
      </c>
      <c r="M3471" t="s">
        <v>23</v>
      </c>
      <c r="N3471">
        <v>2.1800000000000002</v>
      </c>
      <c r="O3471">
        <v>3</v>
      </c>
    </row>
    <row r="3472" spans="1:15">
      <c r="A3472" t="s">
        <v>2472</v>
      </c>
      <c r="B3472" s="1">
        <v>45662</v>
      </c>
      <c r="C3472" t="s">
        <v>25</v>
      </c>
      <c r="D3472" t="s">
        <v>2473</v>
      </c>
      <c r="E3472" t="s">
        <v>2474</v>
      </c>
      <c r="F3472" t="s">
        <v>60</v>
      </c>
      <c r="G3472" t="s">
        <v>52</v>
      </c>
      <c r="H3472" t="s">
        <v>52</v>
      </c>
      <c r="I3472">
        <v>17.09</v>
      </c>
      <c r="J3472">
        <v>128.41999999999999</v>
      </c>
      <c r="K3472" t="s">
        <v>67</v>
      </c>
      <c r="L3472">
        <v>4.2</v>
      </c>
      <c r="M3472" t="s">
        <v>23</v>
      </c>
      <c r="N3472">
        <v>1.19</v>
      </c>
      <c r="O3472">
        <v>19</v>
      </c>
    </row>
    <row r="3473" spans="1:15">
      <c r="A3473" t="s">
        <v>2498</v>
      </c>
      <c r="B3473" s="1">
        <v>45794</v>
      </c>
      <c r="C3473" t="s">
        <v>25</v>
      </c>
      <c r="D3473" t="s">
        <v>2499</v>
      </c>
      <c r="E3473" t="s">
        <v>2500</v>
      </c>
      <c r="F3473" t="s">
        <v>19</v>
      </c>
      <c r="G3473" t="s">
        <v>21</v>
      </c>
      <c r="H3473" t="s">
        <v>21</v>
      </c>
      <c r="I3473">
        <v>20.43</v>
      </c>
      <c r="K3473" t="s">
        <v>22</v>
      </c>
      <c r="L3473">
        <v>4.9000000000000004</v>
      </c>
      <c r="M3473" t="s">
        <v>36</v>
      </c>
      <c r="N3473">
        <v>2.4700000000000002</v>
      </c>
      <c r="O3473">
        <v>11</v>
      </c>
    </row>
    <row r="3474" spans="1:15">
      <c r="A3474" t="s">
        <v>2544</v>
      </c>
      <c r="B3474" s="1">
        <v>45742</v>
      </c>
      <c r="C3474" t="s">
        <v>25</v>
      </c>
      <c r="D3474" t="s">
        <v>2545</v>
      </c>
      <c r="E3474" t="s">
        <v>2546</v>
      </c>
      <c r="F3474" t="s">
        <v>19</v>
      </c>
      <c r="G3474" t="s">
        <v>52</v>
      </c>
      <c r="H3474" t="s">
        <v>21</v>
      </c>
      <c r="I3474">
        <v>8.7100000000000009</v>
      </c>
      <c r="J3474">
        <v>565.74</v>
      </c>
      <c r="K3474" t="s">
        <v>22</v>
      </c>
      <c r="L3474">
        <v>4.5999999999999996</v>
      </c>
      <c r="M3474" t="s">
        <v>31</v>
      </c>
      <c r="N3474">
        <v>1.91</v>
      </c>
      <c r="O3474">
        <v>16</v>
      </c>
    </row>
    <row r="3475" spans="1:15">
      <c r="A3475" t="s">
        <v>2547</v>
      </c>
      <c r="B3475" s="1">
        <v>45797</v>
      </c>
      <c r="C3475" t="s">
        <v>25</v>
      </c>
      <c r="D3475" t="s">
        <v>2548</v>
      </c>
      <c r="E3475" t="s">
        <v>2549</v>
      </c>
      <c r="F3475" t="s">
        <v>71</v>
      </c>
      <c r="G3475" t="s">
        <v>41</v>
      </c>
      <c r="H3475" t="s">
        <v>41</v>
      </c>
      <c r="I3475">
        <v>14.37</v>
      </c>
      <c r="J3475">
        <v>267.97000000000003</v>
      </c>
      <c r="K3475" t="s">
        <v>67</v>
      </c>
      <c r="L3475">
        <v>4.5</v>
      </c>
      <c r="M3475" t="s">
        <v>36</v>
      </c>
      <c r="N3475">
        <v>1.86</v>
      </c>
      <c r="O3475">
        <v>9</v>
      </c>
    </row>
    <row r="3476" spans="1:15">
      <c r="A3476" t="s">
        <v>2556</v>
      </c>
      <c r="B3476" s="1">
        <v>45798</v>
      </c>
      <c r="C3476" t="s">
        <v>25</v>
      </c>
      <c r="D3476" t="s">
        <v>2557</v>
      </c>
      <c r="E3476" t="s">
        <v>2558</v>
      </c>
      <c r="F3476" t="s">
        <v>28</v>
      </c>
      <c r="G3476" t="s">
        <v>52</v>
      </c>
      <c r="H3476" t="s">
        <v>29</v>
      </c>
      <c r="I3476">
        <v>13.59</v>
      </c>
      <c r="J3476">
        <v>184.73</v>
      </c>
      <c r="K3476" t="s">
        <v>47</v>
      </c>
      <c r="L3476">
        <v>2.8</v>
      </c>
      <c r="M3476" t="s">
        <v>31</v>
      </c>
      <c r="N3476">
        <v>1.29</v>
      </c>
      <c r="O3476">
        <v>13</v>
      </c>
    </row>
    <row r="3477" spans="1:15">
      <c r="A3477" t="s">
        <v>2562</v>
      </c>
      <c r="B3477" s="1">
        <v>45755</v>
      </c>
      <c r="C3477" t="s">
        <v>25</v>
      </c>
      <c r="D3477" t="s">
        <v>2563</v>
      </c>
      <c r="E3477" t="s">
        <v>2564</v>
      </c>
      <c r="F3477" t="s">
        <v>51</v>
      </c>
      <c r="G3477" t="s">
        <v>52</v>
      </c>
      <c r="H3477" t="s">
        <v>46</v>
      </c>
      <c r="I3477">
        <v>8.56</v>
      </c>
      <c r="J3477">
        <v>439.04</v>
      </c>
      <c r="K3477" t="s">
        <v>22</v>
      </c>
      <c r="L3477">
        <v>3.4</v>
      </c>
      <c r="M3477" t="s">
        <v>23</v>
      </c>
      <c r="N3477">
        <v>2.48</v>
      </c>
      <c r="O3477">
        <v>11</v>
      </c>
    </row>
    <row r="3478" spans="1:15">
      <c r="A3478" t="s">
        <v>2571</v>
      </c>
      <c r="B3478" s="1">
        <v>45784</v>
      </c>
      <c r="C3478" t="s">
        <v>25</v>
      </c>
      <c r="D3478" t="s">
        <v>2572</v>
      </c>
      <c r="E3478" t="s">
        <v>2573</v>
      </c>
      <c r="F3478" t="s">
        <v>28</v>
      </c>
      <c r="G3478" t="s">
        <v>52</v>
      </c>
      <c r="H3478" t="s">
        <v>20</v>
      </c>
      <c r="I3478">
        <v>6.77</v>
      </c>
      <c r="J3478">
        <v>456.49</v>
      </c>
      <c r="K3478" t="s">
        <v>47</v>
      </c>
      <c r="L3478">
        <v>4.5</v>
      </c>
      <c r="M3478" t="s">
        <v>36</v>
      </c>
      <c r="N3478">
        <v>1.1499999999999999</v>
      </c>
      <c r="O3478">
        <v>4</v>
      </c>
    </row>
    <row r="3479" spans="1:15">
      <c r="A3479" t="s">
        <v>2589</v>
      </c>
      <c r="B3479" s="1">
        <v>45823</v>
      </c>
      <c r="C3479" t="s">
        <v>25</v>
      </c>
      <c r="D3479" t="s">
        <v>2590</v>
      </c>
      <c r="E3479" t="s">
        <v>2591</v>
      </c>
      <c r="F3479" t="s">
        <v>28</v>
      </c>
      <c r="G3479" t="s">
        <v>29</v>
      </c>
      <c r="H3479" t="s">
        <v>29</v>
      </c>
      <c r="I3479">
        <v>3.95</v>
      </c>
      <c r="J3479">
        <v>523.55999999999995</v>
      </c>
      <c r="K3479" t="s">
        <v>30</v>
      </c>
      <c r="L3479">
        <v>4</v>
      </c>
      <c r="M3479" t="s">
        <v>23</v>
      </c>
      <c r="N3479">
        <v>1.25</v>
      </c>
      <c r="O3479">
        <v>19</v>
      </c>
    </row>
    <row r="3480" spans="1:15">
      <c r="A3480" t="s">
        <v>2649</v>
      </c>
      <c r="B3480" s="1">
        <v>45752</v>
      </c>
      <c r="C3480" t="s">
        <v>25</v>
      </c>
      <c r="D3480" t="s">
        <v>2650</v>
      </c>
      <c r="E3480" t="s">
        <v>2651</v>
      </c>
      <c r="F3480" t="s">
        <v>51</v>
      </c>
      <c r="G3480" t="s">
        <v>21</v>
      </c>
      <c r="H3480" t="s">
        <v>42</v>
      </c>
      <c r="I3480">
        <v>21.31</v>
      </c>
      <c r="J3480">
        <v>584.16999999999996</v>
      </c>
      <c r="K3480" t="s">
        <v>67</v>
      </c>
      <c r="L3480">
        <v>4.4000000000000004</v>
      </c>
      <c r="M3480" t="s">
        <v>31</v>
      </c>
      <c r="N3480">
        <v>1.03</v>
      </c>
      <c r="O3480">
        <v>12</v>
      </c>
    </row>
    <row r="3481" spans="1:15">
      <c r="A3481" t="s">
        <v>2667</v>
      </c>
      <c r="B3481" s="1">
        <v>45729</v>
      </c>
      <c r="C3481" t="s">
        <v>25</v>
      </c>
      <c r="D3481" t="s">
        <v>2668</v>
      </c>
      <c r="E3481" t="s">
        <v>2669</v>
      </c>
      <c r="F3481" t="s">
        <v>28</v>
      </c>
      <c r="G3481" t="s">
        <v>52</v>
      </c>
      <c r="H3481" t="s">
        <v>41</v>
      </c>
      <c r="I3481">
        <v>15.43</v>
      </c>
      <c r="J3481">
        <v>450.1</v>
      </c>
      <c r="K3481" t="s">
        <v>67</v>
      </c>
      <c r="L3481">
        <v>3.8</v>
      </c>
      <c r="M3481" t="s">
        <v>31</v>
      </c>
      <c r="N3481">
        <v>1.25</v>
      </c>
      <c r="O3481">
        <v>14</v>
      </c>
    </row>
    <row r="3482" spans="1:15">
      <c r="A3482" t="s">
        <v>2678</v>
      </c>
      <c r="B3482" s="1">
        <v>45827</v>
      </c>
      <c r="C3482" t="s">
        <v>25</v>
      </c>
      <c r="D3482" t="s">
        <v>2679</v>
      </c>
      <c r="E3482" t="s">
        <v>2680</v>
      </c>
      <c r="F3482" t="s">
        <v>28</v>
      </c>
      <c r="G3482" t="s">
        <v>42</v>
      </c>
      <c r="H3482" t="s">
        <v>42</v>
      </c>
      <c r="I3482">
        <v>4.67</v>
      </c>
      <c r="J3482">
        <v>561.41</v>
      </c>
      <c r="K3482" t="s">
        <v>22</v>
      </c>
      <c r="L3482">
        <v>3.3</v>
      </c>
      <c r="M3482" t="s">
        <v>31</v>
      </c>
      <c r="N3482">
        <v>1.61</v>
      </c>
      <c r="O3482">
        <v>17</v>
      </c>
    </row>
    <row r="3483" spans="1:15">
      <c r="A3483" t="s">
        <v>2701</v>
      </c>
      <c r="B3483" s="1">
        <v>45726</v>
      </c>
      <c r="C3483" t="s">
        <v>25</v>
      </c>
      <c r="D3483" t="s">
        <v>2702</v>
      </c>
      <c r="E3483" t="s">
        <v>2703</v>
      </c>
      <c r="F3483" t="s">
        <v>51</v>
      </c>
      <c r="G3483" t="s">
        <v>46</v>
      </c>
      <c r="H3483" t="s">
        <v>41</v>
      </c>
      <c r="I3483">
        <v>8.4600000000000009</v>
      </c>
      <c r="J3483">
        <v>300.57</v>
      </c>
      <c r="K3483" t="s">
        <v>47</v>
      </c>
      <c r="L3483">
        <v>3.4</v>
      </c>
      <c r="M3483" t="s">
        <v>36</v>
      </c>
      <c r="N3483">
        <v>1.99</v>
      </c>
      <c r="O3483">
        <v>11</v>
      </c>
    </row>
    <row r="3484" spans="1:15">
      <c r="A3484" t="s">
        <v>2711</v>
      </c>
      <c r="B3484" s="1">
        <v>45741</v>
      </c>
      <c r="C3484" t="s">
        <v>25</v>
      </c>
      <c r="D3484" t="s">
        <v>2712</v>
      </c>
      <c r="E3484" t="s">
        <v>2713</v>
      </c>
      <c r="F3484" t="s">
        <v>71</v>
      </c>
      <c r="G3484" t="s">
        <v>41</v>
      </c>
      <c r="H3484" t="s">
        <v>42</v>
      </c>
      <c r="I3484">
        <v>11.11</v>
      </c>
      <c r="J3484">
        <v>168.08</v>
      </c>
      <c r="K3484" t="s">
        <v>22</v>
      </c>
      <c r="L3484">
        <v>4.5999999999999996</v>
      </c>
      <c r="M3484" t="s">
        <v>36</v>
      </c>
      <c r="N3484">
        <v>1.21</v>
      </c>
      <c r="O3484">
        <v>2</v>
      </c>
    </row>
    <row r="3485" spans="1:15">
      <c r="A3485" t="s">
        <v>2752</v>
      </c>
      <c r="B3485" s="1">
        <v>45740</v>
      </c>
      <c r="C3485" t="s">
        <v>25</v>
      </c>
      <c r="D3485" t="s">
        <v>2753</v>
      </c>
      <c r="E3485" t="s">
        <v>394</v>
      </c>
      <c r="F3485" t="s">
        <v>19</v>
      </c>
      <c r="G3485" t="s">
        <v>20</v>
      </c>
      <c r="H3485" t="s">
        <v>42</v>
      </c>
      <c r="I3485">
        <v>6.41</v>
      </c>
      <c r="J3485">
        <v>514.61</v>
      </c>
      <c r="K3485" t="s">
        <v>30</v>
      </c>
      <c r="L3485">
        <v>4.2</v>
      </c>
      <c r="M3485" t="s">
        <v>31</v>
      </c>
      <c r="N3485">
        <v>1.45</v>
      </c>
      <c r="O3485">
        <v>8</v>
      </c>
    </row>
    <row r="3486" spans="1:15">
      <c r="A3486" t="s">
        <v>2805</v>
      </c>
      <c r="B3486" s="1">
        <v>45775</v>
      </c>
      <c r="C3486" t="s">
        <v>25</v>
      </c>
      <c r="D3486" t="s">
        <v>2806</v>
      </c>
      <c r="E3486" t="s">
        <v>2807</v>
      </c>
      <c r="F3486" t="s">
        <v>51</v>
      </c>
      <c r="G3486" t="s">
        <v>41</v>
      </c>
      <c r="H3486" t="s">
        <v>52</v>
      </c>
      <c r="I3486">
        <v>17.78</v>
      </c>
      <c r="J3486">
        <v>84.36</v>
      </c>
      <c r="K3486" t="s">
        <v>22</v>
      </c>
      <c r="L3486">
        <v>4.0999999999999996</v>
      </c>
      <c r="M3486" t="s">
        <v>23</v>
      </c>
      <c r="N3486">
        <v>2.29</v>
      </c>
      <c r="O3486">
        <v>11</v>
      </c>
    </row>
    <row r="3487" spans="1:15">
      <c r="A3487" t="s">
        <v>2823</v>
      </c>
      <c r="B3487" s="1">
        <v>45776</v>
      </c>
      <c r="C3487" t="s">
        <v>25</v>
      </c>
      <c r="D3487" t="s">
        <v>2824</v>
      </c>
      <c r="E3487" t="s">
        <v>2825</v>
      </c>
      <c r="F3487" t="s">
        <v>28</v>
      </c>
      <c r="G3487" t="s">
        <v>41</v>
      </c>
      <c r="H3487" t="s">
        <v>42</v>
      </c>
      <c r="I3487">
        <v>2.42</v>
      </c>
      <c r="J3487">
        <v>327.81</v>
      </c>
      <c r="K3487" t="s">
        <v>30</v>
      </c>
      <c r="L3487">
        <v>2.8</v>
      </c>
      <c r="M3487" t="s">
        <v>23</v>
      </c>
      <c r="N3487">
        <v>1.45</v>
      </c>
      <c r="O3487">
        <v>13</v>
      </c>
    </row>
    <row r="3488" spans="1:15">
      <c r="A3488" t="s">
        <v>2826</v>
      </c>
      <c r="B3488" s="1">
        <v>45710</v>
      </c>
      <c r="C3488" t="s">
        <v>25</v>
      </c>
      <c r="D3488" t="s">
        <v>2827</v>
      </c>
      <c r="E3488" t="s">
        <v>2828</v>
      </c>
      <c r="F3488" t="s">
        <v>60</v>
      </c>
      <c r="G3488" t="s">
        <v>41</v>
      </c>
      <c r="H3488" t="s">
        <v>21</v>
      </c>
      <c r="I3488">
        <v>22.67</v>
      </c>
      <c r="J3488">
        <v>524.34</v>
      </c>
      <c r="K3488" t="s">
        <v>22</v>
      </c>
      <c r="L3488">
        <v>3.7</v>
      </c>
      <c r="M3488" t="s">
        <v>23</v>
      </c>
      <c r="N3488">
        <v>2.44</v>
      </c>
      <c r="O3488">
        <v>4</v>
      </c>
    </row>
    <row r="3489" spans="1:15">
      <c r="A3489" t="s">
        <v>2829</v>
      </c>
      <c r="B3489" s="1">
        <v>45726</v>
      </c>
      <c r="C3489" t="s">
        <v>25</v>
      </c>
      <c r="D3489" t="s">
        <v>2830</v>
      </c>
      <c r="E3489" t="s">
        <v>2831</v>
      </c>
      <c r="F3489" t="s">
        <v>60</v>
      </c>
      <c r="G3489" t="s">
        <v>21</v>
      </c>
      <c r="H3489" t="s">
        <v>46</v>
      </c>
      <c r="I3489">
        <v>6.2</v>
      </c>
      <c r="J3489">
        <v>432.85</v>
      </c>
      <c r="K3489" t="s">
        <v>22</v>
      </c>
      <c r="L3489">
        <v>4.3</v>
      </c>
      <c r="M3489" t="s">
        <v>23</v>
      </c>
      <c r="N3489">
        <v>1.84</v>
      </c>
      <c r="O3489">
        <v>9</v>
      </c>
    </row>
    <row r="3490" spans="1:15">
      <c r="A3490" t="s">
        <v>2844</v>
      </c>
      <c r="B3490" s="1">
        <v>45798</v>
      </c>
      <c r="C3490" t="s">
        <v>25</v>
      </c>
      <c r="D3490" t="s">
        <v>2845</v>
      </c>
      <c r="E3490" t="s">
        <v>2846</v>
      </c>
      <c r="F3490" t="s">
        <v>51</v>
      </c>
      <c r="G3490" t="s">
        <v>20</v>
      </c>
      <c r="H3490" t="s">
        <v>20</v>
      </c>
      <c r="I3490">
        <v>22.99</v>
      </c>
      <c r="J3490">
        <v>372.06</v>
      </c>
      <c r="K3490" t="s">
        <v>47</v>
      </c>
      <c r="L3490">
        <v>3</v>
      </c>
      <c r="M3490" t="s">
        <v>23</v>
      </c>
      <c r="N3490">
        <v>1.07</v>
      </c>
      <c r="O3490">
        <v>16</v>
      </c>
    </row>
    <row r="3491" spans="1:15">
      <c r="A3491" t="s">
        <v>2847</v>
      </c>
      <c r="B3491" s="1">
        <v>45812</v>
      </c>
      <c r="C3491" t="s">
        <v>25</v>
      </c>
      <c r="D3491" t="s">
        <v>2848</v>
      </c>
      <c r="E3491" t="s">
        <v>2849</v>
      </c>
      <c r="F3491" t="s">
        <v>60</v>
      </c>
      <c r="G3491" t="s">
        <v>21</v>
      </c>
      <c r="H3491" t="s">
        <v>52</v>
      </c>
      <c r="I3491">
        <v>5.61</v>
      </c>
      <c r="J3491">
        <v>175.11</v>
      </c>
      <c r="K3491" t="s">
        <v>67</v>
      </c>
      <c r="L3491">
        <v>3.9</v>
      </c>
      <c r="M3491" t="s">
        <v>23</v>
      </c>
      <c r="N3491">
        <v>2.17</v>
      </c>
      <c r="O3491">
        <v>13</v>
      </c>
    </row>
    <row r="3492" spans="1:15">
      <c r="A3492" t="s">
        <v>2884</v>
      </c>
      <c r="B3492" s="1">
        <v>45671</v>
      </c>
      <c r="C3492" t="s">
        <v>25</v>
      </c>
      <c r="D3492" t="s">
        <v>2885</v>
      </c>
      <c r="E3492" t="s">
        <v>2886</v>
      </c>
      <c r="F3492" t="s">
        <v>28</v>
      </c>
      <c r="G3492" t="s">
        <v>41</v>
      </c>
      <c r="H3492" t="s">
        <v>20</v>
      </c>
      <c r="I3492">
        <v>11.62</v>
      </c>
      <c r="J3492">
        <v>391.26</v>
      </c>
      <c r="K3492" t="s">
        <v>47</v>
      </c>
      <c r="L3492">
        <v>3.6</v>
      </c>
      <c r="M3492" t="s">
        <v>23</v>
      </c>
      <c r="N3492">
        <v>1.99</v>
      </c>
      <c r="O3492">
        <v>5</v>
      </c>
    </row>
    <row r="3493" spans="1:15">
      <c r="A3493" t="s">
        <v>2895</v>
      </c>
      <c r="B3493" s="1">
        <v>45802</v>
      </c>
      <c r="C3493" t="s">
        <v>25</v>
      </c>
      <c r="D3493" t="s">
        <v>2896</v>
      </c>
      <c r="E3493" t="s">
        <v>2897</v>
      </c>
      <c r="F3493" t="s">
        <v>60</v>
      </c>
      <c r="G3493" t="s">
        <v>46</v>
      </c>
      <c r="H3493" t="s">
        <v>21</v>
      </c>
      <c r="I3493">
        <v>9.0399999999999991</v>
      </c>
      <c r="J3493">
        <v>427.61</v>
      </c>
      <c r="K3493" t="s">
        <v>22</v>
      </c>
      <c r="L3493">
        <v>2.5</v>
      </c>
      <c r="M3493" t="s">
        <v>23</v>
      </c>
      <c r="N3493">
        <v>2.48</v>
      </c>
      <c r="O3493">
        <v>4</v>
      </c>
    </row>
    <row r="3494" spans="1:15">
      <c r="A3494" t="s">
        <v>2906</v>
      </c>
      <c r="B3494" s="1">
        <v>45824</v>
      </c>
      <c r="C3494" t="s">
        <v>25</v>
      </c>
      <c r="D3494" t="s">
        <v>2907</v>
      </c>
      <c r="E3494" t="s">
        <v>2908</v>
      </c>
      <c r="F3494" t="s">
        <v>19</v>
      </c>
      <c r="G3494" t="s">
        <v>42</v>
      </c>
      <c r="H3494" t="s">
        <v>52</v>
      </c>
      <c r="I3494">
        <v>10.8</v>
      </c>
      <c r="J3494">
        <v>259.76</v>
      </c>
      <c r="K3494" t="s">
        <v>47</v>
      </c>
      <c r="L3494">
        <v>4.5</v>
      </c>
      <c r="M3494" t="s">
        <v>23</v>
      </c>
      <c r="N3494">
        <v>1.92</v>
      </c>
      <c r="O3494">
        <v>5</v>
      </c>
    </row>
    <row r="3495" spans="1:15">
      <c r="A3495" t="s">
        <v>2912</v>
      </c>
      <c r="B3495" s="1">
        <v>45746</v>
      </c>
      <c r="C3495" t="s">
        <v>25</v>
      </c>
      <c r="D3495" t="s">
        <v>2736</v>
      </c>
      <c r="E3495" t="s">
        <v>2913</v>
      </c>
      <c r="F3495" t="s">
        <v>28</v>
      </c>
      <c r="G3495" t="s">
        <v>29</v>
      </c>
      <c r="H3495" t="s">
        <v>20</v>
      </c>
      <c r="I3495">
        <v>23.13</v>
      </c>
      <c r="J3495">
        <v>333.45</v>
      </c>
      <c r="K3495" t="s">
        <v>67</v>
      </c>
      <c r="L3495">
        <v>3.5</v>
      </c>
      <c r="M3495" t="s">
        <v>23</v>
      </c>
      <c r="N3495">
        <v>1.25</v>
      </c>
      <c r="O3495">
        <v>14</v>
      </c>
    </row>
    <row r="3496" spans="1:15">
      <c r="A3496" t="s">
        <v>2917</v>
      </c>
      <c r="B3496" s="1">
        <v>45809</v>
      </c>
      <c r="C3496" t="s">
        <v>25</v>
      </c>
      <c r="D3496" t="s">
        <v>2918</v>
      </c>
      <c r="E3496" t="s">
        <v>2919</v>
      </c>
      <c r="F3496" t="s">
        <v>51</v>
      </c>
      <c r="G3496" t="s">
        <v>20</v>
      </c>
      <c r="H3496" t="s">
        <v>46</v>
      </c>
      <c r="I3496">
        <v>24.48</v>
      </c>
      <c r="J3496">
        <v>422.67</v>
      </c>
      <c r="K3496" t="s">
        <v>47</v>
      </c>
      <c r="L3496">
        <v>3.7</v>
      </c>
      <c r="M3496" t="s">
        <v>36</v>
      </c>
      <c r="N3496">
        <v>1.84</v>
      </c>
      <c r="O3496">
        <v>19</v>
      </c>
    </row>
    <row r="3497" spans="1:15">
      <c r="A3497" t="s">
        <v>2955</v>
      </c>
      <c r="B3497" s="1">
        <v>45712</v>
      </c>
      <c r="C3497" t="s">
        <v>25</v>
      </c>
      <c r="D3497" t="s">
        <v>2956</v>
      </c>
      <c r="E3497" t="s">
        <v>2957</v>
      </c>
      <c r="F3497" t="s">
        <v>60</v>
      </c>
      <c r="G3497" t="s">
        <v>41</v>
      </c>
      <c r="H3497" t="s">
        <v>52</v>
      </c>
      <c r="I3497">
        <v>21.61</v>
      </c>
      <c r="J3497">
        <v>571.27</v>
      </c>
      <c r="K3497" t="s">
        <v>67</v>
      </c>
      <c r="L3497">
        <v>3.6</v>
      </c>
      <c r="M3497" t="s">
        <v>23</v>
      </c>
      <c r="N3497">
        <v>1.73</v>
      </c>
      <c r="O3497">
        <v>3</v>
      </c>
    </row>
    <row r="3498" spans="1:15">
      <c r="A3498" t="s">
        <v>2964</v>
      </c>
      <c r="B3498" s="1">
        <v>45828</v>
      </c>
      <c r="C3498" t="s">
        <v>25</v>
      </c>
      <c r="D3498" t="s">
        <v>2965</v>
      </c>
      <c r="E3498" t="s">
        <v>2966</v>
      </c>
      <c r="F3498" t="s">
        <v>19</v>
      </c>
      <c r="G3498" t="s">
        <v>46</v>
      </c>
      <c r="H3498" t="s">
        <v>21</v>
      </c>
      <c r="I3498">
        <v>11.84</v>
      </c>
      <c r="J3498">
        <v>524.54999999999995</v>
      </c>
      <c r="K3498" t="s">
        <v>22</v>
      </c>
      <c r="L3498">
        <v>3.7</v>
      </c>
      <c r="M3498" t="s">
        <v>23</v>
      </c>
      <c r="N3498">
        <v>2.2200000000000002</v>
      </c>
      <c r="O3498">
        <v>10</v>
      </c>
    </row>
    <row r="3499" spans="1:15">
      <c r="A3499" t="s">
        <v>2970</v>
      </c>
      <c r="B3499" s="1">
        <v>45826</v>
      </c>
      <c r="C3499" t="s">
        <v>25</v>
      </c>
      <c r="D3499" t="s">
        <v>2971</v>
      </c>
      <c r="E3499" t="s">
        <v>2972</v>
      </c>
      <c r="F3499" t="s">
        <v>28</v>
      </c>
      <c r="G3499" t="s">
        <v>46</v>
      </c>
      <c r="H3499" t="s">
        <v>20</v>
      </c>
      <c r="I3499">
        <v>13.25</v>
      </c>
      <c r="K3499" t="s">
        <v>22</v>
      </c>
      <c r="L3499">
        <v>2.5</v>
      </c>
      <c r="M3499" t="s">
        <v>36</v>
      </c>
      <c r="N3499">
        <v>1.06</v>
      </c>
      <c r="O3499">
        <v>14</v>
      </c>
    </row>
    <row r="3500" spans="1:15">
      <c r="A3500" t="s">
        <v>2994</v>
      </c>
      <c r="B3500" s="1">
        <v>45704</v>
      </c>
      <c r="C3500" t="s">
        <v>25</v>
      </c>
      <c r="D3500" t="s">
        <v>2995</v>
      </c>
      <c r="E3500" t="s">
        <v>2996</v>
      </c>
      <c r="F3500" t="s">
        <v>60</v>
      </c>
      <c r="G3500" t="s">
        <v>21</v>
      </c>
      <c r="H3500" t="s">
        <v>46</v>
      </c>
      <c r="I3500">
        <v>16.62</v>
      </c>
      <c r="J3500">
        <v>107.91</v>
      </c>
      <c r="K3500" t="s">
        <v>22</v>
      </c>
      <c r="L3500">
        <v>4.3</v>
      </c>
      <c r="M3500" t="s">
        <v>23</v>
      </c>
      <c r="N3500">
        <v>1.18</v>
      </c>
      <c r="O3500">
        <v>2</v>
      </c>
    </row>
    <row r="3501" spans="1:15">
      <c r="A3501" t="s">
        <v>3003</v>
      </c>
      <c r="B3501" s="1">
        <v>45723</v>
      </c>
      <c r="C3501" t="s">
        <v>25</v>
      </c>
      <c r="D3501" t="s">
        <v>3004</v>
      </c>
      <c r="E3501" t="s">
        <v>3005</v>
      </c>
      <c r="F3501" t="s">
        <v>51</v>
      </c>
      <c r="G3501" t="s">
        <v>46</v>
      </c>
      <c r="H3501" t="s">
        <v>46</v>
      </c>
      <c r="I3501">
        <v>24.29</v>
      </c>
      <c r="J3501">
        <v>232.5</v>
      </c>
      <c r="K3501" t="s">
        <v>67</v>
      </c>
      <c r="L3501">
        <v>3</v>
      </c>
      <c r="M3501" t="s">
        <v>23</v>
      </c>
      <c r="N3501">
        <v>1.85</v>
      </c>
      <c r="O3501">
        <v>8</v>
      </c>
    </row>
    <row r="3502" spans="1:15">
      <c r="A3502" t="s">
        <v>3018</v>
      </c>
      <c r="B3502" s="1">
        <v>45749</v>
      </c>
      <c r="C3502" t="s">
        <v>25</v>
      </c>
      <c r="D3502" t="s">
        <v>3019</v>
      </c>
      <c r="E3502" t="s">
        <v>3020</v>
      </c>
      <c r="F3502" t="s">
        <v>60</v>
      </c>
      <c r="G3502" t="s">
        <v>52</v>
      </c>
      <c r="H3502" t="s">
        <v>42</v>
      </c>
      <c r="I3502">
        <v>16.079999999999998</v>
      </c>
      <c r="J3502">
        <v>201.61</v>
      </c>
      <c r="K3502" t="s">
        <v>22</v>
      </c>
      <c r="L3502">
        <v>3.9</v>
      </c>
      <c r="M3502" t="s">
        <v>36</v>
      </c>
      <c r="N3502">
        <v>2.2000000000000002</v>
      </c>
      <c r="O3502">
        <v>2</v>
      </c>
    </row>
    <row r="3503" spans="1:15">
      <c r="A3503" t="s">
        <v>3036</v>
      </c>
      <c r="B3503" s="1">
        <v>45811</v>
      </c>
      <c r="C3503" t="s">
        <v>25</v>
      </c>
      <c r="D3503" t="s">
        <v>3037</v>
      </c>
      <c r="E3503" t="s">
        <v>3038</v>
      </c>
      <c r="F3503" t="s">
        <v>71</v>
      </c>
      <c r="G3503" t="s">
        <v>21</v>
      </c>
      <c r="H3503" t="s">
        <v>46</v>
      </c>
      <c r="I3503">
        <v>16.16</v>
      </c>
      <c r="J3503">
        <v>254.89</v>
      </c>
      <c r="K3503" t="s">
        <v>67</v>
      </c>
      <c r="L3503">
        <v>2.6</v>
      </c>
      <c r="M3503" t="s">
        <v>36</v>
      </c>
      <c r="N3503">
        <v>1.74</v>
      </c>
      <c r="O3503">
        <v>19</v>
      </c>
    </row>
    <row r="3504" spans="1:15">
      <c r="A3504" t="s">
        <v>3039</v>
      </c>
      <c r="B3504" s="1">
        <v>45728</v>
      </c>
      <c r="C3504" t="s">
        <v>25</v>
      </c>
      <c r="D3504" t="s">
        <v>3040</v>
      </c>
      <c r="E3504" t="s">
        <v>3041</v>
      </c>
      <c r="F3504" t="s">
        <v>19</v>
      </c>
      <c r="G3504" t="s">
        <v>29</v>
      </c>
      <c r="H3504" t="s">
        <v>29</v>
      </c>
      <c r="I3504">
        <v>16.670000000000002</v>
      </c>
      <c r="J3504">
        <v>286.94</v>
      </c>
      <c r="K3504" t="s">
        <v>47</v>
      </c>
      <c r="L3504">
        <v>2.9</v>
      </c>
      <c r="M3504" t="s">
        <v>23</v>
      </c>
      <c r="N3504">
        <v>1.65</v>
      </c>
      <c r="O3504">
        <v>13</v>
      </c>
    </row>
    <row r="3505" spans="1:15">
      <c r="A3505" t="s">
        <v>3074</v>
      </c>
      <c r="B3505" s="1">
        <v>45783</v>
      </c>
      <c r="C3505" t="s">
        <v>25</v>
      </c>
      <c r="D3505" t="s">
        <v>3075</v>
      </c>
      <c r="E3505" t="s">
        <v>3076</v>
      </c>
      <c r="F3505" t="s">
        <v>28</v>
      </c>
      <c r="G3505" t="s">
        <v>41</v>
      </c>
      <c r="H3505" t="s">
        <v>42</v>
      </c>
      <c r="I3505">
        <v>15.93</v>
      </c>
      <c r="J3505">
        <v>554.41</v>
      </c>
      <c r="K3505" t="s">
        <v>67</v>
      </c>
      <c r="L3505">
        <v>4.9000000000000004</v>
      </c>
      <c r="M3505" t="s">
        <v>31</v>
      </c>
      <c r="N3505">
        <v>1.53</v>
      </c>
      <c r="O3505">
        <v>7</v>
      </c>
    </row>
    <row r="3506" spans="1:15">
      <c r="A3506" t="s">
        <v>3080</v>
      </c>
      <c r="B3506" s="1">
        <v>45728</v>
      </c>
      <c r="C3506" t="s">
        <v>25</v>
      </c>
      <c r="D3506" t="s">
        <v>3081</v>
      </c>
      <c r="E3506" t="s">
        <v>3082</v>
      </c>
      <c r="F3506" t="s">
        <v>19</v>
      </c>
      <c r="G3506" t="s">
        <v>29</v>
      </c>
      <c r="H3506" t="s">
        <v>52</v>
      </c>
      <c r="I3506">
        <v>8.68</v>
      </c>
      <c r="J3506">
        <v>332.53</v>
      </c>
      <c r="K3506" t="s">
        <v>30</v>
      </c>
      <c r="L3506">
        <v>3.9</v>
      </c>
      <c r="M3506" t="s">
        <v>23</v>
      </c>
      <c r="N3506">
        <v>1.73</v>
      </c>
      <c r="O3506">
        <v>11</v>
      </c>
    </row>
    <row r="3507" spans="1:15">
      <c r="A3507" t="s">
        <v>3086</v>
      </c>
      <c r="B3507" s="1">
        <v>45697</v>
      </c>
      <c r="C3507" t="s">
        <v>25</v>
      </c>
      <c r="D3507" t="s">
        <v>1288</v>
      </c>
      <c r="E3507" t="s">
        <v>3087</v>
      </c>
      <c r="F3507" t="s">
        <v>19</v>
      </c>
      <c r="G3507" t="s">
        <v>29</v>
      </c>
      <c r="H3507" t="s">
        <v>46</v>
      </c>
      <c r="I3507">
        <v>19.13</v>
      </c>
      <c r="J3507">
        <v>421.14</v>
      </c>
      <c r="K3507" t="s">
        <v>47</v>
      </c>
      <c r="L3507">
        <v>4.8</v>
      </c>
      <c r="M3507" t="s">
        <v>23</v>
      </c>
      <c r="N3507">
        <v>1.78</v>
      </c>
      <c r="O3507">
        <v>10</v>
      </c>
    </row>
    <row r="3508" spans="1:15">
      <c r="A3508" t="s">
        <v>3088</v>
      </c>
      <c r="B3508" s="1">
        <v>45774</v>
      </c>
      <c r="C3508" t="s">
        <v>25</v>
      </c>
      <c r="D3508" t="s">
        <v>3089</v>
      </c>
      <c r="E3508" t="s">
        <v>3090</v>
      </c>
      <c r="F3508" t="s">
        <v>28</v>
      </c>
      <c r="G3508" t="s">
        <v>42</v>
      </c>
      <c r="H3508" t="s">
        <v>21</v>
      </c>
      <c r="I3508">
        <v>15.85</v>
      </c>
      <c r="J3508">
        <v>559.33000000000004</v>
      </c>
      <c r="K3508" t="s">
        <v>30</v>
      </c>
      <c r="L3508">
        <v>3.9</v>
      </c>
      <c r="M3508" t="s">
        <v>23</v>
      </c>
      <c r="N3508">
        <v>2.08</v>
      </c>
      <c r="O3508">
        <v>16</v>
      </c>
    </row>
    <row r="3509" spans="1:15">
      <c r="A3509" t="s">
        <v>3093</v>
      </c>
      <c r="B3509" s="1">
        <v>45805</v>
      </c>
      <c r="C3509" t="s">
        <v>25</v>
      </c>
      <c r="D3509" t="s">
        <v>3094</v>
      </c>
      <c r="E3509" t="s">
        <v>3095</v>
      </c>
      <c r="F3509" t="s">
        <v>60</v>
      </c>
      <c r="G3509" t="s">
        <v>20</v>
      </c>
      <c r="H3509" t="s">
        <v>42</v>
      </c>
      <c r="I3509">
        <v>2</v>
      </c>
      <c r="J3509">
        <v>394.28</v>
      </c>
      <c r="K3509" t="s">
        <v>30</v>
      </c>
      <c r="L3509">
        <v>3.2</v>
      </c>
      <c r="M3509" t="s">
        <v>36</v>
      </c>
      <c r="N3509">
        <v>1.65</v>
      </c>
      <c r="O3509">
        <v>16</v>
      </c>
    </row>
    <row r="3510" spans="1:15">
      <c r="A3510" t="s">
        <v>3113</v>
      </c>
      <c r="B3510" s="1">
        <v>45695</v>
      </c>
      <c r="C3510" t="s">
        <v>25</v>
      </c>
      <c r="D3510" t="s">
        <v>3114</v>
      </c>
      <c r="E3510" t="s">
        <v>3115</v>
      </c>
      <c r="F3510" t="s">
        <v>19</v>
      </c>
      <c r="G3510" t="s">
        <v>52</v>
      </c>
      <c r="H3510" t="s">
        <v>52</v>
      </c>
      <c r="I3510">
        <v>1.91</v>
      </c>
      <c r="J3510">
        <v>186.69</v>
      </c>
      <c r="K3510" t="s">
        <v>67</v>
      </c>
      <c r="L3510">
        <v>3</v>
      </c>
      <c r="M3510" t="s">
        <v>23</v>
      </c>
      <c r="N3510">
        <v>2.46</v>
      </c>
      <c r="O3510">
        <v>14</v>
      </c>
    </row>
    <row r="3511" spans="1:15">
      <c r="A3511" t="s">
        <v>3119</v>
      </c>
      <c r="B3511" s="1">
        <v>45751</v>
      </c>
      <c r="C3511" t="s">
        <v>25</v>
      </c>
      <c r="D3511" t="s">
        <v>3120</v>
      </c>
      <c r="E3511" t="s">
        <v>3121</v>
      </c>
      <c r="F3511" t="s">
        <v>28</v>
      </c>
      <c r="G3511" t="s">
        <v>42</v>
      </c>
      <c r="H3511" t="s">
        <v>42</v>
      </c>
      <c r="I3511">
        <v>24.24</v>
      </c>
      <c r="J3511">
        <v>256.87</v>
      </c>
      <c r="K3511" t="s">
        <v>67</v>
      </c>
      <c r="L3511">
        <v>5</v>
      </c>
      <c r="M3511" t="s">
        <v>23</v>
      </c>
      <c r="N3511">
        <v>1.99</v>
      </c>
      <c r="O3511">
        <v>11</v>
      </c>
    </row>
    <row r="3512" spans="1:15">
      <c r="A3512" t="s">
        <v>3134</v>
      </c>
      <c r="B3512" s="1">
        <v>45712</v>
      </c>
      <c r="C3512" t="s">
        <v>25</v>
      </c>
      <c r="D3512" t="s">
        <v>1987</v>
      </c>
      <c r="E3512" t="s">
        <v>3135</v>
      </c>
      <c r="F3512" t="s">
        <v>71</v>
      </c>
      <c r="G3512" t="s">
        <v>21</v>
      </c>
      <c r="H3512" t="s">
        <v>52</v>
      </c>
      <c r="I3512">
        <v>9.83</v>
      </c>
      <c r="J3512">
        <v>129.79</v>
      </c>
      <c r="K3512" t="s">
        <v>47</v>
      </c>
      <c r="L3512">
        <v>4.8</v>
      </c>
      <c r="M3512" t="s">
        <v>23</v>
      </c>
      <c r="N3512">
        <v>1.82</v>
      </c>
      <c r="O3512">
        <v>4</v>
      </c>
    </row>
    <row r="3513" spans="1:15">
      <c r="A3513" t="s">
        <v>3147</v>
      </c>
      <c r="B3513" s="1">
        <v>45816</v>
      </c>
      <c r="C3513" t="s">
        <v>25</v>
      </c>
      <c r="D3513" t="s">
        <v>2870</v>
      </c>
      <c r="E3513" t="s">
        <v>641</v>
      </c>
      <c r="F3513" t="s">
        <v>28</v>
      </c>
      <c r="G3513" t="s">
        <v>46</v>
      </c>
      <c r="H3513" t="s">
        <v>52</v>
      </c>
      <c r="I3513">
        <v>15.99</v>
      </c>
      <c r="J3513">
        <v>74.930000000000007</v>
      </c>
      <c r="K3513" t="s">
        <v>67</v>
      </c>
      <c r="L3513">
        <v>4.5999999999999996</v>
      </c>
      <c r="M3513" t="s">
        <v>23</v>
      </c>
      <c r="N3513">
        <v>1.05</v>
      </c>
      <c r="O3513">
        <v>2</v>
      </c>
    </row>
    <row r="3514" spans="1:15">
      <c r="A3514" t="s">
        <v>3166</v>
      </c>
      <c r="B3514" s="1">
        <v>45826</v>
      </c>
      <c r="C3514" t="s">
        <v>25</v>
      </c>
      <c r="D3514" t="s">
        <v>3167</v>
      </c>
      <c r="E3514" t="s">
        <v>3168</v>
      </c>
      <c r="F3514" t="s">
        <v>60</v>
      </c>
      <c r="G3514" t="s">
        <v>42</v>
      </c>
      <c r="H3514" t="s">
        <v>52</v>
      </c>
      <c r="I3514">
        <v>23.02</v>
      </c>
      <c r="J3514">
        <v>392.49</v>
      </c>
      <c r="K3514" t="s">
        <v>30</v>
      </c>
      <c r="L3514">
        <v>3.1</v>
      </c>
      <c r="M3514" t="s">
        <v>23</v>
      </c>
      <c r="N3514">
        <v>1.92</v>
      </c>
      <c r="O3514">
        <v>9</v>
      </c>
    </row>
    <row r="3515" spans="1:15">
      <c r="A3515" t="s">
        <v>3218</v>
      </c>
      <c r="B3515" s="1">
        <v>45759</v>
      </c>
      <c r="C3515" t="s">
        <v>25</v>
      </c>
      <c r="D3515" t="s">
        <v>3161</v>
      </c>
      <c r="E3515" t="s">
        <v>3219</v>
      </c>
      <c r="F3515" t="s">
        <v>28</v>
      </c>
      <c r="G3515" t="s">
        <v>42</v>
      </c>
      <c r="H3515" t="s">
        <v>41</v>
      </c>
      <c r="I3515">
        <v>12.78</v>
      </c>
      <c r="J3515">
        <v>350.39</v>
      </c>
      <c r="K3515" t="s">
        <v>22</v>
      </c>
      <c r="L3515">
        <v>4.7</v>
      </c>
      <c r="M3515" t="s">
        <v>31</v>
      </c>
      <c r="N3515">
        <v>1.8</v>
      </c>
      <c r="O3515">
        <v>6</v>
      </c>
    </row>
    <row r="3516" spans="1:15">
      <c r="A3516" t="s">
        <v>3241</v>
      </c>
      <c r="B3516" s="1">
        <v>45718</v>
      </c>
      <c r="C3516" t="s">
        <v>25</v>
      </c>
      <c r="D3516" t="s">
        <v>2554</v>
      </c>
      <c r="E3516" t="s">
        <v>3242</v>
      </c>
      <c r="F3516" t="s">
        <v>71</v>
      </c>
      <c r="G3516" t="s">
        <v>41</v>
      </c>
      <c r="H3516" t="s">
        <v>29</v>
      </c>
      <c r="I3516">
        <v>14.8</v>
      </c>
      <c r="J3516">
        <v>182.18</v>
      </c>
      <c r="K3516" t="s">
        <v>30</v>
      </c>
      <c r="L3516">
        <v>2.5</v>
      </c>
      <c r="M3516" t="s">
        <v>36</v>
      </c>
      <c r="N3516">
        <v>1.33</v>
      </c>
      <c r="O3516">
        <v>12</v>
      </c>
    </row>
    <row r="3517" spans="1:15">
      <c r="A3517" t="s">
        <v>3259</v>
      </c>
      <c r="B3517" s="1">
        <v>45736</v>
      </c>
      <c r="C3517" t="s">
        <v>25</v>
      </c>
      <c r="D3517" t="s">
        <v>3260</v>
      </c>
      <c r="E3517" t="s">
        <v>3261</v>
      </c>
      <c r="F3517" t="s">
        <v>71</v>
      </c>
      <c r="G3517" t="s">
        <v>41</v>
      </c>
      <c r="H3517" t="s">
        <v>46</v>
      </c>
      <c r="I3517">
        <v>11.33</v>
      </c>
      <c r="J3517">
        <v>108.47</v>
      </c>
      <c r="K3517" t="s">
        <v>67</v>
      </c>
      <c r="L3517">
        <v>3.8</v>
      </c>
      <c r="M3517" t="s">
        <v>31</v>
      </c>
      <c r="N3517">
        <v>1.85</v>
      </c>
      <c r="O3517">
        <v>19</v>
      </c>
    </row>
    <row r="3518" spans="1:15">
      <c r="A3518" t="s">
        <v>3268</v>
      </c>
      <c r="B3518" s="1">
        <v>45764</v>
      </c>
      <c r="C3518" t="s">
        <v>25</v>
      </c>
      <c r="D3518" t="s">
        <v>3269</v>
      </c>
      <c r="E3518" t="s">
        <v>3270</v>
      </c>
      <c r="F3518" t="s">
        <v>19</v>
      </c>
      <c r="G3518" t="s">
        <v>52</v>
      </c>
      <c r="H3518" t="s">
        <v>21</v>
      </c>
      <c r="I3518">
        <v>10.210000000000001</v>
      </c>
      <c r="J3518">
        <v>196.87</v>
      </c>
      <c r="K3518" t="s">
        <v>47</v>
      </c>
      <c r="L3518">
        <v>4.0999999999999996</v>
      </c>
      <c r="M3518" t="s">
        <v>36</v>
      </c>
      <c r="N3518">
        <v>1.06</v>
      </c>
      <c r="O3518">
        <v>17</v>
      </c>
    </row>
    <row r="3519" spans="1:15">
      <c r="A3519" t="s">
        <v>3293</v>
      </c>
      <c r="B3519" s="1">
        <v>45765</v>
      </c>
      <c r="C3519" t="s">
        <v>25</v>
      </c>
      <c r="D3519" t="s">
        <v>3294</v>
      </c>
      <c r="E3519" t="s">
        <v>3295</v>
      </c>
      <c r="F3519" t="s">
        <v>51</v>
      </c>
      <c r="G3519" t="s">
        <v>42</v>
      </c>
      <c r="H3519" t="s">
        <v>41</v>
      </c>
      <c r="I3519">
        <v>3.58</v>
      </c>
      <c r="J3519">
        <v>172.79</v>
      </c>
      <c r="K3519" t="s">
        <v>30</v>
      </c>
      <c r="L3519">
        <v>3.7</v>
      </c>
      <c r="M3519" t="s">
        <v>31</v>
      </c>
      <c r="N3519">
        <v>1.9</v>
      </c>
      <c r="O3519">
        <v>2</v>
      </c>
    </row>
    <row r="3520" spans="1:15">
      <c r="A3520" t="s">
        <v>3299</v>
      </c>
      <c r="B3520" s="1">
        <v>45803</v>
      </c>
      <c r="C3520" t="s">
        <v>25</v>
      </c>
      <c r="D3520" t="s">
        <v>3300</v>
      </c>
      <c r="E3520" t="s">
        <v>3301</v>
      </c>
      <c r="F3520" t="s">
        <v>19</v>
      </c>
      <c r="G3520" t="s">
        <v>42</v>
      </c>
      <c r="H3520" t="s">
        <v>42</v>
      </c>
      <c r="I3520">
        <v>17.39</v>
      </c>
      <c r="J3520">
        <v>327.60000000000002</v>
      </c>
      <c r="K3520" t="s">
        <v>47</v>
      </c>
      <c r="L3520">
        <v>2.8</v>
      </c>
      <c r="M3520" t="s">
        <v>23</v>
      </c>
      <c r="N3520">
        <v>1.44</v>
      </c>
      <c r="O3520">
        <v>10</v>
      </c>
    </row>
    <row r="3521" spans="1:15">
      <c r="A3521" t="s">
        <v>3317</v>
      </c>
      <c r="B3521" s="1">
        <v>45725</v>
      </c>
      <c r="C3521" t="s">
        <v>25</v>
      </c>
      <c r="D3521" t="s">
        <v>3318</v>
      </c>
      <c r="E3521" t="s">
        <v>3319</v>
      </c>
      <c r="F3521" t="s">
        <v>60</v>
      </c>
      <c r="G3521" t="s">
        <v>41</v>
      </c>
      <c r="H3521" t="s">
        <v>21</v>
      </c>
      <c r="I3521">
        <v>4.2</v>
      </c>
      <c r="J3521">
        <v>263.16000000000003</v>
      </c>
      <c r="K3521" t="s">
        <v>47</v>
      </c>
      <c r="L3521">
        <v>4.8</v>
      </c>
      <c r="M3521" t="s">
        <v>23</v>
      </c>
      <c r="N3521">
        <v>2.0099999999999998</v>
      </c>
      <c r="O3521">
        <v>3</v>
      </c>
    </row>
    <row r="3522" spans="1:15">
      <c r="A3522" t="s">
        <v>3320</v>
      </c>
      <c r="B3522" s="1">
        <v>45662</v>
      </c>
      <c r="C3522" t="s">
        <v>25</v>
      </c>
      <c r="D3522" t="s">
        <v>3321</v>
      </c>
      <c r="E3522" t="s">
        <v>3322</v>
      </c>
      <c r="F3522" t="s">
        <v>71</v>
      </c>
      <c r="G3522" t="s">
        <v>41</v>
      </c>
      <c r="H3522" t="s">
        <v>52</v>
      </c>
      <c r="I3522">
        <v>10.54</v>
      </c>
      <c r="J3522">
        <v>472.13</v>
      </c>
      <c r="K3522" t="s">
        <v>67</v>
      </c>
      <c r="L3522">
        <v>2.5</v>
      </c>
      <c r="M3522" t="s">
        <v>23</v>
      </c>
      <c r="N3522">
        <v>1.1100000000000001</v>
      </c>
      <c r="O3522">
        <v>10</v>
      </c>
    </row>
    <row r="3523" spans="1:15">
      <c r="A3523" t="s">
        <v>3323</v>
      </c>
      <c r="B3523" s="1">
        <v>45774</v>
      </c>
      <c r="C3523" t="s">
        <v>25</v>
      </c>
      <c r="D3523" t="s">
        <v>3324</v>
      </c>
      <c r="E3523" t="s">
        <v>3325</v>
      </c>
      <c r="F3523" t="s">
        <v>19</v>
      </c>
      <c r="G3523" t="s">
        <v>52</v>
      </c>
      <c r="H3523" t="s">
        <v>29</v>
      </c>
      <c r="I3523">
        <v>21.21</v>
      </c>
      <c r="J3523">
        <v>362.38</v>
      </c>
      <c r="K3523" t="s">
        <v>30</v>
      </c>
      <c r="L3523">
        <v>4.7</v>
      </c>
      <c r="M3523" t="s">
        <v>36</v>
      </c>
      <c r="N3523">
        <v>1.19</v>
      </c>
      <c r="O3523">
        <v>17</v>
      </c>
    </row>
    <row r="3524" spans="1:15">
      <c r="A3524" t="s">
        <v>3326</v>
      </c>
      <c r="B3524" s="1">
        <v>45817</v>
      </c>
      <c r="C3524" t="s">
        <v>25</v>
      </c>
      <c r="D3524" t="s">
        <v>3327</v>
      </c>
      <c r="E3524" t="s">
        <v>3328</v>
      </c>
      <c r="F3524" t="s">
        <v>28</v>
      </c>
      <c r="G3524" t="s">
        <v>46</v>
      </c>
      <c r="H3524" t="s">
        <v>20</v>
      </c>
      <c r="I3524">
        <v>13.39</v>
      </c>
      <c r="K3524" t="s">
        <v>22</v>
      </c>
      <c r="L3524">
        <v>4.0999999999999996</v>
      </c>
      <c r="M3524" t="s">
        <v>31</v>
      </c>
      <c r="N3524">
        <v>2.2799999999999998</v>
      </c>
      <c r="O3524">
        <v>12</v>
      </c>
    </row>
    <row r="3525" spans="1:15">
      <c r="A3525" t="s">
        <v>3332</v>
      </c>
      <c r="B3525" s="1">
        <v>45783</v>
      </c>
      <c r="C3525" t="s">
        <v>25</v>
      </c>
      <c r="D3525" t="s">
        <v>3333</v>
      </c>
      <c r="E3525" t="s">
        <v>3334</v>
      </c>
      <c r="F3525" t="s">
        <v>71</v>
      </c>
      <c r="G3525" t="s">
        <v>41</v>
      </c>
      <c r="H3525" t="s">
        <v>52</v>
      </c>
      <c r="I3525">
        <v>24.1</v>
      </c>
      <c r="J3525">
        <v>329.25</v>
      </c>
      <c r="K3525" t="s">
        <v>22</v>
      </c>
      <c r="L3525">
        <v>3.5</v>
      </c>
      <c r="M3525" t="s">
        <v>31</v>
      </c>
      <c r="N3525">
        <v>2.15</v>
      </c>
      <c r="O3525">
        <v>5</v>
      </c>
    </row>
    <row r="3526" spans="1:15">
      <c r="A3526" t="s">
        <v>3335</v>
      </c>
      <c r="B3526" s="1">
        <v>45719</v>
      </c>
      <c r="C3526" t="s">
        <v>25</v>
      </c>
      <c r="D3526" t="s">
        <v>1036</v>
      </c>
      <c r="E3526" t="s">
        <v>3336</v>
      </c>
      <c r="F3526" t="s">
        <v>60</v>
      </c>
      <c r="G3526" t="s">
        <v>41</v>
      </c>
      <c r="H3526" t="s">
        <v>42</v>
      </c>
      <c r="I3526">
        <v>3.96</v>
      </c>
      <c r="J3526">
        <v>107.39</v>
      </c>
      <c r="K3526" t="s">
        <v>67</v>
      </c>
      <c r="L3526">
        <v>5</v>
      </c>
      <c r="M3526" t="s">
        <v>23</v>
      </c>
      <c r="N3526">
        <v>1.33</v>
      </c>
      <c r="O3526">
        <v>13</v>
      </c>
    </row>
    <row r="3527" spans="1:15">
      <c r="A3527" t="s">
        <v>3360</v>
      </c>
      <c r="B3527" s="1">
        <v>45669</v>
      </c>
      <c r="C3527" t="s">
        <v>25</v>
      </c>
      <c r="D3527" t="s">
        <v>3361</v>
      </c>
      <c r="E3527" t="s">
        <v>3362</v>
      </c>
      <c r="F3527" t="s">
        <v>71</v>
      </c>
      <c r="G3527" t="s">
        <v>42</v>
      </c>
      <c r="H3527" t="s">
        <v>29</v>
      </c>
      <c r="I3527">
        <v>9.68</v>
      </c>
      <c r="J3527">
        <v>327.77</v>
      </c>
      <c r="K3527" t="s">
        <v>30</v>
      </c>
      <c r="L3527">
        <v>4.5</v>
      </c>
      <c r="M3527" t="s">
        <v>23</v>
      </c>
      <c r="N3527">
        <v>1.98</v>
      </c>
      <c r="O3527">
        <v>17</v>
      </c>
    </row>
    <row r="3528" spans="1:15">
      <c r="A3528" t="s">
        <v>3363</v>
      </c>
      <c r="B3528" s="1">
        <v>45694</v>
      </c>
      <c r="C3528" t="s">
        <v>25</v>
      </c>
      <c r="D3528" t="s">
        <v>3364</v>
      </c>
      <c r="E3528" t="s">
        <v>3365</v>
      </c>
      <c r="F3528" t="s">
        <v>60</v>
      </c>
      <c r="G3528" t="s">
        <v>41</v>
      </c>
      <c r="H3528" t="s">
        <v>21</v>
      </c>
      <c r="I3528">
        <v>3.76</v>
      </c>
      <c r="J3528">
        <v>309.24</v>
      </c>
      <c r="K3528" t="s">
        <v>30</v>
      </c>
      <c r="L3528">
        <v>3.6</v>
      </c>
      <c r="M3528" t="s">
        <v>36</v>
      </c>
      <c r="N3528">
        <v>2.35</v>
      </c>
      <c r="O3528">
        <v>13</v>
      </c>
    </row>
    <row r="3529" spans="1:15">
      <c r="A3529" t="s">
        <v>3383</v>
      </c>
      <c r="B3529" s="1">
        <v>45807</v>
      </c>
      <c r="C3529" t="s">
        <v>25</v>
      </c>
      <c r="D3529" t="s">
        <v>521</v>
      </c>
      <c r="E3529" t="s">
        <v>3384</v>
      </c>
      <c r="F3529" t="s">
        <v>19</v>
      </c>
      <c r="G3529" t="s">
        <v>29</v>
      </c>
      <c r="H3529" t="s">
        <v>52</v>
      </c>
      <c r="I3529">
        <v>10.31</v>
      </c>
      <c r="J3529">
        <v>153.33000000000001</v>
      </c>
      <c r="K3529" t="s">
        <v>67</v>
      </c>
      <c r="L3529">
        <v>3.6</v>
      </c>
      <c r="M3529" t="s">
        <v>31</v>
      </c>
      <c r="N3529">
        <v>1.45</v>
      </c>
      <c r="O3529">
        <v>13</v>
      </c>
    </row>
    <row r="3530" spans="1:15">
      <c r="A3530" t="s">
        <v>3408</v>
      </c>
      <c r="B3530" s="1">
        <v>45832</v>
      </c>
      <c r="C3530" t="s">
        <v>25</v>
      </c>
      <c r="D3530" t="s">
        <v>3409</v>
      </c>
      <c r="E3530" t="s">
        <v>3410</v>
      </c>
      <c r="F3530" t="s">
        <v>60</v>
      </c>
      <c r="G3530" t="s">
        <v>46</v>
      </c>
      <c r="H3530" t="s">
        <v>52</v>
      </c>
      <c r="I3530">
        <v>24.25</v>
      </c>
      <c r="J3530">
        <v>113.14</v>
      </c>
      <c r="K3530" t="s">
        <v>47</v>
      </c>
      <c r="L3530">
        <v>2.7</v>
      </c>
      <c r="M3530" t="s">
        <v>23</v>
      </c>
      <c r="N3530">
        <v>2.4300000000000002</v>
      </c>
      <c r="O3530">
        <v>18</v>
      </c>
    </row>
    <row r="3531" spans="1:15">
      <c r="A3531" t="s">
        <v>3426</v>
      </c>
      <c r="B3531" s="1">
        <v>45724</v>
      </c>
      <c r="C3531" t="s">
        <v>25</v>
      </c>
      <c r="D3531" t="s">
        <v>3427</v>
      </c>
      <c r="E3531" t="s">
        <v>3428</v>
      </c>
      <c r="F3531" t="s">
        <v>60</v>
      </c>
      <c r="G3531" t="s">
        <v>29</v>
      </c>
      <c r="H3531" t="s">
        <v>46</v>
      </c>
      <c r="I3531">
        <v>9.83</v>
      </c>
      <c r="J3531">
        <v>366.3</v>
      </c>
      <c r="K3531" t="s">
        <v>67</v>
      </c>
      <c r="L3531">
        <v>3.6</v>
      </c>
      <c r="M3531" t="s">
        <v>23</v>
      </c>
      <c r="N3531">
        <v>1.68</v>
      </c>
      <c r="O3531">
        <v>19</v>
      </c>
    </row>
    <row r="3532" spans="1:15">
      <c r="A3532" t="s">
        <v>3435</v>
      </c>
      <c r="B3532" s="1">
        <v>45791</v>
      </c>
      <c r="C3532" t="s">
        <v>25</v>
      </c>
      <c r="D3532" t="s">
        <v>3436</v>
      </c>
      <c r="E3532" t="s">
        <v>3437</v>
      </c>
      <c r="F3532" t="s">
        <v>28</v>
      </c>
      <c r="G3532" t="s">
        <v>29</v>
      </c>
      <c r="H3532" t="s">
        <v>41</v>
      </c>
      <c r="I3532">
        <v>5.78</v>
      </c>
      <c r="J3532">
        <v>436.59</v>
      </c>
      <c r="K3532" t="s">
        <v>22</v>
      </c>
      <c r="L3532">
        <v>5</v>
      </c>
      <c r="M3532" t="s">
        <v>36</v>
      </c>
      <c r="N3532">
        <v>1.06</v>
      </c>
      <c r="O3532">
        <v>16</v>
      </c>
    </row>
    <row r="3533" spans="1:15">
      <c r="A3533" t="s">
        <v>3438</v>
      </c>
      <c r="B3533" s="1">
        <v>45751</v>
      </c>
      <c r="C3533" t="s">
        <v>25</v>
      </c>
      <c r="D3533" t="s">
        <v>3439</v>
      </c>
      <c r="E3533" t="s">
        <v>3440</v>
      </c>
      <c r="F3533" t="s">
        <v>71</v>
      </c>
      <c r="G3533" t="s">
        <v>46</v>
      </c>
      <c r="H3533" t="s">
        <v>21</v>
      </c>
      <c r="I3533">
        <v>23.42</v>
      </c>
      <c r="J3533">
        <v>220.99</v>
      </c>
      <c r="K3533" t="s">
        <v>30</v>
      </c>
      <c r="L3533">
        <v>3.8</v>
      </c>
      <c r="M3533" t="s">
        <v>31</v>
      </c>
      <c r="N3533">
        <v>2.12</v>
      </c>
      <c r="O3533">
        <v>1</v>
      </c>
    </row>
    <row r="3534" spans="1:15">
      <c r="A3534" t="s">
        <v>3447</v>
      </c>
      <c r="B3534" s="1">
        <v>45787</v>
      </c>
      <c r="C3534" t="s">
        <v>25</v>
      </c>
      <c r="D3534" t="s">
        <v>2685</v>
      </c>
      <c r="E3534" t="s">
        <v>3448</v>
      </c>
      <c r="F3534" t="s">
        <v>71</v>
      </c>
      <c r="G3534" t="s">
        <v>46</v>
      </c>
      <c r="H3534" t="s">
        <v>42</v>
      </c>
      <c r="I3534">
        <v>3.52</v>
      </c>
      <c r="J3534">
        <v>309.24</v>
      </c>
      <c r="K3534" t="s">
        <v>67</v>
      </c>
      <c r="L3534">
        <v>3.1</v>
      </c>
      <c r="M3534" t="s">
        <v>23</v>
      </c>
      <c r="N3534">
        <v>1.36</v>
      </c>
      <c r="O3534">
        <v>18</v>
      </c>
    </row>
    <row r="3535" spans="1:15">
      <c r="A3535" t="s">
        <v>3479</v>
      </c>
      <c r="B3535" s="1">
        <v>45766</v>
      </c>
      <c r="C3535" t="s">
        <v>25</v>
      </c>
      <c r="D3535" t="s">
        <v>3480</v>
      </c>
      <c r="E3535" t="s">
        <v>3481</v>
      </c>
      <c r="F3535" t="s">
        <v>19</v>
      </c>
      <c r="G3535" t="s">
        <v>29</v>
      </c>
      <c r="H3535" t="s">
        <v>42</v>
      </c>
      <c r="I3535">
        <v>22.25</v>
      </c>
      <c r="J3535">
        <v>369.68</v>
      </c>
      <c r="K3535" t="s">
        <v>22</v>
      </c>
      <c r="L3535">
        <v>4.4000000000000004</v>
      </c>
      <c r="M3535" t="s">
        <v>31</v>
      </c>
      <c r="N3535">
        <v>2.16</v>
      </c>
      <c r="O3535">
        <v>19</v>
      </c>
    </row>
    <row r="3536" spans="1:15">
      <c r="A3536" t="s">
        <v>3497</v>
      </c>
      <c r="B3536" s="1">
        <v>45729</v>
      </c>
      <c r="C3536" t="s">
        <v>25</v>
      </c>
      <c r="D3536" t="s">
        <v>3158</v>
      </c>
      <c r="E3536" t="s">
        <v>3498</v>
      </c>
      <c r="F3536" t="s">
        <v>51</v>
      </c>
      <c r="G3536" t="s">
        <v>52</v>
      </c>
      <c r="H3536" t="s">
        <v>46</v>
      </c>
      <c r="I3536">
        <v>12.2</v>
      </c>
      <c r="J3536">
        <v>198.63</v>
      </c>
      <c r="K3536" t="s">
        <v>22</v>
      </c>
      <c r="L3536">
        <v>4.7</v>
      </c>
      <c r="M3536" t="s">
        <v>23</v>
      </c>
      <c r="N3536">
        <v>1.81</v>
      </c>
      <c r="O3536">
        <v>9</v>
      </c>
    </row>
    <row r="3537" spans="1:15">
      <c r="A3537" t="s">
        <v>3514</v>
      </c>
      <c r="B3537" s="1">
        <v>45700</v>
      </c>
      <c r="C3537" t="s">
        <v>25</v>
      </c>
      <c r="D3537" t="s">
        <v>3515</v>
      </c>
      <c r="E3537" t="s">
        <v>3516</v>
      </c>
      <c r="F3537" t="s">
        <v>60</v>
      </c>
      <c r="G3537" t="s">
        <v>20</v>
      </c>
      <c r="H3537" t="s">
        <v>29</v>
      </c>
      <c r="I3537">
        <v>4.38</v>
      </c>
      <c r="J3537">
        <v>222.81</v>
      </c>
      <c r="K3537" t="s">
        <v>67</v>
      </c>
      <c r="L3537">
        <v>4</v>
      </c>
      <c r="M3537" t="s">
        <v>31</v>
      </c>
      <c r="N3537">
        <v>1.76</v>
      </c>
      <c r="O3537">
        <v>15</v>
      </c>
    </row>
    <row r="3538" spans="1:15">
      <c r="A3538" t="s">
        <v>3520</v>
      </c>
      <c r="B3538" s="1">
        <v>45819</v>
      </c>
      <c r="C3538" t="s">
        <v>25</v>
      </c>
      <c r="D3538" t="s">
        <v>3521</v>
      </c>
      <c r="E3538" t="s">
        <v>3522</v>
      </c>
      <c r="F3538" t="s">
        <v>51</v>
      </c>
      <c r="G3538" t="s">
        <v>21</v>
      </c>
      <c r="H3538" t="s">
        <v>46</v>
      </c>
      <c r="I3538">
        <v>3.3</v>
      </c>
      <c r="J3538">
        <v>364.41</v>
      </c>
      <c r="K3538" t="s">
        <v>22</v>
      </c>
      <c r="L3538">
        <v>4.0999999999999996</v>
      </c>
      <c r="M3538" t="s">
        <v>23</v>
      </c>
      <c r="N3538">
        <v>1.1599999999999999</v>
      </c>
      <c r="O3538">
        <v>2</v>
      </c>
    </row>
    <row r="3539" spans="1:15">
      <c r="A3539" t="s">
        <v>3545</v>
      </c>
      <c r="B3539" s="1">
        <v>45738</v>
      </c>
      <c r="C3539" t="s">
        <v>25</v>
      </c>
      <c r="D3539" t="s">
        <v>3409</v>
      </c>
      <c r="E3539" t="s">
        <v>3546</v>
      </c>
      <c r="F3539" t="s">
        <v>51</v>
      </c>
      <c r="G3539" t="s">
        <v>21</v>
      </c>
      <c r="H3539" t="s">
        <v>42</v>
      </c>
      <c r="J3539">
        <v>109.16</v>
      </c>
      <c r="K3539" t="s">
        <v>67</v>
      </c>
      <c r="L3539">
        <v>3.7</v>
      </c>
      <c r="M3539" t="s">
        <v>31</v>
      </c>
      <c r="N3539">
        <v>1.55</v>
      </c>
      <c r="O3539">
        <v>5</v>
      </c>
    </row>
    <row r="3540" spans="1:15">
      <c r="A3540" t="s">
        <v>3556</v>
      </c>
      <c r="B3540" s="1">
        <v>45754</v>
      </c>
      <c r="C3540" t="s">
        <v>25</v>
      </c>
      <c r="D3540" t="s">
        <v>3557</v>
      </c>
      <c r="E3540" t="s">
        <v>3558</v>
      </c>
      <c r="F3540" t="s">
        <v>19</v>
      </c>
      <c r="G3540" t="s">
        <v>41</v>
      </c>
      <c r="H3540" t="s">
        <v>20</v>
      </c>
      <c r="I3540">
        <v>6.47</v>
      </c>
      <c r="J3540">
        <v>285.64999999999998</v>
      </c>
      <c r="K3540" t="s">
        <v>30</v>
      </c>
      <c r="L3540">
        <v>4.0999999999999996</v>
      </c>
      <c r="M3540" t="s">
        <v>23</v>
      </c>
      <c r="N3540">
        <v>2.4</v>
      </c>
      <c r="O3540">
        <v>3</v>
      </c>
    </row>
    <row r="3541" spans="1:15">
      <c r="A3541" t="s">
        <v>3585</v>
      </c>
      <c r="B3541" s="1">
        <v>45695</v>
      </c>
      <c r="C3541" t="s">
        <v>25</v>
      </c>
      <c r="D3541" t="s">
        <v>3586</v>
      </c>
      <c r="E3541" t="s">
        <v>3587</v>
      </c>
      <c r="F3541" t="s">
        <v>71</v>
      </c>
      <c r="G3541" t="s">
        <v>52</v>
      </c>
      <c r="H3541" t="s">
        <v>29</v>
      </c>
      <c r="I3541">
        <v>21.72</v>
      </c>
      <c r="J3541">
        <v>154.1</v>
      </c>
      <c r="K3541" t="s">
        <v>30</v>
      </c>
      <c r="L3541">
        <v>3.9</v>
      </c>
      <c r="M3541" t="s">
        <v>23</v>
      </c>
      <c r="N3541">
        <v>1.73</v>
      </c>
      <c r="O3541">
        <v>17</v>
      </c>
    </row>
    <row r="3542" spans="1:15">
      <c r="A3542" t="s">
        <v>3597</v>
      </c>
      <c r="B3542" s="1">
        <v>45786</v>
      </c>
      <c r="C3542" t="s">
        <v>25</v>
      </c>
      <c r="D3542" t="s">
        <v>3598</v>
      </c>
      <c r="E3542" t="s">
        <v>3599</v>
      </c>
      <c r="F3542" t="s">
        <v>28</v>
      </c>
      <c r="G3542" t="s">
        <v>42</v>
      </c>
      <c r="H3542" t="s">
        <v>29</v>
      </c>
      <c r="I3542">
        <v>23.13</v>
      </c>
      <c r="J3542">
        <v>205.22</v>
      </c>
      <c r="K3542" t="s">
        <v>67</v>
      </c>
      <c r="L3542">
        <v>4.5</v>
      </c>
      <c r="M3542" t="s">
        <v>23</v>
      </c>
      <c r="N3542">
        <v>1.4</v>
      </c>
      <c r="O3542">
        <v>3</v>
      </c>
    </row>
    <row r="3543" spans="1:15">
      <c r="A3543" t="s">
        <v>3603</v>
      </c>
      <c r="B3543" s="1">
        <v>45664</v>
      </c>
      <c r="C3543" t="s">
        <v>25</v>
      </c>
      <c r="D3543" t="s">
        <v>3604</v>
      </c>
      <c r="E3543" t="s">
        <v>3605</v>
      </c>
      <c r="F3543" t="s">
        <v>60</v>
      </c>
      <c r="G3543" t="s">
        <v>52</v>
      </c>
      <c r="H3543" t="s">
        <v>42</v>
      </c>
      <c r="I3543">
        <v>20.64</v>
      </c>
      <c r="J3543">
        <v>393.51</v>
      </c>
      <c r="K3543" t="s">
        <v>30</v>
      </c>
      <c r="L3543">
        <v>3</v>
      </c>
      <c r="M3543" t="s">
        <v>23</v>
      </c>
      <c r="N3543">
        <v>1.25</v>
      </c>
      <c r="O3543">
        <v>16</v>
      </c>
    </row>
    <row r="3544" spans="1:15">
      <c r="A3544" t="s">
        <v>3612</v>
      </c>
      <c r="B3544" s="1">
        <v>45834</v>
      </c>
      <c r="C3544" t="s">
        <v>25</v>
      </c>
      <c r="D3544" t="s">
        <v>3613</v>
      </c>
      <c r="E3544" t="s">
        <v>3614</v>
      </c>
      <c r="F3544" t="s">
        <v>71</v>
      </c>
      <c r="G3544" t="s">
        <v>20</v>
      </c>
      <c r="H3544" t="s">
        <v>52</v>
      </c>
      <c r="I3544">
        <v>3.06</v>
      </c>
      <c r="J3544">
        <v>302.68</v>
      </c>
      <c r="K3544" t="s">
        <v>22</v>
      </c>
      <c r="L3544">
        <v>3.3</v>
      </c>
      <c r="M3544" t="s">
        <v>36</v>
      </c>
      <c r="N3544">
        <v>2.1</v>
      </c>
      <c r="O3544">
        <v>5</v>
      </c>
    </row>
    <row r="3545" spans="1:15">
      <c r="A3545" t="s">
        <v>3634</v>
      </c>
      <c r="B3545" s="1">
        <v>45815</v>
      </c>
      <c r="C3545" t="s">
        <v>25</v>
      </c>
      <c r="D3545" t="s">
        <v>3635</v>
      </c>
      <c r="E3545" t="s">
        <v>3636</v>
      </c>
      <c r="F3545" t="s">
        <v>71</v>
      </c>
      <c r="G3545" t="s">
        <v>29</v>
      </c>
      <c r="H3545" t="s">
        <v>52</v>
      </c>
      <c r="I3545">
        <v>8.19</v>
      </c>
      <c r="J3545">
        <v>65.37</v>
      </c>
      <c r="K3545" t="s">
        <v>47</v>
      </c>
      <c r="L3545">
        <v>3</v>
      </c>
      <c r="M3545" t="s">
        <v>23</v>
      </c>
      <c r="N3545">
        <v>2.1</v>
      </c>
      <c r="O3545">
        <v>14</v>
      </c>
    </row>
    <row r="3546" spans="1:15">
      <c r="A3546" t="s">
        <v>3651</v>
      </c>
      <c r="B3546" s="1">
        <v>45740</v>
      </c>
      <c r="C3546" t="s">
        <v>25</v>
      </c>
      <c r="D3546" t="s">
        <v>3652</v>
      </c>
      <c r="E3546" t="s">
        <v>3653</v>
      </c>
      <c r="F3546" t="s">
        <v>71</v>
      </c>
      <c r="G3546" t="s">
        <v>41</v>
      </c>
      <c r="H3546" t="s">
        <v>21</v>
      </c>
      <c r="I3546">
        <v>19.28</v>
      </c>
      <c r="J3546">
        <v>99.2</v>
      </c>
      <c r="K3546" t="s">
        <v>47</v>
      </c>
      <c r="L3546">
        <v>4</v>
      </c>
      <c r="M3546" t="s">
        <v>23</v>
      </c>
      <c r="N3546">
        <v>1.29</v>
      </c>
      <c r="O3546">
        <v>11</v>
      </c>
    </row>
    <row r="3547" spans="1:15">
      <c r="A3547" t="s">
        <v>3665</v>
      </c>
      <c r="B3547" s="1">
        <v>45701</v>
      </c>
      <c r="C3547" t="s">
        <v>25</v>
      </c>
      <c r="D3547" t="s">
        <v>3260</v>
      </c>
      <c r="E3547" t="s">
        <v>3666</v>
      </c>
      <c r="F3547" t="s">
        <v>71</v>
      </c>
      <c r="G3547" t="s">
        <v>41</v>
      </c>
      <c r="H3547" t="s">
        <v>42</v>
      </c>
      <c r="I3547">
        <v>16.059999999999999</v>
      </c>
      <c r="J3547">
        <v>275</v>
      </c>
      <c r="K3547" t="s">
        <v>47</v>
      </c>
      <c r="L3547">
        <v>2.8</v>
      </c>
      <c r="M3547" t="s">
        <v>23</v>
      </c>
      <c r="N3547">
        <v>1.65</v>
      </c>
      <c r="O3547">
        <v>1</v>
      </c>
    </row>
    <row r="3548" spans="1:15">
      <c r="A3548" t="s">
        <v>3675</v>
      </c>
      <c r="B3548" s="1">
        <v>45728</v>
      </c>
      <c r="C3548" t="s">
        <v>25</v>
      </c>
      <c r="D3548" t="s">
        <v>3676</v>
      </c>
      <c r="E3548" t="s">
        <v>3677</v>
      </c>
      <c r="F3548" t="s">
        <v>51</v>
      </c>
      <c r="G3548" t="s">
        <v>41</v>
      </c>
      <c r="H3548" t="s">
        <v>41</v>
      </c>
      <c r="I3548">
        <v>21.27</v>
      </c>
      <c r="J3548">
        <v>180.42</v>
      </c>
      <c r="K3548" t="s">
        <v>30</v>
      </c>
      <c r="L3548">
        <v>3.5</v>
      </c>
      <c r="M3548" t="s">
        <v>36</v>
      </c>
      <c r="N3548">
        <v>2.19</v>
      </c>
      <c r="O3548">
        <v>10</v>
      </c>
    </row>
    <row r="3549" spans="1:15">
      <c r="A3549" t="s">
        <v>3678</v>
      </c>
      <c r="B3549" s="1">
        <v>45775</v>
      </c>
      <c r="C3549" t="s">
        <v>25</v>
      </c>
      <c r="D3549" t="s">
        <v>3679</v>
      </c>
      <c r="E3549" t="s">
        <v>3680</v>
      </c>
      <c r="F3549" t="s">
        <v>51</v>
      </c>
      <c r="G3549" t="s">
        <v>29</v>
      </c>
      <c r="H3549" t="s">
        <v>29</v>
      </c>
      <c r="I3549">
        <v>18.559999999999999</v>
      </c>
      <c r="J3549">
        <v>500.11</v>
      </c>
      <c r="K3549" t="s">
        <v>47</v>
      </c>
      <c r="L3549">
        <v>3.1</v>
      </c>
      <c r="M3549" t="s">
        <v>36</v>
      </c>
      <c r="N3549">
        <v>2.34</v>
      </c>
      <c r="O3549">
        <v>3</v>
      </c>
    </row>
    <row r="3550" spans="1:15">
      <c r="A3550" t="s">
        <v>3689</v>
      </c>
      <c r="B3550" s="1">
        <v>45744</v>
      </c>
      <c r="C3550" t="s">
        <v>25</v>
      </c>
      <c r="D3550" t="s">
        <v>3102</v>
      </c>
      <c r="E3550" t="s">
        <v>3690</v>
      </c>
      <c r="F3550" t="s">
        <v>60</v>
      </c>
      <c r="G3550" t="s">
        <v>41</v>
      </c>
      <c r="H3550" t="s">
        <v>20</v>
      </c>
      <c r="I3550">
        <v>12.6</v>
      </c>
      <c r="J3550">
        <v>334.49</v>
      </c>
      <c r="K3550" t="s">
        <v>67</v>
      </c>
      <c r="L3550">
        <v>4.2</v>
      </c>
      <c r="M3550" t="s">
        <v>36</v>
      </c>
      <c r="N3550">
        <v>1.43</v>
      </c>
      <c r="O3550">
        <v>11</v>
      </c>
    </row>
    <row r="3551" spans="1:15">
      <c r="A3551" t="s">
        <v>3699</v>
      </c>
      <c r="B3551" s="1">
        <v>45738</v>
      </c>
      <c r="C3551" t="s">
        <v>25</v>
      </c>
      <c r="D3551" t="s">
        <v>3700</v>
      </c>
      <c r="E3551" t="s">
        <v>3701</v>
      </c>
      <c r="F3551" t="s">
        <v>71</v>
      </c>
      <c r="G3551" t="s">
        <v>29</v>
      </c>
      <c r="H3551" t="s">
        <v>52</v>
      </c>
      <c r="I3551">
        <v>22.7</v>
      </c>
      <c r="J3551">
        <v>318.02999999999997</v>
      </c>
      <c r="K3551" t="s">
        <v>47</v>
      </c>
      <c r="L3551">
        <v>4</v>
      </c>
      <c r="M3551" t="s">
        <v>31</v>
      </c>
      <c r="N3551">
        <v>1.86</v>
      </c>
      <c r="O3551">
        <v>11</v>
      </c>
    </row>
    <row r="3552" spans="1:15">
      <c r="A3552" t="s">
        <v>3736</v>
      </c>
      <c r="B3552" s="1">
        <v>45722</v>
      </c>
      <c r="C3552" t="s">
        <v>25</v>
      </c>
      <c r="D3552" t="s">
        <v>3737</v>
      </c>
      <c r="E3552" t="s">
        <v>3738</v>
      </c>
      <c r="F3552" t="s">
        <v>71</v>
      </c>
      <c r="G3552" t="s">
        <v>46</v>
      </c>
      <c r="H3552" t="s">
        <v>20</v>
      </c>
      <c r="I3552">
        <v>20.420000000000002</v>
      </c>
      <c r="J3552">
        <v>67.94</v>
      </c>
      <c r="K3552" t="s">
        <v>67</v>
      </c>
      <c r="L3552">
        <v>3.4</v>
      </c>
      <c r="M3552" t="s">
        <v>31</v>
      </c>
      <c r="N3552">
        <v>1.67</v>
      </c>
      <c r="O3552">
        <v>2</v>
      </c>
    </row>
    <row r="3553" spans="1:15">
      <c r="A3553" t="s">
        <v>3754</v>
      </c>
      <c r="B3553" s="1">
        <v>45793</v>
      </c>
      <c r="C3553" t="s">
        <v>25</v>
      </c>
      <c r="D3553" t="s">
        <v>1371</v>
      </c>
      <c r="E3553" t="s">
        <v>3755</v>
      </c>
      <c r="F3553" t="s">
        <v>19</v>
      </c>
      <c r="G3553" t="s">
        <v>41</v>
      </c>
      <c r="H3553" t="s">
        <v>46</v>
      </c>
      <c r="I3553">
        <v>3.42</v>
      </c>
      <c r="J3553">
        <v>381.47</v>
      </c>
      <c r="K3553" t="s">
        <v>22</v>
      </c>
      <c r="L3553">
        <v>4.8</v>
      </c>
      <c r="M3553" t="s">
        <v>23</v>
      </c>
      <c r="N3553">
        <v>2.36</v>
      </c>
      <c r="O3553">
        <v>17</v>
      </c>
    </row>
    <row r="3554" spans="1:15">
      <c r="A3554" t="s">
        <v>3780</v>
      </c>
      <c r="B3554" s="1">
        <v>45791</v>
      </c>
      <c r="C3554" t="s">
        <v>25</v>
      </c>
      <c r="D3554" t="s">
        <v>3781</v>
      </c>
      <c r="E3554" t="s">
        <v>3782</v>
      </c>
      <c r="F3554" t="s">
        <v>28</v>
      </c>
      <c r="G3554" t="s">
        <v>42</v>
      </c>
      <c r="H3554" t="s">
        <v>21</v>
      </c>
      <c r="I3554">
        <v>20.239999999999998</v>
      </c>
      <c r="J3554">
        <v>396.74</v>
      </c>
      <c r="K3554" t="s">
        <v>30</v>
      </c>
      <c r="L3554">
        <v>4.9000000000000004</v>
      </c>
      <c r="M3554" t="s">
        <v>23</v>
      </c>
      <c r="N3554">
        <v>2.1800000000000002</v>
      </c>
      <c r="O3554">
        <v>16</v>
      </c>
    </row>
    <row r="3555" spans="1:15">
      <c r="A3555" t="s">
        <v>3806</v>
      </c>
      <c r="B3555" s="1">
        <v>45740</v>
      </c>
      <c r="C3555" t="s">
        <v>25</v>
      </c>
      <c r="D3555" t="s">
        <v>3807</v>
      </c>
      <c r="E3555" t="s">
        <v>3808</v>
      </c>
      <c r="F3555" t="s">
        <v>60</v>
      </c>
      <c r="G3555" t="s">
        <v>41</v>
      </c>
      <c r="H3555" t="s">
        <v>20</v>
      </c>
      <c r="I3555">
        <v>4.13</v>
      </c>
      <c r="J3555">
        <v>388.62</v>
      </c>
      <c r="K3555" t="s">
        <v>30</v>
      </c>
      <c r="L3555">
        <v>3.3</v>
      </c>
      <c r="M3555" t="s">
        <v>23</v>
      </c>
      <c r="N3555">
        <v>2.31</v>
      </c>
      <c r="O3555">
        <v>5</v>
      </c>
    </row>
    <row r="3556" spans="1:15">
      <c r="A3556" t="s">
        <v>3818</v>
      </c>
      <c r="B3556" s="1">
        <v>45762</v>
      </c>
      <c r="C3556" t="s">
        <v>25</v>
      </c>
      <c r="D3556" t="s">
        <v>3819</v>
      </c>
      <c r="E3556" t="s">
        <v>3820</v>
      </c>
      <c r="F3556" t="s">
        <v>71</v>
      </c>
      <c r="G3556" t="s">
        <v>52</v>
      </c>
      <c r="H3556" t="s">
        <v>29</v>
      </c>
      <c r="I3556">
        <v>24.2</v>
      </c>
      <c r="J3556">
        <v>467.04</v>
      </c>
      <c r="K3556" t="s">
        <v>22</v>
      </c>
      <c r="L3556">
        <v>2.8</v>
      </c>
      <c r="M3556" t="s">
        <v>23</v>
      </c>
      <c r="N3556">
        <v>1.76</v>
      </c>
      <c r="O3556">
        <v>3</v>
      </c>
    </row>
    <row r="3557" spans="1:15">
      <c r="A3557" t="s">
        <v>3827</v>
      </c>
      <c r="B3557" s="1">
        <v>45700</v>
      </c>
      <c r="C3557" t="s">
        <v>25</v>
      </c>
      <c r="D3557" t="s">
        <v>825</v>
      </c>
      <c r="E3557" t="s">
        <v>3828</v>
      </c>
      <c r="F3557" t="s">
        <v>19</v>
      </c>
      <c r="G3557" t="s">
        <v>52</v>
      </c>
      <c r="H3557" t="s">
        <v>41</v>
      </c>
      <c r="I3557">
        <v>2.61</v>
      </c>
      <c r="J3557">
        <v>361.27</v>
      </c>
      <c r="K3557" t="s">
        <v>47</v>
      </c>
      <c r="L3557">
        <v>3.7</v>
      </c>
      <c r="M3557" t="s">
        <v>36</v>
      </c>
      <c r="N3557">
        <v>1.41</v>
      </c>
      <c r="O3557">
        <v>19</v>
      </c>
    </row>
    <row r="3558" spans="1:15">
      <c r="A3558" t="s">
        <v>3840</v>
      </c>
      <c r="B3558" s="1">
        <v>45823</v>
      </c>
      <c r="C3558" t="s">
        <v>25</v>
      </c>
      <c r="D3558" t="s">
        <v>1621</v>
      </c>
      <c r="E3558" t="s">
        <v>3841</v>
      </c>
      <c r="F3558" t="s">
        <v>51</v>
      </c>
      <c r="G3558" t="s">
        <v>41</v>
      </c>
      <c r="H3558" t="s">
        <v>20</v>
      </c>
      <c r="I3558">
        <v>15.44</v>
      </c>
      <c r="J3558">
        <v>250.79</v>
      </c>
      <c r="K3558" t="s">
        <v>67</v>
      </c>
      <c r="L3558">
        <v>3.3</v>
      </c>
      <c r="M3558" t="s">
        <v>31</v>
      </c>
      <c r="N3558">
        <v>1.65</v>
      </c>
      <c r="O3558">
        <v>15</v>
      </c>
    </row>
    <row r="3559" spans="1:15">
      <c r="A3559" t="s">
        <v>3857</v>
      </c>
      <c r="B3559" s="1">
        <v>45838</v>
      </c>
      <c r="C3559" t="s">
        <v>25</v>
      </c>
      <c r="D3559" t="s">
        <v>3858</v>
      </c>
      <c r="E3559" t="s">
        <v>3859</v>
      </c>
      <c r="F3559" t="s">
        <v>28</v>
      </c>
      <c r="G3559" t="s">
        <v>41</v>
      </c>
      <c r="H3559" t="s">
        <v>52</v>
      </c>
      <c r="I3559">
        <v>18.41</v>
      </c>
      <c r="J3559">
        <v>272.64999999999998</v>
      </c>
      <c r="K3559" t="s">
        <v>30</v>
      </c>
      <c r="L3559">
        <v>3.2</v>
      </c>
      <c r="M3559" t="s">
        <v>23</v>
      </c>
      <c r="N3559">
        <v>1.1299999999999999</v>
      </c>
      <c r="O3559">
        <v>11</v>
      </c>
    </row>
    <row r="3560" spans="1:15">
      <c r="A3560" t="s">
        <v>3880</v>
      </c>
      <c r="B3560" s="1">
        <v>45689</v>
      </c>
      <c r="C3560" t="s">
        <v>25</v>
      </c>
      <c r="D3560" t="s">
        <v>3881</v>
      </c>
      <c r="E3560" t="s">
        <v>3882</v>
      </c>
      <c r="F3560" t="s">
        <v>51</v>
      </c>
      <c r="G3560" t="s">
        <v>20</v>
      </c>
      <c r="H3560" t="s">
        <v>52</v>
      </c>
      <c r="I3560">
        <v>8.52</v>
      </c>
      <c r="J3560">
        <v>475.36</v>
      </c>
      <c r="K3560" t="s">
        <v>47</v>
      </c>
      <c r="L3560">
        <v>3.4</v>
      </c>
      <c r="M3560" t="s">
        <v>23</v>
      </c>
      <c r="N3560">
        <v>1.3</v>
      </c>
      <c r="O3560">
        <v>17</v>
      </c>
    </row>
    <row r="3561" spans="1:15">
      <c r="A3561" t="s">
        <v>3883</v>
      </c>
      <c r="B3561" s="1">
        <v>45661</v>
      </c>
      <c r="C3561" t="s">
        <v>25</v>
      </c>
      <c r="D3561" t="s">
        <v>3884</v>
      </c>
      <c r="E3561" t="s">
        <v>3885</v>
      </c>
      <c r="F3561" t="s">
        <v>51</v>
      </c>
      <c r="G3561" t="s">
        <v>52</v>
      </c>
      <c r="H3561" t="s">
        <v>21</v>
      </c>
      <c r="I3561">
        <v>19.13</v>
      </c>
      <c r="J3561">
        <v>354.83</v>
      </c>
      <c r="K3561" t="s">
        <v>30</v>
      </c>
      <c r="L3561">
        <v>3.6</v>
      </c>
      <c r="M3561" t="s">
        <v>23</v>
      </c>
      <c r="N3561">
        <v>1.01</v>
      </c>
      <c r="O3561">
        <v>13</v>
      </c>
    </row>
    <row r="3562" spans="1:15">
      <c r="A3562" t="s">
        <v>3905</v>
      </c>
      <c r="B3562" s="1">
        <v>45694</v>
      </c>
      <c r="C3562" t="s">
        <v>25</v>
      </c>
      <c r="D3562" t="s">
        <v>3906</v>
      </c>
      <c r="E3562" t="s">
        <v>3907</v>
      </c>
      <c r="F3562" t="s">
        <v>19</v>
      </c>
      <c r="G3562" t="s">
        <v>41</v>
      </c>
      <c r="H3562" t="s">
        <v>21</v>
      </c>
      <c r="I3562">
        <v>19.18</v>
      </c>
      <c r="J3562">
        <v>562.24</v>
      </c>
      <c r="K3562" t="s">
        <v>67</v>
      </c>
      <c r="L3562">
        <v>3.1</v>
      </c>
      <c r="M3562" t="s">
        <v>23</v>
      </c>
      <c r="N3562">
        <v>2.41</v>
      </c>
      <c r="O3562">
        <v>5</v>
      </c>
    </row>
    <row r="3563" spans="1:15">
      <c r="A3563" t="s">
        <v>3916</v>
      </c>
      <c r="B3563" s="1">
        <v>45752</v>
      </c>
      <c r="C3563" t="s">
        <v>25</v>
      </c>
      <c r="D3563" t="s">
        <v>3917</v>
      </c>
      <c r="E3563" t="s">
        <v>3918</v>
      </c>
      <c r="F3563" t="s">
        <v>28</v>
      </c>
      <c r="G3563" t="s">
        <v>21</v>
      </c>
      <c r="H3563" t="s">
        <v>29</v>
      </c>
      <c r="I3563">
        <v>24.58</v>
      </c>
      <c r="J3563">
        <v>303.72000000000003</v>
      </c>
      <c r="K3563" t="s">
        <v>30</v>
      </c>
      <c r="L3563">
        <v>2.9</v>
      </c>
      <c r="M3563" t="s">
        <v>36</v>
      </c>
      <c r="N3563">
        <v>1.04</v>
      </c>
      <c r="O3563">
        <v>8</v>
      </c>
    </row>
    <row r="3564" spans="1:15">
      <c r="A3564" t="s">
        <v>3919</v>
      </c>
      <c r="B3564" s="1">
        <v>45735</v>
      </c>
      <c r="C3564" t="s">
        <v>25</v>
      </c>
      <c r="D3564" t="s">
        <v>3920</v>
      </c>
      <c r="E3564" t="s">
        <v>3921</v>
      </c>
      <c r="F3564" t="s">
        <v>51</v>
      </c>
      <c r="G3564" t="s">
        <v>20</v>
      </c>
      <c r="H3564" t="s">
        <v>21</v>
      </c>
      <c r="I3564">
        <v>19.440000000000001</v>
      </c>
      <c r="K3564" t="s">
        <v>47</v>
      </c>
      <c r="L3564">
        <v>4</v>
      </c>
      <c r="M3564" t="s">
        <v>23</v>
      </c>
      <c r="N3564">
        <v>2.17</v>
      </c>
      <c r="O3564">
        <v>2</v>
      </c>
    </row>
    <row r="3565" spans="1:15">
      <c r="A3565" t="s">
        <v>3925</v>
      </c>
      <c r="B3565" s="1">
        <v>45805</v>
      </c>
      <c r="C3565" t="s">
        <v>25</v>
      </c>
      <c r="D3565" t="s">
        <v>3926</v>
      </c>
      <c r="E3565" t="s">
        <v>3927</v>
      </c>
      <c r="F3565" t="s">
        <v>51</v>
      </c>
      <c r="G3565" t="s">
        <v>52</v>
      </c>
      <c r="H3565" t="s">
        <v>29</v>
      </c>
      <c r="I3565">
        <v>9.9600000000000009</v>
      </c>
      <c r="J3565">
        <v>263.32</v>
      </c>
      <c r="K3565" t="s">
        <v>22</v>
      </c>
      <c r="L3565">
        <v>4.5</v>
      </c>
      <c r="M3565" t="s">
        <v>23</v>
      </c>
      <c r="N3565">
        <v>1.37</v>
      </c>
      <c r="O3565">
        <v>18</v>
      </c>
    </row>
    <row r="3566" spans="1:15">
      <c r="A3566" t="s">
        <v>3940</v>
      </c>
      <c r="B3566" s="1">
        <v>45773</v>
      </c>
      <c r="C3566" t="s">
        <v>25</v>
      </c>
      <c r="D3566" t="s">
        <v>3941</v>
      </c>
      <c r="E3566" t="s">
        <v>3942</v>
      </c>
      <c r="F3566" t="s">
        <v>71</v>
      </c>
      <c r="G3566" t="s">
        <v>20</v>
      </c>
      <c r="H3566" t="s">
        <v>29</v>
      </c>
      <c r="I3566">
        <v>1.1200000000000001</v>
      </c>
      <c r="J3566">
        <v>523</v>
      </c>
      <c r="K3566" t="s">
        <v>30</v>
      </c>
      <c r="L3566">
        <v>2.6</v>
      </c>
      <c r="M3566" t="s">
        <v>23</v>
      </c>
      <c r="N3566">
        <v>1.23</v>
      </c>
      <c r="O3566">
        <v>4</v>
      </c>
    </row>
    <row r="3567" spans="1:15">
      <c r="A3567" t="s">
        <v>3946</v>
      </c>
      <c r="B3567" s="1">
        <v>45704</v>
      </c>
      <c r="C3567" t="s">
        <v>25</v>
      </c>
      <c r="D3567" t="s">
        <v>3947</v>
      </c>
      <c r="E3567" t="s">
        <v>3948</v>
      </c>
      <c r="F3567" t="s">
        <v>51</v>
      </c>
      <c r="G3567" t="s">
        <v>21</v>
      </c>
      <c r="H3567" t="s">
        <v>20</v>
      </c>
      <c r="I3567">
        <v>1.76</v>
      </c>
      <c r="J3567">
        <v>187.25</v>
      </c>
      <c r="K3567" t="s">
        <v>22</v>
      </c>
      <c r="L3567">
        <v>4.4000000000000004</v>
      </c>
      <c r="M3567" t="s">
        <v>23</v>
      </c>
      <c r="N3567">
        <v>1.37</v>
      </c>
      <c r="O3567">
        <v>14</v>
      </c>
    </row>
    <row r="3568" spans="1:15">
      <c r="A3568" t="s">
        <v>3952</v>
      </c>
      <c r="B3568" s="1">
        <v>45780</v>
      </c>
      <c r="C3568" t="s">
        <v>25</v>
      </c>
      <c r="D3568" t="s">
        <v>3953</v>
      </c>
      <c r="E3568" t="s">
        <v>3954</v>
      </c>
      <c r="F3568" t="s">
        <v>28</v>
      </c>
      <c r="G3568" t="s">
        <v>41</v>
      </c>
      <c r="H3568" t="s">
        <v>52</v>
      </c>
      <c r="I3568">
        <v>5.15</v>
      </c>
      <c r="J3568">
        <v>597.91</v>
      </c>
      <c r="K3568" t="s">
        <v>67</v>
      </c>
      <c r="L3568">
        <v>3.1</v>
      </c>
      <c r="M3568" t="s">
        <v>23</v>
      </c>
      <c r="N3568">
        <v>1.75</v>
      </c>
      <c r="O3568">
        <v>15</v>
      </c>
    </row>
    <row r="3569" spans="1:15">
      <c r="A3569" t="s">
        <v>3964</v>
      </c>
      <c r="B3569" s="1">
        <v>45705</v>
      </c>
      <c r="C3569" t="s">
        <v>25</v>
      </c>
      <c r="D3569" t="s">
        <v>3965</v>
      </c>
      <c r="E3569" t="s">
        <v>3966</v>
      </c>
      <c r="F3569" t="s">
        <v>19</v>
      </c>
      <c r="G3569" t="s">
        <v>46</v>
      </c>
      <c r="H3569" t="s">
        <v>52</v>
      </c>
      <c r="I3569">
        <v>6.97</v>
      </c>
      <c r="J3569">
        <v>503.35</v>
      </c>
      <c r="K3569" t="s">
        <v>67</v>
      </c>
      <c r="L3569">
        <v>4.2</v>
      </c>
      <c r="M3569" t="s">
        <v>23</v>
      </c>
      <c r="N3569">
        <v>2.0499999999999998</v>
      </c>
      <c r="O3569">
        <v>3</v>
      </c>
    </row>
    <row r="3570" spans="1:15">
      <c r="A3570" t="s">
        <v>3978</v>
      </c>
      <c r="B3570" s="1">
        <v>45679</v>
      </c>
      <c r="C3570" t="s">
        <v>25</v>
      </c>
      <c r="D3570" t="s">
        <v>1471</v>
      </c>
      <c r="E3570" t="s">
        <v>3979</v>
      </c>
      <c r="F3570" t="s">
        <v>51</v>
      </c>
      <c r="G3570" t="s">
        <v>42</v>
      </c>
      <c r="H3570" t="s">
        <v>41</v>
      </c>
      <c r="I3570">
        <v>1.75</v>
      </c>
      <c r="J3570">
        <v>395.95</v>
      </c>
      <c r="K3570" t="s">
        <v>22</v>
      </c>
      <c r="L3570">
        <v>3.8</v>
      </c>
      <c r="M3570" t="s">
        <v>31</v>
      </c>
      <c r="N3570">
        <v>1.31</v>
      </c>
      <c r="O3570">
        <v>5</v>
      </c>
    </row>
    <row r="3571" spans="1:15">
      <c r="A3571" t="s">
        <v>3996</v>
      </c>
      <c r="B3571" s="1">
        <v>45833</v>
      </c>
      <c r="C3571" t="s">
        <v>25</v>
      </c>
      <c r="D3571" t="s">
        <v>3997</v>
      </c>
      <c r="E3571" t="s">
        <v>3998</v>
      </c>
      <c r="F3571" t="s">
        <v>19</v>
      </c>
      <c r="G3571" t="s">
        <v>41</v>
      </c>
      <c r="H3571" t="s">
        <v>46</v>
      </c>
      <c r="I3571">
        <v>9.4700000000000006</v>
      </c>
      <c r="J3571">
        <v>269.87</v>
      </c>
      <c r="K3571" t="s">
        <v>47</v>
      </c>
      <c r="L3571">
        <v>2.7</v>
      </c>
      <c r="M3571" t="s">
        <v>23</v>
      </c>
      <c r="N3571">
        <v>1.96</v>
      </c>
      <c r="O3571">
        <v>1</v>
      </c>
    </row>
    <row r="3572" spans="1:15">
      <c r="A3572" t="s">
        <v>4007</v>
      </c>
      <c r="B3572" s="1">
        <v>45778</v>
      </c>
      <c r="C3572" t="s">
        <v>25</v>
      </c>
      <c r="D3572" t="s">
        <v>4008</v>
      </c>
      <c r="E3572" t="s">
        <v>4009</v>
      </c>
      <c r="F3572" t="s">
        <v>19</v>
      </c>
      <c r="G3572" t="s">
        <v>42</v>
      </c>
      <c r="H3572" t="s">
        <v>29</v>
      </c>
      <c r="I3572">
        <v>5.1100000000000003</v>
      </c>
      <c r="J3572">
        <v>400.74</v>
      </c>
      <c r="K3572" t="s">
        <v>47</v>
      </c>
      <c r="L3572">
        <v>3.8</v>
      </c>
      <c r="M3572" t="s">
        <v>36</v>
      </c>
      <c r="N3572">
        <v>1.55</v>
      </c>
      <c r="O3572">
        <v>8</v>
      </c>
    </row>
    <row r="3573" spans="1:15">
      <c r="A3573" t="s">
        <v>4049</v>
      </c>
      <c r="B3573" s="1">
        <v>45691</v>
      </c>
      <c r="C3573" t="s">
        <v>25</v>
      </c>
      <c r="D3573" t="s">
        <v>4050</v>
      </c>
      <c r="E3573" t="s">
        <v>4051</v>
      </c>
      <c r="F3573" t="s">
        <v>51</v>
      </c>
      <c r="G3573" t="s">
        <v>29</v>
      </c>
      <c r="H3573" t="s">
        <v>46</v>
      </c>
      <c r="I3573">
        <v>1.1299999999999999</v>
      </c>
      <c r="J3573">
        <v>135.31</v>
      </c>
      <c r="K3573" t="s">
        <v>30</v>
      </c>
      <c r="L3573">
        <v>2.8</v>
      </c>
      <c r="M3573" t="s">
        <v>23</v>
      </c>
      <c r="N3573">
        <v>1.36</v>
      </c>
      <c r="O3573">
        <v>1</v>
      </c>
    </row>
    <row r="3574" spans="1:15">
      <c r="A3574" t="s">
        <v>4080</v>
      </c>
      <c r="B3574" s="1">
        <v>45787</v>
      </c>
      <c r="C3574" t="s">
        <v>25</v>
      </c>
      <c r="D3574" t="s">
        <v>4081</v>
      </c>
      <c r="E3574" t="s">
        <v>4082</v>
      </c>
      <c r="F3574" t="s">
        <v>28</v>
      </c>
      <c r="G3574" t="s">
        <v>20</v>
      </c>
      <c r="H3574" t="s">
        <v>52</v>
      </c>
      <c r="I3574">
        <v>15.7</v>
      </c>
      <c r="J3574">
        <v>283.01</v>
      </c>
      <c r="K3574" t="s">
        <v>30</v>
      </c>
      <c r="L3574">
        <v>3.7</v>
      </c>
      <c r="M3574" t="s">
        <v>23</v>
      </c>
      <c r="N3574">
        <v>1.17</v>
      </c>
      <c r="O3574">
        <v>13</v>
      </c>
    </row>
    <row r="3575" spans="1:15">
      <c r="A3575" t="s">
        <v>4085</v>
      </c>
      <c r="B3575" s="1">
        <v>45828</v>
      </c>
      <c r="C3575" t="s">
        <v>25</v>
      </c>
      <c r="D3575" t="s">
        <v>1697</v>
      </c>
      <c r="E3575" t="s">
        <v>4086</v>
      </c>
      <c r="F3575" t="s">
        <v>71</v>
      </c>
      <c r="G3575" t="s">
        <v>20</v>
      </c>
      <c r="H3575" t="s">
        <v>42</v>
      </c>
      <c r="I3575">
        <v>10.15</v>
      </c>
      <c r="J3575">
        <v>220.24</v>
      </c>
      <c r="K3575" t="s">
        <v>30</v>
      </c>
      <c r="L3575">
        <v>3.2</v>
      </c>
      <c r="M3575" t="s">
        <v>31</v>
      </c>
      <c r="N3575">
        <v>1.38</v>
      </c>
      <c r="O3575">
        <v>7</v>
      </c>
    </row>
    <row r="3576" spans="1:15">
      <c r="A3576" t="s">
        <v>4117</v>
      </c>
      <c r="B3576" s="1">
        <v>45665</v>
      </c>
      <c r="C3576" t="s">
        <v>25</v>
      </c>
      <c r="D3576" t="s">
        <v>4118</v>
      </c>
      <c r="E3576" t="s">
        <v>4119</v>
      </c>
      <c r="F3576" t="s">
        <v>28</v>
      </c>
      <c r="G3576" t="s">
        <v>42</v>
      </c>
      <c r="H3576" t="s">
        <v>42</v>
      </c>
      <c r="I3576">
        <v>12.82</v>
      </c>
      <c r="J3576">
        <v>160.6</v>
      </c>
      <c r="K3576" t="s">
        <v>67</v>
      </c>
      <c r="L3576">
        <v>4.0999999999999996</v>
      </c>
      <c r="M3576" t="s">
        <v>31</v>
      </c>
      <c r="N3576">
        <v>1.58</v>
      </c>
      <c r="O3576">
        <v>14</v>
      </c>
    </row>
    <row r="3577" spans="1:15">
      <c r="A3577" t="s">
        <v>4132</v>
      </c>
      <c r="B3577" s="1">
        <v>45698</v>
      </c>
      <c r="C3577" t="s">
        <v>25</v>
      </c>
      <c r="D3577" t="s">
        <v>4133</v>
      </c>
      <c r="E3577" t="s">
        <v>4134</v>
      </c>
      <c r="F3577" t="s">
        <v>19</v>
      </c>
      <c r="G3577" t="s">
        <v>20</v>
      </c>
      <c r="H3577" t="s">
        <v>41</v>
      </c>
      <c r="I3577">
        <v>14.09</v>
      </c>
      <c r="J3577">
        <v>201</v>
      </c>
      <c r="K3577" t="s">
        <v>22</v>
      </c>
      <c r="L3577">
        <v>4.9000000000000004</v>
      </c>
      <c r="M3577" t="s">
        <v>31</v>
      </c>
      <c r="N3577">
        <v>1.44</v>
      </c>
      <c r="O3577">
        <v>17</v>
      </c>
    </row>
    <row r="3578" spans="1:15">
      <c r="A3578" t="s">
        <v>4138</v>
      </c>
      <c r="B3578" s="1">
        <v>45748</v>
      </c>
      <c r="C3578" t="s">
        <v>25</v>
      </c>
      <c r="D3578" t="s">
        <v>4139</v>
      </c>
      <c r="E3578" t="s">
        <v>4140</v>
      </c>
      <c r="F3578" t="s">
        <v>71</v>
      </c>
      <c r="G3578" t="s">
        <v>29</v>
      </c>
      <c r="H3578" t="s">
        <v>52</v>
      </c>
      <c r="I3578">
        <v>8.91</v>
      </c>
      <c r="J3578">
        <v>547.79999999999995</v>
      </c>
      <c r="K3578" t="s">
        <v>67</v>
      </c>
      <c r="L3578">
        <v>4.9000000000000004</v>
      </c>
      <c r="M3578" t="s">
        <v>23</v>
      </c>
      <c r="N3578">
        <v>1.62</v>
      </c>
      <c r="O3578">
        <v>6</v>
      </c>
    </row>
    <row r="3579" spans="1:15">
      <c r="A3579" t="s">
        <v>4200</v>
      </c>
      <c r="B3579" s="1">
        <v>45680</v>
      </c>
      <c r="C3579" t="s">
        <v>25</v>
      </c>
      <c r="D3579" t="s">
        <v>4201</v>
      </c>
      <c r="E3579" t="s">
        <v>4202</v>
      </c>
      <c r="F3579" t="s">
        <v>19</v>
      </c>
      <c r="G3579" t="s">
        <v>42</v>
      </c>
      <c r="H3579" t="s">
        <v>21</v>
      </c>
      <c r="I3579">
        <v>13.82</v>
      </c>
      <c r="J3579">
        <v>147.51</v>
      </c>
      <c r="K3579" t="s">
        <v>22</v>
      </c>
      <c r="L3579">
        <v>2.9</v>
      </c>
      <c r="M3579" t="s">
        <v>23</v>
      </c>
      <c r="N3579">
        <v>1.27</v>
      </c>
      <c r="O3579">
        <v>15</v>
      </c>
    </row>
    <row r="3580" spans="1:15">
      <c r="A3580" t="s">
        <v>4226</v>
      </c>
      <c r="B3580" s="1">
        <v>45680</v>
      </c>
      <c r="C3580" t="s">
        <v>25</v>
      </c>
      <c r="D3580" t="s">
        <v>1465</v>
      </c>
      <c r="E3580" t="s">
        <v>4227</v>
      </c>
      <c r="F3580" t="s">
        <v>28</v>
      </c>
      <c r="G3580" t="s">
        <v>46</v>
      </c>
      <c r="H3580" t="s">
        <v>20</v>
      </c>
      <c r="I3580">
        <v>22.46</v>
      </c>
      <c r="J3580">
        <v>559.22</v>
      </c>
      <c r="K3580" t="s">
        <v>47</v>
      </c>
      <c r="L3580">
        <v>4.9000000000000004</v>
      </c>
      <c r="M3580" t="s">
        <v>36</v>
      </c>
      <c r="N3580">
        <v>1.84</v>
      </c>
      <c r="O3580">
        <v>4</v>
      </c>
    </row>
    <row r="3581" spans="1:15">
      <c r="A3581" t="s">
        <v>4234</v>
      </c>
      <c r="B3581" s="1">
        <v>45738</v>
      </c>
      <c r="C3581" t="s">
        <v>25</v>
      </c>
      <c r="D3581" t="s">
        <v>4235</v>
      </c>
      <c r="E3581" t="s">
        <v>4236</v>
      </c>
      <c r="F3581" t="s">
        <v>60</v>
      </c>
      <c r="G3581" t="s">
        <v>42</v>
      </c>
      <c r="H3581" t="s">
        <v>52</v>
      </c>
      <c r="I3581">
        <v>1.79</v>
      </c>
      <c r="J3581">
        <v>539.61</v>
      </c>
      <c r="K3581" t="s">
        <v>30</v>
      </c>
      <c r="L3581">
        <v>2.8</v>
      </c>
      <c r="M3581" t="s">
        <v>31</v>
      </c>
      <c r="N3581">
        <v>2.21</v>
      </c>
      <c r="O3581">
        <v>7</v>
      </c>
    </row>
    <row r="3582" spans="1:15">
      <c r="A3582" t="s">
        <v>4254</v>
      </c>
      <c r="B3582" s="1">
        <v>45789</v>
      </c>
      <c r="C3582" t="s">
        <v>25</v>
      </c>
      <c r="D3582" t="s">
        <v>4255</v>
      </c>
      <c r="E3582" t="s">
        <v>4256</v>
      </c>
      <c r="F3582" t="s">
        <v>71</v>
      </c>
      <c r="G3582" t="s">
        <v>29</v>
      </c>
      <c r="H3582" t="s">
        <v>20</v>
      </c>
      <c r="I3582">
        <v>2.89</v>
      </c>
      <c r="J3582">
        <v>429.3</v>
      </c>
      <c r="K3582" t="s">
        <v>30</v>
      </c>
      <c r="L3582">
        <v>2.8</v>
      </c>
      <c r="M3582" t="s">
        <v>36</v>
      </c>
      <c r="N3582">
        <v>2.19</v>
      </c>
      <c r="O3582">
        <v>14</v>
      </c>
    </row>
    <row r="3583" spans="1:15">
      <c r="A3583" t="s">
        <v>4336</v>
      </c>
      <c r="B3583" s="1">
        <v>45790</v>
      </c>
      <c r="C3583" t="s">
        <v>25</v>
      </c>
      <c r="D3583" t="s">
        <v>4337</v>
      </c>
      <c r="E3583" t="s">
        <v>4338</v>
      </c>
      <c r="F3583" t="s">
        <v>28</v>
      </c>
      <c r="G3583" t="s">
        <v>29</v>
      </c>
      <c r="H3583" t="s">
        <v>42</v>
      </c>
      <c r="I3583">
        <v>6.32</v>
      </c>
      <c r="J3583">
        <v>225.65</v>
      </c>
      <c r="K3583" t="s">
        <v>67</v>
      </c>
      <c r="L3583">
        <v>2.7</v>
      </c>
      <c r="M3583" t="s">
        <v>23</v>
      </c>
      <c r="N3583">
        <v>1.1499999999999999</v>
      </c>
      <c r="O3583">
        <v>7</v>
      </c>
    </row>
    <row r="3584" spans="1:15">
      <c r="A3584" t="s">
        <v>4347</v>
      </c>
      <c r="B3584" s="1">
        <v>45759</v>
      </c>
      <c r="C3584" t="s">
        <v>25</v>
      </c>
      <c r="D3584" t="s">
        <v>4348</v>
      </c>
      <c r="E3584" t="s">
        <v>4349</v>
      </c>
      <c r="F3584" t="s">
        <v>71</v>
      </c>
      <c r="G3584" t="s">
        <v>21</v>
      </c>
      <c r="H3584" t="s">
        <v>52</v>
      </c>
      <c r="I3584">
        <v>17.61</v>
      </c>
      <c r="J3584">
        <v>81.05</v>
      </c>
      <c r="K3584" t="s">
        <v>47</v>
      </c>
      <c r="L3584">
        <v>3.8</v>
      </c>
      <c r="M3584" t="s">
        <v>23</v>
      </c>
      <c r="N3584">
        <v>2.2000000000000002</v>
      </c>
      <c r="O3584">
        <v>2</v>
      </c>
    </row>
    <row r="3585" spans="1:15">
      <c r="A3585" t="s">
        <v>4350</v>
      </c>
      <c r="B3585" s="1">
        <v>45661</v>
      </c>
      <c r="C3585" t="s">
        <v>25</v>
      </c>
      <c r="D3585" t="s">
        <v>4351</v>
      </c>
      <c r="E3585" t="s">
        <v>4352</v>
      </c>
      <c r="F3585" t="s">
        <v>19</v>
      </c>
      <c r="G3585" t="s">
        <v>46</v>
      </c>
      <c r="H3585" t="s">
        <v>41</v>
      </c>
      <c r="I3585">
        <v>20.010000000000002</v>
      </c>
      <c r="J3585">
        <v>181.82</v>
      </c>
      <c r="K3585" t="s">
        <v>22</v>
      </c>
      <c r="L3585">
        <v>3.6</v>
      </c>
      <c r="M3585" t="s">
        <v>31</v>
      </c>
      <c r="N3585">
        <v>1.05</v>
      </c>
      <c r="O3585">
        <v>10</v>
      </c>
    </row>
    <row r="3586" spans="1:15">
      <c r="A3586" t="s">
        <v>4386</v>
      </c>
      <c r="B3586" s="1">
        <v>45747</v>
      </c>
      <c r="C3586" t="s">
        <v>25</v>
      </c>
      <c r="D3586" t="s">
        <v>4387</v>
      </c>
      <c r="E3586" t="s">
        <v>4388</v>
      </c>
      <c r="F3586" t="s">
        <v>71</v>
      </c>
      <c r="G3586" t="s">
        <v>29</v>
      </c>
      <c r="H3586" t="s">
        <v>21</v>
      </c>
      <c r="I3586">
        <v>24.9</v>
      </c>
      <c r="J3586">
        <v>547.27</v>
      </c>
      <c r="K3586" t="s">
        <v>22</v>
      </c>
      <c r="L3586">
        <v>4.4000000000000004</v>
      </c>
      <c r="M3586" t="s">
        <v>23</v>
      </c>
      <c r="N3586">
        <v>1.5</v>
      </c>
      <c r="O3586">
        <v>10</v>
      </c>
    </row>
    <row r="3587" spans="1:15">
      <c r="A3587" t="s">
        <v>4432</v>
      </c>
      <c r="B3587" s="1">
        <v>45722</v>
      </c>
      <c r="C3587" t="s">
        <v>25</v>
      </c>
      <c r="D3587" t="s">
        <v>4433</v>
      </c>
      <c r="E3587" t="s">
        <v>4434</v>
      </c>
      <c r="F3587" t="s">
        <v>19</v>
      </c>
      <c r="G3587" t="s">
        <v>21</v>
      </c>
      <c r="H3587" t="s">
        <v>20</v>
      </c>
      <c r="I3587">
        <v>8.1999999999999993</v>
      </c>
      <c r="J3587">
        <v>314</v>
      </c>
      <c r="K3587" t="s">
        <v>47</v>
      </c>
      <c r="L3587">
        <v>2.6</v>
      </c>
      <c r="M3587" t="s">
        <v>23</v>
      </c>
      <c r="N3587">
        <v>2.4</v>
      </c>
      <c r="O3587">
        <v>4</v>
      </c>
    </row>
    <row r="3588" spans="1:15">
      <c r="A3588" t="s">
        <v>4435</v>
      </c>
      <c r="B3588" s="1">
        <v>45668</v>
      </c>
      <c r="C3588" t="s">
        <v>25</v>
      </c>
      <c r="D3588" t="s">
        <v>4436</v>
      </c>
      <c r="E3588" t="s">
        <v>4437</v>
      </c>
      <c r="F3588" t="s">
        <v>71</v>
      </c>
      <c r="G3588" t="s">
        <v>42</v>
      </c>
      <c r="H3588" t="s">
        <v>46</v>
      </c>
      <c r="I3588">
        <v>2.41</v>
      </c>
      <c r="J3588">
        <v>287.58999999999997</v>
      </c>
      <c r="K3588" t="s">
        <v>67</v>
      </c>
      <c r="L3588">
        <v>4.3</v>
      </c>
      <c r="M3588" t="s">
        <v>23</v>
      </c>
      <c r="N3588">
        <v>1.34</v>
      </c>
      <c r="O3588">
        <v>16</v>
      </c>
    </row>
    <row r="3589" spans="1:15">
      <c r="A3589" t="s">
        <v>4453</v>
      </c>
      <c r="B3589" s="1">
        <v>45714</v>
      </c>
      <c r="C3589" t="s">
        <v>25</v>
      </c>
      <c r="D3589" t="s">
        <v>1321</v>
      </c>
      <c r="E3589" t="s">
        <v>4454</v>
      </c>
      <c r="F3589" t="s">
        <v>19</v>
      </c>
      <c r="G3589" t="s">
        <v>29</v>
      </c>
      <c r="H3589" t="s">
        <v>52</v>
      </c>
      <c r="I3589">
        <v>3.9</v>
      </c>
      <c r="J3589">
        <v>124.74</v>
      </c>
      <c r="K3589" t="s">
        <v>47</v>
      </c>
      <c r="L3589">
        <v>4.4000000000000004</v>
      </c>
      <c r="M3589" t="s">
        <v>23</v>
      </c>
      <c r="N3589">
        <v>2.27</v>
      </c>
      <c r="O3589">
        <v>4</v>
      </c>
    </row>
    <row r="3590" spans="1:15">
      <c r="A3590" t="s">
        <v>4455</v>
      </c>
      <c r="B3590" s="1">
        <v>45701</v>
      </c>
      <c r="C3590" t="s">
        <v>25</v>
      </c>
      <c r="D3590" t="s">
        <v>4456</v>
      </c>
      <c r="E3590" t="s">
        <v>4457</v>
      </c>
      <c r="F3590" t="s">
        <v>51</v>
      </c>
      <c r="G3590" t="s">
        <v>20</v>
      </c>
      <c r="H3590" t="s">
        <v>52</v>
      </c>
      <c r="J3590">
        <v>495.47</v>
      </c>
      <c r="K3590" t="s">
        <v>22</v>
      </c>
      <c r="L3590">
        <v>4.9000000000000004</v>
      </c>
      <c r="M3590" t="s">
        <v>23</v>
      </c>
      <c r="N3590">
        <v>2.35</v>
      </c>
      <c r="O3590">
        <v>2</v>
      </c>
    </row>
    <row r="3591" spans="1:15">
      <c r="A3591" t="s">
        <v>4466</v>
      </c>
      <c r="B3591" s="1">
        <v>45726</v>
      </c>
      <c r="C3591" t="s">
        <v>25</v>
      </c>
      <c r="D3591" t="s">
        <v>4467</v>
      </c>
      <c r="E3591" t="s">
        <v>4468</v>
      </c>
      <c r="F3591" t="s">
        <v>51</v>
      </c>
      <c r="G3591" t="s">
        <v>41</v>
      </c>
      <c r="H3591" t="s">
        <v>41</v>
      </c>
      <c r="I3591">
        <v>19.239999999999998</v>
      </c>
      <c r="J3591">
        <v>407.45</v>
      </c>
      <c r="K3591" t="s">
        <v>22</v>
      </c>
      <c r="L3591">
        <v>2.7</v>
      </c>
      <c r="M3591" t="s">
        <v>23</v>
      </c>
      <c r="N3591">
        <v>1.76</v>
      </c>
      <c r="O3591">
        <v>1</v>
      </c>
    </row>
    <row r="3592" spans="1:15">
      <c r="A3592" t="s">
        <v>4478</v>
      </c>
      <c r="B3592" s="1">
        <v>45819</v>
      </c>
      <c r="C3592" t="s">
        <v>25</v>
      </c>
      <c r="D3592" t="s">
        <v>4479</v>
      </c>
      <c r="E3592" t="s">
        <v>4480</v>
      </c>
      <c r="F3592" t="s">
        <v>28</v>
      </c>
      <c r="G3592" t="s">
        <v>46</v>
      </c>
      <c r="H3592" t="s">
        <v>52</v>
      </c>
      <c r="I3592">
        <v>5.37</v>
      </c>
      <c r="J3592">
        <v>365.6</v>
      </c>
      <c r="K3592" t="s">
        <v>47</v>
      </c>
      <c r="L3592">
        <v>3</v>
      </c>
      <c r="M3592" t="s">
        <v>23</v>
      </c>
      <c r="N3592">
        <v>2.04</v>
      </c>
      <c r="O3592">
        <v>6</v>
      </c>
    </row>
    <row r="3593" spans="1:15">
      <c r="A3593" t="s">
        <v>4495</v>
      </c>
      <c r="B3593" s="1">
        <v>45682</v>
      </c>
      <c r="C3593" t="s">
        <v>25</v>
      </c>
      <c r="D3593" t="s">
        <v>4496</v>
      </c>
      <c r="E3593" t="s">
        <v>4497</v>
      </c>
      <c r="F3593" t="s">
        <v>51</v>
      </c>
      <c r="G3593" t="s">
        <v>20</v>
      </c>
      <c r="H3593" t="s">
        <v>21</v>
      </c>
      <c r="I3593">
        <v>20.05</v>
      </c>
      <c r="J3593">
        <v>355.59</v>
      </c>
      <c r="K3593" t="s">
        <v>30</v>
      </c>
      <c r="L3593">
        <v>4.7</v>
      </c>
      <c r="M3593" t="s">
        <v>31</v>
      </c>
      <c r="N3593">
        <v>2.15</v>
      </c>
      <c r="O3593">
        <v>7</v>
      </c>
    </row>
    <row r="3594" spans="1:15">
      <c r="A3594" t="s">
        <v>4506</v>
      </c>
      <c r="B3594" s="1">
        <v>45739</v>
      </c>
      <c r="C3594" t="s">
        <v>25</v>
      </c>
      <c r="D3594" t="s">
        <v>4507</v>
      </c>
      <c r="E3594" t="s">
        <v>4508</v>
      </c>
      <c r="F3594" t="s">
        <v>19</v>
      </c>
      <c r="G3594" t="s">
        <v>42</v>
      </c>
      <c r="H3594" t="s">
        <v>42</v>
      </c>
      <c r="I3594">
        <v>18.53</v>
      </c>
      <c r="J3594">
        <v>62.11</v>
      </c>
      <c r="K3594" t="s">
        <v>30</v>
      </c>
      <c r="L3594">
        <v>3</v>
      </c>
      <c r="M3594" t="s">
        <v>23</v>
      </c>
      <c r="N3594">
        <v>1.1599999999999999</v>
      </c>
      <c r="O3594">
        <v>11</v>
      </c>
    </row>
    <row r="3595" spans="1:15">
      <c r="A3595" t="s">
        <v>4548</v>
      </c>
      <c r="B3595" s="1">
        <v>45831</v>
      </c>
      <c r="C3595" t="s">
        <v>25</v>
      </c>
      <c r="D3595" t="s">
        <v>503</v>
      </c>
      <c r="E3595" t="s">
        <v>4549</v>
      </c>
      <c r="F3595" t="s">
        <v>71</v>
      </c>
      <c r="G3595" t="s">
        <v>29</v>
      </c>
      <c r="H3595" t="s">
        <v>20</v>
      </c>
      <c r="I3595">
        <v>22.15</v>
      </c>
      <c r="J3595">
        <v>140.77000000000001</v>
      </c>
      <c r="K3595" t="s">
        <v>22</v>
      </c>
      <c r="L3595">
        <v>2.8</v>
      </c>
      <c r="M3595" t="s">
        <v>31</v>
      </c>
      <c r="N3595">
        <v>1.66</v>
      </c>
      <c r="O3595">
        <v>15</v>
      </c>
    </row>
    <row r="3596" spans="1:15">
      <c r="A3596" t="s">
        <v>4556</v>
      </c>
      <c r="B3596" s="1">
        <v>45707</v>
      </c>
      <c r="C3596" t="s">
        <v>25</v>
      </c>
      <c r="D3596" t="s">
        <v>4557</v>
      </c>
      <c r="E3596" t="s">
        <v>4558</v>
      </c>
      <c r="F3596" t="s">
        <v>19</v>
      </c>
      <c r="G3596" t="s">
        <v>52</v>
      </c>
      <c r="H3596" t="s">
        <v>20</v>
      </c>
      <c r="I3596">
        <v>24.29</v>
      </c>
      <c r="J3596">
        <v>62.93</v>
      </c>
      <c r="K3596" t="s">
        <v>22</v>
      </c>
      <c r="L3596">
        <v>3</v>
      </c>
      <c r="M3596" t="s">
        <v>36</v>
      </c>
      <c r="N3596">
        <v>2.0099999999999998</v>
      </c>
      <c r="O3596">
        <v>9</v>
      </c>
    </row>
    <row r="3597" spans="1:15">
      <c r="A3597" t="s">
        <v>4570</v>
      </c>
      <c r="B3597" s="1">
        <v>45701</v>
      </c>
      <c r="C3597" t="s">
        <v>25</v>
      </c>
      <c r="D3597" t="s">
        <v>4571</v>
      </c>
      <c r="E3597" t="s">
        <v>4572</v>
      </c>
      <c r="F3597" t="s">
        <v>28</v>
      </c>
      <c r="G3597" t="s">
        <v>52</v>
      </c>
      <c r="H3597" t="s">
        <v>20</v>
      </c>
      <c r="I3597">
        <v>24.24</v>
      </c>
      <c r="J3597">
        <v>145.16</v>
      </c>
      <c r="K3597" t="s">
        <v>47</v>
      </c>
      <c r="L3597">
        <v>4</v>
      </c>
      <c r="M3597" t="s">
        <v>31</v>
      </c>
      <c r="N3597">
        <v>1.24</v>
      </c>
      <c r="O3597">
        <v>17</v>
      </c>
    </row>
    <row r="3598" spans="1:15">
      <c r="A3598" t="s">
        <v>4590</v>
      </c>
      <c r="B3598" s="1">
        <v>45750</v>
      </c>
      <c r="C3598" t="s">
        <v>25</v>
      </c>
      <c r="D3598" t="s">
        <v>4591</v>
      </c>
      <c r="E3598" t="s">
        <v>4592</v>
      </c>
      <c r="F3598" t="s">
        <v>60</v>
      </c>
      <c r="G3598" t="s">
        <v>42</v>
      </c>
      <c r="H3598" t="s">
        <v>46</v>
      </c>
      <c r="I3598">
        <v>8.39</v>
      </c>
      <c r="J3598">
        <v>474.12</v>
      </c>
      <c r="K3598" t="s">
        <v>47</v>
      </c>
      <c r="L3598">
        <v>4.7</v>
      </c>
      <c r="M3598" t="s">
        <v>36</v>
      </c>
      <c r="N3598">
        <v>1.7</v>
      </c>
      <c r="O3598">
        <v>2</v>
      </c>
    </row>
    <row r="3599" spans="1:15">
      <c r="A3599" t="s">
        <v>4622</v>
      </c>
      <c r="B3599" s="1">
        <v>45660</v>
      </c>
      <c r="C3599" t="s">
        <v>25</v>
      </c>
      <c r="D3599" t="s">
        <v>4623</v>
      </c>
      <c r="E3599" t="s">
        <v>4624</v>
      </c>
      <c r="F3599" t="s">
        <v>28</v>
      </c>
      <c r="G3599" t="s">
        <v>42</v>
      </c>
      <c r="H3599" t="s">
        <v>29</v>
      </c>
      <c r="I3599">
        <v>16.920000000000002</v>
      </c>
      <c r="J3599">
        <v>450.7</v>
      </c>
      <c r="K3599" t="s">
        <v>67</v>
      </c>
      <c r="L3599">
        <v>3.3</v>
      </c>
      <c r="M3599" t="s">
        <v>23</v>
      </c>
      <c r="N3599">
        <v>1.82</v>
      </c>
      <c r="O3599">
        <v>17</v>
      </c>
    </row>
    <row r="3600" spans="1:15">
      <c r="A3600" t="s">
        <v>4631</v>
      </c>
      <c r="B3600" s="1">
        <v>45797</v>
      </c>
      <c r="C3600" t="s">
        <v>25</v>
      </c>
      <c r="D3600" t="s">
        <v>4632</v>
      </c>
      <c r="E3600" t="s">
        <v>4633</v>
      </c>
      <c r="F3600" t="s">
        <v>28</v>
      </c>
      <c r="G3600" t="s">
        <v>46</v>
      </c>
      <c r="H3600" t="s">
        <v>29</v>
      </c>
      <c r="I3600">
        <v>3.67</v>
      </c>
      <c r="J3600">
        <v>484.22</v>
      </c>
      <c r="K3600" t="s">
        <v>67</v>
      </c>
      <c r="L3600">
        <v>3.5</v>
      </c>
      <c r="M3600" t="s">
        <v>36</v>
      </c>
      <c r="N3600">
        <v>1.43</v>
      </c>
      <c r="O3600">
        <v>4</v>
      </c>
    </row>
    <row r="3601" spans="1:15">
      <c r="A3601" t="s">
        <v>4634</v>
      </c>
      <c r="B3601" s="1">
        <v>45743</v>
      </c>
      <c r="C3601" t="s">
        <v>25</v>
      </c>
      <c r="D3601" t="s">
        <v>4059</v>
      </c>
      <c r="E3601" t="s">
        <v>4635</v>
      </c>
      <c r="F3601" t="s">
        <v>19</v>
      </c>
      <c r="G3601" t="s">
        <v>52</v>
      </c>
      <c r="H3601" t="s">
        <v>41</v>
      </c>
      <c r="I3601">
        <v>12.51</v>
      </c>
      <c r="J3601">
        <v>182.1</v>
      </c>
      <c r="K3601" t="s">
        <v>47</v>
      </c>
      <c r="L3601">
        <v>4.9000000000000004</v>
      </c>
      <c r="M3601" t="s">
        <v>36</v>
      </c>
      <c r="N3601">
        <v>1.35</v>
      </c>
      <c r="O3601">
        <v>10</v>
      </c>
    </row>
    <row r="3602" spans="1:15">
      <c r="A3602" t="s">
        <v>4669</v>
      </c>
      <c r="B3602" s="1">
        <v>45749</v>
      </c>
      <c r="C3602" t="s">
        <v>25</v>
      </c>
      <c r="D3602" t="s">
        <v>4670</v>
      </c>
      <c r="E3602" t="s">
        <v>4671</v>
      </c>
      <c r="F3602" t="s">
        <v>28</v>
      </c>
      <c r="G3602" t="s">
        <v>21</v>
      </c>
      <c r="H3602" t="s">
        <v>41</v>
      </c>
      <c r="I3602">
        <v>5.2</v>
      </c>
      <c r="J3602">
        <v>481.71</v>
      </c>
      <c r="K3602" t="s">
        <v>67</v>
      </c>
      <c r="L3602">
        <v>3</v>
      </c>
      <c r="M3602" t="s">
        <v>23</v>
      </c>
      <c r="N3602">
        <v>1.25</v>
      </c>
      <c r="O3602">
        <v>19</v>
      </c>
    </row>
    <row r="3603" spans="1:15">
      <c r="A3603" t="s">
        <v>4675</v>
      </c>
      <c r="B3603" s="1">
        <v>45809</v>
      </c>
      <c r="C3603" t="s">
        <v>25</v>
      </c>
      <c r="D3603" t="s">
        <v>4676</v>
      </c>
      <c r="E3603" t="s">
        <v>4677</v>
      </c>
      <c r="F3603" t="s">
        <v>60</v>
      </c>
      <c r="G3603" t="s">
        <v>21</v>
      </c>
      <c r="H3603" t="s">
        <v>46</v>
      </c>
      <c r="I3603">
        <v>3.3</v>
      </c>
      <c r="J3603">
        <v>421.14</v>
      </c>
      <c r="K3603" t="s">
        <v>47</v>
      </c>
      <c r="L3603">
        <v>4.4000000000000004</v>
      </c>
      <c r="M3603" t="s">
        <v>36</v>
      </c>
      <c r="N3603">
        <v>1.57</v>
      </c>
      <c r="O3603">
        <v>4</v>
      </c>
    </row>
    <row r="3604" spans="1:15">
      <c r="A3604" t="s">
        <v>4703</v>
      </c>
      <c r="B3604" s="1">
        <v>45828</v>
      </c>
      <c r="C3604" t="s">
        <v>25</v>
      </c>
      <c r="D3604" t="s">
        <v>4704</v>
      </c>
      <c r="E3604" t="s">
        <v>4705</v>
      </c>
      <c r="F3604" t="s">
        <v>28</v>
      </c>
      <c r="G3604" t="s">
        <v>42</v>
      </c>
      <c r="H3604" t="s">
        <v>52</v>
      </c>
      <c r="I3604">
        <v>19.93</v>
      </c>
      <c r="J3604">
        <v>536.09</v>
      </c>
      <c r="K3604" t="s">
        <v>30</v>
      </c>
      <c r="L3604">
        <v>2.8</v>
      </c>
      <c r="M3604" t="s">
        <v>31</v>
      </c>
      <c r="N3604">
        <v>1.97</v>
      </c>
      <c r="O3604">
        <v>8</v>
      </c>
    </row>
    <row r="3605" spans="1:15">
      <c r="A3605" t="s">
        <v>4711</v>
      </c>
      <c r="B3605" s="1">
        <v>45740</v>
      </c>
      <c r="C3605" t="s">
        <v>25</v>
      </c>
      <c r="D3605" t="s">
        <v>2809</v>
      </c>
      <c r="E3605" t="s">
        <v>4712</v>
      </c>
      <c r="F3605" t="s">
        <v>28</v>
      </c>
      <c r="G3605" t="s">
        <v>20</v>
      </c>
      <c r="H3605" t="s">
        <v>41</v>
      </c>
      <c r="I3605">
        <v>9.52</v>
      </c>
      <c r="J3605">
        <v>122.07</v>
      </c>
      <c r="K3605" t="s">
        <v>67</v>
      </c>
      <c r="L3605">
        <v>4.4000000000000004</v>
      </c>
      <c r="M3605" t="s">
        <v>31</v>
      </c>
      <c r="N3605">
        <v>1.89</v>
      </c>
      <c r="O3605">
        <v>14</v>
      </c>
    </row>
    <row r="3606" spans="1:15">
      <c r="A3606" t="s">
        <v>4727</v>
      </c>
      <c r="B3606" s="1">
        <v>45748</v>
      </c>
      <c r="C3606" t="s">
        <v>25</v>
      </c>
      <c r="D3606" t="s">
        <v>4728</v>
      </c>
      <c r="E3606" t="s">
        <v>4729</v>
      </c>
      <c r="F3606" t="s">
        <v>28</v>
      </c>
      <c r="G3606" t="s">
        <v>21</v>
      </c>
      <c r="H3606" t="s">
        <v>46</v>
      </c>
      <c r="I3606">
        <v>9.1999999999999993</v>
      </c>
      <c r="J3606">
        <v>482.95</v>
      </c>
      <c r="K3606" t="s">
        <v>30</v>
      </c>
      <c r="L3606">
        <v>3.7</v>
      </c>
      <c r="M3606" t="s">
        <v>36</v>
      </c>
      <c r="N3606">
        <v>1.58</v>
      </c>
      <c r="O3606">
        <v>9</v>
      </c>
    </row>
    <row r="3607" spans="1:15">
      <c r="A3607" t="s">
        <v>4811</v>
      </c>
      <c r="B3607" s="1">
        <v>45809</v>
      </c>
      <c r="C3607" t="s">
        <v>25</v>
      </c>
      <c r="D3607" t="s">
        <v>4812</v>
      </c>
      <c r="E3607" t="s">
        <v>4813</v>
      </c>
      <c r="F3607" t="s">
        <v>28</v>
      </c>
      <c r="G3607" t="s">
        <v>21</v>
      </c>
      <c r="H3607" t="s">
        <v>41</v>
      </c>
      <c r="I3607">
        <v>22.17</v>
      </c>
      <c r="J3607">
        <v>69.58</v>
      </c>
      <c r="K3607" t="s">
        <v>67</v>
      </c>
      <c r="L3607">
        <v>4.5999999999999996</v>
      </c>
      <c r="M3607" t="s">
        <v>23</v>
      </c>
      <c r="N3607">
        <v>2.39</v>
      </c>
      <c r="O3607">
        <v>15</v>
      </c>
    </row>
    <row r="3608" spans="1:15">
      <c r="A3608" t="s">
        <v>4837</v>
      </c>
      <c r="B3608" s="1">
        <v>45736</v>
      </c>
      <c r="C3608" t="s">
        <v>25</v>
      </c>
      <c r="D3608" t="s">
        <v>4838</v>
      </c>
      <c r="E3608" t="s">
        <v>4839</v>
      </c>
      <c r="F3608" t="s">
        <v>51</v>
      </c>
      <c r="G3608" t="s">
        <v>21</v>
      </c>
      <c r="H3608" t="s">
        <v>21</v>
      </c>
      <c r="I3608">
        <v>22.29</v>
      </c>
      <c r="J3608">
        <v>281.20999999999998</v>
      </c>
      <c r="K3608" t="s">
        <v>22</v>
      </c>
      <c r="L3608">
        <v>3.7</v>
      </c>
      <c r="M3608" t="s">
        <v>23</v>
      </c>
      <c r="N3608">
        <v>1.54</v>
      </c>
      <c r="O3608">
        <v>19</v>
      </c>
    </row>
    <row r="3609" spans="1:15">
      <c r="A3609" t="s">
        <v>4930</v>
      </c>
      <c r="B3609" s="1">
        <v>45816</v>
      </c>
      <c r="C3609" t="s">
        <v>25</v>
      </c>
      <c r="D3609" t="s">
        <v>4931</v>
      </c>
      <c r="E3609" t="s">
        <v>4932</v>
      </c>
      <c r="F3609" t="s">
        <v>19</v>
      </c>
      <c r="G3609" t="s">
        <v>29</v>
      </c>
      <c r="H3609" t="s">
        <v>20</v>
      </c>
      <c r="I3609">
        <v>4.5999999999999996</v>
      </c>
      <c r="J3609">
        <v>79.87</v>
      </c>
      <c r="K3609" t="s">
        <v>67</v>
      </c>
      <c r="L3609">
        <v>4.2</v>
      </c>
      <c r="M3609" t="s">
        <v>23</v>
      </c>
      <c r="N3609">
        <v>1.44</v>
      </c>
      <c r="O3609">
        <v>4</v>
      </c>
    </row>
    <row r="3610" spans="1:15">
      <c r="A3610" t="s">
        <v>4942</v>
      </c>
      <c r="B3610" s="1">
        <v>45817</v>
      </c>
      <c r="C3610" t="s">
        <v>25</v>
      </c>
      <c r="D3610" t="s">
        <v>4943</v>
      </c>
      <c r="E3610" t="s">
        <v>4944</v>
      </c>
      <c r="F3610" t="s">
        <v>71</v>
      </c>
      <c r="G3610" t="s">
        <v>52</v>
      </c>
      <c r="H3610" t="s">
        <v>29</v>
      </c>
      <c r="I3610">
        <v>6.65</v>
      </c>
      <c r="J3610">
        <v>61.03</v>
      </c>
      <c r="K3610" t="s">
        <v>30</v>
      </c>
      <c r="L3610">
        <v>4.9000000000000004</v>
      </c>
      <c r="M3610" t="s">
        <v>36</v>
      </c>
      <c r="N3610">
        <v>1.82</v>
      </c>
      <c r="O3610">
        <v>18</v>
      </c>
    </row>
    <row r="3611" spans="1:15">
      <c r="A3611" t="s">
        <v>4986</v>
      </c>
      <c r="B3611" s="1">
        <v>45827</v>
      </c>
      <c r="C3611" t="s">
        <v>25</v>
      </c>
      <c r="D3611" t="s">
        <v>4987</v>
      </c>
      <c r="E3611" t="s">
        <v>4988</v>
      </c>
      <c r="F3611" t="s">
        <v>60</v>
      </c>
      <c r="G3611" t="s">
        <v>41</v>
      </c>
      <c r="H3611" t="s">
        <v>52</v>
      </c>
      <c r="I3611">
        <v>14.54</v>
      </c>
      <c r="J3611">
        <v>454.95</v>
      </c>
      <c r="K3611" t="s">
        <v>22</v>
      </c>
      <c r="L3611">
        <v>3</v>
      </c>
      <c r="M3611" t="s">
        <v>23</v>
      </c>
      <c r="N3611">
        <v>2.0299999999999998</v>
      </c>
      <c r="O3611">
        <v>9</v>
      </c>
    </row>
    <row r="3612" spans="1:15">
      <c r="A3612" t="s">
        <v>5006</v>
      </c>
      <c r="B3612" s="1">
        <v>45667</v>
      </c>
      <c r="C3612" t="s">
        <v>25</v>
      </c>
      <c r="D3612" t="s">
        <v>5007</v>
      </c>
      <c r="E3612" t="s">
        <v>5008</v>
      </c>
      <c r="F3612" t="s">
        <v>19</v>
      </c>
      <c r="G3612" t="s">
        <v>20</v>
      </c>
      <c r="H3612" t="s">
        <v>20</v>
      </c>
      <c r="I3612">
        <v>6.5</v>
      </c>
      <c r="J3612">
        <v>195.3</v>
      </c>
      <c r="K3612" t="s">
        <v>30</v>
      </c>
      <c r="L3612">
        <v>3.2</v>
      </c>
      <c r="M3612" t="s">
        <v>36</v>
      </c>
      <c r="N3612">
        <v>2.16</v>
      </c>
      <c r="O3612">
        <v>14</v>
      </c>
    </row>
    <row r="3613" spans="1:15">
      <c r="A3613" t="s">
        <v>5052</v>
      </c>
      <c r="B3613" s="1">
        <v>45836</v>
      </c>
      <c r="C3613" t="s">
        <v>25</v>
      </c>
      <c r="D3613" t="s">
        <v>5053</v>
      </c>
      <c r="E3613" t="s">
        <v>5054</v>
      </c>
      <c r="F3613" t="s">
        <v>51</v>
      </c>
      <c r="G3613" t="s">
        <v>29</v>
      </c>
      <c r="H3613" t="s">
        <v>41</v>
      </c>
      <c r="I3613">
        <v>1.59</v>
      </c>
      <c r="J3613">
        <v>62.58</v>
      </c>
      <c r="K3613" t="s">
        <v>30</v>
      </c>
      <c r="L3613">
        <v>2.7</v>
      </c>
      <c r="M3613" t="s">
        <v>23</v>
      </c>
      <c r="N3613">
        <v>1.33</v>
      </c>
      <c r="O3613">
        <v>6</v>
      </c>
    </row>
    <row r="3614" spans="1:15">
      <c r="A3614" t="s">
        <v>5087</v>
      </c>
      <c r="B3614" s="1">
        <v>45754</v>
      </c>
      <c r="C3614" t="s">
        <v>25</v>
      </c>
      <c r="D3614" t="s">
        <v>5088</v>
      </c>
      <c r="E3614" t="s">
        <v>5089</v>
      </c>
      <c r="F3614" t="s">
        <v>71</v>
      </c>
      <c r="G3614" t="s">
        <v>46</v>
      </c>
      <c r="H3614" t="s">
        <v>20</v>
      </c>
      <c r="I3614">
        <v>9.5</v>
      </c>
      <c r="J3614">
        <v>66.36</v>
      </c>
      <c r="K3614" t="s">
        <v>30</v>
      </c>
      <c r="L3614">
        <v>2.5</v>
      </c>
      <c r="M3614" t="s">
        <v>31</v>
      </c>
      <c r="N3614">
        <v>1.36</v>
      </c>
      <c r="O3614">
        <v>8</v>
      </c>
    </row>
    <row r="3615" spans="1:15">
      <c r="A3615" t="s">
        <v>5102</v>
      </c>
      <c r="B3615" s="1">
        <v>45727</v>
      </c>
      <c r="C3615" t="s">
        <v>25</v>
      </c>
      <c r="D3615" t="s">
        <v>4543</v>
      </c>
      <c r="E3615" t="s">
        <v>5103</v>
      </c>
      <c r="F3615" t="s">
        <v>51</v>
      </c>
      <c r="G3615" t="s">
        <v>46</v>
      </c>
      <c r="H3615" t="s">
        <v>52</v>
      </c>
      <c r="I3615">
        <v>20.71</v>
      </c>
      <c r="J3615">
        <v>482.13</v>
      </c>
      <c r="K3615" t="s">
        <v>22</v>
      </c>
      <c r="L3615">
        <v>3.1</v>
      </c>
      <c r="M3615" t="s">
        <v>36</v>
      </c>
      <c r="N3615">
        <v>1.04</v>
      </c>
      <c r="O3615">
        <v>4</v>
      </c>
    </row>
    <row r="3616" spans="1:15">
      <c r="A3616" t="s">
        <v>5115</v>
      </c>
      <c r="B3616" s="1">
        <v>45772</v>
      </c>
      <c r="C3616" t="s">
        <v>25</v>
      </c>
      <c r="D3616" t="s">
        <v>5116</v>
      </c>
      <c r="E3616" t="s">
        <v>5117</v>
      </c>
      <c r="F3616" t="s">
        <v>60</v>
      </c>
      <c r="G3616" t="s">
        <v>20</v>
      </c>
      <c r="H3616" t="s">
        <v>21</v>
      </c>
      <c r="I3616">
        <v>18.91</v>
      </c>
      <c r="J3616">
        <v>125.4</v>
      </c>
      <c r="K3616" t="s">
        <v>67</v>
      </c>
      <c r="L3616">
        <v>4.4000000000000004</v>
      </c>
      <c r="M3616" t="s">
        <v>36</v>
      </c>
      <c r="N3616">
        <v>2.4700000000000002</v>
      </c>
      <c r="O3616">
        <v>10</v>
      </c>
    </row>
    <row r="3617" spans="1:15">
      <c r="A3617" t="s">
        <v>5121</v>
      </c>
      <c r="B3617" s="1">
        <v>45791</v>
      </c>
      <c r="C3617" t="s">
        <v>25</v>
      </c>
      <c r="D3617" t="s">
        <v>5122</v>
      </c>
      <c r="E3617" t="s">
        <v>4437</v>
      </c>
      <c r="F3617" t="s">
        <v>51</v>
      </c>
      <c r="G3617" t="s">
        <v>52</v>
      </c>
      <c r="H3617" t="s">
        <v>52</v>
      </c>
      <c r="I3617">
        <v>20.67</v>
      </c>
      <c r="J3617">
        <v>377.01</v>
      </c>
      <c r="K3617" t="s">
        <v>30</v>
      </c>
      <c r="L3617">
        <v>2.9</v>
      </c>
      <c r="M3617" t="s">
        <v>23</v>
      </c>
      <c r="N3617">
        <v>1.1200000000000001</v>
      </c>
      <c r="O3617">
        <v>16</v>
      </c>
    </row>
    <row r="3618" spans="1:15">
      <c r="A3618" t="s">
        <v>5129</v>
      </c>
      <c r="B3618" s="1">
        <v>45738</v>
      </c>
      <c r="C3618" t="s">
        <v>25</v>
      </c>
      <c r="D3618" t="s">
        <v>5130</v>
      </c>
      <c r="E3618" t="s">
        <v>5131</v>
      </c>
      <c r="F3618" t="s">
        <v>51</v>
      </c>
      <c r="G3618" t="s">
        <v>46</v>
      </c>
      <c r="H3618" t="s">
        <v>21</v>
      </c>
      <c r="I3618">
        <v>2.97</v>
      </c>
      <c r="J3618">
        <v>172.81</v>
      </c>
      <c r="K3618" t="s">
        <v>67</v>
      </c>
      <c r="L3618">
        <v>4.7</v>
      </c>
      <c r="M3618" t="s">
        <v>23</v>
      </c>
      <c r="N3618">
        <v>1.27</v>
      </c>
      <c r="O3618">
        <v>7</v>
      </c>
    </row>
    <row r="3619" spans="1:15">
      <c r="A3619" t="s">
        <v>5132</v>
      </c>
      <c r="B3619" s="1">
        <v>45802</v>
      </c>
      <c r="C3619" t="s">
        <v>25</v>
      </c>
      <c r="D3619" t="s">
        <v>5133</v>
      </c>
      <c r="E3619" t="s">
        <v>5134</v>
      </c>
      <c r="F3619" t="s">
        <v>19</v>
      </c>
      <c r="G3619" t="s">
        <v>21</v>
      </c>
      <c r="H3619" t="s">
        <v>21</v>
      </c>
      <c r="I3619">
        <v>15.69</v>
      </c>
      <c r="J3619">
        <v>50.08</v>
      </c>
      <c r="K3619" t="s">
        <v>30</v>
      </c>
      <c r="L3619">
        <v>3.2</v>
      </c>
      <c r="M3619" t="s">
        <v>23</v>
      </c>
      <c r="N3619">
        <v>1.7</v>
      </c>
      <c r="O3619">
        <v>12</v>
      </c>
    </row>
    <row r="3620" spans="1:15">
      <c r="A3620" t="s">
        <v>5148</v>
      </c>
      <c r="B3620" s="1">
        <v>45718</v>
      </c>
      <c r="C3620" t="s">
        <v>25</v>
      </c>
      <c r="D3620" t="s">
        <v>5149</v>
      </c>
      <c r="E3620" t="s">
        <v>5150</v>
      </c>
      <c r="F3620" t="s">
        <v>60</v>
      </c>
      <c r="G3620" t="s">
        <v>29</v>
      </c>
      <c r="H3620" t="s">
        <v>42</v>
      </c>
      <c r="I3620">
        <v>15.43</v>
      </c>
      <c r="J3620">
        <v>557.46</v>
      </c>
      <c r="K3620" t="s">
        <v>22</v>
      </c>
      <c r="L3620">
        <v>3.6</v>
      </c>
      <c r="M3620" t="s">
        <v>36</v>
      </c>
      <c r="N3620">
        <v>1.1200000000000001</v>
      </c>
      <c r="O3620">
        <v>2</v>
      </c>
    </row>
    <row r="3621" spans="1:15">
      <c r="A3621" t="s">
        <v>5156</v>
      </c>
      <c r="B3621" s="1">
        <v>45705</v>
      </c>
      <c r="C3621" t="s">
        <v>25</v>
      </c>
      <c r="D3621" t="s">
        <v>5157</v>
      </c>
      <c r="E3621" t="s">
        <v>5158</v>
      </c>
      <c r="F3621" t="s">
        <v>60</v>
      </c>
      <c r="G3621" t="s">
        <v>41</v>
      </c>
      <c r="H3621" t="s">
        <v>41</v>
      </c>
      <c r="I3621">
        <v>13.83</v>
      </c>
      <c r="J3621">
        <v>522.82000000000005</v>
      </c>
      <c r="K3621" t="s">
        <v>67</v>
      </c>
      <c r="L3621">
        <v>4</v>
      </c>
      <c r="M3621" t="s">
        <v>36</v>
      </c>
      <c r="N3621">
        <v>2.23</v>
      </c>
      <c r="O3621">
        <v>2</v>
      </c>
    </row>
    <row r="3622" spans="1:15">
      <c r="A3622" t="s">
        <v>5179</v>
      </c>
      <c r="B3622" s="1">
        <v>45717</v>
      </c>
      <c r="C3622" t="s">
        <v>25</v>
      </c>
      <c r="D3622" t="s">
        <v>5180</v>
      </c>
      <c r="E3622" t="s">
        <v>3273</v>
      </c>
      <c r="F3622" t="s">
        <v>60</v>
      </c>
      <c r="G3622" t="s">
        <v>41</v>
      </c>
      <c r="H3622" t="s">
        <v>42</v>
      </c>
      <c r="I3622">
        <v>18.16</v>
      </c>
      <c r="J3622">
        <v>580.44000000000005</v>
      </c>
      <c r="K3622" t="s">
        <v>30</v>
      </c>
      <c r="L3622">
        <v>3.7</v>
      </c>
      <c r="M3622" t="s">
        <v>23</v>
      </c>
      <c r="N3622">
        <v>2.15</v>
      </c>
      <c r="O3622">
        <v>2</v>
      </c>
    </row>
    <row r="3623" spans="1:15">
      <c r="A3623" t="s">
        <v>5193</v>
      </c>
      <c r="B3623" s="1">
        <v>45670</v>
      </c>
      <c r="C3623" t="s">
        <v>25</v>
      </c>
      <c r="D3623" t="s">
        <v>5194</v>
      </c>
      <c r="E3623" t="s">
        <v>5195</v>
      </c>
      <c r="F3623" t="s">
        <v>28</v>
      </c>
      <c r="G3623" t="s">
        <v>46</v>
      </c>
      <c r="H3623" t="s">
        <v>42</v>
      </c>
      <c r="I3623">
        <v>10.64</v>
      </c>
      <c r="J3623">
        <v>560.57000000000005</v>
      </c>
      <c r="K3623" t="s">
        <v>67</v>
      </c>
      <c r="L3623">
        <v>2.7</v>
      </c>
      <c r="M3623" t="s">
        <v>23</v>
      </c>
      <c r="N3623">
        <v>1.38</v>
      </c>
      <c r="O3623">
        <v>1</v>
      </c>
    </row>
    <row r="3624" spans="1:15">
      <c r="A3624" t="s">
        <v>5215</v>
      </c>
      <c r="B3624" s="1">
        <v>45708</v>
      </c>
      <c r="C3624" t="s">
        <v>25</v>
      </c>
      <c r="D3624" t="s">
        <v>5216</v>
      </c>
      <c r="E3624" t="s">
        <v>5217</v>
      </c>
      <c r="F3624" t="s">
        <v>60</v>
      </c>
      <c r="G3624" t="s">
        <v>42</v>
      </c>
      <c r="H3624" t="s">
        <v>21</v>
      </c>
      <c r="I3624">
        <v>2.67</v>
      </c>
      <c r="J3624">
        <v>594.03</v>
      </c>
      <c r="K3624" t="s">
        <v>22</v>
      </c>
      <c r="L3624">
        <v>4.2</v>
      </c>
      <c r="M3624" t="s">
        <v>31</v>
      </c>
      <c r="N3624">
        <v>2.17</v>
      </c>
      <c r="O3624">
        <v>14</v>
      </c>
    </row>
    <row r="3625" spans="1:15">
      <c r="A3625" t="s">
        <v>5272</v>
      </c>
      <c r="B3625" s="1">
        <v>45832</v>
      </c>
      <c r="C3625" t="s">
        <v>25</v>
      </c>
      <c r="D3625" t="s">
        <v>5273</v>
      </c>
      <c r="E3625" t="s">
        <v>5274</v>
      </c>
      <c r="F3625" t="s">
        <v>19</v>
      </c>
      <c r="G3625" t="s">
        <v>21</v>
      </c>
      <c r="H3625" t="s">
        <v>46</v>
      </c>
      <c r="I3625">
        <v>13.26</v>
      </c>
      <c r="J3625">
        <v>88.19</v>
      </c>
      <c r="K3625" t="s">
        <v>47</v>
      </c>
      <c r="L3625">
        <v>4.4000000000000004</v>
      </c>
      <c r="M3625" t="s">
        <v>23</v>
      </c>
      <c r="N3625">
        <v>1.04</v>
      </c>
      <c r="O3625">
        <v>14</v>
      </c>
    </row>
    <row r="3626" spans="1:15">
      <c r="A3626" t="s">
        <v>5275</v>
      </c>
      <c r="B3626" s="1">
        <v>45794</v>
      </c>
      <c r="C3626" t="s">
        <v>25</v>
      </c>
      <c r="D3626" t="s">
        <v>5276</v>
      </c>
      <c r="E3626" t="s">
        <v>5277</v>
      </c>
      <c r="F3626" t="s">
        <v>28</v>
      </c>
      <c r="G3626" t="s">
        <v>42</v>
      </c>
      <c r="H3626" t="s">
        <v>42</v>
      </c>
      <c r="I3626">
        <v>12.52</v>
      </c>
      <c r="J3626">
        <v>75.94</v>
      </c>
      <c r="K3626" t="s">
        <v>47</v>
      </c>
      <c r="L3626">
        <v>4.9000000000000004</v>
      </c>
      <c r="M3626" t="s">
        <v>23</v>
      </c>
      <c r="N3626">
        <v>1.79</v>
      </c>
      <c r="O3626">
        <v>8</v>
      </c>
    </row>
    <row r="3627" spans="1:15">
      <c r="A3627" t="s">
        <v>5333</v>
      </c>
      <c r="B3627" s="1">
        <v>45780</v>
      </c>
      <c r="C3627" t="s">
        <v>25</v>
      </c>
      <c r="D3627" t="s">
        <v>5334</v>
      </c>
      <c r="E3627" t="s">
        <v>5335</v>
      </c>
      <c r="F3627" t="s">
        <v>51</v>
      </c>
      <c r="G3627" t="s">
        <v>46</v>
      </c>
      <c r="H3627" t="s">
        <v>52</v>
      </c>
      <c r="I3627">
        <v>4.04</v>
      </c>
      <c r="J3627">
        <v>104.84</v>
      </c>
      <c r="K3627" t="s">
        <v>22</v>
      </c>
      <c r="L3627">
        <v>2.9</v>
      </c>
      <c r="M3627" t="s">
        <v>23</v>
      </c>
      <c r="N3627">
        <v>1.1200000000000001</v>
      </c>
      <c r="O3627">
        <v>8</v>
      </c>
    </row>
    <row r="3628" spans="1:15">
      <c r="A3628" t="s">
        <v>5357</v>
      </c>
      <c r="B3628" s="1">
        <v>45798</v>
      </c>
      <c r="C3628" t="s">
        <v>25</v>
      </c>
      <c r="D3628" t="s">
        <v>5358</v>
      </c>
      <c r="E3628" t="s">
        <v>5359</v>
      </c>
      <c r="F3628" t="s">
        <v>71</v>
      </c>
      <c r="G3628" t="s">
        <v>21</v>
      </c>
      <c r="H3628" t="s">
        <v>42</v>
      </c>
      <c r="I3628">
        <v>8.94</v>
      </c>
      <c r="J3628">
        <v>422.89</v>
      </c>
      <c r="K3628" t="s">
        <v>30</v>
      </c>
      <c r="L3628">
        <v>3.5</v>
      </c>
      <c r="M3628" t="s">
        <v>23</v>
      </c>
      <c r="N3628">
        <v>1.08</v>
      </c>
      <c r="O3628">
        <v>19</v>
      </c>
    </row>
    <row r="3629" spans="1:15">
      <c r="A3629" t="s">
        <v>5392</v>
      </c>
      <c r="B3629" s="1">
        <v>45659</v>
      </c>
      <c r="C3629" t="s">
        <v>25</v>
      </c>
      <c r="D3629" t="s">
        <v>5393</v>
      </c>
      <c r="E3629" t="s">
        <v>5394</v>
      </c>
      <c r="F3629" t="s">
        <v>60</v>
      </c>
      <c r="G3629" t="s">
        <v>29</v>
      </c>
      <c r="H3629" t="s">
        <v>21</v>
      </c>
      <c r="I3629">
        <v>21.05</v>
      </c>
      <c r="J3629">
        <v>259.98</v>
      </c>
      <c r="K3629" t="s">
        <v>22</v>
      </c>
      <c r="L3629">
        <v>4.2</v>
      </c>
      <c r="M3629" t="s">
        <v>31</v>
      </c>
      <c r="N3629">
        <v>1.0900000000000001</v>
      </c>
      <c r="O3629">
        <v>12</v>
      </c>
    </row>
    <row r="3630" spans="1:15">
      <c r="A3630" t="s">
        <v>5395</v>
      </c>
      <c r="B3630" s="1">
        <v>45694</v>
      </c>
      <c r="C3630" t="s">
        <v>25</v>
      </c>
      <c r="D3630" t="s">
        <v>5396</v>
      </c>
      <c r="E3630" t="s">
        <v>5397</v>
      </c>
      <c r="F3630" t="s">
        <v>51</v>
      </c>
      <c r="G3630" t="s">
        <v>46</v>
      </c>
      <c r="H3630" t="s">
        <v>20</v>
      </c>
      <c r="I3630">
        <v>3.55</v>
      </c>
      <c r="J3630">
        <v>497.12</v>
      </c>
      <c r="K3630" t="s">
        <v>30</v>
      </c>
      <c r="L3630">
        <v>3.9</v>
      </c>
      <c r="M3630" t="s">
        <v>23</v>
      </c>
      <c r="N3630">
        <v>2.38</v>
      </c>
      <c r="O3630">
        <v>15</v>
      </c>
    </row>
    <row r="3631" spans="1:15">
      <c r="A3631" t="s">
        <v>5398</v>
      </c>
      <c r="B3631" s="1">
        <v>45678</v>
      </c>
      <c r="C3631" t="s">
        <v>25</v>
      </c>
      <c r="D3631" t="s">
        <v>5399</v>
      </c>
      <c r="E3631" t="s">
        <v>5400</v>
      </c>
      <c r="F3631" t="s">
        <v>60</v>
      </c>
      <c r="G3631" t="s">
        <v>52</v>
      </c>
      <c r="H3631" t="s">
        <v>41</v>
      </c>
      <c r="I3631">
        <v>5.8</v>
      </c>
      <c r="J3631">
        <v>239.33</v>
      </c>
      <c r="K3631" t="s">
        <v>67</v>
      </c>
      <c r="L3631">
        <v>2.9</v>
      </c>
      <c r="M3631" t="s">
        <v>23</v>
      </c>
      <c r="N3631">
        <v>1.58</v>
      </c>
      <c r="O3631">
        <v>14</v>
      </c>
    </row>
    <row r="3632" spans="1:15">
      <c r="A3632" t="s">
        <v>5442</v>
      </c>
      <c r="B3632" s="1">
        <v>45718</v>
      </c>
      <c r="C3632" t="s">
        <v>25</v>
      </c>
      <c r="D3632" t="s">
        <v>5443</v>
      </c>
      <c r="E3632" t="s">
        <v>5444</v>
      </c>
      <c r="F3632" t="s">
        <v>19</v>
      </c>
      <c r="G3632" t="s">
        <v>52</v>
      </c>
      <c r="H3632" t="s">
        <v>29</v>
      </c>
      <c r="I3632">
        <v>20.75</v>
      </c>
      <c r="J3632">
        <v>149.18</v>
      </c>
      <c r="K3632" t="s">
        <v>67</v>
      </c>
      <c r="L3632">
        <v>4.5</v>
      </c>
      <c r="M3632" t="s">
        <v>23</v>
      </c>
      <c r="N3632">
        <v>1.66</v>
      </c>
      <c r="O3632">
        <v>14</v>
      </c>
    </row>
    <row r="3633" spans="1:15">
      <c r="A3633" t="s">
        <v>5445</v>
      </c>
      <c r="B3633" s="1">
        <v>45721</v>
      </c>
      <c r="C3633" t="s">
        <v>25</v>
      </c>
      <c r="D3633" t="s">
        <v>5446</v>
      </c>
      <c r="E3633" t="s">
        <v>5447</v>
      </c>
      <c r="F3633" t="s">
        <v>51</v>
      </c>
      <c r="G3633" t="s">
        <v>29</v>
      </c>
      <c r="H3633" t="s">
        <v>20</v>
      </c>
      <c r="I3633">
        <v>10.11</v>
      </c>
      <c r="J3633">
        <v>446.77</v>
      </c>
      <c r="K3633" t="s">
        <v>30</v>
      </c>
      <c r="L3633">
        <v>4.7</v>
      </c>
      <c r="M3633" t="s">
        <v>23</v>
      </c>
      <c r="N3633">
        <v>1.46</v>
      </c>
      <c r="O3633">
        <v>2</v>
      </c>
    </row>
    <row r="3634" spans="1:15">
      <c r="A3634" t="s">
        <v>5466</v>
      </c>
      <c r="B3634" s="1">
        <v>45777</v>
      </c>
      <c r="C3634" t="s">
        <v>25</v>
      </c>
      <c r="D3634" t="s">
        <v>5467</v>
      </c>
      <c r="E3634" t="s">
        <v>5468</v>
      </c>
      <c r="F3634" t="s">
        <v>28</v>
      </c>
      <c r="G3634" t="s">
        <v>52</v>
      </c>
      <c r="H3634" t="s">
        <v>21</v>
      </c>
      <c r="I3634">
        <v>11.49</v>
      </c>
      <c r="J3634">
        <v>197.16</v>
      </c>
      <c r="K3634" t="s">
        <v>30</v>
      </c>
      <c r="L3634">
        <v>3.9</v>
      </c>
      <c r="M3634" t="s">
        <v>31</v>
      </c>
      <c r="N3634">
        <v>1.93</v>
      </c>
      <c r="O3634">
        <v>6</v>
      </c>
    </row>
    <row r="3635" spans="1:15">
      <c r="A3635" t="s">
        <v>5471</v>
      </c>
      <c r="B3635" s="1">
        <v>45736</v>
      </c>
      <c r="C3635" t="s">
        <v>25</v>
      </c>
      <c r="D3635" t="s">
        <v>5472</v>
      </c>
      <c r="E3635" t="s">
        <v>5473</v>
      </c>
      <c r="F3635" t="s">
        <v>19</v>
      </c>
      <c r="G3635" t="s">
        <v>21</v>
      </c>
      <c r="H3635" t="s">
        <v>21</v>
      </c>
      <c r="I3635">
        <v>3.96</v>
      </c>
      <c r="J3635">
        <v>127.77</v>
      </c>
      <c r="K3635" t="s">
        <v>47</v>
      </c>
      <c r="L3635">
        <v>4.4000000000000004</v>
      </c>
      <c r="M3635" t="s">
        <v>31</v>
      </c>
      <c r="N3635">
        <v>1.67</v>
      </c>
      <c r="O3635">
        <v>7</v>
      </c>
    </row>
    <row r="3636" spans="1:15">
      <c r="A3636" t="s">
        <v>5480</v>
      </c>
      <c r="B3636" s="1">
        <v>45759</v>
      </c>
      <c r="C3636" t="s">
        <v>25</v>
      </c>
      <c r="D3636" t="s">
        <v>5481</v>
      </c>
      <c r="E3636" t="s">
        <v>5482</v>
      </c>
      <c r="F3636" t="s">
        <v>28</v>
      </c>
      <c r="G3636" t="s">
        <v>41</v>
      </c>
      <c r="H3636" t="s">
        <v>41</v>
      </c>
      <c r="I3636">
        <v>3.47</v>
      </c>
      <c r="J3636">
        <v>294.68</v>
      </c>
      <c r="K3636" t="s">
        <v>67</v>
      </c>
      <c r="L3636">
        <v>4.5</v>
      </c>
      <c r="M3636" t="s">
        <v>36</v>
      </c>
      <c r="N3636">
        <v>1.69</v>
      </c>
      <c r="O3636">
        <v>7</v>
      </c>
    </row>
    <row r="3637" spans="1:15">
      <c r="A3637" t="s">
        <v>5528</v>
      </c>
      <c r="B3637" s="1">
        <v>45814</v>
      </c>
      <c r="C3637" t="s">
        <v>25</v>
      </c>
      <c r="D3637" t="s">
        <v>5529</v>
      </c>
      <c r="E3637" t="s">
        <v>5530</v>
      </c>
      <c r="F3637" t="s">
        <v>28</v>
      </c>
      <c r="G3637" t="s">
        <v>41</v>
      </c>
      <c r="H3637" t="s">
        <v>52</v>
      </c>
      <c r="I3637">
        <v>6.72</v>
      </c>
      <c r="J3637">
        <v>502.11</v>
      </c>
      <c r="K3637" t="s">
        <v>47</v>
      </c>
      <c r="L3637">
        <v>4.0999999999999996</v>
      </c>
      <c r="M3637" t="s">
        <v>23</v>
      </c>
      <c r="N3637">
        <v>1.59</v>
      </c>
      <c r="O3637">
        <v>4</v>
      </c>
    </row>
    <row r="3638" spans="1:15">
      <c r="A3638" t="s">
        <v>5533</v>
      </c>
      <c r="B3638" s="1">
        <v>45773</v>
      </c>
      <c r="C3638" t="s">
        <v>25</v>
      </c>
      <c r="D3638" t="s">
        <v>5534</v>
      </c>
      <c r="E3638" t="s">
        <v>5535</v>
      </c>
      <c r="F3638" t="s">
        <v>19</v>
      </c>
      <c r="G3638" t="s">
        <v>46</v>
      </c>
      <c r="H3638" t="s">
        <v>29</v>
      </c>
      <c r="I3638">
        <v>6.85</v>
      </c>
      <c r="J3638">
        <v>92.18</v>
      </c>
      <c r="K3638" t="s">
        <v>30</v>
      </c>
      <c r="L3638">
        <v>2.8</v>
      </c>
      <c r="M3638" t="s">
        <v>23</v>
      </c>
      <c r="N3638">
        <v>1.04</v>
      </c>
      <c r="O3638">
        <v>5</v>
      </c>
    </row>
    <row r="3639" spans="1:15">
      <c r="A3639" t="s">
        <v>5565</v>
      </c>
      <c r="B3639" s="1">
        <v>45692</v>
      </c>
      <c r="C3639" t="s">
        <v>25</v>
      </c>
      <c r="D3639" t="s">
        <v>5566</v>
      </c>
      <c r="E3639" t="s">
        <v>5567</v>
      </c>
      <c r="F3639" t="s">
        <v>28</v>
      </c>
      <c r="G3639" t="s">
        <v>21</v>
      </c>
      <c r="H3639" t="s">
        <v>41</v>
      </c>
      <c r="I3639">
        <v>13.08</v>
      </c>
      <c r="J3639">
        <v>62.87</v>
      </c>
      <c r="K3639" t="s">
        <v>47</v>
      </c>
      <c r="L3639">
        <v>3.2</v>
      </c>
      <c r="M3639" t="s">
        <v>23</v>
      </c>
      <c r="N3639">
        <v>1.34</v>
      </c>
      <c r="O3639">
        <v>11</v>
      </c>
    </row>
    <row r="3640" spans="1:15">
      <c r="A3640" t="s">
        <v>5568</v>
      </c>
      <c r="B3640" s="1">
        <v>45697</v>
      </c>
      <c r="C3640" t="s">
        <v>25</v>
      </c>
      <c r="D3640" t="s">
        <v>5569</v>
      </c>
      <c r="E3640" t="s">
        <v>5570</v>
      </c>
      <c r="F3640" t="s">
        <v>71</v>
      </c>
      <c r="G3640" t="s">
        <v>42</v>
      </c>
      <c r="H3640" t="s">
        <v>29</v>
      </c>
      <c r="I3640">
        <v>3.97</v>
      </c>
      <c r="J3640">
        <v>183.59</v>
      </c>
      <c r="K3640" t="s">
        <v>47</v>
      </c>
      <c r="L3640">
        <v>4.9000000000000004</v>
      </c>
      <c r="M3640" t="s">
        <v>23</v>
      </c>
      <c r="N3640">
        <v>1.63</v>
      </c>
      <c r="O3640">
        <v>12</v>
      </c>
    </row>
    <row r="3641" spans="1:15">
      <c r="A3641" t="s">
        <v>5591</v>
      </c>
      <c r="B3641" s="1">
        <v>45703</v>
      </c>
      <c r="C3641" t="s">
        <v>25</v>
      </c>
      <c r="D3641" t="s">
        <v>5592</v>
      </c>
      <c r="E3641" t="s">
        <v>5593</v>
      </c>
      <c r="F3641" t="s">
        <v>51</v>
      </c>
      <c r="G3641" t="s">
        <v>21</v>
      </c>
      <c r="H3641" t="s">
        <v>29</v>
      </c>
      <c r="I3641">
        <v>5.98</v>
      </c>
      <c r="J3641">
        <v>141.91999999999999</v>
      </c>
      <c r="K3641" t="s">
        <v>67</v>
      </c>
      <c r="L3641">
        <v>5</v>
      </c>
      <c r="M3641" t="s">
        <v>23</v>
      </c>
      <c r="N3641">
        <v>1.94</v>
      </c>
      <c r="O3641">
        <v>1</v>
      </c>
    </row>
    <row r="3642" spans="1:15">
      <c r="A3642" t="s">
        <v>5599</v>
      </c>
      <c r="B3642" s="1">
        <v>45775</v>
      </c>
      <c r="C3642" t="s">
        <v>25</v>
      </c>
      <c r="D3642" t="s">
        <v>5600</v>
      </c>
      <c r="E3642" t="s">
        <v>5601</v>
      </c>
      <c r="F3642" t="s">
        <v>71</v>
      </c>
      <c r="G3642" t="s">
        <v>46</v>
      </c>
      <c r="H3642" t="s">
        <v>52</v>
      </c>
      <c r="I3642">
        <v>24.77</v>
      </c>
      <c r="J3642">
        <v>218.86</v>
      </c>
      <c r="K3642" t="s">
        <v>47</v>
      </c>
      <c r="L3642">
        <v>2.8</v>
      </c>
      <c r="M3642" t="s">
        <v>36</v>
      </c>
      <c r="N3642">
        <v>1.42</v>
      </c>
      <c r="O3642">
        <v>2</v>
      </c>
    </row>
    <row r="3643" spans="1:15">
      <c r="A3643" t="s">
        <v>5602</v>
      </c>
      <c r="B3643" s="1">
        <v>45794</v>
      </c>
      <c r="C3643" t="s">
        <v>25</v>
      </c>
      <c r="D3643" t="s">
        <v>5603</v>
      </c>
      <c r="E3643" t="s">
        <v>5604</v>
      </c>
      <c r="F3643" t="s">
        <v>60</v>
      </c>
      <c r="G3643" t="s">
        <v>41</v>
      </c>
      <c r="H3643" t="s">
        <v>41</v>
      </c>
      <c r="I3643">
        <v>2.33</v>
      </c>
      <c r="J3643">
        <v>287.19</v>
      </c>
      <c r="K3643" t="s">
        <v>67</v>
      </c>
      <c r="L3643">
        <v>4.8</v>
      </c>
      <c r="M3643" t="s">
        <v>36</v>
      </c>
      <c r="N3643">
        <v>1.42</v>
      </c>
      <c r="O3643">
        <v>18</v>
      </c>
    </row>
    <row r="3644" spans="1:15">
      <c r="A3644" t="s">
        <v>5617</v>
      </c>
      <c r="B3644" s="1">
        <v>45838</v>
      </c>
      <c r="C3644" t="s">
        <v>25</v>
      </c>
      <c r="D3644" t="s">
        <v>5618</v>
      </c>
      <c r="E3644" t="s">
        <v>5619</v>
      </c>
      <c r="F3644" t="s">
        <v>51</v>
      </c>
      <c r="G3644" t="s">
        <v>52</v>
      </c>
      <c r="H3644" t="s">
        <v>29</v>
      </c>
      <c r="I3644">
        <v>12.39</v>
      </c>
      <c r="J3644">
        <v>108.71</v>
      </c>
      <c r="K3644" t="s">
        <v>67</v>
      </c>
      <c r="L3644">
        <v>2.6</v>
      </c>
      <c r="M3644" t="s">
        <v>23</v>
      </c>
      <c r="N3644">
        <v>1.25</v>
      </c>
      <c r="O3644">
        <v>8</v>
      </c>
    </row>
    <row r="3645" spans="1:15">
      <c r="A3645" t="s">
        <v>5620</v>
      </c>
      <c r="B3645" s="1">
        <v>45705</v>
      </c>
      <c r="C3645" t="s">
        <v>25</v>
      </c>
      <c r="D3645" t="s">
        <v>5621</v>
      </c>
      <c r="E3645" t="s">
        <v>5622</v>
      </c>
      <c r="F3645" t="s">
        <v>19</v>
      </c>
      <c r="G3645" t="s">
        <v>46</v>
      </c>
      <c r="H3645" t="s">
        <v>29</v>
      </c>
      <c r="I3645">
        <v>22.42</v>
      </c>
      <c r="J3645">
        <v>275.02999999999997</v>
      </c>
      <c r="K3645" t="s">
        <v>22</v>
      </c>
      <c r="L3645">
        <v>4.0999999999999996</v>
      </c>
      <c r="M3645" t="s">
        <v>23</v>
      </c>
      <c r="N3645">
        <v>2.44</v>
      </c>
      <c r="O3645">
        <v>16</v>
      </c>
    </row>
    <row r="3646" spans="1:15">
      <c r="A3646" t="s">
        <v>5631</v>
      </c>
      <c r="B3646" s="1">
        <v>45754</v>
      </c>
      <c r="C3646" t="s">
        <v>25</v>
      </c>
      <c r="D3646" t="s">
        <v>5632</v>
      </c>
      <c r="E3646" t="s">
        <v>5633</v>
      </c>
      <c r="F3646" t="s">
        <v>60</v>
      </c>
      <c r="G3646" t="s">
        <v>52</v>
      </c>
      <c r="H3646" t="s">
        <v>21</v>
      </c>
      <c r="I3646">
        <v>6.47</v>
      </c>
      <c r="J3646">
        <v>396.52</v>
      </c>
      <c r="K3646" t="s">
        <v>47</v>
      </c>
      <c r="L3646">
        <v>2.6</v>
      </c>
      <c r="M3646" t="s">
        <v>23</v>
      </c>
      <c r="N3646">
        <v>2.0099999999999998</v>
      </c>
      <c r="O3646">
        <v>10</v>
      </c>
    </row>
    <row r="3647" spans="1:15">
      <c r="A3647" t="s">
        <v>5643</v>
      </c>
      <c r="B3647" s="1">
        <v>45776</v>
      </c>
      <c r="C3647" t="s">
        <v>25</v>
      </c>
      <c r="D3647" t="s">
        <v>5644</v>
      </c>
      <c r="E3647" t="s">
        <v>5645</v>
      </c>
      <c r="F3647" t="s">
        <v>28</v>
      </c>
      <c r="G3647" t="s">
        <v>52</v>
      </c>
      <c r="H3647" t="s">
        <v>52</v>
      </c>
      <c r="I3647">
        <v>23.43</v>
      </c>
      <c r="J3647">
        <v>420.27</v>
      </c>
      <c r="K3647" t="s">
        <v>67</v>
      </c>
      <c r="L3647">
        <v>3.6</v>
      </c>
      <c r="M3647" t="s">
        <v>36</v>
      </c>
      <c r="N3647">
        <v>1.51</v>
      </c>
      <c r="O3647">
        <v>15</v>
      </c>
    </row>
    <row r="3648" spans="1:15">
      <c r="A3648" t="s">
        <v>5658</v>
      </c>
      <c r="B3648" s="1">
        <v>45720</v>
      </c>
      <c r="C3648" t="s">
        <v>25</v>
      </c>
      <c r="D3648" t="s">
        <v>5659</v>
      </c>
      <c r="E3648" t="s">
        <v>5660</v>
      </c>
      <c r="F3648" t="s">
        <v>51</v>
      </c>
      <c r="G3648" t="s">
        <v>46</v>
      </c>
      <c r="H3648" t="s">
        <v>41</v>
      </c>
      <c r="I3648">
        <v>4.71</v>
      </c>
      <c r="J3648">
        <v>464.27</v>
      </c>
      <c r="K3648" t="s">
        <v>22</v>
      </c>
      <c r="L3648">
        <v>3.7</v>
      </c>
      <c r="M3648" t="s">
        <v>31</v>
      </c>
      <c r="N3648">
        <v>1.56</v>
      </c>
      <c r="O3648">
        <v>2</v>
      </c>
    </row>
    <row r="3649" spans="1:15">
      <c r="A3649" t="s">
        <v>5661</v>
      </c>
      <c r="B3649" s="1">
        <v>45768</v>
      </c>
      <c r="C3649" t="s">
        <v>25</v>
      </c>
      <c r="D3649" t="s">
        <v>5662</v>
      </c>
      <c r="E3649" t="s">
        <v>5663</v>
      </c>
      <c r="F3649" t="s">
        <v>28</v>
      </c>
      <c r="G3649" t="s">
        <v>41</v>
      </c>
      <c r="H3649" t="s">
        <v>20</v>
      </c>
      <c r="I3649">
        <v>23.09</v>
      </c>
      <c r="J3649">
        <v>255.82</v>
      </c>
      <c r="K3649" t="s">
        <v>47</v>
      </c>
      <c r="L3649">
        <v>3.4</v>
      </c>
      <c r="M3649" t="s">
        <v>36</v>
      </c>
      <c r="N3649">
        <v>2.12</v>
      </c>
      <c r="O3649">
        <v>17</v>
      </c>
    </row>
    <row r="3650" spans="1:15">
      <c r="A3650" t="s">
        <v>5703</v>
      </c>
      <c r="B3650" s="1">
        <v>45782</v>
      </c>
      <c r="C3650" t="s">
        <v>25</v>
      </c>
      <c r="D3650" t="s">
        <v>5704</v>
      </c>
      <c r="E3650" t="s">
        <v>5705</v>
      </c>
      <c r="F3650" t="s">
        <v>71</v>
      </c>
      <c r="G3650" t="s">
        <v>42</v>
      </c>
      <c r="H3650" t="s">
        <v>46</v>
      </c>
      <c r="I3650">
        <v>11.91</v>
      </c>
      <c r="J3650">
        <v>580.66</v>
      </c>
      <c r="K3650" t="s">
        <v>22</v>
      </c>
      <c r="L3650">
        <v>2.8</v>
      </c>
      <c r="M3650" t="s">
        <v>36</v>
      </c>
      <c r="N3650">
        <v>2.2000000000000002</v>
      </c>
      <c r="O3650">
        <v>9</v>
      </c>
    </row>
    <row r="3651" spans="1:15">
      <c r="A3651" t="s">
        <v>5716</v>
      </c>
      <c r="B3651" s="1">
        <v>45677</v>
      </c>
      <c r="C3651" t="s">
        <v>25</v>
      </c>
      <c r="D3651" t="s">
        <v>5717</v>
      </c>
      <c r="E3651" t="s">
        <v>5718</v>
      </c>
      <c r="F3651" t="s">
        <v>19</v>
      </c>
      <c r="G3651" t="s">
        <v>20</v>
      </c>
      <c r="H3651" t="s">
        <v>29</v>
      </c>
      <c r="I3651">
        <v>12.38</v>
      </c>
      <c r="J3651">
        <v>290.83</v>
      </c>
      <c r="K3651" t="s">
        <v>67</v>
      </c>
      <c r="L3651">
        <v>3.8</v>
      </c>
      <c r="M3651" t="s">
        <v>23</v>
      </c>
      <c r="N3651">
        <v>1.98</v>
      </c>
      <c r="O3651">
        <v>3</v>
      </c>
    </row>
    <row r="3652" spans="1:15">
      <c r="A3652" t="s">
        <v>5752</v>
      </c>
      <c r="B3652" s="1">
        <v>45733</v>
      </c>
      <c r="C3652" t="s">
        <v>25</v>
      </c>
      <c r="D3652" t="s">
        <v>1131</v>
      </c>
      <c r="E3652" t="s">
        <v>5753</v>
      </c>
      <c r="F3652" t="s">
        <v>60</v>
      </c>
      <c r="G3652" t="s">
        <v>42</v>
      </c>
      <c r="H3652" t="s">
        <v>29</v>
      </c>
      <c r="I3652">
        <v>13.48</v>
      </c>
      <c r="K3652" t="s">
        <v>47</v>
      </c>
      <c r="L3652">
        <v>3.5</v>
      </c>
      <c r="M3652" t="s">
        <v>23</v>
      </c>
      <c r="N3652">
        <v>1.74</v>
      </c>
      <c r="O3652">
        <v>15</v>
      </c>
    </row>
    <row r="3653" spans="1:15">
      <c r="A3653" t="s">
        <v>5763</v>
      </c>
      <c r="B3653" s="1">
        <v>45663</v>
      </c>
      <c r="C3653" t="s">
        <v>25</v>
      </c>
      <c r="D3653" t="s">
        <v>5764</v>
      </c>
      <c r="E3653" t="s">
        <v>5765</v>
      </c>
      <c r="F3653" t="s">
        <v>71</v>
      </c>
      <c r="G3653" t="s">
        <v>41</v>
      </c>
      <c r="H3653" t="s">
        <v>42</v>
      </c>
      <c r="I3653">
        <v>8.58</v>
      </c>
      <c r="J3653">
        <v>221.09</v>
      </c>
      <c r="K3653" t="s">
        <v>47</v>
      </c>
      <c r="L3653">
        <v>4.7</v>
      </c>
      <c r="M3653" t="s">
        <v>36</v>
      </c>
      <c r="N3653">
        <v>1.1599999999999999</v>
      </c>
      <c r="O3653">
        <v>12</v>
      </c>
    </row>
    <row r="3654" spans="1:15">
      <c r="A3654" t="s">
        <v>5789</v>
      </c>
      <c r="B3654" s="1">
        <v>45715</v>
      </c>
      <c r="C3654" t="s">
        <v>25</v>
      </c>
      <c r="D3654" t="s">
        <v>5790</v>
      </c>
      <c r="E3654" t="s">
        <v>5791</v>
      </c>
      <c r="F3654" t="s">
        <v>51</v>
      </c>
      <c r="G3654" t="s">
        <v>41</v>
      </c>
      <c r="H3654" t="s">
        <v>20</v>
      </c>
      <c r="I3654">
        <v>12.45</v>
      </c>
      <c r="J3654">
        <v>79.680000000000007</v>
      </c>
      <c r="K3654" t="s">
        <v>22</v>
      </c>
      <c r="L3654">
        <v>2.6</v>
      </c>
      <c r="M3654" t="s">
        <v>31</v>
      </c>
      <c r="N3654">
        <v>1.29</v>
      </c>
      <c r="O3654">
        <v>6</v>
      </c>
    </row>
    <row r="3655" spans="1:15">
      <c r="A3655" t="s">
        <v>5826</v>
      </c>
      <c r="B3655" s="1">
        <v>45738</v>
      </c>
      <c r="C3655" t="s">
        <v>25</v>
      </c>
      <c r="D3655" t="s">
        <v>5827</v>
      </c>
      <c r="E3655" t="s">
        <v>5828</v>
      </c>
      <c r="F3655" t="s">
        <v>19</v>
      </c>
      <c r="G3655" t="s">
        <v>21</v>
      </c>
      <c r="H3655" t="s">
        <v>20</v>
      </c>
      <c r="I3655">
        <v>3.35</v>
      </c>
      <c r="J3655">
        <v>323.26</v>
      </c>
      <c r="K3655" t="s">
        <v>30</v>
      </c>
      <c r="L3655">
        <v>4.7</v>
      </c>
      <c r="M3655" t="s">
        <v>36</v>
      </c>
      <c r="N3655">
        <v>2.23</v>
      </c>
      <c r="O3655">
        <v>14</v>
      </c>
    </row>
    <row r="3656" spans="1:15">
      <c r="A3656" t="s">
        <v>5856</v>
      </c>
      <c r="B3656" s="1">
        <v>45693</v>
      </c>
      <c r="C3656" t="s">
        <v>25</v>
      </c>
      <c r="D3656" t="s">
        <v>5857</v>
      </c>
      <c r="E3656" t="s">
        <v>5858</v>
      </c>
      <c r="F3656" t="s">
        <v>51</v>
      </c>
      <c r="G3656" t="s">
        <v>52</v>
      </c>
      <c r="H3656" t="s">
        <v>21</v>
      </c>
      <c r="I3656">
        <v>19.260000000000002</v>
      </c>
      <c r="J3656">
        <v>107.07</v>
      </c>
      <c r="K3656" t="s">
        <v>67</v>
      </c>
      <c r="M3656" t="s">
        <v>31</v>
      </c>
      <c r="N3656">
        <v>1.99</v>
      </c>
      <c r="O3656">
        <v>12</v>
      </c>
    </row>
    <row r="3657" spans="1:15">
      <c r="A3657" t="s">
        <v>5879</v>
      </c>
      <c r="B3657" s="1">
        <v>45764</v>
      </c>
      <c r="C3657" t="s">
        <v>25</v>
      </c>
      <c r="D3657" t="s">
        <v>5880</v>
      </c>
      <c r="E3657" t="s">
        <v>5881</v>
      </c>
      <c r="F3657" t="s">
        <v>51</v>
      </c>
      <c r="G3657" t="s">
        <v>20</v>
      </c>
      <c r="H3657" t="s">
        <v>41</v>
      </c>
      <c r="I3657">
        <v>21.21</v>
      </c>
      <c r="J3657">
        <v>86.93</v>
      </c>
      <c r="K3657" t="s">
        <v>30</v>
      </c>
      <c r="L3657">
        <v>4.5999999999999996</v>
      </c>
      <c r="M3657" t="s">
        <v>31</v>
      </c>
      <c r="N3657">
        <v>1.97</v>
      </c>
      <c r="O3657">
        <v>12</v>
      </c>
    </row>
    <row r="3658" spans="1:15">
      <c r="A3658" t="s">
        <v>5882</v>
      </c>
      <c r="B3658" s="1">
        <v>45823</v>
      </c>
      <c r="C3658" t="s">
        <v>25</v>
      </c>
      <c r="D3658" t="s">
        <v>5883</v>
      </c>
      <c r="E3658" t="s">
        <v>5884</v>
      </c>
      <c r="F3658" t="s">
        <v>60</v>
      </c>
      <c r="G3658" t="s">
        <v>41</v>
      </c>
      <c r="H3658" t="s">
        <v>42</v>
      </c>
      <c r="I3658">
        <v>5.41</v>
      </c>
      <c r="J3658">
        <v>424.47</v>
      </c>
      <c r="K3658" t="s">
        <v>30</v>
      </c>
      <c r="L3658">
        <v>3.9</v>
      </c>
      <c r="M3658" t="s">
        <v>23</v>
      </c>
      <c r="N3658">
        <v>2.2400000000000002</v>
      </c>
      <c r="O3658">
        <v>1</v>
      </c>
    </row>
    <row r="3659" spans="1:15">
      <c r="A3659" t="s">
        <v>5897</v>
      </c>
      <c r="B3659" s="1">
        <v>45742</v>
      </c>
      <c r="C3659" t="s">
        <v>25</v>
      </c>
      <c r="D3659" t="s">
        <v>5898</v>
      </c>
      <c r="E3659" t="s">
        <v>5899</v>
      </c>
      <c r="F3659" t="s">
        <v>19</v>
      </c>
      <c r="G3659" t="s">
        <v>41</v>
      </c>
      <c r="H3659" t="s">
        <v>20</v>
      </c>
      <c r="I3659">
        <v>14.25</v>
      </c>
      <c r="J3659">
        <v>592.6</v>
      </c>
      <c r="K3659" t="s">
        <v>47</v>
      </c>
      <c r="L3659">
        <v>3.4</v>
      </c>
      <c r="M3659" t="s">
        <v>23</v>
      </c>
      <c r="N3659">
        <v>1.37</v>
      </c>
      <c r="O3659">
        <v>9</v>
      </c>
    </row>
    <row r="3660" spans="1:15">
      <c r="A3660" t="s">
        <v>5911</v>
      </c>
      <c r="B3660" s="1">
        <v>45709</v>
      </c>
      <c r="C3660" t="s">
        <v>25</v>
      </c>
      <c r="D3660" t="s">
        <v>5912</v>
      </c>
      <c r="E3660" t="s">
        <v>5913</v>
      </c>
      <c r="F3660" t="s">
        <v>51</v>
      </c>
      <c r="G3660" t="s">
        <v>29</v>
      </c>
      <c r="H3660" t="s">
        <v>20</v>
      </c>
      <c r="I3660">
        <v>22.38</v>
      </c>
      <c r="J3660">
        <v>220.79</v>
      </c>
      <c r="K3660" t="s">
        <v>22</v>
      </c>
      <c r="L3660">
        <v>3.6</v>
      </c>
      <c r="M3660" t="s">
        <v>36</v>
      </c>
      <c r="N3660">
        <v>1.55</v>
      </c>
      <c r="O3660">
        <v>1</v>
      </c>
    </row>
    <row r="3661" spans="1:15">
      <c r="A3661" t="s">
        <v>5919</v>
      </c>
      <c r="B3661" s="1">
        <v>45779</v>
      </c>
      <c r="C3661" t="s">
        <v>25</v>
      </c>
      <c r="D3661" t="s">
        <v>5920</v>
      </c>
      <c r="E3661" t="s">
        <v>5921</v>
      </c>
      <c r="F3661" t="s">
        <v>28</v>
      </c>
      <c r="G3661" t="s">
        <v>41</v>
      </c>
      <c r="H3661" t="s">
        <v>46</v>
      </c>
      <c r="I3661">
        <v>15.83</v>
      </c>
      <c r="J3661">
        <v>134.72</v>
      </c>
      <c r="K3661" t="s">
        <v>22</v>
      </c>
      <c r="L3661">
        <v>4.9000000000000004</v>
      </c>
      <c r="M3661" t="s">
        <v>36</v>
      </c>
      <c r="N3661">
        <v>2.4300000000000002</v>
      </c>
      <c r="O3661">
        <v>18</v>
      </c>
    </row>
    <row r="3662" spans="1:15">
      <c r="A3662" t="s">
        <v>5928</v>
      </c>
      <c r="B3662" s="1">
        <v>45720</v>
      </c>
      <c r="C3662" t="s">
        <v>25</v>
      </c>
      <c r="D3662" t="s">
        <v>5929</v>
      </c>
      <c r="E3662" t="s">
        <v>5930</v>
      </c>
      <c r="F3662" t="s">
        <v>51</v>
      </c>
      <c r="G3662" t="s">
        <v>42</v>
      </c>
      <c r="H3662" t="s">
        <v>42</v>
      </c>
      <c r="I3662">
        <v>14.94</v>
      </c>
      <c r="J3662">
        <v>548.14</v>
      </c>
      <c r="K3662" t="s">
        <v>30</v>
      </c>
      <c r="L3662">
        <v>5</v>
      </c>
      <c r="M3662" t="s">
        <v>36</v>
      </c>
      <c r="N3662">
        <v>2.2799999999999998</v>
      </c>
      <c r="O3662">
        <v>16</v>
      </c>
    </row>
    <row r="3663" spans="1:15">
      <c r="A3663" t="s">
        <v>5931</v>
      </c>
      <c r="B3663" s="1">
        <v>45744</v>
      </c>
      <c r="C3663" t="s">
        <v>25</v>
      </c>
      <c r="D3663" t="s">
        <v>5932</v>
      </c>
      <c r="E3663" t="s">
        <v>5933</v>
      </c>
      <c r="F3663" t="s">
        <v>71</v>
      </c>
      <c r="G3663" t="s">
        <v>21</v>
      </c>
      <c r="H3663" t="s">
        <v>46</v>
      </c>
      <c r="I3663">
        <v>3.8</v>
      </c>
      <c r="J3663">
        <v>278.07</v>
      </c>
      <c r="K3663" t="s">
        <v>67</v>
      </c>
      <c r="L3663">
        <v>2.6</v>
      </c>
      <c r="M3663" t="s">
        <v>31</v>
      </c>
      <c r="N3663">
        <v>1.65</v>
      </c>
      <c r="O3663">
        <v>11</v>
      </c>
    </row>
    <row r="3664" spans="1:15">
      <c r="A3664" t="s">
        <v>5952</v>
      </c>
      <c r="B3664" s="1">
        <v>45828</v>
      </c>
      <c r="C3664" t="s">
        <v>25</v>
      </c>
      <c r="D3664" t="s">
        <v>5953</v>
      </c>
      <c r="E3664" t="s">
        <v>5954</v>
      </c>
      <c r="F3664" t="s">
        <v>51</v>
      </c>
      <c r="G3664" t="s">
        <v>29</v>
      </c>
      <c r="H3664" t="s">
        <v>42</v>
      </c>
      <c r="I3664">
        <v>11.62</v>
      </c>
      <c r="J3664">
        <v>244.73</v>
      </c>
      <c r="K3664" t="s">
        <v>30</v>
      </c>
      <c r="L3664">
        <v>2.5</v>
      </c>
      <c r="M3664" t="s">
        <v>23</v>
      </c>
      <c r="N3664">
        <v>1.19</v>
      </c>
      <c r="O3664">
        <v>8</v>
      </c>
    </row>
    <row r="3665" spans="1:15">
      <c r="A3665" t="s">
        <v>5971</v>
      </c>
      <c r="B3665" s="1">
        <v>45720</v>
      </c>
      <c r="C3665" t="s">
        <v>25</v>
      </c>
      <c r="D3665" t="s">
        <v>422</v>
      </c>
      <c r="E3665" t="s">
        <v>5972</v>
      </c>
      <c r="F3665" t="s">
        <v>71</v>
      </c>
      <c r="G3665" t="s">
        <v>52</v>
      </c>
      <c r="H3665" t="s">
        <v>20</v>
      </c>
      <c r="I3665">
        <v>2.96</v>
      </c>
      <c r="J3665">
        <v>579.04999999999995</v>
      </c>
      <c r="K3665" t="s">
        <v>22</v>
      </c>
      <c r="L3665">
        <v>3.8</v>
      </c>
      <c r="M3665" t="s">
        <v>31</v>
      </c>
      <c r="N3665">
        <v>1.02</v>
      </c>
      <c r="O3665">
        <v>13</v>
      </c>
    </row>
    <row r="3666" spans="1:15">
      <c r="A3666" t="s">
        <v>5981</v>
      </c>
      <c r="B3666" s="1">
        <v>45670</v>
      </c>
      <c r="C3666" t="s">
        <v>25</v>
      </c>
      <c r="D3666" t="s">
        <v>4218</v>
      </c>
      <c r="E3666" t="s">
        <v>5982</v>
      </c>
      <c r="F3666" t="s">
        <v>51</v>
      </c>
      <c r="G3666" t="s">
        <v>29</v>
      </c>
      <c r="H3666" t="s">
        <v>29</v>
      </c>
      <c r="I3666">
        <v>21.51</v>
      </c>
      <c r="J3666">
        <v>132.11000000000001</v>
      </c>
      <c r="K3666" t="s">
        <v>47</v>
      </c>
      <c r="L3666">
        <v>4.5999999999999996</v>
      </c>
      <c r="M3666" t="s">
        <v>31</v>
      </c>
      <c r="N3666">
        <v>1.64</v>
      </c>
      <c r="O3666">
        <v>12</v>
      </c>
    </row>
    <row r="3667" spans="1:15">
      <c r="A3667" t="s">
        <v>5983</v>
      </c>
      <c r="B3667" s="1">
        <v>45746</v>
      </c>
      <c r="C3667" t="s">
        <v>25</v>
      </c>
      <c r="D3667" t="s">
        <v>2941</v>
      </c>
      <c r="E3667" t="s">
        <v>5984</v>
      </c>
      <c r="F3667" t="s">
        <v>71</v>
      </c>
      <c r="G3667" t="s">
        <v>29</v>
      </c>
      <c r="H3667" t="s">
        <v>52</v>
      </c>
      <c r="I3667">
        <v>6.98</v>
      </c>
      <c r="J3667">
        <v>154.51</v>
      </c>
      <c r="K3667" t="s">
        <v>67</v>
      </c>
      <c r="L3667">
        <v>4.0999999999999996</v>
      </c>
      <c r="M3667" t="s">
        <v>23</v>
      </c>
      <c r="N3667">
        <v>2.0099999999999998</v>
      </c>
      <c r="O3667">
        <v>6</v>
      </c>
    </row>
    <row r="3668" spans="1:15">
      <c r="A3668" t="s">
        <v>5988</v>
      </c>
      <c r="B3668" s="1">
        <v>45782</v>
      </c>
      <c r="C3668" t="s">
        <v>25</v>
      </c>
      <c r="D3668" t="s">
        <v>5989</v>
      </c>
      <c r="E3668" t="s">
        <v>5990</v>
      </c>
      <c r="F3668" t="s">
        <v>60</v>
      </c>
      <c r="G3668" t="s">
        <v>52</v>
      </c>
      <c r="H3668" t="s">
        <v>42</v>
      </c>
      <c r="I3668">
        <v>10.62</v>
      </c>
      <c r="J3668">
        <v>409.6</v>
      </c>
      <c r="K3668" t="s">
        <v>22</v>
      </c>
      <c r="L3668">
        <v>3.6</v>
      </c>
      <c r="M3668" t="s">
        <v>23</v>
      </c>
      <c r="N3668">
        <v>1.19</v>
      </c>
      <c r="O3668">
        <v>9</v>
      </c>
    </row>
    <row r="3669" spans="1:15">
      <c r="A3669" t="s">
        <v>5991</v>
      </c>
      <c r="B3669" s="1">
        <v>45774</v>
      </c>
      <c r="C3669" t="s">
        <v>25</v>
      </c>
      <c r="D3669" t="s">
        <v>5992</v>
      </c>
      <c r="E3669" t="s">
        <v>5993</v>
      </c>
      <c r="F3669" t="s">
        <v>51</v>
      </c>
      <c r="G3669" t="s">
        <v>29</v>
      </c>
      <c r="H3669" t="s">
        <v>29</v>
      </c>
      <c r="I3669">
        <v>17.920000000000002</v>
      </c>
      <c r="J3669">
        <v>103.23</v>
      </c>
      <c r="K3669" t="s">
        <v>22</v>
      </c>
      <c r="L3669">
        <v>2.5</v>
      </c>
      <c r="M3669" t="s">
        <v>23</v>
      </c>
      <c r="N3669">
        <v>1.35</v>
      </c>
      <c r="O3669">
        <v>14</v>
      </c>
    </row>
    <row r="3670" spans="1:15">
      <c r="A3670" t="s">
        <v>6000</v>
      </c>
      <c r="B3670" s="1">
        <v>45743</v>
      </c>
      <c r="C3670" t="s">
        <v>25</v>
      </c>
      <c r="D3670" t="s">
        <v>6001</v>
      </c>
      <c r="E3670" t="s">
        <v>6002</v>
      </c>
      <c r="F3670" t="s">
        <v>71</v>
      </c>
      <c r="G3670" t="s">
        <v>46</v>
      </c>
      <c r="H3670" t="s">
        <v>41</v>
      </c>
      <c r="I3670">
        <v>8.2899999999999991</v>
      </c>
      <c r="J3670">
        <v>457.14</v>
      </c>
      <c r="K3670" t="s">
        <v>30</v>
      </c>
      <c r="L3670">
        <v>3.6</v>
      </c>
      <c r="M3670" t="s">
        <v>23</v>
      </c>
      <c r="N3670">
        <v>1.26</v>
      </c>
      <c r="O3670">
        <v>8</v>
      </c>
    </row>
    <row r="3671" spans="1:15">
      <c r="A3671" t="s">
        <v>6024</v>
      </c>
      <c r="B3671" s="1">
        <v>45789</v>
      </c>
      <c r="C3671" t="s">
        <v>25</v>
      </c>
      <c r="D3671" t="s">
        <v>6025</v>
      </c>
      <c r="E3671" t="s">
        <v>6026</v>
      </c>
      <c r="F3671" t="s">
        <v>71</v>
      </c>
      <c r="G3671" t="s">
        <v>41</v>
      </c>
      <c r="H3671" t="s">
        <v>21</v>
      </c>
      <c r="I3671">
        <v>11.37</v>
      </c>
      <c r="J3671">
        <v>432.84</v>
      </c>
      <c r="K3671" t="s">
        <v>67</v>
      </c>
      <c r="L3671">
        <v>3</v>
      </c>
      <c r="M3671" t="s">
        <v>31</v>
      </c>
      <c r="N3671">
        <v>1.35</v>
      </c>
      <c r="O3671">
        <v>15</v>
      </c>
    </row>
    <row r="3672" spans="1:15">
      <c r="A3672" t="s">
        <v>6030</v>
      </c>
      <c r="B3672" s="1">
        <v>45804</v>
      </c>
      <c r="C3672" t="s">
        <v>25</v>
      </c>
      <c r="D3672" t="s">
        <v>6031</v>
      </c>
      <c r="E3672" t="s">
        <v>6032</v>
      </c>
      <c r="F3672" t="s">
        <v>60</v>
      </c>
      <c r="G3672" t="s">
        <v>46</v>
      </c>
      <c r="H3672" t="s">
        <v>52</v>
      </c>
      <c r="I3672">
        <v>10.72</v>
      </c>
      <c r="K3672" t="s">
        <v>67</v>
      </c>
      <c r="L3672">
        <v>3.6</v>
      </c>
      <c r="M3672" t="s">
        <v>31</v>
      </c>
      <c r="N3672">
        <v>1.17</v>
      </c>
      <c r="O3672">
        <v>16</v>
      </c>
    </row>
    <row r="3673" spans="1:15">
      <c r="A3673" t="s">
        <v>6047</v>
      </c>
      <c r="B3673" s="1">
        <v>45700</v>
      </c>
      <c r="C3673" t="s">
        <v>25</v>
      </c>
      <c r="D3673" t="s">
        <v>6048</v>
      </c>
      <c r="E3673" t="s">
        <v>6049</v>
      </c>
      <c r="F3673" t="s">
        <v>60</v>
      </c>
      <c r="G3673" t="s">
        <v>20</v>
      </c>
      <c r="H3673" t="s">
        <v>52</v>
      </c>
      <c r="I3673">
        <v>13.11</v>
      </c>
      <c r="J3673">
        <v>148.66999999999999</v>
      </c>
      <c r="K3673" t="s">
        <v>30</v>
      </c>
      <c r="L3673">
        <v>3.7</v>
      </c>
      <c r="M3673" t="s">
        <v>31</v>
      </c>
      <c r="N3673">
        <v>1.71</v>
      </c>
      <c r="O3673">
        <v>12</v>
      </c>
    </row>
    <row r="3674" spans="1:15">
      <c r="A3674" t="s">
        <v>6050</v>
      </c>
      <c r="B3674" s="1">
        <v>45730</v>
      </c>
      <c r="C3674" t="s">
        <v>25</v>
      </c>
      <c r="D3674" t="s">
        <v>6051</v>
      </c>
      <c r="E3674" t="s">
        <v>6052</v>
      </c>
      <c r="F3674" t="s">
        <v>19</v>
      </c>
      <c r="G3674" t="s">
        <v>29</v>
      </c>
      <c r="H3674" t="s">
        <v>20</v>
      </c>
      <c r="I3674">
        <v>23.41</v>
      </c>
      <c r="J3674">
        <v>415.91</v>
      </c>
      <c r="K3674" t="s">
        <v>22</v>
      </c>
      <c r="L3674">
        <v>4.5999999999999996</v>
      </c>
      <c r="M3674" t="s">
        <v>31</v>
      </c>
      <c r="N3674">
        <v>1.23</v>
      </c>
      <c r="O3674">
        <v>12</v>
      </c>
    </row>
    <row r="3675" spans="1:15">
      <c r="A3675" t="s">
        <v>6053</v>
      </c>
      <c r="B3675" s="1">
        <v>45799</v>
      </c>
      <c r="C3675" t="s">
        <v>25</v>
      </c>
      <c r="D3675" t="s">
        <v>6054</v>
      </c>
      <c r="E3675" t="s">
        <v>6055</v>
      </c>
      <c r="F3675" t="s">
        <v>19</v>
      </c>
      <c r="G3675" t="s">
        <v>42</v>
      </c>
      <c r="H3675" t="s">
        <v>41</v>
      </c>
      <c r="I3675">
        <v>11.18</v>
      </c>
      <c r="J3675">
        <v>371.48</v>
      </c>
      <c r="K3675" t="s">
        <v>22</v>
      </c>
      <c r="L3675">
        <v>3.9</v>
      </c>
      <c r="M3675" t="s">
        <v>23</v>
      </c>
      <c r="N3675">
        <v>1.53</v>
      </c>
      <c r="O3675">
        <v>1</v>
      </c>
    </row>
    <row r="3676" spans="1:15">
      <c r="A3676" t="s">
        <v>6056</v>
      </c>
      <c r="B3676" s="1">
        <v>45681</v>
      </c>
      <c r="C3676" t="s">
        <v>25</v>
      </c>
      <c r="D3676" t="s">
        <v>5723</v>
      </c>
      <c r="E3676" t="s">
        <v>6057</v>
      </c>
      <c r="F3676" t="s">
        <v>51</v>
      </c>
      <c r="G3676" t="s">
        <v>20</v>
      </c>
      <c r="H3676" t="s">
        <v>41</v>
      </c>
      <c r="I3676">
        <v>5.64</v>
      </c>
      <c r="J3676">
        <v>93.04</v>
      </c>
      <c r="K3676" t="s">
        <v>47</v>
      </c>
      <c r="L3676">
        <v>2.5</v>
      </c>
      <c r="M3676" t="s">
        <v>36</v>
      </c>
      <c r="N3676">
        <v>1.7</v>
      </c>
      <c r="O3676">
        <v>2</v>
      </c>
    </row>
    <row r="3677" spans="1:15">
      <c r="A3677" t="s">
        <v>6064</v>
      </c>
      <c r="B3677" s="1">
        <v>45774</v>
      </c>
      <c r="C3677" t="s">
        <v>25</v>
      </c>
      <c r="D3677" t="s">
        <v>307</v>
      </c>
      <c r="E3677" t="s">
        <v>6065</v>
      </c>
      <c r="F3677" t="s">
        <v>28</v>
      </c>
      <c r="G3677" t="s">
        <v>42</v>
      </c>
      <c r="H3677" t="s">
        <v>41</v>
      </c>
      <c r="I3677">
        <v>6.03</v>
      </c>
      <c r="J3677">
        <v>102.46</v>
      </c>
      <c r="K3677" t="s">
        <v>47</v>
      </c>
      <c r="L3677">
        <v>3.2</v>
      </c>
      <c r="M3677" t="s">
        <v>23</v>
      </c>
      <c r="N3677">
        <v>2.1</v>
      </c>
      <c r="O3677">
        <v>15</v>
      </c>
    </row>
    <row r="3678" spans="1:15">
      <c r="A3678" t="s">
        <v>6085</v>
      </c>
      <c r="B3678" s="1">
        <v>45803</v>
      </c>
      <c r="C3678" t="s">
        <v>25</v>
      </c>
      <c r="D3678" t="s">
        <v>6086</v>
      </c>
      <c r="E3678" t="s">
        <v>6087</v>
      </c>
      <c r="F3678" t="s">
        <v>51</v>
      </c>
      <c r="G3678" t="s">
        <v>20</v>
      </c>
      <c r="H3678" t="s">
        <v>21</v>
      </c>
      <c r="I3678">
        <v>9.42</v>
      </c>
      <c r="J3678">
        <v>126.62</v>
      </c>
      <c r="K3678" t="s">
        <v>30</v>
      </c>
      <c r="L3678">
        <v>4.4000000000000004</v>
      </c>
      <c r="M3678" t="s">
        <v>23</v>
      </c>
      <c r="N3678">
        <v>1.1200000000000001</v>
      </c>
      <c r="O3678">
        <v>19</v>
      </c>
    </row>
    <row r="3679" spans="1:15">
      <c r="A3679" t="s">
        <v>6144</v>
      </c>
      <c r="B3679" s="1">
        <v>45790</v>
      </c>
      <c r="C3679" t="s">
        <v>25</v>
      </c>
      <c r="D3679" t="s">
        <v>6145</v>
      </c>
      <c r="E3679" t="s">
        <v>6146</v>
      </c>
      <c r="F3679" t="s">
        <v>28</v>
      </c>
      <c r="G3679" t="s">
        <v>29</v>
      </c>
      <c r="H3679" t="s">
        <v>21</v>
      </c>
      <c r="I3679">
        <v>20.89</v>
      </c>
      <c r="J3679">
        <v>438.99</v>
      </c>
      <c r="K3679" t="s">
        <v>30</v>
      </c>
      <c r="L3679">
        <v>4.3</v>
      </c>
      <c r="M3679" t="s">
        <v>23</v>
      </c>
      <c r="N3679">
        <v>1.65</v>
      </c>
      <c r="O3679">
        <v>15</v>
      </c>
    </row>
    <row r="3680" spans="1:15">
      <c r="A3680" t="s">
        <v>6155</v>
      </c>
      <c r="B3680" s="1">
        <v>45755</v>
      </c>
      <c r="C3680" t="s">
        <v>25</v>
      </c>
      <c r="D3680" t="s">
        <v>6156</v>
      </c>
      <c r="E3680" t="s">
        <v>2316</v>
      </c>
      <c r="F3680" t="s">
        <v>51</v>
      </c>
      <c r="G3680" t="s">
        <v>52</v>
      </c>
      <c r="H3680" t="s">
        <v>52</v>
      </c>
      <c r="I3680">
        <v>3.22</v>
      </c>
      <c r="J3680">
        <v>243.08</v>
      </c>
      <c r="K3680" t="s">
        <v>22</v>
      </c>
      <c r="L3680">
        <v>4</v>
      </c>
      <c r="M3680" t="s">
        <v>36</v>
      </c>
      <c r="N3680">
        <v>1.79</v>
      </c>
      <c r="O3680">
        <v>4</v>
      </c>
    </row>
    <row r="3681" spans="1:15">
      <c r="A3681" t="s">
        <v>6157</v>
      </c>
      <c r="B3681" s="1">
        <v>45723</v>
      </c>
      <c r="C3681" t="s">
        <v>25</v>
      </c>
      <c r="D3681" t="s">
        <v>6158</v>
      </c>
      <c r="E3681" t="s">
        <v>6159</v>
      </c>
      <c r="F3681" t="s">
        <v>19</v>
      </c>
      <c r="G3681" t="s">
        <v>41</v>
      </c>
      <c r="H3681" t="s">
        <v>29</v>
      </c>
      <c r="I3681">
        <v>15.34</v>
      </c>
      <c r="J3681">
        <v>417.64</v>
      </c>
      <c r="K3681" t="s">
        <v>67</v>
      </c>
      <c r="L3681">
        <v>4.4000000000000004</v>
      </c>
      <c r="M3681" t="s">
        <v>31</v>
      </c>
      <c r="N3681">
        <v>1.43</v>
      </c>
      <c r="O3681">
        <v>16</v>
      </c>
    </row>
    <row r="3682" spans="1:15">
      <c r="A3682" t="s">
        <v>6169</v>
      </c>
      <c r="B3682" s="1">
        <v>45686</v>
      </c>
      <c r="C3682" t="s">
        <v>25</v>
      </c>
      <c r="D3682" t="s">
        <v>6170</v>
      </c>
      <c r="E3682" t="s">
        <v>6171</v>
      </c>
      <c r="F3682" t="s">
        <v>28</v>
      </c>
      <c r="G3682" t="s">
        <v>41</v>
      </c>
      <c r="H3682" t="s">
        <v>29</v>
      </c>
      <c r="I3682">
        <v>20.260000000000002</v>
      </c>
      <c r="J3682">
        <v>416.2</v>
      </c>
      <c r="K3682" t="s">
        <v>22</v>
      </c>
      <c r="L3682">
        <v>3.3</v>
      </c>
      <c r="M3682" t="s">
        <v>23</v>
      </c>
      <c r="N3682">
        <v>1.07</v>
      </c>
      <c r="O3682">
        <v>1</v>
      </c>
    </row>
    <row r="3683" spans="1:15">
      <c r="A3683" t="s">
        <v>6181</v>
      </c>
      <c r="B3683" s="1">
        <v>45802</v>
      </c>
      <c r="C3683" t="s">
        <v>25</v>
      </c>
      <c r="D3683" t="s">
        <v>6182</v>
      </c>
      <c r="E3683" t="s">
        <v>2783</v>
      </c>
      <c r="F3683" t="s">
        <v>28</v>
      </c>
      <c r="G3683" t="s">
        <v>46</v>
      </c>
      <c r="H3683" t="s">
        <v>20</v>
      </c>
      <c r="I3683">
        <v>13.65</v>
      </c>
      <c r="J3683">
        <v>431.89</v>
      </c>
      <c r="K3683" t="s">
        <v>67</v>
      </c>
      <c r="L3683">
        <v>3.1</v>
      </c>
      <c r="M3683" t="s">
        <v>23</v>
      </c>
      <c r="N3683">
        <v>1.42</v>
      </c>
      <c r="O3683">
        <v>14</v>
      </c>
    </row>
    <row r="3684" spans="1:15">
      <c r="A3684" t="s">
        <v>6200</v>
      </c>
      <c r="B3684" s="1">
        <v>45749</v>
      </c>
      <c r="C3684" t="s">
        <v>25</v>
      </c>
      <c r="D3684" t="s">
        <v>6201</v>
      </c>
      <c r="E3684" t="s">
        <v>6202</v>
      </c>
      <c r="F3684" t="s">
        <v>28</v>
      </c>
      <c r="G3684" t="s">
        <v>21</v>
      </c>
      <c r="H3684" t="s">
        <v>41</v>
      </c>
      <c r="I3684">
        <v>22.39</v>
      </c>
      <c r="J3684">
        <v>128.21</v>
      </c>
      <c r="K3684" t="s">
        <v>67</v>
      </c>
      <c r="L3684">
        <v>4.9000000000000004</v>
      </c>
      <c r="M3684" t="s">
        <v>36</v>
      </c>
      <c r="N3684">
        <v>2.0299999999999998</v>
      </c>
      <c r="O3684">
        <v>5</v>
      </c>
    </row>
    <row r="3685" spans="1:15">
      <c r="A3685" t="s">
        <v>6221</v>
      </c>
      <c r="B3685" s="1">
        <v>45739</v>
      </c>
      <c r="C3685" t="s">
        <v>25</v>
      </c>
      <c r="D3685" t="s">
        <v>6222</v>
      </c>
      <c r="E3685" t="s">
        <v>6223</v>
      </c>
      <c r="F3685" t="s">
        <v>60</v>
      </c>
      <c r="G3685" t="s">
        <v>20</v>
      </c>
      <c r="H3685" t="s">
        <v>42</v>
      </c>
      <c r="I3685">
        <v>15.53</v>
      </c>
      <c r="J3685">
        <v>208.06</v>
      </c>
      <c r="K3685" t="s">
        <v>47</v>
      </c>
      <c r="L3685">
        <v>2.9</v>
      </c>
      <c r="M3685" t="s">
        <v>23</v>
      </c>
      <c r="N3685">
        <v>1.18</v>
      </c>
      <c r="O3685">
        <v>11</v>
      </c>
    </row>
    <row r="3686" spans="1:15">
      <c r="A3686" t="s">
        <v>6242</v>
      </c>
      <c r="B3686" s="1">
        <v>45770</v>
      </c>
      <c r="C3686" t="s">
        <v>25</v>
      </c>
      <c r="D3686" t="s">
        <v>6243</v>
      </c>
      <c r="E3686" t="s">
        <v>6244</v>
      </c>
      <c r="F3686" t="s">
        <v>71</v>
      </c>
      <c r="G3686" t="s">
        <v>20</v>
      </c>
      <c r="H3686" t="s">
        <v>20</v>
      </c>
      <c r="I3686">
        <v>6.32</v>
      </c>
      <c r="J3686">
        <v>207.94</v>
      </c>
      <c r="K3686" t="s">
        <v>22</v>
      </c>
      <c r="L3686">
        <v>4.0999999999999996</v>
      </c>
      <c r="M3686" t="s">
        <v>23</v>
      </c>
      <c r="N3686">
        <v>2.14</v>
      </c>
      <c r="O3686">
        <v>16</v>
      </c>
    </row>
    <row r="3687" spans="1:15">
      <c r="A3687" t="s">
        <v>6251</v>
      </c>
      <c r="B3687" s="1">
        <v>45834</v>
      </c>
      <c r="C3687" t="s">
        <v>25</v>
      </c>
      <c r="D3687" t="s">
        <v>6252</v>
      </c>
      <c r="E3687" t="s">
        <v>6253</v>
      </c>
      <c r="F3687" t="s">
        <v>51</v>
      </c>
      <c r="G3687" t="s">
        <v>41</v>
      </c>
      <c r="H3687" t="s">
        <v>52</v>
      </c>
      <c r="I3687">
        <v>8.81</v>
      </c>
      <c r="J3687">
        <v>288</v>
      </c>
      <c r="K3687" t="s">
        <v>67</v>
      </c>
      <c r="L3687">
        <v>2.7</v>
      </c>
      <c r="M3687" t="s">
        <v>23</v>
      </c>
      <c r="N3687">
        <v>2.31</v>
      </c>
      <c r="O3687">
        <v>1</v>
      </c>
    </row>
    <row r="3688" spans="1:15">
      <c r="A3688" t="s">
        <v>6263</v>
      </c>
      <c r="B3688" s="1">
        <v>45807</v>
      </c>
      <c r="C3688" t="s">
        <v>25</v>
      </c>
      <c r="D3688" t="s">
        <v>1838</v>
      </c>
      <c r="E3688" t="s">
        <v>6264</v>
      </c>
      <c r="F3688" t="s">
        <v>51</v>
      </c>
      <c r="G3688" t="s">
        <v>42</v>
      </c>
      <c r="H3688" t="s">
        <v>42</v>
      </c>
      <c r="I3688">
        <v>17.32</v>
      </c>
      <c r="J3688">
        <v>174.98</v>
      </c>
      <c r="K3688" t="s">
        <v>67</v>
      </c>
      <c r="L3688">
        <v>4.3</v>
      </c>
      <c r="M3688" t="s">
        <v>23</v>
      </c>
      <c r="N3688">
        <v>1.66</v>
      </c>
      <c r="O3688">
        <v>3</v>
      </c>
    </row>
    <row r="3689" spans="1:15">
      <c r="A3689" t="s">
        <v>6265</v>
      </c>
      <c r="B3689" s="1">
        <v>45833</v>
      </c>
      <c r="C3689" t="s">
        <v>25</v>
      </c>
      <c r="D3689" t="s">
        <v>6266</v>
      </c>
      <c r="E3689" t="s">
        <v>6267</v>
      </c>
      <c r="F3689" t="s">
        <v>51</v>
      </c>
      <c r="G3689" t="s">
        <v>52</v>
      </c>
      <c r="H3689" t="s">
        <v>42</v>
      </c>
      <c r="I3689">
        <v>14.21</v>
      </c>
      <c r="J3689">
        <v>359.97</v>
      </c>
      <c r="K3689" t="s">
        <v>67</v>
      </c>
      <c r="L3689">
        <v>3.9</v>
      </c>
      <c r="M3689" t="s">
        <v>23</v>
      </c>
      <c r="N3689">
        <v>1.64</v>
      </c>
      <c r="O3689">
        <v>17</v>
      </c>
    </row>
    <row r="3690" spans="1:15">
      <c r="A3690" t="s">
        <v>6271</v>
      </c>
      <c r="B3690" s="1">
        <v>45748</v>
      </c>
      <c r="C3690" t="s">
        <v>25</v>
      </c>
      <c r="D3690" t="s">
        <v>6272</v>
      </c>
      <c r="E3690" t="s">
        <v>6273</v>
      </c>
      <c r="F3690" t="s">
        <v>71</v>
      </c>
      <c r="G3690" t="s">
        <v>41</v>
      </c>
      <c r="H3690" t="s">
        <v>41</v>
      </c>
      <c r="I3690">
        <v>1.17</v>
      </c>
      <c r="J3690">
        <v>80.069999999999993</v>
      </c>
      <c r="K3690" t="s">
        <v>47</v>
      </c>
      <c r="L3690">
        <v>2.8</v>
      </c>
      <c r="M3690" t="s">
        <v>23</v>
      </c>
      <c r="N3690">
        <v>1.73</v>
      </c>
      <c r="O3690">
        <v>5</v>
      </c>
    </row>
    <row r="3691" spans="1:15">
      <c r="A3691" t="s">
        <v>6290</v>
      </c>
      <c r="B3691" s="1">
        <v>45709</v>
      </c>
      <c r="C3691" t="s">
        <v>25</v>
      </c>
      <c r="D3691" t="s">
        <v>1835</v>
      </c>
      <c r="E3691" t="s">
        <v>6291</v>
      </c>
      <c r="F3691" t="s">
        <v>51</v>
      </c>
      <c r="G3691" t="s">
        <v>42</v>
      </c>
      <c r="H3691" t="s">
        <v>41</v>
      </c>
      <c r="I3691">
        <v>24.04</v>
      </c>
      <c r="J3691">
        <v>516.91</v>
      </c>
      <c r="K3691" t="s">
        <v>30</v>
      </c>
      <c r="L3691">
        <v>3.3</v>
      </c>
      <c r="M3691" t="s">
        <v>23</v>
      </c>
      <c r="N3691">
        <v>2.4900000000000002</v>
      </c>
      <c r="O3691">
        <v>9</v>
      </c>
    </row>
    <row r="3692" spans="1:15">
      <c r="A3692" t="s">
        <v>6304</v>
      </c>
      <c r="B3692" s="1">
        <v>45755</v>
      </c>
      <c r="C3692" t="s">
        <v>25</v>
      </c>
      <c r="D3692" t="s">
        <v>6305</v>
      </c>
      <c r="E3692" t="s">
        <v>6306</v>
      </c>
      <c r="F3692" t="s">
        <v>28</v>
      </c>
      <c r="G3692" t="s">
        <v>29</v>
      </c>
      <c r="H3692" t="s">
        <v>42</v>
      </c>
      <c r="I3692">
        <v>13.97</v>
      </c>
      <c r="J3692">
        <v>177.13</v>
      </c>
      <c r="K3692" t="s">
        <v>67</v>
      </c>
      <c r="L3692">
        <v>3.8</v>
      </c>
      <c r="M3692" t="s">
        <v>23</v>
      </c>
      <c r="N3692">
        <v>1.21</v>
      </c>
      <c r="O3692">
        <v>18</v>
      </c>
    </row>
    <row r="3693" spans="1:15">
      <c r="A3693" t="s">
        <v>6323</v>
      </c>
      <c r="B3693" s="1">
        <v>45665</v>
      </c>
      <c r="C3693" t="s">
        <v>25</v>
      </c>
      <c r="D3693" t="s">
        <v>6324</v>
      </c>
      <c r="E3693" t="s">
        <v>6325</v>
      </c>
      <c r="F3693" t="s">
        <v>19</v>
      </c>
      <c r="G3693" t="s">
        <v>46</v>
      </c>
      <c r="H3693" t="s">
        <v>42</v>
      </c>
      <c r="I3693">
        <v>7.08</v>
      </c>
      <c r="J3693">
        <v>257</v>
      </c>
      <c r="K3693" t="s">
        <v>47</v>
      </c>
      <c r="L3693">
        <v>4.3</v>
      </c>
      <c r="M3693" t="s">
        <v>23</v>
      </c>
      <c r="N3693">
        <v>2.33</v>
      </c>
      <c r="O3693">
        <v>17</v>
      </c>
    </row>
    <row r="3694" spans="1:15">
      <c r="A3694" t="s">
        <v>6342</v>
      </c>
      <c r="B3694" s="1">
        <v>45717</v>
      </c>
      <c r="C3694" t="s">
        <v>25</v>
      </c>
      <c r="D3694" t="s">
        <v>4617</v>
      </c>
      <c r="E3694" t="s">
        <v>6343</v>
      </c>
      <c r="F3694" t="s">
        <v>51</v>
      </c>
      <c r="G3694" t="s">
        <v>21</v>
      </c>
      <c r="H3694" t="s">
        <v>42</v>
      </c>
      <c r="I3694">
        <v>18.59</v>
      </c>
      <c r="J3694">
        <v>85.79</v>
      </c>
      <c r="K3694" t="s">
        <v>47</v>
      </c>
      <c r="L3694">
        <v>3.9</v>
      </c>
      <c r="M3694" t="s">
        <v>23</v>
      </c>
      <c r="N3694">
        <v>2.14</v>
      </c>
      <c r="O3694">
        <v>18</v>
      </c>
    </row>
    <row r="3695" spans="1:15">
      <c r="A3695" t="s">
        <v>6350</v>
      </c>
      <c r="B3695" s="1">
        <v>45707</v>
      </c>
      <c r="C3695" t="s">
        <v>25</v>
      </c>
      <c r="D3695" t="s">
        <v>6351</v>
      </c>
      <c r="E3695" t="s">
        <v>6352</v>
      </c>
      <c r="F3695" t="s">
        <v>28</v>
      </c>
      <c r="G3695" t="s">
        <v>41</v>
      </c>
      <c r="H3695" t="s">
        <v>42</v>
      </c>
      <c r="I3695">
        <v>22.25</v>
      </c>
      <c r="J3695">
        <v>144.62</v>
      </c>
      <c r="K3695" t="s">
        <v>47</v>
      </c>
      <c r="L3695">
        <v>3</v>
      </c>
      <c r="M3695" t="s">
        <v>31</v>
      </c>
      <c r="N3695">
        <v>1.96</v>
      </c>
      <c r="O3695">
        <v>13</v>
      </c>
    </row>
    <row r="3696" spans="1:15">
      <c r="A3696" t="s">
        <v>6355</v>
      </c>
      <c r="B3696" s="1">
        <v>45706</v>
      </c>
      <c r="C3696" t="s">
        <v>25</v>
      </c>
      <c r="D3696" t="s">
        <v>6356</v>
      </c>
      <c r="E3696" t="s">
        <v>6357</v>
      </c>
      <c r="F3696" t="s">
        <v>19</v>
      </c>
      <c r="G3696" t="s">
        <v>52</v>
      </c>
      <c r="H3696" t="s">
        <v>41</v>
      </c>
      <c r="I3696">
        <v>11.12</v>
      </c>
      <c r="J3696">
        <v>373.15</v>
      </c>
      <c r="K3696" t="s">
        <v>47</v>
      </c>
      <c r="L3696">
        <v>4.9000000000000004</v>
      </c>
      <c r="M3696" t="s">
        <v>36</v>
      </c>
      <c r="N3696">
        <v>2.21</v>
      </c>
      <c r="O3696">
        <v>11</v>
      </c>
    </row>
    <row r="3697" spans="1:15">
      <c r="A3697" t="s">
        <v>6396</v>
      </c>
      <c r="B3697" s="1">
        <v>45743</v>
      </c>
      <c r="C3697" t="s">
        <v>25</v>
      </c>
      <c r="D3697" t="s">
        <v>6397</v>
      </c>
      <c r="E3697" t="s">
        <v>6398</v>
      </c>
      <c r="F3697" t="s">
        <v>71</v>
      </c>
      <c r="G3697" t="s">
        <v>29</v>
      </c>
      <c r="H3697" t="s">
        <v>21</v>
      </c>
      <c r="I3697">
        <v>12.96</v>
      </c>
      <c r="J3697">
        <v>587.45000000000005</v>
      </c>
      <c r="K3697" t="s">
        <v>30</v>
      </c>
      <c r="L3697">
        <v>3.1</v>
      </c>
      <c r="M3697" t="s">
        <v>23</v>
      </c>
      <c r="N3697">
        <v>1.9</v>
      </c>
      <c r="O3697">
        <v>12</v>
      </c>
    </row>
    <row r="3698" spans="1:15">
      <c r="A3698" t="s">
        <v>6410</v>
      </c>
      <c r="B3698" s="1">
        <v>45795</v>
      </c>
      <c r="C3698" t="s">
        <v>25</v>
      </c>
      <c r="D3698" t="s">
        <v>6411</v>
      </c>
      <c r="E3698" t="s">
        <v>6412</v>
      </c>
      <c r="F3698" t="s">
        <v>51</v>
      </c>
      <c r="G3698" t="s">
        <v>21</v>
      </c>
      <c r="H3698" t="s">
        <v>46</v>
      </c>
      <c r="I3698">
        <v>11.21</v>
      </c>
      <c r="J3698">
        <v>223.92</v>
      </c>
      <c r="K3698" t="s">
        <v>67</v>
      </c>
      <c r="L3698">
        <v>4.7</v>
      </c>
      <c r="M3698" t="s">
        <v>31</v>
      </c>
      <c r="N3698">
        <v>1.89</v>
      </c>
      <c r="O3698">
        <v>7</v>
      </c>
    </row>
    <row r="3699" spans="1:15">
      <c r="A3699" t="s">
        <v>6416</v>
      </c>
      <c r="B3699" s="1">
        <v>45754</v>
      </c>
      <c r="C3699" t="s">
        <v>25</v>
      </c>
      <c r="D3699" t="s">
        <v>6417</v>
      </c>
      <c r="E3699" t="s">
        <v>6418</v>
      </c>
      <c r="F3699" t="s">
        <v>19</v>
      </c>
      <c r="G3699" t="s">
        <v>52</v>
      </c>
      <c r="H3699" t="s">
        <v>21</v>
      </c>
      <c r="I3699">
        <v>21.62</v>
      </c>
      <c r="J3699">
        <v>378.7</v>
      </c>
      <c r="K3699" t="s">
        <v>30</v>
      </c>
      <c r="L3699">
        <v>3.2</v>
      </c>
      <c r="M3699" t="s">
        <v>23</v>
      </c>
      <c r="N3699">
        <v>1.44</v>
      </c>
      <c r="O3699">
        <v>16</v>
      </c>
    </row>
    <row r="3700" spans="1:15">
      <c r="A3700" t="s">
        <v>6448</v>
      </c>
      <c r="B3700" s="1">
        <v>45713</v>
      </c>
      <c r="C3700" t="s">
        <v>25</v>
      </c>
      <c r="D3700" t="s">
        <v>6449</v>
      </c>
      <c r="E3700" t="s">
        <v>6450</v>
      </c>
      <c r="F3700" t="s">
        <v>28</v>
      </c>
      <c r="G3700" t="s">
        <v>21</v>
      </c>
      <c r="H3700" t="s">
        <v>41</v>
      </c>
      <c r="I3700">
        <v>18.940000000000001</v>
      </c>
      <c r="J3700">
        <v>105.37</v>
      </c>
      <c r="K3700" t="s">
        <v>47</v>
      </c>
      <c r="L3700">
        <v>3.7</v>
      </c>
      <c r="M3700" t="s">
        <v>23</v>
      </c>
      <c r="N3700">
        <v>1.51</v>
      </c>
      <c r="O3700">
        <v>1</v>
      </c>
    </row>
    <row r="3701" spans="1:15">
      <c r="A3701" t="s">
        <v>6451</v>
      </c>
      <c r="B3701" s="1">
        <v>45679</v>
      </c>
      <c r="C3701" t="s">
        <v>25</v>
      </c>
      <c r="D3701" t="s">
        <v>3037</v>
      </c>
      <c r="E3701" t="s">
        <v>6452</v>
      </c>
      <c r="F3701" t="s">
        <v>51</v>
      </c>
      <c r="G3701" t="s">
        <v>41</v>
      </c>
      <c r="H3701" t="s">
        <v>20</v>
      </c>
      <c r="I3701">
        <v>22.94</v>
      </c>
      <c r="J3701">
        <v>224.6</v>
      </c>
      <c r="K3701" t="s">
        <v>22</v>
      </c>
      <c r="L3701">
        <v>3.6</v>
      </c>
      <c r="M3701" t="s">
        <v>23</v>
      </c>
      <c r="N3701">
        <v>1.85</v>
      </c>
      <c r="O3701">
        <v>18</v>
      </c>
    </row>
    <row r="3702" spans="1:15">
      <c r="A3702" t="s">
        <v>6459</v>
      </c>
      <c r="B3702" s="1">
        <v>45708</v>
      </c>
      <c r="C3702" t="s">
        <v>25</v>
      </c>
      <c r="D3702" t="s">
        <v>6460</v>
      </c>
      <c r="E3702" t="s">
        <v>6461</v>
      </c>
      <c r="F3702" t="s">
        <v>19</v>
      </c>
      <c r="G3702" t="s">
        <v>46</v>
      </c>
      <c r="H3702" t="s">
        <v>29</v>
      </c>
      <c r="I3702">
        <v>21.38</v>
      </c>
      <c r="J3702">
        <v>474.91</v>
      </c>
      <c r="K3702" t="s">
        <v>22</v>
      </c>
      <c r="L3702">
        <v>4.2</v>
      </c>
      <c r="M3702" t="s">
        <v>23</v>
      </c>
      <c r="N3702">
        <v>1.58</v>
      </c>
      <c r="O3702">
        <v>4</v>
      </c>
    </row>
    <row r="3703" spans="1:15">
      <c r="A3703" t="s">
        <v>6493</v>
      </c>
      <c r="B3703" s="1">
        <v>45664</v>
      </c>
      <c r="C3703" t="s">
        <v>25</v>
      </c>
      <c r="D3703" t="s">
        <v>6494</v>
      </c>
      <c r="E3703" t="s">
        <v>6495</v>
      </c>
      <c r="F3703" t="s">
        <v>51</v>
      </c>
      <c r="G3703" t="s">
        <v>29</v>
      </c>
      <c r="H3703" t="s">
        <v>42</v>
      </c>
      <c r="I3703">
        <v>2.83</v>
      </c>
      <c r="J3703">
        <v>302.83</v>
      </c>
      <c r="K3703" t="s">
        <v>30</v>
      </c>
      <c r="L3703">
        <v>4.3</v>
      </c>
      <c r="M3703" t="s">
        <v>23</v>
      </c>
      <c r="N3703">
        <v>2.4700000000000002</v>
      </c>
      <c r="O3703">
        <v>4</v>
      </c>
    </row>
    <row r="3704" spans="1:15">
      <c r="A3704" t="s">
        <v>6507</v>
      </c>
      <c r="B3704" s="1">
        <v>45664</v>
      </c>
      <c r="C3704" t="s">
        <v>25</v>
      </c>
      <c r="D3704" t="s">
        <v>6508</v>
      </c>
      <c r="E3704" t="s">
        <v>6509</v>
      </c>
      <c r="F3704" t="s">
        <v>19</v>
      </c>
      <c r="G3704" t="s">
        <v>42</v>
      </c>
      <c r="H3704" t="s">
        <v>42</v>
      </c>
      <c r="I3704">
        <v>14.15</v>
      </c>
      <c r="J3704">
        <v>480.56</v>
      </c>
      <c r="K3704" t="s">
        <v>47</v>
      </c>
      <c r="L3704">
        <v>4.7</v>
      </c>
      <c r="M3704" t="s">
        <v>23</v>
      </c>
      <c r="N3704">
        <v>1.32</v>
      </c>
      <c r="O3704">
        <v>18</v>
      </c>
    </row>
    <row r="3705" spans="1:15">
      <c r="A3705" t="s">
        <v>6547</v>
      </c>
      <c r="B3705" s="1">
        <v>45755</v>
      </c>
      <c r="C3705" t="s">
        <v>25</v>
      </c>
      <c r="D3705" t="s">
        <v>6548</v>
      </c>
      <c r="E3705" t="s">
        <v>6549</v>
      </c>
      <c r="F3705" t="s">
        <v>28</v>
      </c>
      <c r="G3705" t="s">
        <v>29</v>
      </c>
      <c r="H3705" t="s">
        <v>20</v>
      </c>
      <c r="I3705">
        <v>5.05</v>
      </c>
      <c r="J3705">
        <v>497.84</v>
      </c>
      <c r="K3705" t="s">
        <v>67</v>
      </c>
      <c r="L3705">
        <v>3.2</v>
      </c>
      <c r="M3705" t="s">
        <v>23</v>
      </c>
      <c r="N3705">
        <v>1.5</v>
      </c>
      <c r="O3705">
        <v>18</v>
      </c>
    </row>
    <row r="3706" spans="1:15">
      <c r="A3706" t="s">
        <v>6568</v>
      </c>
      <c r="B3706" s="1">
        <v>45804</v>
      </c>
      <c r="C3706" t="s">
        <v>25</v>
      </c>
      <c r="D3706" t="s">
        <v>6569</v>
      </c>
      <c r="E3706" t="s">
        <v>6570</v>
      </c>
      <c r="F3706" t="s">
        <v>71</v>
      </c>
      <c r="G3706" t="s">
        <v>29</v>
      </c>
      <c r="H3706" t="s">
        <v>42</v>
      </c>
      <c r="I3706">
        <v>15.24</v>
      </c>
      <c r="J3706">
        <v>269.18</v>
      </c>
      <c r="K3706" t="s">
        <v>22</v>
      </c>
      <c r="L3706">
        <v>3.7</v>
      </c>
      <c r="M3706" t="s">
        <v>23</v>
      </c>
      <c r="N3706">
        <v>1.2</v>
      </c>
      <c r="O3706">
        <v>10</v>
      </c>
    </row>
    <row r="3707" spans="1:15">
      <c r="A3707" t="s">
        <v>6571</v>
      </c>
      <c r="B3707" s="1">
        <v>45702</v>
      </c>
      <c r="C3707" t="s">
        <v>25</v>
      </c>
      <c r="D3707" t="s">
        <v>6572</v>
      </c>
      <c r="E3707" t="s">
        <v>6573</v>
      </c>
      <c r="F3707" t="s">
        <v>60</v>
      </c>
      <c r="G3707" t="s">
        <v>46</v>
      </c>
      <c r="H3707" t="s">
        <v>42</v>
      </c>
      <c r="I3707">
        <v>15.48</v>
      </c>
      <c r="J3707">
        <v>152.38</v>
      </c>
      <c r="K3707" t="s">
        <v>30</v>
      </c>
      <c r="L3707">
        <v>4.7</v>
      </c>
      <c r="M3707" t="s">
        <v>23</v>
      </c>
      <c r="N3707">
        <v>1.02</v>
      </c>
      <c r="O3707">
        <v>4</v>
      </c>
    </row>
    <row r="3708" spans="1:15">
      <c r="A3708" t="s">
        <v>6584</v>
      </c>
      <c r="B3708" s="1">
        <v>45661</v>
      </c>
      <c r="C3708" t="s">
        <v>25</v>
      </c>
      <c r="D3708" t="s">
        <v>1759</v>
      </c>
      <c r="E3708" t="s">
        <v>6585</v>
      </c>
      <c r="F3708" t="s">
        <v>60</v>
      </c>
      <c r="G3708" t="s">
        <v>29</v>
      </c>
      <c r="H3708" t="s">
        <v>42</v>
      </c>
      <c r="I3708">
        <v>23.8</v>
      </c>
      <c r="J3708">
        <v>453.97</v>
      </c>
      <c r="K3708" t="s">
        <v>47</v>
      </c>
      <c r="L3708">
        <v>3.1</v>
      </c>
      <c r="M3708" t="s">
        <v>31</v>
      </c>
      <c r="N3708">
        <v>1.34</v>
      </c>
      <c r="O3708">
        <v>8</v>
      </c>
    </row>
    <row r="3709" spans="1:15">
      <c r="A3709" t="s">
        <v>6595</v>
      </c>
      <c r="B3709" s="1">
        <v>45714</v>
      </c>
      <c r="C3709" t="s">
        <v>25</v>
      </c>
      <c r="D3709" t="s">
        <v>6596</v>
      </c>
      <c r="E3709" t="s">
        <v>6597</v>
      </c>
      <c r="F3709" t="s">
        <v>51</v>
      </c>
      <c r="G3709" t="s">
        <v>42</v>
      </c>
      <c r="H3709" t="s">
        <v>20</v>
      </c>
      <c r="I3709">
        <v>5.3</v>
      </c>
      <c r="J3709">
        <v>252.98</v>
      </c>
      <c r="K3709" t="s">
        <v>22</v>
      </c>
      <c r="L3709">
        <v>4.3</v>
      </c>
      <c r="M3709" t="s">
        <v>31</v>
      </c>
      <c r="N3709">
        <v>1.06</v>
      </c>
      <c r="O3709">
        <v>4</v>
      </c>
    </row>
    <row r="3710" spans="1:15">
      <c r="A3710" t="s">
        <v>6621</v>
      </c>
      <c r="B3710" s="1">
        <v>45838</v>
      </c>
      <c r="C3710" t="s">
        <v>25</v>
      </c>
      <c r="D3710" t="s">
        <v>5976</v>
      </c>
      <c r="E3710" t="s">
        <v>6622</v>
      </c>
      <c r="F3710" t="s">
        <v>19</v>
      </c>
      <c r="G3710" t="s">
        <v>41</v>
      </c>
      <c r="H3710" t="s">
        <v>29</v>
      </c>
      <c r="I3710">
        <v>9.06</v>
      </c>
      <c r="J3710">
        <v>140.62</v>
      </c>
      <c r="K3710" t="s">
        <v>67</v>
      </c>
      <c r="L3710">
        <v>4.0999999999999996</v>
      </c>
      <c r="M3710" t="s">
        <v>23</v>
      </c>
      <c r="N3710">
        <v>2.35</v>
      </c>
      <c r="O3710">
        <v>18</v>
      </c>
    </row>
    <row r="3711" spans="1:15">
      <c r="A3711" t="s">
        <v>6626</v>
      </c>
      <c r="B3711" s="1">
        <v>45768</v>
      </c>
      <c r="C3711" t="s">
        <v>25</v>
      </c>
      <c r="D3711" t="s">
        <v>2392</v>
      </c>
      <c r="E3711" t="s">
        <v>6627</v>
      </c>
      <c r="F3711" t="s">
        <v>28</v>
      </c>
      <c r="G3711" t="s">
        <v>42</v>
      </c>
      <c r="H3711" t="s">
        <v>52</v>
      </c>
      <c r="I3711">
        <v>11.64</v>
      </c>
      <c r="J3711">
        <v>483.98</v>
      </c>
      <c r="K3711" t="s">
        <v>67</v>
      </c>
      <c r="L3711">
        <v>4.5</v>
      </c>
      <c r="M3711" t="s">
        <v>23</v>
      </c>
      <c r="N3711">
        <v>1.7</v>
      </c>
      <c r="O3711">
        <v>17</v>
      </c>
    </row>
    <row r="3712" spans="1:15">
      <c r="A3712" t="s">
        <v>6631</v>
      </c>
      <c r="B3712" s="1">
        <v>45658</v>
      </c>
      <c r="C3712" t="s">
        <v>25</v>
      </c>
      <c r="D3712" t="s">
        <v>6632</v>
      </c>
      <c r="E3712" t="s">
        <v>6633</v>
      </c>
      <c r="F3712" t="s">
        <v>60</v>
      </c>
      <c r="G3712" t="s">
        <v>46</v>
      </c>
      <c r="H3712" t="s">
        <v>20</v>
      </c>
      <c r="I3712">
        <v>9.85</v>
      </c>
      <c r="J3712">
        <v>382.13</v>
      </c>
      <c r="K3712" t="s">
        <v>67</v>
      </c>
      <c r="L3712">
        <v>2.9</v>
      </c>
      <c r="M3712" t="s">
        <v>23</v>
      </c>
      <c r="N3712">
        <v>1.05</v>
      </c>
      <c r="O3712">
        <v>9</v>
      </c>
    </row>
    <row r="3713" spans="1:15">
      <c r="A3713" t="s">
        <v>6643</v>
      </c>
      <c r="B3713" s="1">
        <v>45814</v>
      </c>
      <c r="C3713" t="s">
        <v>25</v>
      </c>
      <c r="D3713" t="s">
        <v>2446</v>
      </c>
      <c r="E3713" t="s">
        <v>6644</v>
      </c>
      <c r="F3713" t="s">
        <v>71</v>
      </c>
      <c r="G3713" t="s">
        <v>41</v>
      </c>
      <c r="H3713" t="s">
        <v>46</v>
      </c>
      <c r="I3713">
        <v>11.07</v>
      </c>
      <c r="J3713">
        <v>105.59</v>
      </c>
      <c r="K3713" t="s">
        <v>67</v>
      </c>
      <c r="L3713">
        <v>5</v>
      </c>
      <c r="M3713" t="s">
        <v>23</v>
      </c>
      <c r="N3713">
        <v>2.35</v>
      </c>
      <c r="O3713">
        <v>3</v>
      </c>
    </row>
    <row r="3714" spans="1:15">
      <c r="A3714" t="s">
        <v>6664</v>
      </c>
      <c r="B3714" s="1">
        <v>45698</v>
      </c>
      <c r="C3714" t="s">
        <v>25</v>
      </c>
      <c r="D3714" t="s">
        <v>167</v>
      </c>
      <c r="E3714" t="s">
        <v>6665</v>
      </c>
      <c r="F3714" t="s">
        <v>60</v>
      </c>
      <c r="G3714" t="s">
        <v>52</v>
      </c>
      <c r="H3714" t="s">
        <v>29</v>
      </c>
      <c r="I3714">
        <v>4.7</v>
      </c>
      <c r="J3714">
        <v>143.13</v>
      </c>
      <c r="K3714" t="s">
        <v>30</v>
      </c>
      <c r="L3714">
        <v>3.4</v>
      </c>
      <c r="M3714" t="s">
        <v>31</v>
      </c>
      <c r="N3714">
        <v>1.71</v>
      </c>
      <c r="O3714">
        <v>12</v>
      </c>
    </row>
    <row r="3715" spans="1:15">
      <c r="A3715" t="s">
        <v>6666</v>
      </c>
      <c r="B3715" s="1">
        <v>45745</v>
      </c>
      <c r="C3715" t="s">
        <v>25</v>
      </c>
      <c r="D3715" t="s">
        <v>6667</v>
      </c>
      <c r="E3715" t="s">
        <v>6668</v>
      </c>
      <c r="F3715" t="s">
        <v>28</v>
      </c>
      <c r="G3715" t="s">
        <v>52</v>
      </c>
      <c r="H3715" t="s">
        <v>21</v>
      </c>
      <c r="I3715">
        <v>7.68</v>
      </c>
      <c r="J3715">
        <v>51.8</v>
      </c>
      <c r="K3715" t="s">
        <v>67</v>
      </c>
      <c r="L3715">
        <v>4.0999999999999996</v>
      </c>
      <c r="M3715" t="s">
        <v>23</v>
      </c>
      <c r="N3715">
        <v>2.2200000000000002</v>
      </c>
      <c r="O3715">
        <v>3</v>
      </c>
    </row>
    <row r="3716" spans="1:15">
      <c r="A3716" t="s">
        <v>6684</v>
      </c>
      <c r="B3716" s="1">
        <v>45804</v>
      </c>
      <c r="C3716" t="s">
        <v>25</v>
      </c>
      <c r="D3716" t="s">
        <v>4282</v>
      </c>
      <c r="E3716" t="s">
        <v>6685</v>
      </c>
      <c r="F3716" t="s">
        <v>71</v>
      </c>
      <c r="G3716" t="s">
        <v>42</v>
      </c>
      <c r="H3716" t="s">
        <v>41</v>
      </c>
      <c r="I3716">
        <v>19.59</v>
      </c>
      <c r="J3716">
        <v>93.77</v>
      </c>
      <c r="K3716" t="s">
        <v>67</v>
      </c>
      <c r="L3716">
        <v>2.7</v>
      </c>
      <c r="M3716" t="s">
        <v>23</v>
      </c>
      <c r="N3716">
        <v>1.59</v>
      </c>
      <c r="O3716">
        <v>17</v>
      </c>
    </row>
    <row r="3717" spans="1:15">
      <c r="A3717" t="s">
        <v>6695</v>
      </c>
      <c r="B3717" s="1">
        <v>45730</v>
      </c>
      <c r="C3717" t="s">
        <v>25</v>
      </c>
      <c r="D3717" t="s">
        <v>6696</v>
      </c>
      <c r="E3717" t="s">
        <v>6697</v>
      </c>
      <c r="F3717" t="s">
        <v>51</v>
      </c>
      <c r="G3717" t="s">
        <v>41</v>
      </c>
      <c r="H3717" t="s">
        <v>21</v>
      </c>
      <c r="I3717">
        <v>5.34</v>
      </c>
      <c r="J3717">
        <v>417.55</v>
      </c>
      <c r="K3717" t="s">
        <v>30</v>
      </c>
      <c r="L3717">
        <v>3.9</v>
      </c>
      <c r="M3717" t="s">
        <v>31</v>
      </c>
      <c r="N3717">
        <v>1.9</v>
      </c>
      <c r="O3717">
        <v>3</v>
      </c>
    </row>
    <row r="3718" spans="1:15">
      <c r="A3718" t="s">
        <v>6698</v>
      </c>
      <c r="B3718" s="1">
        <v>45688</v>
      </c>
      <c r="C3718" t="s">
        <v>25</v>
      </c>
      <c r="D3718" t="s">
        <v>6699</v>
      </c>
      <c r="E3718" t="s">
        <v>6700</v>
      </c>
      <c r="F3718" t="s">
        <v>19</v>
      </c>
      <c r="G3718" t="s">
        <v>29</v>
      </c>
      <c r="H3718" t="s">
        <v>20</v>
      </c>
      <c r="I3718">
        <v>9.4700000000000006</v>
      </c>
      <c r="J3718">
        <v>65.13</v>
      </c>
      <c r="K3718" t="s">
        <v>67</v>
      </c>
      <c r="L3718">
        <v>4.7</v>
      </c>
      <c r="M3718" t="s">
        <v>31</v>
      </c>
      <c r="N3718">
        <v>1.37</v>
      </c>
      <c r="O3718">
        <v>7</v>
      </c>
    </row>
    <row r="3719" spans="1:15">
      <c r="A3719" t="s">
        <v>6703</v>
      </c>
      <c r="B3719" s="1">
        <v>45812</v>
      </c>
      <c r="C3719" t="s">
        <v>25</v>
      </c>
      <c r="D3719" t="s">
        <v>5113</v>
      </c>
      <c r="E3719" t="s">
        <v>6704</v>
      </c>
      <c r="F3719" t="s">
        <v>71</v>
      </c>
      <c r="G3719" t="s">
        <v>29</v>
      </c>
      <c r="H3719" t="s">
        <v>52</v>
      </c>
      <c r="I3719">
        <v>10.88</v>
      </c>
      <c r="J3719">
        <v>451.06</v>
      </c>
      <c r="K3719" t="s">
        <v>30</v>
      </c>
      <c r="L3719">
        <v>4</v>
      </c>
      <c r="M3719" t="s">
        <v>23</v>
      </c>
      <c r="N3719">
        <v>2.4500000000000002</v>
      </c>
      <c r="O3719">
        <v>16</v>
      </c>
    </row>
    <row r="3720" spans="1:15">
      <c r="A3720" t="s">
        <v>6717</v>
      </c>
      <c r="B3720" s="1">
        <v>45690</v>
      </c>
      <c r="C3720" t="s">
        <v>25</v>
      </c>
      <c r="D3720" t="s">
        <v>6718</v>
      </c>
      <c r="E3720" t="s">
        <v>6719</v>
      </c>
      <c r="F3720" t="s">
        <v>60</v>
      </c>
      <c r="G3720" t="s">
        <v>42</v>
      </c>
      <c r="H3720" t="s">
        <v>52</v>
      </c>
      <c r="I3720">
        <v>18.61</v>
      </c>
      <c r="J3720">
        <v>497.13</v>
      </c>
      <c r="K3720" t="s">
        <v>67</v>
      </c>
      <c r="L3720">
        <v>4.2</v>
      </c>
      <c r="M3720" t="s">
        <v>31</v>
      </c>
      <c r="N3720">
        <v>1.49</v>
      </c>
      <c r="O3720">
        <v>7</v>
      </c>
    </row>
    <row r="3721" spans="1:15">
      <c r="A3721" t="s">
        <v>6729</v>
      </c>
      <c r="B3721" s="1">
        <v>45743</v>
      </c>
      <c r="C3721" t="s">
        <v>25</v>
      </c>
      <c r="D3721" t="s">
        <v>2879</v>
      </c>
      <c r="E3721" t="s">
        <v>6730</v>
      </c>
      <c r="F3721" t="s">
        <v>28</v>
      </c>
      <c r="G3721" t="s">
        <v>42</v>
      </c>
      <c r="H3721" t="s">
        <v>46</v>
      </c>
      <c r="I3721">
        <v>9.08</v>
      </c>
      <c r="J3721">
        <v>281.63</v>
      </c>
      <c r="K3721" t="s">
        <v>47</v>
      </c>
      <c r="L3721">
        <v>3.1</v>
      </c>
      <c r="M3721" t="s">
        <v>36</v>
      </c>
      <c r="N3721">
        <v>1.94</v>
      </c>
      <c r="O3721">
        <v>15</v>
      </c>
    </row>
    <row r="3722" spans="1:15">
      <c r="A3722" t="s">
        <v>6736</v>
      </c>
      <c r="B3722" s="1">
        <v>45749</v>
      </c>
      <c r="C3722" t="s">
        <v>25</v>
      </c>
      <c r="D3722" t="s">
        <v>6737</v>
      </c>
      <c r="E3722" t="s">
        <v>6738</v>
      </c>
      <c r="F3722" t="s">
        <v>60</v>
      </c>
      <c r="G3722" t="s">
        <v>41</v>
      </c>
      <c r="H3722" t="s">
        <v>52</v>
      </c>
      <c r="I3722">
        <v>14.37</v>
      </c>
      <c r="J3722">
        <v>524.38</v>
      </c>
      <c r="K3722" t="s">
        <v>30</v>
      </c>
      <c r="L3722">
        <v>4.8</v>
      </c>
      <c r="M3722" t="s">
        <v>31</v>
      </c>
      <c r="N3722">
        <v>2.0699999999999998</v>
      </c>
      <c r="O3722">
        <v>14</v>
      </c>
    </row>
    <row r="3723" spans="1:15">
      <c r="A3723" t="s">
        <v>6763</v>
      </c>
      <c r="B3723" s="1">
        <v>45739</v>
      </c>
      <c r="C3723" t="s">
        <v>25</v>
      </c>
      <c r="D3723" t="s">
        <v>2431</v>
      </c>
      <c r="E3723" t="s">
        <v>6764</v>
      </c>
      <c r="F3723" t="s">
        <v>71</v>
      </c>
      <c r="G3723" t="s">
        <v>52</v>
      </c>
      <c r="H3723" t="s">
        <v>20</v>
      </c>
      <c r="I3723">
        <v>24.38</v>
      </c>
      <c r="J3723">
        <v>406.25</v>
      </c>
      <c r="K3723" t="s">
        <v>22</v>
      </c>
      <c r="L3723">
        <v>5</v>
      </c>
      <c r="M3723" t="s">
        <v>36</v>
      </c>
      <c r="N3723">
        <v>1.47</v>
      </c>
      <c r="O3723">
        <v>16</v>
      </c>
    </row>
    <row r="3724" spans="1:15">
      <c r="A3724" t="s">
        <v>6781</v>
      </c>
      <c r="B3724" s="1">
        <v>45734</v>
      </c>
      <c r="C3724" t="s">
        <v>25</v>
      </c>
      <c r="D3724" t="s">
        <v>6782</v>
      </c>
      <c r="E3724" t="s">
        <v>6783</v>
      </c>
      <c r="F3724" t="s">
        <v>19</v>
      </c>
      <c r="G3724" t="s">
        <v>29</v>
      </c>
      <c r="H3724" t="s">
        <v>20</v>
      </c>
      <c r="I3724">
        <v>4.08</v>
      </c>
      <c r="J3724">
        <v>560.65</v>
      </c>
      <c r="K3724" t="s">
        <v>22</v>
      </c>
      <c r="L3724">
        <v>2.7</v>
      </c>
      <c r="M3724" t="s">
        <v>36</v>
      </c>
      <c r="N3724">
        <v>1.5</v>
      </c>
      <c r="O3724">
        <v>18</v>
      </c>
    </row>
    <row r="3725" spans="1:15">
      <c r="A3725" t="s">
        <v>6798</v>
      </c>
      <c r="B3725" s="1">
        <v>45670</v>
      </c>
      <c r="C3725" t="s">
        <v>25</v>
      </c>
      <c r="D3725" t="s">
        <v>6799</v>
      </c>
      <c r="E3725" t="s">
        <v>6800</v>
      </c>
      <c r="F3725" t="s">
        <v>19</v>
      </c>
      <c r="G3725" t="s">
        <v>20</v>
      </c>
      <c r="H3725" t="s">
        <v>41</v>
      </c>
      <c r="I3725">
        <v>2.85</v>
      </c>
      <c r="J3725">
        <v>315.95999999999998</v>
      </c>
      <c r="K3725" t="s">
        <v>47</v>
      </c>
      <c r="L3725">
        <v>5</v>
      </c>
      <c r="M3725" t="s">
        <v>36</v>
      </c>
      <c r="N3725">
        <v>2.02</v>
      </c>
      <c r="O3725">
        <v>8</v>
      </c>
    </row>
    <row r="3726" spans="1:15">
      <c r="A3726" t="s">
        <v>6836</v>
      </c>
      <c r="B3726" s="1">
        <v>45729</v>
      </c>
      <c r="C3726" t="s">
        <v>25</v>
      </c>
      <c r="D3726" t="s">
        <v>6837</v>
      </c>
      <c r="E3726" t="s">
        <v>6838</v>
      </c>
      <c r="F3726" t="s">
        <v>60</v>
      </c>
      <c r="G3726" t="s">
        <v>41</v>
      </c>
      <c r="H3726" t="s">
        <v>46</v>
      </c>
      <c r="I3726">
        <v>11.74</v>
      </c>
      <c r="J3726">
        <v>405.52</v>
      </c>
      <c r="K3726" t="s">
        <v>22</v>
      </c>
      <c r="L3726">
        <v>3.1</v>
      </c>
      <c r="M3726" t="s">
        <v>36</v>
      </c>
      <c r="N3726">
        <v>1.66</v>
      </c>
      <c r="O3726">
        <v>2</v>
      </c>
    </row>
    <row r="3727" spans="1:15">
      <c r="A3727" t="s">
        <v>6859</v>
      </c>
      <c r="B3727" s="1">
        <v>45679</v>
      </c>
      <c r="C3727" t="s">
        <v>25</v>
      </c>
      <c r="D3727" t="s">
        <v>6860</v>
      </c>
      <c r="E3727" t="s">
        <v>6861</v>
      </c>
      <c r="F3727" t="s">
        <v>71</v>
      </c>
      <c r="G3727" t="s">
        <v>52</v>
      </c>
      <c r="H3727" t="s">
        <v>41</v>
      </c>
      <c r="I3727">
        <v>1.44</v>
      </c>
      <c r="J3727">
        <v>315.85000000000002</v>
      </c>
      <c r="K3727" t="s">
        <v>22</v>
      </c>
      <c r="L3727">
        <v>3.5</v>
      </c>
      <c r="M3727" t="s">
        <v>23</v>
      </c>
      <c r="N3727">
        <v>2.46</v>
      </c>
      <c r="O3727">
        <v>4</v>
      </c>
    </row>
    <row r="3728" spans="1:15">
      <c r="A3728" t="s">
        <v>6868</v>
      </c>
      <c r="B3728" s="1">
        <v>45803</v>
      </c>
      <c r="C3728" t="s">
        <v>25</v>
      </c>
      <c r="D3728" t="s">
        <v>6869</v>
      </c>
      <c r="E3728" t="s">
        <v>6870</v>
      </c>
      <c r="F3728" t="s">
        <v>28</v>
      </c>
      <c r="G3728" t="s">
        <v>42</v>
      </c>
      <c r="H3728" t="s">
        <v>41</v>
      </c>
      <c r="I3728">
        <v>23.81</v>
      </c>
      <c r="J3728">
        <v>169.2</v>
      </c>
      <c r="K3728" t="s">
        <v>22</v>
      </c>
      <c r="L3728">
        <v>3.9</v>
      </c>
      <c r="M3728" t="s">
        <v>23</v>
      </c>
      <c r="N3728">
        <v>2.2799999999999998</v>
      </c>
      <c r="O3728">
        <v>7</v>
      </c>
    </row>
    <row r="3729" spans="1:15">
      <c r="A3729" t="s">
        <v>6881</v>
      </c>
      <c r="B3729" s="1">
        <v>45718</v>
      </c>
      <c r="C3729" t="s">
        <v>25</v>
      </c>
      <c r="D3729" t="s">
        <v>6882</v>
      </c>
      <c r="E3729" t="s">
        <v>5229</v>
      </c>
      <c r="F3729" t="s">
        <v>51</v>
      </c>
      <c r="G3729" t="s">
        <v>29</v>
      </c>
      <c r="H3729" t="s">
        <v>52</v>
      </c>
      <c r="I3729">
        <v>3.47</v>
      </c>
      <c r="J3729">
        <v>534.71</v>
      </c>
      <c r="K3729" t="s">
        <v>22</v>
      </c>
      <c r="L3729">
        <v>3.5</v>
      </c>
      <c r="M3729" t="s">
        <v>36</v>
      </c>
      <c r="N3729">
        <v>2.0099999999999998</v>
      </c>
      <c r="O3729">
        <v>6</v>
      </c>
    </row>
    <row r="3730" spans="1:15">
      <c r="A3730" t="s">
        <v>6902</v>
      </c>
      <c r="B3730" s="1">
        <v>45662</v>
      </c>
      <c r="C3730" t="s">
        <v>25</v>
      </c>
      <c r="D3730" t="s">
        <v>6903</v>
      </c>
      <c r="E3730" t="s">
        <v>6904</v>
      </c>
      <c r="F3730" t="s">
        <v>60</v>
      </c>
      <c r="G3730" t="s">
        <v>42</v>
      </c>
      <c r="H3730" t="s">
        <v>46</v>
      </c>
      <c r="I3730">
        <v>3.51</v>
      </c>
      <c r="J3730">
        <v>139.63999999999999</v>
      </c>
      <c r="K3730" t="s">
        <v>47</v>
      </c>
      <c r="L3730">
        <v>3</v>
      </c>
      <c r="M3730" t="s">
        <v>23</v>
      </c>
      <c r="N3730">
        <v>1.04</v>
      </c>
      <c r="O3730">
        <v>1</v>
      </c>
    </row>
    <row r="3731" spans="1:15">
      <c r="A3731" t="s">
        <v>6911</v>
      </c>
      <c r="B3731" s="1">
        <v>45678</v>
      </c>
      <c r="C3731" t="s">
        <v>25</v>
      </c>
      <c r="D3731" t="s">
        <v>804</v>
      </c>
      <c r="E3731" t="s">
        <v>6912</v>
      </c>
      <c r="F3731" t="s">
        <v>19</v>
      </c>
      <c r="G3731" t="s">
        <v>21</v>
      </c>
      <c r="H3731" t="s">
        <v>21</v>
      </c>
      <c r="I3731">
        <v>24.86</v>
      </c>
      <c r="J3731">
        <v>436.81</v>
      </c>
      <c r="K3731" t="s">
        <v>22</v>
      </c>
      <c r="M3731" t="s">
        <v>36</v>
      </c>
      <c r="N3731">
        <v>1.55</v>
      </c>
      <c r="O3731">
        <v>18</v>
      </c>
    </row>
    <row r="3732" spans="1:15">
      <c r="A3732" t="s">
        <v>6913</v>
      </c>
      <c r="B3732" s="1">
        <v>45833</v>
      </c>
      <c r="C3732" t="s">
        <v>25</v>
      </c>
      <c r="D3732" t="s">
        <v>6914</v>
      </c>
      <c r="E3732" t="s">
        <v>6915</v>
      </c>
      <c r="F3732" t="s">
        <v>60</v>
      </c>
      <c r="G3732" t="s">
        <v>20</v>
      </c>
      <c r="H3732" t="s">
        <v>46</v>
      </c>
      <c r="I3732">
        <v>17.25</v>
      </c>
      <c r="J3732">
        <v>364.1</v>
      </c>
      <c r="K3732" t="s">
        <v>22</v>
      </c>
      <c r="M3732" t="s">
        <v>23</v>
      </c>
      <c r="N3732">
        <v>1.63</v>
      </c>
      <c r="O3732">
        <v>2</v>
      </c>
    </row>
    <row r="3733" spans="1:15">
      <c r="A3733" t="s">
        <v>6925</v>
      </c>
      <c r="B3733" s="1">
        <v>45714</v>
      </c>
      <c r="C3733" t="s">
        <v>25</v>
      </c>
      <c r="D3733" t="s">
        <v>5301</v>
      </c>
      <c r="E3733" t="s">
        <v>6926</v>
      </c>
      <c r="F3733" t="s">
        <v>71</v>
      </c>
      <c r="G3733" t="s">
        <v>21</v>
      </c>
      <c r="H3733" t="s">
        <v>42</v>
      </c>
      <c r="I3733">
        <v>2.94</v>
      </c>
      <c r="J3733">
        <v>179.36</v>
      </c>
      <c r="K3733" t="s">
        <v>22</v>
      </c>
      <c r="L3733">
        <v>5</v>
      </c>
      <c r="M3733" t="s">
        <v>31</v>
      </c>
      <c r="N3733">
        <v>1.68</v>
      </c>
      <c r="O3733">
        <v>9</v>
      </c>
    </row>
    <row r="3734" spans="1:15">
      <c r="A3734" t="s">
        <v>6943</v>
      </c>
      <c r="B3734" s="1">
        <v>45675</v>
      </c>
      <c r="C3734" t="s">
        <v>25</v>
      </c>
      <c r="D3734" t="s">
        <v>6944</v>
      </c>
      <c r="E3734" t="s">
        <v>6945</v>
      </c>
      <c r="F3734" t="s">
        <v>51</v>
      </c>
      <c r="G3734" t="s">
        <v>46</v>
      </c>
      <c r="H3734" t="s">
        <v>29</v>
      </c>
      <c r="I3734">
        <v>24.17</v>
      </c>
      <c r="J3734">
        <v>330.46</v>
      </c>
      <c r="K3734" t="s">
        <v>47</v>
      </c>
      <c r="L3734">
        <v>4.2</v>
      </c>
      <c r="M3734" t="s">
        <v>23</v>
      </c>
      <c r="N3734">
        <v>2.5</v>
      </c>
      <c r="O3734">
        <v>14</v>
      </c>
    </row>
    <row r="3735" spans="1:15">
      <c r="A3735" t="s">
        <v>6949</v>
      </c>
      <c r="B3735" s="1">
        <v>45832</v>
      </c>
      <c r="C3735" t="s">
        <v>25</v>
      </c>
      <c r="D3735" t="s">
        <v>6950</v>
      </c>
      <c r="E3735" t="s">
        <v>6951</v>
      </c>
      <c r="F3735" t="s">
        <v>60</v>
      </c>
      <c r="G3735" t="s">
        <v>46</v>
      </c>
      <c r="H3735" t="s">
        <v>42</v>
      </c>
      <c r="I3735">
        <v>6.55</v>
      </c>
      <c r="J3735">
        <v>92.28</v>
      </c>
      <c r="K3735" t="s">
        <v>47</v>
      </c>
      <c r="L3735">
        <v>4</v>
      </c>
      <c r="M3735" t="s">
        <v>23</v>
      </c>
      <c r="N3735">
        <v>1.34</v>
      </c>
      <c r="O3735">
        <v>1</v>
      </c>
    </row>
    <row r="3736" spans="1:15">
      <c r="A3736" t="s">
        <v>6958</v>
      </c>
      <c r="B3736" s="1">
        <v>45787</v>
      </c>
      <c r="C3736" t="s">
        <v>25</v>
      </c>
      <c r="D3736" t="s">
        <v>6959</v>
      </c>
      <c r="E3736" t="s">
        <v>6960</v>
      </c>
      <c r="F3736" t="s">
        <v>28</v>
      </c>
      <c r="G3736" t="s">
        <v>29</v>
      </c>
      <c r="H3736" t="s">
        <v>29</v>
      </c>
      <c r="I3736">
        <v>18.54</v>
      </c>
      <c r="J3736">
        <v>117.27</v>
      </c>
      <c r="K3736" t="s">
        <v>47</v>
      </c>
      <c r="L3736">
        <v>3.6</v>
      </c>
      <c r="M3736" t="s">
        <v>36</v>
      </c>
      <c r="N3736">
        <v>2.34</v>
      </c>
      <c r="O3736">
        <v>19</v>
      </c>
    </row>
    <row r="3737" spans="1:15">
      <c r="A3737" t="s">
        <v>6967</v>
      </c>
      <c r="B3737" s="1">
        <v>45810</v>
      </c>
      <c r="C3737" t="s">
        <v>25</v>
      </c>
      <c r="D3737" t="s">
        <v>3318</v>
      </c>
      <c r="E3737" t="s">
        <v>6968</v>
      </c>
      <c r="F3737" t="s">
        <v>28</v>
      </c>
      <c r="G3737" t="s">
        <v>41</v>
      </c>
      <c r="H3737" t="s">
        <v>42</v>
      </c>
      <c r="I3737">
        <v>13.13</v>
      </c>
      <c r="J3737">
        <v>211.76</v>
      </c>
      <c r="K3737" t="s">
        <v>22</v>
      </c>
      <c r="L3737">
        <v>3.3</v>
      </c>
      <c r="M3737" t="s">
        <v>23</v>
      </c>
      <c r="N3737">
        <v>2.02</v>
      </c>
      <c r="O3737">
        <v>9</v>
      </c>
    </row>
    <row r="3738" spans="1:15">
      <c r="A3738" t="s">
        <v>6982</v>
      </c>
      <c r="B3738" s="1">
        <v>45693</v>
      </c>
      <c r="C3738" t="s">
        <v>25</v>
      </c>
      <c r="D3738" t="s">
        <v>6983</v>
      </c>
      <c r="E3738" t="s">
        <v>6984</v>
      </c>
      <c r="F3738" t="s">
        <v>60</v>
      </c>
      <c r="G3738" t="s">
        <v>46</v>
      </c>
      <c r="H3738" t="s">
        <v>46</v>
      </c>
      <c r="I3738">
        <v>3.24</v>
      </c>
      <c r="J3738">
        <v>74.75</v>
      </c>
      <c r="K3738" t="s">
        <v>30</v>
      </c>
      <c r="L3738">
        <v>3.7</v>
      </c>
      <c r="M3738" t="s">
        <v>23</v>
      </c>
      <c r="N3738">
        <v>1.22</v>
      </c>
      <c r="O3738">
        <v>5</v>
      </c>
    </row>
    <row r="3739" spans="1:15">
      <c r="A3739" t="s">
        <v>6997</v>
      </c>
      <c r="B3739" s="1">
        <v>45805</v>
      </c>
      <c r="C3739" t="s">
        <v>25</v>
      </c>
      <c r="D3739" t="s">
        <v>6998</v>
      </c>
      <c r="E3739" t="s">
        <v>6999</v>
      </c>
      <c r="F3739" t="s">
        <v>28</v>
      </c>
      <c r="G3739" t="s">
        <v>42</v>
      </c>
      <c r="H3739" t="s">
        <v>46</v>
      </c>
      <c r="I3739">
        <v>22.7</v>
      </c>
      <c r="J3739">
        <v>84.27</v>
      </c>
      <c r="K3739" t="s">
        <v>47</v>
      </c>
      <c r="L3739">
        <v>4.7</v>
      </c>
      <c r="M3739" t="s">
        <v>23</v>
      </c>
      <c r="N3739">
        <v>1.1499999999999999</v>
      </c>
      <c r="O3739">
        <v>8</v>
      </c>
    </row>
    <row r="3740" spans="1:15">
      <c r="A3740" t="s">
        <v>7020</v>
      </c>
      <c r="B3740" s="1">
        <v>45757</v>
      </c>
      <c r="C3740" t="s">
        <v>25</v>
      </c>
      <c r="D3740" t="s">
        <v>7021</v>
      </c>
      <c r="E3740" t="s">
        <v>7022</v>
      </c>
      <c r="F3740" t="s">
        <v>19</v>
      </c>
      <c r="G3740" t="s">
        <v>41</v>
      </c>
      <c r="H3740" t="s">
        <v>42</v>
      </c>
      <c r="I3740">
        <v>6.02</v>
      </c>
      <c r="J3740">
        <v>480.59</v>
      </c>
      <c r="K3740" t="s">
        <v>67</v>
      </c>
      <c r="L3740">
        <v>4.5</v>
      </c>
      <c r="M3740" t="s">
        <v>23</v>
      </c>
      <c r="N3740">
        <v>1.1499999999999999</v>
      </c>
      <c r="O3740">
        <v>15</v>
      </c>
    </row>
    <row r="3741" spans="1:15">
      <c r="A3741" t="s">
        <v>7023</v>
      </c>
      <c r="B3741" s="1">
        <v>45719</v>
      </c>
      <c r="C3741" t="s">
        <v>25</v>
      </c>
      <c r="D3741" t="s">
        <v>1929</v>
      </c>
      <c r="E3741" t="s">
        <v>7024</v>
      </c>
      <c r="F3741" t="s">
        <v>51</v>
      </c>
      <c r="G3741" t="s">
        <v>20</v>
      </c>
      <c r="H3741" t="s">
        <v>41</v>
      </c>
      <c r="I3741">
        <v>9.51</v>
      </c>
      <c r="J3741">
        <v>509.19</v>
      </c>
      <c r="K3741" t="s">
        <v>22</v>
      </c>
      <c r="L3741">
        <v>3.1</v>
      </c>
      <c r="M3741" t="s">
        <v>36</v>
      </c>
      <c r="N3741">
        <v>1.08</v>
      </c>
      <c r="O3741">
        <v>12</v>
      </c>
    </row>
    <row r="3742" spans="1:15">
      <c r="A3742" t="s">
        <v>7025</v>
      </c>
      <c r="B3742" s="1">
        <v>45710</v>
      </c>
      <c r="C3742" t="s">
        <v>25</v>
      </c>
      <c r="D3742" t="s">
        <v>7026</v>
      </c>
      <c r="E3742" t="s">
        <v>7027</v>
      </c>
      <c r="F3742" t="s">
        <v>71</v>
      </c>
      <c r="G3742" t="s">
        <v>52</v>
      </c>
      <c r="H3742" t="s">
        <v>20</v>
      </c>
      <c r="I3742">
        <v>4.21</v>
      </c>
      <c r="J3742">
        <v>577.91999999999996</v>
      </c>
      <c r="K3742" t="s">
        <v>30</v>
      </c>
      <c r="L3742">
        <v>4</v>
      </c>
      <c r="M3742" t="s">
        <v>23</v>
      </c>
      <c r="N3742">
        <v>2.0099999999999998</v>
      </c>
      <c r="O3742">
        <v>18</v>
      </c>
    </row>
    <row r="3743" spans="1:15">
      <c r="A3743" t="s">
        <v>7033</v>
      </c>
      <c r="B3743" s="1">
        <v>45792</v>
      </c>
      <c r="C3743" t="s">
        <v>25</v>
      </c>
      <c r="D3743" t="s">
        <v>1811</v>
      </c>
      <c r="E3743" t="s">
        <v>7034</v>
      </c>
      <c r="F3743" t="s">
        <v>19</v>
      </c>
      <c r="G3743" t="s">
        <v>42</v>
      </c>
      <c r="H3743" t="s">
        <v>42</v>
      </c>
      <c r="I3743">
        <v>4.32</v>
      </c>
      <c r="J3743">
        <v>63.38</v>
      </c>
      <c r="K3743" t="s">
        <v>67</v>
      </c>
      <c r="L3743">
        <v>2.8</v>
      </c>
      <c r="M3743" t="s">
        <v>36</v>
      </c>
      <c r="N3743">
        <v>2.4</v>
      </c>
      <c r="O3743">
        <v>7</v>
      </c>
    </row>
    <row r="3744" spans="1:15">
      <c r="A3744" t="s">
        <v>7065</v>
      </c>
      <c r="B3744" s="1">
        <v>45666</v>
      </c>
      <c r="C3744" t="s">
        <v>25</v>
      </c>
      <c r="D3744" t="s">
        <v>4737</v>
      </c>
      <c r="E3744" t="s">
        <v>7066</v>
      </c>
      <c r="F3744" t="s">
        <v>28</v>
      </c>
      <c r="G3744" t="s">
        <v>21</v>
      </c>
      <c r="H3744" t="s">
        <v>20</v>
      </c>
      <c r="I3744">
        <v>11.07</v>
      </c>
      <c r="J3744">
        <v>598.19000000000005</v>
      </c>
      <c r="K3744" t="s">
        <v>30</v>
      </c>
      <c r="L3744">
        <v>4.5999999999999996</v>
      </c>
      <c r="M3744" t="s">
        <v>23</v>
      </c>
      <c r="N3744">
        <v>2.4900000000000002</v>
      </c>
      <c r="O3744">
        <v>9</v>
      </c>
    </row>
    <row r="3745" spans="1:15">
      <c r="A3745" t="s">
        <v>7073</v>
      </c>
      <c r="B3745" s="1">
        <v>45775</v>
      </c>
      <c r="C3745" t="s">
        <v>25</v>
      </c>
      <c r="D3745" t="s">
        <v>7074</v>
      </c>
      <c r="E3745" t="s">
        <v>7075</v>
      </c>
      <c r="F3745" t="s">
        <v>51</v>
      </c>
      <c r="G3745" t="s">
        <v>21</v>
      </c>
      <c r="H3745" t="s">
        <v>29</v>
      </c>
      <c r="I3745">
        <v>8.17</v>
      </c>
      <c r="J3745">
        <v>455.93</v>
      </c>
      <c r="K3745" t="s">
        <v>47</v>
      </c>
      <c r="L3745">
        <v>4.3</v>
      </c>
      <c r="M3745" t="s">
        <v>36</v>
      </c>
      <c r="N3745">
        <v>2.06</v>
      </c>
      <c r="O3745">
        <v>12</v>
      </c>
    </row>
    <row r="3746" spans="1:15">
      <c r="A3746" t="s">
        <v>7085</v>
      </c>
      <c r="B3746" s="1">
        <v>45823</v>
      </c>
      <c r="C3746" t="s">
        <v>25</v>
      </c>
      <c r="D3746" t="s">
        <v>2125</v>
      </c>
      <c r="E3746" t="s">
        <v>7086</v>
      </c>
      <c r="F3746" t="s">
        <v>28</v>
      </c>
      <c r="G3746" t="s">
        <v>52</v>
      </c>
      <c r="H3746" t="s">
        <v>42</v>
      </c>
      <c r="I3746">
        <v>15.58</v>
      </c>
      <c r="J3746">
        <v>218.99</v>
      </c>
      <c r="K3746" t="s">
        <v>30</v>
      </c>
      <c r="L3746">
        <v>3.3</v>
      </c>
      <c r="M3746" t="s">
        <v>23</v>
      </c>
      <c r="N3746">
        <v>1.36</v>
      </c>
      <c r="O3746">
        <v>10</v>
      </c>
    </row>
    <row r="3747" spans="1:15">
      <c r="A3747" t="s">
        <v>7087</v>
      </c>
      <c r="B3747" s="1">
        <v>45698</v>
      </c>
      <c r="C3747" t="s">
        <v>25</v>
      </c>
      <c r="D3747" t="s">
        <v>7088</v>
      </c>
      <c r="E3747" t="s">
        <v>7089</v>
      </c>
      <c r="F3747" t="s">
        <v>19</v>
      </c>
      <c r="G3747" t="s">
        <v>20</v>
      </c>
      <c r="H3747" t="s">
        <v>41</v>
      </c>
      <c r="I3747">
        <v>22.92</v>
      </c>
      <c r="J3747">
        <v>420.14</v>
      </c>
      <c r="K3747" t="s">
        <v>30</v>
      </c>
      <c r="L3747">
        <v>3.5</v>
      </c>
      <c r="M3747" t="s">
        <v>23</v>
      </c>
      <c r="N3747">
        <v>1.78</v>
      </c>
      <c r="O3747">
        <v>10</v>
      </c>
    </row>
    <row r="3748" spans="1:15">
      <c r="A3748" t="s">
        <v>7103</v>
      </c>
      <c r="B3748" s="1">
        <v>45828</v>
      </c>
      <c r="C3748" t="s">
        <v>25</v>
      </c>
      <c r="D3748" t="s">
        <v>7104</v>
      </c>
      <c r="E3748" t="s">
        <v>7105</v>
      </c>
      <c r="F3748" t="s">
        <v>19</v>
      </c>
      <c r="G3748" t="s">
        <v>52</v>
      </c>
      <c r="H3748" t="s">
        <v>21</v>
      </c>
      <c r="I3748">
        <v>10</v>
      </c>
      <c r="J3748">
        <v>157.04</v>
      </c>
      <c r="K3748" t="s">
        <v>67</v>
      </c>
      <c r="L3748">
        <v>4.8</v>
      </c>
      <c r="M3748" t="s">
        <v>23</v>
      </c>
      <c r="N3748">
        <v>2.2599999999999998</v>
      </c>
      <c r="O3748">
        <v>16</v>
      </c>
    </row>
    <row r="3749" spans="1:15">
      <c r="A3749" t="s">
        <v>7130</v>
      </c>
      <c r="B3749" s="1">
        <v>45799</v>
      </c>
      <c r="C3749" t="s">
        <v>25</v>
      </c>
      <c r="D3749" t="s">
        <v>7131</v>
      </c>
      <c r="E3749" t="s">
        <v>7132</v>
      </c>
      <c r="F3749" t="s">
        <v>60</v>
      </c>
      <c r="G3749" t="s">
        <v>20</v>
      </c>
      <c r="H3749" t="s">
        <v>52</v>
      </c>
      <c r="I3749">
        <v>17.8</v>
      </c>
      <c r="J3749">
        <v>399.17</v>
      </c>
      <c r="K3749" t="s">
        <v>30</v>
      </c>
      <c r="L3749">
        <v>4.0999999999999996</v>
      </c>
      <c r="M3749" t="s">
        <v>23</v>
      </c>
      <c r="N3749">
        <v>1.28</v>
      </c>
      <c r="O3749">
        <v>13</v>
      </c>
    </row>
    <row r="3750" spans="1:15">
      <c r="A3750" t="s">
        <v>7148</v>
      </c>
      <c r="B3750" s="1">
        <v>45807</v>
      </c>
      <c r="C3750" t="s">
        <v>25</v>
      </c>
      <c r="D3750" t="s">
        <v>7149</v>
      </c>
      <c r="E3750" t="s">
        <v>7150</v>
      </c>
      <c r="F3750" t="s">
        <v>51</v>
      </c>
      <c r="G3750" t="s">
        <v>46</v>
      </c>
      <c r="H3750" t="s">
        <v>20</v>
      </c>
      <c r="I3750">
        <v>14.55</v>
      </c>
      <c r="J3750">
        <v>247.52</v>
      </c>
      <c r="K3750" t="s">
        <v>47</v>
      </c>
      <c r="L3750">
        <v>3.1</v>
      </c>
      <c r="M3750" t="s">
        <v>23</v>
      </c>
      <c r="N3750">
        <v>1.93</v>
      </c>
      <c r="O3750">
        <v>5</v>
      </c>
    </row>
    <row r="3751" spans="1:15">
      <c r="A3751" t="s">
        <v>7184</v>
      </c>
      <c r="B3751" s="1">
        <v>45790</v>
      </c>
      <c r="C3751" t="s">
        <v>25</v>
      </c>
      <c r="D3751" t="s">
        <v>7185</v>
      </c>
      <c r="E3751" t="s">
        <v>7186</v>
      </c>
      <c r="F3751" t="s">
        <v>51</v>
      </c>
      <c r="G3751" t="s">
        <v>29</v>
      </c>
      <c r="H3751" t="s">
        <v>52</v>
      </c>
      <c r="I3751">
        <v>16.579999999999998</v>
      </c>
      <c r="J3751">
        <v>88.1</v>
      </c>
      <c r="K3751" t="s">
        <v>30</v>
      </c>
      <c r="L3751">
        <v>4.5</v>
      </c>
      <c r="M3751" t="s">
        <v>36</v>
      </c>
      <c r="N3751">
        <v>1.1399999999999999</v>
      </c>
      <c r="O3751">
        <v>8</v>
      </c>
    </row>
    <row r="3752" spans="1:15">
      <c r="A3752" t="s">
        <v>7190</v>
      </c>
      <c r="B3752" s="1">
        <v>45690</v>
      </c>
      <c r="C3752" t="s">
        <v>25</v>
      </c>
      <c r="D3752" t="s">
        <v>7191</v>
      </c>
      <c r="E3752" t="s">
        <v>7192</v>
      </c>
      <c r="F3752" t="s">
        <v>19</v>
      </c>
      <c r="G3752" t="s">
        <v>42</v>
      </c>
      <c r="H3752" t="s">
        <v>20</v>
      </c>
      <c r="I3752">
        <v>19.760000000000002</v>
      </c>
      <c r="J3752">
        <v>174.57</v>
      </c>
      <c r="K3752" t="s">
        <v>67</v>
      </c>
      <c r="L3752">
        <v>4</v>
      </c>
      <c r="M3752" t="s">
        <v>23</v>
      </c>
      <c r="N3752">
        <v>1.5</v>
      </c>
      <c r="O3752">
        <v>19</v>
      </c>
    </row>
    <row r="3753" spans="1:15">
      <c r="A3753" t="s">
        <v>7202</v>
      </c>
      <c r="B3753" s="1">
        <v>45718</v>
      </c>
      <c r="C3753" t="s">
        <v>25</v>
      </c>
      <c r="D3753" t="s">
        <v>7203</v>
      </c>
      <c r="E3753" t="s">
        <v>7204</v>
      </c>
      <c r="F3753" t="s">
        <v>71</v>
      </c>
      <c r="G3753" t="s">
        <v>41</v>
      </c>
      <c r="H3753" t="s">
        <v>52</v>
      </c>
      <c r="I3753">
        <v>21.85</v>
      </c>
      <c r="J3753">
        <v>430.82</v>
      </c>
      <c r="K3753" t="s">
        <v>30</v>
      </c>
      <c r="L3753">
        <v>4.5999999999999996</v>
      </c>
      <c r="M3753" t="s">
        <v>23</v>
      </c>
      <c r="N3753">
        <v>1.1299999999999999</v>
      </c>
      <c r="O3753">
        <v>3</v>
      </c>
    </row>
    <row r="3754" spans="1:15">
      <c r="A3754" t="s">
        <v>7214</v>
      </c>
      <c r="B3754" s="1">
        <v>45832</v>
      </c>
      <c r="C3754" t="s">
        <v>25</v>
      </c>
      <c r="D3754" t="s">
        <v>7215</v>
      </c>
      <c r="E3754" t="s">
        <v>7216</v>
      </c>
      <c r="F3754" t="s">
        <v>71</v>
      </c>
      <c r="G3754" t="s">
        <v>46</v>
      </c>
      <c r="H3754" t="s">
        <v>42</v>
      </c>
      <c r="I3754">
        <v>11.9</v>
      </c>
      <c r="J3754">
        <v>200.07</v>
      </c>
      <c r="K3754" t="s">
        <v>47</v>
      </c>
      <c r="L3754">
        <v>3.7</v>
      </c>
      <c r="M3754" t="s">
        <v>31</v>
      </c>
      <c r="N3754">
        <v>1.76</v>
      </c>
      <c r="O3754">
        <v>2</v>
      </c>
    </row>
    <row r="3755" spans="1:15">
      <c r="A3755" t="s">
        <v>7245</v>
      </c>
      <c r="B3755" s="1">
        <v>45789</v>
      </c>
      <c r="C3755" t="s">
        <v>25</v>
      </c>
      <c r="D3755" t="s">
        <v>1739</v>
      </c>
      <c r="E3755" t="s">
        <v>7246</v>
      </c>
      <c r="F3755" t="s">
        <v>71</v>
      </c>
      <c r="G3755" t="s">
        <v>46</v>
      </c>
      <c r="H3755" t="s">
        <v>21</v>
      </c>
      <c r="I3755">
        <v>18.510000000000002</v>
      </c>
      <c r="J3755">
        <v>492.18</v>
      </c>
      <c r="K3755" t="s">
        <v>30</v>
      </c>
      <c r="L3755">
        <v>3.8</v>
      </c>
      <c r="M3755" t="s">
        <v>31</v>
      </c>
      <c r="N3755">
        <v>1.31</v>
      </c>
      <c r="O3755">
        <v>1</v>
      </c>
    </row>
    <row r="3756" spans="1:15">
      <c r="A3756" t="s">
        <v>7250</v>
      </c>
      <c r="B3756" s="1">
        <v>45716</v>
      </c>
      <c r="C3756" t="s">
        <v>25</v>
      </c>
      <c r="D3756" t="s">
        <v>7251</v>
      </c>
      <c r="E3756" t="s">
        <v>7252</v>
      </c>
      <c r="F3756" t="s">
        <v>28</v>
      </c>
      <c r="G3756" t="s">
        <v>41</v>
      </c>
      <c r="H3756" t="s">
        <v>42</v>
      </c>
      <c r="I3756">
        <v>4.26</v>
      </c>
      <c r="J3756">
        <v>366.84</v>
      </c>
      <c r="K3756" t="s">
        <v>30</v>
      </c>
      <c r="L3756">
        <v>3.6</v>
      </c>
      <c r="M3756" t="s">
        <v>23</v>
      </c>
      <c r="N3756">
        <v>2.15</v>
      </c>
      <c r="O3756">
        <v>18</v>
      </c>
    </row>
    <row r="3757" spans="1:15">
      <c r="A3757" t="s">
        <v>7266</v>
      </c>
      <c r="B3757" s="1">
        <v>45708</v>
      </c>
      <c r="C3757" t="s">
        <v>25</v>
      </c>
      <c r="D3757" t="s">
        <v>2676</v>
      </c>
      <c r="E3757" t="s">
        <v>7267</v>
      </c>
      <c r="F3757" t="s">
        <v>71</v>
      </c>
      <c r="G3757" t="s">
        <v>41</v>
      </c>
      <c r="H3757" t="s">
        <v>52</v>
      </c>
      <c r="I3757">
        <v>6.73</v>
      </c>
      <c r="J3757">
        <v>424.37</v>
      </c>
      <c r="K3757" t="s">
        <v>30</v>
      </c>
      <c r="L3757">
        <v>3</v>
      </c>
      <c r="M3757" t="s">
        <v>23</v>
      </c>
      <c r="N3757">
        <v>2.2799999999999998</v>
      </c>
      <c r="O3757">
        <v>12</v>
      </c>
    </row>
    <row r="3758" spans="1:15">
      <c r="A3758" t="s">
        <v>7271</v>
      </c>
      <c r="B3758" s="1">
        <v>45699</v>
      </c>
      <c r="C3758" t="s">
        <v>25</v>
      </c>
      <c r="D3758" t="s">
        <v>7272</v>
      </c>
      <c r="E3758" t="s">
        <v>7273</v>
      </c>
      <c r="F3758" t="s">
        <v>51</v>
      </c>
      <c r="G3758" t="s">
        <v>42</v>
      </c>
      <c r="H3758" t="s">
        <v>46</v>
      </c>
      <c r="I3758">
        <v>24.27</v>
      </c>
      <c r="J3758">
        <v>569.52</v>
      </c>
      <c r="K3758" t="s">
        <v>30</v>
      </c>
      <c r="L3758">
        <v>4.3</v>
      </c>
      <c r="M3758" t="s">
        <v>23</v>
      </c>
      <c r="N3758">
        <v>1.18</v>
      </c>
      <c r="O3758">
        <v>15</v>
      </c>
    </row>
    <row r="3759" spans="1:15">
      <c r="A3759" t="s">
        <v>7274</v>
      </c>
      <c r="B3759" s="1">
        <v>45736</v>
      </c>
      <c r="C3759" t="s">
        <v>25</v>
      </c>
      <c r="D3759" t="s">
        <v>7275</v>
      </c>
      <c r="E3759" t="s">
        <v>7276</v>
      </c>
      <c r="F3759" t="s">
        <v>51</v>
      </c>
      <c r="G3759" t="s">
        <v>20</v>
      </c>
      <c r="H3759" t="s">
        <v>46</v>
      </c>
      <c r="I3759">
        <v>9.77</v>
      </c>
      <c r="J3759">
        <v>156.63999999999999</v>
      </c>
      <c r="K3759" t="s">
        <v>22</v>
      </c>
      <c r="L3759">
        <v>3.2</v>
      </c>
      <c r="M3759" t="s">
        <v>23</v>
      </c>
      <c r="N3759">
        <v>2.4500000000000002</v>
      </c>
      <c r="O3759">
        <v>1</v>
      </c>
    </row>
    <row r="3760" spans="1:15">
      <c r="A3760" t="s">
        <v>7329</v>
      </c>
      <c r="B3760" s="1">
        <v>45772</v>
      </c>
      <c r="C3760" t="s">
        <v>25</v>
      </c>
      <c r="D3760" t="s">
        <v>6995</v>
      </c>
      <c r="E3760" t="s">
        <v>7330</v>
      </c>
      <c r="F3760" t="s">
        <v>19</v>
      </c>
      <c r="G3760" t="s">
        <v>46</v>
      </c>
      <c r="H3760" t="s">
        <v>46</v>
      </c>
      <c r="I3760">
        <v>10.57</v>
      </c>
      <c r="J3760">
        <v>207.89</v>
      </c>
      <c r="K3760" t="s">
        <v>67</v>
      </c>
      <c r="L3760">
        <v>2.9</v>
      </c>
      <c r="M3760" t="s">
        <v>23</v>
      </c>
      <c r="N3760">
        <v>1.89</v>
      </c>
      <c r="O3760">
        <v>17</v>
      </c>
    </row>
    <row r="3761" spans="1:15">
      <c r="A3761" t="s">
        <v>7339</v>
      </c>
      <c r="B3761" s="1">
        <v>45771</v>
      </c>
      <c r="C3761" t="s">
        <v>25</v>
      </c>
      <c r="D3761" t="s">
        <v>7340</v>
      </c>
      <c r="E3761" t="s">
        <v>7341</v>
      </c>
      <c r="F3761" t="s">
        <v>28</v>
      </c>
      <c r="G3761" t="s">
        <v>46</v>
      </c>
      <c r="H3761" t="s">
        <v>46</v>
      </c>
      <c r="I3761">
        <v>5.33</v>
      </c>
      <c r="J3761">
        <v>179.04</v>
      </c>
      <c r="K3761" t="s">
        <v>47</v>
      </c>
      <c r="L3761">
        <v>3.1</v>
      </c>
      <c r="M3761" t="s">
        <v>36</v>
      </c>
      <c r="N3761">
        <v>1.74</v>
      </c>
      <c r="O3761">
        <v>16</v>
      </c>
    </row>
    <row r="3762" spans="1:15">
      <c r="A3762" t="s">
        <v>7346</v>
      </c>
      <c r="B3762" s="1">
        <v>45756</v>
      </c>
      <c r="C3762" t="s">
        <v>25</v>
      </c>
      <c r="D3762" t="s">
        <v>7347</v>
      </c>
      <c r="E3762" t="s">
        <v>7348</v>
      </c>
      <c r="F3762" t="s">
        <v>28</v>
      </c>
      <c r="G3762" t="s">
        <v>46</v>
      </c>
      <c r="H3762" t="s">
        <v>20</v>
      </c>
      <c r="I3762">
        <v>24.24</v>
      </c>
      <c r="J3762">
        <v>244.96</v>
      </c>
      <c r="K3762" t="s">
        <v>67</v>
      </c>
      <c r="L3762">
        <v>4.0999999999999996</v>
      </c>
      <c r="M3762" t="s">
        <v>23</v>
      </c>
      <c r="N3762">
        <v>1.46</v>
      </c>
      <c r="O3762">
        <v>1</v>
      </c>
    </row>
    <row r="3763" spans="1:15">
      <c r="A3763" t="s">
        <v>7370</v>
      </c>
      <c r="B3763" s="1">
        <v>45669</v>
      </c>
      <c r="C3763" t="s">
        <v>25</v>
      </c>
      <c r="D3763" t="s">
        <v>3392</v>
      </c>
      <c r="E3763" t="s">
        <v>7371</v>
      </c>
      <c r="F3763" t="s">
        <v>60</v>
      </c>
      <c r="G3763" t="s">
        <v>41</v>
      </c>
      <c r="H3763" t="s">
        <v>46</v>
      </c>
      <c r="I3763">
        <v>12.51</v>
      </c>
      <c r="J3763">
        <v>154.04</v>
      </c>
      <c r="K3763" t="s">
        <v>30</v>
      </c>
      <c r="L3763">
        <v>3.5</v>
      </c>
      <c r="M3763" t="s">
        <v>23</v>
      </c>
      <c r="N3763">
        <v>2.23</v>
      </c>
      <c r="O3763">
        <v>5</v>
      </c>
    </row>
    <row r="3764" spans="1:15">
      <c r="A3764" t="s">
        <v>7400</v>
      </c>
      <c r="B3764" s="1">
        <v>45782</v>
      </c>
      <c r="C3764" t="s">
        <v>25</v>
      </c>
      <c r="D3764" t="s">
        <v>7401</v>
      </c>
      <c r="E3764" t="s">
        <v>7402</v>
      </c>
      <c r="F3764" t="s">
        <v>71</v>
      </c>
      <c r="G3764" t="s">
        <v>20</v>
      </c>
      <c r="H3764" t="s">
        <v>21</v>
      </c>
      <c r="I3764">
        <v>22.95</v>
      </c>
      <c r="J3764">
        <v>468.19</v>
      </c>
      <c r="K3764" t="s">
        <v>22</v>
      </c>
      <c r="L3764">
        <v>2.6</v>
      </c>
      <c r="M3764" t="s">
        <v>36</v>
      </c>
      <c r="N3764">
        <v>2.14</v>
      </c>
      <c r="O3764">
        <v>9</v>
      </c>
    </row>
    <row r="3765" spans="1:15">
      <c r="A3765" t="s">
        <v>7403</v>
      </c>
      <c r="B3765" s="1">
        <v>45713</v>
      </c>
      <c r="C3765" t="s">
        <v>25</v>
      </c>
      <c r="D3765" t="s">
        <v>7404</v>
      </c>
      <c r="E3765" t="s">
        <v>7405</v>
      </c>
      <c r="F3765" t="s">
        <v>60</v>
      </c>
      <c r="G3765" t="s">
        <v>46</v>
      </c>
      <c r="H3765" t="s">
        <v>46</v>
      </c>
      <c r="I3765">
        <v>2.37</v>
      </c>
      <c r="J3765">
        <v>319.56</v>
      </c>
      <c r="K3765" t="s">
        <v>47</v>
      </c>
      <c r="L3765">
        <v>4.4000000000000004</v>
      </c>
      <c r="M3765" t="s">
        <v>23</v>
      </c>
      <c r="N3765">
        <v>2.1</v>
      </c>
      <c r="O3765">
        <v>7</v>
      </c>
    </row>
    <row r="3766" spans="1:15">
      <c r="A3766" t="s">
        <v>7411</v>
      </c>
      <c r="B3766" s="1">
        <v>45703</v>
      </c>
      <c r="C3766" t="s">
        <v>25</v>
      </c>
      <c r="D3766" t="s">
        <v>7412</v>
      </c>
      <c r="E3766" t="s">
        <v>7413</v>
      </c>
      <c r="F3766" t="s">
        <v>19</v>
      </c>
      <c r="G3766" t="s">
        <v>21</v>
      </c>
      <c r="H3766" t="s">
        <v>42</v>
      </c>
      <c r="I3766">
        <v>21.82</v>
      </c>
      <c r="J3766">
        <v>301.97000000000003</v>
      </c>
      <c r="K3766" t="s">
        <v>30</v>
      </c>
      <c r="L3766">
        <v>2.6</v>
      </c>
      <c r="M3766" t="s">
        <v>31</v>
      </c>
      <c r="N3766">
        <v>2.2799999999999998</v>
      </c>
      <c r="O3766">
        <v>12</v>
      </c>
    </row>
    <row r="3767" spans="1:15">
      <c r="A3767" t="s">
        <v>7448</v>
      </c>
      <c r="B3767" s="1">
        <v>45698</v>
      </c>
      <c r="C3767" t="s">
        <v>25</v>
      </c>
      <c r="D3767" t="s">
        <v>7449</v>
      </c>
      <c r="E3767" t="s">
        <v>1994</v>
      </c>
      <c r="F3767" t="s">
        <v>71</v>
      </c>
      <c r="G3767" t="s">
        <v>41</v>
      </c>
      <c r="H3767" t="s">
        <v>42</v>
      </c>
      <c r="I3767">
        <v>10.89</v>
      </c>
      <c r="J3767">
        <v>264.08999999999997</v>
      </c>
      <c r="K3767" t="s">
        <v>30</v>
      </c>
      <c r="L3767">
        <v>4.2</v>
      </c>
      <c r="M3767" t="s">
        <v>23</v>
      </c>
      <c r="N3767">
        <v>2</v>
      </c>
      <c r="O3767">
        <v>18</v>
      </c>
    </row>
    <row r="3768" spans="1:15">
      <c r="A3768" t="s">
        <v>7458</v>
      </c>
      <c r="B3768" s="1">
        <v>45713</v>
      </c>
      <c r="C3768" t="s">
        <v>25</v>
      </c>
      <c r="D3768" t="s">
        <v>7459</v>
      </c>
      <c r="E3768" t="s">
        <v>7460</v>
      </c>
      <c r="F3768" t="s">
        <v>51</v>
      </c>
      <c r="G3768" t="s">
        <v>21</v>
      </c>
      <c r="H3768" t="s">
        <v>52</v>
      </c>
      <c r="I3768">
        <v>9.0500000000000007</v>
      </c>
      <c r="J3768">
        <v>581.71</v>
      </c>
      <c r="K3768" t="s">
        <v>30</v>
      </c>
      <c r="L3768">
        <v>2.6</v>
      </c>
      <c r="M3768" t="s">
        <v>36</v>
      </c>
      <c r="N3768">
        <v>1.53</v>
      </c>
      <c r="O3768">
        <v>2</v>
      </c>
    </row>
    <row r="3769" spans="1:15">
      <c r="A3769" t="s">
        <v>7464</v>
      </c>
      <c r="B3769" s="1">
        <v>45823</v>
      </c>
      <c r="C3769" t="s">
        <v>25</v>
      </c>
      <c r="D3769" t="s">
        <v>7465</v>
      </c>
      <c r="E3769" t="s">
        <v>7466</v>
      </c>
      <c r="F3769" t="s">
        <v>71</v>
      </c>
      <c r="G3769" t="s">
        <v>20</v>
      </c>
      <c r="H3769" t="s">
        <v>52</v>
      </c>
      <c r="I3769">
        <v>6.79</v>
      </c>
      <c r="J3769">
        <v>97.85</v>
      </c>
      <c r="K3769" t="s">
        <v>22</v>
      </c>
      <c r="L3769">
        <v>4.3</v>
      </c>
      <c r="M3769" t="s">
        <v>31</v>
      </c>
      <c r="N3769">
        <v>1.71</v>
      </c>
      <c r="O3769">
        <v>18</v>
      </c>
    </row>
    <row r="3770" spans="1:15">
      <c r="A3770" t="s">
        <v>7473</v>
      </c>
      <c r="B3770" s="1">
        <v>45778</v>
      </c>
      <c r="C3770" t="s">
        <v>25</v>
      </c>
      <c r="D3770" t="s">
        <v>7474</v>
      </c>
      <c r="E3770" t="s">
        <v>7475</v>
      </c>
      <c r="F3770" t="s">
        <v>19</v>
      </c>
      <c r="G3770" t="s">
        <v>29</v>
      </c>
      <c r="H3770" t="s">
        <v>20</v>
      </c>
      <c r="I3770">
        <v>17.260000000000002</v>
      </c>
      <c r="J3770">
        <v>77.63</v>
      </c>
      <c r="K3770" t="s">
        <v>47</v>
      </c>
      <c r="L3770">
        <v>3.3</v>
      </c>
      <c r="M3770" t="s">
        <v>23</v>
      </c>
      <c r="N3770">
        <v>1.68</v>
      </c>
      <c r="O3770">
        <v>7</v>
      </c>
    </row>
    <row r="3771" spans="1:15">
      <c r="A3771" t="s">
        <v>7479</v>
      </c>
      <c r="B3771" s="1">
        <v>45712</v>
      </c>
      <c r="C3771" t="s">
        <v>25</v>
      </c>
      <c r="D3771" t="s">
        <v>706</v>
      </c>
      <c r="E3771" t="s">
        <v>7480</v>
      </c>
      <c r="F3771" t="s">
        <v>71</v>
      </c>
      <c r="G3771" t="s">
        <v>21</v>
      </c>
      <c r="H3771" t="s">
        <v>42</v>
      </c>
      <c r="I3771">
        <v>1.24</v>
      </c>
      <c r="J3771">
        <v>91.01</v>
      </c>
      <c r="K3771" t="s">
        <v>47</v>
      </c>
      <c r="L3771">
        <v>4</v>
      </c>
      <c r="M3771" t="s">
        <v>23</v>
      </c>
      <c r="N3771">
        <v>1.06</v>
      </c>
      <c r="O3771">
        <v>3</v>
      </c>
    </row>
    <row r="3772" spans="1:15">
      <c r="A3772" t="s">
        <v>7531</v>
      </c>
      <c r="B3772" s="1">
        <v>45754</v>
      </c>
      <c r="C3772" t="s">
        <v>25</v>
      </c>
      <c r="D3772" t="s">
        <v>6525</v>
      </c>
      <c r="E3772" t="s">
        <v>7532</v>
      </c>
      <c r="F3772" t="s">
        <v>28</v>
      </c>
      <c r="G3772" t="s">
        <v>20</v>
      </c>
      <c r="H3772" t="s">
        <v>21</v>
      </c>
      <c r="I3772">
        <v>24.93</v>
      </c>
      <c r="J3772">
        <v>60.37</v>
      </c>
      <c r="K3772" t="s">
        <v>30</v>
      </c>
      <c r="L3772">
        <v>2.6</v>
      </c>
      <c r="M3772" t="s">
        <v>23</v>
      </c>
      <c r="N3772">
        <v>1.39</v>
      </c>
      <c r="O3772">
        <v>3</v>
      </c>
    </row>
    <row r="3773" spans="1:15">
      <c r="A3773" t="s">
        <v>7543</v>
      </c>
      <c r="B3773" s="1">
        <v>45785</v>
      </c>
      <c r="C3773" t="s">
        <v>25</v>
      </c>
      <c r="D3773" t="s">
        <v>7544</v>
      </c>
      <c r="E3773" t="s">
        <v>7545</v>
      </c>
      <c r="F3773" t="s">
        <v>51</v>
      </c>
      <c r="G3773" t="s">
        <v>52</v>
      </c>
      <c r="H3773" t="s">
        <v>20</v>
      </c>
      <c r="I3773">
        <v>8.8699999999999992</v>
      </c>
      <c r="J3773">
        <v>417.51</v>
      </c>
      <c r="K3773" t="s">
        <v>67</v>
      </c>
      <c r="L3773">
        <v>3.4</v>
      </c>
      <c r="M3773" t="s">
        <v>23</v>
      </c>
      <c r="N3773">
        <v>1.36</v>
      </c>
      <c r="O3773">
        <v>5</v>
      </c>
    </row>
    <row r="3774" spans="1:15">
      <c r="A3774" t="s">
        <v>7561</v>
      </c>
      <c r="B3774" s="1">
        <v>45743</v>
      </c>
      <c r="C3774" t="s">
        <v>25</v>
      </c>
      <c r="D3774" t="s">
        <v>7203</v>
      </c>
      <c r="E3774" t="s">
        <v>7562</v>
      </c>
      <c r="F3774" t="s">
        <v>60</v>
      </c>
      <c r="G3774" t="s">
        <v>46</v>
      </c>
      <c r="H3774" t="s">
        <v>41</v>
      </c>
      <c r="I3774">
        <v>18.86</v>
      </c>
      <c r="J3774">
        <v>52.99</v>
      </c>
      <c r="K3774" t="s">
        <v>47</v>
      </c>
      <c r="L3774">
        <v>2.7</v>
      </c>
      <c r="M3774" t="s">
        <v>23</v>
      </c>
      <c r="N3774">
        <v>1.3</v>
      </c>
      <c r="O3774">
        <v>7</v>
      </c>
    </row>
    <row r="3775" spans="1:15">
      <c r="A3775" t="s">
        <v>7584</v>
      </c>
      <c r="B3775" s="1">
        <v>45687</v>
      </c>
      <c r="C3775" t="s">
        <v>25</v>
      </c>
      <c r="D3775" t="s">
        <v>7585</v>
      </c>
      <c r="E3775" t="s">
        <v>7586</v>
      </c>
      <c r="F3775" t="s">
        <v>71</v>
      </c>
      <c r="G3775" t="s">
        <v>21</v>
      </c>
      <c r="H3775" t="s">
        <v>21</v>
      </c>
      <c r="I3775">
        <v>9.8000000000000007</v>
      </c>
      <c r="J3775">
        <v>401.47</v>
      </c>
      <c r="K3775" t="s">
        <v>22</v>
      </c>
      <c r="L3775">
        <v>4.7</v>
      </c>
      <c r="M3775" t="s">
        <v>31</v>
      </c>
      <c r="N3775">
        <v>1.19</v>
      </c>
      <c r="O3775">
        <v>4</v>
      </c>
    </row>
    <row r="3776" spans="1:15">
      <c r="A3776" t="s">
        <v>7587</v>
      </c>
      <c r="B3776" s="1">
        <v>45744</v>
      </c>
      <c r="C3776" t="s">
        <v>25</v>
      </c>
      <c r="D3776" t="s">
        <v>7588</v>
      </c>
      <c r="E3776" t="s">
        <v>7589</v>
      </c>
      <c r="F3776" t="s">
        <v>28</v>
      </c>
      <c r="G3776" t="s">
        <v>41</v>
      </c>
      <c r="H3776" t="s">
        <v>42</v>
      </c>
      <c r="I3776">
        <v>5.79</v>
      </c>
      <c r="J3776">
        <v>55.51</v>
      </c>
      <c r="K3776" t="s">
        <v>30</v>
      </c>
      <c r="L3776">
        <v>2.7</v>
      </c>
      <c r="M3776" t="s">
        <v>23</v>
      </c>
      <c r="N3776">
        <v>1.8</v>
      </c>
      <c r="O3776">
        <v>14</v>
      </c>
    </row>
    <row r="3777" spans="1:15">
      <c r="A3777" t="s">
        <v>7660</v>
      </c>
      <c r="B3777" s="1">
        <v>45821</v>
      </c>
      <c r="C3777" t="s">
        <v>25</v>
      </c>
      <c r="D3777" t="s">
        <v>7661</v>
      </c>
      <c r="E3777" t="s">
        <v>7662</v>
      </c>
      <c r="F3777" t="s">
        <v>28</v>
      </c>
      <c r="G3777" t="s">
        <v>42</v>
      </c>
      <c r="H3777" t="s">
        <v>20</v>
      </c>
      <c r="I3777">
        <v>14.17</v>
      </c>
      <c r="J3777">
        <v>168.5</v>
      </c>
      <c r="K3777" t="s">
        <v>47</v>
      </c>
      <c r="L3777">
        <v>3.8</v>
      </c>
      <c r="M3777" t="s">
        <v>23</v>
      </c>
      <c r="N3777">
        <v>1.03</v>
      </c>
      <c r="O3777">
        <v>6</v>
      </c>
    </row>
    <row r="3778" spans="1:15">
      <c r="A3778" t="s">
        <v>7696</v>
      </c>
      <c r="B3778" s="1">
        <v>45766</v>
      </c>
      <c r="C3778" t="s">
        <v>25</v>
      </c>
      <c r="D3778" t="s">
        <v>7697</v>
      </c>
      <c r="E3778" t="s">
        <v>7698</v>
      </c>
      <c r="F3778" t="s">
        <v>51</v>
      </c>
      <c r="G3778" t="s">
        <v>21</v>
      </c>
      <c r="H3778" t="s">
        <v>21</v>
      </c>
      <c r="I3778">
        <v>6.53</v>
      </c>
      <c r="J3778">
        <v>83.74</v>
      </c>
      <c r="K3778" t="s">
        <v>67</v>
      </c>
      <c r="L3778">
        <v>3.4</v>
      </c>
      <c r="M3778" t="s">
        <v>23</v>
      </c>
      <c r="N3778">
        <v>2.17</v>
      </c>
      <c r="O3778">
        <v>19</v>
      </c>
    </row>
    <row r="3779" spans="1:15">
      <c r="A3779" t="s">
        <v>7733</v>
      </c>
      <c r="B3779" s="1">
        <v>45791</v>
      </c>
      <c r="C3779" t="s">
        <v>25</v>
      </c>
      <c r="D3779" t="s">
        <v>7734</v>
      </c>
      <c r="E3779" t="s">
        <v>7735</v>
      </c>
      <c r="F3779" t="s">
        <v>71</v>
      </c>
      <c r="G3779" t="s">
        <v>46</v>
      </c>
      <c r="H3779" t="s">
        <v>46</v>
      </c>
      <c r="I3779">
        <v>11.21</v>
      </c>
      <c r="J3779">
        <v>558.9</v>
      </c>
      <c r="K3779" t="s">
        <v>47</v>
      </c>
      <c r="L3779">
        <v>4.9000000000000004</v>
      </c>
      <c r="M3779" t="s">
        <v>23</v>
      </c>
      <c r="N3779">
        <v>2.02</v>
      </c>
      <c r="O3779">
        <v>2</v>
      </c>
    </row>
    <row r="3780" spans="1:15">
      <c r="A3780" t="s">
        <v>7744</v>
      </c>
      <c r="B3780" s="1">
        <v>45774</v>
      </c>
      <c r="C3780" t="s">
        <v>25</v>
      </c>
      <c r="D3780" t="s">
        <v>1175</v>
      </c>
      <c r="E3780" t="s">
        <v>7745</v>
      </c>
      <c r="F3780" t="s">
        <v>60</v>
      </c>
      <c r="G3780" t="s">
        <v>52</v>
      </c>
      <c r="H3780" t="s">
        <v>41</v>
      </c>
      <c r="I3780">
        <v>14.8</v>
      </c>
      <c r="J3780">
        <v>380.66</v>
      </c>
      <c r="K3780" t="s">
        <v>67</v>
      </c>
      <c r="L3780">
        <v>3.4</v>
      </c>
      <c r="M3780" t="s">
        <v>23</v>
      </c>
      <c r="N3780">
        <v>2.02</v>
      </c>
      <c r="O3780">
        <v>17</v>
      </c>
    </row>
    <row r="3781" spans="1:15">
      <c r="A3781" t="s">
        <v>7756</v>
      </c>
      <c r="B3781" s="1">
        <v>45750</v>
      </c>
      <c r="C3781" t="s">
        <v>25</v>
      </c>
      <c r="D3781" t="s">
        <v>7757</v>
      </c>
      <c r="E3781" t="s">
        <v>7758</v>
      </c>
      <c r="F3781" t="s">
        <v>71</v>
      </c>
      <c r="G3781" t="s">
        <v>29</v>
      </c>
      <c r="H3781" t="s">
        <v>20</v>
      </c>
      <c r="I3781">
        <v>10.11</v>
      </c>
      <c r="J3781">
        <v>384.41</v>
      </c>
      <c r="K3781" t="s">
        <v>22</v>
      </c>
      <c r="L3781">
        <v>3.5</v>
      </c>
      <c r="M3781" t="s">
        <v>23</v>
      </c>
      <c r="N3781">
        <v>1.84</v>
      </c>
      <c r="O3781">
        <v>16</v>
      </c>
    </row>
    <row r="3782" spans="1:15">
      <c r="A3782" t="s">
        <v>7768</v>
      </c>
      <c r="B3782" s="1">
        <v>45803</v>
      </c>
      <c r="C3782" t="s">
        <v>25</v>
      </c>
      <c r="D3782" t="s">
        <v>7769</v>
      </c>
      <c r="E3782" t="s">
        <v>7770</v>
      </c>
      <c r="F3782" t="s">
        <v>60</v>
      </c>
      <c r="G3782" t="s">
        <v>41</v>
      </c>
      <c r="H3782" t="s">
        <v>42</v>
      </c>
      <c r="I3782">
        <v>18.72</v>
      </c>
      <c r="J3782">
        <v>182.91</v>
      </c>
      <c r="K3782" t="s">
        <v>22</v>
      </c>
      <c r="L3782">
        <v>2.8</v>
      </c>
      <c r="M3782" t="s">
        <v>36</v>
      </c>
      <c r="N3782">
        <v>1.84</v>
      </c>
      <c r="O3782">
        <v>14</v>
      </c>
    </row>
    <row r="3783" spans="1:15">
      <c r="A3783" t="s">
        <v>7773</v>
      </c>
      <c r="B3783" s="1">
        <v>45731</v>
      </c>
      <c r="C3783" t="s">
        <v>25</v>
      </c>
      <c r="D3783" t="s">
        <v>7774</v>
      </c>
      <c r="E3783" t="s">
        <v>7775</v>
      </c>
      <c r="F3783" t="s">
        <v>71</v>
      </c>
      <c r="G3783" t="s">
        <v>21</v>
      </c>
      <c r="H3783" t="s">
        <v>29</v>
      </c>
      <c r="I3783">
        <v>16.170000000000002</v>
      </c>
      <c r="J3783">
        <v>239.45</v>
      </c>
      <c r="K3783" t="s">
        <v>30</v>
      </c>
      <c r="L3783">
        <v>4.5</v>
      </c>
      <c r="M3783" t="s">
        <v>23</v>
      </c>
      <c r="N3783">
        <v>2.4500000000000002</v>
      </c>
      <c r="O3783">
        <v>12</v>
      </c>
    </row>
    <row r="3784" spans="1:15">
      <c r="A3784" t="s">
        <v>7779</v>
      </c>
      <c r="B3784" s="1">
        <v>45710</v>
      </c>
      <c r="C3784" t="s">
        <v>25</v>
      </c>
      <c r="D3784" t="s">
        <v>7780</v>
      </c>
      <c r="E3784" t="s">
        <v>7781</v>
      </c>
      <c r="F3784" t="s">
        <v>71</v>
      </c>
      <c r="G3784" t="s">
        <v>52</v>
      </c>
      <c r="H3784" t="s">
        <v>20</v>
      </c>
      <c r="I3784">
        <v>17.75</v>
      </c>
      <c r="J3784">
        <v>126.73</v>
      </c>
      <c r="K3784" t="s">
        <v>22</v>
      </c>
      <c r="L3784">
        <v>3.7</v>
      </c>
      <c r="M3784" t="s">
        <v>31</v>
      </c>
      <c r="N3784">
        <v>1.3</v>
      </c>
      <c r="O3784">
        <v>10</v>
      </c>
    </row>
    <row r="3785" spans="1:15">
      <c r="A3785" t="s">
        <v>7789</v>
      </c>
      <c r="B3785" s="1">
        <v>45716</v>
      </c>
      <c r="C3785" t="s">
        <v>25</v>
      </c>
      <c r="D3785" t="s">
        <v>7790</v>
      </c>
      <c r="E3785" t="s">
        <v>7503</v>
      </c>
      <c r="F3785" t="s">
        <v>71</v>
      </c>
      <c r="G3785" t="s">
        <v>21</v>
      </c>
      <c r="H3785" t="s">
        <v>20</v>
      </c>
      <c r="I3785">
        <v>5.27</v>
      </c>
      <c r="J3785">
        <v>339.14</v>
      </c>
      <c r="K3785" t="s">
        <v>67</v>
      </c>
      <c r="L3785">
        <v>2.7</v>
      </c>
      <c r="M3785" t="s">
        <v>31</v>
      </c>
      <c r="N3785">
        <v>1.26</v>
      </c>
      <c r="O3785">
        <v>4</v>
      </c>
    </row>
    <row r="3786" spans="1:15">
      <c r="A3786" t="s">
        <v>7799</v>
      </c>
      <c r="B3786" s="1">
        <v>45749</v>
      </c>
      <c r="C3786" t="s">
        <v>25</v>
      </c>
      <c r="D3786" t="s">
        <v>6316</v>
      </c>
      <c r="E3786" t="s">
        <v>7800</v>
      </c>
      <c r="F3786" t="s">
        <v>60</v>
      </c>
      <c r="G3786" t="s">
        <v>20</v>
      </c>
      <c r="H3786" t="s">
        <v>52</v>
      </c>
      <c r="I3786">
        <v>2.81</v>
      </c>
      <c r="J3786">
        <v>331.67</v>
      </c>
      <c r="K3786" t="s">
        <v>30</v>
      </c>
      <c r="L3786">
        <v>2.9</v>
      </c>
      <c r="M3786" t="s">
        <v>23</v>
      </c>
      <c r="N3786">
        <v>2.09</v>
      </c>
      <c r="O3786">
        <v>12</v>
      </c>
    </row>
    <row r="3787" spans="1:15">
      <c r="A3787" t="s">
        <v>7807</v>
      </c>
      <c r="B3787" s="1">
        <v>45780</v>
      </c>
      <c r="C3787" t="s">
        <v>25</v>
      </c>
      <c r="D3787" t="s">
        <v>7808</v>
      </c>
      <c r="E3787" t="s">
        <v>7809</v>
      </c>
      <c r="F3787" t="s">
        <v>28</v>
      </c>
      <c r="G3787" t="s">
        <v>46</v>
      </c>
      <c r="H3787" t="s">
        <v>41</v>
      </c>
      <c r="I3787">
        <v>18.059999999999999</v>
      </c>
      <c r="J3787">
        <v>543.11</v>
      </c>
      <c r="K3787" t="s">
        <v>30</v>
      </c>
      <c r="L3787">
        <v>3.1</v>
      </c>
      <c r="M3787" t="s">
        <v>23</v>
      </c>
      <c r="N3787">
        <v>1.72</v>
      </c>
      <c r="O3787">
        <v>4</v>
      </c>
    </row>
    <row r="3788" spans="1:15">
      <c r="A3788" t="s">
        <v>7812</v>
      </c>
      <c r="B3788" s="1">
        <v>45740</v>
      </c>
      <c r="C3788" t="s">
        <v>25</v>
      </c>
      <c r="D3788" t="s">
        <v>7813</v>
      </c>
      <c r="E3788" t="s">
        <v>7814</v>
      </c>
      <c r="F3788" t="s">
        <v>60</v>
      </c>
      <c r="G3788" t="s">
        <v>20</v>
      </c>
      <c r="H3788" t="s">
        <v>20</v>
      </c>
      <c r="I3788">
        <v>16.34</v>
      </c>
      <c r="J3788">
        <v>528.70000000000005</v>
      </c>
      <c r="K3788" t="s">
        <v>47</v>
      </c>
      <c r="L3788">
        <v>4</v>
      </c>
      <c r="M3788" t="s">
        <v>23</v>
      </c>
      <c r="N3788">
        <v>1.6</v>
      </c>
      <c r="O3788">
        <v>3</v>
      </c>
    </row>
    <row r="3789" spans="1:15">
      <c r="A3789" t="s">
        <v>7818</v>
      </c>
      <c r="B3789" s="1">
        <v>45808</v>
      </c>
      <c r="C3789" t="s">
        <v>25</v>
      </c>
      <c r="D3789" t="s">
        <v>7819</v>
      </c>
      <c r="E3789" t="s">
        <v>7820</v>
      </c>
      <c r="F3789" t="s">
        <v>51</v>
      </c>
      <c r="G3789" t="s">
        <v>46</v>
      </c>
      <c r="H3789" t="s">
        <v>52</v>
      </c>
      <c r="I3789">
        <v>14.02</v>
      </c>
      <c r="J3789">
        <v>371.97</v>
      </c>
      <c r="K3789" t="s">
        <v>22</v>
      </c>
      <c r="L3789">
        <v>4.4000000000000004</v>
      </c>
      <c r="M3789" t="s">
        <v>23</v>
      </c>
      <c r="N3789">
        <v>2.08</v>
      </c>
      <c r="O3789">
        <v>4</v>
      </c>
    </row>
    <row r="3790" spans="1:15">
      <c r="A3790" t="s">
        <v>7836</v>
      </c>
      <c r="B3790" s="1">
        <v>45784</v>
      </c>
      <c r="C3790" t="s">
        <v>25</v>
      </c>
      <c r="D3790" t="s">
        <v>7837</v>
      </c>
      <c r="E3790" t="s">
        <v>7838</v>
      </c>
      <c r="F3790" t="s">
        <v>19</v>
      </c>
      <c r="G3790" t="s">
        <v>46</v>
      </c>
      <c r="H3790" t="s">
        <v>29</v>
      </c>
      <c r="I3790">
        <v>20.010000000000002</v>
      </c>
      <c r="J3790">
        <v>382.69</v>
      </c>
      <c r="K3790" t="s">
        <v>30</v>
      </c>
      <c r="L3790">
        <v>2.8</v>
      </c>
      <c r="M3790" t="s">
        <v>23</v>
      </c>
      <c r="N3790">
        <v>1.78</v>
      </c>
      <c r="O3790">
        <v>3</v>
      </c>
    </row>
    <row r="3791" spans="1:15">
      <c r="A3791" t="s">
        <v>7849</v>
      </c>
      <c r="B3791" s="1">
        <v>45726</v>
      </c>
      <c r="C3791" t="s">
        <v>25</v>
      </c>
      <c r="D3791" t="s">
        <v>7850</v>
      </c>
      <c r="E3791" t="s">
        <v>7851</v>
      </c>
      <c r="F3791" t="s">
        <v>60</v>
      </c>
      <c r="G3791" t="s">
        <v>52</v>
      </c>
      <c r="H3791" t="s">
        <v>21</v>
      </c>
      <c r="I3791">
        <v>21.48</v>
      </c>
      <c r="J3791">
        <v>255.33</v>
      </c>
      <c r="K3791" t="s">
        <v>67</v>
      </c>
      <c r="L3791">
        <v>3.4</v>
      </c>
      <c r="M3791" t="s">
        <v>23</v>
      </c>
      <c r="N3791">
        <v>1.73</v>
      </c>
      <c r="O3791">
        <v>7</v>
      </c>
    </row>
    <row r="3792" spans="1:15">
      <c r="A3792" t="s">
        <v>7855</v>
      </c>
      <c r="B3792" s="1">
        <v>45806</v>
      </c>
      <c r="C3792" t="s">
        <v>25</v>
      </c>
      <c r="D3792" t="s">
        <v>7856</v>
      </c>
      <c r="E3792" t="s">
        <v>7857</v>
      </c>
      <c r="F3792" t="s">
        <v>71</v>
      </c>
      <c r="G3792" t="s">
        <v>21</v>
      </c>
      <c r="H3792" t="s">
        <v>20</v>
      </c>
      <c r="I3792">
        <v>16.61</v>
      </c>
      <c r="J3792">
        <v>363.21</v>
      </c>
      <c r="K3792" t="s">
        <v>30</v>
      </c>
      <c r="L3792">
        <v>3.3</v>
      </c>
      <c r="M3792" t="s">
        <v>23</v>
      </c>
      <c r="N3792">
        <v>1.26</v>
      </c>
      <c r="O3792">
        <v>7</v>
      </c>
    </row>
    <row r="3793" spans="1:15">
      <c r="A3793" t="s">
        <v>7891</v>
      </c>
      <c r="B3793" s="1">
        <v>45759</v>
      </c>
      <c r="C3793" t="s">
        <v>25</v>
      </c>
      <c r="D3793" t="s">
        <v>5920</v>
      </c>
      <c r="E3793" t="s">
        <v>7892</v>
      </c>
      <c r="F3793" t="s">
        <v>19</v>
      </c>
      <c r="G3793" t="s">
        <v>52</v>
      </c>
      <c r="H3793" t="s">
        <v>29</v>
      </c>
      <c r="I3793">
        <v>16.87</v>
      </c>
      <c r="J3793">
        <v>451.41</v>
      </c>
      <c r="K3793" t="s">
        <v>67</v>
      </c>
      <c r="L3793">
        <v>3.9</v>
      </c>
      <c r="M3793" t="s">
        <v>23</v>
      </c>
      <c r="N3793">
        <v>1.02</v>
      </c>
      <c r="O3793">
        <v>12</v>
      </c>
    </row>
    <row r="3794" spans="1:15">
      <c r="A3794" t="s">
        <v>7893</v>
      </c>
      <c r="B3794" s="1">
        <v>45764</v>
      </c>
      <c r="C3794" t="s">
        <v>25</v>
      </c>
      <c r="D3794" t="s">
        <v>3412</v>
      </c>
      <c r="E3794" t="s">
        <v>7894</v>
      </c>
      <c r="F3794" t="s">
        <v>60</v>
      </c>
      <c r="G3794" t="s">
        <v>42</v>
      </c>
      <c r="H3794" t="s">
        <v>20</v>
      </c>
      <c r="I3794">
        <v>11.75</v>
      </c>
      <c r="J3794">
        <v>399.38</v>
      </c>
      <c r="K3794" t="s">
        <v>22</v>
      </c>
      <c r="L3794">
        <v>3.6</v>
      </c>
      <c r="M3794" t="s">
        <v>23</v>
      </c>
      <c r="N3794">
        <v>1.7</v>
      </c>
      <c r="O3794">
        <v>13</v>
      </c>
    </row>
    <row r="3795" spans="1:15">
      <c r="A3795" t="s">
        <v>7897</v>
      </c>
      <c r="B3795" s="1">
        <v>45707</v>
      </c>
      <c r="C3795" t="s">
        <v>25</v>
      </c>
      <c r="D3795" t="s">
        <v>7898</v>
      </c>
      <c r="E3795" t="s">
        <v>7899</v>
      </c>
      <c r="F3795" t="s">
        <v>71</v>
      </c>
      <c r="G3795" t="s">
        <v>29</v>
      </c>
      <c r="H3795" t="s">
        <v>42</v>
      </c>
      <c r="I3795">
        <v>13</v>
      </c>
      <c r="J3795">
        <v>191.37</v>
      </c>
      <c r="K3795" t="s">
        <v>22</v>
      </c>
      <c r="L3795">
        <v>3</v>
      </c>
      <c r="M3795" t="s">
        <v>23</v>
      </c>
      <c r="N3795">
        <v>2.16</v>
      </c>
      <c r="O3795">
        <v>12</v>
      </c>
    </row>
    <row r="3796" spans="1:15">
      <c r="A3796" t="s">
        <v>7912</v>
      </c>
      <c r="B3796" s="1">
        <v>45815</v>
      </c>
      <c r="C3796" t="s">
        <v>25</v>
      </c>
      <c r="D3796" t="s">
        <v>918</v>
      </c>
      <c r="E3796" t="s">
        <v>7913</v>
      </c>
      <c r="F3796" t="s">
        <v>60</v>
      </c>
      <c r="G3796" t="s">
        <v>21</v>
      </c>
      <c r="H3796" t="s">
        <v>42</v>
      </c>
      <c r="I3796">
        <v>8.16</v>
      </c>
      <c r="J3796">
        <v>501.63</v>
      </c>
      <c r="K3796" t="s">
        <v>67</v>
      </c>
      <c r="L3796">
        <v>3.8</v>
      </c>
      <c r="M3796" t="s">
        <v>36</v>
      </c>
      <c r="N3796">
        <v>1.7</v>
      </c>
      <c r="O3796">
        <v>17</v>
      </c>
    </row>
    <row r="3797" spans="1:15">
      <c r="A3797" t="s">
        <v>7921</v>
      </c>
      <c r="B3797" s="1">
        <v>45761</v>
      </c>
      <c r="C3797" t="s">
        <v>25</v>
      </c>
      <c r="D3797" t="s">
        <v>759</v>
      </c>
      <c r="E3797" t="s">
        <v>7922</v>
      </c>
      <c r="F3797" t="s">
        <v>71</v>
      </c>
      <c r="G3797" t="s">
        <v>21</v>
      </c>
      <c r="H3797" t="s">
        <v>21</v>
      </c>
      <c r="I3797">
        <v>12.28</v>
      </c>
      <c r="J3797">
        <v>377.78</v>
      </c>
      <c r="K3797" t="s">
        <v>67</v>
      </c>
      <c r="L3797">
        <v>4.5</v>
      </c>
      <c r="M3797" t="s">
        <v>23</v>
      </c>
      <c r="N3797">
        <v>1.96</v>
      </c>
      <c r="O3797">
        <v>4</v>
      </c>
    </row>
    <row r="3798" spans="1:15">
      <c r="A3798" t="s">
        <v>7959</v>
      </c>
      <c r="B3798" s="1">
        <v>45788</v>
      </c>
      <c r="C3798" t="s">
        <v>25</v>
      </c>
      <c r="D3798" t="s">
        <v>7960</v>
      </c>
      <c r="E3798" t="s">
        <v>7961</v>
      </c>
      <c r="F3798" t="s">
        <v>28</v>
      </c>
      <c r="G3798" t="s">
        <v>29</v>
      </c>
      <c r="H3798" t="s">
        <v>42</v>
      </c>
      <c r="I3798">
        <v>6.93</v>
      </c>
      <c r="J3798">
        <v>133.56</v>
      </c>
      <c r="K3798" t="s">
        <v>22</v>
      </c>
      <c r="L3798">
        <v>2.8</v>
      </c>
      <c r="M3798" t="s">
        <v>23</v>
      </c>
      <c r="N3798">
        <v>1.22</v>
      </c>
      <c r="O3798">
        <v>16</v>
      </c>
    </row>
    <row r="3799" spans="1:15">
      <c r="A3799" t="s">
        <v>8009</v>
      </c>
      <c r="B3799" s="1">
        <v>45706</v>
      </c>
      <c r="C3799" t="s">
        <v>25</v>
      </c>
      <c r="D3799" t="s">
        <v>8010</v>
      </c>
      <c r="E3799" t="s">
        <v>8011</v>
      </c>
      <c r="F3799" t="s">
        <v>28</v>
      </c>
      <c r="G3799" t="s">
        <v>52</v>
      </c>
      <c r="H3799" t="s">
        <v>46</v>
      </c>
      <c r="I3799">
        <v>23.11</v>
      </c>
      <c r="J3799">
        <v>95.24</v>
      </c>
      <c r="K3799" t="s">
        <v>30</v>
      </c>
      <c r="L3799">
        <v>2.7</v>
      </c>
      <c r="M3799" t="s">
        <v>23</v>
      </c>
      <c r="N3799">
        <v>1.49</v>
      </c>
      <c r="O3799">
        <v>4</v>
      </c>
    </row>
    <row r="3800" spans="1:15">
      <c r="A3800" t="s">
        <v>8026</v>
      </c>
      <c r="B3800" s="1">
        <v>45779</v>
      </c>
      <c r="C3800" t="s">
        <v>25</v>
      </c>
      <c r="D3800" t="s">
        <v>4354</v>
      </c>
      <c r="E3800" t="s">
        <v>8027</v>
      </c>
      <c r="F3800" t="s">
        <v>28</v>
      </c>
      <c r="G3800" t="s">
        <v>42</v>
      </c>
      <c r="H3800" t="s">
        <v>29</v>
      </c>
      <c r="I3800">
        <v>16.600000000000001</v>
      </c>
      <c r="J3800">
        <v>218.73</v>
      </c>
      <c r="K3800" t="s">
        <v>30</v>
      </c>
      <c r="L3800">
        <v>2.8</v>
      </c>
      <c r="M3800" t="s">
        <v>31</v>
      </c>
      <c r="N3800">
        <v>1.32</v>
      </c>
      <c r="O3800">
        <v>15</v>
      </c>
    </row>
    <row r="3801" spans="1:15">
      <c r="A3801" t="s">
        <v>8087</v>
      </c>
      <c r="B3801" s="1">
        <v>45674</v>
      </c>
      <c r="C3801" t="s">
        <v>25</v>
      </c>
      <c r="D3801" t="s">
        <v>1853</v>
      </c>
      <c r="E3801" t="s">
        <v>8088</v>
      </c>
      <c r="F3801" t="s">
        <v>71</v>
      </c>
      <c r="G3801" t="s">
        <v>52</v>
      </c>
      <c r="H3801" t="s">
        <v>29</v>
      </c>
      <c r="I3801">
        <v>18.53</v>
      </c>
      <c r="J3801">
        <v>145.46</v>
      </c>
      <c r="K3801" t="s">
        <v>47</v>
      </c>
      <c r="L3801">
        <v>3.4</v>
      </c>
      <c r="M3801" t="s">
        <v>23</v>
      </c>
      <c r="N3801">
        <v>2.21</v>
      </c>
      <c r="O3801">
        <v>6</v>
      </c>
    </row>
    <row r="3802" spans="1:15">
      <c r="A3802" t="s">
        <v>8092</v>
      </c>
      <c r="B3802" s="1">
        <v>45702</v>
      </c>
      <c r="C3802" t="s">
        <v>25</v>
      </c>
      <c r="D3802" t="s">
        <v>8093</v>
      </c>
      <c r="E3802" t="s">
        <v>8094</v>
      </c>
      <c r="F3802" t="s">
        <v>71</v>
      </c>
      <c r="G3802" t="s">
        <v>52</v>
      </c>
      <c r="H3802" t="s">
        <v>20</v>
      </c>
      <c r="I3802">
        <v>7.04</v>
      </c>
      <c r="J3802">
        <v>421.95</v>
      </c>
      <c r="K3802" t="s">
        <v>30</v>
      </c>
      <c r="L3802">
        <v>4.4000000000000004</v>
      </c>
      <c r="M3802" t="s">
        <v>23</v>
      </c>
      <c r="N3802">
        <v>1.99</v>
      </c>
      <c r="O3802">
        <v>12</v>
      </c>
    </row>
    <row r="3803" spans="1:15">
      <c r="A3803" t="s">
        <v>8106</v>
      </c>
      <c r="B3803" s="1">
        <v>45804</v>
      </c>
      <c r="C3803" t="s">
        <v>25</v>
      </c>
      <c r="D3803" t="s">
        <v>8107</v>
      </c>
      <c r="E3803" t="s">
        <v>8108</v>
      </c>
      <c r="F3803" t="s">
        <v>51</v>
      </c>
      <c r="G3803" t="s">
        <v>29</v>
      </c>
      <c r="H3803" t="s">
        <v>20</v>
      </c>
      <c r="I3803">
        <v>4.76</v>
      </c>
      <c r="J3803">
        <v>365.96</v>
      </c>
      <c r="K3803" t="s">
        <v>22</v>
      </c>
      <c r="L3803">
        <v>4.9000000000000004</v>
      </c>
      <c r="M3803" t="s">
        <v>36</v>
      </c>
      <c r="N3803">
        <v>2.39</v>
      </c>
      <c r="O3803">
        <v>8</v>
      </c>
    </row>
    <row r="3804" spans="1:15">
      <c r="A3804" t="s">
        <v>8111</v>
      </c>
      <c r="B3804" s="1">
        <v>45833</v>
      </c>
      <c r="C3804" t="s">
        <v>25</v>
      </c>
      <c r="D3804" t="s">
        <v>4127</v>
      </c>
      <c r="E3804" t="s">
        <v>8112</v>
      </c>
      <c r="F3804" t="s">
        <v>71</v>
      </c>
      <c r="G3804" t="s">
        <v>52</v>
      </c>
      <c r="H3804" t="s">
        <v>52</v>
      </c>
      <c r="I3804">
        <v>1.06</v>
      </c>
      <c r="J3804">
        <v>549.17999999999995</v>
      </c>
      <c r="K3804" t="s">
        <v>47</v>
      </c>
      <c r="L3804">
        <v>2.6</v>
      </c>
      <c r="M3804" t="s">
        <v>23</v>
      </c>
      <c r="N3804">
        <v>1.05</v>
      </c>
      <c r="O3804">
        <v>14</v>
      </c>
    </row>
    <row r="3805" spans="1:15">
      <c r="A3805" t="s">
        <v>8113</v>
      </c>
      <c r="B3805" s="1">
        <v>45675</v>
      </c>
      <c r="C3805" t="s">
        <v>25</v>
      </c>
      <c r="D3805" t="s">
        <v>8114</v>
      </c>
      <c r="E3805" t="s">
        <v>8115</v>
      </c>
      <c r="F3805" t="s">
        <v>60</v>
      </c>
      <c r="G3805" t="s">
        <v>21</v>
      </c>
      <c r="H3805" t="s">
        <v>21</v>
      </c>
      <c r="I3805">
        <v>1.57</v>
      </c>
      <c r="J3805">
        <v>543.01</v>
      </c>
      <c r="K3805" t="s">
        <v>22</v>
      </c>
      <c r="L3805">
        <v>2.8</v>
      </c>
      <c r="M3805" t="s">
        <v>23</v>
      </c>
      <c r="N3805">
        <v>1.52</v>
      </c>
      <c r="O3805">
        <v>2</v>
      </c>
    </row>
    <row r="3806" spans="1:15">
      <c r="A3806" t="s">
        <v>8119</v>
      </c>
      <c r="B3806" s="1">
        <v>45679</v>
      </c>
      <c r="C3806" t="s">
        <v>25</v>
      </c>
      <c r="D3806" t="s">
        <v>8043</v>
      </c>
      <c r="E3806" t="s">
        <v>8120</v>
      </c>
      <c r="F3806" t="s">
        <v>28</v>
      </c>
      <c r="G3806" t="s">
        <v>46</v>
      </c>
      <c r="H3806" t="s">
        <v>52</v>
      </c>
      <c r="I3806">
        <v>13.23</v>
      </c>
      <c r="J3806">
        <v>258.39999999999998</v>
      </c>
      <c r="K3806" t="s">
        <v>30</v>
      </c>
      <c r="L3806">
        <v>4</v>
      </c>
      <c r="M3806" t="s">
        <v>36</v>
      </c>
      <c r="N3806">
        <v>1.1000000000000001</v>
      </c>
      <c r="O3806">
        <v>8</v>
      </c>
    </row>
    <row r="3807" spans="1:15">
      <c r="A3807" t="s">
        <v>8127</v>
      </c>
      <c r="B3807" s="1">
        <v>45661</v>
      </c>
      <c r="C3807" t="s">
        <v>25</v>
      </c>
      <c r="D3807" t="s">
        <v>8128</v>
      </c>
      <c r="E3807" t="s">
        <v>8129</v>
      </c>
      <c r="F3807" t="s">
        <v>51</v>
      </c>
      <c r="G3807" t="s">
        <v>21</v>
      </c>
      <c r="H3807" t="s">
        <v>42</v>
      </c>
      <c r="I3807">
        <v>14.66</v>
      </c>
      <c r="J3807">
        <v>384.92</v>
      </c>
      <c r="K3807" t="s">
        <v>22</v>
      </c>
      <c r="L3807">
        <v>3.5</v>
      </c>
      <c r="M3807" t="s">
        <v>36</v>
      </c>
      <c r="N3807">
        <v>1.73</v>
      </c>
      <c r="O3807">
        <v>2</v>
      </c>
    </row>
    <row r="3808" spans="1:15">
      <c r="A3808" t="s">
        <v>8130</v>
      </c>
      <c r="B3808" s="1">
        <v>45773</v>
      </c>
      <c r="C3808" t="s">
        <v>25</v>
      </c>
      <c r="D3808" t="s">
        <v>8131</v>
      </c>
      <c r="E3808" t="s">
        <v>8132</v>
      </c>
      <c r="F3808" t="s">
        <v>51</v>
      </c>
      <c r="G3808" t="s">
        <v>42</v>
      </c>
      <c r="H3808" t="s">
        <v>46</v>
      </c>
      <c r="I3808">
        <v>17.78</v>
      </c>
      <c r="J3808">
        <v>515.54999999999995</v>
      </c>
      <c r="K3808" t="s">
        <v>47</v>
      </c>
      <c r="L3808">
        <v>4.9000000000000004</v>
      </c>
      <c r="M3808" t="s">
        <v>23</v>
      </c>
      <c r="N3808">
        <v>1.01</v>
      </c>
      <c r="O3808">
        <v>6</v>
      </c>
    </row>
    <row r="3809" spans="1:15">
      <c r="A3809" t="s">
        <v>8133</v>
      </c>
      <c r="B3809" s="1">
        <v>45664</v>
      </c>
      <c r="C3809" t="s">
        <v>25</v>
      </c>
      <c r="D3809" t="s">
        <v>8134</v>
      </c>
      <c r="E3809" t="s">
        <v>8135</v>
      </c>
      <c r="F3809" t="s">
        <v>19</v>
      </c>
      <c r="G3809" t="s">
        <v>29</v>
      </c>
      <c r="H3809" t="s">
        <v>21</v>
      </c>
      <c r="I3809">
        <v>12.11</v>
      </c>
      <c r="J3809">
        <v>545.77</v>
      </c>
      <c r="K3809" t="s">
        <v>22</v>
      </c>
      <c r="L3809">
        <v>2.6</v>
      </c>
      <c r="M3809" t="s">
        <v>23</v>
      </c>
      <c r="N3809">
        <v>1.21</v>
      </c>
      <c r="O3809">
        <v>10</v>
      </c>
    </row>
    <row r="3810" spans="1:15">
      <c r="A3810" t="s">
        <v>8176</v>
      </c>
      <c r="B3810" s="1">
        <v>45801</v>
      </c>
      <c r="C3810" t="s">
        <v>25</v>
      </c>
      <c r="D3810" t="s">
        <v>8177</v>
      </c>
      <c r="E3810" t="s">
        <v>8178</v>
      </c>
      <c r="F3810" t="s">
        <v>28</v>
      </c>
      <c r="G3810" t="s">
        <v>41</v>
      </c>
      <c r="H3810" t="s">
        <v>41</v>
      </c>
      <c r="I3810">
        <v>12.16</v>
      </c>
      <c r="J3810">
        <v>156.4</v>
      </c>
      <c r="K3810" t="s">
        <v>47</v>
      </c>
      <c r="L3810">
        <v>2.7</v>
      </c>
      <c r="M3810" t="s">
        <v>23</v>
      </c>
      <c r="N3810">
        <v>2.2799999999999998</v>
      </c>
      <c r="O3810">
        <v>8</v>
      </c>
    </row>
    <row r="3811" spans="1:15">
      <c r="A3811" t="s">
        <v>8210</v>
      </c>
      <c r="B3811" s="1">
        <v>45713</v>
      </c>
      <c r="C3811" t="s">
        <v>25</v>
      </c>
      <c r="D3811" t="s">
        <v>1652</v>
      </c>
      <c r="E3811" t="s">
        <v>8211</v>
      </c>
      <c r="F3811" t="s">
        <v>71</v>
      </c>
      <c r="G3811" t="s">
        <v>52</v>
      </c>
      <c r="H3811" t="s">
        <v>41</v>
      </c>
      <c r="I3811">
        <v>15.32</v>
      </c>
      <c r="J3811">
        <v>155.94999999999999</v>
      </c>
      <c r="K3811" t="s">
        <v>22</v>
      </c>
      <c r="L3811">
        <v>4.4000000000000004</v>
      </c>
      <c r="M3811" t="s">
        <v>23</v>
      </c>
      <c r="N3811">
        <v>1.05</v>
      </c>
      <c r="O3811">
        <v>19</v>
      </c>
    </row>
    <row r="3812" spans="1:15">
      <c r="A3812" t="s">
        <v>8225</v>
      </c>
      <c r="B3812" s="1">
        <v>45689</v>
      </c>
      <c r="C3812" t="s">
        <v>25</v>
      </c>
      <c r="D3812" t="s">
        <v>8226</v>
      </c>
      <c r="E3812" t="s">
        <v>8227</v>
      </c>
      <c r="F3812" t="s">
        <v>51</v>
      </c>
      <c r="G3812" t="s">
        <v>41</v>
      </c>
      <c r="H3812" t="s">
        <v>20</v>
      </c>
      <c r="I3812">
        <v>16.86</v>
      </c>
      <c r="J3812">
        <v>458.59</v>
      </c>
      <c r="K3812" t="s">
        <v>47</v>
      </c>
      <c r="L3812">
        <v>4.5</v>
      </c>
      <c r="M3812" t="s">
        <v>23</v>
      </c>
      <c r="N3812">
        <v>1.28</v>
      </c>
      <c r="O3812">
        <v>16</v>
      </c>
    </row>
    <row r="3813" spans="1:15">
      <c r="A3813" t="s">
        <v>8249</v>
      </c>
      <c r="B3813" s="1">
        <v>45704</v>
      </c>
      <c r="C3813" t="s">
        <v>25</v>
      </c>
      <c r="D3813" t="s">
        <v>8250</v>
      </c>
      <c r="E3813" t="s">
        <v>8251</v>
      </c>
      <c r="F3813" t="s">
        <v>28</v>
      </c>
      <c r="G3813" t="s">
        <v>20</v>
      </c>
      <c r="H3813" t="s">
        <v>20</v>
      </c>
      <c r="I3813">
        <v>9.1300000000000008</v>
      </c>
      <c r="J3813">
        <v>178.05</v>
      </c>
      <c r="K3813" t="s">
        <v>67</v>
      </c>
      <c r="L3813">
        <v>3.6</v>
      </c>
      <c r="M3813" t="s">
        <v>31</v>
      </c>
      <c r="N3813">
        <v>1.1499999999999999</v>
      </c>
      <c r="O3813">
        <v>18</v>
      </c>
    </row>
    <row r="3814" spans="1:15">
      <c r="A3814" t="s">
        <v>8279</v>
      </c>
      <c r="B3814" s="1">
        <v>45819</v>
      </c>
      <c r="C3814" t="s">
        <v>25</v>
      </c>
      <c r="D3814" t="s">
        <v>8280</v>
      </c>
      <c r="E3814" t="s">
        <v>8281</v>
      </c>
      <c r="F3814" t="s">
        <v>71</v>
      </c>
      <c r="G3814" t="s">
        <v>20</v>
      </c>
      <c r="H3814" t="s">
        <v>21</v>
      </c>
      <c r="I3814">
        <v>5.2</v>
      </c>
      <c r="K3814" t="s">
        <v>22</v>
      </c>
      <c r="L3814">
        <v>3</v>
      </c>
      <c r="M3814" t="s">
        <v>31</v>
      </c>
      <c r="N3814">
        <v>1.53</v>
      </c>
      <c r="O3814">
        <v>13</v>
      </c>
    </row>
    <row r="3815" spans="1:15">
      <c r="A3815" t="s">
        <v>8294</v>
      </c>
      <c r="B3815" s="1">
        <v>45767</v>
      </c>
      <c r="C3815" t="s">
        <v>25</v>
      </c>
      <c r="D3815" t="s">
        <v>8295</v>
      </c>
      <c r="E3815" t="s">
        <v>8296</v>
      </c>
      <c r="F3815" t="s">
        <v>28</v>
      </c>
      <c r="G3815" t="s">
        <v>52</v>
      </c>
      <c r="H3815" t="s">
        <v>52</v>
      </c>
      <c r="I3815">
        <v>14.65</v>
      </c>
      <c r="K3815" t="s">
        <v>47</v>
      </c>
      <c r="L3815">
        <v>4.0999999999999996</v>
      </c>
      <c r="M3815" t="s">
        <v>23</v>
      </c>
      <c r="N3815">
        <v>1.28</v>
      </c>
      <c r="O3815">
        <v>10</v>
      </c>
    </row>
    <row r="3816" spans="1:15">
      <c r="A3816" t="s">
        <v>8315</v>
      </c>
      <c r="B3816" s="1">
        <v>45828</v>
      </c>
      <c r="C3816" t="s">
        <v>25</v>
      </c>
      <c r="D3816" t="s">
        <v>8316</v>
      </c>
      <c r="E3816" t="s">
        <v>8317</v>
      </c>
      <c r="F3816" t="s">
        <v>60</v>
      </c>
      <c r="G3816" t="s">
        <v>29</v>
      </c>
      <c r="H3816" t="s">
        <v>21</v>
      </c>
      <c r="I3816">
        <v>14.64</v>
      </c>
      <c r="J3816">
        <v>53.51</v>
      </c>
      <c r="K3816" t="s">
        <v>22</v>
      </c>
      <c r="L3816">
        <v>4.2</v>
      </c>
      <c r="M3816" t="s">
        <v>31</v>
      </c>
      <c r="N3816">
        <v>1.6</v>
      </c>
      <c r="O3816">
        <v>3</v>
      </c>
    </row>
    <row r="3817" spans="1:15">
      <c r="A3817" t="s">
        <v>8345</v>
      </c>
      <c r="B3817" s="1">
        <v>45803</v>
      </c>
      <c r="C3817" t="s">
        <v>25</v>
      </c>
      <c r="D3817" t="s">
        <v>179</v>
      </c>
      <c r="E3817" t="s">
        <v>8346</v>
      </c>
      <c r="F3817" t="s">
        <v>51</v>
      </c>
      <c r="G3817" t="s">
        <v>46</v>
      </c>
      <c r="H3817" t="s">
        <v>42</v>
      </c>
      <c r="I3817">
        <v>10.28</v>
      </c>
      <c r="J3817">
        <v>359.76</v>
      </c>
      <c r="K3817" t="s">
        <v>22</v>
      </c>
      <c r="L3817">
        <v>3.1</v>
      </c>
      <c r="M3817" t="s">
        <v>23</v>
      </c>
      <c r="N3817">
        <v>2.4900000000000002</v>
      </c>
      <c r="O3817">
        <v>2</v>
      </c>
    </row>
    <row r="3818" spans="1:15">
      <c r="A3818" t="s">
        <v>8365</v>
      </c>
      <c r="B3818" s="1">
        <v>45702</v>
      </c>
      <c r="C3818" t="s">
        <v>25</v>
      </c>
      <c r="D3818" t="s">
        <v>2176</v>
      </c>
      <c r="E3818" t="s">
        <v>8366</v>
      </c>
      <c r="F3818" t="s">
        <v>71</v>
      </c>
      <c r="G3818" t="s">
        <v>29</v>
      </c>
      <c r="H3818" t="s">
        <v>21</v>
      </c>
      <c r="I3818">
        <v>10.56</v>
      </c>
      <c r="J3818">
        <v>206.22</v>
      </c>
      <c r="K3818" t="s">
        <v>67</v>
      </c>
      <c r="L3818">
        <v>3.4</v>
      </c>
      <c r="M3818" t="s">
        <v>31</v>
      </c>
      <c r="N3818">
        <v>2.2400000000000002</v>
      </c>
      <c r="O3818">
        <v>1</v>
      </c>
    </row>
    <row r="3819" spans="1:15">
      <c r="A3819" t="s">
        <v>8367</v>
      </c>
      <c r="B3819" s="1">
        <v>45786</v>
      </c>
      <c r="C3819" t="s">
        <v>25</v>
      </c>
      <c r="D3819" t="s">
        <v>2739</v>
      </c>
      <c r="E3819" t="s">
        <v>8368</v>
      </c>
      <c r="F3819" t="s">
        <v>60</v>
      </c>
      <c r="G3819" t="s">
        <v>21</v>
      </c>
      <c r="H3819" t="s">
        <v>29</v>
      </c>
      <c r="I3819">
        <v>23.19</v>
      </c>
      <c r="J3819">
        <v>527.22</v>
      </c>
      <c r="K3819" t="s">
        <v>47</v>
      </c>
      <c r="L3819">
        <v>3.5</v>
      </c>
      <c r="M3819" t="s">
        <v>36</v>
      </c>
      <c r="N3819">
        <v>2.14</v>
      </c>
      <c r="O3819">
        <v>9</v>
      </c>
    </row>
    <row r="3820" spans="1:15">
      <c r="A3820" t="s">
        <v>8372</v>
      </c>
      <c r="B3820" s="1">
        <v>45781</v>
      </c>
      <c r="C3820" t="s">
        <v>25</v>
      </c>
      <c r="D3820" t="s">
        <v>2220</v>
      </c>
      <c r="E3820" t="s">
        <v>8373</v>
      </c>
      <c r="F3820" t="s">
        <v>19</v>
      </c>
      <c r="G3820" t="s">
        <v>42</v>
      </c>
      <c r="H3820" t="s">
        <v>42</v>
      </c>
      <c r="I3820">
        <v>13.42</v>
      </c>
      <c r="J3820">
        <v>595.92999999999995</v>
      </c>
      <c r="K3820" t="s">
        <v>67</v>
      </c>
      <c r="L3820">
        <v>4.7</v>
      </c>
      <c r="M3820" t="s">
        <v>36</v>
      </c>
      <c r="N3820">
        <v>1.49</v>
      </c>
      <c r="O3820">
        <v>15</v>
      </c>
    </row>
    <row r="3821" spans="1:15">
      <c r="A3821" t="s">
        <v>8388</v>
      </c>
      <c r="B3821" s="1">
        <v>45795</v>
      </c>
      <c r="C3821" t="s">
        <v>25</v>
      </c>
      <c r="D3821" t="s">
        <v>8389</v>
      </c>
      <c r="E3821" t="s">
        <v>8390</v>
      </c>
      <c r="F3821" t="s">
        <v>60</v>
      </c>
      <c r="G3821" t="s">
        <v>20</v>
      </c>
      <c r="H3821" t="s">
        <v>46</v>
      </c>
      <c r="I3821">
        <v>8.5500000000000007</v>
      </c>
      <c r="J3821">
        <v>546.45000000000005</v>
      </c>
      <c r="K3821" t="s">
        <v>67</v>
      </c>
      <c r="L3821">
        <v>4</v>
      </c>
      <c r="M3821" t="s">
        <v>36</v>
      </c>
      <c r="N3821">
        <v>2.35</v>
      </c>
      <c r="O3821">
        <v>1</v>
      </c>
    </row>
    <row r="3822" spans="1:15">
      <c r="A3822" t="s">
        <v>8394</v>
      </c>
      <c r="B3822" s="1">
        <v>45763</v>
      </c>
      <c r="C3822" t="s">
        <v>25</v>
      </c>
      <c r="D3822" t="s">
        <v>8395</v>
      </c>
      <c r="E3822" t="s">
        <v>8396</v>
      </c>
      <c r="F3822" t="s">
        <v>51</v>
      </c>
      <c r="G3822" t="s">
        <v>52</v>
      </c>
      <c r="H3822" t="s">
        <v>52</v>
      </c>
      <c r="I3822">
        <v>14.58</v>
      </c>
      <c r="J3822">
        <v>219.07</v>
      </c>
      <c r="K3822" t="s">
        <v>22</v>
      </c>
      <c r="L3822">
        <v>4.2</v>
      </c>
      <c r="M3822" t="s">
        <v>36</v>
      </c>
      <c r="N3822">
        <v>1.22</v>
      </c>
      <c r="O3822">
        <v>18</v>
      </c>
    </row>
    <row r="3823" spans="1:15">
      <c r="A3823" t="s">
        <v>8399</v>
      </c>
      <c r="B3823" s="1">
        <v>45832</v>
      </c>
      <c r="C3823" t="s">
        <v>25</v>
      </c>
      <c r="D3823" t="s">
        <v>3541</v>
      </c>
      <c r="E3823" t="s">
        <v>8400</v>
      </c>
      <c r="F3823" t="s">
        <v>71</v>
      </c>
      <c r="G3823" t="s">
        <v>21</v>
      </c>
      <c r="H3823" t="s">
        <v>41</v>
      </c>
      <c r="I3823">
        <v>11.06</v>
      </c>
      <c r="J3823">
        <v>69.34</v>
      </c>
      <c r="K3823" t="s">
        <v>30</v>
      </c>
      <c r="L3823">
        <v>3.5</v>
      </c>
      <c r="M3823" t="s">
        <v>23</v>
      </c>
      <c r="N3823">
        <v>1.94</v>
      </c>
      <c r="O3823">
        <v>1</v>
      </c>
    </row>
    <row r="3824" spans="1:15">
      <c r="A3824" t="s">
        <v>8401</v>
      </c>
      <c r="B3824" s="1">
        <v>45682</v>
      </c>
      <c r="C3824" t="s">
        <v>25</v>
      </c>
      <c r="D3824" t="s">
        <v>1057</v>
      </c>
      <c r="E3824" t="s">
        <v>8402</v>
      </c>
      <c r="F3824" t="s">
        <v>51</v>
      </c>
      <c r="G3824" t="s">
        <v>21</v>
      </c>
      <c r="H3824" t="s">
        <v>41</v>
      </c>
      <c r="I3824">
        <v>11.84</v>
      </c>
      <c r="J3824">
        <v>421.89</v>
      </c>
      <c r="K3824" t="s">
        <v>47</v>
      </c>
      <c r="L3824">
        <v>3.6</v>
      </c>
      <c r="M3824" t="s">
        <v>31</v>
      </c>
      <c r="N3824">
        <v>1.63</v>
      </c>
      <c r="O3824">
        <v>14</v>
      </c>
    </row>
    <row r="3825" spans="1:15">
      <c r="A3825" t="s">
        <v>8409</v>
      </c>
      <c r="B3825" s="1">
        <v>45792</v>
      </c>
      <c r="C3825" t="s">
        <v>25</v>
      </c>
      <c r="D3825" t="s">
        <v>8410</v>
      </c>
      <c r="E3825" t="s">
        <v>8411</v>
      </c>
      <c r="F3825" t="s">
        <v>51</v>
      </c>
      <c r="G3825" t="s">
        <v>42</v>
      </c>
      <c r="H3825" t="s">
        <v>29</v>
      </c>
      <c r="I3825">
        <v>21.83</v>
      </c>
      <c r="J3825">
        <v>460.02</v>
      </c>
      <c r="K3825" t="s">
        <v>67</v>
      </c>
      <c r="L3825">
        <v>4.0999999999999996</v>
      </c>
      <c r="M3825" t="s">
        <v>23</v>
      </c>
      <c r="N3825">
        <v>1.36</v>
      </c>
      <c r="O3825">
        <v>1</v>
      </c>
    </row>
    <row r="3826" spans="1:15">
      <c r="A3826" t="s">
        <v>8412</v>
      </c>
      <c r="B3826" s="1">
        <v>45663</v>
      </c>
      <c r="C3826" t="s">
        <v>25</v>
      </c>
      <c r="D3826" t="s">
        <v>8413</v>
      </c>
      <c r="E3826" t="s">
        <v>8414</v>
      </c>
      <c r="F3826" t="s">
        <v>71</v>
      </c>
      <c r="G3826" t="s">
        <v>20</v>
      </c>
      <c r="H3826" t="s">
        <v>42</v>
      </c>
      <c r="I3826">
        <v>5.09</v>
      </c>
      <c r="J3826">
        <v>527.58000000000004</v>
      </c>
      <c r="K3826" t="s">
        <v>67</v>
      </c>
      <c r="L3826">
        <v>4.7</v>
      </c>
      <c r="M3826" t="s">
        <v>23</v>
      </c>
      <c r="N3826">
        <v>2.3199999999999998</v>
      </c>
      <c r="O3826">
        <v>5</v>
      </c>
    </row>
    <row r="3827" spans="1:15">
      <c r="A3827" t="s">
        <v>8420</v>
      </c>
      <c r="B3827" s="1">
        <v>45819</v>
      </c>
      <c r="C3827" t="s">
        <v>25</v>
      </c>
      <c r="D3827" t="s">
        <v>8193</v>
      </c>
      <c r="E3827" t="s">
        <v>8421</v>
      </c>
      <c r="F3827" t="s">
        <v>60</v>
      </c>
      <c r="G3827" t="s">
        <v>46</v>
      </c>
      <c r="H3827" t="s">
        <v>52</v>
      </c>
      <c r="I3827">
        <v>8.41</v>
      </c>
      <c r="J3827">
        <v>495.34</v>
      </c>
      <c r="K3827" t="s">
        <v>67</v>
      </c>
      <c r="L3827">
        <v>4.9000000000000004</v>
      </c>
      <c r="M3827" t="s">
        <v>23</v>
      </c>
      <c r="N3827">
        <v>2.2799999999999998</v>
      </c>
      <c r="O3827">
        <v>10</v>
      </c>
    </row>
    <row r="3828" spans="1:15">
      <c r="A3828" t="s">
        <v>8422</v>
      </c>
      <c r="B3828" s="1">
        <v>45728</v>
      </c>
      <c r="C3828" t="s">
        <v>25</v>
      </c>
      <c r="D3828" t="s">
        <v>8423</v>
      </c>
      <c r="E3828" t="s">
        <v>8424</v>
      </c>
      <c r="F3828" t="s">
        <v>51</v>
      </c>
      <c r="G3828" t="s">
        <v>52</v>
      </c>
      <c r="H3828" t="s">
        <v>29</v>
      </c>
      <c r="I3828">
        <v>2.19</v>
      </c>
      <c r="J3828">
        <v>599.34</v>
      </c>
      <c r="K3828" t="s">
        <v>47</v>
      </c>
      <c r="L3828">
        <v>3.9</v>
      </c>
      <c r="M3828" t="s">
        <v>23</v>
      </c>
      <c r="N3828">
        <v>1.84</v>
      </c>
      <c r="O3828">
        <v>4</v>
      </c>
    </row>
    <row r="3829" spans="1:15">
      <c r="A3829" t="s">
        <v>8436</v>
      </c>
      <c r="B3829" s="1">
        <v>45727</v>
      </c>
      <c r="C3829" t="s">
        <v>25</v>
      </c>
      <c r="D3829" t="s">
        <v>8437</v>
      </c>
      <c r="E3829" t="s">
        <v>8438</v>
      </c>
      <c r="F3829" t="s">
        <v>71</v>
      </c>
      <c r="G3829" t="s">
        <v>21</v>
      </c>
      <c r="H3829" t="s">
        <v>52</v>
      </c>
      <c r="I3829">
        <v>17.649999999999999</v>
      </c>
      <c r="J3829">
        <v>58.92</v>
      </c>
      <c r="K3829" t="s">
        <v>22</v>
      </c>
      <c r="L3829">
        <v>4</v>
      </c>
      <c r="M3829" t="s">
        <v>36</v>
      </c>
      <c r="N3829">
        <v>1.27</v>
      </c>
      <c r="O3829">
        <v>3</v>
      </c>
    </row>
    <row r="3830" spans="1:15">
      <c r="A3830" t="s">
        <v>8452</v>
      </c>
      <c r="B3830" s="1">
        <v>45684</v>
      </c>
      <c r="C3830" t="s">
        <v>25</v>
      </c>
      <c r="D3830" t="s">
        <v>8453</v>
      </c>
      <c r="E3830" t="s">
        <v>8454</v>
      </c>
      <c r="F3830" t="s">
        <v>51</v>
      </c>
      <c r="G3830" t="s">
        <v>52</v>
      </c>
      <c r="H3830" t="s">
        <v>46</v>
      </c>
      <c r="I3830">
        <v>15.2</v>
      </c>
      <c r="J3830">
        <v>224</v>
      </c>
      <c r="K3830" t="s">
        <v>30</v>
      </c>
      <c r="L3830">
        <v>2.6</v>
      </c>
      <c r="M3830" t="s">
        <v>31</v>
      </c>
      <c r="N3830">
        <v>1.48</v>
      </c>
      <c r="O3830">
        <v>19</v>
      </c>
    </row>
    <row r="3831" spans="1:15">
      <c r="A3831" t="s">
        <v>8461</v>
      </c>
      <c r="B3831" s="1">
        <v>45689</v>
      </c>
      <c r="C3831" t="s">
        <v>25</v>
      </c>
      <c r="D3831" t="s">
        <v>8462</v>
      </c>
      <c r="E3831" t="s">
        <v>8463</v>
      </c>
      <c r="F3831" t="s">
        <v>60</v>
      </c>
      <c r="G3831" t="s">
        <v>52</v>
      </c>
      <c r="H3831" t="s">
        <v>42</v>
      </c>
      <c r="I3831">
        <v>24.04</v>
      </c>
      <c r="J3831">
        <v>465.51</v>
      </c>
      <c r="K3831" t="s">
        <v>67</v>
      </c>
      <c r="L3831">
        <v>3.2</v>
      </c>
      <c r="M3831" t="s">
        <v>31</v>
      </c>
      <c r="N3831">
        <v>1.21</v>
      </c>
      <c r="O3831">
        <v>15</v>
      </c>
    </row>
    <row r="3832" spans="1:15">
      <c r="A3832" t="s">
        <v>8467</v>
      </c>
      <c r="B3832" s="1">
        <v>45773</v>
      </c>
      <c r="C3832" t="s">
        <v>25</v>
      </c>
      <c r="D3832" t="s">
        <v>8468</v>
      </c>
      <c r="E3832" t="s">
        <v>8469</v>
      </c>
      <c r="F3832" t="s">
        <v>71</v>
      </c>
      <c r="G3832" t="s">
        <v>42</v>
      </c>
      <c r="H3832" t="s">
        <v>42</v>
      </c>
      <c r="I3832">
        <v>23.46</v>
      </c>
      <c r="J3832">
        <v>464.11</v>
      </c>
      <c r="K3832" t="s">
        <v>30</v>
      </c>
      <c r="L3832">
        <v>3</v>
      </c>
      <c r="M3832" t="s">
        <v>23</v>
      </c>
      <c r="N3832">
        <v>2.46</v>
      </c>
      <c r="O3832">
        <v>5</v>
      </c>
    </row>
    <row r="3833" spans="1:15">
      <c r="A3833" t="s">
        <v>8470</v>
      </c>
      <c r="B3833" s="1">
        <v>45811</v>
      </c>
      <c r="C3833" t="s">
        <v>25</v>
      </c>
      <c r="D3833" t="s">
        <v>7499</v>
      </c>
      <c r="E3833" t="s">
        <v>8471</v>
      </c>
      <c r="F3833" t="s">
        <v>71</v>
      </c>
      <c r="G3833" t="s">
        <v>21</v>
      </c>
      <c r="H3833" t="s">
        <v>21</v>
      </c>
      <c r="I3833">
        <v>19.059999999999999</v>
      </c>
      <c r="J3833">
        <v>238.89</v>
      </c>
      <c r="K3833" t="s">
        <v>30</v>
      </c>
      <c r="L3833">
        <v>4.2</v>
      </c>
      <c r="M3833" t="s">
        <v>36</v>
      </c>
      <c r="N3833">
        <v>2.15</v>
      </c>
      <c r="O3833">
        <v>19</v>
      </c>
    </row>
    <row r="3834" spans="1:15">
      <c r="A3834" t="s">
        <v>8481</v>
      </c>
      <c r="B3834" s="1">
        <v>45793</v>
      </c>
      <c r="C3834" t="s">
        <v>25</v>
      </c>
      <c r="D3834" t="s">
        <v>8482</v>
      </c>
      <c r="E3834" t="s">
        <v>8483</v>
      </c>
      <c r="F3834" t="s">
        <v>60</v>
      </c>
      <c r="G3834" t="s">
        <v>29</v>
      </c>
      <c r="H3834" t="s">
        <v>46</v>
      </c>
      <c r="I3834">
        <v>18.09</v>
      </c>
      <c r="J3834">
        <v>190.42</v>
      </c>
      <c r="K3834" t="s">
        <v>22</v>
      </c>
      <c r="L3834">
        <v>2.6</v>
      </c>
      <c r="M3834" t="s">
        <v>31</v>
      </c>
      <c r="N3834">
        <v>2.4700000000000002</v>
      </c>
      <c r="O3834">
        <v>7</v>
      </c>
    </row>
    <row r="3835" spans="1:15">
      <c r="A3835" t="s">
        <v>8492</v>
      </c>
      <c r="B3835" s="1">
        <v>45688</v>
      </c>
      <c r="C3835" t="s">
        <v>25</v>
      </c>
      <c r="D3835" t="s">
        <v>8493</v>
      </c>
      <c r="E3835" t="s">
        <v>8494</v>
      </c>
      <c r="F3835" t="s">
        <v>60</v>
      </c>
      <c r="G3835" t="s">
        <v>52</v>
      </c>
      <c r="H3835" t="s">
        <v>52</v>
      </c>
      <c r="I3835">
        <v>6.82</v>
      </c>
      <c r="J3835">
        <v>97.59</v>
      </c>
      <c r="K3835" t="s">
        <v>30</v>
      </c>
      <c r="L3835">
        <v>3.8</v>
      </c>
      <c r="M3835" t="s">
        <v>23</v>
      </c>
      <c r="N3835">
        <v>1.79</v>
      </c>
      <c r="O3835">
        <v>5</v>
      </c>
    </row>
    <row r="3836" spans="1:15">
      <c r="A3836" t="s">
        <v>8503</v>
      </c>
      <c r="B3836" s="1">
        <v>45660</v>
      </c>
      <c r="C3836" t="s">
        <v>25</v>
      </c>
      <c r="D3836" t="s">
        <v>6133</v>
      </c>
      <c r="E3836" t="s">
        <v>8504</v>
      </c>
      <c r="F3836" t="s">
        <v>28</v>
      </c>
      <c r="G3836" t="s">
        <v>20</v>
      </c>
      <c r="H3836" t="s">
        <v>42</v>
      </c>
      <c r="I3836">
        <v>24.4</v>
      </c>
      <c r="J3836">
        <v>220.12</v>
      </c>
      <c r="K3836" t="s">
        <v>22</v>
      </c>
      <c r="L3836">
        <v>3.1</v>
      </c>
      <c r="M3836" t="s">
        <v>31</v>
      </c>
      <c r="N3836">
        <v>2.14</v>
      </c>
      <c r="O3836">
        <v>11</v>
      </c>
    </row>
    <row r="3837" spans="1:15">
      <c r="A3837" t="s">
        <v>8515</v>
      </c>
      <c r="B3837" s="1">
        <v>45780</v>
      </c>
      <c r="C3837" t="s">
        <v>25</v>
      </c>
      <c r="D3837" t="s">
        <v>8516</v>
      </c>
      <c r="E3837" t="s">
        <v>8517</v>
      </c>
      <c r="F3837" t="s">
        <v>19</v>
      </c>
      <c r="G3837" t="s">
        <v>21</v>
      </c>
      <c r="H3837" t="s">
        <v>29</v>
      </c>
      <c r="J3837">
        <v>456.99</v>
      </c>
      <c r="K3837" t="s">
        <v>30</v>
      </c>
      <c r="L3837">
        <v>2.6</v>
      </c>
      <c r="M3837" t="s">
        <v>31</v>
      </c>
      <c r="N3837">
        <v>1.89</v>
      </c>
      <c r="O3837">
        <v>18</v>
      </c>
    </row>
    <row r="3838" spans="1:15">
      <c r="A3838" t="s">
        <v>8556</v>
      </c>
      <c r="B3838" s="1">
        <v>45696</v>
      </c>
      <c r="C3838" t="s">
        <v>25</v>
      </c>
      <c r="D3838" t="s">
        <v>7209</v>
      </c>
      <c r="E3838" t="s">
        <v>8557</v>
      </c>
      <c r="F3838" t="s">
        <v>71</v>
      </c>
      <c r="G3838" t="s">
        <v>46</v>
      </c>
      <c r="H3838" t="s">
        <v>21</v>
      </c>
      <c r="I3838">
        <v>1.23</v>
      </c>
      <c r="J3838">
        <v>288.10000000000002</v>
      </c>
      <c r="K3838" t="s">
        <v>30</v>
      </c>
      <c r="L3838">
        <v>2.8</v>
      </c>
      <c r="M3838" t="s">
        <v>23</v>
      </c>
      <c r="N3838">
        <v>1.72</v>
      </c>
      <c r="O3838">
        <v>15</v>
      </c>
    </row>
    <row r="3839" spans="1:15">
      <c r="A3839" t="s">
        <v>8558</v>
      </c>
      <c r="B3839" s="1">
        <v>45669</v>
      </c>
      <c r="C3839" t="s">
        <v>25</v>
      </c>
      <c r="D3839" t="s">
        <v>413</v>
      </c>
      <c r="E3839" t="s">
        <v>8559</v>
      </c>
      <c r="F3839" t="s">
        <v>60</v>
      </c>
      <c r="G3839" t="s">
        <v>42</v>
      </c>
      <c r="H3839" t="s">
        <v>29</v>
      </c>
      <c r="I3839">
        <v>13.15</v>
      </c>
      <c r="J3839">
        <v>498.41</v>
      </c>
      <c r="K3839" t="s">
        <v>22</v>
      </c>
      <c r="L3839">
        <v>2.8</v>
      </c>
      <c r="M3839" t="s">
        <v>23</v>
      </c>
      <c r="N3839">
        <v>2.46</v>
      </c>
      <c r="O3839">
        <v>4</v>
      </c>
    </row>
    <row r="3840" spans="1:15">
      <c r="A3840" t="s">
        <v>8587</v>
      </c>
      <c r="B3840" s="1">
        <v>45819</v>
      </c>
      <c r="C3840" t="s">
        <v>25</v>
      </c>
      <c r="D3840" t="s">
        <v>4720</v>
      </c>
      <c r="E3840" t="s">
        <v>8588</v>
      </c>
      <c r="F3840" t="s">
        <v>28</v>
      </c>
      <c r="G3840" t="s">
        <v>42</v>
      </c>
      <c r="H3840" t="s">
        <v>21</v>
      </c>
      <c r="I3840">
        <v>20.89</v>
      </c>
      <c r="J3840">
        <v>427.73</v>
      </c>
      <c r="K3840" t="s">
        <v>67</v>
      </c>
      <c r="L3840">
        <v>3.9</v>
      </c>
      <c r="M3840" t="s">
        <v>23</v>
      </c>
      <c r="N3840">
        <v>1.35</v>
      </c>
      <c r="O3840">
        <v>11</v>
      </c>
    </row>
    <row r="3841" spans="1:15">
      <c r="A3841" t="s">
        <v>8598</v>
      </c>
      <c r="B3841" s="1">
        <v>45728</v>
      </c>
      <c r="C3841" t="s">
        <v>25</v>
      </c>
      <c r="D3841" t="s">
        <v>3906</v>
      </c>
      <c r="E3841" t="s">
        <v>8599</v>
      </c>
      <c r="F3841" t="s">
        <v>51</v>
      </c>
      <c r="G3841" t="s">
        <v>42</v>
      </c>
      <c r="H3841" t="s">
        <v>21</v>
      </c>
      <c r="I3841">
        <v>23.85</v>
      </c>
      <c r="J3841">
        <v>404.5</v>
      </c>
      <c r="K3841" t="s">
        <v>22</v>
      </c>
      <c r="L3841">
        <v>3.1</v>
      </c>
      <c r="M3841" t="s">
        <v>23</v>
      </c>
      <c r="N3841">
        <v>2.17</v>
      </c>
      <c r="O3841">
        <v>12</v>
      </c>
    </row>
    <row r="3842" spans="1:15">
      <c r="A3842" t="s">
        <v>8603</v>
      </c>
      <c r="B3842" s="1">
        <v>45812</v>
      </c>
      <c r="C3842" t="s">
        <v>25</v>
      </c>
      <c r="D3842" t="s">
        <v>8604</v>
      </c>
      <c r="E3842" t="s">
        <v>8605</v>
      </c>
      <c r="F3842" t="s">
        <v>60</v>
      </c>
      <c r="G3842" t="s">
        <v>41</v>
      </c>
      <c r="H3842" t="s">
        <v>52</v>
      </c>
      <c r="I3842">
        <v>16.43</v>
      </c>
      <c r="J3842">
        <v>461.56</v>
      </c>
      <c r="K3842" t="s">
        <v>67</v>
      </c>
      <c r="L3842">
        <v>4.5</v>
      </c>
      <c r="M3842" t="s">
        <v>23</v>
      </c>
      <c r="N3842">
        <v>2.46</v>
      </c>
      <c r="O3842">
        <v>15</v>
      </c>
    </row>
    <row r="3843" spans="1:15">
      <c r="A3843" t="s">
        <v>8638</v>
      </c>
      <c r="B3843" s="1">
        <v>45717</v>
      </c>
      <c r="C3843" t="s">
        <v>25</v>
      </c>
      <c r="D3843" t="s">
        <v>6373</v>
      </c>
      <c r="E3843" t="s">
        <v>8639</v>
      </c>
      <c r="F3843" t="s">
        <v>51</v>
      </c>
      <c r="G3843" t="s">
        <v>29</v>
      </c>
      <c r="H3843" t="s">
        <v>42</v>
      </c>
      <c r="I3843">
        <v>6.28</v>
      </c>
      <c r="J3843">
        <v>477.28</v>
      </c>
      <c r="K3843" t="s">
        <v>30</v>
      </c>
      <c r="L3843">
        <v>4</v>
      </c>
      <c r="M3843" t="s">
        <v>23</v>
      </c>
      <c r="N3843">
        <v>1.21</v>
      </c>
      <c r="O3843">
        <v>16</v>
      </c>
    </row>
    <row r="3844" spans="1:15">
      <c r="A3844" t="s">
        <v>8659</v>
      </c>
      <c r="B3844" s="1">
        <v>45723</v>
      </c>
      <c r="C3844" t="s">
        <v>25</v>
      </c>
      <c r="D3844" t="s">
        <v>8660</v>
      </c>
      <c r="E3844" t="s">
        <v>8661</v>
      </c>
      <c r="F3844" t="s">
        <v>71</v>
      </c>
      <c r="G3844" t="s">
        <v>21</v>
      </c>
      <c r="H3844" t="s">
        <v>21</v>
      </c>
      <c r="I3844">
        <v>4.1500000000000004</v>
      </c>
      <c r="J3844">
        <v>184.42</v>
      </c>
      <c r="K3844" t="s">
        <v>22</v>
      </c>
      <c r="L3844">
        <v>3</v>
      </c>
      <c r="M3844" t="s">
        <v>23</v>
      </c>
      <c r="N3844">
        <v>1.63</v>
      </c>
      <c r="O3844">
        <v>7</v>
      </c>
    </row>
    <row r="3845" spans="1:15">
      <c r="A3845" t="s">
        <v>8685</v>
      </c>
      <c r="B3845" s="1">
        <v>45738</v>
      </c>
      <c r="C3845" t="s">
        <v>25</v>
      </c>
      <c r="D3845" t="s">
        <v>1474</v>
      </c>
      <c r="E3845" t="s">
        <v>8686</v>
      </c>
      <c r="F3845" t="s">
        <v>60</v>
      </c>
      <c r="G3845" t="s">
        <v>46</v>
      </c>
      <c r="H3845" t="s">
        <v>52</v>
      </c>
      <c r="I3845">
        <v>23.14</v>
      </c>
      <c r="J3845">
        <v>487.94</v>
      </c>
      <c r="K3845" t="s">
        <v>22</v>
      </c>
      <c r="L3845">
        <v>4.8</v>
      </c>
      <c r="M3845" t="s">
        <v>36</v>
      </c>
      <c r="N3845">
        <v>1.2</v>
      </c>
      <c r="O3845">
        <v>12</v>
      </c>
    </row>
    <row r="3846" spans="1:15">
      <c r="A3846" t="s">
        <v>8704</v>
      </c>
      <c r="B3846" s="1">
        <v>45795</v>
      </c>
      <c r="C3846" t="s">
        <v>25</v>
      </c>
      <c r="D3846" t="s">
        <v>8705</v>
      </c>
      <c r="E3846" t="s">
        <v>8706</v>
      </c>
      <c r="F3846" t="s">
        <v>19</v>
      </c>
      <c r="G3846" t="s">
        <v>21</v>
      </c>
      <c r="H3846" t="s">
        <v>42</v>
      </c>
      <c r="I3846">
        <v>23.62</v>
      </c>
      <c r="J3846">
        <v>427.13</v>
      </c>
      <c r="K3846" t="s">
        <v>22</v>
      </c>
      <c r="L3846">
        <v>3</v>
      </c>
      <c r="M3846" t="s">
        <v>36</v>
      </c>
      <c r="N3846">
        <v>1.29</v>
      </c>
      <c r="O3846">
        <v>17</v>
      </c>
    </row>
    <row r="3847" spans="1:15">
      <c r="A3847" t="s">
        <v>8707</v>
      </c>
      <c r="B3847" s="1">
        <v>45752</v>
      </c>
      <c r="C3847" t="s">
        <v>25</v>
      </c>
      <c r="D3847" t="s">
        <v>6310</v>
      </c>
      <c r="E3847" t="s">
        <v>8708</v>
      </c>
      <c r="F3847" t="s">
        <v>28</v>
      </c>
      <c r="G3847" t="s">
        <v>21</v>
      </c>
      <c r="H3847" t="s">
        <v>20</v>
      </c>
      <c r="I3847">
        <v>2.86</v>
      </c>
      <c r="J3847">
        <v>407.86</v>
      </c>
      <c r="K3847" t="s">
        <v>30</v>
      </c>
      <c r="L3847">
        <v>4.5</v>
      </c>
      <c r="M3847" t="s">
        <v>36</v>
      </c>
      <c r="N3847">
        <v>1.81</v>
      </c>
      <c r="O3847">
        <v>7</v>
      </c>
    </row>
    <row r="3848" spans="1:15">
      <c r="A3848" t="s">
        <v>8715</v>
      </c>
      <c r="B3848" s="1">
        <v>45713</v>
      </c>
      <c r="C3848" t="s">
        <v>25</v>
      </c>
      <c r="D3848" t="s">
        <v>1471</v>
      </c>
      <c r="E3848" t="s">
        <v>8716</v>
      </c>
      <c r="F3848" t="s">
        <v>19</v>
      </c>
      <c r="G3848" t="s">
        <v>29</v>
      </c>
      <c r="H3848" t="s">
        <v>46</v>
      </c>
      <c r="I3848">
        <v>10.77</v>
      </c>
      <c r="J3848">
        <v>285.89</v>
      </c>
      <c r="K3848" t="s">
        <v>67</v>
      </c>
      <c r="L3848">
        <v>4.0999999999999996</v>
      </c>
      <c r="M3848" t="s">
        <v>23</v>
      </c>
      <c r="N3848">
        <v>1.07</v>
      </c>
      <c r="O3848">
        <v>18</v>
      </c>
    </row>
    <row r="3849" spans="1:15">
      <c r="A3849" t="s">
        <v>8758</v>
      </c>
      <c r="B3849" s="1">
        <v>45726</v>
      </c>
      <c r="C3849" t="s">
        <v>25</v>
      </c>
      <c r="D3849" t="s">
        <v>7661</v>
      </c>
      <c r="E3849" t="s">
        <v>8759</v>
      </c>
      <c r="F3849" t="s">
        <v>28</v>
      </c>
      <c r="G3849" t="s">
        <v>42</v>
      </c>
      <c r="H3849" t="s">
        <v>41</v>
      </c>
      <c r="I3849">
        <v>6.57</v>
      </c>
      <c r="J3849">
        <v>125.78</v>
      </c>
      <c r="K3849" t="s">
        <v>67</v>
      </c>
      <c r="L3849">
        <v>3.6</v>
      </c>
      <c r="M3849" t="s">
        <v>23</v>
      </c>
      <c r="N3849">
        <v>1.1100000000000001</v>
      </c>
      <c r="O3849">
        <v>14</v>
      </c>
    </row>
    <row r="3850" spans="1:15">
      <c r="A3850" t="s">
        <v>8792</v>
      </c>
      <c r="B3850" s="1">
        <v>45802</v>
      </c>
      <c r="C3850" t="s">
        <v>25</v>
      </c>
      <c r="D3850" t="s">
        <v>2140</v>
      </c>
      <c r="E3850" t="s">
        <v>8793</v>
      </c>
      <c r="F3850" t="s">
        <v>51</v>
      </c>
      <c r="G3850" t="s">
        <v>29</v>
      </c>
      <c r="H3850" t="s">
        <v>29</v>
      </c>
      <c r="I3850">
        <v>3.46</v>
      </c>
      <c r="J3850">
        <v>424.97</v>
      </c>
      <c r="K3850" t="s">
        <v>22</v>
      </c>
      <c r="L3850">
        <v>4.5</v>
      </c>
      <c r="M3850" t="s">
        <v>36</v>
      </c>
      <c r="N3850">
        <v>1.94</v>
      </c>
      <c r="O3850">
        <v>5</v>
      </c>
    </row>
    <row r="3851" spans="1:15">
      <c r="A3851" t="s">
        <v>8841</v>
      </c>
      <c r="B3851" s="1">
        <v>45818</v>
      </c>
      <c r="C3851" t="s">
        <v>25</v>
      </c>
      <c r="D3851" t="s">
        <v>8842</v>
      </c>
      <c r="E3851" t="s">
        <v>8843</v>
      </c>
      <c r="F3851" t="s">
        <v>28</v>
      </c>
      <c r="G3851" t="s">
        <v>46</v>
      </c>
      <c r="H3851" t="s">
        <v>21</v>
      </c>
      <c r="I3851">
        <v>1.43</v>
      </c>
      <c r="J3851">
        <v>589.96</v>
      </c>
      <c r="K3851" t="s">
        <v>67</v>
      </c>
      <c r="L3851">
        <v>3.6</v>
      </c>
      <c r="M3851" t="s">
        <v>36</v>
      </c>
      <c r="N3851">
        <v>1.47</v>
      </c>
      <c r="O3851">
        <v>17</v>
      </c>
    </row>
    <row r="3852" spans="1:15">
      <c r="A3852" t="s">
        <v>8864</v>
      </c>
      <c r="B3852" s="1">
        <v>45689</v>
      </c>
      <c r="C3852" t="s">
        <v>25</v>
      </c>
      <c r="D3852" t="s">
        <v>1688</v>
      </c>
      <c r="E3852" t="s">
        <v>8865</v>
      </c>
      <c r="F3852" t="s">
        <v>71</v>
      </c>
      <c r="G3852" t="s">
        <v>42</v>
      </c>
      <c r="H3852" t="s">
        <v>41</v>
      </c>
      <c r="I3852">
        <v>13.9</v>
      </c>
      <c r="J3852">
        <v>145.86000000000001</v>
      </c>
      <c r="K3852" t="s">
        <v>47</v>
      </c>
      <c r="L3852">
        <v>2.9</v>
      </c>
      <c r="M3852" t="s">
        <v>36</v>
      </c>
      <c r="N3852">
        <v>1.25</v>
      </c>
      <c r="O3852">
        <v>11</v>
      </c>
    </row>
    <row r="3853" spans="1:15">
      <c r="A3853" t="s">
        <v>8886</v>
      </c>
      <c r="B3853" s="1">
        <v>45748</v>
      </c>
      <c r="C3853" t="s">
        <v>25</v>
      </c>
      <c r="D3853" t="s">
        <v>8887</v>
      </c>
      <c r="E3853" t="s">
        <v>8888</v>
      </c>
      <c r="F3853" t="s">
        <v>19</v>
      </c>
      <c r="G3853" t="s">
        <v>21</v>
      </c>
      <c r="H3853" t="s">
        <v>46</v>
      </c>
      <c r="I3853">
        <v>12.69</v>
      </c>
      <c r="J3853">
        <v>237.36</v>
      </c>
      <c r="K3853" t="s">
        <v>67</v>
      </c>
      <c r="L3853">
        <v>3.6</v>
      </c>
      <c r="M3853" t="s">
        <v>36</v>
      </c>
      <c r="N3853">
        <v>1.38</v>
      </c>
      <c r="O3853">
        <v>18</v>
      </c>
    </row>
    <row r="3854" spans="1:15">
      <c r="A3854" t="s">
        <v>8894</v>
      </c>
      <c r="B3854" s="1">
        <v>45704</v>
      </c>
      <c r="C3854" t="s">
        <v>25</v>
      </c>
      <c r="D3854" t="s">
        <v>8895</v>
      </c>
      <c r="E3854" t="s">
        <v>8896</v>
      </c>
      <c r="F3854" t="s">
        <v>28</v>
      </c>
      <c r="G3854" t="s">
        <v>52</v>
      </c>
      <c r="H3854" t="s">
        <v>42</v>
      </c>
      <c r="I3854">
        <v>3.17</v>
      </c>
      <c r="J3854">
        <v>485.33</v>
      </c>
      <c r="K3854" t="s">
        <v>30</v>
      </c>
      <c r="L3854">
        <v>2.9</v>
      </c>
      <c r="M3854" t="s">
        <v>23</v>
      </c>
      <c r="N3854">
        <v>1.86</v>
      </c>
      <c r="O3854">
        <v>4</v>
      </c>
    </row>
    <row r="3855" spans="1:15">
      <c r="A3855" t="s">
        <v>8909</v>
      </c>
      <c r="B3855" s="1">
        <v>45725</v>
      </c>
      <c r="C3855" t="s">
        <v>25</v>
      </c>
      <c r="D3855" t="s">
        <v>1759</v>
      </c>
      <c r="E3855" t="s">
        <v>8910</v>
      </c>
      <c r="F3855" t="s">
        <v>19</v>
      </c>
      <c r="G3855" t="s">
        <v>42</v>
      </c>
      <c r="H3855" t="s">
        <v>29</v>
      </c>
      <c r="I3855">
        <v>20.8</v>
      </c>
      <c r="J3855">
        <v>331.38</v>
      </c>
      <c r="K3855" t="s">
        <v>30</v>
      </c>
      <c r="L3855">
        <v>4.5</v>
      </c>
      <c r="M3855" t="s">
        <v>31</v>
      </c>
      <c r="N3855">
        <v>2.13</v>
      </c>
      <c r="O3855">
        <v>17</v>
      </c>
    </row>
    <row r="3856" spans="1:15">
      <c r="A3856" t="s">
        <v>8916</v>
      </c>
      <c r="B3856" s="1">
        <v>45799</v>
      </c>
      <c r="C3856" t="s">
        <v>25</v>
      </c>
      <c r="D3856" t="s">
        <v>1835</v>
      </c>
      <c r="E3856" t="s">
        <v>8917</v>
      </c>
      <c r="F3856" t="s">
        <v>19</v>
      </c>
      <c r="G3856" t="s">
        <v>20</v>
      </c>
      <c r="H3856" t="s">
        <v>21</v>
      </c>
      <c r="I3856">
        <v>4.1100000000000003</v>
      </c>
      <c r="J3856">
        <v>519.5</v>
      </c>
      <c r="K3856" t="s">
        <v>47</v>
      </c>
      <c r="L3856">
        <v>4.9000000000000004</v>
      </c>
      <c r="M3856" t="s">
        <v>31</v>
      </c>
      <c r="N3856">
        <v>2.2799999999999998</v>
      </c>
      <c r="O3856">
        <v>14</v>
      </c>
    </row>
    <row r="3857" spans="1:15">
      <c r="A3857" t="s">
        <v>8930</v>
      </c>
      <c r="B3857" s="1">
        <v>45791</v>
      </c>
      <c r="C3857" t="s">
        <v>25</v>
      </c>
      <c r="D3857" t="s">
        <v>3398</v>
      </c>
      <c r="E3857" t="s">
        <v>8931</v>
      </c>
      <c r="F3857" t="s">
        <v>51</v>
      </c>
      <c r="G3857" t="s">
        <v>42</v>
      </c>
      <c r="H3857" t="s">
        <v>42</v>
      </c>
      <c r="I3857">
        <v>10.31</v>
      </c>
      <c r="J3857">
        <v>476.1</v>
      </c>
      <c r="K3857" t="s">
        <v>30</v>
      </c>
      <c r="L3857">
        <v>2.7</v>
      </c>
      <c r="M3857" t="s">
        <v>31</v>
      </c>
      <c r="N3857">
        <v>1.52</v>
      </c>
      <c r="O3857">
        <v>6</v>
      </c>
    </row>
    <row r="3858" spans="1:15">
      <c r="A3858" t="s">
        <v>8935</v>
      </c>
      <c r="B3858" s="1">
        <v>45778</v>
      </c>
      <c r="C3858" t="s">
        <v>25</v>
      </c>
      <c r="D3858" t="s">
        <v>8936</v>
      </c>
      <c r="E3858" t="s">
        <v>8937</v>
      </c>
      <c r="F3858" t="s">
        <v>60</v>
      </c>
      <c r="G3858" t="s">
        <v>21</v>
      </c>
      <c r="H3858" t="s">
        <v>29</v>
      </c>
      <c r="I3858">
        <v>13.23</v>
      </c>
      <c r="J3858">
        <v>285.91000000000003</v>
      </c>
      <c r="K3858" t="s">
        <v>22</v>
      </c>
      <c r="L3858">
        <v>2.7</v>
      </c>
      <c r="M3858" t="s">
        <v>31</v>
      </c>
      <c r="N3858">
        <v>2.16</v>
      </c>
      <c r="O3858">
        <v>7</v>
      </c>
    </row>
    <row r="3859" spans="1:15">
      <c r="A3859" t="s">
        <v>8940</v>
      </c>
      <c r="B3859" s="1">
        <v>45823</v>
      </c>
      <c r="C3859" t="s">
        <v>25</v>
      </c>
      <c r="D3859" t="s">
        <v>5490</v>
      </c>
      <c r="E3859" t="s">
        <v>8941</v>
      </c>
      <c r="F3859" t="s">
        <v>60</v>
      </c>
      <c r="G3859" t="s">
        <v>42</v>
      </c>
      <c r="H3859" t="s">
        <v>20</v>
      </c>
      <c r="I3859">
        <v>16.600000000000001</v>
      </c>
      <c r="J3859">
        <v>345.67</v>
      </c>
      <c r="K3859" t="s">
        <v>67</v>
      </c>
      <c r="L3859">
        <v>4.2</v>
      </c>
      <c r="M3859" t="s">
        <v>36</v>
      </c>
      <c r="N3859">
        <v>1.42</v>
      </c>
      <c r="O3859">
        <v>2</v>
      </c>
    </row>
    <row r="3860" spans="1:15">
      <c r="A3860" t="s">
        <v>8949</v>
      </c>
      <c r="B3860" s="1">
        <v>45704</v>
      </c>
      <c r="C3860" t="s">
        <v>25</v>
      </c>
      <c r="D3860" t="s">
        <v>8950</v>
      </c>
      <c r="E3860" t="s">
        <v>8951</v>
      </c>
      <c r="F3860" t="s">
        <v>60</v>
      </c>
      <c r="G3860" t="s">
        <v>41</v>
      </c>
      <c r="H3860" t="s">
        <v>29</v>
      </c>
      <c r="I3860">
        <v>22.37</v>
      </c>
      <c r="J3860">
        <v>306.57</v>
      </c>
      <c r="K3860" t="s">
        <v>47</v>
      </c>
      <c r="L3860">
        <v>4.9000000000000004</v>
      </c>
      <c r="M3860" t="s">
        <v>23</v>
      </c>
      <c r="N3860">
        <v>1.67</v>
      </c>
      <c r="O3860">
        <v>18</v>
      </c>
    </row>
    <row r="3861" spans="1:15">
      <c r="A3861" t="s">
        <v>8958</v>
      </c>
      <c r="B3861" s="1">
        <v>45738</v>
      </c>
      <c r="C3861" t="s">
        <v>25</v>
      </c>
      <c r="D3861" t="s">
        <v>8959</v>
      </c>
      <c r="E3861" t="s">
        <v>8960</v>
      </c>
      <c r="F3861" t="s">
        <v>19</v>
      </c>
      <c r="G3861" t="s">
        <v>41</v>
      </c>
      <c r="H3861" t="s">
        <v>21</v>
      </c>
      <c r="I3861">
        <v>3.3</v>
      </c>
      <c r="J3861">
        <v>287.61</v>
      </c>
      <c r="K3861" t="s">
        <v>47</v>
      </c>
      <c r="L3861">
        <v>3.1</v>
      </c>
      <c r="M3861" t="s">
        <v>36</v>
      </c>
      <c r="N3861">
        <v>1.68</v>
      </c>
      <c r="O3861">
        <v>16</v>
      </c>
    </row>
    <row r="3862" spans="1:15">
      <c r="A3862" t="s">
        <v>8961</v>
      </c>
      <c r="B3862" s="1">
        <v>45752</v>
      </c>
      <c r="C3862" t="s">
        <v>25</v>
      </c>
      <c r="D3862" t="s">
        <v>2971</v>
      </c>
      <c r="E3862" t="s">
        <v>8962</v>
      </c>
      <c r="F3862" t="s">
        <v>28</v>
      </c>
      <c r="G3862" t="s">
        <v>42</v>
      </c>
      <c r="H3862" t="s">
        <v>52</v>
      </c>
      <c r="I3862">
        <v>3.56</v>
      </c>
      <c r="J3862">
        <v>194.57</v>
      </c>
      <c r="K3862" t="s">
        <v>30</v>
      </c>
      <c r="L3862">
        <v>4.0999999999999996</v>
      </c>
      <c r="M3862" t="s">
        <v>36</v>
      </c>
      <c r="N3862">
        <v>1.0900000000000001</v>
      </c>
      <c r="O3862">
        <v>8</v>
      </c>
    </row>
    <row r="3863" spans="1:15">
      <c r="A3863" t="s">
        <v>8966</v>
      </c>
      <c r="B3863" s="1">
        <v>45699</v>
      </c>
      <c r="C3863" t="s">
        <v>25</v>
      </c>
      <c r="D3863" t="s">
        <v>5627</v>
      </c>
      <c r="E3863" t="s">
        <v>8967</v>
      </c>
      <c r="F3863" t="s">
        <v>71</v>
      </c>
      <c r="G3863" t="s">
        <v>29</v>
      </c>
      <c r="H3863" t="s">
        <v>46</v>
      </c>
      <c r="I3863">
        <v>14.33</v>
      </c>
      <c r="J3863">
        <v>592.82000000000005</v>
      </c>
      <c r="K3863" t="s">
        <v>47</v>
      </c>
      <c r="L3863">
        <v>3.5</v>
      </c>
      <c r="M3863" t="s">
        <v>31</v>
      </c>
      <c r="N3863">
        <v>1.87</v>
      </c>
      <c r="O3863">
        <v>19</v>
      </c>
    </row>
    <row r="3864" spans="1:15">
      <c r="A3864" t="s">
        <v>8971</v>
      </c>
      <c r="B3864" s="1">
        <v>45685</v>
      </c>
      <c r="C3864" t="s">
        <v>25</v>
      </c>
      <c r="D3864" t="s">
        <v>1829</v>
      </c>
      <c r="E3864" t="s">
        <v>8972</v>
      </c>
      <c r="F3864" t="s">
        <v>19</v>
      </c>
      <c r="G3864" t="s">
        <v>20</v>
      </c>
      <c r="H3864" t="s">
        <v>42</v>
      </c>
      <c r="I3864">
        <v>22.35</v>
      </c>
      <c r="J3864">
        <v>301.36</v>
      </c>
      <c r="K3864" t="s">
        <v>22</v>
      </c>
      <c r="L3864">
        <v>4.2</v>
      </c>
      <c r="M3864" t="s">
        <v>23</v>
      </c>
      <c r="N3864">
        <v>2.02</v>
      </c>
      <c r="O3864">
        <v>4</v>
      </c>
    </row>
    <row r="3865" spans="1:15">
      <c r="A3865" t="s">
        <v>8975</v>
      </c>
      <c r="B3865" s="1">
        <v>45825</v>
      </c>
      <c r="C3865" t="s">
        <v>25</v>
      </c>
      <c r="D3865" t="s">
        <v>8976</v>
      </c>
      <c r="E3865" t="s">
        <v>8977</v>
      </c>
      <c r="F3865" t="s">
        <v>71</v>
      </c>
      <c r="G3865" t="s">
        <v>41</v>
      </c>
      <c r="H3865" t="s">
        <v>20</v>
      </c>
      <c r="I3865">
        <v>9.19</v>
      </c>
      <c r="J3865">
        <v>250.04</v>
      </c>
      <c r="K3865" t="s">
        <v>22</v>
      </c>
      <c r="L3865">
        <v>3.8</v>
      </c>
      <c r="M3865" t="s">
        <v>31</v>
      </c>
      <c r="N3865">
        <v>2.1</v>
      </c>
      <c r="O3865">
        <v>9</v>
      </c>
    </row>
    <row r="3866" spans="1:15">
      <c r="A3866" t="s">
        <v>8989</v>
      </c>
      <c r="B3866" s="1">
        <v>45816</v>
      </c>
      <c r="C3866" t="s">
        <v>25</v>
      </c>
      <c r="D3866" t="s">
        <v>5490</v>
      </c>
      <c r="E3866" t="s">
        <v>8990</v>
      </c>
      <c r="F3866" t="s">
        <v>19</v>
      </c>
      <c r="G3866" t="s">
        <v>42</v>
      </c>
      <c r="H3866" t="s">
        <v>46</v>
      </c>
      <c r="I3866">
        <v>21.71</v>
      </c>
      <c r="J3866">
        <v>558.64</v>
      </c>
      <c r="K3866" t="s">
        <v>30</v>
      </c>
      <c r="L3866">
        <v>3.9</v>
      </c>
      <c r="M3866" t="s">
        <v>23</v>
      </c>
      <c r="N3866">
        <v>1.41</v>
      </c>
      <c r="O3866">
        <v>3</v>
      </c>
    </row>
    <row r="3867" spans="1:15">
      <c r="A3867" t="s">
        <v>9006</v>
      </c>
      <c r="B3867" s="1">
        <v>45831</v>
      </c>
      <c r="C3867" t="s">
        <v>25</v>
      </c>
      <c r="D3867" t="s">
        <v>2350</v>
      </c>
      <c r="E3867" t="s">
        <v>9007</v>
      </c>
      <c r="F3867" t="s">
        <v>51</v>
      </c>
      <c r="G3867" t="s">
        <v>42</v>
      </c>
      <c r="H3867" t="s">
        <v>46</v>
      </c>
      <c r="I3867">
        <v>3.05</v>
      </c>
      <c r="J3867">
        <v>208.41</v>
      </c>
      <c r="K3867" t="s">
        <v>67</v>
      </c>
      <c r="L3867">
        <v>3.9</v>
      </c>
      <c r="M3867" t="s">
        <v>31</v>
      </c>
      <c r="N3867">
        <v>2.36</v>
      </c>
      <c r="O3867">
        <v>4</v>
      </c>
    </row>
    <row r="3868" spans="1:15">
      <c r="A3868" t="s">
        <v>9018</v>
      </c>
      <c r="B3868" s="1">
        <v>45719</v>
      </c>
      <c r="C3868" t="s">
        <v>25</v>
      </c>
      <c r="D3868" t="s">
        <v>3569</v>
      </c>
      <c r="E3868" t="s">
        <v>9019</v>
      </c>
      <c r="F3868" t="s">
        <v>71</v>
      </c>
      <c r="G3868" t="s">
        <v>29</v>
      </c>
      <c r="H3868" t="s">
        <v>52</v>
      </c>
      <c r="I3868">
        <v>14.61</v>
      </c>
      <c r="J3868">
        <v>411.82</v>
      </c>
      <c r="K3868" t="s">
        <v>22</v>
      </c>
      <c r="L3868">
        <v>4.4000000000000004</v>
      </c>
      <c r="M3868" t="s">
        <v>36</v>
      </c>
      <c r="N3868">
        <v>1.44</v>
      </c>
      <c r="O3868">
        <v>13</v>
      </c>
    </row>
    <row r="3869" spans="1:15">
      <c r="A3869" t="s">
        <v>9020</v>
      </c>
      <c r="B3869" s="1">
        <v>45750</v>
      </c>
      <c r="C3869" t="s">
        <v>25</v>
      </c>
      <c r="D3869" t="s">
        <v>9021</v>
      </c>
      <c r="E3869" t="s">
        <v>9022</v>
      </c>
      <c r="F3869" t="s">
        <v>51</v>
      </c>
      <c r="G3869" t="s">
        <v>20</v>
      </c>
      <c r="H3869" t="s">
        <v>20</v>
      </c>
      <c r="I3869">
        <v>12.75</v>
      </c>
      <c r="J3869">
        <v>495.03</v>
      </c>
      <c r="K3869" t="s">
        <v>47</v>
      </c>
      <c r="L3869">
        <v>3.4</v>
      </c>
      <c r="M3869" t="s">
        <v>23</v>
      </c>
      <c r="N3869">
        <v>1.58</v>
      </c>
      <c r="O3869">
        <v>13</v>
      </c>
    </row>
    <row r="3870" spans="1:15">
      <c r="A3870" t="s">
        <v>9035</v>
      </c>
      <c r="B3870" s="1">
        <v>45717</v>
      </c>
      <c r="C3870" t="s">
        <v>25</v>
      </c>
      <c r="D3870" t="s">
        <v>9036</v>
      </c>
      <c r="E3870" t="s">
        <v>9037</v>
      </c>
      <c r="F3870" t="s">
        <v>28</v>
      </c>
      <c r="G3870" t="s">
        <v>42</v>
      </c>
      <c r="H3870" t="s">
        <v>20</v>
      </c>
      <c r="I3870">
        <v>5.82</v>
      </c>
      <c r="J3870">
        <v>360.83</v>
      </c>
      <c r="K3870" t="s">
        <v>67</v>
      </c>
      <c r="L3870">
        <v>2.6</v>
      </c>
      <c r="M3870" t="s">
        <v>31</v>
      </c>
      <c r="N3870">
        <v>2.11</v>
      </c>
      <c r="O3870">
        <v>12</v>
      </c>
    </row>
    <row r="3871" spans="1:15">
      <c r="A3871" t="s">
        <v>9047</v>
      </c>
      <c r="B3871" s="1">
        <v>45714</v>
      </c>
      <c r="C3871" t="s">
        <v>25</v>
      </c>
      <c r="D3871" t="s">
        <v>9048</v>
      </c>
      <c r="E3871" t="s">
        <v>9049</v>
      </c>
      <c r="F3871" t="s">
        <v>71</v>
      </c>
      <c r="G3871" t="s">
        <v>52</v>
      </c>
      <c r="H3871" t="s">
        <v>20</v>
      </c>
      <c r="I3871">
        <v>18.93</v>
      </c>
      <c r="J3871">
        <v>576.76</v>
      </c>
      <c r="K3871" t="s">
        <v>22</v>
      </c>
      <c r="L3871">
        <v>3.1</v>
      </c>
      <c r="M3871" t="s">
        <v>36</v>
      </c>
      <c r="N3871">
        <v>1.0900000000000001</v>
      </c>
      <c r="O3871">
        <v>19</v>
      </c>
    </row>
    <row r="3872" spans="1:15">
      <c r="A3872" t="s">
        <v>9099</v>
      </c>
      <c r="B3872" s="1">
        <v>45695</v>
      </c>
      <c r="C3872" t="s">
        <v>25</v>
      </c>
      <c r="D3872" t="s">
        <v>9100</v>
      </c>
      <c r="E3872" t="s">
        <v>9101</v>
      </c>
      <c r="F3872" t="s">
        <v>51</v>
      </c>
      <c r="G3872" t="s">
        <v>46</v>
      </c>
      <c r="H3872" t="s">
        <v>52</v>
      </c>
      <c r="I3872">
        <v>17.97</v>
      </c>
      <c r="J3872">
        <v>366.53</v>
      </c>
      <c r="K3872" t="s">
        <v>67</v>
      </c>
      <c r="L3872">
        <v>2.6</v>
      </c>
      <c r="M3872" t="s">
        <v>23</v>
      </c>
      <c r="N3872">
        <v>1.67</v>
      </c>
      <c r="O3872">
        <v>9</v>
      </c>
    </row>
    <row r="3873" spans="1:15">
      <c r="A3873" t="s">
        <v>9102</v>
      </c>
      <c r="B3873" s="1">
        <v>45704</v>
      </c>
      <c r="C3873" t="s">
        <v>25</v>
      </c>
      <c r="D3873" t="s">
        <v>9103</v>
      </c>
      <c r="E3873" t="s">
        <v>9104</v>
      </c>
      <c r="F3873" t="s">
        <v>28</v>
      </c>
      <c r="G3873" t="s">
        <v>46</v>
      </c>
      <c r="H3873" t="s">
        <v>29</v>
      </c>
      <c r="I3873">
        <v>23.03</v>
      </c>
      <c r="J3873">
        <v>282.02999999999997</v>
      </c>
      <c r="K3873" t="s">
        <v>30</v>
      </c>
      <c r="L3873">
        <v>2.6</v>
      </c>
      <c r="M3873" t="s">
        <v>23</v>
      </c>
      <c r="N3873">
        <v>2.2400000000000002</v>
      </c>
      <c r="O3873">
        <v>6</v>
      </c>
    </row>
    <row r="3874" spans="1:15">
      <c r="A3874" t="s">
        <v>9110</v>
      </c>
      <c r="B3874" s="1">
        <v>45746</v>
      </c>
      <c r="C3874" t="s">
        <v>25</v>
      </c>
      <c r="D3874" t="s">
        <v>9111</v>
      </c>
      <c r="E3874" t="s">
        <v>9112</v>
      </c>
      <c r="F3874" t="s">
        <v>71</v>
      </c>
      <c r="G3874" t="s">
        <v>42</v>
      </c>
      <c r="H3874" t="s">
        <v>20</v>
      </c>
      <c r="I3874">
        <v>1.53</v>
      </c>
      <c r="J3874">
        <v>565.44000000000005</v>
      </c>
      <c r="K3874" t="s">
        <v>67</v>
      </c>
      <c r="L3874">
        <v>3.9</v>
      </c>
      <c r="M3874" t="s">
        <v>23</v>
      </c>
      <c r="N3874">
        <v>2.1800000000000002</v>
      </c>
      <c r="O3874">
        <v>17</v>
      </c>
    </row>
    <row r="3875" spans="1:15">
      <c r="A3875" t="s">
        <v>9181</v>
      </c>
      <c r="B3875" s="1">
        <v>45786</v>
      </c>
      <c r="C3875" t="s">
        <v>25</v>
      </c>
      <c r="D3875" t="s">
        <v>2656</v>
      </c>
      <c r="E3875" t="s">
        <v>9182</v>
      </c>
      <c r="F3875" t="s">
        <v>28</v>
      </c>
      <c r="G3875" t="s">
        <v>29</v>
      </c>
      <c r="H3875" t="s">
        <v>41</v>
      </c>
      <c r="I3875">
        <v>8.86</v>
      </c>
      <c r="J3875">
        <v>141.18</v>
      </c>
      <c r="K3875" t="s">
        <v>30</v>
      </c>
      <c r="L3875">
        <v>4.5</v>
      </c>
      <c r="M3875" t="s">
        <v>23</v>
      </c>
      <c r="N3875">
        <v>2.0299999999999998</v>
      </c>
      <c r="O3875">
        <v>17</v>
      </c>
    </row>
    <row r="3876" spans="1:15">
      <c r="A3876" t="s">
        <v>9197</v>
      </c>
      <c r="B3876" s="1">
        <v>45789</v>
      </c>
      <c r="C3876" t="s">
        <v>25</v>
      </c>
      <c r="D3876" t="s">
        <v>9198</v>
      </c>
      <c r="E3876" t="s">
        <v>9199</v>
      </c>
      <c r="F3876" t="s">
        <v>71</v>
      </c>
      <c r="G3876" t="s">
        <v>41</v>
      </c>
      <c r="H3876" t="s">
        <v>20</v>
      </c>
      <c r="I3876">
        <v>9.91</v>
      </c>
      <c r="J3876">
        <v>584.36</v>
      </c>
      <c r="K3876" t="s">
        <v>30</v>
      </c>
      <c r="L3876">
        <v>4.5</v>
      </c>
      <c r="M3876" t="s">
        <v>36</v>
      </c>
      <c r="N3876">
        <v>2.2200000000000002</v>
      </c>
      <c r="O3876">
        <v>18</v>
      </c>
    </row>
    <row r="3877" spans="1:15">
      <c r="A3877" t="s">
        <v>9206</v>
      </c>
      <c r="B3877" s="1">
        <v>45799</v>
      </c>
      <c r="C3877" t="s">
        <v>25</v>
      </c>
      <c r="D3877" t="s">
        <v>9207</v>
      </c>
      <c r="E3877" t="s">
        <v>9208</v>
      </c>
      <c r="F3877" t="s">
        <v>71</v>
      </c>
      <c r="G3877" t="s">
        <v>52</v>
      </c>
      <c r="H3877" t="s">
        <v>42</v>
      </c>
      <c r="I3877">
        <v>21.78</v>
      </c>
      <c r="J3877">
        <v>489.8</v>
      </c>
      <c r="K3877" t="s">
        <v>22</v>
      </c>
      <c r="L3877">
        <v>4.4000000000000004</v>
      </c>
      <c r="M3877" t="s">
        <v>23</v>
      </c>
      <c r="N3877">
        <v>1.1599999999999999</v>
      </c>
      <c r="O3877">
        <v>7</v>
      </c>
    </row>
    <row r="3878" spans="1:15">
      <c r="A3878" t="s">
        <v>9224</v>
      </c>
      <c r="B3878" s="1">
        <v>45826</v>
      </c>
      <c r="C3878" t="s">
        <v>25</v>
      </c>
      <c r="D3878" t="s">
        <v>9225</v>
      </c>
      <c r="E3878" t="s">
        <v>9226</v>
      </c>
      <c r="F3878" t="s">
        <v>51</v>
      </c>
      <c r="G3878" t="s">
        <v>42</v>
      </c>
      <c r="H3878" t="s">
        <v>21</v>
      </c>
      <c r="I3878">
        <v>2.92</v>
      </c>
      <c r="J3878">
        <v>97</v>
      </c>
      <c r="K3878" t="s">
        <v>22</v>
      </c>
      <c r="L3878">
        <v>2.7</v>
      </c>
      <c r="M3878" t="s">
        <v>23</v>
      </c>
      <c r="N3878">
        <v>1.35</v>
      </c>
      <c r="O3878">
        <v>11</v>
      </c>
    </row>
    <row r="3879" spans="1:15">
      <c r="A3879" t="s">
        <v>9232</v>
      </c>
      <c r="B3879" s="1">
        <v>45812</v>
      </c>
      <c r="C3879" t="s">
        <v>25</v>
      </c>
      <c r="D3879" t="s">
        <v>9233</v>
      </c>
      <c r="E3879" t="s">
        <v>9234</v>
      </c>
      <c r="F3879" t="s">
        <v>19</v>
      </c>
      <c r="G3879" t="s">
        <v>46</v>
      </c>
      <c r="H3879" t="s">
        <v>42</v>
      </c>
      <c r="I3879">
        <v>8.93</v>
      </c>
      <c r="J3879">
        <v>182.04</v>
      </c>
      <c r="K3879" t="s">
        <v>47</v>
      </c>
      <c r="L3879">
        <v>3.1</v>
      </c>
      <c r="M3879" t="s">
        <v>23</v>
      </c>
      <c r="N3879">
        <v>2.0699999999999998</v>
      </c>
      <c r="O3879">
        <v>18</v>
      </c>
    </row>
    <row r="3880" spans="1:15">
      <c r="A3880" t="s">
        <v>9235</v>
      </c>
      <c r="B3880" s="1">
        <v>45734</v>
      </c>
      <c r="C3880" t="s">
        <v>25</v>
      </c>
      <c r="D3880" t="s">
        <v>9236</v>
      </c>
      <c r="E3880" t="s">
        <v>2138</v>
      </c>
      <c r="F3880" t="s">
        <v>28</v>
      </c>
      <c r="G3880" t="s">
        <v>52</v>
      </c>
      <c r="H3880" t="s">
        <v>29</v>
      </c>
      <c r="I3880">
        <v>22.28</v>
      </c>
      <c r="J3880">
        <v>359.98</v>
      </c>
      <c r="K3880" t="s">
        <v>47</v>
      </c>
      <c r="L3880">
        <v>3.9</v>
      </c>
      <c r="M3880" t="s">
        <v>23</v>
      </c>
      <c r="N3880">
        <v>1.4</v>
      </c>
      <c r="O3880">
        <v>9</v>
      </c>
    </row>
    <row r="3881" spans="1:15">
      <c r="A3881" t="s">
        <v>9245</v>
      </c>
      <c r="B3881" s="1">
        <v>45743</v>
      </c>
      <c r="C3881" t="s">
        <v>25</v>
      </c>
      <c r="D3881" t="s">
        <v>6759</v>
      </c>
      <c r="E3881" t="s">
        <v>9246</v>
      </c>
      <c r="F3881" t="s">
        <v>19</v>
      </c>
      <c r="G3881" t="s">
        <v>21</v>
      </c>
      <c r="H3881" t="s">
        <v>46</v>
      </c>
      <c r="I3881">
        <v>24.5</v>
      </c>
      <c r="J3881">
        <v>137.47</v>
      </c>
      <c r="K3881" t="s">
        <v>22</v>
      </c>
      <c r="L3881">
        <v>2.8</v>
      </c>
      <c r="M3881" t="s">
        <v>31</v>
      </c>
      <c r="N3881">
        <v>1.03</v>
      </c>
      <c r="O3881">
        <v>6</v>
      </c>
    </row>
    <row r="3882" spans="1:15">
      <c r="A3882" t="s">
        <v>9262</v>
      </c>
      <c r="B3882" s="1">
        <v>45791</v>
      </c>
      <c r="C3882" t="s">
        <v>25</v>
      </c>
      <c r="D3882" t="s">
        <v>9263</v>
      </c>
      <c r="E3882" t="s">
        <v>9264</v>
      </c>
      <c r="F3882" t="s">
        <v>71</v>
      </c>
      <c r="G3882" t="s">
        <v>21</v>
      </c>
      <c r="H3882" t="s">
        <v>46</v>
      </c>
      <c r="I3882">
        <v>15.47</v>
      </c>
      <c r="J3882">
        <v>158.21</v>
      </c>
      <c r="K3882" t="s">
        <v>30</v>
      </c>
      <c r="L3882">
        <v>4.7</v>
      </c>
      <c r="M3882" t="s">
        <v>23</v>
      </c>
      <c r="N3882">
        <v>1.32</v>
      </c>
      <c r="O3882">
        <v>18</v>
      </c>
    </row>
    <row r="3883" spans="1:15">
      <c r="A3883" t="s">
        <v>9268</v>
      </c>
      <c r="B3883" s="1">
        <v>45802</v>
      </c>
      <c r="C3883" t="s">
        <v>25</v>
      </c>
      <c r="D3883" t="s">
        <v>5024</v>
      </c>
      <c r="E3883" t="s">
        <v>9269</v>
      </c>
      <c r="F3883" t="s">
        <v>51</v>
      </c>
      <c r="G3883" t="s">
        <v>46</v>
      </c>
      <c r="H3883" t="s">
        <v>29</v>
      </c>
      <c r="I3883">
        <v>7.6</v>
      </c>
      <c r="J3883">
        <v>70.010000000000005</v>
      </c>
      <c r="K3883" t="s">
        <v>30</v>
      </c>
      <c r="L3883">
        <v>2.6</v>
      </c>
      <c r="M3883" t="s">
        <v>31</v>
      </c>
      <c r="N3883">
        <v>1.02</v>
      </c>
      <c r="O3883">
        <v>12</v>
      </c>
    </row>
    <row r="3884" spans="1:15">
      <c r="A3884" t="s">
        <v>9285</v>
      </c>
      <c r="B3884" s="1">
        <v>45730</v>
      </c>
      <c r="C3884" t="s">
        <v>25</v>
      </c>
      <c r="D3884" t="s">
        <v>9286</v>
      </c>
      <c r="E3884" t="s">
        <v>9287</v>
      </c>
      <c r="F3884" t="s">
        <v>51</v>
      </c>
      <c r="G3884" t="s">
        <v>52</v>
      </c>
      <c r="H3884" t="s">
        <v>42</v>
      </c>
      <c r="I3884">
        <v>7.52</v>
      </c>
      <c r="J3884">
        <v>228.22</v>
      </c>
      <c r="K3884" t="s">
        <v>30</v>
      </c>
      <c r="L3884">
        <v>4.0999999999999996</v>
      </c>
      <c r="M3884" t="s">
        <v>36</v>
      </c>
      <c r="N3884">
        <v>2.25</v>
      </c>
      <c r="O3884">
        <v>12</v>
      </c>
    </row>
    <row r="3885" spans="1:15">
      <c r="A3885" t="s">
        <v>9305</v>
      </c>
      <c r="B3885" s="1">
        <v>45800</v>
      </c>
      <c r="C3885" t="s">
        <v>25</v>
      </c>
      <c r="D3885" t="s">
        <v>9306</v>
      </c>
      <c r="E3885" t="s">
        <v>9307</v>
      </c>
      <c r="F3885" t="s">
        <v>28</v>
      </c>
      <c r="G3885" t="s">
        <v>52</v>
      </c>
      <c r="H3885" t="s">
        <v>52</v>
      </c>
      <c r="I3885">
        <v>14.05</v>
      </c>
      <c r="J3885">
        <v>390.46</v>
      </c>
      <c r="K3885" t="s">
        <v>30</v>
      </c>
      <c r="L3885">
        <v>4.9000000000000004</v>
      </c>
      <c r="M3885" t="s">
        <v>23</v>
      </c>
      <c r="N3885">
        <v>2.16</v>
      </c>
      <c r="O3885">
        <v>16</v>
      </c>
    </row>
    <row r="3886" spans="1:15">
      <c r="A3886" t="s">
        <v>9328</v>
      </c>
      <c r="B3886" s="1">
        <v>45745</v>
      </c>
      <c r="C3886" t="s">
        <v>25</v>
      </c>
      <c r="D3886" t="s">
        <v>9329</v>
      </c>
      <c r="E3886" t="s">
        <v>9330</v>
      </c>
      <c r="F3886" t="s">
        <v>60</v>
      </c>
      <c r="G3886" t="s">
        <v>46</v>
      </c>
      <c r="H3886" t="s">
        <v>20</v>
      </c>
      <c r="I3886">
        <v>15.23</v>
      </c>
      <c r="J3886">
        <v>282.54000000000002</v>
      </c>
      <c r="K3886" t="s">
        <v>47</v>
      </c>
      <c r="L3886">
        <v>4.7</v>
      </c>
      <c r="M3886" t="s">
        <v>23</v>
      </c>
      <c r="N3886">
        <v>1.36</v>
      </c>
      <c r="O3886">
        <v>13</v>
      </c>
    </row>
    <row r="3887" spans="1:15">
      <c r="A3887" t="s">
        <v>9331</v>
      </c>
      <c r="B3887" s="1">
        <v>45720</v>
      </c>
      <c r="C3887" t="s">
        <v>25</v>
      </c>
      <c r="D3887" t="s">
        <v>4393</v>
      </c>
      <c r="E3887" t="s">
        <v>9332</v>
      </c>
      <c r="F3887" t="s">
        <v>19</v>
      </c>
      <c r="G3887" t="s">
        <v>52</v>
      </c>
      <c r="H3887" t="s">
        <v>20</v>
      </c>
      <c r="I3887">
        <v>2.31</v>
      </c>
      <c r="J3887">
        <v>107.13</v>
      </c>
      <c r="K3887" t="s">
        <v>47</v>
      </c>
      <c r="L3887">
        <v>2.6</v>
      </c>
      <c r="M3887" t="s">
        <v>23</v>
      </c>
      <c r="N3887">
        <v>1.61</v>
      </c>
      <c r="O3887">
        <v>6</v>
      </c>
    </row>
    <row r="3888" spans="1:15">
      <c r="A3888" t="s">
        <v>9347</v>
      </c>
      <c r="B3888" s="1">
        <v>45735</v>
      </c>
      <c r="C3888" t="s">
        <v>25</v>
      </c>
      <c r="D3888" t="s">
        <v>9348</v>
      </c>
      <c r="E3888" t="s">
        <v>9349</v>
      </c>
      <c r="F3888" t="s">
        <v>28</v>
      </c>
      <c r="G3888" t="s">
        <v>52</v>
      </c>
      <c r="H3888" t="s">
        <v>21</v>
      </c>
      <c r="I3888">
        <v>3.47</v>
      </c>
      <c r="J3888">
        <v>114.19</v>
      </c>
      <c r="K3888" t="s">
        <v>22</v>
      </c>
      <c r="L3888">
        <v>3.5</v>
      </c>
      <c r="M3888" t="s">
        <v>23</v>
      </c>
      <c r="N3888">
        <v>1.7</v>
      </c>
      <c r="O3888">
        <v>10</v>
      </c>
    </row>
    <row r="3889" spans="1:15">
      <c r="A3889" t="s">
        <v>9355</v>
      </c>
      <c r="B3889" s="1">
        <v>45740</v>
      </c>
      <c r="C3889" t="s">
        <v>25</v>
      </c>
      <c r="D3889" t="s">
        <v>1036</v>
      </c>
      <c r="E3889" t="s">
        <v>9066</v>
      </c>
      <c r="F3889" t="s">
        <v>60</v>
      </c>
      <c r="G3889" t="s">
        <v>46</v>
      </c>
      <c r="H3889" t="s">
        <v>21</v>
      </c>
      <c r="I3889">
        <v>8.56</v>
      </c>
      <c r="J3889">
        <v>188.9</v>
      </c>
      <c r="K3889" t="s">
        <v>47</v>
      </c>
      <c r="L3889">
        <v>4.4000000000000004</v>
      </c>
      <c r="M3889" t="s">
        <v>23</v>
      </c>
      <c r="N3889">
        <v>2.1</v>
      </c>
      <c r="O3889">
        <v>16</v>
      </c>
    </row>
    <row r="3890" spans="1:15">
      <c r="A3890" t="s">
        <v>9356</v>
      </c>
      <c r="B3890" s="1">
        <v>45676</v>
      </c>
      <c r="C3890" t="s">
        <v>25</v>
      </c>
      <c r="D3890" t="s">
        <v>9357</v>
      </c>
      <c r="E3890" t="s">
        <v>9358</v>
      </c>
      <c r="F3890" t="s">
        <v>28</v>
      </c>
      <c r="G3890" t="s">
        <v>21</v>
      </c>
      <c r="H3890" t="s">
        <v>46</v>
      </c>
      <c r="I3890">
        <v>5.13</v>
      </c>
      <c r="J3890">
        <v>565.80999999999995</v>
      </c>
      <c r="K3890" t="s">
        <v>47</v>
      </c>
      <c r="L3890">
        <v>3.5</v>
      </c>
      <c r="M3890" t="s">
        <v>23</v>
      </c>
      <c r="N3890">
        <v>1.21</v>
      </c>
      <c r="O3890">
        <v>16</v>
      </c>
    </row>
    <row r="3891" spans="1:15">
      <c r="A3891" t="s">
        <v>9375</v>
      </c>
      <c r="B3891" s="1">
        <v>45686</v>
      </c>
      <c r="C3891" t="s">
        <v>25</v>
      </c>
      <c r="D3891" t="s">
        <v>989</v>
      </c>
      <c r="E3891" t="s">
        <v>9376</v>
      </c>
      <c r="F3891" t="s">
        <v>60</v>
      </c>
      <c r="G3891" t="s">
        <v>21</v>
      </c>
      <c r="H3891" t="s">
        <v>42</v>
      </c>
      <c r="I3891">
        <v>13.73</v>
      </c>
      <c r="J3891">
        <v>194.55</v>
      </c>
      <c r="K3891" t="s">
        <v>67</v>
      </c>
      <c r="L3891">
        <v>4.0999999999999996</v>
      </c>
      <c r="M3891" t="s">
        <v>36</v>
      </c>
      <c r="N3891">
        <v>1.68</v>
      </c>
      <c r="O3891">
        <v>17</v>
      </c>
    </row>
    <row r="3892" spans="1:15">
      <c r="A3892" t="s">
        <v>9386</v>
      </c>
      <c r="B3892" s="1">
        <v>45788</v>
      </c>
      <c r="C3892" t="s">
        <v>25</v>
      </c>
      <c r="D3892" t="s">
        <v>4433</v>
      </c>
      <c r="E3892" t="s">
        <v>9387</v>
      </c>
      <c r="F3892" t="s">
        <v>51</v>
      </c>
      <c r="G3892" t="s">
        <v>21</v>
      </c>
      <c r="H3892" t="s">
        <v>29</v>
      </c>
      <c r="I3892">
        <v>7.6</v>
      </c>
      <c r="J3892">
        <v>113.9</v>
      </c>
      <c r="K3892" t="s">
        <v>47</v>
      </c>
      <c r="L3892">
        <v>3</v>
      </c>
      <c r="M3892" t="s">
        <v>23</v>
      </c>
      <c r="N3892">
        <v>2.16</v>
      </c>
      <c r="O3892">
        <v>17</v>
      </c>
    </row>
    <row r="3893" spans="1:15">
      <c r="A3893" t="s">
        <v>9450</v>
      </c>
      <c r="B3893" s="1">
        <v>45743</v>
      </c>
      <c r="C3893" t="s">
        <v>25</v>
      </c>
      <c r="D3893" t="s">
        <v>8699</v>
      </c>
      <c r="E3893" t="s">
        <v>7612</v>
      </c>
      <c r="F3893" t="s">
        <v>28</v>
      </c>
      <c r="G3893" t="s">
        <v>46</v>
      </c>
      <c r="H3893" t="s">
        <v>52</v>
      </c>
      <c r="I3893">
        <v>13.88</v>
      </c>
      <c r="J3893">
        <v>449.03</v>
      </c>
      <c r="K3893" t="s">
        <v>47</v>
      </c>
      <c r="L3893">
        <v>3.5</v>
      </c>
      <c r="M3893" t="s">
        <v>23</v>
      </c>
      <c r="N3893">
        <v>1.27</v>
      </c>
      <c r="O3893">
        <v>18</v>
      </c>
    </row>
    <row r="3894" spans="1:15">
      <c r="A3894" t="s">
        <v>9453</v>
      </c>
      <c r="B3894" s="1">
        <v>45715</v>
      </c>
      <c r="C3894" t="s">
        <v>25</v>
      </c>
      <c r="D3894" t="s">
        <v>5577</v>
      </c>
      <c r="E3894" t="s">
        <v>9454</v>
      </c>
      <c r="F3894" t="s">
        <v>51</v>
      </c>
      <c r="G3894" t="s">
        <v>41</v>
      </c>
      <c r="H3894" t="s">
        <v>46</v>
      </c>
      <c r="I3894">
        <v>22.39</v>
      </c>
      <c r="J3894">
        <v>587.36</v>
      </c>
      <c r="K3894" t="s">
        <v>30</v>
      </c>
      <c r="L3894">
        <v>5</v>
      </c>
      <c r="M3894" t="s">
        <v>23</v>
      </c>
      <c r="N3894">
        <v>1.22</v>
      </c>
      <c r="O3894">
        <v>2</v>
      </c>
    </row>
    <row r="3895" spans="1:15">
      <c r="A3895" t="s">
        <v>9482</v>
      </c>
      <c r="B3895" s="1">
        <v>45798</v>
      </c>
      <c r="C3895" t="s">
        <v>25</v>
      </c>
      <c r="D3895" t="s">
        <v>9483</v>
      </c>
      <c r="E3895" t="s">
        <v>9484</v>
      </c>
      <c r="F3895" t="s">
        <v>51</v>
      </c>
      <c r="G3895" t="s">
        <v>52</v>
      </c>
      <c r="H3895" t="s">
        <v>20</v>
      </c>
      <c r="I3895">
        <v>6.97</v>
      </c>
      <c r="J3895">
        <v>498.41</v>
      </c>
      <c r="K3895" t="s">
        <v>47</v>
      </c>
      <c r="L3895">
        <v>4.4000000000000004</v>
      </c>
      <c r="M3895" t="s">
        <v>31</v>
      </c>
      <c r="N3895">
        <v>1.35</v>
      </c>
      <c r="O3895">
        <v>15</v>
      </c>
    </row>
    <row r="3896" spans="1:15">
      <c r="A3896" t="s">
        <v>9490</v>
      </c>
      <c r="B3896" s="1">
        <v>45675</v>
      </c>
      <c r="C3896" t="s">
        <v>25</v>
      </c>
      <c r="D3896" t="s">
        <v>5113</v>
      </c>
      <c r="E3896" t="s">
        <v>9491</v>
      </c>
      <c r="F3896" t="s">
        <v>60</v>
      </c>
      <c r="G3896" t="s">
        <v>21</v>
      </c>
      <c r="H3896" t="s">
        <v>52</v>
      </c>
      <c r="I3896">
        <v>12.08</v>
      </c>
      <c r="J3896">
        <v>296.24</v>
      </c>
      <c r="K3896" t="s">
        <v>47</v>
      </c>
      <c r="L3896">
        <v>4.8</v>
      </c>
      <c r="M3896" t="s">
        <v>23</v>
      </c>
      <c r="N3896">
        <v>2.16</v>
      </c>
      <c r="O3896">
        <v>17</v>
      </c>
    </row>
    <row r="3897" spans="1:15">
      <c r="A3897" t="s">
        <v>9524</v>
      </c>
      <c r="B3897" s="1">
        <v>45687</v>
      </c>
      <c r="C3897" t="s">
        <v>25</v>
      </c>
      <c r="D3897" t="s">
        <v>9525</v>
      </c>
      <c r="E3897" t="s">
        <v>9526</v>
      </c>
      <c r="F3897" t="s">
        <v>60</v>
      </c>
      <c r="G3897" t="s">
        <v>21</v>
      </c>
      <c r="H3897" t="s">
        <v>29</v>
      </c>
      <c r="I3897">
        <v>9.0500000000000007</v>
      </c>
      <c r="J3897">
        <v>253.36</v>
      </c>
      <c r="K3897" t="s">
        <v>47</v>
      </c>
      <c r="L3897">
        <v>4.5</v>
      </c>
      <c r="M3897" t="s">
        <v>23</v>
      </c>
      <c r="N3897">
        <v>1.33</v>
      </c>
      <c r="O3897">
        <v>10</v>
      </c>
    </row>
    <row r="3898" spans="1:15">
      <c r="A3898" t="s">
        <v>9527</v>
      </c>
      <c r="B3898" s="1">
        <v>45803</v>
      </c>
      <c r="C3898" t="s">
        <v>25</v>
      </c>
      <c r="D3898" t="s">
        <v>9528</v>
      </c>
      <c r="E3898" t="s">
        <v>9529</v>
      </c>
      <c r="F3898" t="s">
        <v>19</v>
      </c>
      <c r="G3898" t="s">
        <v>46</v>
      </c>
      <c r="H3898" t="s">
        <v>52</v>
      </c>
      <c r="I3898">
        <v>1.72</v>
      </c>
      <c r="J3898">
        <v>355.16</v>
      </c>
      <c r="K3898" t="s">
        <v>30</v>
      </c>
      <c r="L3898">
        <v>3.6</v>
      </c>
      <c r="M3898" t="s">
        <v>23</v>
      </c>
      <c r="N3898">
        <v>2.02</v>
      </c>
      <c r="O3898">
        <v>8</v>
      </c>
    </row>
    <row r="3899" spans="1:15">
      <c r="A3899" t="s">
        <v>9541</v>
      </c>
      <c r="B3899" s="1">
        <v>45666</v>
      </c>
      <c r="C3899" t="s">
        <v>25</v>
      </c>
      <c r="D3899" t="s">
        <v>9542</v>
      </c>
      <c r="E3899" t="s">
        <v>9543</v>
      </c>
      <c r="F3899" t="s">
        <v>51</v>
      </c>
      <c r="G3899" t="s">
        <v>21</v>
      </c>
      <c r="H3899" t="s">
        <v>20</v>
      </c>
      <c r="I3899">
        <v>11.59</v>
      </c>
      <c r="J3899">
        <v>78.27</v>
      </c>
      <c r="K3899" t="s">
        <v>22</v>
      </c>
      <c r="L3899">
        <v>4.2</v>
      </c>
      <c r="M3899" t="s">
        <v>23</v>
      </c>
      <c r="N3899">
        <v>1.39</v>
      </c>
      <c r="O3899">
        <v>12</v>
      </c>
    </row>
    <row r="3900" spans="1:15">
      <c r="A3900" t="s">
        <v>9549</v>
      </c>
      <c r="B3900" s="1">
        <v>45731</v>
      </c>
      <c r="C3900" t="s">
        <v>25</v>
      </c>
      <c r="D3900" t="s">
        <v>2223</v>
      </c>
      <c r="E3900" t="s">
        <v>9550</v>
      </c>
      <c r="F3900" t="s">
        <v>19</v>
      </c>
      <c r="G3900" t="s">
        <v>20</v>
      </c>
      <c r="H3900" t="s">
        <v>52</v>
      </c>
      <c r="I3900">
        <v>2.66</v>
      </c>
      <c r="J3900">
        <v>69.67</v>
      </c>
      <c r="K3900" t="s">
        <v>47</v>
      </c>
      <c r="L3900">
        <v>5</v>
      </c>
      <c r="M3900" t="s">
        <v>36</v>
      </c>
      <c r="N3900">
        <v>1.53</v>
      </c>
      <c r="O3900">
        <v>14</v>
      </c>
    </row>
    <row r="3901" spans="1:15">
      <c r="A3901" t="s">
        <v>9584</v>
      </c>
      <c r="B3901" s="1">
        <v>45740</v>
      </c>
      <c r="C3901" t="s">
        <v>25</v>
      </c>
      <c r="D3901" t="s">
        <v>1863</v>
      </c>
      <c r="E3901" t="s">
        <v>9585</v>
      </c>
      <c r="F3901" t="s">
        <v>19</v>
      </c>
      <c r="G3901" t="s">
        <v>41</v>
      </c>
      <c r="H3901" t="s">
        <v>41</v>
      </c>
      <c r="I3901">
        <v>8.8800000000000008</v>
      </c>
      <c r="J3901">
        <v>406.65</v>
      </c>
      <c r="K3901" t="s">
        <v>30</v>
      </c>
      <c r="L3901">
        <v>2.9</v>
      </c>
      <c r="M3901" t="s">
        <v>23</v>
      </c>
      <c r="N3901">
        <v>2.1</v>
      </c>
      <c r="O3901">
        <v>12</v>
      </c>
    </row>
    <row r="3902" spans="1:15">
      <c r="A3902" t="s">
        <v>9597</v>
      </c>
      <c r="B3902" s="1">
        <v>45808</v>
      </c>
      <c r="C3902" t="s">
        <v>25</v>
      </c>
      <c r="D3902" t="s">
        <v>9598</v>
      </c>
      <c r="E3902" t="s">
        <v>9599</v>
      </c>
      <c r="F3902" t="s">
        <v>60</v>
      </c>
      <c r="G3902" t="s">
        <v>52</v>
      </c>
      <c r="H3902" t="s">
        <v>41</v>
      </c>
      <c r="I3902">
        <v>11.53</v>
      </c>
      <c r="J3902">
        <v>64.31</v>
      </c>
      <c r="K3902" t="s">
        <v>47</v>
      </c>
      <c r="L3902">
        <v>3.9</v>
      </c>
      <c r="M3902" t="s">
        <v>23</v>
      </c>
      <c r="N3902">
        <v>1.1100000000000001</v>
      </c>
      <c r="O3902">
        <v>9</v>
      </c>
    </row>
    <row r="3903" spans="1:15">
      <c r="A3903" t="s">
        <v>9609</v>
      </c>
      <c r="B3903" s="1">
        <v>45742</v>
      </c>
      <c r="C3903" t="s">
        <v>25</v>
      </c>
      <c r="D3903" t="s">
        <v>9610</v>
      </c>
      <c r="E3903" t="s">
        <v>9611</v>
      </c>
      <c r="F3903" t="s">
        <v>71</v>
      </c>
      <c r="G3903" t="s">
        <v>42</v>
      </c>
      <c r="H3903" t="s">
        <v>41</v>
      </c>
      <c r="I3903">
        <v>24.04</v>
      </c>
      <c r="J3903">
        <v>430.76</v>
      </c>
      <c r="K3903" t="s">
        <v>30</v>
      </c>
      <c r="L3903">
        <v>4.3</v>
      </c>
      <c r="M3903" t="s">
        <v>23</v>
      </c>
      <c r="N3903">
        <v>2.35</v>
      </c>
      <c r="O3903">
        <v>12</v>
      </c>
    </row>
    <row r="3904" spans="1:15">
      <c r="A3904" t="s">
        <v>9624</v>
      </c>
      <c r="B3904" s="1">
        <v>45814</v>
      </c>
      <c r="C3904" t="s">
        <v>25</v>
      </c>
      <c r="D3904" t="s">
        <v>4687</v>
      </c>
      <c r="E3904" t="s">
        <v>9625</v>
      </c>
      <c r="F3904" t="s">
        <v>51</v>
      </c>
      <c r="G3904" t="s">
        <v>42</v>
      </c>
      <c r="H3904" t="s">
        <v>21</v>
      </c>
      <c r="I3904">
        <v>20.92</v>
      </c>
      <c r="J3904">
        <v>483.01</v>
      </c>
      <c r="K3904" t="s">
        <v>30</v>
      </c>
      <c r="L3904">
        <v>4.2</v>
      </c>
      <c r="M3904" t="s">
        <v>23</v>
      </c>
      <c r="N3904">
        <v>1.63</v>
      </c>
      <c r="O3904">
        <v>9</v>
      </c>
    </row>
    <row r="3905" spans="1:15">
      <c r="A3905" t="s">
        <v>9626</v>
      </c>
      <c r="B3905" s="1">
        <v>45680</v>
      </c>
      <c r="C3905" t="s">
        <v>25</v>
      </c>
      <c r="D3905" t="s">
        <v>9627</v>
      </c>
      <c r="E3905" t="s">
        <v>9628</v>
      </c>
      <c r="F3905" t="s">
        <v>60</v>
      </c>
      <c r="G3905" t="s">
        <v>46</v>
      </c>
      <c r="H3905" t="s">
        <v>20</v>
      </c>
      <c r="I3905">
        <v>21.4</v>
      </c>
      <c r="J3905">
        <v>536.09</v>
      </c>
      <c r="K3905" t="s">
        <v>47</v>
      </c>
      <c r="L3905">
        <v>4.0999999999999996</v>
      </c>
      <c r="M3905" t="s">
        <v>36</v>
      </c>
      <c r="N3905">
        <v>2.23</v>
      </c>
      <c r="O3905">
        <v>8</v>
      </c>
    </row>
    <row r="3906" spans="1:15">
      <c r="A3906" t="s">
        <v>9656</v>
      </c>
      <c r="B3906" s="1">
        <v>45824</v>
      </c>
      <c r="C3906" t="s">
        <v>25</v>
      </c>
      <c r="D3906" t="s">
        <v>9657</v>
      </c>
      <c r="E3906" t="s">
        <v>9658</v>
      </c>
      <c r="F3906" t="s">
        <v>19</v>
      </c>
      <c r="G3906" t="s">
        <v>52</v>
      </c>
      <c r="H3906" t="s">
        <v>42</v>
      </c>
      <c r="I3906">
        <v>14.71</v>
      </c>
      <c r="J3906">
        <v>368.88</v>
      </c>
      <c r="K3906" t="s">
        <v>67</v>
      </c>
      <c r="L3906">
        <v>2.8</v>
      </c>
      <c r="M3906" t="s">
        <v>23</v>
      </c>
      <c r="N3906">
        <v>1.67</v>
      </c>
      <c r="O3906">
        <v>6</v>
      </c>
    </row>
    <row r="3907" spans="1:15">
      <c r="A3907" t="s">
        <v>9664</v>
      </c>
      <c r="B3907" s="1">
        <v>45682</v>
      </c>
      <c r="C3907" t="s">
        <v>25</v>
      </c>
      <c r="D3907" t="s">
        <v>9665</v>
      </c>
      <c r="E3907" t="s">
        <v>9666</v>
      </c>
      <c r="F3907" t="s">
        <v>28</v>
      </c>
      <c r="G3907" t="s">
        <v>52</v>
      </c>
      <c r="H3907" t="s">
        <v>52</v>
      </c>
      <c r="I3907">
        <v>24.67</v>
      </c>
      <c r="J3907">
        <v>567.17999999999995</v>
      </c>
      <c r="K3907" t="s">
        <v>22</v>
      </c>
      <c r="L3907">
        <v>4.3</v>
      </c>
      <c r="M3907" t="s">
        <v>36</v>
      </c>
      <c r="N3907">
        <v>1.37</v>
      </c>
      <c r="O3907">
        <v>1</v>
      </c>
    </row>
    <row r="3908" spans="1:15">
      <c r="A3908" t="s">
        <v>9687</v>
      </c>
      <c r="B3908" s="1">
        <v>45754</v>
      </c>
      <c r="C3908" t="s">
        <v>25</v>
      </c>
      <c r="D3908" t="s">
        <v>9688</v>
      </c>
      <c r="E3908" t="s">
        <v>9689</v>
      </c>
      <c r="F3908" t="s">
        <v>19</v>
      </c>
      <c r="G3908" t="s">
        <v>21</v>
      </c>
      <c r="H3908" t="s">
        <v>29</v>
      </c>
      <c r="I3908">
        <v>14.2</v>
      </c>
      <c r="J3908">
        <v>456.94</v>
      </c>
      <c r="K3908" t="s">
        <v>22</v>
      </c>
      <c r="L3908">
        <v>4.0999999999999996</v>
      </c>
      <c r="M3908" t="s">
        <v>31</v>
      </c>
      <c r="N3908">
        <v>2.13</v>
      </c>
      <c r="O3908">
        <v>14</v>
      </c>
    </row>
    <row r="3909" spans="1:15">
      <c r="A3909" t="s">
        <v>9700</v>
      </c>
      <c r="B3909" s="1">
        <v>45724</v>
      </c>
      <c r="C3909" t="s">
        <v>25</v>
      </c>
      <c r="D3909" t="s">
        <v>9701</v>
      </c>
      <c r="E3909" t="s">
        <v>9702</v>
      </c>
      <c r="F3909" t="s">
        <v>60</v>
      </c>
      <c r="G3909" t="s">
        <v>29</v>
      </c>
      <c r="H3909" t="s">
        <v>29</v>
      </c>
      <c r="I3909">
        <v>3.59</v>
      </c>
      <c r="J3909">
        <v>493.93</v>
      </c>
      <c r="K3909" t="s">
        <v>47</v>
      </c>
      <c r="L3909">
        <v>2.6</v>
      </c>
      <c r="M3909" t="s">
        <v>31</v>
      </c>
      <c r="N3909">
        <v>1.65</v>
      </c>
      <c r="O3909">
        <v>10</v>
      </c>
    </row>
    <row r="3910" spans="1:15">
      <c r="A3910" t="s">
        <v>9727</v>
      </c>
      <c r="B3910" s="1">
        <v>45711</v>
      </c>
      <c r="C3910" t="s">
        <v>25</v>
      </c>
      <c r="D3910" t="s">
        <v>9728</v>
      </c>
      <c r="E3910" t="s">
        <v>9729</v>
      </c>
      <c r="F3910" t="s">
        <v>71</v>
      </c>
      <c r="G3910" t="s">
        <v>41</v>
      </c>
      <c r="H3910" t="s">
        <v>20</v>
      </c>
      <c r="I3910">
        <v>11.67</v>
      </c>
      <c r="J3910">
        <v>536.76</v>
      </c>
      <c r="K3910" t="s">
        <v>67</v>
      </c>
      <c r="L3910">
        <v>4.4000000000000004</v>
      </c>
      <c r="M3910" t="s">
        <v>23</v>
      </c>
      <c r="N3910">
        <v>1.37</v>
      </c>
      <c r="O3910">
        <v>6</v>
      </c>
    </row>
    <row r="3911" spans="1:15">
      <c r="A3911" t="s">
        <v>9754</v>
      </c>
      <c r="B3911" s="1">
        <v>45669</v>
      </c>
      <c r="C3911" t="s">
        <v>25</v>
      </c>
      <c r="D3911" t="s">
        <v>7777</v>
      </c>
      <c r="E3911" t="s">
        <v>9755</v>
      </c>
      <c r="F3911" t="s">
        <v>71</v>
      </c>
      <c r="G3911" t="s">
        <v>41</v>
      </c>
      <c r="H3911" t="s">
        <v>29</v>
      </c>
      <c r="I3911">
        <v>10.41</v>
      </c>
      <c r="J3911">
        <v>150.22</v>
      </c>
      <c r="K3911" t="s">
        <v>30</v>
      </c>
      <c r="L3911">
        <v>2.7</v>
      </c>
      <c r="M3911" t="s">
        <v>23</v>
      </c>
      <c r="N3911">
        <v>1.46</v>
      </c>
      <c r="O3911">
        <v>5</v>
      </c>
    </row>
    <row r="3912" spans="1:15">
      <c r="A3912" t="s">
        <v>9756</v>
      </c>
      <c r="B3912" s="1">
        <v>45683</v>
      </c>
      <c r="C3912" t="s">
        <v>25</v>
      </c>
      <c r="D3912" t="s">
        <v>9757</v>
      </c>
      <c r="E3912" t="s">
        <v>9758</v>
      </c>
      <c r="F3912" t="s">
        <v>28</v>
      </c>
      <c r="G3912" t="s">
        <v>46</v>
      </c>
      <c r="H3912" t="s">
        <v>41</v>
      </c>
      <c r="I3912">
        <v>19.850000000000001</v>
      </c>
      <c r="J3912">
        <v>183.39</v>
      </c>
      <c r="K3912" t="s">
        <v>47</v>
      </c>
      <c r="L3912">
        <v>3.3</v>
      </c>
      <c r="M3912" t="s">
        <v>23</v>
      </c>
      <c r="N3912">
        <v>1.72</v>
      </c>
      <c r="O3912">
        <v>14</v>
      </c>
    </row>
    <row r="3913" spans="1:15">
      <c r="A3913" t="s">
        <v>9774</v>
      </c>
      <c r="B3913" s="1">
        <v>45754</v>
      </c>
      <c r="C3913" t="s">
        <v>25</v>
      </c>
      <c r="D3913" t="s">
        <v>9775</v>
      </c>
      <c r="E3913" t="s">
        <v>9776</v>
      </c>
      <c r="F3913" t="s">
        <v>28</v>
      </c>
      <c r="G3913" t="s">
        <v>29</v>
      </c>
      <c r="H3913" t="s">
        <v>41</v>
      </c>
      <c r="I3913">
        <v>6.79</v>
      </c>
      <c r="J3913">
        <v>402.13</v>
      </c>
      <c r="K3913" t="s">
        <v>22</v>
      </c>
      <c r="L3913">
        <v>4.3</v>
      </c>
      <c r="M3913" t="s">
        <v>36</v>
      </c>
      <c r="N3913">
        <v>1.49</v>
      </c>
      <c r="O3913">
        <v>11</v>
      </c>
    </row>
    <row r="3914" spans="1:15">
      <c r="A3914" t="s">
        <v>9797</v>
      </c>
      <c r="B3914" s="1">
        <v>45778</v>
      </c>
      <c r="C3914" t="s">
        <v>25</v>
      </c>
      <c r="D3914" t="s">
        <v>2413</v>
      </c>
      <c r="E3914" t="s">
        <v>9798</v>
      </c>
      <c r="F3914" t="s">
        <v>60</v>
      </c>
      <c r="G3914" t="s">
        <v>20</v>
      </c>
      <c r="H3914" t="s">
        <v>52</v>
      </c>
      <c r="I3914">
        <v>16.62</v>
      </c>
      <c r="J3914">
        <v>379.84</v>
      </c>
      <c r="K3914" t="s">
        <v>22</v>
      </c>
      <c r="L3914">
        <v>4.4000000000000004</v>
      </c>
      <c r="M3914" t="s">
        <v>23</v>
      </c>
      <c r="N3914">
        <v>2.39</v>
      </c>
      <c r="O3914">
        <v>4</v>
      </c>
    </row>
    <row r="3915" spans="1:15">
      <c r="A3915" t="s">
        <v>9810</v>
      </c>
      <c r="B3915" s="1">
        <v>45758</v>
      </c>
      <c r="C3915" t="s">
        <v>25</v>
      </c>
      <c r="D3915" t="s">
        <v>9811</v>
      </c>
      <c r="E3915" t="s">
        <v>9812</v>
      </c>
      <c r="F3915" t="s">
        <v>28</v>
      </c>
      <c r="G3915" t="s">
        <v>42</v>
      </c>
      <c r="H3915" t="s">
        <v>52</v>
      </c>
      <c r="I3915">
        <v>14.4</v>
      </c>
      <c r="J3915">
        <v>511.64</v>
      </c>
      <c r="K3915" t="s">
        <v>67</v>
      </c>
      <c r="L3915">
        <v>4.2</v>
      </c>
      <c r="M3915" t="s">
        <v>31</v>
      </c>
      <c r="N3915">
        <v>1.05</v>
      </c>
      <c r="O3915">
        <v>7</v>
      </c>
    </row>
    <row r="3916" spans="1:15">
      <c r="A3916" t="s">
        <v>9822</v>
      </c>
      <c r="B3916" s="1">
        <v>45769</v>
      </c>
      <c r="C3916" t="s">
        <v>25</v>
      </c>
      <c r="D3916" t="s">
        <v>9823</v>
      </c>
      <c r="E3916" t="s">
        <v>9824</v>
      </c>
      <c r="F3916" t="s">
        <v>60</v>
      </c>
      <c r="G3916" t="s">
        <v>21</v>
      </c>
      <c r="H3916" t="s">
        <v>29</v>
      </c>
      <c r="I3916">
        <v>16.010000000000002</v>
      </c>
      <c r="J3916">
        <v>65.150000000000006</v>
      </c>
      <c r="K3916" t="s">
        <v>47</v>
      </c>
      <c r="L3916">
        <v>4.3</v>
      </c>
      <c r="M3916" t="s">
        <v>31</v>
      </c>
      <c r="N3916">
        <v>2.02</v>
      </c>
      <c r="O3916">
        <v>5</v>
      </c>
    </row>
    <row r="3917" spans="1:15">
      <c r="A3917" t="s">
        <v>9854</v>
      </c>
      <c r="B3917" s="1">
        <v>45700</v>
      </c>
      <c r="C3917" t="s">
        <v>25</v>
      </c>
      <c r="D3917" t="s">
        <v>3737</v>
      </c>
      <c r="E3917" t="s">
        <v>9855</v>
      </c>
      <c r="F3917" t="s">
        <v>28</v>
      </c>
      <c r="G3917" t="s">
        <v>41</v>
      </c>
      <c r="H3917" t="s">
        <v>21</v>
      </c>
      <c r="I3917">
        <v>5.0999999999999996</v>
      </c>
      <c r="J3917">
        <v>546.02</v>
      </c>
      <c r="K3917" t="s">
        <v>67</v>
      </c>
      <c r="L3917">
        <v>4.5</v>
      </c>
      <c r="M3917" t="s">
        <v>36</v>
      </c>
      <c r="N3917">
        <v>2.16</v>
      </c>
      <c r="O3917">
        <v>3</v>
      </c>
    </row>
    <row r="3918" spans="1:15">
      <c r="A3918" t="s">
        <v>9859</v>
      </c>
      <c r="B3918" s="1">
        <v>45746</v>
      </c>
      <c r="C3918" t="s">
        <v>25</v>
      </c>
      <c r="D3918" t="s">
        <v>9860</v>
      </c>
      <c r="E3918" t="s">
        <v>9861</v>
      </c>
      <c r="F3918" t="s">
        <v>19</v>
      </c>
      <c r="G3918" t="s">
        <v>42</v>
      </c>
      <c r="H3918" t="s">
        <v>46</v>
      </c>
      <c r="I3918">
        <v>16.2</v>
      </c>
      <c r="J3918">
        <v>236.48</v>
      </c>
      <c r="K3918" t="s">
        <v>47</v>
      </c>
      <c r="L3918">
        <v>4.4000000000000004</v>
      </c>
      <c r="M3918" t="s">
        <v>31</v>
      </c>
      <c r="N3918">
        <v>1.43</v>
      </c>
      <c r="O3918">
        <v>16</v>
      </c>
    </row>
    <row r="3919" spans="1:15">
      <c r="A3919" t="s">
        <v>9862</v>
      </c>
      <c r="B3919" s="1">
        <v>45743</v>
      </c>
      <c r="C3919" t="s">
        <v>25</v>
      </c>
      <c r="D3919" t="s">
        <v>9863</v>
      </c>
      <c r="E3919" t="s">
        <v>9864</v>
      </c>
      <c r="F3919" t="s">
        <v>60</v>
      </c>
      <c r="G3919" t="s">
        <v>21</v>
      </c>
      <c r="H3919" t="s">
        <v>21</v>
      </c>
      <c r="I3919">
        <v>8.84</v>
      </c>
      <c r="J3919">
        <v>52.86</v>
      </c>
      <c r="K3919" t="s">
        <v>22</v>
      </c>
      <c r="L3919">
        <v>3.3</v>
      </c>
      <c r="M3919" t="s">
        <v>31</v>
      </c>
      <c r="N3919">
        <v>2.31</v>
      </c>
      <c r="O3919">
        <v>8</v>
      </c>
    </row>
    <row r="3920" spans="1:15">
      <c r="A3920" t="s">
        <v>9883</v>
      </c>
      <c r="B3920" s="1">
        <v>45751</v>
      </c>
      <c r="C3920" t="s">
        <v>25</v>
      </c>
      <c r="D3920" t="s">
        <v>9884</v>
      </c>
      <c r="E3920" t="s">
        <v>9885</v>
      </c>
      <c r="F3920" t="s">
        <v>71</v>
      </c>
      <c r="G3920" t="s">
        <v>52</v>
      </c>
      <c r="H3920" t="s">
        <v>41</v>
      </c>
      <c r="I3920">
        <v>6.13</v>
      </c>
      <c r="J3920">
        <v>152.65</v>
      </c>
      <c r="K3920" t="s">
        <v>22</v>
      </c>
      <c r="L3920">
        <v>2.9</v>
      </c>
      <c r="M3920" t="s">
        <v>23</v>
      </c>
      <c r="N3920">
        <v>2.3199999999999998</v>
      </c>
      <c r="O3920">
        <v>7</v>
      </c>
    </row>
    <row r="3921" spans="1:15">
      <c r="A3921" t="s">
        <v>9889</v>
      </c>
      <c r="B3921" s="1">
        <v>45790</v>
      </c>
      <c r="C3921" t="s">
        <v>25</v>
      </c>
      <c r="D3921" t="s">
        <v>376</v>
      </c>
      <c r="E3921" t="s">
        <v>9890</v>
      </c>
      <c r="F3921" t="s">
        <v>28</v>
      </c>
      <c r="G3921" t="s">
        <v>41</v>
      </c>
      <c r="H3921" t="s">
        <v>41</v>
      </c>
      <c r="I3921">
        <v>9.49</v>
      </c>
      <c r="J3921">
        <v>279.97000000000003</v>
      </c>
      <c r="K3921" t="s">
        <v>67</v>
      </c>
      <c r="L3921">
        <v>3.7</v>
      </c>
      <c r="M3921" t="s">
        <v>36</v>
      </c>
      <c r="N3921">
        <v>2.31</v>
      </c>
      <c r="O3921">
        <v>10</v>
      </c>
    </row>
    <row r="3922" spans="1:15">
      <c r="A3922" t="s">
        <v>9900</v>
      </c>
      <c r="B3922" s="1">
        <v>45736</v>
      </c>
      <c r="C3922" t="s">
        <v>25</v>
      </c>
      <c r="D3922" t="s">
        <v>9901</v>
      </c>
      <c r="E3922" t="s">
        <v>9902</v>
      </c>
      <c r="F3922" t="s">
        <v>71</v>
      </c>
      <c r="G3922" t="s">
        <v>41</v>
      </c>
      <c r="H3922" t="s">
        <v>46</v>
      </c>
      <c r="I3922">
        <v>6.64</v>
      </c>
      <c r="J3922">
        <v>584.03</v>
      </c>
      <c r="K3922" t="s">
        <v>47</v>
      </c>
      <c r="L3922">
        <v>4.3</v>
      </c>
      <c r="M3922" t="s">
        <v>36</v>
      </c>
      <c r="N3922">
        <v>1.82</v>
      </c>
      <c r="O3922">
        <v>19</v>
      </c>
    </row>
    <row r="3923" spans="1:15">
      <c r="A3923" t="s">
        <v>9906</v>
      </c>
      <c r="B3923" s="1">
        <v>45659</v>
      </c>
      <c r="C3923" t="s">
        <v>25</v>
      </c>
      <c r="D3923" t="s">
        <v>9907</v>
      </c>
      <c r="E3923" t="s">
        <v>9908</v>
      </c>
      <c r="F3923" t="s">
        <v>51</v>
      </c>
      <c r="G3923" t="s">
        <v>52</v>
      </c>
      <c r="H3923" t="s">
        <v>41</v>
      </c>
      <c r="I3923">
        <v>14.9</v>
      </c>
      <c r="J3923">
        <v>523.6</v>
      </c>
      <c r="K3923" t="s">
        <v>47</v>
      </c>
      <c r="L3923">
        <v>3.2</v>
      </c>
      <c r="M3923" t="s">
        <v>23</v>
      </c>
      <c r="N3923">
        <v>1.94</v>
      </c>
      <c r="O3923">
        <v>1</v>
      </c>
    </row>
    <row r="3924" spans="1:15">
      <c r="A3924" t="s">
        <v>9909</v>
      </c>
      <c r="B3924" s="1">
        <v>45760</v>
      </c>
      <c r="C3924" t="s">
        <v>25</v>
      </c>
      <c r="D3924" t="s">
        <v>9910</v>
      </c>
      <c r="E3924" t="s">
        <v>9911</v>
      </c>
      <c r="F3924" t="s">
        <v>28</v>
      </c>
      <c r="G3924" t="s">
        <v>21</v>
      </c>
      <c r="H3924" t="s">
        <v>46</v>
      </c>
      <c r="I3924">
        <v>1.87</v>
      </c>
      <c r="J3924">
        <v>292.27999999999997</v>
      </c>
      <c r="K3924" t="s">
        <v>30</v>
      </c>
      <c r="L3924">
        <v>3.2</v>
      </c>
      <c r="M3924" t="s">
        <v>23</v>
      </c>
      <c r="N3924">
        <v>1.46</v>
      </c>
      <c r="O3924">
        <v>17</v>
      </c>
    </row>
    <row r="3925" spans="1:15">
      <c r="A3925" t="s">
        <v>9914</v>
      </c>
      <c r="B3925" s="1">
        <v>45722</v>
      </c>
      <c r="C3925" t="s">
        <v>25</v>
      </c>
      <c r="D3925" t="s">
        <v>2259</v>
      </c>
      <c r="E3925" t="s">
        <v>9915</v>
      </c>
      <c r="F3925" t="s">
        <v>51</v>
      </c>
      <c r="G3925" t="s">
        <v>41</v>
      </c>
      <c r="H3925" t="s">
        <v>29</v>
      </c>
      <c r="I3925">
        <v>14.12</v>
      </c>
      <c r="J3925">
        <v>197.12</v>
      </c>
      <c r="K3925" t="s">
        <v>22</v>
      </c>
      <c r="L3925">
        <v>4.5</v>
      </c>
      <c r="M3925" t="s">
        <v>36</v>
      </c>
      <c r="N3925">
        <v>1.64</v>
      </c>
      <c r="O3925">
        <v>6</v>
      </c>
    </row>
    <row r="3926" spans="1:15">
      <c r="A3926" t="s">
        <v>9916</v>
      </c>
      <c r="B3926" s="1">
        <v>45673</v>
      </c>
      <c r="C3926" t="s">
        <v>25</v>
      </c>
      <c r="D3926" t="s">
        <v>9917</v>
      </c>
      <c r="E3926" t="s">
        <v>9918</v>
      </c>
      <c r="F3926" t="s">
        <v>51</v>
      </c>
      <c r="G3926" t="s">
        <v>21</v>
      </c>
      <c r="H3926" t="s">
        <v>21</v>
      </c>
      <c r="I3926">
        <v>12.55</v>
      </c>
      <c r="J3926">
        <v>556.54</v>
      </c>
      <c r="K3926" t="s">
        <v>22</v>
      </c>
      <c r="L3926">
        <v>4.2</v>
      </c>
      <c r="M3926" t="s">
        <v>23</v>
      </c>
      <c r="N3926">
        <v>2</v>
      </c>
      <c r="O3926">
        <v>6</v>
      </c>
    </row>
    <row r="3927" spans="1:15">
      <c r="A3927" t="s">
        <v>9929</v>
      </c>
      <c r="B3927" s="1">
        <v>45659</v>
      </c>
      <c r="C3927" t="s">
        <v>25</v>
      </c>
      <c r="D3927" t="s">
        <v>9930</v>
      </c>
      <c r="E3927" t="s">
        <v>4923</v>
      </c>
      <c r="F3927" t="s">
        <v>51</v>
      </c>
      <c r="G3927" t="s">
        <v>21</v>
      </c>
      <c r="H3927" t="s">
        <v>46</v>
      </c>
      <c r="I3927">
        <v>9.64</v>
      </c>
      <c r="J3927">
        <v>114.98</v>
      </c>
      <c r="K3927" t="s">
        <v>67</v>
      </c>
      <c r="L3927">
        <v>2.7</v>
      </c>
      <c r="M3927" t="s">
        <v>36</v>
      </c>
      <c r="N3927">
        <v>1.23</v>
      </c>
      <c r="O3927">
        <v>10</v>
      </c>
    </row>
    <row r="3928" spans="1:15">
      <c r="A3928" t="s">
        <v>9940</v>
      </c>
      <c r="B3928" s="1">
        <v>45784</v>
      </c>
      <c r="C3928" t="s">
        <v>25</v>
      </c>
      <c r="D3928" t="s">
        <v>9941</v>
      </c>
      <c r="E3928" t="s">
        <v>9942</v>
      </c>
      <c r="F3928" t="s">
        <v>19</v>
      </c>
      <c r="G3928" t="s">
        <v>42</v>
      </c>
      <c r="H3928" t="s">
        <v>29</v>
      </c>
      <c r="I3928">
        <v>11.39</v>
      </c>
      <c r="J3928">
        <v>422.59</v>
      </c>
      <c r="K3928" t="s">
        <v>30</v>
      </c>
      <c r="L3928">
        <v>4.3</v>
      </c>
      <c r="M3928" t="s">
        <v>23</v>
      </c>
      <c r="N3928">
        <v>2.17</v>
      </c>
      <c r="O3928">
        <v>19</v>
      </c>
    </row>
    <row r="3929" spans="1:15">
      <c r="A3929" t="s">
        <v>9972</v>
      </c>
      <c r="B3929" s="1">
        <v>45719</v>
      </c>
      <c r="C3929" t="s">
        <v>25</v>
      </c>
      <c r="D3929" t="s">
        <v>9973</v>
      </c>
      <c r="E3929" t="s">
        <v>9974</v>
      </c>
      <c r="F3929" t="s">
        <v>71</v>
      </c>
      <c r="G3929" t="s">
        <v>29</v>
      </c>
      <c r="H3929" t="s">
        <v>46</v>
      </c>
      <c r="I3929">
        <v>15.04</v>
      </c>
      <c r="J3929">
        <v>255.62</v>
      </c>
      <c r="K3929" t="s">
        <v>67</v>
      </c>
      <c r="L3929">
        <v>3.9</v>
      </c>
      <c r="M3929" t="s">
        <v>23</v>
      </c>
      <c r="N3929">
        <v>2.16</v>
      </c>
      <c r="O3929">
        <v>4</v>
      </c>
    </row>
    <row r="3930" spans="1:15">
      <c r="A3930" t="s">
        <v>9981</v>
      </c>
      <c r="B3930" s="1">
        <v>45730</v>
      </c>
      <c r="C3930" t="s">
        <v>25</v>
      </c>
      <c r="D3930" t="s">
        <v>9982</v>
      </c>
      <c r="E3930" t="s">
        <v>9983</v>
      </c>
      <c r="F3930" t="s">
        <v>19</v>
      </c>
      <c r="G3930" t="s">
        <v>42</v>
      </c>
      <c r="H3930" t="s">
        <v>42</v>
      </c>
      <c r="I3930">
        <v>2.5099999999999998</v>
      </c>
      <c r="J3930">
        <v>446.87</v>
      </c>
      <c r="K3930" t="s">
        <v>22</v>
      </c>
      <c r="L3930">
        <v>4</v>
      </c>
      <c r="M3930" t="s">
        <v>23</v>
      </c>
      <c r="N3930">
        <v>1.51</v>
      </c>
      <c r="O3930">
        <v>18</v>
      </c>
    </row>
    <row r="3931" spans="1:15">
      <c r="A3931" t="s">
        <v>9984</v>
      </c>
      <c r="B3931" s="1">
        <v>45779</v>
      </c>
      <c r="C3931" t="s">
        <v>25</v>
      </c>
      <c r="D3931" t="s">
        <v>9985</v>
      </c>
      <c r="E3931" t="s">
        <v>9986</v>
      </c>
      <c r="F3931" t="s">
        <v>51</v>
      </c>
      <c r="G3931" t="s">
        <v>29</v>
      </c>
      <c r="H3931" t="s">
        <v>52</v>
      </c>
      <c r="I3931">
        <v>16.46</v>
      </c>
      <c r="J3931">
        <v>516.85</v>
      </c>
      <c r="K3931" t="s">
        <v>30</v>
      </c>
      <c r="L3931">
        <v>4.7</v>
      </c>
      <c r="M3931" t="s">
        <v>31</v>
      </c>
      <c r="N3931">
        <v>1.63</v>
      </c>
      <c r="O3931">
        <v>13</v>
      </c>
    </row>
    <row r="3932" spans="1:15">
      <c r="A3932" t="s">
        <v>9988</v>
      </c>
      <c r="B3932" s="1">
        <v>45658</v>
      </c>
      <c r="C3932" t="s">
        <v>25</v>
      </c>
      <c r="D3932" t="s">
        <v>2146</v>
      </c>
      <c r="E3932" t="s">
        <v>9989</v>
      </c>
      <c r="F3932" t="s">
        <v>28</v>
      </c>
      <c r="G3932" t="s">
        <v>21</v>
      </c>
      <c r="H3932" t="s">
        <v>29</v>
      </c>
      <c r="I3932">
        <v>23.75</v>
      </c>
      <c r="J3932">
        <v>210.63</v>
      </c>
      <c r="K3932" t="s">
        <v>22</v>
      </c>
      <c r="L3932">
        <v>3.3</v>
      </c>
      <c r="M3932" t="s">
        <v>36</v>
      </c>
      <c r="N3932">
        <v>1.52</v>
      </c>
      <c r="O3932">
        <v>17</v>
      </c>
    </row>
    <row r="3933" spans="1:15">
      <c r="A3933" t="s">
        <v>10005</v>
      </c>
      <c r="B3933" s="1">
        <v>45823</v>
      </c>
      <c r="C3933" t="s">
        <v>25</v>
      </c>
      <c r="D3933" t="s">
        <v>3439</v>
      </c>
      <c r="E3933" t="s">
        <v>10006</v>
      </c>
      <c r="F3933" t="s">
        <v>51</v>
      </c>
      <c r="G3933" t="s">
        <v>46</v>
      </c>
      <c r="H3933" t="s">
        <v>41</v>
      </c>
      <c r="I3933">
        <v>6.5</v>
      </c>
      <c r="J3933">
        <v>501.27</v>
      </c>
      <c r="K3933" t="s">
        <v>47</v>
      </c>
      <c r="M3933" t="s">
        <v>23</v>
      </c>
      <c r="N3933">
        <v>1.89</v>
      </c>
      <c r="O3933">
        <v>18</v>
      </c>
    </row>
    <row r="3934" spans="1:15">
      <c r="A3934" t="s">
        <v>10007</v>
      </c>
      <c r="B3934" s="1">
        <v>45818</v>
      </c>
      <c r="C3934" t="s">
        <v>25</v>
      </c>
      <c r="D3934" t="s">
        <v>10008</v>
      </c>
      <c r="E3934" t="s">
        <v>10009</v>
      </c>
      <c r="F3934" t="s">
        <v>19</v>
      </c>
      <c r="G3934" t="s">
        <v>52</v>
      </c>
      <c r="H3934" t="s">
        <v>46</v>
      </c>
      <c r="I3934">
        <v>5.91</v>
      </c>
      <c r="J3934">
        <v>508.6</v>
      </c>
      <c r="K3934" t="s">
        <v>47</v>
      </c>
      <c r="L3934">
        <v>4.9000000000000004</v>
      </c>
      <c r="M3934" t="s">
        <v>36</v>
      </c>
      <c r="N3934">
        <v>2.0499999999999998</v>
      </c>
      <c r="O3934">
        <v>6</v>
      </c>
    </row>
    <row r="3935" spans="1:15">
      <c r="A3935" t="s">
        <v>10024</v>
      </c>
      <c r="B3935" s="1">
        <v>45680</v>
      </c>
      <c r="C3935" t="s">
        <v>25</v>
      </c>
      <c r="D3935" t="s">
        <v>10025</v>
      </c>
      <c r="E3935" t="s">
        <v>10026</v>
      </c>
      <c r="F3935" t="s">
        <v>28</v>
      </c>
      <c r="G3935" t="s">
        <v>46</v>
      </c>
      <c r="H3935" t="s">
        <v>41</v>
      </c>
      <c r="I3935">
        <v>13.24</v>
      </c>
      <c r="J3935">
        <v>480.07</v>
      </c>
      <c r="K3935" t="s">
        <v>67</v>
      </c>
      <c r="L3935">
        <v>4.4000000000000004</v>
      </c>
      <c r="M3935" t="s">
        <v>23</v>
      </c>
      <c r="N3935">
        <v>1.03</v>
      </c>
      <c r="O3935">
        <v>18</v>
      </c>
    </row>
    <row r="3936" spans="1:15">
      <c r="A3936" t="s">
        <v>10062</v>
      </c>
      <c r="B3936" s="1">
        <v>45731</v>
      </c>
      <c r="C3936" t="s">
        <v>25</v>
      </c>
      <c r="D3936" t="s">
        <v>10063</v>
      </c>
      <c r="E3936" t="s">
        <v>10064</v>
      </c>
      <c r="F3936" t="s">
        <v>51</v>
      </c>
      <c r="G3936" t="s">
        <v>20</v>
      </c>
      <c r="H3936" t="s">
        <v>52</v>
      </c>
      <c r="I3936">
        <v>6.67</v>
      </c>
      <c r="J3936">
        <v>117.37</v>
      </c>
      <c r="K3936" t="s">
        <v>22</v>
      </c>
      <c r="L3936">
        <v>2.9</v>
      </c>
      <c r="M3936" t="s">
        <v>36</v>
      </c>
      <c r="N3936">
        <v>1.23</v>
      </c>
      <c r="O3936">
        <v>4</v>
      </c>
    </row>
    <row r="3937" spans="1:15">
      <c r="A3937" t="s">
        <v>10071</v>
      </c>
      <c r="B3937" s="1">
        <v>45815</v>
      </c>
      <c r="C3937" t="s">
        <v>25</v>
      </c>
      <c r="D3937" t="s">
        <v>10072</v>
      </c>
      <c r="E3937" t="s">
        <v>10073</v>
      </c>
      <c r="F3937" t="s">
        <v>19</v>
      </c>
      <c r="G3937" t="s">
        <v>21</v>
      </c>
      <c r="H3937" t="s">
        <v>41</v>
      </c>
      <c r="I3937">
        <v>9.1</v>
      </c>
      <c r="J3937">
        <v>100.71</v>
      </c>
      <c r="K3937" t="s">
        <v>67</v>
      </c>
      <c r="L3937">
        <v>3</v>
      </c>
      <c r="M3937" t="s">
        <v>31</v>
      </c>
      <c r="N3937">
        <v>1.91</v>
      </c>
      <c r="O3937">
        <v>17</v>
      </c>
    </row>
    <row r="3938" spans="1:15">
      <c r="A3938" t="s">
        <v>10127</v>
      </c>
      <c r="B3938" s="1">
        <v>45711</v>
      </c>
      <c r="C3938" t="s">
        <v>25</v>
      </c>
      <c r="D3938" t="s">
        <v>4345</v>
      </c>
      <c r="E3938" t="s">
        <v>10128</v>
      </c>
      <c r="F3938" t="s">
        <v>60</v>
      </c>
      <c r="G3938" t="s">
        <v>52</v>
      </c>
      <c r="H3938" t="s">
        <v>21</v>
      </c>
      <c r="I3938">
        <v>19.850000000000001</v>
      </c>
      <c r="J3938">
        <v>429.14</v>
      </c>
      <c r="K3938" t="s">
        <v>22</v>
      </c>
      <c r="L3938">
        <v>3.2</v>
      </c>
      <c r="M3938" t="s">
        <v>23</v>
      </c>
      <c r="N3938">
        <v>2.35</v>
      </c>
      <c r="O3938">
        <v>13</v>
      </c>
    </row>
    <row r="3939" spans="1:15">
      <c r="A3939" t="s">
        <v>10141</v>
      </c>
      <c r="B3939" s="1">
        <v>45711</v>
      </c>
      <c r="C3939" t="s">
        <v>25</v>
      </c>
      <c r="D3939" t="s">
        <v>10142</v>
      </c>
      <c r="E3939" t="s">
        <v>10143</v>
      </c>
      <c r="F3939" t="s">
        <v>19</v>
      </c>
      <c r="G3939" t="s">
        <v>42</v>
      </c>
      <c r="H3939" t="s">
        <v>29</v>
      </c>
      <c r="I3939">
        <v>17.760000000000002</v>
      </c>
      <c r="J3939">
        <v>593.19000000000005</v>
      </c>
      <c r="K3939" t="s">
        <v>67</v>
      </c>
      <c r="L3939">
        <v>4.4000000000000004</v>
      </c>
      <c r="M3939" t="s">
        <v>23</v>
      </c>
      <c r="N3939">
        <v>2.13</v>
      </c>
      <c r="O3939">
        <v>7</v>
      </c>
    </row>
    <row r="3940" spans="1:15">
      <c r="A3940" t="s">
        <v>10150</v>
      </c>
      <c r="B3940" s="1">
        <v>45676</v>
      </c>
      <c r="C3940" t="s">
        <v>25</v>
      </c>
      <c r="D3940" t="s">
        <v>10151</v>
      </c>
      <c r="E3940" t="s">
        <v>10152</v>
      </c>
      <c r="F3940" t="s">
        <v>28</v>
      </c>
      <c r="G3940" t="s">
        <v>52</v>
      </c>
      <c r="H3940" t="s">
        <v>46</v>
      </c>
      <c r="I3940">
        <v>21.5</v>
      </c>
      <c r="J3940">
        <v>327.73</v>
      </c>
      <c r="K3940" t="s">
        <v>67</v>
      </c>
      <c r="L3940">
        <v>4.9000000000000004</v>
      </c>
      <c r="M3940" t="s">
        <v>23</v>
      </c>
      <c r="N3940">
        <v>1.1399999999999999</v>
      </c>
      <c r="O3940">
        <v>19</v>
      </c>
    </row>
    <row r="3941" spans="1:15">
      <c r="A3941" t="s">
        <v>10168</v>
      </c>
      <c r="B3941" s="1">
        <v>45780</v>
      </c>
      <c r="C3941" t="s">
        <v>25</v>
      </c>
      <c r="D3941" t="s">
        <v>10169</v>
      </c>
      <c r="E3941" t="s">
        <v>10170</v>
      </c>
      <c r="F3941" t="s">
        <v>51</v>
      </c>
      <c r="G3941" t="s">
        <v>21</v>
      </c>
      <c r="H3941" t="s">
        <v>21</v>
      </c>
      <c r="I3941">
        <v>18.559999999999999</v>
      </c>
      <c r="J3941">
        <v>267.52999999999997</v>
      </c>
      <c r="K3941" t="s">
        <v>22</v>
      </c>
      <c r="L3941">
        <v>4.7</v>
      </c>
      <c r="M3941" t="s">
        <v>23</v>
      </c>
      <c r="N3941">
        <v>1.66</v>
      </c>
      <c r="O3941">
        <v>10</v>
      </c>
    </row>
    <row r="3942" spans="1:15">
      <c r="A3942" t="s">
        <v>10174</v>
      </c>
      <c r="B3942" s="1">
        <v>45676</v>
      </c>
      <c r="C3942" t="s">
        <v>25</v>
      </c>
      <c r="D3942" t="s">
        <v>10175</v>
      </c>
      <c r="E3942" t="s">
        <v>10176</v>
      </c>
      <c r="F3942" t="s">
        <v>19</v>
      </c>
      <c r="G3942" t="s">
        <v>41</v>
      </c>
      <c r="H3942" t="s">
        <v>29</v>
      </c>
      <c r="I3942">
        <v>24.44</v>
      </c>
      <c r="J3942">
        <v>171.38</v>
      </c>
      <c r="K3942" t="s">
        <v>30</v>
      </c>
      <c r="L3942">
        <v>3.9</v>
      </c>
      <c r="M3942" t="s">
        <v>23</v>
      </c>
      <c r="N3942">
        <v>2.48</v>
      </c>
      <c r="O3942">
        <v>12</v>
      </c>
    </row>
    <row r="3943" spans="1:15">
      <c r="A3943" t="s">
        <v>10222</v>
      </c>
      <c r="B3943" s="1">
        <v>45812</v>
      </c>
      <c r="C3943" t="s">
        <v>25</v>
      </c>
      <c r="D3943" t="s">
        <v>10223</v>
      </c>
      <c r="E3943" t="s">
        <v>10224</v>
      </c>
      <c r="F3943" t="s">
        <v>28</v>
      </c>
      <c r="G3943" t="s">
        <v>20</v>
      </c>
      <c r="H3943" t="s">
        <v>20</v>
      </c>
      <c r="I3943">
        <v>16.05</v>
      </c>
      <c r="J3943">
        <v>296.48</v>
      </c>
      <c r="K3943" t="s">
        <v>22</v>
      </c>
      <c r="L3943">
        <v>4.7</v>
      </c>
      <c r="M3943" t="s">
        <v>31</v>
      </c>
      <c r="N3943">
        <v>1.59</v>
      </c>
      <c r="O3943">
        <v>14</v>
      </c>
    </row>
    <row r="3944" spans="1:15">
      <c r="A3944" t="s">
        <v>10232</v>
      </c>
      <c r="B3944" s="1">
        <v>45734</v>
      </c>
      <c r="C3944" t="s">
        <v>25</v>
      </c>
      <c r="D3944" t="s">
        <v>10233</v>
      </c>
      <c r="E3944" t="s">
        <v>10234</v>
      </c>
      <c r="F3944" t="s">
        <v>51</v>
      </c>
      <c r="G3944" t="s">
        <v>52</v>
      </c>
      <c r="H3944" t="s">
        <v>29</v>
      </c>
      <c r="I3944">
        <v>10.34</v>
      </c>
      <c r="J3944">
        <v>350.46</v>
      </c>
      <c r="K3944" t="s">
        <v>67</v>
      </c>
      <c r="L3944">
        <v>4.5999999999999996</v>
      </c>
      <c r="M3944" t="s">
        <v>23</v>
      </c>
      <c r="N3944">
        <v>1.45</v>
      </c>
      <c r="O3944">
        <v>3</v>
      </c>
    </row>
    <row r="3945" spans="1:15">
      <c r="A3945" t="s">
        <v>10248</v>
      </c>
      <c r="B3945" s="1">
        <v>45778</v>
      </c>
      <c r="C3945" t="s">
        <v>25</v>
      </c>
      <c r="D3945" t="s">
        <v>10249</v>
      </c>
      <c r="E3945" t="s">
        <v>10250</v>
      </c>
      <c r="F3945" t="s">
        <v>71</v>
      </c>
      <c r="G3945" t="s">
        <v>21</v>
      </c>
      <c r="H3945" t="s">
        <v>41</v>
      </c>
      <c r="I3945">
        <v>13.74</v>
      </c>
      <c r="J3945">
        <v>347.65</v>
      </c>
      <c r="K3945" t="s">
        <v>47</v>
      </c>
      <c r="L3945">
        <v>3.7</v>
      </c>
      <c r="M3945" t="s">
        <v>23</v>
      </c>
      <c r="N3945">
        <v>2.4</v>
      </c>
      <c r="O3945">
        <v>10</v>
      </c>
    </row>
    <row r="3946" spans="1:15">
      <c r="A3946" t="s">
        <v>10271</v>
      </c>
      <c r="B3946" s="1">
        <v>45687</v>
      </c>
      <c r="C3946" t="s">
        <v>25</v>
      </c>
      <c r="D3946" t="s">
        <v>10272</v>
      </c>
      <c r="E3946" t="s">
        <v>10273</v>
      </c>
      <c r="F3946" t="s">
        <v>28</v>
      </c>
      <c r="G3946" t="s">
        <v>21</v>
      </c>
      <c r="H3946" t="s">
        <v>52</v>
      </c>
      <c r="I3946">
        <v>24.92</v>
      </c>
      <c r="J3946">
        <v>77.13</v>
      </c>
      <c r="K3946" t="s">
        <v>67</v>
      </c>
      <c r="L3946">
        <v>2.9</v>
      </c>
      <c r="M3946" t="s">
        <v>36</v>
      </c>
      <c r="N3946">
        <v>1.67</v>
      </c>
      <c r="O3946">
        <v>14</v>
      </c>
    </row>
    <row r="3947" spans="1:15">
      <c r="A3947" t="s">
        <v>10307</v>
      </c>
      <c r="B3947" s="1">
        <v>45786</v>
      </c>
      <c r="C3947" t="s">
        <v>25</v>
      </c>
      <c r="D3947" t="s">
        <v>10308</v>
      </c>
      <c r="E3947" t="s">
        <v>10309</v>
      </c>
      <c r="F3947" t="s">
        <v>19</v>
      </c>
      <c r="G3947" t="s">
        <v>52</v>
      </c>
      <c r="H3947" t="s">
        <v>20</v>
      </c>
      <c r="I3947">
        <v>13.25</v>
      </c>
      <c r="J3947">
        <v>345.39</v>
      </c>
      <c r="K3947" t="s">
        <v>67</v>
      </c>
      <c r="L3947">
        <v>3</v>
      </c>
      <c r="M3947" t="s">
        <v>23</v>
      </c>
      <c r="N3947">
        <v>2.16</v>
      </c>
      <c r="O3947">
        <v>7</v>
      </c>
    </row>
    <row r="3948" spans="1:15">
      <c r="A3948" t="s">
        <v>10341</v>
      </c>
      <c r="B3948" s="1">
        <v>45759</v>
      </c>
      <c r="C3948" t="s">
        <v>25</v>
      </c>
      <c r="D3948" t="s">
        <v>10342</v>
      </c>
      <c r="E3948" t="s">
        <v>10343</v>
      </c>
      <c r="F3948" t="s">
        <v>28</v>
      </c>
      <c r="G3948" t="s">
        <v>42</v>
      </c>
      <c r="H3948" t="s">
        <v>20</v>
      </c>
      <c r="I3948">
        <v>3.75</v>
      </c>
      <c r="J3948">
        <v>107</v>
      </c>
      <c r="K3948" t="s">
        <v>47</v>
      </c>
      <c r="L3948">
        <v>2.8</v>
      </c>
      <c r="M3948" t="s">
        <v>23</v>
      </c>
      <c r="N3948">
        <v>1.3</v>
      </c>
      <c r="O3948">
        <v>14</v>
      </c>
    </row>
    <row r="3949" spans="1:15">
      <c r="A3949" t="s">
        <v>10396</v>
      </c>
      <c r="B3949" s="1">
        <v>45807</v>
      </c>
      <c r="C3949" t="s">
        <v>25</v>
      </c>
      <c r="D3949" t="s">
        <v>9301</v>
      </c>
      <c r="E3949" t="s">
        <v>10397</v>
      </c>
      <c r="F3949" t="s">
        <v>19</v>
      </c>
      <c r="G3949" t="s">
        <v>52</v>
      </c>
      <c r="H3949" t="s">
        <v>41</v>
      </c>
      <c r="I3949">
        <v>2.38</v>
      </c>
      <c r="J3949">
        <v>453.79</v>
      </c>
      <c r="K3949" t="s">
        <v>47</v>
      </c>
      <c r="L3949">
        <v>3.5</v>
      </c>
      <c r="M3949" t="s">
        <v>23</v>
      </c>
      <c r="N3949">
        <v>1.84</v>
      </c>
      <c r="O3949">
        <v>10</v>
      </c>
    </row>
    <row r="3950" spans="1:15">
      <c r="A3950" t="s">
        <v>10407</v>
      </c>
      <c r="B3950" s="1">
        <v>45688</v>
      </c>
      <c r="C3950" t="s">
        <v>25</v>
      </c>
      <c r="D3950" t="s">
        <v>8051</v>
      </c>
      <c r="E3950" t="s">
        <v>10408</v>
      </c>
      <c r="F3950" t="s">
        <v>71</v>
      </c>
      <c r="G3950" t="s">
        <v>42</v>
      </c>
      <c r="H3950" t="s">
        <v>41</v>
      </c>
      <c r="I3950">
        <v>11.04</v>
      </c>
      <c r="J3950">
        <v>344.5</v>
      </c>
      <c r="K3950" t="s">
        <v>67</v>
      </c>
      <c r="L3950">
        <v>3.4</v>
      </c>
      <c r="M3950" t="s">
        <v>31</v>
      </c>
      <c r="N3950">
        <v>1.52</v>
      </c>
      <c r="O3950">
        <v>6</v>
      </c>
    </row>
    <row r="3951" spans="1:15">
      <c r="A3951" t="s">
        <v>10414</v>
      </c>
      <c r="B3951" s="1">
        <v>45718</v>
      </c>
      <c r="C3951" t="s">
        <v>25</v>
      </c>
      <c r="D3951" t="s">
        <v>10415</v>
      </c>
      <c r="E3951" t="s">
        <v>10416</v>
      </c>
      <c r="F3951" t="s">
        <v>71</v>
      </c>
      <c r="G3951" t="s">
        <v>20</v>
      </c>
      <c r="H3951" t="s">
        <v>46</v>
      </c>
      <c r="I3951">
        <v>13.23</v>
      </c>
      <c r="J3951">
        <v>427.85</v>
      </c>
      <c r="K3951" t="s">
        <v>47</v>
      </c>
      <c r="L3951">
        <v>3.3</v>
      </c>
      <c r="M3951" t="s">
        <v>23</v>
      </c>
      <c r="N3951">
        <v>1.65</v>
      </c>
      <c r="O3951">
        <v>17</v>
      </c>
    </row>
    <row r="3952" spans="1:15">
      <c r="A3952" t="s">
        <v>10417</v>
      </c>
      <c r="B3952" s="1">
        <v>45786</v>
      </c>
      <c r="C3952" t="s">
        <v>25</v>
      </c>
      <c r="D3952" t="s">
        <v>10418</v>
      </c>
      <c r="E3952" t="s">
        <v>10419</v>
      </c>
      <c r="F3952" t="s">
        <v>28</v>
      </c>
      <c r="G3952" t="s">
        <v>42</v>
      </c>
      <c r="H3952" t="s">
        <v>41</v>
      </c>
      <c r="J3952">
        <v>533.79999999999995</v>
      </c>
      <c r="K3952" t="s">
        <v>67</v>
      </c>
      <c r="L3952">
        <v>3.5</v>
      </c>
      <c r="M3952" t="s">
        <v>23</v>
      </c>
      <c r="N3952">
        <v>1.9</v>
      </c>
      <c r="O3952">
        <v>15</v>
      </c>
    </row>
    <row r="3953" spans="1:15">
      <c r="A3953" t="s">
        <v>10426</v>
      </c>
      <c r="B3953" s="1">
        <v>45792</v>
      </c>
      <c r="C3953" t="s">
        <v>25</v>
      </c>
      <c r="D3953" t="s">
        <v>10427</v>
      </c>
      <c r="E3953" t="s">
        <v>10428</v>
      </c>
      <c r="F3953" t="s">
        <v>19</v>
      </c>
      <c r="G3953" t="s">
        <v>20</v>
      </c>
      <c r="H3953" t="s">
        <v>52</v>
      </c>
      <c r="I3953">
        <v>14.32</v>
      </c>
      <c r="J3953">
        <v>186.14</v>
      </c>
      <c r="K3953" t="s">
        <v>22</v>
      </c>
      <c r="L3953">
        <v>4.2</v>
      </c>
      <c r="M3953" t="s">
        <v>36</v>
      </c>
      <c r="N3953">
        <v>1.78</v>
      </c>
      <c r="O3953">
        <v>10</v>
      </c>
    </row>
    <row r="3954" spans="1:15">
      <c r="A3954" t="s">
        <v>10434</v>
      </c>
      <c r="B3954" s="1">
        <v>45781</v>
      </c>
      <c r="C3954" t="s">
        <v>25</v>
      </c>
      <c r="D3954" t="s">
        <v>8308</v>
      </c>
      <c r="E3954" t="s">
        <v>10435</v>
      </c>
      <c r="F3954" t="s">
        <v>60</v>
      </c>
      <c r="G3954" t="s">
        <v>42</v>
      </c>
      <c r="H3954" t="s">
        <v>41</v>
      </c>
      <c r="I3954">
        <v>12.34</v>
      </c>
      <c r="J3954">
        <v>248.39</v>
      </c>
      <c r="K3954" t="s">
        <v>47</v>
      </c>
      <c r="L3954">
        <v>4.4000000000000004</v>
      </c>
      <c r="M3954" t="s">
        <v>31</v>
      </c>
      <c r="N3954">
        <v>1.04</v>
      </c>
      <c r="O3954">
        <v>17</v>
      </c>
    </row>
    <row r="3955" spans="1:15">
      <c r="A3955" t="s">
        <v>10442</v>
      </c>
      <c r="B3955" s="1">
        <v>45816</v>
      </c>
      <c r="C3955" t="s">
        <v>25</v>
      </c>
      <c r="D3955" t="s">
        <v>10443</v>
      </c>
      <c r="E3955" t="s">
        <v>10444</v>
      </c>
      <c r="F3955" t="s">
        <v>19</v>
      </c>
      <c r="G3955" t="s">
        <v>42</v>
      </c>
      <c r="H3955" t="s">
        <v>20</v>
      </c>
      <c r="I3955">
        <v>11.48</v>
      </c>
      <c r="J3955">
        <v>162.43</v>
      </c>
      <c r="K3955" t="s">
        <v>22</v>
      </c>
      <c r="L3955">
        <v>3.2</v>
      </c>
      <c r="M3955" t="s">
        <v>23</v>
      </c>
      <c r="N3955">
        <v>1.71</v>
      </c>
      <c r="O3955">
        <v>17</v>
      </c>
    </row>
    <row r="3956" spans="1:15">
      <c r="A3956" t="s">
        <v>10462</v>
      </c>
      <c r="B3956" s="1">
        <v>45679</v>
      </c>
      <c r="C3956" t="s">
        <v>25</v>
      </c>
      <c r="D3956" t="s">
        <v>10463</v>
      </c>
      <c r="E3956" t="s">
        <v>10464</v>
      </c>
      <c r="F3956" t="s">
        <v>19</v>
      </c>
      <c r="G3956" t="s">
        <v>29</v>
      </c>
      <c r="H3956" t="s">
        <v>21</v>
      </c>
      <c r="I3956">
        <v>23.96</v>
      </c>
      <c r="J3956">
        <v>408.79</v>
      </c>
      <c r="K3956" t="s">
        <v>67</v>
      </c>
      <c r="L3956">
        <v>3.7</v>
      </c>
      <c r="M3956" t="s">
        <v>31</v>
      </c>
      <c r="N3956">
        <v>1.32</v>
      </c>
      <c r="O3956">
        <v>3</v>
      </c>
    </row>
    <row r="3957" spans="1:15">
      <c r="A3957" t="s">
        <v>10468</v>
      </c>
      <c r="B3957" s="1">
        <v>45818</v>
      </c>
      <c r="C3957" t="s">
        <v>25</v>
      </c>
      <c r="D3957" t="s">
        <v>1134</v>
      </c>
      <c r="E3957" t="s">
        <v>10469</v>
      </c>
      <c r="F3957" t="s">
        <v>60</v>
      </c>
      <c r="G3957" t="s">
        <v>42</v>
      </c>
      <c r="H3957" t="s">
        <v>29</v>
      </c>
      <c r="I3957">
        <v>4.74</v>
      </c>
      <c r="J3957">
        <v>269.16000000000003</v>
      </c>
      <c r="K3957" t="s">
        <v>22</v>
      </c>
      <c r="L3957">
        <v>4.5999999999999996</v>
      </c>
      <c r="M3957" t="s">
        <v>23</v>
      </c>
      <c r="N3957">
        <v>2.1800000000000002</v>
      </c>
      <c r="O3957">
        <v>18</v>
      </c>
    </row>
    <row r="3958" spans="1:15">
      <c r="A3958" t="s">
        <v>10475</v>
      </c>
      <c r="B3958" s="1">
        <v>45708</v>
      </c>
      <c r="C3958" t="s">
        <v>25</v>
      </c>
      <c r="D3958" t="s">
        <v>10476</v>
      </c>
      <c r="E3958" t="s">
        <v>10477</v>
      </c>
      <c r="F3958" t="s">
        <v>28</v>
      </c>
      <c r="G3958" t="s">
        <v>52</v>
      </c>
      <c r="H3958" t="s">
        <v>52</v>
      </c>
      <c r="I3958">
        <v>14.61</v>
      </c>
      <c r="J3958">
        <v>238.09</v>
      </c>
      <c r="K3958" t="s">
        <v>67</v>
      </c>
      <c r="L3958">
        <v>4.7</v>
      </c>
      <c r="M3958" t="s">
        <v>23</v>
      </c>
      <c r="N3958">
        <v>2.36</v>
      </c>
      <c r="O3958">
        <v>15</v>
      </c>
    </row>
    <row r="3959" spans="1:15">
      <c r="A3959" t="s">
        <v>10481</v>
      </c>
      <c r="B3959" s="1">
        <v>45800</v>
      </c>
      <c r="C3959" t="s">
        <v>25</v>
      </c>
      <c r="D3959" t="s">
        <v>10482</v>
      </c>
      <c r="E3959" t="s">
        <v>10483</v>
      </c>
      <c r="F3959" t="s">
        <v>28</v>
      </c>
      <c r="G3959" t="s">
        <v>42</v>
      </c>
      <c r="H3959" t="s">
        <v>41</v>
      </c>
      <c r="I3959">
        <v>24.37</v>
      </c>
      <c r="J3959">
        <v>494.29</v>
      </c>
      <c r="K3959" t="s">
        <v>47</v>
      </c>
      <c r="L3959">
        <v>3.2</v>
      </c>
      <c r="M3959" t="s">
        <v>23</v>
      </c>
      <c r="N3959">
        <v>2.08</v>
      </c>
      <c r="O3959">
        <v>19</v>
      </c>
    </row>
    <row r="3960" spans="1:15">
      <c r="A3960" t="s">
        <v>10487</v>
      </c>
      <c r="B3960" s="1">
        <v>45793</v>
      </c>
      <c r="C3960" t="s">
        <v>25</v>
      </c>
      <c r="D3960" t="s">
        <v>10488</v>
      </c>
      <c r="E3960" t="s">
        <v>10489</v>
      </c>
      <c r="F3960" t="s">
        <v>28</v>
      </c>
      <c r="G3960" t="s">
        <v>42</v>
      </c>
      <c r="H3960" t="s">
        <v>41</v>
      </c>
      <c r="I3960">
        <v>1.46</v>
      </c>
      <c r="J3960">
        <v>235.47</v>
      </c>
      <c r="K3960" t="s">
        <v>22</v>
      </c>
      <c r="L3960">
        <v>3.2</v>
      </c>
      <c r="M3960" t="s">
        <v>23</v>
      </c>
      <c r="N3960">
        <v>2.14</v>
      </c>
      <c r="O3960">
        <v>16</v>
      </c>
    </row>
    <row r="3961" spans="1:15">
      <c r="A3961" t="s">
        <v>10495</v>
      </c>
      <c r="B3961" s="1">
        <v>45827</v>
      </c>
      <c r="C3961" t="s">
        <v>25</v>
      </c>
      <c r="D3961" t="s">
        <v>10496</v>
      </c>
      <c r="E3961" t="s">
        <v>10497</v>
      </c>
      <c r="F3961" t="s">
        <v>71</v>
      </c>
      <c r="G3961" t="s">
        <v>41</v>
      </c>
      <c r="H3961" t="s">
        <v>20</v>
      </c>
      <c r="I3961">
        <v>23.56</v>
      </c>
      <c r="J3961">
        <v>183.67</v>
      </c>
      <c r="K3961" t="s">
        <v>67</v>
      </c>
      <c r="L3961">
        <v>3.8</v>
      </c>
      <c r="M3961" t="s">
        <v>23</v>
      </c>
      <c r="N3961">
        <v>1.1499999999999999</v>
      </c>
      <c r="O3961">
        <v>8</v>
      </c>
    </row>
    <row r="3962" spans="1:15">
      <c r="A3962" t="s">
        <v>10589</v>
      </c>
      <c r="B3962" s="1">
        <v>45829</v>
      </c>
      <c r="C3962" t="s">
        <v>25</v>
      </c>
      <c r="D3962" t="s">
        <v>10590</v>
      </c>
      <c r="E3962" t="s">
        <v>10591</v>
      </c>
      <c r="F3962" t="s">
        <v>19</v>
      </c>
      <c r="G3962" t="s">
        <v>41</v>
      </c>
      <c r="H3962" t="s">
        <v>29</v>
      </c>
      <c r="I3962">
        <v>13.24</v>
      </c>
      <c r="J3962">
        <v>297.7</v>
      </c>
      <c r="K3962" t="s">
        <v>22</v>
      </c>
      <c r="L3962">
        <v>4.7</v>
      </c>
      <c r="M3962" t="s">
        <v>31</v>
      </c>
      <c r="N3962">
        <v>1.79</v>
      </c>
      <c r="O3962">
        <v>6</v>
      </c>
    </row>
    <row r="3963" spans="1:15">
      <c r="A3963" t="s">
        <v>10592</v>
      </c>
      <c r="B3963" s="1">
        <v>45734</v>
      </c>
      <c r="C3963" t="s">
        <v>25</v>
      </c>
      <c r="D3963" t="s">
        <v>3111</v>
      </c>
      <c r="E3963" t="s">
        <v>10593</v>
      </c>
      <c r="F3963" t="s">
        <v>60</v>
      </c>
      <c r="G3963" t="s">
        <v>42</v>
      </c>
      <c r="H3963" t="s">
        <v>29</v>
      </c>
      <c r="I3963">
        <v>13.59</v>
      </c>
      <c r="J3963">
        <v>338.14</v>
      </c>
      <c r="K3963" t="s">
        <v>22</v>
      </c>
      <c r="L3963">
        <v>2.8</v>
      </c>
      <c r="M3963" t="s">
        <v>23</v>
      </c>
      <c r="N3963">
        <v>1.7</v>
      </c>
      <c r="O3963">
        <v>10</v>
      </c>
    </row>
    <row r="3964" spans="1:15">
      <c r="A3964" t="s">
        <v>10609</v>
      </c>
      <c r="B3964" s="1">
        <v>45707</v>
      </c>
      <c r="C3964" t="s">
        <v>25</v>
      </c>
      <c r="D3964" t="s">
        <v>10610</v>
      </c>
      <c r="E3964" t="s">
        <v>10611</v>
      </c>
      <c r="F3964" t="s">
        <v>71</v>
      </c>
      <c r="G3964" t="s">
        <v>42</v>
      </c>
      <c r="H3964" t="s">
        <v>20</v>
      </c>
      <c r="I3964">
        <v>8.76</v>
      </c>
      <c r="J3964">
        <v>401.8</v>
      </c>
      <c r="K3964" t="s">
        <v>47</v>
      </c>
      <c r="L3964">
        <v>3.9</v>
      </c>
      <c r="M3964" t="s">
        <v>23</v>
      </c>
      <c r="N3964">
        <v>2.0699999999999998</v>
      </c>
      <c r="O3964">
        <v>7</v>
      </c>
    </row>
    <row r="3965" spans="1:15">
      <c r="A3965" t="s">
        <v>10612</v>
      </c>
      <c r="B3965" s="1">
        <v>45709</v>
      </c>
      <c r="C3965" t="s">
        <v>25</v>
      </c>
      <c r="D3965" t="s">
        <v>3114</v>
      </c>
      <c r="E3965" t="s">
        <v>10613</v>
      </c>
      <c r="F3965" t="s">
        <v>60</v>
      </c>
      <c r="G3965" t="s">
        <v>46</v>
      </c>
      <c r="H3965" t="s">
        <v>52</v>
      </c>
      <c r="I3965">
        <v>2.8</v>
      </c>
      <c r="J3965">
        <v>134.12</v>
      </c>
      <c r="K3965" t="s">
        <v>67</v>
      </c>
      <c r="L3965">
        <v>3.3</v>
      </c>
      <c r="M3965" t="s">
        <v>36</v>
      </c>
      <c r="N3965">
        <v>2.34</v>
      </c>
      <c r="O3965">
        <v>7</v>
      </c>
    </row>
    <row r="3966" spans="1:15">
      <c r="A3966" t="s">
        <v>10614</v>
      </c>
      <c r="B3966" s="1">
        <v>45715</v>
      </c>
      <c r="C3966" t="s">
        <v>25</v>
      </c>
      <c r="D3966" t="s">
        <v>10615</v>
      </c>
      <c r="E3966" t="s">
        <v>10616</v>
      </c>
      <c r="F3966" t="s">
        <v>71</v>
      </c>
      <c r="G3966" t="s">
        <v>46</v>
      </c>
      <c r="H3966" t="s">
        <v>46</v>
      </c>
      <c r="I3966">
        <v>21.21</v>
      </c>
      <c r="J3966">
        <v>496.72</v>
      </c>
      <c r="K3966" t="s">
        <v>47</v>
      </c>
      <c r="L3966">
        <v>3.2</v>
      </c>
      <c r="M3966" t="s">
        <v>23</v>
      </c>
      <c r="N3966">
        <v>1.44</v>
      </c>
      <c r="O3966">
        <v>18</v>
      </c>
    </row>
    <row r="3967" spans="1:15">
      <c r="A3967" t="s">
        <v>10620</v>
      </c>
      <c r="B3967" s="1">
        <v>45681</v>
      </c>
      <c r="C3967" t="s">
        <v>25</v>
      </c>
      <c r="D3967" t="s">
        <v>10621</v>
      </c>
      <c r="E3967" t="s">
        <v>10622</v>
      </c>
      <c r="F3967" t="s">
        <v>60</v>
      </c>
      <c r="G3967" t="s">
        <v>29</v>
      </c>
      <c r="H3967" t="s">
        <v>46</v>
      </c>
      <c r="I3967">
        <v>5.78</v>
      </c>
      <c r="J3967">
        <v>442.85</v>
      </c>
      <c r="K3967" t="s">
        <v>67</v>
      </c>
      <c r="L3967">
        <v>3</v>
      </c>
      <c r="M3967" t="s">
        <v>23</v>
      </c>
      <c r="N3967">
        <v>1.01</v>
      </c>
      <c r="O3967">
        <v>1</v>
      </c>
    </row>
    <row r="3968" spans="1:15">
      <c r="A3968" t="s">
        <v>10654</v>
      </c>
      <c r="B3968" s="1">
        <v>45814</v>
      </c>
      <c r="C3968" t="s">
        <v>25</v>
      </c>
      <c r="D3968" t="s">
        <v>10655</v>
      </c>
      <c r="E3968" t="s">
        <v>10656</v>
      </c>
      <c r="F3968" t="s">
        <v>51</v>
      </c>
      <c r="G3968" t="s">
        <v>52</v>
      </c>
      <c r="H3968" t="s">
        <v>46</v>
      </c>
      <c r="I3968">
        <v>13.4</v>
      </c>
      <c r="J3968">
        <v>278.74</v>
      </c>
      <c r="K3968" t="s">
        <v>22</v>
      </c>
      <c r="L3968">
        <v>4.5999999999999996</v>
      </c>
      <c r="M3968" t="s">
        <v>31</v>
      </c>
      <c r="N3968">
        <v>2.2999999999999998</v>
      </c>
      <c r="O3968">
        <v>7</v>
      </c>
    </row>
    <row r="3969" spans="1:15">
      <c r="A3969" t="s">
        <v>10661</v>
      </c>
      <c r="B3969" s="1">
        <v>45784</v>
      </c>
      <c r="C3969" t="s">
        <v>25</v>
      </c>
      <c r="D3969" t="s">
        <v>1558</v>
      </c>
      <c r="E3969" t="s">
        <v>10662</v>
      </c>
      <c r="F3969" t="s">
        <v>51</v>
      </c>
      <c r="G3969" t="s">
        <v>52</v>
      </c>
      <c r="H3969" t="s">
        <v>52</v>
      </c>
      <c r="I3969">
        <v>8.17</v>
      </c>
      <c r="J3969">
        <v>209.17</v>
      </c>
      <c r="K3969" t="s">
        <v>30</v>
      </c>
      <c r="L3969">
        <v>2.7</v>
      </c>
      <c r="M3969" t="s">
        <v>36</v>
      </c>
      <c r="N3969">
        <v>1.44</v>
      </c>
      <c r="O3969">
        <v>6</v>
      </c>
    </row>
    <row r="3970" spans="1:15">
      <c r="A3970" t="s">
        <v>10685</v>
      </c>
      <c r="B3970" s="1">
        <v>45698</v>
      </c>
      <c r="C3970" t="s">
        <v>25</v>
      </c>
      <c r="D3970" t="s">
        <v>9309</v>
      </c>
      <c r="E3970" t="s">
        <v>10686</v>
      </c>
      <c r="F3970" t="s">
        <v>28</v>
      </c>
      <c r="G3970" t="s">
        <v>46</v>
      </c>
      <c r="H3970" t="s">
        <v>52</v>
      </c>
      <c r="I3970">
        <v>20.71</v>
      </c>
      <c r="J3970">
        <v>329.89</v>
      </c>
      <c r="K3970" t="s">
        <v>30</v>
      </c>
      <c r="L3970">
        <v>3.8</v>
      </c>
      <c r="M3970" t="s">
        <v>23</v>
      </c>
      <c r="N3970">
        <v>1.28</v>
      </c>
      <c r="O3970">
        <v>12</v>
      </c>
    </row>
    <row r="3971" spans="1:15">
      <c r="A3971" t="s">
        <v>10701</v>
      </c>
      <c r="B3971" s="1">
        <v>45837</v>
      </c>
      <c r="C3971" t="s">
        <v>25</v>
      </c>
      <c r="D3971" t="s">
        <v>10702</v>
      </c>
      <c r="E3971" t="s">
        <v>10703</v>
      </c>
      <c r="F3971" t="s">
        <v>71</v>
      </c>
      <c r="G3971" t="s">
        <v>52</v>
      </c>
      <c r="H3971" t="s">
        <v>46</v>
      </c>
      <c r="I3971">
        <v>24.15</v>
      </c>
      <c r="J3971">
        <v>370.49</v>
      </c>
      <c r="K3971" t="s">
        <v>30</v>
      </c>
      <c r="L3971">
        <v>4.3</v>
      </c>
      <c r="M3971" t="s">
        <v>36</v>
      </c>
      <c r="N3971">
        <v>1.92</v>
      </c>
      <c r="O3971">
        <v>19</v>
      </c>
    </row>
    <row r="3972" spans="1:15">
      <c r="A3972" t="s">
        <v>10706</v>
      </c>
      <c r="B3972" s="1">
        <v>45745</v>
      </c>
      <c r="C3972" t="s">
        <v>25</v>
      </c>
      <c r="D3972" t="s">
        <v>10707</v>
      </c>
      <c r="E3972" t="s">
        <v>10708</v>
      </c>
      <c r="F3972" t="s">
        <v>71</v>
      </c>
      <c r="G3972" t="s">
        <v>46</v>
      </c>
      <c r="H3972" t="s">
        <v>41</v>
      </c>
      <c r="I3972">
        <v>9.19</v>
      </c>
      <c r="J3972">
        <v>53.15</v>
      </c>
      <c r="K3972" t="s">
        <v>47</v>
      </c>
      <c r="L3972">
        <v>2.5</v>
      </c>
      <c r="M3972" t="s">
        <v>23</v>
      </c>
      <c r="N3972">
        <v>2.29</v>
      </c>
      <c r="O3972">
        <v>11</v>
      </c>
    </row>
    <row r="3973" spans="1:15">
      <c r="A3973" t="s">
        <v>10714</v>
      </c>
      <c r="B3973" s="1">
        <v>45753</v>
      </c>
      <c r="C3973" t="s">
        <v>25</v>
      </c>
      <c r="D3973" t="s">
        <v>10715</v>
      </c>
      <c r="E3973" t="s">
        <v>10716</v>
      </c>
      <c r="F3973" t="s">
        <v>51</v>
      </c>
      <c r="G3973" t="s">
        <v>29</v>
      </c>
      <c r="H3973" t="s">
        <v>21</v>
      </c>
      <c r="I3973">
        <v>2.83</v>
      </c>
      <c r="J3973">
        <v>520.1</v>
      </c>
      <c r="K3973" t="s">
        <v>22</v>
      </c>
      <c r="L3973">
        <v>4.7</v>
      </c>
      <c r="M3973" t="s">
        <v>36</v>
      </c>
      <c r="N3973">
        <v>1.54</v>
      </c>
      <c r="O3973">
        <v>5</v>
      </c>
    </row>
    <row r="3974" spans="1:15">
      <c r="A3974" t="s">
        <v>10752</v>
      </c>
      <c r="B3974" s="1">
        <v>45818</v>
      </c>
      <c r="C3974" t="s">
        <v>25</v>
      </c>
      <c r="D3974" t="s">
        <v>10753</v>
      </c>
      <c r="E3974" t="s">
        <v>10754</v>
      </c>
      <c r="F3974" t="s">
        <v>51</v>
      </c>
      <c r="G3974" t="s">
        <v>42</v>
      </c>
      <c r="H3974" t="s">
        <v>41</v>
      </c>
      <c r="I3974">
        <v>13.39</v>
      </c>
      <c r="J3974">
        <v>238.57</v>
      </c>
      <c r="K3974" t="s">
        <v>47</v>
      </c>
      <c r="L3974">
        <v>4</v>
      </c>
      <c r="M3974" t="s">
        <v>23</v>
      </c>
      <c r="N3974">
        <v>1.69</v>
      </c>
      <c r="O3974">
        <v>1</v>
      </c>
    </row>
    <row r="3975" spans="1:15">
      <c r="A3975" t="s">
        <v>10756</v>
      </c>
      <c r="B3975" s="1">
        <v>45806</v>
      </c>
      <c r="C3975" t="s">
        <v>25</v>
      </c>
      <c r="D3975" t="s">
        <v>10757</v>
      </c>
      <c r="E3975" t="s">
        <v>10758</v>
      </c>
      <c r="F3975" t="s">
        <v>71</v>
      </c>
      <c r="G3975" t="s">
        <v>46</v>
      </c>
      <c r="H3975" t="s">
        <v>21</v>
      </c>
      <c r="I3975">
        <v>11.51</v>
      </c>
      <c r="J3975">
        <v>115</v>
      </c>
      <c r="K3975" t="s">
        <v>30</v>
      </c>
      <c r="L3975">
        <v>4.9000000000000004</v>
      </c>
      <c r="M3975" t="s">
        <v>23</v>
      </c>
      <c r="N3975">
        <v>1.78</v>
      </c>
      <c r="O3975">
        <v>6</v>
      </c>
    </row>
    <row r="3976" spans="1:15">
      <c r="A3976" t="s">
        <v>10767</v>
      </c>
      <c r="B3976" s="1">
        <v>45712</v>
      </c>
      <c r="C3976" t="s">
        <v>25</v>
      </c>
      <c r="D3976" t="s">
        <v>10768</v>
      </c>
      <c r="E3976" t="s">
        <v>10769</v>
      </c>
      <c r="F3976" t="s">
        <v>71</v>
      </c>
      <c r="G3976" t="s">
        <v>29</v>
      </c>
      <c r="H3976" t="s">
        <v>46</v>
      </c>
      <c r="I3976">
        <v>18.62</v>
      </c>
      <c r="J3976">
        <v>205.21</v>
      </c>
      <c r="K3976" t="s">
        <v>47</v>
      </c>
      <c r="L3976">
        <v>2.7</v>
      </c>
      <c r="M3976" t="s">
        <v>23</v>
      </c>
      <c r="N3976">
        <v>1.53</v>
      </c>
      <c r="O3976">
        <v>12</v>
      </c>
    </row>
    <row r="3977" spans="1:15">
      <c r="A3977" t="s">
        <v>10770</v>
      </c>
      <c r="B3977" s="1">
        <v>45766</v>
      </c>
      <c r="C3977" t="s">
        <v>25</v>
      </c>
      <c r="D3977" t="s">
        <v>10093</v>
      </c>
      <c r="E3977" t="s">
        <v>10771</v>
      </c>
      <c r="F3977" t="s">
        <v>28</v>
      </c>
      <c r="G3977" t="s">
        <v>29</v>
      </c>
      <c r="H3977" t="s">
        <v>41</v>
      </c>
      <c r="I3977">
        <v>8.42</v>
      </c>
      <c r="J3977">
        <v>259.42</v>
      </c>
      <c r="K3977" t="s">
        <v>67</v>
      </c>
      <c r="L3977">
        <v>2.7</v>
      </c>
      <c r="M3977" t="s">
        <v>23</v>
      </c>
      <c r="N3977">
        <v>1.63</v>
      </c>
      <c r="O3977">
        <v>9</v>
      </c>
    </row>
    <row r="3978" spans="1:15">
      <c r="A3978" t="s">
        <v>10772</v>
      </c>
      <c r="B3978" s="1">
        <v>45823</v>
      </c>
      <c r="C3978" t="s">
        <v>25</v>
      </c>
      <c r="D3978" t="s">
        <v>10773</v>
      </c>
      <c r="E3978" t="s">
        <v>10774</v>
      </c>
      <c r="F3978" t="s">
        <v>51</v>
      </c>
      <c r="G3978" t="s">
        <v>41</v>
      </c>
      <c r="H3978" t="s">
        <v>20</v>
      </c>
      <c r="I3978">
        <v>19.5</v>
      </c>
      <c r="J3978">
        <v>69.22</v>
      </c>
      <c r="K3978" t="s">
        <v>67</v>
      </c>
      <c r="L3978">
        <v>5</v>
      </c>
      <c r="M3978" t="s">
        <v>23</v>
      </c>
      <c r="N3978">
        <v>1.62</v>
      </c>
      <c r="O3978">
        <v>14</v>
      </c>
    </row>
    <row r="3979" spans="1:15">
      <c r="A3979" t="s">
        <v>10781</v>
      </c>
      <c r="B3979" s="1">
        <v>45765</v>
      </c>
      <c r="C3979" t="s">
        <v>25</v>
      </c>
      <c r="D3979" t="s">
        <v>7664</v>
      </c>
      <c r="E3979" t="s">
        <v>10782</v>
      </c>
      <c r="F3979" t="s">
        <v>71</v>
      </c>
      <c r="G3979" t="s">
        <v>46</v>
      </c>
      <c r="H3979" t="s">
        <v>29</v>
      </c>
      <c r="I3979">
        <v>21.75</v>
      </c>
      <c r="J3979">
        <v>473.92</v>
      </c>
      <c r="K3979" t="s">
        <v>67</v>
      </c>
      <c r="L3979">
        <v>3</v>
      </c>
      <c r="M3979" t="s">
        <v>31</v>
      </c>
      <c r="N3979">
        <v>1.31</v>
      </c>
      <c r="O3979">
        <v>6</v>
      </c>
    </row>
    <row r="3980" spans="1:15">
      <c r="A3980" t="s">
        <v>10783</v>
      </c>
      <c r="B3980" s="1">
        <v>45754</v>
      </c>
      <c r="C3980" t="s">
        <v>25</v>
      </c>
      <c r="D3980" t="s">
        <v>1048</v>
      </c>
      <c r="E3980" t="s">
        <v>10784</v>
      </c>
      <c r="F3980" t="s">
        <v>71</v>
      </c>
      <c r="G3980" t="s">
        <v>52</v>
      </c>
      <c r="H3980" t="s">
        <v>52</v>
      </c>
      <c r="I3980">
        <v>9.39</v>
      </c>
      <c r="J3980">
        <v>167.49</v>
      </c>
      <c r="K3980" t="s">
        <v>22</v>
      </c>
      <c r="L3980">
        <v>4.9000000000000004</v>
      </c>
      <c r="M3980" t="s">
        <v>31</v>
      </c>
      <c r="N3980">
        <v>1.05</v>
      </c>
      <c r="O3980">
        <v>12</v>
      </c>
    </row>
    <row r="3981" spans="1:15">
      <c r="A3981" t="s">
        <v>10794</v>
      </c>
      <c r="B3981" s="1">
        <v>45808</v>
      </c>
      <c r="C3981" t="s">
        <v>25</v>
      </c>
      <c r="D3981" t="s">
        <v>10795</v>
      </c>
      <c r="E3981" t="s">
        <v>10796</v>
      </c>
      <c r="F3981" t="s">
        <v>19</v>
      </c>
      <c r="G3981" t="s">
        <v>42</v>
      </c>
      <c r="H3981" t="s">
        <v>29</v>
      </c>
      <c r="I3981">
        <v>18.440000000000001</v>
      </c>
      <c r="J3981">
        <v>318.64</v>
      </c>
      <c r="K3981" t="s">
        <v>30</v>
      </c>
      <c r="L3981">
        <v>3.6</v>
      </c>
      <c r="M3981" t="s">
        <v>23</v>
      </c>
      <c r="N3981">
        <v>2.02</v>
      </c>
      <c r="O3981">
        <v>17</v>
      </c>
    </row>
    <row r="3982" spans="1:15">
      <c r="A3982" t="s">
        <v>10843</v>
      </c>
      <c r="B3982" s="1">
        <v>45708</v>
      </c>
      <c r="C3982" t="s">
        <v>25</v>
      </c>
      <c r="D3982" t="s">
        <v>10844</v>
      </c>
      <c r="E3982" t="s">
        <v>10845</v>
      </c>
      <c r="F3982" t="s">
        <v>71</v>
      </c>
      <c r="G3982" t="s">
        <v>42</v>
      </c>
      <c r="H3982" t="s">
        <v>21</v>
      </c>
      <c r="I3982">
        <v>5.43</v>
      </c>
      <c r="J3982">
        <v>67.17</v>
      </c>
      <c r="K3982" t="s">
        <v>22</v>
      </c>
      <c r="L3982">
        <v>3.4</v>
      </c>
      <c r="M3982" t="s">
        <v>31</v>
      </c>
      <c r="N3982">
        <v>2.29</v>
      </c>
      <c r="O3982">
        <v>3</v>
      </c>
    </row>
    <row r="3983" spans="1:15">
      <c r="A3983" t="s">
        <v>10853</v>
      </c>
      <c r="B3983" s="1">
        <v>45662</v>
      </c>
      <c r="C3983" t="s">
        <v>25</v>
      </c>
      <c r="D3983" t="s">
        <v>2566</v>
      </c>
      <c r="E3983" t="s">
        <v>10854</v>
      </c>
      <c r="F3983" t="s">
        <v>51</v>
      </c>
      <c r="G3983" t="s">
        <v>20</v>
      </c>
      <c r="H3983" t="s">
        <v>42</v>
      </c>
      <c r="I3983">
        <v>11.64</v>
      </c>
      <c r="J3983">
        <v>376.22</v>
      </c>
      <c r="K3983" t="s">
        <v>67</v>
      </c>
      <c r="L3983">
        <v>4.4000000000000004</v>
      </c>
      <c r="M3983" t="s">
        <v>23</v>
      </c>
      <c r="N3983">
        <v>1.71</v>
      </c>
      <c r="O3983">
        <v>5</v>
      </c>
    </row>
    <row r="3984" spans="1:15">
      <c r="A3984" t="s">
        <v>10882</v>
      </c>
      <c r="B3984" s="1">
        <v>45698</v>
      </c>
      <c r="C3984" t="s">
        <v>25</v>
      </c>
      <c r="D3984" t="s">
        <v>10883</v>
      </c>
      <c r="E3984" t="s">
        <v>10884</v>
      </c>
      <c r="F3984" t="s">
        <v>19</v>
      </c>
      <c r="G3984" t="s">
        <v>20</v>
      </c>
      <c r="H3984" t="s">
        <v>29</v>
      </c>
      <c r="I3984">
        <v>4.88</v>
      </c>
      <c r="K3984" t="s">
        <v>30</v>
      </c>
      <c r="L3984">
        <v>4.5</v>
      </c>
      <c r="M3984" t="s">
        <v>23</v>
      </c>
      <c r="N3984">
        <v>1.02</v>
      </c>
      <c r="O3984">
        <v>8</v>
      </c>
    </row>
    <row r="3985" spans="1:15">
      <c r="A3985" t="s">
        <v>10909</v>
      </c>
      <c r="B3985" s="1">
        <v>45739</v>
      </c>
      <c r="C3985" t="s">
        <v>25</v>
      </c>
      <c r="D3985" t="s">
        <v>10910</v>
      </c>
      <c r="E3985" t="s">
        <v>10911</v>
      </c>
      <c r="F3985" t="s">
        <v>71</v>
      </c>
      <c r="G3985" t="s">
        <v>29</v>
      </c>
      <c r="H3985" t="s">
        <v>20</v>
      </c>
      <c r="I3985">
        <v>3.3</v>
      </c>
      <c r="J3985">
        <v>401.15</v>
      </c>
      <c r="K3985" t="s">
        <v>30</v>
      </c>
      <c r="L3985">
        <v>3.2</v>
      </c>
      <c r="M3985" t="s">
        <v>23</v>
      </c>
      <c r="N3985">
        <v>1.01</v>
      </c>
      <c r="O3985">
        <v>15</v>
      </c>
    </row>
    <row r="3986" spans="1:15">
      <c r="A3986" t="s">
        <v>10924</v>
      </c>
      <c r="B3986" s="1">
        <v>45806</v>
      </c>
      <c r="C3986" t="s">
        <v>25</v>
      </c>
      <c r="D3986" t="s">
        <v>10925</v>
      </c>
      <c r="E3986" t="s">
        <v>10926</v>
      </c>
      <c r="F3986" t="s">
        <v>51</v>
      </c>
      <c r="G3986" t="s">
        <v>41</v>
      </c>
      <c r="H3986" t="s">
        <v>52</v>
      </c>
      <c r="I3986">
        <v>6.49</v>
      </c>
      <c r="J3986">
        <v>308.99</v>
      </c>
      <c r="K3986" t="s">
        <v>47</v>
      </c>
      <c r="L3986">
        <v>2.9</v>
      </c>
      <c r="M3986" t="s">
        <v>23</v>
      </c>
      <c r="N3986">
        <v>1.53</v>
      </c>
      <c r="O3986">
        <v>15</v>
      </c>
    </row>
    <row r="3987" spans="1:15">
      <c r="A3987" t="s">
        <v>10945</v>
      </c>
      <c r="B3987" s="1">
        <v>45828</v>
      </c>
      <c r="C3987" t="s">
        <v>25</v>
      </c>
      <c r="D3987" t="s">
        <v>10946</v>
      </c>
      <c r="E3987" t="s">
        <v>10947</v>
      </c>
      <c r="F3987" t="s">
        <v>60</v>
      </c>
      <c r="G3987" t="s">
        <v>29</v>
      </c>
      <c r="H3987" t="s">
        <v>20</v>
      </c>
      <c r="I3987">
        <v>18.739999999999998</v>
      </c>
      <c r="J3987">
        <v>151.34</v>
      </c>
      <c r="K3987" t="s">
        <v>67</v>
      </c>
      <c r="L3987">
        <v>4.7</v>
      </c>
      <c r="M3987" t="s">
        <v>23</v>
      </c>
      <c r="N3987">
        <v>2.08</v>
      </c>
      <c r="O3987">
        <v>2</v>
      </c>
    </row>
    <row r="3988" spans="1:15">
      <c r="A3988" t="s">
        <v>10948</v>
      </c>
      <c r="B3988" s="1">
        <v>45675</v>
      </c>
      <c r="C3988" t="s">
        <v>25</v>
      </c>
      <c r="D3988" t="s">
        <v>10949</v>
      </c>
      <c r="E3988" t="s">
        <v>10950</v>
      </c>
      <c r="F3988" t="s">
        <v>60</v>
      </c>
      <c r="G3988" t="s">
        <v>46</v>
      </c>
      <c r="H3988" t="s">
        <v>52</v>
      </c>
      <c r="I3988">
        <v>10.42</v>
      </c>
      <c r="J3988">
        <v>369.07</v>
      </c>
      <c r="K3988" t="s">
        <v>30</v>
      </c>
      <c r="L3988">
        <v>2.6</v>
      </c>
      <c r="M3988" t="s">
        <v>23</v>
      </c>
      <c r="N3988">
        <v>2.37</v>
      </c>
      <c r="O3988">
        <v>16</v>
      </c>
    </row>
    <row r="3989" spans="1:15">
      <c r="A3989" t="s">
        <v>10951</v>
      </c>
      <c r="B3989" s="1">
        <v>45698</v>
      </c>
      <c r="C3989" t="s">
        <v>25</v>
      </c>
      <c r="D3989" t="s">
        <v>10952</v>
      </c>
      <c r="E3989" t="s">
        <v>10953</v>
      </c>
      <c r="F3989" t="s">
        <v>19</v>
      </c>
      <c r="G3989" t="s">
        <v>20</v>
      </c>
      <c r="H3989" t="s">
        <v>29</v>
      </c>
      <c r="I3989">
        <v>11.47</v>
      </c>
      <c r="J3989">
        <v>591.17999999999995</v>
      </c>
      <c r="K3989" t="s">
        <v>30</v>
      </c>
      <c r="L3989">
        <v>3</v>
      </c>
      <c r="M3989" t="s">
        <v>23</v>
      </c>
      <c r="N3989">
        <v>1.19</v>
      </c>
      <c r="O3989">
        <v>4</v>
      </c>
    </row>
    <row r="3990" spans="1:15">
      <c r="A3990" t="s">
        <v>10962</v>
      </c>
      <c r="B3990" s="1">
        <v>45770</v>
      </c>
      <c r="C3990" t="s">
        <v>25</v>
      </c>
      <c r="D3990" t="s">
        <v>10963</v>
      </c>
      <c r="E3990" t="s">
        <v>10964</v>
      </c>
      <c r="F3990" t="s">
        <v>71</v>
      </c>
      <c r="G3990" t="s">
        <v>41</v>
      </c>
      <c r="H3990" t="s">
        <v>42</v>
      </c>
      <c r="I3990">
        <v>3.54</v>
      </c>
      <c r="J3990">
        <v>191.96</v>
      </c>
      <c r="K3990" t="s">
        <v>30</v>
      </c>
      <c r="L3990">
        <v>4.4000000000000004</v>
      </c>
      <c r="M3990" t="s">
        <v>36</v>
      </c>
      <c r="N3990">
        <v>1.04</v>
      </c>
      <c r="O3990">
        <v>7</v>
      </c>
    </row>
    <row r="3991" spans="1:15">
      <c r="A3991" t="s">
        <v>10965</v>
      </c>
      <c r="B3991" s="1">
        <v>45697</v>
      </c>
      <c r="C3991" t="s">
        <v>25</v>
      </c>
      <c r="D3991" t="s">
        <v>10966</v>
      </c>
      <c r="E3991" t="s">
        <v>10967</v>
      </c>
      <c r="F3991" t="s">
        <v>28</v>
      </c>
      <c r="G3991" t="s">
        <v>52</v>
      </c>
      <c r="H3991" t="s">
        <v>41</v>
      </c>
      <c r="I3991">
        <v>4.29</v>
      </c>
      <c r="J3991">
        <v>329.59</v>
      </c>
      <c r="K3991" t="s">
        <v>47</v>
      </c>
      <c r="L3991">
        <v>4</v>
      </c>
      <c r="M3991" t="s">
        <v>31</v>
      </c>
      <c r="N3991">
        <v>2.36</v>
      </c>
      <c r="O3991">
        <v>19</v>
      </c>
    </row>
    <row r="3992" spans="1:15">
      <c r="A3992" t="s">
        <v>10982</v>
      </c>
      <c r="B3992" s="1">
        <v>45817</v>
      </c>
      <c r="C3992" t="s">
        <v>25</v>
      </c>
      <c r="D3992" t="s">
        <v>7272</v>
      </c>
      <c r="E3992" t="s">
        <v>10950</v>
      </c>
      <c r="F3992" t="s">
        <v>51</v>
      </c>
      <c r="G3992" t="s">
        <v>29</v>
      </c>
      <c r="H3992" t="s">
        <v>29</v>
      </c>
      <c r="I3992">
        <v>3.9</v>
      </c>
      <c r="J3992">
        <v>314.88</v>
      </c>
      <c r="K3992" t="s">
        <v>47</v>
      </c>
      <c r="L3992">
        <v>4.7</v>
      </c>
      <c r="M3992" t="s">
        <v>23</v>
      </c>
      <c r="N3992">
        <v>1.26</v>
      </c>
      <c r="O3992">
        <v>1</v>
      </c>
    </row>
    <row r="3993" spans="1:15">
      <c r="A3993" t="s">
        <v>10988</v>
      </c>
      <c r="B3993" s="1">
        <v>45723</v>
      </c>
      <c r="C3993" t="s">
        <v>25</v>
      </c>
      <c r="D3993" t="s">
        <v>10989</v>
      </c>
      <c r="E3993" t="s">
        <v>10990</v>
      </c>
      <c r="F3993" t="s">
        <v>28</v>
      </c>
      <c r="G3993" t="s">
        <v>42</v>
      </c>
      <c r="H3993" t="s">
        <v>41</v>
      </c>
      <c r="I3993">
        <v>10.47</v>
      </c>
      <c r="J3993">
        <v>405.9</v>
      </c>
      <c r="K3993" t="s">
        <v>47</v>
      </c>
      <c r="L3993">
        <v>4.4000000000000004</v>
      </c>
      <c r="M3993" t="s">
        <v>31</v>
      </c>
      <c r="N3993">
        <v>1.29</v>
      </c>
      <c r="O3993">
        <v>16</v>
      </c>
    </row>
    <row r="3994" spans="1:15">
      <c r="A3994" t="s">
        <v>11002</v>
      </c>
      <c r="B3994" s="1">
        <v>45810</v>
      </c>
      <c r="C3994" t="s">
        <v>25</v>
      </c>
      <c r="D3994" t="s">
        <v>11003</v>
      </c>
      <c r="E3994" t="s">
        <v>11004</v>
      </c>
      <c r="F3994" t="s">
        <v>71</v>
      </c>
      <c r="G3994" t="s">
        <v>21</v>
      </c>
      <c r="H3994" t="s">
        <v>20</v>
      </c>
      <c r="I3994">
        <v>11.04</v>
      </c>
      <c r="J3994">
        <v>54.75</v>
      </c>
      <c r="K3994" t="s">
        <v>47</v>
      </c>
      <c r="L3994">
        <v>2.6</v>
      </c>
      <c r="M3994" t="s">
        <v>36</v>
      </c>
      <c r="N3994">
        <v>1.98</v>
      </c>
      <c r="O3994">
        <v>14</v>
      </c>
    </row>
    <row r="3995" spans="1:15">
      <c r="A3995" t="s">
        <v>11011</v>
      </c>
      <c r="B3995" s="1">
        <v>45720</v>
      </c>
      <c r="C3995" t="s">
        <v>25</v>
      </c>
      <c r="D3995" t="s">
        <v>1733</v>
      </c>
      <c r="E3995" t="s">
        <v>11012</v>
      </c>
      <c r="F3995" t="s">
        <v>28</v>
      </c>
      <c r="G3995" t="s">
        <v>21</v>
      </c>
      <c r="H3995" t="s">
        <v>29</v>
      </c>
      <c r="I3995">
        <v>12.21</v>
      </c>
      <c r="J3995">
        <v>271.3</v>
      </c>
      <c r="K3995" t="s">
        <v>30</v>
      </c>
      <c r="L3995">
        <v>4.7</v>
      </c>
      <c r="M3995" t="s">
        <v>23</v>
      </c>
      <c r="N3995">
        <v>1.1599999999999999</v>
      </c>
      <c r="O3995">
        <v>16</v>
      </c>
    </row>
    <row r="3996" spans="1:15">
      <c r="A3996" t="s">
        <v>11027</v>
      </c>
      <c r="B3996" s="1">
        <v>45826</v>
      </c>
      <c r="C3996" t="s">
        <v>25</v>
      </c>
      <c r="D3996" t="s">
        <v>11028</v>
      </c>
      <c r="E3996" t="s">
        <v>11029</v>
      </c>
      <c r="F3996" t="s">
        <v>28</v>
      </c>
      <c r="G3996" t="s">
        <v>20</v>
      </c>
      <c r="H3996" t="s">
        <v>20</v>
      </c>
      <c r="I3996">
        <v>7.62</v>
      </c>
      <c r="J3996">
        <v>136.66</v>
      </c>
      <c r="K3996" t="s">
        <v>30</v>
      </c>
      <c r="L3996">
        <v>4.8</v>
      </c>
      <c r="M3996" t="s">
        <v>23</v>
      </c>
      <c r="N3996">
        <v>1.33</v>
      </c>
      <c r="O3996">
        <v>4</v>
      </c>
    </row>
    <row r="3997" spans="1:15">
      <c r="A3997" t="s">
        <v>11033</v>
      </c>
      <c r="B3997" s="1">
        <v>45707</v>
      </c>
      <c r="C3997" t="s">
        <v>25</v>
      </c>
      <c r="D3997" t="s">
        <v>3369</v>
      </c>
      <c r="E3997" t="s">
        <v>11034</v>
      </c>
      <c r="F3997" t="s">
        <v>71</v>
      </c>
      <c r="G3997" t="s">
        <v>42</v>
      </c>
      <c r="H3997" t="s">
        <v>52</v>
      </c>
      <c r="I3997">
        <v>22.93</v>
      </c>
      <c r="J3997">
        <v>169.19</v>
      </c>
      <c r="K3997" t="s">
        <v>47</v>
      </c>
      <c r="L3997">
        <v>3.8</v>
      </c>
      <c r="M3997" t="s">
        <v>31</v>
      </c>
      <c r="N3997">
        <v>1.8</v>
      </c>
      <c r="O3997">
        <v>6</v>
      </c>
    </row>
    <row r="3998" spans="1:15">
      <c r="A3998" t="s">
        <v>11035</v>
      </c>
      <c r="B3998" s="1">
        <v>45685</v>
      </c>
      <c r="C3998" t="s">
        <v>25</v>
      </c>
      <c r="D3998" t="s">
        <v>7068</v>
      </c>
      <c r="E3998" t="s">
        <v>11036</v>
      </c>
      <c r="F3998" t="s">
        <v>60</v>
      </c>
      <c r="G3998" t="s">
        <v>41</v>
      </c>
      <c r="H3998" t="s">
        <v>20</v>
      </c>
      <c r="I3998">
        <v>19.91</v>
      </c>
      <c r="J3998">
        <v>58.31</v>
      </c>
      <c r="K3998" t="s">
        <v>30</v>
      </c>
      <c r="L3998">
        <v>4.0999999999999996</v>
      </c>
      <c r="M3998" t="s">
        <v>23</v>
      </c>
      <c r="N3998">
        <v>2.12</v>
      </c>
      <c r="O3998">
        <v>14</v>
      </c>
    </row>
    <row r="3999" spans="1:15">
      <c r="A3999" t="s">
        <v>11071</v>
      </c>
      <c r="B3999" s="1">
        <v>45743</v>
      </c>
      <c r="C3999" t="s">
        <v>25</v>
      </c>
      <c r="D3999" t="s">
        <v>2608</v>
      </c>
      <c r="E3999" t="s">
        <v>11072</v>
      </c>
      <c r="F3999" t="s">
        <v>28</v>
      </c>
      <c r="G3999" t="s">
        <v>20</v>
      </c>
      <c r="H3999" t="s">
        <v>46</v>
      </c>
      <c r="I3999">
        <v>7.55</v>
      </c>
      <c r="J3999">
        <v>375.83</v>
      </c>
      <c r="K3999" t="s">
        <v>47</v>
      </c>
      <c r="L3999">
        <v>4.0999999999999996</v>
      </c>
      <c r="M3999" t="s">
        <v>31</v>
      </c>
      <c r="N3999">
        <v>1.85</v>
      </c>
      <c r="O3999">
        <v>3</v>
      </c>
    </row>
    <row r="4000" spans="1:15">
      <c r="A4000" t="s">
        <v>11090</v>
      </c>
      <c r="B4000" s="1">
        <v>45801</v>
      </c>
      <c r="C4000" t="s">
        <v>25</v>
      </c>
      <c r="D4000" t="s">
        <v>11091</v>
      </c>
      <c r="E4000" t="s">
        <v>11092</v>
      </c>
      <c r="F4000" t="s">
        <v>19</v>
      </c>
      <c r="G4000" t="s">
        <v>41</v>
      </c>
      <c r="H4000" t="s">
        <v>42</v>
      </c>
      <c r="I4000">
        <v>21.06</v>
      </c>
      <c r="J4000">
        <v>387.49</v>
      </c>
      <c r="K4000" t="s">
        <v>47</v>
      </c>
      <c r="L4000">
        <v>3.1</v>
      </c>
      <c r="M4000" t="s">
        <v>31</v>
      </c>
      <c r="N4000">
        <v>1.48</v>
      </c>
      <c r="O4000">
        <v>13</v>
      </c>
    </row>
    <row r="4001" spans="1:15">
      <c r="A4001" t="s">
        <v>11113</v>
      </c>
      <c r="B4001" s="1">
        <v>45807</v>
      </c>
      <c r="C4001" t="s">
        <v>25</v>
      </c>
      <c r="D4001" t="s">
        <v>11114</v>
      </c>
      <c r="E4001" t="s">
        <v>11115</v>
      </c>
      <c r="F4001" t="s">
        <v>71</v>
      </c>
      <c r="G4001" t="s">
        <v>20</v>
      </c>
      <c r="H4001" t="s">
        <v>42</v>
      </c>
      <c r="I4001">
        <v>19.96</v>
      </c>
      <c r="J4001">
        <v>117.1</v>
      </c>
      <c r="K4001" t="s">
        <v>47</v>
      </c>
      <c r="L4001">
        <v>4</v>
      </c>
      <c r="M4001" t="s">
        <v>23</v>
      </c>
      <c r="N4001">
        <v>1.49</v>
      </c>
      <c r="O4001">
        <v>10</v>
      </c>
    </row>
    <row r="4002" spans="1:15">
      <c r="A4002" t="s">
        <v>11119</v>
      </c>
      <c r="B4002" s="1">
        <v>45713</v>
      </c>
      <c r="C4002" t="s">
        <v>25</v>
      </c>
      <c r="D4002" t="s">
        <v>11120</v>
      </c>
      <c r="E4002" t="s">
        <v>11121</v>
      </c>
      <c r="F4002" t="s">
        <v>71</v>
      </c>
      <c r="G4002" t="s">
        <v>46</v>
      </c>
      <c r="H4002" t="s">
        <v>52</v>
      </c>
      <c r="I4002">
        <v>24</v>
      </c>
      <c r="J4002">
        <v>180.08</v>
      </c>
      <c r="K4002" t="s">
        <v>30</v>
      </c>
      <c r="L4002">
        <v>3.5</v>
      </c>
      <c r="M4002" t="s">
        <v>23</v>
      </c>
      <c r="N4002">
        <v>1.65</v>
      </c>
      <c r="O4002">
        <v>9</v>
      </c>
    </row>
    <row r="4003" spans="1:15">
      <c r="A4003" t="s">
        <v>11149</v>
      </c>
      <c r="B4003" s="1">
        <v>45714</v>
      </c>
      <c r="C4003" t="s">
        <v>25</v>
      </c>
      <c r="D4003" t="s">
        <v>11150</v>
      </c>
      <c r="E4003" t="s">
        <v>11151</v>
      </c>
      <c r="F4003" t="s">
        <v>51</v>
      </c>
      <c r="G4003" t="s">
        <v>46</v>
      </c>
      <c r="H4003" t="s">
        <v>29</v>
      </c>
      <c r="I4003">
        <v>4.18</v>
      </c>
      <c r="J4003">
        <v>104.02</v>
      </c>
      <c r="K4003" t="s">
        <v>30</v>
      </c>
      <c r="L4003">
        <v>3.3</v>
      </c>
      <c r="M4003" t="s">
        <v>23</v>
      </c>
      <c r="N4003">
        <v>1.53</v>
      </c>
      <c r="O4003">
        <v>4</v>
      </c>
    </row>
    <row r="4004" spans="1:15">
      <c r="A4004" t="s">
        <v>11166</v>
      </c>
      <c r="B4004" s="1">
        <v>45762</v>
      </c>
      <c r="C4004" t="s">
        <v>25</v>
      </c>
      <c r="D4004" t="s">
        <v>2980</v>
      </c>
      <c r="E4004" t="s">
        <v>11167</v>
      </c>
      <c r="F4004" t="s">
        <v>19</v>
      </c>
      <c r="G4004" t="s">
        <v>46</v>
      </c>
      <c r="H4004" t="s">
        <v>52</v>
      </c>
      <c r="I4004">
        <v>16.96</v>
      </c>
      <c r="J4004">
        <v>241.77</v>
      </c>
      <c r="K4004" t="s">
        <v>67</v>
      </c>
      <c r="L4004">
        <v>3.7</v>
      </c>
      <c r="M4004" t="s">
        <v>23</v>
      </c>
      <c r="N4004">
        <v>1.2</v>
      </c>
      <c r="O4004">
        <v>1</v>
      </c>
    </row>
    <row r="4005" spans="1:15">
      <c r="A4005" t="s">
        <v>11168</v>
      </c>
      <c r="B4005" s="1">
        <v>45676</v>
      </c>
      <c r="C4005" t="s">
        <v>25</v>
      </c>
      <c r="D4005" t="s">
        <v>4707</v>
      </c>
      <c r="E4005" t="s">
        <v>11169</v>
      </c>
      <c r="F4005" t="s">
        <v>28</v>
      </c>
      <c r="G4005" t="s">
        <v>20</v>
      </c>
      <c r="H4005" t="s">
        <v>46</v>
      </c>
      <c r="I4005">
        <v>1.72</v>
      </c>
      <c r="J4005">
        <v>288.47000000000003</v>
      </c>
      <c r="K4005" t="s">
        <v>22</v>
      </c>
      <c r="L4005">
        <v>3.3</v>
      </c>
      <c r="M4005" t="s">
        <v>31</v>
      </c>
      <c r="N4005">
        <v>1.34</v>
      </c>
      <c r="O4005">
        <v>10</v>
      </c>
    </row>
    <row r="4006" spans="1:15">
      <c r="A4006" t="s">
        <v>11170</v>
      </c>
      <c r="B4006" s="1">
        <v>45814</v>
      </c>
      <c r="C4006" t="s">
        <v>25</v>
      </c>
      <c r="D4006" t="s">
        <v>11171</v>
      </c>
      <c r="E4006" t="s">
        <v>11172</v>
      </c>
      <c r="F4006" t="s">
        <v>71</v>
      </c>
      <c r="G4006" t="s">
        <v>41</v>
      </c>
      <c r="H4006" t="s">
        <v>20</v>
      </c>
      <c r="I4006">
        <v>3.01</v>
      </c>
      <c r="J4006">
        <v>510.78</v>
      </c>
      <c r="K4006" t="s">
        <v>30</v>
      </c>
      <c r="L4006">
        <v>4.5999999999999996</v>
      </c>
      <c r="M4006" t="s">
        <v>31</v>
      </c>
      <c r="N4006">
        <v>2.17</v>
      </c>
      <c r="O4006">
        <v>2</v>
      </c>
    </row>
    <row r="4007" spans="1:15">
      <c r="A4007" t="s">
        <v>11218</v>
      </c>
      <c r="B4007" s="1">
        <v>45671</v>
      </c>
      <c r="C4007" t="s">
        <v>25</v>
      </c>
      <c r="D4007" t="s">
        <v>11219</v>
      </c>
      <c r="E4007" t="s">
        <v>11220</v>
      </c>
      <c r="F4007" t="s">
        <v>60</v>
      </c>
      <c r="G4007" t="s">
        <v>41</v>
      </c>
      <c r="H4007" t="s">
        <v>52</v>
      </c>
      <c r="I4007">
        <v>24.07</v>
      </c>
      <c r="J4007">
        <v>122.29</v>
      </c>
      <c r="K4007" t="s">
        <v>47</v>
      </c>
      <c r="L4007">
        <v>4.7</v>
      </c>
      <c r="M4007" t="s">
        <v>23</v>
      </c>
      <c r="N4007">
        <v>1.39</v>
      </c>
      <c r="O4007">
        <v>12</v>
      </c>
    </row>
    <row r="4008" spans="1:15">
      <c r="A4008" t="s">
        <v>11235</v>
      </c>
      <c r="B4008" s="1">
        <v>45798</v>
      </c>
      <c r="C4008" t="s">
        <v>25</v>
      </c>
      <c r="D4008" t="s">
        <v>11236</v>
      </c>
      <c r="E4008" t="s">
        <v>11237</v>
      </c>
      <c r="F4008" t="s">
        <v>60</v>
      </c>
      <c r="G4008" t="s">
        <v>41</v>
      </c>
      <c r="H4008" t="s">
        <v>20</v>
      </c>
      <c r="I4008">
        <v>1.37</v>
      </c>
      <c r="J4008">
        <v>157.66999999999999</v>
      </c>
      <c r="K4008" t="s">
        <v>67</v>
      </c>
      <c r="L4008">
        <v>3.1</v>
      </c>
      <c r="M4008" t="s">
        <v>23</v>
      </c>
      <c r="N4008">
        <v>1.55</v>
      </c>
      <c r="O4008">
        <v>6</v>
      </c>
    </row>
    <row r="4009" spans="1:15">
      <c r="A4009" t="s">
        <v>11245</v>
      </c>
      <c r="B4009" s="1">
        <v>45669</v>
      </c>
      <c r="C4009" t="s">
        <v>25</v>
      </c>
      <c r="D4009" t="s">
        <v>11246</v>
      </c>
      <c r="E4009" t="s">
        <v>4349</v>
      </c>
      <c r="F4009" t="s">
        <v>60</v>
      </c>
      <c r="G4009" t="s">
        <v>42</v>
      </c>
      <c r="H4009" t="s">
        <v>29</v>
      </c>
      <c r="J4009">
        <v>386.64</v>
      </c>
      <c r="K4009" t="s">
        <v>67</v>
      </c>
      <c r="L4009">
        <v>3.5</v>
      </c>
      <c r="M4009" t="s">
        <v>23</v>
      </c>
      <c r="N4009">
        <v>1.44</v>
      </c>
      <c r="O4009">
        <v>8</v>
      </c>
    </row>
    <row r="4010" spans="1:15">
      <c r="A4010" t="s">
        <v>11252</v>
      </c>
      <c r="B4010" s="1">
        <v>45757</v>
      </c>
      <c r="C4010" t="s">
        <v>25</v>
      </c>
      <c r="D4010" t="s">
        <v>10159</v>
      </c>
      <c r="E4010" t="s">
        <v>11253</v>
      </c>
      <c r="F4010" t="s">
        <v>71</v>
      </c>
      <c r="G4010" t="s">
        <v>42</v>
      </c>
      <c r="H4010" t="s">
        <v>20</v>
      </c>
      <c r="I4010">
        <v>9.5500000000000007</v>
      </c>
      <c r="J4010">
        <v>142.94</v>
      </c>
      <c r="K4010" t="s">
        <v>22</v>
      </c>
      <c r="L4010">
        <v>4.5</v>
      </c>
      <c r="M4010" t="s">
        <v>36</v>
      </c>
      <c r="N4010">
        <v>1.0900000000000001</v>
      </c>
      <c r="O4010">
        <v>3</v>
      </c>
    </row>
    <row r="4011" spans="1:15">
      <c r="A4011" t="s">
        <v>11274</v>
      </c>
      <c r="B4011" s="1">
        <v>45769</v>
      </c>
      <c r="C4011" t="s">
        <v>25</v>
      </c>
      <c r="D4011" t="s">
        <v>253</v>
      </c>
      <c r="E4011" t="s">
        <v>11275</v>
      </c>
      <c r="F4011" t="s">
        <v>51</v>
      </c>
      <c r="G4011" t="s">
        <v>52</v>
      </c>
      <c r="H4011" t="s">
        <v>52</v>
      </c>
      <c r="I4011">
        <v>12.23</v>
      </c>
      <c r="J4011">
        <v>201.75</v>
      </c>
      <c r="K4011" t="s">
        <v>30</v>
      </c>
      <c r="L4011">
        <v>4.9000000000000004</v>
      </c>
      <c r="M4011" t="s">
        <v>23</v>
      </c>
      <c r="N4011">
        <v>2</v>
      </c>
      <c r="O4011">
        <v>18</v>
      </c>
    </row>
    <row r="4012" spans="1:15">
      <c r="A4012" t="s">
        <v>11283</v>
      </c>
      <c r="B4012" s="1">
        <v>45750</v>
      </c>
      <c r="C4012" t="s">
        <v>25</v>
      </c>
      <c r="D4012" t="s">
        <v>11284</v>
      </c>
      <c r="E4012" t="s">
        <v>11285</v>
      </c>
      <c r="F4012" t="s">
        <v>51</v>
      </c>
      <c r="G4012" t="s">
        <v>46</v>
      </c>
      <c r="H4012" t="s">
        <v>46</v>
      </c>
      <c r="I4012">
        <v>7.35</v>
      </c>
      <c r="J4012">
        <v>464.76</v>
      </c>
      <c r="K4012" t="s">
        <v>30</v>
      </c>
      <c r="L4012">
        <v>4.5999999999999996</v>
      </c>
      <c r="M4012" t="s">
        <v>36</v>
      </c>
      <c r="N4012">
        <v>2.0699999999999998</v>
      </c>
      <c r="O4012">
        <v>10</v>
      </c>
    </row>
    <row r="4013" spans="1:15">
      <c r="A4013" t="s">
        <v>11302</v>
      </c>
      <c r="B4013" s="1">
        <v>45721</v>
      </c>
      <c r="C4013" t="s">
        <v>25</v>
      </c>
      <c r="D4013" t="s">
        <v>11303</v>
      </c>
      <c r="E4013" t="s">
        <v>11304</v>
      </c>
      <c r="F4013" t="s">
        <v>71</v>
      </c>
      <c r="G4013" t="s">
        <v>41</v>
      </c>
      <c r="H4013" t="s">
        <v>29</v>
      </c>
      <c r="I4013">
        <v>13.25</v>
      </c>
      <c r="J4013">
        <v>343.46</v>
      </c>
      <c r="K4013" t="s">
        <v>22</v>
      </c>
      <c r="L4013">
        <v>4.0999999999999996</v>
      </c>
      <c r="M4013" t="s">
        <v>23</v>
      </c>
      <c r="N4013">
        <v>1.97</v>
      </c>
      <c r="O4013">
        <v>13</v>
      </c>
    </row>
    <row r="4014" spans="1:15">
      <c r="A4014" t="s">
        <v>11345</v>
      </c>
      <c r="B4014" s="1">
        <v>45668</v>
      </c>
      <c r="C4014" t="s">
        <v>25</v>
      </c>
      <c r="D4014" t="s">
        <v>4594</v>
      </c>
      <c r="E4014" t="s">
        <v>11346</v>
      </c>
      <c r="F4014" t="s">
        <v>28</v>
      </c>
      <c r="G4014" t="s">
        <v>20</v>
      </c>
      <c r="H4014" t="s">
        <v>52</v>
      </c>
      <c r="I4014">
        <v>3.6</v>
      </c>
      <c r="J4014">
        <v>213.56</v>
      </c>
      <c r="K4014" t="s">
        <v>22</v>
      </c>
      <c r="L4014">
        <v>4.7</v>
      </c>
      <c r="M4014" t="s">
        <v>23</v>
      </c>
      <c r="N4014">
        <v>1.1100000000000001</v>
      </c>
      <c r="O4014">
        <v>11</v>
      </c>
    </row>
    <row r="4015" spans="1:15">
      <c r="A4015" t="s">
        <v>11353</v>
      </c>
      <c r="B4015" s="1">
        <v>45742</v>
      </c>
      <c r="C4015" t="s">
        <v>25</v>
      </c>
      <c r="D4015" t="s">
        <v>11354</v>
      </c>
      <c r="E4015" t="s">
        <v>11355</v>
      </c>
      <c r="F4015" t="s">
        <v>28</v>
      </c>
      <c r="G4015" t="s">
        <v>46</v>
      </c>
      <c r="H4015" t="s">
        <v>21</v>
      </c>
      <c r="I4015">
        <v>22.04</v>
      </c>
      <c r="J4015">
        <v>437.52</v>
      </c>
      <c r="K4015" t="s">
        <v>67</v>
      </c>
      <c r="L4015">
        <v>3.2</v>
      </c>
      <c r="M4015" t="s">
        <v>23</v>
      </c>
      <c r="N4015">
        <v>1.97</v>
      </c>
      <c r="O4015">
        <v>11</v>
      </c>
    </row>
    <row r="4016" spans="1:15">
      <c r="A4016" t="s">
        <v>11365</v>
      </c>
      <c r="B4016" s="1">
        <v>45824</v>
      </c>
      <c r="C4016" t="s">
        <v>25</v>
      </c>
      <c r="D4016" t="s">
        <v>10899</v>
      </c>
      <c r="E4016" t="s">
        <v>11366</v>
      </c>
      <c r="F4016" t="s">
        <v>51</v>
      </c>
      <c r="G4016" t="s">
        <v>21</v>
      </c>
      <c r="H4016" t="s">
        <v>46</v>
      </c>
      <c r="I4016">
        <v>6.5</v>
      </c>
      <c r="J4016">
        <v>422.31</v>
      </c>
      <c r="K4016" t="s">
        <v>22</v>
      </c>
      <c r="L4016">
        <v>2.7</v>
      </c>
      <c r="M4016" t="s">
        <v>23</v>
      </c>
      <c r="N4016">
        <v>1.18</v>
      </c>
      <c r="O4016">
        <v>8</v>
      </c>
    </row>
    <row r="4017" spans="1:15">
      <c r="A4017" t="s">
        <v>11380</v>
      </c>
      <c r="B4017" s="1">
        <v>45662</v>
      </c>
      <c r="C4017" t="s">
        <v>25</v>
      </c>
      <c r="D4017" t="s">
        <v>6751</v>
      </c>
      <c r="E4017" t="s">
        <v>11381</v>
      </c>
      <c r="F4017" t="s">
        <v>51</v>
      </c>
      <c r="G4017" t="s">
        <v>42</v>
      </c>
      <c r="H4017" t="s">
        <v>20</v>
      </c>
      <c r="I4017">
        <v>8.5399999999999991</v>
      </c>
      <c r="J4017">
        <v>286.62</v>
      </c>
      <c r="K4017" t="s">
        <v>22</v>
      </c>
      <c r="L4017">
        <v>4.8</v>
      </c>
      <c r="M4017" t="s">
        <v>23</v>
      </c>
      <c r="N4017">
        <v>1.37</v>
      </c>
      <c r="O4017">
        <v>4</v>
      </c>
    </row>
    <row r="4018" spans="1:15">
      <c r="A4018" t="s">
        <v>11400</v>
      </c>
      <c r="B4018" s="1">
        <v>45744</v>
      </c>
      <c r="C4018" t="s">
        <v>25</v>
      </c>
      <c r="D4018" t="s">
        <v>3102</v>
      </c>
      <c r="E4018" t="s">
        <v>11401</v>
      </c>
      <c r="F4018" t="s">
        <v>19</v>
      </c>
      <c r="G4018" t="s">
        <v>20</v>
      </c>
      <c r="H4018" t="s">
        <v>52</v>
      </c>
      <c r="I4018">
        <v>21.24</v>
      </c>
      <c r="J4018">
        <v>396.72</v>
      </c>
      <c r="K4018" t="s">
        <v>30</v>
      </c>
      <c r="L4018">
        <v>3.7</v>
      </c>
      <c r="M4018" t="s">
        <v>36</v>
      </c>
      <c r="N4018">
        <v>1.96</v>
      </c>
      <c r="O4018">
        <v>19</v>
      </c>
    </row>
    <row r="4019" spans="1:15">
      <c r="A4019" t="s">
        <v>11419</v>
      </c>
      <c r="B4019" s="1">
        <v>45692</v>
      </c>
      <c r="C4019" t="s">
        <v>25</v>
      </c>
      <c r="D4019" t="s">
        <v>2668</v>
      </c>
      <c r="E4019" t="s">
        <v>11420</v>
      </c>
      <c r="F4019" t="s">
        <v>19</v>
      </c>
      <c r="G4019" t="s">
        <v>52</v>
      </c>
      <c r="H4019" t="s">
        <v>52</v>
      </c>
      <c r="I4019">
        <v>22.39</v>
      </c>
      <c r="J4019">
        <v>222.16</v>
      </c>
      <c r="K4019" t="s">
        <v>47</v>
      </c>
      <c r="L4019">
        <v>3.1</v>
      </c>
      <c r="M4019" t="s">
        <v>31</v>
      </c>
      <c r="N4019">
        <v>2.16</v>
      </c>
      <c r="O4019">
        <v>18</v>
      </c>
    </row>
    <row r="4020" spans="1:15">
      <c r="A4020" t="s">
        <v>11439</v>
      </c>
      <c r="B4020" s="1">
        <v>45717</v>
      </c>
      <c r="C4020" t="s">
        <v>25</v>
      </c>
      <c r="D4020" t="s">
        <v>11440</v>
      </c>
      <c r="E4020" t="s">
        <v>11441</v>
      </c>
      <c r="F4020" t="s">
        <v>60</v>
      </c>
      <c r="G4020" t="s">
        <v>21</v>
      </c>
      <c r="H4020" t="s">
        <v>46</v>
      </c>
      <c r="I4020">
        <v>6.12</v>
      </c>
      <c r="J4020">
        <v>295.64999999999998</v>
      </c>
      <c r="K4020" t="s">
        <v>22</v>
      </c>
      <c r="L4020">
        <v>3.2</v>
      </c>
      <c r="M4020" t="s">
        <v>36</v>
      </c>
      <c r="N4020">
        <v>1.01</v>
      </c>
      <c r="O4020">
        <v>14</v>
      </c>
    </row>
    <row r="4021" spans="1:15">
      <c r="A4021" t="s">
        <v>11442</v>
      </c>
      <c r="B4021" s="1">
        <v>45667</v>
      </c>
      <c r="C4021" t="s">
        <v>25</v>
      </c>
      <c r="D4021" t="s">
        <v>11443</v>
      </c>
      <c r="E4021" t="s">
        <v>11444</v>
      </c>
      <c r="F4021" t="s">
        <v>28</v>
      </c>
      <c r="G4021" t="s">
        <v>29</v>
      </c>
      <c r="H4021" t="s">
        <v>46</v>
      </c>
      <c r="I4021">
        <v>13.14</v>
      </c>
      <c r="J4021">
        <v>202.28</v>
      </c>
      <c r="K4021" t="s">
        <v>22</v>
      </c>
      <c r="L4021">
        <v>2.6</v>
      </c>
      <c r="M4021" t="s">
        <v>31</v>
      </c>
      <c r="N4021">
        <v>1.1499999999999999</v>
      </c>
      <c r="O4021">
        <v>3</v>
      </c>
    </row>
    <row r="4022" spans="1:15">
      <c r="A4022" t="s">
        <v>11448</v>
      </c>
      <c r="B4022" s="1">
        <v>45740</v>
      </c>
      <c r="C4022" t="s">
        <v>25</v>
      </c>
      <c r="D4022" t="s">
        <v>1820</v>
      </c>
      <c r="E4022" t="s">
        <v>11449</v>
      </c>
      <c r="F4022" t="s">
        <v>71</v>
      </c>
      <c r="G4022" t="s">
        <v>42</v>
      </c>
      <c r="H4022" t="s">
        <v>29</v>
      </c>
      <c r="I4022">
        <v>13.88</v>
      </c>
      <c r="J4022">
        <v>278.38</v>
      </c>
      <c r="K4022" t="s">
        <v>22</v>
      </c>
      <c r="L4022">
        <v>5</v>
      </c>
      <c r="M4022" t="s">
        <v>23</v>
      </c>
      <c r="N4022">
        <v>1.49</v>
      </c>
      <c r="O4022">
        <v>12</v>
      </c>
    </row>
    <row r="4023" spans="1:15">
      <c r="A4023" t="s">
        <v>11456</v>
      </c>
      <c r="B4023" s="1">
        <v>45696</v>
      </c>
      <c r="C4023" t="s">
        <v>25</v>
      </c>
      <c r="D4023" t="s">
        <v>1042</v>
      </c>
      <c r="E4023" t="s">
        <v>11457</v>
      </c>
      <c r="F4023" t="s">
        <v>28</v>
      </c>
      <c r="G4023" t="s">
        <v>41</v>
      </c>
      <c r="H4023" t="s">
        <v>46</v>
      </c>
      <c r="I4023">
        <v>12.82</v>
      </c>
      <c r="J4023">
        <v>53.15</v>
      </c>
      <c r="K4023" t="s">
        <v>47</v>
      </c>
      <c r="L4023">
        <v>4.0999999999999996</v>
      </c>
      <c r="M4023" t="s">
        <v>31</v>
      </c>
      <c r="N4023">
        <v>1.72</v>
      </c>
      <c r="O4023">
        <v>1</v>
      </c>
    </row>
    <row r="4024" spans="1:15">
      <c r="A4024" t="s">
        <v>11461</v>
      </c>
      <c r="B4024" s="1">
        <v>45809</v>
      </c>
      <c r="C4024" t="s">
        <v>25</v>
      </c>
      <c r="D4024" t="s">
        <v>11462</v>
      </c>
      <c r="E4024" t="s">
        <v>11463</v>
      </c>
      <c r="F4024" t="s">
        <v>71</v>
      </c>
      <c r="G4024" t="s">
        <v>21</v>
      </c>
      <c r="H4024" t="s">
        <v>52</v>
      </c>
      <c r="I4024">
        <v>15.06</v>
      </c>
      <c r="J4024">
        <v>524.39</v>
      </c>
      <c r="K4024" t="s">
        <v>67</v>
      </c>
      <c r="L4024">
        <v>3.5</v>
      </c>
      <c r="M4024" t="s">
        <v>23</v>
      </c>
      <c r="N4024">
        <v>1.3</v>
      </c>
      <c r="O4024">
        <v>16</v>
      </c>
    </row>
    <row r="4025" spans="1:15">
      <c r="A4025" t="s">
        <v>11471</v>
      </c>
      <c r="B4025" s="1">
        <v>45695</v>
      </c>
      <c r="C4025" t="s">
        <v>25</v>
      </c>
      <c r="D4025" t="s">
        <v>11472</v>
      </c>
      <c r="E4025" t="s">
        <v>11473</v>
      </c>
      <c r="F4025" t="s">
        <v>51</v>
      </c>
      <c r="G4025" t="s">
        <v>52</v>
      </c>
      <c r="H4025" t="s">
        <v>46</v>
      </c>
      <c r="I4025">
        <v>1.91</v>
      </c>
      <c r="J4025">
        <v>145.97</v>
      </c>
      <c r="K4025" t="s">
        <v>47</v>
      </c>
      <c r="L4025">
        <v>3.5</v>
      </c>
      <c r="M4025" t="s">
        <v>23</v>
      </c>
      <c r="N4025">
        <v>1.73</v>
      </c>
      <c r="O4025">
        <v>15</v>
      </c>
    </row>
    <row r="4026" spans="1:15">
      <c r="A4026" t="s">
        <v>11482</v>
      </c>
      <c r="B4026" s="1">
        <v>45724</v>
      </c>
      <c r="C4026" t="s">
        <v>25</v>
      </c>
      <c r="D4026" t="s">
        <v>11483</v>
      </c>
      <c r="E4026" t="s">
        <v>11484</v>
      </c>
      <c r="F4026" t="s">
        <v>71</v>
      </c>
      <c r="G4026" t="s">
        <v>41</v>
      </c>
      <c r="H4026" t="s">
        <v>42</v>
      </c>
      <c r="I4026">
        <v>8.85</v>
      </c>
      <c r="J4026">
        <v>486.64</v>
      </c>
      <c r="K4026" t="s">
        <v>22</v>
      </c>
      <c r="L4026">
        <v>4.4000000000000004</v>
      </c>
      <c r="M4026" t="s">
        <v>23</v>
      </c>
      <c r="N4026">
        <v>2.35</v>
      </c>
      <c r="O4026">
        <v>11</v>
      </c>
    </row>
    <row r="4027" spans="1:15">
      <c r="A4027" t="s">
        <v>11561</v>
      </c>
      <c r="B4027" s="1">
        <v>45734</v>
      </c>
      <c r="C4027" t="s">
        <v>25</v>
      </c>
      <c r="D4027" t="s">
        <v>1501</v>
      </c>
      <c r="E4027" t="s">
        <v>11562</v>
      </c>
      <c r="F4027" t="s">
        <v>19</v>
      </c>
      <c r="G4027" t="s">
        <v>42</v>
      </c>
      <c r="H4027" t="s">
        <v>52</v>
      </c>
      <c r="I4027">
        <v>23.51</v>
      </c>
      <c r="J4027">
        <v>121.33</v>
      </c>
      <c r="K4027" t="s">
        <v>22</v>
      </c>
      <c r="L4027">
        <v>4.5999999999999996</v>
      </c>
      <c r="M4027" t="s">
        <v>31</v>
      </c>
      <c r="N4027">
        <v>2.09</v>
      </c>
      <c r="O4027">
        <v>15</v>
      </c>
    </row>
    <row r="4028" spans="1:15">
      <c r="A4028" t="s">
        <v>11586</v>
      </c>
      <c r="B4028" s="1">
        <v>45745</v>
      </c>
      <c r="C4028" t="s">
        <v>25</v>
      </c>
      <c r="D4028" t="s">
        <v>11587</v>
      </c>
      <c r="E4028" t="s">
        <v>11588</v>
      </c>
      <c r="F4028" t="s">
        <v>19</v>
      </c>
      <c r="G4028" t="s">
        <v>29</v>
      </c>
      <c r="H4028" t="s">
        <v>29</v>
      </c>
      <c r="I4028">
        <v>9.4</v>
      </c>
      <c r="J4028">
        <v>353.77</v>
      </c>
      <c r="K4028" t="s">
        <v>22</v>
      </c>
      <c r="L4028">
        <v>3</v>
      </c>
      <c r="M4028" t="s">
        <v>36</v>
      </c>
      <c r="N4028">
        <v>1.32</v>
      </c>
      <c r="O4028">
        <v>18</v>
      </c>
    </row>
    <row r="4029" spans="1:15">
      <c r="A4029" t="s">
        <v>11595</v>
      </c>
      <c r="B4029" s="1">
        <v>45675</v>
      </c>
      <c r="C4029" t="s">
        <v>25</v>
      </c>
      <c r="D4029" t="s">
        <v>11596</v>
      </c>
      <c r="E4029" t="s">
        <v>11597</v>
      </c>
      <c r="F4029" t="s">
        <v>51</v>
      </c>
      <c r="G4029" t="s">
        <v>42</v>
      </c>
      <c r="H4029" t="s">
        <v>46</v>
      </c>
      <c r="I4029">
        <v>21.52</v>
      </c>
      <c r="J4029">
        <v>338.4</v>
      </c>
      <c r="K4029" t="s">
        <v>67</v>
      </c>
      <c r="L4029">
        <v>2.6</v>
      </c>
      <c r="M4029" t="s">
        <v>23</v>
      </c>
      <c r="N4029">
        <v>1.4</v>
      </c>
      <c r="O4029">
        <v>12</v>
      </c>
    </row>
    <row r="4030" spans="1:15">
      <c r="A4030" t="s">
        <v>11612</v>
      </c>
      <c r="B4030" s="1">
        <v>45811</v>
      </c>
      <c r="C4030" t="s">
        <v>25</v>
      </c>
      <c r="D4030" t="s">
        <v>11613</v>
      </c>
      <c r="E4030" t="s">
        <v>11614</v>
      </c>
      <c r="F4030" t="s">
        <v>71</v>
      </c>
      <c r="G4030" t="s">
        <v>21</v>
      </c>
      <c r="H4030" t="s">
        <v>29</v>
      </c>
      <c r="I4030">
        <v>16.18</v>
      </c>
      <c r="J4030">
        <v>280.77999999999997</v>
      </c>
      <c r="K4030" t="s">
        <v>22</v>
      </c>
      <c r="L4030">
        <v>3.7</v>
      </c>
      <c r="M4030" t="s">
        <v>36</v>
      </c>
      <c r="N4030">
        <v>2.09</v>
      </c>
      <c r="O4030">
        <v>7</v>
      </c>
    </row>
    <row r="4031" spans="1:15">
      <c r="A4031" t="s">
        <v>11625</v>
      </c>
      <c r="B4031" s="1">
        <v>45694</v>
      </c>
      <c r="C4031" t="s">
        <v>25</v>
      </c>
      <c r="D4031" t="s">
        <v>11626</v>
      </c>
      <c r="E4031" t="s">
        <v>11627</v>
      </c>
      <c r="F4031" t="s">
        <v>51</v>
      </c>
      <c r="G4031" t="s">
        <v>29</v>
      </c>
      <c r="H4031" t="s">
        <v>20</v>
      </c>
      <c r="I4031">
        <v>8.11</v>
      </c>
      <c r="J4031">
        <v>370.44</v>
      </c>
      <c r="K4031" t="s">
        <v>67</v>
      </c>
      <c r="L4031">
        <v>4.3</v>
      </c>
      <c r="M4031" t="s">
        <v>23</v>
      </c>
      <c r="N4031">
        <v>1.79</v>
      </c>
      <c r="O4031">
        <v>12</v>
      </c>
    </row>
    <row r="4032" spans="1:15">
      <c r="A4032" t="s">
        <v>11651</v>
      </c>
      <c r="B4032" s="1">
        <v>45697</v>
      </c>
      <c r="C4032" t="s">
        <v>25</v>
      </c>
      <c r="D4032" t="s">
        <v>11652</v>
      </c>
      <c r="E4032" t="s">
        <v>11653</v>
      </c>
      <c r="F4032" t="s">
        <v>28</v>
      </c>
      <c r="G4032" t="s">
        <v>21</v>
      </c>
      <c r="H4032" t="s">
        <v>42</v>
      </c>
      <c r="I4032">
        <v>10.59</v>
      </c>
      <c r="J4032">
        <v>189.05</v>
      </c>
      <c r="K4032" t="s">
        <v>47</v>
      </c>
      <c r="L4032">
        <v>2.6</v>
      </c>
      <c r="M4032" t="s">
        <v>23</v>
      </c>
      <c r="N4032">
        <v>1.8</v>
      </c>
      <c r="O4032">
        <v>10</v>
      </c>
    </row>
    <row r="4033" spans="1:15">
      <c r="A4033" t="s">
        <v>11654</v>
      </c>
      <c r="B4033" s="1">
        <v>45681</v>
      </c>
      <c r="C4033" t="s">
        <v>25</v>
      </c>
      <c r="D4033" t="s">
        <v>11655</v>
      </c>
      <c r="E4033" t="s">
        <v>11656</v>
      </c>
      <c r="F4033" t="s">
        <v>28</v>
      </c>
      <c r="G4033" t="s">
        <v>29</v>
      </c>
      <c r="H4033" t="s">
        <v>41</v>
      </c>
      <c r="I4033">
        <v>20.98</v>
      </c>
      <c r="J4033">
        <v>468.07</v>
      </c>
      <c r="K4033" t="s">
        <v>22</v>
      </c>
      <c r="L4033">
        <v>4.5999999999999996</v>
      </c>
      <c r="M4033" t="s">
        <v>31</v>
      </c>
      <c r="N4033">
        <v>2.2999999999999998</v>
      </c>
      <c r="O4033">
        <v>12</v>
      </c>
    </row>
    <row r="4034" spans="1:15">
      <c r="A4034" t="s">
        <v>11662</v>
      </c>
      <c r="B4034" s="1">
        <v>45750</v>
      </c>
      <c r="C4034" t="s">
        <v>25</v>
      </c>
      <c r="D4034" t="s">
        <v>11663</v>
      </c>
      <c r="E4034" t="s">
        <v>11664</v>
      </c>
      <c r="F4034" t="s">
        <v>51</v>
      </c>
      <c r="G4034" t="s">
        <v>20</v>
      </c>
      <c r="H4034" t="s">
        <v>29</v>
      </c>
      <c r="I4034">
        <v>1.35</v>
      </c>
      <c r="J4034">
        <v>596.45000000000005</v>
      </c>
      <c r="K4034" t="s">
        <v>22</v>
      </c>
      <c r="L4034">
        <v>3.4</v>
      </c>
      <c r="M4034" t="s">
        <v>31</v>
      </c>
      <c r="N4034">
        <v>1.65</v>
      </c>
      <c r="O4034">
        <v>18</v>
      </c>
    </row>
    <row r="4035" spans="1:15">
      <c r="A4035" t="s">
        <v>11680</v>
      </c>
      <c r="B4035" s="1">
        <v>45737</v>
      </c>
      <c r="C4035" t="s">
        <v>25</v>
      </c>
      <c r="D4035" t="s">
        <v>11681</v>
      </c>
      <c r="E4035" t="s">
        <v>11682</v>
      </c>
      <c r="F4035" t="s">
        <v>51</v>
      </c>
      <c r="G4035" t="s">
        <v>46</v>
      </c>
      <c r="H4035" t="s">
        <v>41</v>
      </c>
      <c r="I4035">
        <v>16.61</v>
      </c>
      <c r="J4035">
        <v>572.85</v>
      </c>
      <c r="K4035" t="s">
        <v>67</v>
      </c>
      <c r="L4035">
        <v>3.7</v>
      </c>
      <c r="M4035" t="s">
        <v>23</v>
      </c>
      <c r="N4035">
        <v>2.4</v>
      </c>
      <c r="O4035">
        <v>18</v>
      </c>
    </row>
    <row r="4036" spans="1:15">
      <c r="A4036" t="s">
        <v>11695</v>
      </c>
      <c r="B4036" s="1">
        <v>45788</v>
      </c>
      <c r="C4036" t="s">
        <v>25</v>
      </c>
      <c r="D4036" t="s">
        <v>4827</v>
      </c>
      <c r="E4036" t="s">
        <v>11696</v>
      </c>
      <c r="F4036" t="s">
        <v>51</v>
      </c>
      <c r="G4036" t="s">
        <v>52</v>
      </c>
      <c r="H4036" t="s">
        <v>29</v>
      </c>
      <c r="I4036">
        <v>14.8</v>
      </c>
      <c r="J4036">
        <v>381.4</v>
      </c>
      <c r="K4036" t="s">
        <v>67</v>
      </c>
      <c r="L4036">
        <v>3.1</v>
      </c>
      <c r="M4036" t="s">
        <v>31</v>
      </c>
      <c r="N4036">
        <v>2</v>
      </c>
      <c r="O4036">
        <v>2</v>
      </c>
    </row>
    <row r="4037" spans="1:15">
      <c r="A4037" t="s">
        <v>11743</v>
      </c>
      <c r="B4037" s="1">
        <v>45712</v>
      </c>
      <c r="C4037" t="s">
        <v>25</v>
      </c>
      <c r="D4037" t="s">
        <v>11744</v>
      </c>
      <c r="E4037" t="s">
        <v>11745</v>
      </c>
      <c r="F4037" t="s">
        <v>71</v>
      </c>
      <c r="G4037" t="s">
        <v>41</v>
      </c>
      <c r="H4037" t="s">
        <v>46</v>
      </c>
      <c r="I4037">
        <v>17.47</v>
      </c>
      <c r="J4037">
        <v>253.45</v>
      </c>
      <c r="K4037" t="s">
        <v>22</v>
      </c>
      <c r="L4037">
        <v>2.7</v>
      </c>
      <c r="M4037" t="s">
        <v>23</v>
      </c>
      <c r="N4037">
        <v>1.66</v>
      </c>
      <c r="O4037">
        <v>14</v>
      </c>
    </row>
    <row r="4038" spans="1:15">
      <c r="A4038" t="s">
        <v>11751</v>
      </c>
      <c r="B4038" s="1">
        <v>45753</v>
      </c>
      <c r="C4038" t="s">
        <v>25</v>
      </c>
      <c r="D4038" t="s">
        <v>4482</v>
      </c>
      <c r="E4038" t="s">
        <v>9905</v>
      </c>
      <c r="F4038" t="s">
        <v>71</v>
      </c>
      <c r="G4038" t="s">
        <v>29</v>
      </c>
      <c r="H4038" t="s">
        <v>20</v>
      </c>
      <c r="I4038">
        <v>1.81</v>
      </c>
      <c r="J4038">
        <v>96.49</v>
      </c>
      <c r="K4038" t="s">
        <v>67</v>
      </c>
      <c r="L4038">
        <v>4.0999999999999996</v>
      </c>
      <c r="M4038" t="s">
        <v>23</v>
      </c>
      <c r="N4038">
        <v>2.41</v>
      </c>
      <c r="O4038">
        <v>6</v>
      </c>
    </row>
    <row r="4039" spans="1:15">
      <c r="A4039" t="s">
        <v>11765</v>
      </c>
      <c r="B4039" s="1">
        <v>45798</v>
      </c>
      <c r="C4039" t="s">
        <v>25</v>
      </c>
      <c r="D4039" t="s">
        <v>1891</v>
      </c>
      <c r="E4039" t="s">
        <v>11766</v>
      </c>
      <c r="F4039" t="s">
        <v>71</v>
      </c>
      <c r="G4039" t="s">
        <v>41</v>
      </c>
      <c r="H4039" t="s">
        <v>29</v>
      </c>
      <c r="I4039">
        <v>10.29</v>
      </c>
      <c r="J4039">
        <v>146.28</v>
      </c>
      <c r="K4039" t="s">
        <v>30</v>
      </c>
      <c r="L4039">
        <v>3.3</v>
      </c>
      <c r="M4039" t="s">
        <v>36</v>
      </c>
      <c r="N4039">
        <v>1.84</v>
      </c>
      <c r="O4039">
        <v>13</v>
      </c>
    </row>
    <row r="4040" spans="1:15">
      <c r="A4040" t="s">
        <v>11787</v>
      </c>
      <c r="B4040" s="1">
        <v>45775</v>
      </c>
      <c r="C4040" t="s">
        <v>25</v>
      </c>
      <c r="D4040" t="s">
        <v>11788</v>
      </c>
      <c r="E4040" t="s">
        <v>11789</v>
      </c>
      <c r="F4040" t="s">
        <v>19</v>
      </c>
      <c r="G4040" t="s">
        <v>42</v>
      </c>
      <c r="H4040" t="s">
        <v>29</v>
      </c>
      <c r="I4040">
        <v>23.53</v>
      </c>
      <c r="J4040">
        <v>151.15</v>
      </c>
      <c r="K4040" t="s">
        <v>30</v>
      </c>
      <c r="L4040">
        <v>4.2</v>
      </c>
      <c r="M4040" t="s">
        <v>23</v>
      </c>
      <c r="N4040">
        <v>1.06</v>
      </c>
      <c r="O4040">
        <v>19</v>
      </c>
    </row>
    <row r="4041" spans="1:15">
      <c r="A4041" t="s">
        <v>11796</v>
      </c>
      <c r="B4041" s="1">
        <v>45820</v>
      </c>
      <c r="C4041" t="s">
        <v>25</v>
      </c>
      <c r="D4041" t="s">
        <v>1160</v>
      </c>
      <c r="E4041" t="s">
        <v>11797</v>
      </c>
      <c r="F4041" t="s">
        <v>51</v>
      </c>
      <c r="G4041" t="s">
        <v>41</v>
      </c>
      <c r="H4041" t="s">
        <v>21</v>
      </c>
      <c r="I4041">
        <v>15.24</v>
      </c>
      <c r="J4041">
        <v>415.77</v>
      </c>
      <c r="K4041" t="s">
        <v>22</v>
      </c>
      <c r="L4041">
        <v>4</v>
      </c>
      <c r="M4041" t="s">
        <v>23</v>
      </c>
      <c r="N4041">
        <v>1.1200000000000001</v>
      </c>
      <c r="O4041">
        <v>13</v>
      </c>
    </row>
    <row r="4042" spans="1:15">
      <c r="A4042" t="s">
        <v>11823</v>
      </c>
      <c r="B4042" s="1">
        <v>45733</v>
      </c>
      <c r="C4042" t="s">
        <v>25</v>
      </c>
      <c r="D4042" t="s">
        <v>11824</v>
      </c>
      <c r="E4042" t="s">
        <v>11825</v>
      </c>
      <c r="F4042" t="s">
        <v>60</v>
      </c>
      <c r="G4042" t="s">
        <v>42</v>
      </c>
      <c r="H4042" t="s">
        <v>52</v>
      </c>
      <c r="I4042">
        <v>4.3</v>
      </c>
      <c r="J4042">
        <v>160.66</v>
      </c>
      <c r="K4042" t="s">
        <v>22</v>
      </c>
      <c r="L4042">
        <v>4.3</v>
      </c>
      <c r="M4042" t="s">
        <v>23</v>
      </c>
      <c r="N4042">
        <v>2.1800000000000002</v>
      </c>
      <c r="O4042">
        <v>6</v>
      </c>
    </row>
    <row r="4043" spans="1:15">
      <c r="A4043" t="s">
        <v>11834</v>
      </c>
      <c r="B4043" s="1">
        <v>45816</v>
      </c>
      <c r="C4043" t="s">
        <v>25</v>
      </c>
      <c r="D4043" t="s">
        <v>11835</v>
      </c>
      <c r="E4043" t="s">
        <v>11836</v>
      </c>
      <c r="F4043" t="s">
        <v>28</v>
      </c>
      <c r="G4043" t="s">
        <v>52</v>
      </c>
      <c r="H4043" t="s">
        <v>42</v>
      </c>
      <c r="I4043">
        <v>16.39</v>
      </c>
      <c r="J4043">
        <v>577.22</v>
      </c>
      <c r="K4043" t="s">
        <v>30</v>
      </c>
      <c r="L4043">
        <v>2.9</v>
      </c>
      <c r="M4043" t="s">
        <v>23</v>
      </c>
      <c r="N4043">
        <v>2.44</v>
      </c>
      <c r="O4043">
        <v>6</v>
      </c>
    </row>
    <row r="4044" spans="1:15">
      <c r="A4044" t="s">
        <v>11837</v>
      </c>
      <c r="B4044" s="1">
        <v>45708</v>
      </c>
      <c r="C4044" t="s">
        <v>25</v>
      </c>
      <c r="D4044" t="s">
        <v>11838</v>
      </c>
      <c r="E4044" t="s">
        <v>11839</v>
      </c>
      <c r="F4044" t="s">
        <v>51</v>
      </c>
      <c r="G4044" t="s">
        <v>21</v>
      </c>
      <c r="H4044" t="s">
        <v>21</v>
      </c>
      <c r="I4044">
        <v>21.33</v>
      </c>
      <c r="J4044">
        <v>309.52</v>
      </c>
      <c r="K4044" t="s">
        <v>30</v>
      </c>
      <c r="L4044">
        <v>4.4000000000000004</v>
      </c>
      <c r="M4044" t="s">
        <v>23</v>
      </c>
      <c r="N4044">
        <v>1.21</v>
      </c>
      <c r="O4044">
        <v>3</v>
      </c>
    </row>
    <row r="4045" spans="1:15">
      <c r="A4045" t="s">
        <v>11843</v>
      </c>
      <c r="B4045" s="1">
        <v>45684</v>
      </c>
      <c r="C4045" t="s">
        <v>25</v>
      </c>
      <c r="D4045" t="s">
        <v>11844</v>
      </c>
      <c r="E4045" t="s">
        <v>11845</v>
      </c>
      <c r="F4045" t="s">
        <v>51</v>
      </c>
      <c r="G4045" t="s">
        <v>21</v>
      </c>
      <c r="H4045" t="s">
        <v>52</v>
      </c>
      <c r="I4045">
        <v>18.52</v>
      </c>
      <c r="J4045">
        <v>146.19999999999999</v>
      </c>
      <c r="K4045" t="s">
        <v>30</v>
      </c>
      <c r="L4045">
        <v>4.3</v>
      </c>
      <c r="M4045" t="s">
        <v>23</v>
      </c>
      <c r="N4045">
        <v>1.88</v>
      </c>
      <c r="O4045">
        <v>11</v>
      </c>
    </row>
    <row r="4046" spans="1:15">
      <c r="A4046" t="s">
        <v>11880</v>
      </c>
      <c r="B4046" s="1">
        <v>45701</v>
      </c>
      <c r="C4046" t="s">
        <v>25</v>
      </c>
      <c r="D4046" t="s">
        <v>11881</v>
      </c>
      <c r="E4046" t="s">
        <v>11882</v>
      </c>
      <c r="F4046" t="s">
        <v>71</v>
      </c>
      <c r="G4046" t="s">
        <v>46</v>
      </c>
      <c r="H4046" t="s">
        <v>42</v>
      </c>
      <c r="I4046">
        <v>7.7</v>
      </c>
      <c r="J4046">
        <v>529.83000000000004</v>
      </c>
      <c r="K4046" t="s">
        <v>30</v>
      </c>
      <c r="L4046">
        <v>3.7</v>
      </c>
      <c r="M4046" t="s">
        <v>23</v>
      </c>
      <c r="N4046">
        <v>1.17</v>
      </c>
      <c r="O4046">
        <v>19</v>
      </c>
    </row>
    <row r="4047" spans="1:15">
      <c r="A4047" t="s">
        <v>11888</v>
      </c>
      <c r="B4047" s="1">
        <v>45667</v>
      </c>
      <c r="C4047" t="s">
        <v>25</v>
      </c>
      <c r="D4047" t="s">
        <v>11889</v>
      </c>
      <c r="E4047" t="s">
        <v>11890</v>
      </c>
      <c r="F4047" t="s">
        <v>28</v>
      </c>
      <c r="G4047" t="s">
        <v>41</v>
      </c>
      <c r="H4047" t="s">
        <v>29</v>
      </c>
      <c r="I4047">
        <v>7.21</v>
      </c>
      <c r="J4047">
        <v>71.16</v>
      </c>
      <c r="K4047" t="s">
        <v>67</v>
      </c>
      <c r="L4047">
        <v>3.8</v>
      </c>
      <c r="M4047" t="s">
        <v>23</v>
      </c>
      <c r="N4047">
        <v>2.36</v>
      </c>
      <c r="O4047">
        <v>14</v>
      </c>
    </row>
    <row r="4048" spans="1:15">
      <c r="A4048" t="s">
        <v>11891</v>
      </c>
      <c r="B4048" s="1">
        <v>45674</v>
      </c>
      <c r="C4048" t="s">
        <v>25</v>
      </c>
      <c r="D4048" t="s">
        <v>11892</v>
      </c>
      <c r="E4048" t="s">
        <v>11893</v>
      </c>
      <c r="F4048" t="s">
        <v>28</v>
      </c>
      <c r="G4048" t="s">
        <v>41</v>
      </c>
      <c r="H4048" t="s">
        <v>41</v>
      </c>
      <c r="I4048">
        <v>5.17</v>
      </c>
      <c r="J4048">
        <v>592.23</v>
      </c>
      <c r="K4048" t="s">
        <v>67</v>
      </c>
      <c r="L4048">
        <v>3.5</v>
      </c>
      <c r="M4048" t="s">
        <v>31</v>
      </c>
      <c r="N4048">
        <v>1.1299999999999999</v>
      </c>
      <c r="O4048">
        <v>1</v>
      </c>
    </row>
    <row r="4049" spans="1:15">
      <c r="A4049" t="s">
        <v>11902</v>
      </c>
      <c r="B4049" s="1">
        <v>45762</v>
      </c>
      <c r="C4049" t="s">
        <v>25</v>
      </c>
      <c r="D4049" t="s">
        <v>11903</v>
      </c>
      <c r="E4049" t="s">
        <v>11904</v>
      </c>
      <c r="F4049" t="s">
        <v>51</v>
      </c>
      <c r="G4049" t="s">
        <v>42</v>
      </c>
      <c r="H4049" t="s">
        <v>46</v>
      </c>
      <c r="I4049">
        <v>20.05</v>
      </c>
      <c r="J4049">
        <v>409.18</v>
      </c>
      <c r="K4049" t="s">
        <v>47</v>
      </c>
      <c r="L4049">
        <v>2.9</v>
      </c>
      <c r="M4049" t="s">
        <v>23</v>
      </c>
      <c r="N4049">
        <v>2.33</v>
      </c>
      <c r="O4049">
        <v>8</v>
      </c>
    </row>
    <row r="4050" spans="1:15">
      <c r="A4050" t="s">
        <v>12030</v>
      </c>
      <c r="B4050" s="1">
        <v>45785</v>
      </c>
      <c r="C4050" t="s">
        <v>25</v>
      </c>
      <c r="D4050" t="s">
        <v>12031</v>
      </c>
      <c r="E4050" t="s">
        <v>12032</v>
      </c>
      <c r="F4050" t="s">
        <v>19</v>
      </c>
      <c r="G4050" t="s">
        <v>52</v>
      </c>
      <c r="H4050" t="s">
        <v>42</v>
      </c>
      <c r="I4050">
        <v>21.22</v>
      </c>
      <c r="J4050">
        <v>334.35</v>
      </c>
      <c r="K4050" t="s">
        <v>67</v>
      </c>
      <c r="L4050">
        <v>3.6</v>
      </c>
      <c r="M4050" t="s">
        <v>23</v>
      </c>
      <c r="N4050">
        <v>2.2999999999999998</v>
      </c>
      <c r="O4050">
        <v>3</v>
      </c>
    </row>
    <row r="4051" spans="1:15">
      <c r="A4051" t="s">
        <v>12081</v>
      </c>
      <c r="B4051" s="1">
        <v>45767</v>
      </c>
      <c r="C4051" t="s">
        <v>25</v>
      </c>
      <c r="D4051" t="s">
        <v>12082</v>
      </c>
      <c r="E4051" t="s">
        <v>12083</v>
      </c>
      <c r="F4051" t="s">
        <v>71</v>
      </c>
      <c r="G4051" t="s">
        <v>46</v>
      </c>
      <c r="H4051" t="s">
        <v>52</v>
      </c>
      <c r="I4051">
        <v>14.83</v>
      </c>
      <c r="J4051">
        <v>170.36</v>
      </c>
      <c r="K4051" t="s">
        <v>47</v>
      </c>
      <c r="L4051">
        <v>5</v>
      </c>
      <c r="M4051" t="s">
        <v>23</v>
      </c>
      <c r="N4051">
        <v>1.1599999999999999</v>
      </c>
      <c r="O4051">
        <v>13</v>
      </c>
    </row>
    <row r="4052" spans="1:15">
      <c r="A4052" t="s">
        <v>12086</v>
      </c>
      <c r="B4052" s="1">
        <v>45701</v>
      </c>
      <c r="C4052" t="s">
        <v>25</v>
      </c>
      <c r="D4052" t="s">
        <v>5632</v>
      </c>
      <c r="E4052" t="s">
        <v>12087</v>
      </c>
      <c r="F4052" t="s">
        <v>19</v>
      </c>
      <c r="G4052" t="s">
        <v>20</v>
      </c>
      <c r="H4052" t="s">
        <v>52</v>
      </c>
      <c r="I4052">
        <v>12.84</v>
      </c>
      <c r="J4052">
        <v>131.1</v>
      </c>
      <c r="K4052" t="s">
        <v>30</v>
      </c>
      <c r="L4052">
        <v>4.0999999999999996</v>
      </c>
      <c r="M4052" t="s">
        <v>23</v>
      </c>
      <c r="N4052">
        <v>1.98</v>
      </c>
      <c r="O4052">
        <v>8</v>
      </c>
    </row>
    <row r="4053" spans="1:15">
      <c r="A4053" t="s">
        <v>12099</v>
      </c>
      <c r="B4053" s="1">
        <v>45814</v>
      </c>
      <c r="C4053" t="s">
        <v>25</v>
      </c>
      <c r="D4053" t="s">
        <v>6709</v>
      </c>
      <c r="E4053" t="s">
        <v>12100</v>
      </c>
      <c r="F4053" t="s">
        <v>51</v>
      </c>
      <c r="G4053" t="s">
        <v>42</v>
      </c>
      <c r="H4053" t="s">
        <v>52</v>
      </c>
      <c r="I4053">
        <v>15.32</v>
      </c>
      <c r="J4053">
        <v>510.09</v>
      </c>
      <c r="K4053" t="s">
        <v>67</v>
      </c>
      <c r="L4053">
        <v>4.4000000000000004</v>
      </c>
      <c r="M4053" t="s">
        <v>36</v>
      </c>
      <c r="N4053">
        <v>2.2200000000000002</v>
      </c>
      <c r="O4053">
        <v>1</v>
      </c>
    </row>
    <row r="4054" spans="1:15">
      <c r="A4054" t="s">
        <v>12103</v>
      </c>
      <c r="B4054" s="1">
        <v>45733</v>
      </c>
      <c r="C4054" t="s">
        <v>25</v>
      </c>
      <c r="D4054" t="s">
        <v>2578</v>
      </c>
      <c r="E4054" t="s">
        <v>5532</v>
      </c>
      <c r="F4054" t="s">
        <v>71</v>
      </c>
      <c r="G4054" t="s">
        <v>20</v>
      </c>
      <c r="H4054" t="s">
        <v>52</v>
      </c>
      <c r="I4054">
        <v>10.49</v>
      </c>
      <c r="J4054">
        <v>120.97</v>
      </c>
      <c r="K4054" t="s">
        <v>67</v>
      </c>
      <c r="L4054">
        <v>4.2</v>
      </c>
      <c r="M4054" t="s">
        <v>23</v>
      </c>
      <c r="N4054">
        <v>1.54</v>
      </c>
      <c r="O4054">
        <v>19</v>
      </c>
    </row>
    <row r="4055" spans="1:15">
      <c r="A4055" t="s">
        <v>12107</v>
      </c>
      <c r="B4055" s="1">
        <v>45667</v>
      </c>
      <c r="C4055" t="s">
        <v>25</v>
      </c>
      <c r="D4055" t="s">
        <v>4291</v>
      </c>
      <c r="E4055" t="s">
        <v>12108</v>
      </c>
      <c r="F4055" t="s">
        <v>51</v>
      </c>
      <c r="G4055" t="s">
        <v>21</v>
      </c>
      <c r="H4055" t="s">
        <v>52</v>
      </c>
      <c r="I4055">
        <v>12.7</v>
      </c>
      <c r="J4055">
        <v>541.44000000000005</v>
      </c>
      <c r="K4055" t="s">
        <v>30</v>
      </c>
      <c r="L4055">
        <v>4.8</v>
      </c>
      <c r="M4055" t="s">
        <v>23</v>
      </c>
      <c r="N4055">
        <v>1.97</v>
      </c>
      <c r="O4055">
        <v>14</v>
      </c>
    </row>
    <row r="4056" spans="1:15">
      <c r="A4056" t="s">
        <v>12126</v>
      </c>
      <c r="B4056" s="1">
        <v>45692</v>
      </c>
      <c r="C4056" t="s">
        <v>25</v>
      </c>
      <c r="D4056" t="s">
        <v>7021</v>
      </c>
      <c r="E4056" t="s">
        <v>12127</v>
      </c>
      <c r="F4056" t="s">
        <v>71</v>
      </c>
      <c r="G4056" t="s">
        <v>20</v>
      </c>
      <c r="H4056" t="s">
        <v>29</v>
      </c>
      <c r="I4056">
        <v>4.1500000000000004</v>
      </c>
      <c r="J4056">
        <v>474.32</v>
      </c>
      <c r="K4056" t="s">
        <v>30</v>
      </c>
      <c r="L4056">
        <v>3.9</v>
      </c>
      <c r="M4056" t="s">
        <v>23</v>
      </c>
      <c r="N4056">
        <v>2.09</v>
      </c>
      <c r="O4056">
        <v>9</v>
      </c>
    </row>
    <row r="4057" spans="1:15">
      <c r="A4057" t="s">
        <v>12147</v>
      </c>
      <c r="B4057" s="1">
        <v>45668</v>
      </c>
      <c r="C4057" t="s">
        <v>25</v>
      </c>
      <c r="D4057" t="s">
        <v>5284</v>
      </c>
      <c r="E4057" t="s">
        <v>12148</v>
      </c>
      <c r="F4057" t="s">
        <v>28</v>
      </c>
      <c r="G4057" t="s">
        <v>29</v>
      </c>
      <c r="H4057" t="s">
        <v>42</v>
      </c>
      <c r="I4057">
        <v>2.11</v>
      </c>
      <c r="J4057">
        <v>527.27</v>
      </c>
      <c r="K4057" t="s">
        <v>67</v>
      </c>
      <c r="L4057">
        <v>4.3</v>
      </c>
      <c r="M4057" t="s">
        <v>23</v>
      </c>
      <c r="N4057">
        <v>2.0299999999999998</v>
      </c>
      <c r="O4057">
        <v>5</v>
      </c>
    </row>
    <row r="4058" spans="1:15">
      <c r="A4058" t="s">
        <v>12184</v>
      </c>
      <c r="B4058" s="1">
        <v>45691</v>
      </c>
      <c r="C4058" t="s">
        <v>25</v>
      </c>
      <c r="D4058" t="s">
        <v>4962</v>
      </c>
      <c r="E4058" t="s">
        <v>12185</v>
      </c>
      <c r="F4058" t="s">
        <v>71</v>
      </c>
      <c r="G4058" t="s">
        <v>21</v>
      </c>
      <c r="H4058" t="s">
        <v>42</v>
      </c>
      <c r="I4058">
        <v>12.19</v>
      </c>
      <c r="J4058">
        <v>267.70999999999998</v>
      </c>
      <c r="K4058" t="s">
        <v>30</v>
      </c>
      <c r="L4058">
        <v>4.7</v>
      </c>
      <c r="M4058" t="s">
        <v>36</v>
      </c>
      <c r="N4058">
        <v>1.67</v>
      </c>
      <c r="O4058">
        <v>11</v>
      </c>
    </row>
    <row r="4059" spans="1:15">
      <c r="A4059" t="s">
        <v>12186</v>
      </c>
      <c r="B4059" s="1">
        <v>45787</v>
      </c>
      <c r="C4059" t="s">
        <v>25</v>
      </c>
      <c r="D4059" t="s">
        <v>12187</v>
      </c>
      <c r="E4059" t="s">
        <v>12188</v>
      </c>
      <c r="F4059" t="s">
        <v>28</v>
      </c>
      <c r="G4059" t="s">
        <v>41</v>
      </c>
      <c r="H4059" t="s">
        <v>29</v>
      </c>
      <c r="I4059">
        <v>21.63</v>
      </c>
      <c r="J4059">
        <v>553.9</v>
      </c>
      <c r="K4059" t="s">
        <v>47</v>
      </c>
      <c r="L4059">
        <v>3.7</v>
      </c>
      <c r="M4059" t="s">
        <v>31</v>
      </c>
      <c r="N4059">
        <v>2.2400000000000002</v>
      </c>
      <c r="O4059">
        <v>5</v>
      </c>
    </row>
    <row r="4060" spans="1:15">
      <c r="A4060" t="s">
        <v>12234</v>
      </c>
      <c r="B4060" s="1">
        <v>45743</v>
      </c>
      <c r="C4060" t="s">
        <v>25</v>
      </c>
      <c r="D4060" t="s">
        <v>12235</v>
      </c>
      <c r="E4060" t="s">
        <v>12236</v>
      </c>
      <c r="F4060" t="s">
        <v>19</v>
      </c>
      <c r="G4060" t="s">
        <v>42</v>
      </c>
      <c r="H4060" t="s">
        <v>20</v>
      </c>
      <c r="I4060">
        <v>16.2</v>
      </c>
      <c r="J4060">
        <v>489.76</v>
      </c>
      <c r="K4060" t="s">
        <v>30</v>
      </c>
      <c r="L4060">
        <v>3.8</v>
      </c>
      <c r="M4060" t="s">
        <v>23</v>
      </c>
      <c r="N4060">
        <v>2.3199999999999998</v>
      </c>
      <c r="O4060">
        <v>18</v>
      </c>
    </row>
    <row r="4061" spans="1:15">
      <c r="A4061" t="s">
        <v>12243</v>
      </c>
      <c r="B4061" s="1">
        <v>45790</v>
      </c>
      <c r="C4061" t="s">
        <v>25</v>
      </c>
      <c r="D4061" t="s">
        <v>11838</v>
      </c>
      <c r="E4061" t="s">
        <v>12244</v>
      </c>
      <c r="F4061" t="s">
        <v>71</v>
      </c>
      <c r="G4061" t="s">
        <v>42</v>
      </c>
      <c r="H4061" t="s">
        <v>42</v>
      </c>
      <c r="I4061">
        <v>18.329999999999998</v>
      </c>
      <c r="J4061">
        <v>58.62</v>
      </c>
      <c r="K4061" t="s">
        <v>67</v>
      </c>
      <c r="L4061">
        <v>4.9000000000000004</v>
      </c>
      <c r="M4061" t="s">
        <v>23</v>
      </c>
      <c r="N4061">
        <v>1.1399999999999999</v>
      </c>
      <c r="O4061">
        <v>14</v>
      </c>
    </row>
    <row r="4062" spans="1:15">
      <c r="A4062" t="s">
        <v>12259</v>
      </c>
      <c r="B4062" s="1">
        <v>45806</v>
      </c>
      <c r="C4062" t="s">
        <v>25</v>
      </c>
      <c r="D4062" t="s">
        <v>4496</v>
      </c>
      <c r="E4062" t="s">
        <v>12260</v>
      </c>
      <c r="F4062" t="s">
        <v>60</v>
      </c>
      <c r="G4062" t="s">
        <v>29</v>
      </c>
      <c r="H4062" t="s">
        <v>42</v>
      </c>
      <c r="I4062">
        <v>1.53</v>
      </c>
      <c r="J4062">
        <v>299.06</v>
      </c>
      <c r="K4062" t="s">
        <v>67</v>
      </c>
      <c r="L4062">
        <v>3.1</v>
      </c>
      <c r="M4062" t="s">
        <v>31</v>
      </c>
      <c r="N4062">
        <v>2.4500000000000002</v>
      </c>
      <c r="O4062">
        <v>15</v>
      </c>
    </row>
    <row r="4063" spans="1:15">
      <c r="A4063" t="s">
        <v>12281</v>
      </c>
      <c r="B4063" s="1">
        <v>45778</v>
      </c>
      <c r="C4063" t="s">
        <v>25</v>
      </c>
      <c r="D4063" t="s">
        <v>12282</v>
      </c>
      <c r="E4063" t="s">
        <v>12283</v>
      </c>
      <c r="F4063" t="s">
        <v>19</v>
      </c>
      <c r="G4063" t="s">
        <v>20</v>
      </c>
      <c r="H4063" t="s">
        <v>52</v>
      </c>
      <c r="I4063">
        <v>18.760000000000002</v>
      </c>
      <c r="J4063">
        <v>198.78</v>
      </c>
      <c r="K4063" t="s">
        <v>67</v>
      </c>
      <c r="L4063">
        <v>2.9</v>
      </c>
      <c r="M4063" t="s">
        <v>23</v>
      </c>
      <c r="N4063">
        <v>1.84</v>
      </c>
      <c r="O4063">
        <v>9</v>
      </c>
    </row>
    <row r="4064" spans="1:15">
      <c r="A4064" t="s">
        <v>12287</v>
      </c>
      <c r="B4064" s="1">
        <v>45681</v>
      </c>
      <c r="C4064" t="s">
        <v>25</v>
      </c>
      <c r="D4064" t="s">
        <v>3843</v>
      </c>
      <c r="E4064" t="s">
        <v>12288</v>
      </c>
      <c r="F4064" t="s">
        <v>51</v>
      </c>
      <c r="G4064" t="s">
        <v>42</v>
      </c>
      <c r="H4064" t="s">
        <v>52</v>
      </c>
      <c r="I4064">
        <v>9.11</v>
      </c>
      <c r="J4064">
        <v>142.44</v>
      </c>
      <c r="K4064" t="s">
        <v>30</v>
      </c>
      <c r="L4064">
        <v>3.3</v>
      </c>
      <c r="M4064" t="s">
        <v>23</v>
      </c>
      <c r="N4064">
        <v>2.0499999999999998</v>
      </c>
      <c r="O4064">
        <v>13</v>
      </c>
    </row>
    <row r="4065" spans="1:15">
      <c r="A4065" t="s">
        <v>12289</v>
      </c>
      <c r="B4065" s="1">
        <v>45795</v>
      </c>
      <c r="C4065" t="s">
        <v>25</v>
      </c>
      <c r="D4065" t="s">
        <v>12290</v>
      </c>
      <c r="E4065" t="s">
        <v>12291</v>
      </c>
      <c r="F4065" t="s">
        <v>19</v>
      </c>
      <c r="G4065" t="s">
        <v>41</v>
      </c>
      <c r="H4065" t="s">
        <v>46</v>
      </c>
      <c r="I4065">
        <v>19.59</v>
      </c>
      <c r="J4065">
        <v>357.8</v>
      </c>
      <c r="K4065" t="s">
        <v>47</v>
      </c>
      <c r="L4065">
        <v>4.2</v>
      </c>
      <c r="M4065" t="s">
        <v>31</v>
      </c>
      <c r="N4065">
        <v>1.72</v>
      </c>
      <c r="O4065">
        <v>14</v>
      </c>
    </row>
    <row r="4066" spans="1:15">
      <c r="A4066" t="s">
        <v>12292</v>
      </c>
      <c r="B4066" s="1">
        <v>45752</v>
      </c>
      <c r="C4066" t="s">
        <v>25</v>
      </c>
      <c r="D4066" t="s">
        <v>12293</v>
      </c>
      <c r="E4066" t="s">
        <v>12294</v>
      </c>
      <c r="F4066" t="s">
        <v>60</v>
      </c>
      <c r="G4066" t="s">
        <v>46</v>
      </c>
      <c r="H4066" t="s">
        <v>41</v>
      </c>
      <c r="I4066">
        <v>11.04</v>
      </c>
      <c r="J4066">
        <v>154.96</v>
      </c>
      <c r="K4066" t="s">
        <v>67</v>
      </c>
      <c r="L4066">
        <v>4.4000000000000004</v>
      </c>
      <c r="M4066" t="s">
        <v>31</v>
      </c>
      <c r="N4066">
        <v>1.34</v>
      </c>
      <c r="O4066">
        <v>4</v>
      </c>
    </row>
    <row r="4067" spans="1:15">
      <c r="A4067" t="s">
        <v>12297</v>
      </c>
      <c r="B4067" s="1">
        <v>45683</v>
      </c>
      <c r="C4067" t="s">
        <v>25</v>
      </c>
      <c r="D4067" t="s">
        <v>12298</v>
      </c>
      <c r="E4067" t="s">
        <v>12299</v>
      </c>
      <c r="F4067" t="s">
        <v>71</v>
      </c>
      <c r="G4067" t="s">
        <v>46</v>
      </c>
      <c r="H4067" t="s">
        <v>46</v>
      </c>
      <c r="I4067">
        <v>6.26</v>
      </c>
      <c r="J4067">
        <v>221.55</v>
      </c>
      <c r="K4067" t="s">
        <v>22</v>
      </c>
      <c r="L4067">
        <v>4.4000000000000004</v>
      </c>
      <c r="M4067" t="s">
        <v>31</v>
      </c>
      <c r="N4067">
        <v>2.04</v>
      </c>
      <c r="O4067">
        <v>11</v>
      </c>
    </row>
    <row r="4068" spans="1:15">
      <c r="A4068" t="s">
        <v>12313</v>
      </c>
      <c r="B4068" s="1">
        <v>45791</v>
      </c>
      <c r="C4068" t="s">
        <v>25</v>
      </c>
      <c r="D4068" t="s">
        <v>7446</v>
      </c>
      <c r="E4068" t="s">
        <v>12314</v>
      </c>
      <c r="F4068" t="s">
        <v>60</v>
      </c>
      <c r="G4068" t="s">
        <v>46</v>
      </c>
      <c r="H4068" t="s">
        <v>52</v>
      </c>
      <c r="I4068">
        <v>17.309999999999999</v>
      </c>
      <c r="J4068">
        <v>437.45</v>
      </c>
      <c r="K4068" t="s">
        <v>47</v>
      </c>
      <c r="L4068">
        <v>4.0999999999999996</v>
      </c>
      <c r="M4068" t="s">
        <v>31</v>
      </c>
      <c r="N4068">
        <v>1.1100000000000001</v>
      </c>
      <c r="O4068">
        <v>3</v>
      </c>
    </row>
    <row r="4069" spans="1:15">
      <c r="A4069" t="s">
        <v>12317</v>
      </c>
      <c r="B4069" s="1">
        <v>45740</v>
      </c>
      <c r="C4069" t="s">
        <v>25</v>
      </c>
      <c r="D4069" t="s">
        <v>12318</v>
      </c>
      <c r="E4069" t="s">
        <v>12319</v>
      </c>
      <c r="F4069" t="s">
        <v>28</v>
      </c>
      <c r="G4069" t="s">
        <v>29</v>
      </c>
      <c r="H4069" t="s">
        <v>42</v>
      </c>
      <c r="I4069">
        <v>21.22</v>
      </c>
      <c r="J4069">
        <v>404.9</v>
      </c>
      <c r="K4069" t="s">
        <v>67</v>
      </c>
      <c r="L4069">
        <v>4.4000000000000004</v>
      </c>
      <c r="M4069" t="s">
        <v>23</v>
      </c>
      <c r="N4069">
        <v>1.05</v>
      </c>
      <c r="O4069">
        <v>12</v>
      </c>
    </row>
    <row r="4070" spans="1:15">
      <c r="A4070" t="s">
        <v>12348</v>
      </c>
      <c r="B4070" s="1">
        <v>45798</v>
      </c>
      <c r="C4070" t="s">
        <v>25</v>
      </c>
      <c r="D4070" t="s">
        <v>12349</v>
      </c>
      <c r="E4070" t="s">
        <v>12350</v>
      </c>
      <c r="F4070" t="s">
        <v>19</v>
      </c>
      <c r="G4070" t="s">
        <v>20</v>
      </c>
      <c r="H4070" t="s">
        <v>41</v>
      </c>
      <c r="I4070">
        <v>13.75</v>
      </c>
      <c r="J4070">
        <v>463.32</v>
      </c>
      <c r="K4070" t="s">
        <v>22</v>
      </c>
      <c r="L4070">
        <v>4.4000000000000004</v>
      </c>
      <c r="M4070" t="s">
        <v>23</v>
      </c>
      <c r="N4070">
        <v>2.25</v>
      </c>
      <c r="O4070">
        <v>13</v>
      </c>
    </row>
    <row r="4071" spans="1:15">
      <c r="A4071" t="s">
        <v>12357</v>
      </c>
      <c r="B4071" s="1">
        <v>45803</v>
      </c>
      <c r="C4071" t="s">
        <v>25</v>
      </c>
      <c r="D4071" t="s">
        <v>12358</v>
      </c>
      <c r="E4071" t="s">
        <v>12359</v>
      </c>
      <c r="F4071" t="s">
        <v>19</v>
      </c>
      <c r="G4071" t="s">
        <v>46</v>
      </c>
      <c r="H4071" t="s">
        <v>52</v>
      </c>
      <c r="I4071">
        <v>21.18</v>
      </c>
      <c r="J4071">
        <v>97.23</v>
      </c>
      <c r="K4071" t="s">
        <v>47</v>
      </c>
      <c r="L4071">
        <v>4.5999999999999996</v>
      </c>
      <c r="M4071" t="s">
        <v>36</v>
      </c>
      <c r="N4071">
        <v>1.79</v>
      </c>
      <c r="O4071">
        <v>17</v>
      </c>
    </row>
    <row r="4072" spans="1:15">
      <c r="A4072" t="s">
        <v>12377</v>
      </c>
      <c r="B4072" s="1">
        <v>45755</v>
      </c>
      <c r="C4072" t="s">
        <v>25</v>
      </c>
      <c r="D4072" t="s">
        <v>12378</v>
      </c>
      <c r="E4072" t="s">
        <v>12379</v>
      </c>
      <c r="F4072" t="s">
        <v>60</v>
      </c>
      <c r="G4072" t="s">
        <v>41</v>
      </c>
      <c r="H4072" t="s">
        <v>46</v>
      </c>
      <c r="I4072">
        <v>16.89</v>
      </c>
      <c r="J4072">
        <v>274.24</v>
      </c>
      <c r="K4072" t="s">
        <v>30</v>
      </c>
      <c r="L4072">
        <v>3.3</v>
      </c>
      <c r="M4072" t="s">
        <v>23</v>
      </c>
      <c r="N4072">
        <v>1.38</v>
      </c>
      <c r="O4072">
        <v>8</v>
      </c>
    </row>
    <row r="4073" spans="1:15">
      <c r="A4073" t="s">
        <v>12382</v>
      </c>
      <c r="B4073" s="1">
        <v>45815</v>
      </c>
      <c r="C4073" t="s">
        <v>25</v>
      </c>
      <c r="D4073" t="s">
        <v>10899</v>
      </c>
      <c r="E4073" t="s">
        <v>12383</v>
      </c>
      <c r="F4073" t="s">
        <v>71</v>
      </c>
      <c r="G4073" t="s">
        <v>42</v>
      </c>
      <c r="H4073" t="s">
        <v>21</v>
      </c>
      <c r="I4073">
        <v>11.49</v>
      </c>
      <c r="J4073">
        <v>177.97</v>
      </c>
      <c r="K4073" t="s">
        <v>47</v>
      </c>
      <c r="L4073">
        <v>5</v>
      </c>
      <c r="M4073" t="s">
        <v>23</v>
      </c>
      <c r="N4073">
        <v>1.05</v>
      </c>
      <c r="O4073">
        <v>16</v>
      </c>
    </row>
    <row r="4074" spans="1:15">
      <c r="A4074" t="s">
        <v>12409</v>
      </c>
      <c r="B4074" s="1">
        <v>45746</v>
      </c>
      <c r="C4074" t="s">
        <v>25</v>
      </c>
      <c r="D4074" t="s">
        <v>12410</v>
      </c>
      <c r="E4074" t="s">
        <v>12411</v>
      </c>
      <c r="F4074" t="s">
        <v>19</v>
      </c>
      <c r="G4074" t="s">
        <v>46</v>
      </c>
      <c r="H4074" t="s">
        <v>42</v>
      </c>
      <c r="I4074">
        <v>5.91</v>
      </c>
      <c r="J4074">
        <v>316.01</v>
      </c>
      <c r="K4074" t="s">
        <v>30</v>
      </c>
      <c r="L4074">
        <v>3.3</v>
      </c>
      <c r="M4074" t="s">
        <v>31</v>
      </c>
      <c r="N4074">
        <v>1.29</v>
      </c>
      <c r="O4074">
        <v>10</v>
      </c>
    </row>
    <row r="4075" spans="1:15">
      <c r="A4075" t="s">
        <v>12422</v>
      </c>
      <c r="B4075" s="1">
        <v>45786</v>
      </c>
      <c r="C4075" t="s">
        <v>25</v>
      </c>
      <c r="D4075" t="s">
        <v>12423</v>
      </c>
      <c r="E4075" t="s">
        <v>12424</v>
      </c>
      <c r="F4075" t="s">
        <v>19</v>
      </c>
      <c r="G4075" t="s">
        <v>20</v>
      </c>
      <c r="H4075" t="s">
        <v>52</v>
      </c>
      <c r="I4075">
        <v>2.19</v>
      </c>
      <c r="J4075">
        <v>177.93</v>
      </c>
      <c r="K4075" t="s">
        <v>67</v>
      </c>
      <c r="L4075">
        <v>4.2</v>
      </c>
      <c r="M4075" t="s">
        <v>36</v>
      </c>
      <c r="N4075">
        <v>1.9</v>
      </c>
      <c r="O4075">
        <v>19</v>
      </c>
    </row>
    <row r="4076" spans="1:15">
      <c r="A4076" t="s">
        <v>12434</v>
      </c>
      <c r="B4076" s="1">
        <v>45675</v>
      </c>
      <c r="C4076" t="s">
        <v>25</v>
      </c>
      <c r="D4076" t="s">
        <v>12435</v>
      </c>
      <c r="E4076" t="s">
        <v>12436</v>
      </c>
      <c r="F4076" t="s">
        <v>19</v>
      </c>
      <c r="G4076" t="s">
        <v>29</v>
      </c>
      <c r="H4076" t="s">
        <v>52</v>
      </c>
      <c r="I4076">
        <v>9.9600000000000009</v>
      </c>
      <c r="J4076">
        <v>255.59</v>
      </c>
      <c r="K4076" t="s">
        <v>30</v>
      </c>
      <c r="L4076">
        <v>3.2</v>
      </c>
      <c r="M4076" t="s">
        <v>23</v>
      </c>
      <c r="N4076">
        <v>1.37</v>
      </c>
      <c r="O4076">
        <v>8</v>
      </c>
    </row>
    <row r="4077" spans="1:15">
      <c r="A4077" t="s">
        <v>12445</v>
      </c>
      <c r="B4077" s="1">
        <v>45809</v>
      </c>
      <c r="C4077" t="s">
        <v>25</v>
      </c>
      <c r="D4077" t="s">
        <v>12446</v>
      </c>
      <c r="E4077" t="s">
        <v>12447</v>
      </c>
      <c r="F4077" t="s">
        <v>51</v>
      </c>
      <c r="G4077" t="s">
        <v>46</v>
      </c>
      <c r="H4077" t="s">
        <v>42</v>
      </c>
      <c r="I4077">
        <v>20.04</v>
      </c>
      <c r="J4077">
        <v>93.5</v>
      </c>
      <c r="K4077" t="s">
        <v>22</v>
      </c>
      <c r="L4077">
        <v>3.1</v>
      </c>
      <c r="M4077" t="s">
        <v>23</v>
      </c>
      <c r="N4077">
        <v>1.63</v>
      </c>
      <c r="O4077">
        <v>14</v>
      </c>
    </row>
    <row r="4078" spans="1:15">
      <c r="A4078" t="s">
        <v>12482</v>
      </c>
      <c r="B4078" s="1">
        <v>45761</v>
      </c>
      <c r="C4078" t="s">
        <v>25</v>
      </c>
      <c r="D4078" t="s">
        <v>9266</v>
      </c>
      <c r="E4078" t="s">
        <v>12483</v>
      </c>
      <c r="F4078" t="s">
        <v>28</v>
      </c>
      <c r="G4078" t="s">
        <v>52</v>
      </c>
      <c r="H4078" t="s">
        <v>52</v>
      </c>
      <c r="I4078">
        <v>1.92</v>
      </c>
      <c r="J4078">
        <v>446.53</v>
      </c>
      <c r="K4078" t="s">
        <v>30</v>
      </c>
      <c r="L4078">
        <v>3.6</v>
      </c>
      <c r="M4078" t="s">
        <v>23</v>
      </c>
      <c r="N4078">
        <v>1.63</v>
      </c>
      <c r="O4078">
        <v>17</v>
      </c>
    </row>
    <row r="4079" spans="1:15">
      <c r="A4079" t="s">
        <v>12509</v>
      </c>
      <c r="B4079" s="1">
        <v>45827</v>
      </c>
      <c r="C4079" t="s">
        <v>25</v>
      </c>
      <c r="D4079" t="s">
        <v>12510</v>
      </c>
      <c r="E4079" t="s">
        <v>12511</v>
      </c>
      <c r="F4079" t="s">
        <v>19</v>
      </c>
      <c r="G4079" t="s">
        <v>46</v>
      </c>
      <c r="H4079" t="s">
        <v>29</v>
      </c>
      <c r="J4079">
        <v>595.73</v>
      </c>
      <c r="K4079" t="s">
        <v>30</v>
      </c>
      <c r="L4079">
        <v>2.6</v>
      </c>
      <c r="M4079" t="s">
        <v>36</v>
      </c>
      <c r="N4079">
        <v>2.4</v>
      </c>
      <c r="O4079">
        <v>6</v>
      </c>
    </row>
    <row r="4080" spans="1:15">
      <c r="A4080" t="s">
        <v>12515</v>
      </c>
      <c r="B4080" s="1">
        <v>45825</v>
      </c>
      <c r="C4080" t="s">
        <v>25</v>
      </c>
      <c r="D4080" t="s">
        <v>7039</v>
      </c>
      <c r="E4080" t="s">
        <v>12516</v>
      </c>
      <c r="F4080" t="s">
        <v>71</v>
      </c>
      <c r="G4080" t="s">
        <v>29</v>
      </c>
      <c r="H4080" t="s">
        <v>46</v>
      </c>
      <c r="I4080">
        <v>17.98</v>
      </c>
      <c r="J4080">
        <v>392.61</v>
      </c>
      <c r="K4080" t="s">
        <v>22</v>
      </c>
      <c r="L4080">
        <v>4</v>
      </c>
      <c r="M4080" t="s">
        <v>36</v>
      </c>
      <c r="N4080">
        <v>1.47</v>
      </c>
      <c r="O4080">
        <v>14</v>
      </c>
    </row>
    <row r="4081" spans="1:15">
      <c r="A4081" t="s">
        <v>12522</v>
      </c>
      <c r="B4081" s="1">
        <v>45745</v>
      </c>
      <c r="C4081" t="s">
        <v>25</v>
      </c>
      <c r="D4081" t="s">
        <v>265</v>
      </c>
      <c r="E4081" t="s">
        <v>12523</v>
      </c>
      <c r="F4081" t="s">
        <v>60</v>
      </c>
      <c r="G4081" t="s">
        <v>46</v>
      </c>
      <c r="H4081" t="s">
        <v>29</v>
      </c>
      <c r="I4081">
        <v>3.12</v>
      </c>
      <c r="J4081">
        <v>408.09</v>
      </c>
      <c r="K4081" t="s">
        <v>47</v>
      </c>
      <c r="L4081">
        <v>4</v>
      </c>
      <c r="M4081" t="s">
        <v>23</v>
      </c>
      <c r="N4081">
        <v>1.01</v>
      </c>
      <c r="O4081">
        <v>7</v>
      </c>
    </row>
    <row r="4082" spans="1:15">
      <c r="A4082" t="s">
        <v>12535</v>
      </c>
      <c r="B4082" s="1">
        <v>45822</v>
      </c>
      <c r="C4082" t="s">
        <v>25</v>
      </c>
      <c r="D4082" t="s">
        <v>12536</v>
      </c>
      <c r="E4082" t="s">
        <v>12537</v>
      </c>
      <c r="F4082" t="s">
        <v>71</v>
      </c>
      <c r="G4082" t="s">
        <v>41</v>
      </c>
      <c r="H4082" t="s">
        <v>20</v>
      </c>
      <c r="I4082">
        <v>2.84</v>
      </c>
      <c r="J4082">
        <v>324.92</v>
      </c>
      <c r="K4082" t="s">
        <v>22</v>
      </c>
      <c r="L4082">
        <v>3.2</v>
      </c>
      <c r="M4082" t="s">
        <v>23</v>
      </c>
      <c r="N4082">
        <v>2.2999999999999998</v>
      </c>
      <c r="O4082">
        <v>9</v>
      </c>
    </row>
    <row r="4083" spans="1:15">
      <c r="A4083" t="s">
        <v>12553</v>
      </c>
      <c r="B4083" s="1">
        <v>45821</v>
      </c>
      <c r="C4083" t="s">
        <v>25</v>
      </c>
      <c r="D4083" t="s">
        <v>4189</v>
      </c>
      <c r="E4083" t="s">
        <v>12554</v>
      </c>
      <c r="F4083" t="s">
        <v>71</v>
      </c>
      <c r="G4083" t="s">
        <v>42</v>
      </c>
      <c r="H4083" t="s">
        <v>29</v>
      </c>
      <c r="I4083">
        <v>7.81</v>
      </c>
      <c r="J4083">
        <v>89.91</v>
      </c>
      <c r="K4083" t="s">
        <v>47</v>
      </c>
      <c r="L4083">
        <v>4</v>
      </c>
      <c r="M4083" t="s">
        <v>31</v>
      </c>
      <c r="N4083">
        <v>2.48</v>
      </c>
      <c r="O4083">
        <v>6</v>
      </c>
    </row>
    <row r="4084" spans="1:15">
      <c r="A4084" t="s">
        <v>12561</v>
      </c>
      <c r="B4084" s="1">
        <v>45693</v>
      </c>
      <c r="C4084" t="s">
        <v>25</v>
      </c>
      <c r="D4084" t="s">
        <v>3881</v>
      </c>
      <c r="E4084" t="s">
        <v>12562</v>
      </c>
      <c r="F4084" t="s">
        <v>51</v>
      </c>
      <c r="G4084" t="s">
        <v>46</v>
      </c>
      <c r="H4084" t="s">
        <v>29</v>
      </c>
      <c r="I4084">
        <v>9</v>
      </c>
      <c r="J4084">
        <v>309.68</v>
      </c>
      <c r="K4084" t="s">
        <v>47</v>
      </c>
      <c r="L4084">
        <v>3.1</v>
      </c>
      <c r="M4084" t="s">
        <v>23</v>
      </c>
      <c r="N4084">
        <v>2.2599999999999998</v>
      </c>
      <c r="O4084">
        <v>6</v>
      </c>
    </row>
    <row r="4085" spans="1:15">
      <c r="A4085" t="s">
        <v>12575</v>
      </c>
      <c r="B4085" s="1">
        <v>45716</v>
      </c>
      <c r="C4085" t="s">
        <v>25</v>
      </c>
      <c r="D4085" t="s">
        <v>12576</v>
      </c>
      <c r="E4085" t="s">
        <v>12577</v>
      </c>
      <c r="F4085" t="s">
        <v>60</v>
      </c>
      <c r="G4085" t="s">
        <v>46</v>
      </c>
      <c r="H4085" t="s">
        <v>41</v>
      </c>
      <c r="I4085">
        <v>12.47</v>
      </c>
      <c r="J4085">
        <v>485.2</v>
      </c>
      <c r="K4085" t="s">
        <v>67</v>
      </c>
      <c r="L4085">
        <v>4.3</v>
      </c>
      <c r="M4085" t="s">
        <v>31</v>
      </c>
      <c r="N4085">
        <v>1.51</v>
      </c>
      <c r="O4085">
        <v>19</v>
      </c>
    </row>
    <row r="4086" spans="1:15">
      <c r="A4086" t="s">
        <v>12618</v>
      </c>
      <c r="B4086" s="1">
        <v>45710</v>
      </c>
      <c r="C4086" t="s">
        <v>25</v>
      </c>
      <c r="D4086" t="s">
        <v>12619</v>
      </c>
      <c r="E4086" t="s">
        <v>12620</v>
      </c>
      <c r="F4086" t="s">
        <v>28</v>
      </c>
      <c r="G4086" t="s">
        <v>52</v>
      </c>
      <c r="H4086" t="s">
        <v>46</v>
      </c>
      <c r="I4086">
        <v>2.08</v>
      </c>
      <c r="J4086">
        <v>391.2</v>
      </c>
      <c r="K4086" t="s">
        <v>47</v>
      </c>
      <c r="L4086">
        <v>3.4</v>
      </c>
      <c r="M4086" t="s">
        <v>31</v>
      </c>
      <c r="N4086">
        <v>2.25</v>
      </c>
      <c r="O4086">
        <v>10</v>
      </c>
    </row>
    <row r="4087" spans="1:15">
      <c r="A4087" t="s">
        <v>12625</v>
      </c>
      <c r="B4087" s="1">
        <v>45751</v>
      </c>
      <c r="C4087" t="s">
        <v>25</v>
      </c>
      <c r="D4087" t="s">
        <v>1941</v>
      </c>
      <c r="E4087" t="s">
        <v>12626</v>
      </c>
      <c r="F4087" t="s">
        <v>19</v>
      </c>
      <c r="G4087" t="s">
        <v>20</v>
      </c>
      <c r="H4087" t="s">
        <v>20</v>
      </c>
      <c r="I4087">
        <v>7.8</v>
      </c>
      <c r="J4087">
        <v>349.62</v>
      </c>
      <c r="K4087" t="s">
        <v>47</v>
      </c>
      <c r="L4087">
        <v>2.5</v>
      </c>
      <c r="M4087" t="s">
        <v>23</v>
      </c>
      <c r="N4087">
        <v>2.4700000000000002</v>
      </c>
      <c r="O4087">
        <v>18</v>
      </c>
    </row>
    <row r="4088" spans="1:15">
      <c r="A4088" t="s">
        <v>12635</v>
      </c>
      <c r="B4088" s="1">
        <v>45833</v>
      </c>
      <c r="C4088" t="s">
        <v>25</v>
      </c>
      <c r="D4088" t="s">
        <v>12636</v>
      </c>
      <c r="E4088" t="s">
        <v>12637</v>
      </c>
      <c r="F4088" t="s">
        <v>28</v>
      </c>
      <c r="G4088" t="s">
        <v>42</v>
      </c>
      <c r="H4088" t="s">
        <v>20</v>
      </c>
      <c r="I4088">
        <v>14.04</v>
      </c>
      <c r="J4088">
        <v>210.33</v>
      </c>
      <c r="K4088" t="s">
        <v>30</v>
      </c>
      <c r="L4088">
        <v>4.5</v>
      </c>
      <c r="M4088" t="s">
        <v>36</v>
      </c>
      <c r="N4088">
        <v>1.8</v>
      </c>
      <c r="O4088">
        <v>8</v>
      </c>
    </row>
    <row r="4089" spans="1:15">
      <c r="A4089" t="s">
        <v>12638</v>
      </c>
      <c r="B4089" s="1">
        <v>45666</v>
      </c>
      <c r="C4089" t="s">
        <v>25</v>
      </c>
      <c r="D4089" t="s">
        <v>5467</v>
      </c>
      <c r="E4089" t="s">
        <v>12639</v>
      </c>
      <c r="F4089" t="s">
        <v>51</v>
      </c>
      <c r="G4089" t="s">
        <v>52</v>
      </c>
      <c r="H4089" t="s">
        <v>46</v>
      </c>
      <c r="I4089">
        <v>23.83</v>
      </c>
      <c r="J4089">
        <v>569.66999999999996</v>
      </c>
      <c r="K4089" t="s">
        <v>22</v>
      </c>
      <c r="L4089">
        <v>4.4000000000000004</v>
      </c>
      <c r="M4089" t="s">
        <v>36</v>
      </c>
      <c r="N4089">
        <v>1.5</v>
      </c>
      <c r="O4089">
        <v>3</v>
      </c>
    </row>
    <row r="4090" spans="1:15">
      <c r="A4090" t="s">
        <v>12657</v>
      </c>
      <c r="B4090" s="1">
        <v>45767</v>
      </c>
      <c r="C4090" t="s">
        <v>25</v>
      </c>
      <c r="D4090" t="s">
        <v>12658</v>
      </c>
      <c r="E4090" t="s">
        <v>12659</v>
      </c>
      <c r="F4090" t="s">
        <v>28</v>
      </c>
      <c r="G4090" t="s">
        <v>46</v>
      </c>
      <c r="H4090" t="s">
        <v>29</v>
      </c>
      <c r="J4090">
        <v>86.91</v>
      </c>
      <c r="K4090" t="s">
        <v>30</v>
      </c>
      <c r="L4090">
        <v>4.7</v>
      </c>
      <c r="M4090" t="s">
        <v>36</v>
      </c>
      <c r="N4090">
        <v>1.0900000000000001</v>
      </c>
      <c r="O4090">
        <v>4</v>
      </c>
    </row>
    <row r="4091" spans="1:15">
      <c r="A4091" t="s">
        <v>12679</v>
      </c>
      <c r="B4091" s="1">
        <v>45752</v>
      </c>
      <c r="C4091" t="s">
        <v>25</v>
      </c>
      <c r="D4091" t="s">
        <v>12680</v>
      </c>
      <c r="E4091" t="s">
        <v>12681</v>
      </c>
      <c r="F4091" t="s">
        <v>28</v>
      </c>
      <c r="G4091" t="s">
        <v>20</v>
      </c>
      <c r="H4091" t="s">
        <v>41</v>
      </c>
      <c r="I4091">
        <v>8.02</v>
      </c>
      <c r="J4091">
        <v>124.12</v>
      </c>
      <c r="K4091" t="s">
        <v>67</v>
      </c>
      <c r="L4091">
        <v>3.1</v>
      </c>
      <c r="M4091" t="s">
        <v>36</v>
      </c>
      <c r="N4091">
        <v>1.68</v>
      </c>
      <c r="O4091">
        <v>10</v>
      </c>
    </row>
    <row r="4092" spans="1:15">
      <c r="A4092" t="s">
        <v>12685</v>
      </c>
      <c r="B4092" s="1">
        <v>45670</v>
      </c>
      <c r="C4092" t="s">
        <v>25</v>
      </c>
      <c r="D4092" t="s">
        <v>12686</v>
      </c>
      <c r="E4092" t="s">
        <v>12687</v>
      </c>
      <c r="F4092" t="s">
        <v>51</v>
      </c>
      <c r="G4092" t="s">
        <v>52</v>
      </c>
      <c r="H4092" t="s">
        <v>21</v>
      </c>
      <c r="I4092">
        <v>10.81</v>
      </c>
      <c r="J4092">
        <v>108.51</v>
      </c>
      <c r="K4092" t="s">
        <v>67</v>
      </c>
      <c r="L4092">
        <v>4.4000000000000004</v>
      </c>
      <c r="M4092" t="s">
        <v>36</v>
      </c>
      <c r="N4092">
        <v>1.1100000000000001</v>
      </c>
      <c r="O4092">
        <v>11</v>
      </c>
    </row>
    <row r="4093" spans="1:15">
      <c r="A4093" t="s">
        <v>12713</v>
      </c>
      <c r="B4093" s="1">
        <v>45803</v>
      </c>
      <c r="C4093" t="s">
        <v>25</v>
      </c>
      <c r="D4093" t="s">
        <v>8826</v>
      </c>
      <c r="E4093" t="s">
        <v>12714</v>
      </c>
      <c r="F4093" t="s">
        <v>28</v>
      </c>
      <c r="G4093" t="s">
        <v>29</v>
      </c>
      <c r="H4093" t="s">
        <v>42</v>
      </c>
      <c r="I4093">
        <v>17</v>
      </c>
      <c r="J4093">
        <v>205.86</v>
      </c>
      <c r="K4093" t="s">
        <v>67</v>
      </c>
      <c r="L4093">
        <v>4.8</v>
      </c>
      <c r="M4093" t="s">
        <v>31</v>
      </c>
      <c r="N4093">
        <v>1.93</v>
      </c>
      <c r="O4093">
        <v>18</v>
      </c>
    </row>
    <row r="4094" spans="1:15">
      <c r="A4094" t="s">
        <v>12719</v>
      </c>
      <c r="B4094" s="1">
        <v>45668</v>
      </c>
      <c r="C4094" t="s">
        <v>25</v>
      </c>
      <c r="D4094" t="s">
        <v>6646</v>
      </c>
      <c r="E4094" t="s">
        <v>12720</v>
      </c>
      <c r="F4094" t="s">
        <v>51</v>
      </c>
      <c r="G4094" t="s">
        <v>52</v>
      </c>
      <c r="H4094" t="s">
        <v>21</v>
      </c>
      <c r="I4094">
        <v>22.19</v>
      </c>
      <c r="J4094">
        <v>157.25</v>
      </c>
      <c r="K4094" t="s">
        <v>30</v>
      </c>
      <c r="L4094">
        <v>4.3</v>
      </c>
      <c r="M4094" t="s">
        <v>23</v>
      </c>
      <c r="N4094">
        <v>1.45</v>
      </c>
      <c r="O4094">
        <v>6</v>
      </c>
    </row>
    <row r="4095" spans="1:15">
      <c r="A4095" t="s">
        <v>12735</v>
      </c>
      <c r="B4095" s="1">
        <v>45736</v>
      </c>
      <c r="C4095" t="s">
        <v>25</v>
      </c>
      <c r="D4095" t="s">
        <v>12736</v>
      </c>
      <c r="E4095" t="s">
        <v>12737</v>
      </c>
      <c r="F4095" t="s">
        <v>28</v>
      </c>
      <c r="G4095" t="s">
        <v>52</v>
      </c>
      <c r="H4095" t="s">
        <v>42</v>
      </c>
      <c r="I4095">
        <v>21.87</v>
      </c>
      <c r="J4095">
        <v>334.29</v>
      </c>
      <c r="K4095" t="s">
        <v>30</v>
      </c>
      <c r="L4095">
        <v>4.2</v>
      </c>
      <c r="M4095" t="s">
        <v>31</v>
      </c>
      <c r="N4095">
        <v>1.03</v>
      </c>
      <c r="O4095">
        <v>15</v>
      </c>
    </row>
    <row r="4096" spans="1:15">
      <c r="A4096" t="s">
        <v>12754</v>
      </c>
      <c r="B4096" s="1">
        <v>45774</v>
      </c>
      <c r="C4096" t="s">
        <v>25</v>
      </c>
      <c r="D4096" t="s">
        <v>12755</v>
      </c>
      <c r="E4096" t="s">
        <v>12756</v>
      </c>
      <c r="F4096" t="s">
        <v>19</v>
      </c>
      <c r="G4096" t="s">
        <v>41</v>
      </c>
      <c r="H4096" t="s">
        <v>29</v>
      </c>
      <c r="I4096">
        <v>16.62</v>
      </c>
      <c r="J4096">
        <v>211</v>
      </c>
      <c r="K4096" t="s">
        <v>22</v>
      </c>
      <c r="L4096">
        <v>4.0999999999999996</v>
      </c>
      <c r="M4096" t="s">
        <v>36</v>
      </c>
      <c r="N4096">
        <v>1.1100000000000001</v>
      </c>
      <c r="O4096">
        <v>15</v>
      </c>
    </row>
    <row r="4097" spans="1:15">
      <c r="A4097" t="s">
        <v>12764</v>
      </c>
      <c r="B4097" s="1">
        <v>45741</v>
      </c>
      <c r="C4097" t="s">
        <v>25</v>
      </c>
      <c r="D4097" t="s">
        <v>12765</v>
      </c>
      <c r="E4097" t="s">
        <v>12766</v>
      </c>
      <c r="F4097" t="s">
        <v>19</v>
      </c>
      <c r="G4097" t="s">
        <v>52</v>
      </c>
      <c r="H4097" t="s">
        <v>52</v>
      </c>
      <c r="I4097">
        <v>14.02</v>
      </c>
      <c r="J4097">
        <v>212.93</v>
      </c>
      <c r="K4097" t="s">
        <v>67</v>
      </c>
      <c r="L4097">
        <v>4.7</v>
      </c>
      <c r="M4097" t="s">
        <v>23</v>
      </c>
      <c r="N4097">
        <v>1.22</v>
      </c>
      <c r="O4097">
        <v>6</v>
      </c>
    </row>
    <row r="4098" spans="1:15">
      <c r="A4098" t="s">
        <v>12767</v>
      </c>
      <c r="B4098" s="1">
        <v>45838</v>
      </c>
      <c r="C4098" t="s">
        <v>25</v>
      </c>
      <c r="D4098" t="s">
        <v>6508</v>
      </c>
      <c r="E4098" t="s">
        <v>12768</v>
      </c>
      <c r="F4098" t="s">
        <v>19</v>
      </c>
      <c r="G4098" t="s">
        <v>42</v>
      </c>
      <c r="H4098" t="s">
        <v>41</v>
      </c>
      <c r="I4098">
        <v>10.34</v>
      </c>
      <c r="J4098">
        <v>572.91999999999996</v>
      </c>
      <c r="K4098" t="s">
        <v>47</v>
      </c>
      <c r="L4098">
        <v>2.6</v>
      </c>
      <c r="M4098" t="s">
        <v>31</v>
      </c>
      <c r="N4098">
        <v>2.42</v>
      </c>
      <c r="O4098">
        <v>19</v>
      </c>
    </row>
    <row r="4099" spans="1:15">
      <c r="A4099" t="s">
        <v>12769</v>
      </c>
      <c r="B4099" s="1">
        <v>45708</v>
      </c>
      <c r="C4099" t="s">
        <v>25</v>
      </c>
      <c r="D4099" t="s">
        <v>12770</v>
      </c>
      <c r="E4099" t="s">
        <v>12771</v>
      </c>
      <c r="F4099" t="s">
        <v>28</v>
      </c>
      <c r="G4099" t="s">
        <v>46</v>
      </c>
      <c r="H4099" t="s">
        <v>41</v>
      </c>
      <c r="I4099">
        <v>20.25</v>
      </c>
      <c r="J4099">
        <v>424.89</v>
      </c>
      <c r="K4099" t="s">
        <v>67</v>
      </c>
      <c r="L4099">
        <v>3.7</v>
      </c>
      <c r="M4099" t="s">
        <v>31</v>
      </c>
      <c r="N4099">
        <v>1.5</v>
      </c>
      <c r="O4099">
        <v>9</v>
      </c>
    </row>
    <row r="4100" spans="1:15">
      <c r="A4100" t="s">
        <v>12772</v>
      </c>
      <c r="B4100" s="1">
        <v>45800</v>
      </c>
      <c r="C4100" t="s">
        <v>25</v>
      </c>
      <c r="D4100" t="s">
        <v>12773</v>
      </c>
      <c r="E4100" t="s">
        <v>12774</v>
      </c>
      <c r="F4100" t="s">
        <v>28</v>
      </c>
      <c r="G4100" t="s">
        <v>46</v>
      </c>
      <c r="H4100" t="s">
        <v>29</v>
      </c>
      <c r="I4100">
        <v>24.69</v>
      </c>
      <c r="J4100">
        <v>376.92</v>
      </c>
      <c r="K4100" t="s">
        <v>30</v>
      </c>
      <c r="L4100">
        <v>4.4000000000000004</v>
      </c>
      <c r="M4100" t="s">
        <v>23</v>
      </c>
      <c r="N4100">
        <v>1.89</v>
      </c>
      <c r="O4100">
        <v>13</v>
      </c>
    </row>
    <row r="4101" spans="1:15">
      <c r="A4101" t="s">
        <v>12775</v>
      </c>
      <c r="B4101" s="1">
        <v>45822</v>
      </c>
      <c r="C4101" t="s">
        <v>25</v>
      </c>
      <c r="D4101" t="s">
        <v>12776</v>
      </c>
      <c r="E4101" t="s">
        <v>12777</v>
      </c>
      <c r="F4101" t="s">
        <v>19</v>
      </c>
      <c r="G4101" t="s">
        <v>29</v>
      </c>
      <c r="H4101" t="s">
        <v>21</v>
      </c>
      <c r="I4101">
        <v>12.07</v>
      </c>
      <c r="J4101">
        <v>499.92</v>
      </c>
      <c r="K4101" t="s">
        <v>67</v>
      </c>
      <c r="L4101">
        <v>3.5</v>
      </c>
      <c r="M4101" t="s">
        <v>36</v>
      </c>
      <c r="N4101">
        <v>1.22</v>
      </c>
      <c r="O4101">
        <v>15</v>
      </c>
    </row>
    <row r="4102" spans="1:15">
      <c r="A4102" t="s">
        <v>12800</v>
      </c>
      <c r="B4102" s="1">
        <v>45695</v>
      </c>
      <c r="C4102" t="s">
        <v>25</v>
      </c>
      <c r="D4102" t="s">
        <v>12801</v>
      </c>
      <c r="E4102" t="s">
        <v>12802</v>
      </c>
      <c r="F4102" t="s">
        <v>60</v>
      </c>
      <c r="G4102" t="s">
        <v>42</v>
      </c>
      <c r="H4102" t="s">
        <v>21</v>
      </c>
      <c r="I4102">
        <v>20.74</v>
      </c>
      <c r="J4102">
        <v>385.71</v>
      </c>
      <c r="K4102" t="s">
        <v>22</v>
      </c>
      <c r="L4102">
        <v>3.9</v>
      </c>
      <c r="M4102" t="s">
        <v>23</v>
      </c>
      <c r="N4102">
        <v>2.0099999999999998</v>
      </c>
      <c r="O4102">
        <v>12</v>
      </c>
    </row>
    <row r="4103" spans="1:15">
      <c r="A4103" t="s">
        <v>12816</v>
      </c>
      <c r="B4103" s="1">
        <v>45755</v>
      </c>
      <c r="C4103" t="s">
        <v>25</v>
      </c>
      <c r="D4103" t="s">
        <v>12817</v>
      </c>
      <c r="E4103" t="s">
        <v>12818</v>
      </c>
      <c r="F4103" t="s">
        <v>60</v>
      </c>
      <c r="G4103" t="s">
        <v>29</v>
      </c>
      <c r="H4103" t="s">
        <v>20</v>
      </c>
      <c r="I4103">
        <v>16.670000000000002</v>
      </c>
      <c r="J4103">
        <v>505.98</v>
      </c>
      <c r="K4103" t="s">
        <v>67</v>
      </c>
      <c r="L4103">
        <v>4.0999999999999996</v>
      </c>
      <c r="M4103" t="s">
        <v>36</v>
      </c>
      <c r="N4103">
        <v>1.43</v>
      </c>
      <c r="O4103">
        <v>9</v>
      </c>
    </row>
    <row r="4104" spans="1:15">
      <c r="A4104" t="s">
        <v>12821</v>
      </c>
      <c r="B4104" s="1">
        <v>45745</v>
      </c>
      <c r="C4104" t="s">
        <v>25</v>
      </c>
      <c r="D4104" t="s">
        <v>12822</v>
      </c>
      <c r="E4104" t="s">
        <v>12823</v>
      </c>
      <c r="F4104" t="s">
        <v>60</v>
      </c>
      <c r="G4104" t="s">
        <v>29</v>
      </c>
      <c r="H4104" t="s">
        <v>46</v>
      </c>
      <c r="I4104">
        <v>16.440000000000001</v>
      </c>
      <c r="J4104">
        <v>170.57</v>
      </c>
      <c r="K4104" t="s">
        <v>30</v>
      </c>
      <c r="L4104">
        <v>4.0999999999999996</v>
      </c>
      <c r="M4104" t="s">
        <v>31</v>
      </c>
      <c r="N4104">
        <v>1.99</v>
      </c>
      <c r="O4104">
        <v>7</v>
      </c>
    </row>
    <row r="4105" spans="1:15">
      <c r="A4105" t="s">
        <v>12824</v>
      </c>
      <c r="B4105" s="1">
        <v>45781</v>
      </c>
      <c r="C4105" t="s">
        <v>25</v>
      </c>
      <c r="D4105" t="s">
        <v>11241</v>
      </c>
      <c r="E4105" t="s">
        <v>12825</v>
      </c>
      <c r="F4105" t="s">
        <v>28</v>
      </c>
      <c r="G4105" t="s">
        <v>42</v>
      </c>
      <c r="H4105" t="s">
        <v>42</v>
      </c>
      <c r="I4105">
        <v>23.46</v>
      </c>
      <c r="J4105">
        <v>117.57</v>
      </c>
      <c r="K4105" t="s">
        <v>47</v>
      </c>
      <c r="L4105">
        <v>3.1</v>
      </c>
      <c r="M4105" t="s">
        <v>23</v>
      </c>
      <c r="N4105">
        <v>2.2400000000000002</v>
      </c>
      <c r="O4105">
        <v>1</v>
      </c>
    </row>
    <row r="4106" spans="1:15">
      <c r="A4106" t="s">
        <v>12841</v>
      </c>
      <c r="B4106" s="1">
        <v>45813</v>
      </c>
      <c r="C4106" t="s">
        <v>25</v>
      </c>
      <c r="D4106" t="s">
        <v>3610</v>
      </c>
      <c r="E4106" t="s">
        <v>12842</v>
      </c>
      <c r="F4106" t="s">
        <v>28</v>
      </c>
      <c r="G4106" t="s">
        <v>46</v>
      </c>
      <c r="H4106" t="s">
        <v>20</v>
      </c>
      <c r="I4106">
        <v>24.01</v>
      </c>
      <c r="J4106">
        <v>351.13</v>
      </c>
      <c r="K4106" t="s">
        <v>22</v>
      </c>
      <c r="L4106">
        <v>3</v>
      </c>
      <c r="M4106" t="s">
        <v>36</v>
      </c>
      <c r="N4106">
        <v>2.37</v>
      </c>
      <c r="O4106">
        <v>18</v>
      </c>
    </row>
    <row r="4107" spans="1:15">
      <c r="A4107" t="s">
        <v>12843</v>
      </c>
      <c r="B4107" s="1">
        <v>45812</v>
      </c>
      <c r="C4107" t="s">
        <v>25</v>
      </c>
      <c r="D4107" t="s">
        <v>12844</v>
      </c>
      <c r="E4107" t="s">
        <v>12845</v>
      </c>
      <c r="F4107" t="s">
        <v>60</v>
      </c>
      <c r="G4107" t="s">
        <v>21</v>
      </c>
      <c r="H4107" t="s">
        <v>41</v>
      </c>
      <c r="I4107">
        <v>13.09</v>
      </c>
      <c r="J4107">
        <v>444.55</v>
      </c>
      <c r="K4107" t="s">
        <v>67</v>
      </c>
      <c r="L4107">
        <v>2.8</v>
      </c>
      <c r="M4107" t="s">
        <v>31</v>
      </c>
      <c r="N4107">
        <v>2.14</v>
      </c>
      <c r="O4107">
        <v>15</v>
      </c>
    </row>
    <row r="4108" spans="1:15">
      <c r="A4108" t="s">
        <v>12877</v>
      </c>
      <c r="B4108" s="1">
        <v>45817</v>
      </c>
      <c r="C4108" t="s">
        <v>25</v>
      </c>
      <c r="D4108" t="s">
        <v>12878</v>
      </c>
      <c r="E4108" t="s">
        <v>12879</v>
      </c>
      <c r="F4108" t="s">
        <v>60</v>
      </c>
      <c r="G4108" t="s">
        <v>42</v>
      </c>
      <c r="H4108" t="s">
        <v>41</v>
      </c>
      <c r="I4108">
        <v>10.71</v>
      </c>
      <c r="J4108">
        <v>504.79</v>
      </c>
      <c r="K4108" t="s">
        <v>30</v>
      </c>
      <c r="L4108">
        <v>4.2</v>
      </c>
      <c r="M4108" t="s">
        <v>23</v>
      </c>
      <c r="N4108">
        <v>1.28</v>
      </c>
      <c r="O4108">
        <v>15</v>
      </c>
    </row>
    <row r="4109" spans="1:15">
      <c r="A4109" t="s">
        <v>12919</v>
      </c>
      <c r="B4109" s="1">
        <v>45720</v>
      </c>
      <c r="C4109" t="s">
        <v>25</v>
      </c>
      <c r="D4109" t="s">
        <v>12920</v>
      </c>
      <c r="E4109" t="s">
        <v>12921</v>
      </c>
      <c r="F4109" t="s">
        <v>28</v>
      </c>
      <c r="G4109" t="s">
        <v>29</v>
      </c>
      <c r="H4109" t="s">
        <v>20</v>
      </c>
      <c r="I4109">
        <v>10.61</v>
      </c>
      <c r="J4109">
        <v>105.85</v>
      </c>
      <c r="K4109" t="s">
        <v>67</v>
      </c>
      <c r="L4109">
        <v>5</v>
      </c>
      <c r="M4109" t="s">
        <v>23</v>
      </c>
      <c r="N4109">
        <v>1.65</v>
      </c>
      <c r="O4109">
        <v>5</v>
      </c>
    </row>
    <row r="4110" spans="1:15">
      <c r="A4110" t="s">
        <v>12922</v>
      </c>
      <c r="B4110" s="1">
        <v>45796</v>
      </c>
      <c r="C4110" t="s">
        <v>25</v>
      </c>
      <c r="D4110" t="s">
        <v>4198</v>
      </c>
      <c r="E4110" t="s">
        <v>12923</v>
      </c>
      <c r="F4110" t="s">
        <v>28</v>
      </c>
      <c r="G4110" t="s">
        <v>52</v>
      </c>
      <c r="H4110" t="s">
        <v>21</v>
      </c>
      <c r="I4110">
        <v>1.84</v>
      </c>
      <c r="J4110">
        <v>360.67</v>
      </c>
      <c r="K4110" t="s">
        <v>47</v>
      </c>
      <c r="L4110">
        <v>3.2</v>
      </c>
      <c r="M4110" t="s">
        <v>23</v>
      </c>
      <c r="N4110">
        <v>2.42</v>
      </c>
      <c r="O4110">
        <v>8</v>
      </c>
    </row>
    <row r="4111" spans="1:15">
      <c r="A4111" t="s">
        <v>12951</v>
      </c>
      <c r="B4111" s="1">
        <v>45709</v>
      </c>
      <c r="C4111" t="s">
        <v>25</v>
      </c>
      <c r="D4111" t="s">
        <v>12952</v>
      </c>
      <c r="E4111" t="s">
        <v>12953</v>
      </c>
      <c r="F4111" t="s">
        <v>28</v>
      </c>
      <c r="G4111" t="s">
        <v>21</v>
      </c>
      <c r="H4111" t="s">
        <v>52</v>
      </c>
      <c r="J4111">
        <v>84.76</v>
      </c>
      <c r="K4111" t="s">
        <v>67</v>
      </c>
      <c r="L4111">
        <v>4.9000000000000004</v>
      </c>
      <c r="M4111" t="s">
        <v>31</v>
      </c>
      <c r="N4111">
        <v>2.37</v>
      </c>
      <c r="O4111">
        <v>4</v>
      </c>
    </row>
    <row r="4112" spans="1:15">
      <c r="A4112" t="s">
        <v>12977</v>
      </c>
      <c r="B4112" s="1">
        <v>45693</v>
      </c>
      <c r="C4112" t="s">
        <v>25</v>
      </c>
      <c r="D4112" t="s">
        <v>8797</v>
      </c>
      <c r="E4112" t="s">
        <v>12978</v>
      </c>
      <c r="F4112" t="s">
        <v>60</v>
      </c>
      <c r="G4112" t="s">
        <v>52</v>
      </c>
      <c r="H4112" t="s">
        <v>41</v>
      </c>
      <c r="I4112">
        <v>16.600000000000001</v>
      </c>
      <c r="J4112">
        <v>167.2</v>
      </c>
      <c r="K4112" t="s">
        <v>67</v>
      </c>
      <c r="L4112">
        <v>3.5</v>
      </c>
      <c r="M4112" t="s">
        <v>23</v>
      </c>
      <c r="N4112">
        <v>1.1299999999999999</v>
      </c>
      <c r="O4112">
        <v>17</v>
      </c>
    </row>
    <row r="4113" spans="1:15">
      <c r="A4113" t="s">
        <v>12993</v>
      </c>
      <c r="B4113" s="1">
        <v>45668</v>
      </c>
      <c r="C4113" t="s">
        <v>25</v>
      </c>
      <c r="D4113" t="s">
        <v>12994</v>
      </c>
      <c r="E4113" t="s">
        <v>12995</v>
      </c>
      <c r="F4113" t="s">
        <v>28</v>
      </c>
      <c r="G4113" t="s">
        <v>29</v>
      </c>
      <c r="H4113" t="s">
        <v>29</v>
      </c>
      <c r="J4113">
        <v>320.04000000000002</v>
      </c>
      <c r="K4113" t="s">
        <v>22</v>
      </c>
      <c r="L4113">
        <v>3.6</v>
      </c>
      <c r="M4113" t="s">
        <v>23</v>
      </c>
      <c r="N4113">
        <v>2.0499999999999998</v>
      </c>
      <c r="O4113">
        <v>5</v>
      </c>
    </row>
    <row r="4114" spans="1:15">
      <c r="A4114" t="s">
        <v>12996</v>
      </c>
      <c r="B4114" s="1">
        <v>45687</v>
      </c>
      <c r="C4114" t="s">
        <v>25</v>
      </c>
      <c r="D4114" t="s">
        <v>12997</v>
      </c>
      <c r="E4114" t="s">
        <v>12998</v>
      </c>
      <c r="F4114" t="s">
        <v>51</v>
      </c>
      <c r="G4114" t="s">
        <v>52</v>
      </c>
      <c r="H4114" t="s">
        <v>21</v>
      </c>
      <c r="I4114">
        <v>17.809999999999999</v>
      </c>
      <c r="J4114">
        <v>62.99</v>
      </c>
      <c r="K4114" t="s">
        <v>47</v>
      </c>
      <c r="L4114">
        <v>2.6</v>
      </c>
      <c r="M4114" t="s">
        <v>23</v>
      </c>
      <c r="N4114">
        <v>2.11</v>
      </c>
      <c r="O4114">
        <v>1</v>
      </c>
    </row>
    <row r="4115" spans="1:15">
      <c r="A4115" t="s">
        <v>13019</v>
      </c>
      <c r="B4115" s="1">
        <v>45831</v>
      </c>
      <c r="C4115" t="s">
        <v>25</v>
      </c>
      <c r="D4115" t="s">
        <v>2918</v>
      </c>
      <c r="E4115" t="s">
        <v>13020</v>
      </c>
      <c r="F4115" t="s">
        <v>71</v>
      </c>
      <c r="G4115" t="s">
        <v>42</v>
      </c>
      <c r="H4115" t="s">
        <v>20</v>
      </c>
      <c r="I4115">
        <v>22.58</v>
      </c>
      <c r="J4115">
        <v>262.35000000000002</v>
      </c>
      <c r="K4115" t="s">
        <v>30</v>
      </c>
      <c r="L4115">
        <v>4.0999999999999996</v>
      </c>
      <c r="M4115" t="s">
        <v>23</v>
      </c>
      <c r="N4115">
        <v>1.08</v>
      </c>
      <c r="O4115">
        <v>9</v>
      </c>
    </row>
    <row r="4116" spans="1:15">
      <c r="A4116" t="s">
        <v>13069</v>
      </c>
      <c r="B4116" s="1">
        <v>45710</v>
      </c>
      <c r="C4116" t="s">
        <v>25</v>
      </c>
      <c r="D4116" t="s">
        <v>6190</v>
      </c>
      <c r="E4116" t="s">
        <v>13070</v>
      </c>
      <c r="F4116" t="s">
        <v>71</v>
      </c>
      <c r="G4116" t="s">
        <v>41</v>
      </c>
      <c r="H4116" t="s">
        <v>46</v>
      </c>
      <c r="I4116">
        <v>24.6</v>
      </c>
      <c r="J4116">
        <v>556.69000000000005</v>
      </c>
      <c r="K4116" t="s">
        <v>22</v>
      </c>
      <c r="L4116">
        <v>3.6</v>
      </c>
      <c r="M4116" t="s">
        <v>36</v>
      </c>
      <c r="N4116">
        <v>2.4</v>
      </c>
      <c r="O4116">
        <v>19</v>
      </c>
    </row>
    <row r="4117" spans="1:15">
      <c r="A4117" t="s">
        <v>13084</v>
      </c>
      <c r="B4117" s="1">
        <v>45689</v>
      </c>
      <c r="C4117" t="s">
        <v>25</v>
      </c>
      <c r="D4117" t="s">
        <v>13085</v>
      </c>
      <c r="E4117" t="s">
        <v>13086</v>
      </c>
      <c r="F4117" t="s">
        <v>19</v>
      </c>
      <c r="G4117" t="s">
        <v>21</v>
      </c>
      <c r="H4117" t="s">
        <v>41</v>
      </c>
      <c r="I4117">
        <v>9.58</v>
      </c>
      <c r="J4117">
        <v>197.66</v>
      </c>
      <c r="K4117" t="s">
        <v>22</v>
      </c>
      <c r="L4117">
        <v>3.5</v>
      </c>
      <c r="M4117" t="s">
        <v>31</v>
      </c>
      <c r="N4117">
        <v>1.01</v>
      </c>
      <c r="O4117">
        <v>13</v>
      </c>
    </row>
    <row r="4118" spans="1:15">
      <c r="A4118" t="s">
        <v>13087</v>
      </c>
      <c r="B4118" s="1">
        <v>45776</v>
      </c>
      <c r="C4118" t="s">
        <v>25</v>
      </c>
      <c r="D4118" t="s">
        <v>13088</v>
      </c>
      <c r="E4118" t="s">
        <v>13089</v>
      </c>
      <c r="F4118" t="s">
        <v>28</v>
      </c>
      <c r="G4118" t="s">
        <v>46</v>
      </c>
      <c r="H4118" t="s">
        <v>41</v>
      </c>
      <c r="I4118">
        <v>21.46</v>
      </c>
      <c r="J4118">
        <v>582.59</v>
      </c>
      <c r="K4118" t="s">
        <v>22</v>
      </c>
      <c r="L4118">
        <v>3.5</v>
      </c>
      <c r="M4118" t="s">
        <v>36</v>
      </c>
      <c r="N4118">
        <v>2.36</v>
      </c>
      <c r="O4118">
        <v>16</v>
      </c>
    </row>
    <row r="4119" spans="1:15">
      <c r="A4119" t="s">
        <v>13090</v>
      </c>
      <c r="B4119" s="1">
        <v>45826</v>
      </c>
      <c r="C4119" t="s">
        <v>25</v>
      </c>
      <c r="D4119" t="s">
        <v>13091</v>
      </c>
      <c r="E4119" t="s">
        <v>13092</v>
      </c>
      <c r="F4119" t="s">
        <v>28</v>
      </c>
      <c r="G4119" t="s">
        <v>46</v>
      </c>
      <c r="H4119" t="s">
        <v>20</v>
      </c>
      <c r="I4119">
        <v>3.55</v>
      </c>
      <c r="J4119">
        <v>136.91999999999999</v>
      </c>
      <c r="K4119" t="s">
        <v>47</v>
      </c>
      <c r="L4119">
        <v>5</v>
      </c>
      <c r="M4119" t="s">
        <v>23</v>
      </c>
      <c r="N4119">
        <v>2.11</v>
      </c>
      <c r="O4119">
        <v>6</v>
      </c>
    </row>
    <row r="4120" spans="1:15">
      <c r="A4120" t="s">
        <v>13139</v>
      </c>
      <c r="B4120" s="1">
        <v>45692</v>
      </c>
      <c r="C4120" t="s">
        <v>25</v>
      </c>
      <c r="D4120" t="s">
        <v>3236</v>
      </c>
      <c r="E4120" t="s">
        <v>13140</v>
      </c>
      <c r="F4120" t="s">
        <v>28</v>
      </c>
      <c r="G4120" t="s">
        <v>42</v>
      </c>
      <c r="H4120" t="s">
        <v>21</v>
      </c>
      <c r="I4120">
        <v>23.23</v>
      </c>
      <c r="J4120">
        <v>373.6</v>
      </c>
      <c r="K4120" t="s">
        <v>30</v>
      </c>
      <c r="L4120">
        <v>4.5</v>
      </c>
      <c r="M4120" t="s">
        <v>23</v>
      </c>
      <c r="N4120">
        <v>1.8</v>
      </c>
      <c r="O4120">
        <v>1</v>
      </c>
    </row>
    <row r="4121" spans="1:15">
      <c r="A4121" t="s">
        <v>13152</v>
      </c>
      <c r="B4121" s="1">
        <v>45777</v>
      </c>
      <c r="C4121" t="s">
        <v>25</v>
      </c>
      <c r="D4121" t="s">
        <v>1630</v>
      </c>
      <c r="E4121" t="s">
        <v>13153</v>
      </c>
      <c r="F4121" t="s">
        <v>71</v>
      </c>
      <c r="G4121" t="s">
        <v>20</v>
      </c>
      <c r="H4121" t="s">
        <v>42</v>
      </c>
      <c r="I4121">
        <v>6.27</v>
      </c>
      <c r="J4121">
        <v>588.67999999999995</v>
      </c>
      <c r="K4121" t="s">
        <v>22</v>
      </c>
      <c r="L4121">
        <v>3.1</v>
      </c>
      <c r="M4121" t="s">
        <v>31</v>
      </c>
      <c r="N4121">
        <v>1.82</v>
      </c>
      <c r="O4121">
        <v>1</v>
      </c>
    </row>
    <row r="4122" spans="1:15">
      <c r="A4122" t="s">
        <v>13156</v>
      </c>
      <c r="B4122" s="1">
        <v>45797</v>
      </c>
      <c r="C4122" t="s">
        <v>25</v>
      </c>
      <c r="D4122" t="s">
        <v>13157</v>
      </c>
      <c r="E4122" t="s">
        <v>13158</v>
      </c>
      <c r="F4122" t="s">
        <v>60</v>
      </c>
      <c r="G4122" t="s">
        <v>41</v>
      </c>
      <c r="H4122" t="s">
        <v>29</v>
      </c>
      <c r="I4122">
        <v>5.29</v>
      </c>
      <c r="J4122">
        <v>417.51</v>
      </c>
      <c r="K4122" t="s">
        <v>67</v>
      </c>
      <c r="L4122">
        <v>3.9</v>
      </c>
      <c r="M4122" t="s">
        <v>23</v>
      </c>
      <c r="N4122">
        <v>2.1</v>
      </c>
      <c r="O4122">
        <v>14</v>
      </c>
    </row>
    <row r="4123" spans="1:15">
      <c r="A4123" t="s">
        <v>13193</v>
      </c>
      <c r="B4123" s="1">
        <v>45709</v>
      </c>
      <c r="C4123" t="s">
        <v>25</v>
      </c>
      <c r="D4123" t="s">
        <v>13194</v>
      </c>
      <c r="E4123" t="s">
        <v>13195</v>
      </c>
      <c r="F4123" t="s">
        <v>51</v>
      </c>
      <c r="G4123" t="s">
        <v>42</v>
      </c>
      <c r="H4123" t="s">
        <v>21</v>
      </c>
      <c r="I4123">
        <v>12.03</v>
      </c>
      <c r="J4123">
        <v>380.55</v>
      </c>
      <c r="K4123" t="s">
        <v>22</v>
      </c>
      <c r="L4123">
        <v>3.3</v>
      </c>
      <c r="M4123" t="s">
        <v>23</v>
      </c>
      <c r="N4123">
        <v>1.98</v>
      </c>
      <c r="O4123">
        <v>19</v>
      </c>
    </row>
    <row r="4124" spans="1:15">
      <c r="A4124" t="s">
        <v>13201</v>
      </c>
      <c r="B4124" s="1">
        <v>45684</v>
      </c>
      <c r="C4124" t="s">
        <v>25</v>
      </c>
      <c r="D4124" t="s">
        <v>8766</v>
      </c>
      <c r="E4124" t="s">
        <v>13202</v>
      </c>
      <c r="F4124" t="s">
        <v>28</v>
      </c>
      <c r="G4124" t="s">
        <v>42</v>
      </c>
      <c r="H4124" t="s">
        <v>52</v>
      </c>
      <c r="I4124">
        <v>22.06</v>
      </c>
      <c r="J4124">
        <v>440.07</v>
      </c>
      <c r="K4124" t="s">
        <v>67</v>
      </c>
      <c r="L4124">
        <v>4.0999999999999996</v>
      </c>
      <c r="M4124" t="s">
        <v>23</v>
      </c>
      <c r="N4124">
        <v>2.2799999999999998</v>
      </c>
      <c r="O4124">
        <v>5</v>
      </c>
    </row>
    <row r="4125" spans="1:15">
      <c r="A4125" t="s">
        <v>13225</v>
      </c>
      <c r="B4125" s="1">
        <v>45796</v>
      </c>
      <c r="C4125" t="s">
        <v>25</v>
      </c>
      <c r="D4125" t="s">
        <v>3643</v>
      </c>
      <c r="E4125" t="s">
        <v>13226</v>
      </c>
      <c r="F4125" t="s">
        <v>60</v>
      </c>
      <c r="G4125" t="s">
        <v>29</v>
      </c>
      <c r="H4125" t="s">
        <v>42</v>
      </c>
      <c r="I4125">
        <v>15.39</v>
      </c>
      <c r="J4125">
        <v>104.4</v>
      </c>
      <c r="K4125" t="s">
        <v>22</v>
      </c>
      <c r="L4125">
        <v>4.3</v>
      </c>
      <c r="M4125" t="s">
        <v>36</v>
      </c>
      <c r="N4125">
        <v>2.19</v>
      </c>
      <c r="O4125">
        <v>16</v>
      </c>
    </row>
    <row r="4126" spans="1:15">
      <c r="A4126" t="s">
        <v>13258</v>
      </c>
      <c r="B4126" s="1">
        <v>45690</v>
      </c>
      <c r="C4126" t="s">
        <v>25</v>
      </c>
      <c r="D4126" t="s">
        <v>3538</v>
      </c>
      <c r="E4126" t="s">
        <v>13259</v>
      </c>
      <c r="F4126" t="s">
        <v>71</v>
      </c>
      <c r="G4126" t="s">
        <v>46</v>
      </c>
      <c r="H4126" t="s">
        <v>41</v>
      </c>
      <c r="I4126">
        <v>17.73</v>
      </c>
      <c r="J4126">
        <v>72.540000000000006</v>
      </c>
      <c r="K4126" t="s">
        <v>30</v>
      </c>
      <c r="M4126" t="s">
        <v>23</v>
      </c>
      <c r="N4126">
        <v>2.39</v>
      </c>
      <c r="O4126">
        <v>4</v>
      </c>
    </row>
    <row r="4127" spans="1:15">
      <c r="A4127" t="s">
        <v>13285</v>
      </c>
      <c r="B4127" s="1">
        <v>45743</v>
      </c>
      <c r="C4127" t="s">
        <v>25</v>
      </c>
      <c r="D4127" t="s">
        <v>13286</v>
      </c>
      <c r="E4127" t="s">
        <v>13287</v>
      </c>
      <c r="F4127" t="s">
        <v>51</v>
      </c>
      <c r="G4127" t="s">
        <v>20</v>
      </c>
      <c r="H4127" t="s">
        <v>29</v>
      </c>
      <c r="I4127">
        <v>22.24</v>
      </c>
      <c r="J4127">
        <v>295.51</v>
      </c>
      <c r="K4127" t="s">
        <v>22</v>
      </c>
      <c r="L4127">
        <v>3.5</v>
      </c>
      <c r="M4127" t="s">
        <v>36</v>
      </c>
      <c r="N4127">
        <v>2.36</v>
      </c>
      <c r="O4127">
        <v>1</v>
      </c>
    </row>
    <row r="4128" spans="1:15">
      <c r="A4128" t="s">
        <v>13288</v>
      </c>
      <c r="B4128" s="1">
        <v>45771</v>
      </c>
      <c r="C4128" t="s">
        <v>25</v>
      </c>
      <c r="D4128" t="s">
        <v>813</v>
      </c>
      <c r="E4128" t="s">
        <v>13289</v>
      </c>
      <c r="F4128" t="s">
        <v>71</v>
      </c>
      <c r="G4128" t="s">
        <v>42</v>
      </c>
      <c r="H4128" t="s">
        <v>20</v>
      </c>
      <c r="I4128">
        <v>5.87</v>
      </c>
      <c r="J4128">
        <v>421.76</v>
      </c>
      <c r="K4128" t="s">
        <v>22</v>
      </c>
      <c r="M4128" t="s">
        <v>23</v>
      </c>
      <c r="N4128">
        <v>1.59</v>
      </c>
      <c r="O4128">
        <v>13</v>
      </c>
    </row>
    <row r="4129" spans="1:15">
      <c r="A4129" t="s">
        <v>13297</v>
      </c>
      <c r="B4129" s="1">
        <v>45749</v>
      </c>
      <c r="C4129" t="s">
        <v>25</v>
      </c>
      <c r="D4129" t="s">
        <v>13298</v>
      </c>
      <c r="E4129" t="s">
        <v>13299</v>
      </c>
      <c r="F4129" t="s">
        <v>51</v>
      </c>
      <c r="G4129" t="s">
        <v>52</v>
      </c>
      <c r="H4129" t="s">
        <v>52</v>
      </c>
      <c r="I4129">
        <v>22.03</v>
      </c>
      <c r="J4129">
        <v>527.38</v>
      </c>
      <c r="K4129" t="s">
        <v>47</v>
      </c>
      <c r="L4129">
        <v>4.5</v>
      </c>
      <c r="M4129" t="s">
        <v>23</v>
      </c>
      <c r="N4129">
        <v>1.22</v>
      </c>
      <c r="O4129">
        <v>14</v>
      </c>
    </row>
    <row r="4130" spans="1:15">
      <c r="A4130" t="s">
        <v>13308</v>
      </c>
      <c r="B4130" s="1">
        <v>45838</v>
      </c>
      <c r="C4130" t="s">
        <v>25</v>
      </c>
      <c r="D4130" t="s">
        <v>11044</v>
      </c>
      <c r="E4130" t="s">
        <v>13309</v>
      </c>
      <c r="F4130" t="s">
        <v>51</v>
      </c>
      <c r="G4130" t="s">
        <v>20</v>
      </c>
      <c r="H4130" t="s">
        <v>42</v>
      </c>
      <c r="I4130">
        <v>22.72</v>
      </c>
      <c r="J4130">
        <v>581.74</v>
      </c>
      <c r="K4130" t="s">
        <v>22</v>
      </c>
      <c r="L4130">
        <v>4.0999999999999996</v>
      </c>
      <c r="M4130" t="s">
        <v>23</v>
      </c>
      <c r="N4130">
        <v>2.42</v>
      </c>
      <c r="O4130">
        <v>2</v>
      </c>
    </row>
    <row r="4131" spans="1:15">
      <c r="A4131" t="s">
        <v>13315</v>
      </c>
      <c r="B4131" s="1">
        <v>45810</v>
      </c>
      <c r="C4131" t="s">
        <v>25</v>
      </c>
      <c r="D4131" t="s">
        <v>13316</v>
      </c>
      <c r="E4131" t="s">
        <v>13317</v>
      </c>
      <c r="F4131" t="s">
        <v>51</v>
      </c>
      <c r="G4131" t="s">
        <v>20</v>
      </c>
      <c r="H4131" t="s">
        <v>52</v>
      </c>
      <c r="I4131">
        <v>22.35</v>
      </c>
      <c r="J4131">
        <v>70.91</v>
      </c>
      <c r="K4131" t="s">
        <v>30</v>
      </c>
      <c r="L4131">
        <v>3.4</v>
      </c>
      <c r="M4131" t="s">
        <v>23</v>
      </c>
      <c r="N4131">
        <v>2.2799999999999998</v>
      </c>
      <c r="O4131">
        <v>7</v>
      </c>
    </row>
    <row r="4132" spans="1:15">
      <c r="A4132" t="s">
        <v>13320</v>
      </c>
      <c r="B4132" s="1">
        <v>45798</v>
      </c>
      <c r="C4132" t="s">
        <v>25</v>
      </c>
      <c r="D4132" t="s">
        <v>503</v>
      </c>
      <c r="E4132" t="s">
        <v>13321</v>
      </c>
      <c r="F4132" t="s">
        <v>28</v>
      </c>
      <c r="G4132" t="s">
        <v>42</v>
      </c>
      <c r="H4132" t="s">
        <v>42</v>
      </c>
      <c r="I4132">
        <v>15.53</v>
      </c>
      <c r="J4132">
        <v>588.79999999999995</v>
      </c>
      <c r="K4132" t="s">
        <v>67</v>
      </c>
      <c r="L4132">
        <v>2.9</v>
      </c>
      <c r="M4132" t="s">
        <v>31</v>
      </c>
      <c r="N4132">
        <v>1.77</v>
      </c>
      <c r="O4132">
        <v>14</v>
      </c>
    </row>
    <row r="4133" spans="1:15">
      <c r="A4133" t="s">
        <v>13322</v>
      </c>
      <c r="B4133" s="1">
        <v>45815</v>
      </c>
      <c r="C4133" t="s">
        <v>25</v>
      </c>
      <c r="D4133" t="s">
        <v>13323</v>
      </c>
      <c r="E4133" t="s">
        <v>11972</v>
      </c>
      <c r="F4133" t="s">
        <v>28</v>
      </c>
      <c r="G4133" t="s">
        <v>20</v>
      </c>
      <c r="H4133" t="s">
        <v>41</v>
      </c>
      <c r="I4133">
        <v>21.37</v>
      </c>
      <c r="J4133">
        <v>233.6</v>
      </c>
      <c r="K4133" t="s">
        <v>67</v>
      </c>
      <c r="L4133">
        <v>3.4</v>
      </c>
      <c r="M4133" t="s">
        <v>23</v>
      </c>
      <c r="N4133">
        <v>1.51</v>
      </c>
      <c r="O4133">
        <v>3</v>
      </c>
    </row>
    <row r="4134" spans="1:15">
      <c r="A4134" t="s">
        <v>13335</v>
      </c>
      <c r="B4134" s="1">
        <v>45831</v>
      </c>
      <c r="C4134" t="s">
        <v>25</v>
      </c>
      <c r="D4134" t="s">
        <v>5767</v>
      </c>
      <c r="E4134" t="s">
        <v>13336</v>
      </c>
      <c r="F4134" t="s">
        <v>71</v>
      </c>
      <c r="G4134" t="s">
        <v>29</v>
      </c>
      <c r="H4134" t="s">
        <v>46</v>
      </c>
      <c r="I4134">
        <v>12.96</v>
      </c>
      <c r="J4134">
        <v>451.94</v>
      </c>
      <c r="K4134" t="s">
        <v>30</v>
      </c>
      <c r="L4134">
        <v>4.7</v>
      </c>
      <c r="M4134" t="s">
        <v>23</v>
      </c>
      <c r="N4134">
        <v>2.4900000000000002</v>
      </c>
      <c r="O4134">
        <v>17</v>
      </c>
    </row>
    <row r="4135" spans="1:15">
      <c r="A4135" t="s">
        <v>13358</v>
      </c>
      <c r="B4135" s="1">
        <v>45826</v>
      </c>
      <c r="C4135" t="s">
        <v>25</v>
      </c>
      <c r="D4135" t="s">
        <v>2885</v>
      </c>
      <c r="E4135" t="s">
        <v>13359</v>
      </c>
      <c r="F4135" t="s">
        <v>51</v>
      </c>
      <c r="G4135" t="s">
        <v>21</v>
      </c>
      <c r="H4135" t="s">
        <v>52</v>
      </c>
      <c r="I4135">
        <v>22.82</v>
      </c>
      <c r="J4135">
        <v>412.37</v>
      </c>
      <c r="K4135" t="s">
        <v>30</v>
      </c>
      <c r="L4135">
        <v>3.6</v>
      </c>
      <c r="M4135" t="s">
        <v>36</v>
      </c>
      <c r="N4135">
        <v>2.0099999999999998</v>
      </c>
      <c r="O4135">
        <v>13</v>
      </c>
    </row>
    <row r="4136" spans="1:15">
      <c r="A4136" t="s">
        <v>13376</v>
      </c>
      <c r="B4136" s="1">
        <v>45806</v>
      </c>
      <c r="C4136" t="s">
        <v>25</v>
      </c>
      <c r="D4136" t="s">
        <v>13377</v>
      </c>
      <c r="E4136" t="s">
        <v>13378</v>
      </c>
      <c r="F4136" t="s">
        <v>19</v>
      </c>
      <c r="G4136" t="s">
        <v>21</v>
      </c>
      <c r="H4136" t="s">
        <v>46</v>
      </c>
      <c r="I4136">
        <v>11.95</v>
      </c>
      <c r="J4136">
        <v>527.41999999999996</v>
      </c>
      <c r="K4136" t="s">
        <v>47</v>
      </c>
      <c r="L4136">
        <v>4.0999999999999996</v>
      </c>
      <c r="M4136" t="s">
        <v>23</v>
      </c>
      <c r="N4136">
        <v>1.86</v>
      </c>
      <c r="O4136">
        <v>12</v>
      </c>
    </row>
    <row r="4137" spans="1:15">
      <c r="A4137" t="s">
        <v>13393</v>
      </c>
      <c r="B4137" s="1">
        <v>45662</v>
      </c>
      <c r="C4137" t="s">
        <v>25</v>
      </c>
      <c r="D4137" t="s">
        <v>13394</v>
      </c>
      <c r="E4137" t="s">
        <v>13395</v>
      </c>
      <c r="F4137" t="s">
        <v>19</v>
      </c>
      <c r="G4137" t="s">
        <v>29</v>
      </c>
      <c r="H4137" t="s">
        <v>20</v>
      </c>
      <c r="I4137">
        <v>23.58</v>
      </c>
      <c r="J4137">
        <v>589.74</v>
      </c>
      <c r="K4137" t="s">
        <v>67</v>
      </c>
      <c r="L4137">
        <v>4.5999999999999996</v>
      </c>
      <c r="M4137" t="s">
        <v>23</v>
      </c>
      <c r="N4137">
        <v>2.4700000000000002</v>
      </c>
      <c r="O4137">
        <v>4</v>
      </c>
    </row>
    <row r="4138" spans="1:15">
      <c r="A4138" t="s">
        <v>13399</v>
      </c>
      <c r="B4138" s="1">
        <v>45819</v>
      </c>
      <c r="C4138" t="s">
        <v>25</v>
      </c>
      <c r="D4138" t="s">
        <v>6599</v>
      </c>
      <c r="E4138" t="s">
        <v>13400</v>
      </c>
      <c r="F4138" t="s">
        <v>51</v>
      </c>
      <c r="G4138" t="s">
        <v>20</v>
      </c>
      <c r="H4138" t="s">
        <v>52</v>
      </c>
      <c r="I4138">
        <v>11.29</v>
      </c>
      <c r="J4138">
        <v>103.61</v>
      </c>
      <c r="K4138" t="s">
        <v>22</v>
      </c>
      <c r="L4138">
        <v>4.0999999999999996</v>
      </c>
      <c r="M4138" t="s">
        <v>36</v>
      </c>
      <c r="N4138">
        <v>1.26</v>
      </c>
      <c r="O4138">
        <v>14</v>
      </c>
    </row>
    <row r="4139" spans="1:15">
      <c r="A4139" t="s">
        <v>13415</v>
      </c>
      <c r="B4139" s="1">
        <v>45753</v>
      </c>
      <c r="C4139" t="s">
        <v>25</v>
      </c>
      <c r="D4139" t="s">
        <v>13416</v>
      </c>
      <c r="E4139" t="s">
        <v>13417</v>
      </c>
      <c r="F4139" t="s">
        <v>60</v>
      </c>
      <c r="G4139" t="s">
        <v>29</v>
      </c>
      <c r="H4139" t="s">
        <v>42</v>
      </c>
      <c r="I4139">
        <v>10.01</v>
      </c>
      <c r="J4139">
        <v>562.28</v>
      </c>
      <c r="K4139" t="s">
        <v>67</v>
      </c>
      <c r="L4139">
        <v>2.6</v>
      </c>
      <c r="M4139" t="s">
        <v>23</v>
      </c>
      <c r="N4139">
        <v>2.39</v>
      </c>
      <c r="O4139">
        <v>17</v>
      </c>
    </row>
    <row r="4140" spans="1:15">
      <c r="A4140" t="s">
        <v>13429</v>
      </c>
      <c r="B4140" s="1">
        <v>45709</v>
      </c>
      <c r="C4140" t="s">
        <v>25</v>
      </c>
      <c r="D4140" t="s">
        <v>3652</v>
      </c>
      <c r="E4140" t="s">
        <v>13430</v>
      </c>
      <c r="F4140" t="s">
        <v>28</v>
      </c>
      <c r="G4140" t="s">
        <v>29</v>
      </c>
      <c r="H4140" t="s">
        <v>52</v>
      </c>
      <c r="I4140">
        <v>7.47</v>
      </c>
      <c r="J4140">
        <v>499.37</v>
      </c>
      <c r="K4140" t="s">
        <v>47</v>
      </c>
      <c r="L4140">
        <v>4.0999999999999996</v>
      </c>
      <c r="M4140" t="s">
        <v>36</v>
      </c>
      <c r="N4140">
        <v>2.14</v>
      </c>
      <c r="O4140">
        <v>5</v>
      </c>
    </row>
    <row r="4141" spans="1:15">
      <c r="A4141" t="s">
        <v>13441</v>
      </c>
      <c r="B4141" s="1">
        <v>45778</v>
      </c>
      <c r="C4141" t="s">
        <v>25</v>
      </c>
      <c r="D4141" t="s">
        <v>13442</v>
      </c>
      <c r="E4141" t="s">
        <v>9484</v>
      </c>
      <c r="F4141" t="s">
        <v>19</v>
      </c>
      <c r="G4141" t="s">
        <v>41</v>
      </c>
      <c r="H4141" t="s">
        <v>52</v>
      </c>
      <c r="I4141">
        <v>18.29</v>
      </c>
      <c r="J4141">
        <v>62.01</v>
      </c>
      <c r="K4141" t="s">
        <v>47</v>
      </c>
      <c r="L4141">
        <v>3.6</v>
      </c>
      <c r="M4141" t="s">
        <v>23</v>
      </c>
      <c r="N4141">
        <v>2.4300000000000002</v>
      </c>
      <c r="O4141">
        <v>1</v>
      </c>
    </row>
    <row r="4142" spans="1:15">
      <c r="A4142" t="s">
        <v>13449</v>
      </c>
      <c r="B4142" s="1">
        <v>45695</v>
      </c>
      <c r="C4142" t="s">
        <v>25</v>
      </c>
      <c r="D4142" t="s">
        <v>5169</v>
      </c>
      <c r="E4142" t="s">
        <v>13450</v>
      </c>
      <c r="F4142" t="s">
        <v>28</v>
      </c>
      <c r="G4142" t="s">
        <v>46</v>
      </c>
      <c r="H4142" t="s">
        <v>52</v>
      </c>
      <c r="I4142">
        <v>12.25</v>
      </c>
      <c r="J4142">
        <v>260.73</v>
      </c>
      <c r="K4142" t="s">
        <v>47</v>
      </c>
      <c r="L4142">
        <v>3</v>
      </c>
      <c r="M4142" t="s">
        <v>36</v>
      </c>
      <c r="N4142">
        <v>1.1100000000000001</v>
      </c>
      <c r="O4142">
        <v>17</v>
      </c>
    </row>
    <row r="4143" spans="1:15">
      <c r="A4143" t="s">
        <v>13456</v>
      </c>
      <c r="B4143" s="1">
        <v>45736</v>
      </c>
      <c r="C4143" t="s">
        <v>25</v>
      </c>
      <c r="D4143" t="s">
        <v>13457</v>
      </c>
      <c r="E4143" t="s">
        <v>13458</v>
      </c>
      <c r="F4143" t="s">
        <v>28</v>
      </c>
      <c r="G4143" t="s">
        <v>52</v>
      </c>
      <c r="H4143" t="s">
        <v>42</v>
      </c>
      <c r="I4143">
        <v>12.4</v>
      </c>
      <c r="J4143">
        <v>175.42</v>
      </c>
      <c r="K4143" t="s">
        <v>22</v>
      </c>
      <c r="L4143">
        <v>3.3</v>
      </c>
      <c r="M4143" t="s">
        <v>31</v>
      </c>
      <c r="N4143">
        <v>1.31</v>
      </c>
      <c r="O4143">
        <v>18</v>
      </c>
    </row>
    <row r="4144" spans="1:15">
      <c r="A4144" t="s">
        <v>13461</v>
      </c>
      <c r="B4144" s="1">
        <v>45680</v>
      </c>
      <c r="C4144" t="s">
        <v>25</v>
      </c>
      <c r="D4144" t="s">
        <v>2614</v>
      </c>
      <c r="E4144" t="s">
        <v>13462</v>
      </c>
      <c r="F4144" t="s">
        <v>60</v>
      </c>
      <c r="G4144" t="s">
        <v>41</v>
      </c>
      <c r="H4144" t="s">
        <v>52</v>
      </c>
      <c r="I4144">
        <v>9.42</v>
      </c>
      <c r="J4144">
        <v>225.79</v>
      </c>
      <c r="K4144" t="s">
        <v>47</v>
      </c>
      <c r="L4144">
        <v>3.4</v>
      </c>
      <c r="M4144" t="s">
        <v>36</v>
      </c>
      <c r="N4144">
        <v>2.15</v>
      </c>
      <c r="O4144">
        <v>18</v>
      </c>
    </row>
    <row r="4145" spans="1:15">
      <c r="A4145" t="s">
        <v>13465</v>
      </c>
      <c r="B4145" s="1">
        <v>45714</v>
      </c>
      <c r="C4145" t="s">
        <v>25</v>
      </c>
      <c r="D4145" t="s">
        <v>13466</v>
      </c>
      <c r="E4145" t="s">
        <v>13467</v>
      </c>
      <c r="F4145" t="s">
        <v>19</v>
      </c>
      <c r="G4145" t="s">
        <v>20</v>
      </c>
      <c r="H4145" t="s">
        <v>21</v>
      </c>
      <c r="I4145">
        <v>24.88</v>
      </c>
      <c r="J4145">
        <v>298.79000000000002</v>
      </c>
      <c r="K4145" t="s">
        <v>47</v>
      </c>
      <c r="L4145">
        <v>3</v>
      </c>
      <c r="M4145" t="s">
        <v>31</v>
      </c>
      <c r="N4145">
        <v>2.0499999999999998</v>
      </c>
      <c r="O4145">
        <v>2</v>
      </c>
    </row>
    <row r="4146" spans="1:15">
      <c r="A4146" t="s">
        <v>13494</v>
      </c>
      <c r="B4146" s="1">
        <v>45691</v>
      </c>
      <c r="C4146" t="s">
        <v>25</v>
      </c>
      <c r="D4146" t="s">
        <v>13416</v>
      </c>
      <c r="E4146" t="s">
        <v>13495</v>
      </c>
      <c r="F4146" t="s">
        <v>28</v>
      </c>
      <c r="G4146" t="s">
        <v>20</v>
      </c>
      <c r="H4146" t="s">
        <v>41</v>
      </c>
      <c r="I4146">
        <v>23.02</v>
      </c>
      <c r="J4146">
        <v>321.10000000000002</v>
      </c>
      <c r="K4146" t="s">
        <v>67</v>
      </c>
      <c r="L4146">
        <v>4.2</v>
      </c>
      <c r="M4146" t="s">
        <v>31</v>
      </c>
      <c r="N4146">
        <v>1.55</v>
      </c>
      <c r="O4146">
        <v>16</v>
      </c>
    </row>
    <row r="4147" spans="1:15">
      <c r="A4147" t="s">
        <v>13496</v>
      </c>
      <c r="B4147" s="1">
        <v>45679</v>
      </c>
      <c r="C4147" t="s">
        <v>25</v>
      </c>
      <c r="D4147" t="s">
        <v>13497</v>
      </c>
      <c r="E4147" t="s">
        <v>13498</v>
      </c>
      <c r="F4147" t="s">
        <v>60</v>
      </c>
      <c r="G4147" t="s">
        <v>46</v>
      </c>
      <c r="H4147" t="s">
        <v>20</v>
      </c>
      <c r="I4147">
        <v>3.17</v>
      </c>
      <c r="J4147">
        <v>478.29</v>
      </c>
      <c r="K4147" t="s">
        <v>22</v>
      </c>
      <c r="L4147">
        <v>5</v>
      </c>
      <c r="M4147" t="s">
        <v>23</v>
      </c>
      <c r="N4147">
        <v>2.08</v>
      </c>
      <c r="O4147">
        <v>7</v>
      </c>
    </row>
    <row r="4148" spans="1:15">
      <c r="A4148" t="s">
        <v>13499</v>
      </c>
      <c r="B4148" s="1">
        <v>45659</v>
      </c>
      <c r="C4148" t="s">
        <v>25</v>
      </c>
      <c r="D4148" t="s">
        <v>8324</v>
      </c>
      <c r="E4148" t="s">
        <v>13500</v>
      </c>
      <c r="F4148" t="s">
        <v>60</v>
      </c>
      <c r="G4148" t="s">
        <v>20</v>
      </c>
      <c r="H4148" t="s">
        <v>21</v>
      </c>
      <c r="I4148">
        <v>24.03</v>
      </c>
      <c r="J4148">
        <v>257.23</v>
      </c>
      <c r="K4148" t="s">
        <v>67</v>
      </c>
      <c r="L4148">
        <v>4.3</v>
      </c>
      <c r="M4148" t="s">
        <v>36</v>
      </c>
      <c r="N4148">
        <v>1.2</v>
      </c>
      <c r="O4148">
        <v>4</v>
      </c>
    </row>
    <row r="4149" spans="1:15">
      <c r="A4149" t="s">
        <v>13510</v>
      </c>
      <c r="B4149" s="1">
        <v>45771</v>
      </c>
      <c r="C4149" t="s">
        <v>25</v>
      </c>
      <c r="D4149" t="s">
        <v>13511</v>
      </c>
      <c r="E4149" t="s">
        <v>13512</v>
      </c>
      <c r="F4149" t="s">
        <v>60</v>
      </c>
      <c r="G4149" t="s">
        <v>41</v>
      </c>
      <c r="H4149" t="s">
        <v>29</v>
      </c>
      <c r="I4149">
        <v>6.54</v>
      </c>
      <c r="J4149">
        <v>311.98</v>
      </c>
      <c r="K4149" t="s">
        <v>30</v>
      </c>
      <c r="L4149">
        <v>4.7</v>
      </c>
      <c r="M4149" t="s">
        <v>36</v>
      </c>
      <c r="N4149">
        <v>2.31</v>
      </c>
      <c r="O4149">
        <v>7</v>
      </c>
    </row>
    <row r="4150" spans="1:15">
      <c r="A4150" t="s">
        <v>13530</v>
      </c>
      <c r="B4150" s="1">
        <v>45789</v>
      </c>
      <c r="C4150" t="s">
        <v>25</v>
      </c>
      <c r="D4150" t="s">
        <v>11596</v>
      </c>
      <c r="E4150" t="s">
        <v>1289</v>
      </c>
      <c r="F4150" t="s">
        <v>51</v>
      </c>
      <c r="G4150" t="s">
        <v>29</v>
      </c>
      <c r="H4150" t="s">
        <v>41</v>
      </c>
      <c r="I4150">
        <v>19.309999999999999</v>
      </c>
      <c r="J4150">
        <v>528.52</v>
      </c>
      <c r="K4150" t="s">
        <v>22</v>
      </c>
      <c r="L4150">
        <v>4.3</v>
      </c>
      <c r="M4150" t="s">
        <v>23</v>
      </c>
      <c r="N4150">
        <v>1.97</v>
      </c>
      <c r="O4150">
        <v>11</v>
      </c>
    </row>
    <row r="4151" spans="1:15">
      <c r="A4151" t="s">
        <v>13552</v>
      </c>
      <c r="B4151" s="1">
        <v>45675</v>
      </c>
      <c r="C4151" t="s">
        <v>25</v>
      </c>
      <c r="D4151" t="s">
        <v>80</v>
      </c>
      <c r="E4151" t="s">
        <v>13553</v>
      </c>
      <c r="F4151" t="s">
        <v>19</v>
      </c>
      <c r="G4151" t="s">
        <v>20</v>
      </c>
      <c r="H4151" t="s">
        <v>52</v>
      </c>
      <c r="I4151">
        <v>18.02</v>
      </c>
      <c r="J4151">
        <v>54.45</v>
      </c>
      <c r="K4151" t="s">
        <v>30</v>
      </c>
      <c r="L4151">
        <v>4.0999999999999996</v>
      </c>
      <c r="M4151" t="s">
        <v>31</v>
      </c>
      <c r="N4151">
        <v>1.73</v>
      </c>
      <c r="O4151">
        <v>3</v>
      </c>
    </row>
    <row r="4152" spans="1:15">
      <c r="A4152" t="s">
        <v>13572</v>
      </c>
      <c r="B4152" s="1">
        <v>45702</v>
      </c>
      <c r="C4152" t="s">
        <v>25</v>
      </c>
      <c r="D4152" t="s">
        <v>8193</v>
      </c>
      <c r="E4152" t="s">
        <v>13573</v>
      </c>
      <c r="F4152" t="s">
        <v>28</v>
      </c>
      <c r="G4152" t="s">
        <v>42</v>
      </c>
      <c r="H4152" t="s">
        <v>29</v>
      </c>
      <c r="I4152">
        <v>10.029999999999999</v>
      </c>
      <c r="J4152">
        <v>578.32000000000005</v>
      </c>
      <c r="K4152" t="s">
        <v>47</v>
      </c>
      <c r="L4152">
        <v>3.1</v>
      </c>
      <c r="M4152" t="s">
        <v>31</v>
      </c>
      <c r="N4152">
        <v>1.06</v>
      </c>
      <c r="O4152">
        <v>11</v>
      </c>
    </row>
    <row r="4153" spans="1:15">
      <c r="A4153" t="s">
        <v>13584</v>
      </c>
      <c r="B4153" s="1">
        <v>45676</v>
      </c>
      <c r="C4153" t="s">
        <v>25</v>
      </c>
      <c r="D4153" t="s">
        <v>13585</v>
      </c>
      <c r="E4153" t="s">
        <v>13586</v>
      </c>
      <c r="F4153" t="s">
        <v>28</v>
      </c>
      <c r="G4153" t="s">
        <v>21</v>
      </c>
      <c r="H4153" t="s">
        <v>42</v>
      </c>
      <c r="I4153">
        <v>11.65</v>
      </c>
      <c r="J4153">
        <v>248.45</v>
      </c>
      <c r="K4153" t="s">
        <v>67</v>
      </c>
      <c r="L4153">
        <v>3.4</v>
      </c>
      <c r="M4153" t="s">
        <v>23</v>
      </c>
      <c r="N4153">
        <v>1.91</v>
      </c>
      <c r="O4153">
        <v>19</v>
      </c>
    </row>
    <row r="4154" spans="1:15">
      <c r="A4154" t="s">
        <v>13604</v>
      </c>
      <c r="B4154" s="1">
        <v>45755</v>
      </c>
      <c r="C4154" t="s">
        <v>25</v>
      </c>
      <c r="D4154" t="s">
        <v>13605</v>
      </c>
      <c r="E4154" t="s">
        <v>13606</v>
      </c>
      <c r="F4154" t="s">
        <v>51</v>
      </c>
      <c r="G4154" t="s">
        <v>52</v>
      </c>
      <c r="H4154" t="s">
        <v>29</v>
      </c>
      <c r="I4154">
        <v>14.62</v>
      </c>
      <c r="J4154">
        <v>77.08</v>
      </c>
      <c r="K4154" t="s">
        <v>47</v>
      </c>
      <c r="L4154">
        <v>3.6</v>
      </c>
      <c r="M4154" t="s">
        <v>23</v>
      </c>
      <c r="N4154">
        <v>1.58</v>
      </c>
      <c r="O4154">
        <v>16</v>
      </c>
    </row>
    <row r="4155" spans="1:15">
      <c r="A4155" t="s">
        <v>13610</v>
      </c>
      <c r="B4155" s="1">
        <v>45795</v>
      </c>
      <c r="C4155" t="s">
        <v>25</v>
      </c>
      <c r="D4155" t="s">
        <v>13611</v>
      </c>
      <c r="E4155" t="s">
        <v>13612</v>
      </c>
      <c r="F4155" t="s">
        <v>19</v>
      </c>
      <c r="G4155" t="s">
        <v>29</v>
      </c>
      <c r="H4155" t="s">
        <v>52</v>
      </c>
      <c r="I4155">
        <v>12.61</v>
      </c>
      <c r="J4155">
        <v>220.57</v>
      </c>
      <c r="K4155" t="s">
        <v>22</v>
      </c>
      <c r="L4155">
        <v>2.9</v>
      </c>
      <c r="M4155" t="s">
        <v>23</v>
      </c>
      <c r="N4155">
        <v>1.44</v>
      </c>
      <c r="O4155">
        <v>17</v>
      </c>
    </row>
    <row r="4156" spans="1:15">
      <c r="A4156" t="s">
        <v>13616</v>
      </c>
      <c r="B4156" s="1">
        <v>45826</v>
      </c>
      <c r="C4156" t="s">
        <v>25</v>
      </c>
      <c r="D4156" t="s">
        <v>13617</v>
      </c>
      <c r="E4156" t="s">
        <v>13618</v>
      </c>
      <c r="F4156" t="s">
        <v>51</v>
      </c>
      <c r="G4156" t="s">
        <v>20</v>
      </c>
      <c r="H4156" t="s">
        <v>29</v>
      </c>
      <c r="I4156">
        <v>22.97</v>
      </c>
      <c r="J4156">
        <v>383.6</v>
      </c>
      <c r="K4156" t="s">
        <v>67</v>
      </c>
      <c r="L4156">
        <v>4.4000000000000004</v>
      </c>
      <c r="M4156" t="s">
        <v>31</v>
      </c>
      <c r="N4156">
        <v>1.67</v>
      </c>
      <c r="O4156">
        <v>17</v>
      </c>
    </row>
    <row r="4157" spans="1:15">
      <c r="A4157" t="s">
        <v>13619</v>
      </c>
      <c r="B4157" s="1">
        <v>45720</v>
      </c>
      <c r="C4157" t="s">
        <v>25</v>
      </c>
      <c r="D4157" t="s">
        <v>13620</v>
      </c>
      <c r="E4157" t="s">
        <v>13621</v>
      </c>
      <c r="F4157" t="s">
        <v>60</v>
      </c>
      <c r="G4157" t="s">
        <v>20</v>
      </c>
      <c r="H4157" t="s">
        <v>52</v>
      </c>
      <c r="I4157">
        <v>20.87</v>
      </c>
      <c r="J4157">
        <v>413.92</v>
      </c>
      <c r="K4157" t="s">
        <v>67</v>
      </c>
      <c r="L4157">
        <v>3.1</v>
      </c>
      <c r="M4157" t="s">
        <v>31</v>
      </c>
      <c r="N4157">
        <v>1.8</v>
      </c>
      <c r="O4157">
        <v>11</v>
      </c>
    </row>
    <row r="4158" spans="1:15">
      <c r="A4158" t="s">
        <v>13625</v>
      </c>
      <c r="B4158" s="1">
        <v>45778</v>
      </c>
      <c r="C4158" t="s">
        <v>25</v>
      </c>
      <c r="D4158" t="s">
        <v>8479</v>
      </c>
      <c r="E4158" t="s">
        <v>13626</v>
      </c>
      <c r="F4158" t="s">
        <v>19</v>
      </c>
      <c r="G4158" t="s">
        <v>42</v>
      </c>
      <c r="H4158" t="s">
        <v>20</v>
      </c>
      <c r="I4158">
        <v>1.68</v>
      </c>
      <c r="J4158">
        <v>94.31</v>
      </c>
      <c r="K4158" t="s">
        <v>67</v>
      </c>
      <c r="L4158">
        <v>4</v>
      </c>
      <c r="M4158" t="s">
        <v>31</v>
      </c>
      <c r="N4158">
        <v>2.17</v>
      </c>
      <c r="O4158">
        <v>18</v>
      </c>
    </row>
    <row r="4159" spans="1:15">
      <c r="A4159" t="s">
        <v>13657</v>
      </c>
      <c r="B4159" s="1">
        <v>45664</v>
      </c>
      <c r="C4159" t="s">
        <v>25</v>
      </c>
      <c r="D4159" t="s">
        <v>13658</v>
      </c>
      <c r="E4159" t="s">
        <v>13659</v>
      </c>
      <c r="F4159" t="s">
        <v>60</v>
      </c>
      <c r="G4159" t="s">
        <v>42</v>
      </c>
      <c r="H4159" t="s">
        <v>29</v>
      </c>
      <c r="I4159">
        <v>24.81</v>
      </c>
      <c r="J4159">
        <v>498.81</v>
      </c>
      <c r="K4159" t="s">
        <v>67</v>
      </c>
      <c r="L4159">
        <v>3.1</v>
      </c>
      <c r="M4159" t="s">
        <v>31</v>
      </c>
      <c r="N4159">
        <v>1.21</v>
      </c>
      <c r="O4159">
        <v>11</v>
      </c>
    </row>
    <row r="4160" spans="1:15">
      <c r="A4160" t="s">
        <v>13660</v>
      </c>
      <c r="B4160" s="1">
        <v>45806</v>
      </c>
      <c r="C4160" t="s">
        <v>25</v>
      </c>
      <c r="D4160" t="s">
        <v>13661</v>
      </c>
      <c r="E4160" t="s">
        <v>13662</v>
      </c>
      <c r="F4160" t="s">
        <v>60</v>
      </c>
      <c r="G4160" t="s">
        <v>42</v>
      </c>
      <c r="H4160" t="s">
        <v>41</v>
      </c>
      <c r="I4160">
        <v>14.92</v>
      </c>
      <c r="J4160">
        <v>547.54</v>
      </c>
      <c r="K4160" t="s">
        <v>30</v>
      </c>
      <c r="L4160">
        <v>2.6</v>
      </c>
      <c r="M4160" t="s">
        <v>23</v>
      </c>
      <c r="N4160">
        <v>1.54</v>
      </c>
      <c r="O4160">
        <v>13</v>
      </c>
    </row>
    <row r="4161" spans="1:15">
      <c r="A4161" t="s">
        <v>13678</v>
      </c>
      <c r="B4161" s="1">
        <v>45663</v>
      </c>
      <c r="C4161" t="s">
        <v>25</v>
      </c>
      <c r="D4161" t="s">
        <v>13679</v>
      </c>
      <c r="E4161" t="s">
        <v>13680</v>
      </c>
      <c r="F4161" t="s">
        <v>51</v>
      </c>
      <c r="G4161" t="s">
        <v>21</v>
      </c>
      <c r="H4161" t="s">
        <v>21</v>
      </c>
      <c r="I4161">
        <v>9.98</v>
      </c>
      <c r="J4161">
        <v>384.61</v>
      </c>
      <c r="K4161" t="s">
        <v>47</v>
      </c>
      <c r="L4161">
        <v>4.9000000000000004</v>
      </c>
      <c r="M4161" t="s">
        <v>23</v>
      </c>
      <c r="N4161">
        <v>1.83</v>
      </c>
      <c r="O4161">
        <v>16</v>
      </c>
    </row>
    <row r="4162" spans="1:15">
      <c r="A4162" t="s">
        <v>13689</v>
      </c>
      <c r="B4162" s="1">
        <v>45759</v>
      </c>
      <c r="C4162" t="s">
        <v>25</v>
      </c>
      <c r="D4162" t="s">
        <v>13690</v>
      </c>
      <c r="E4162" t="s">
        <v>13691</v>
      </c>
      <c r="F4162" t="s">
        <v>60</v>
      </c>
      <c r="G4162" t="s">
        <v>29</v>
      </c>
      <c r="H4162" t="s">
        <v>42</v>
      </c>
      <c r="I4162">
        <v>4.4400000000000004</v>
      </c>
      <c r="J4162">
        <v>574.78</v>
      </c>
      <c r="K4162" t="s">
        <v>47</v>
      </c>
      <c r="L4162">
        <v>3.3</v>
      </c>
      <c r="M4162" t="s">
        <v>31</v>
      </c>
      <c r="N4162">
        <v>2.12</v>
      </c>
      <c r="O4162">
        <v>12</v>
      </c>
    </row>
    <row r="4163" spans="1:15">
      <c r="A4163" t="s">
        <v>13699</v>
      </c>
      <c r="B4163" s="1">
        <v>45820</v>
      </c>
      <c r="C4163" t="s">
        <v>25</v>
      </c>
      <c r="D4163" t="s">
        <v>11180</v>
      </c>
      <c r="E4163" t="s">
        <v>13700</v>
      </c>
      <c r="F4163" t="s">
        <v>19</v>
      </c>
      <c r="G4163" t="s">
        <v>42</v>
      </c>
      <c r="H4163" t="s">
        <v>41</v>
      </c>
      <c r="I4163">
        <v>7.14</v>
      </c>
      <c r="J4163">
        <v>370.15</v>
      </c>
      <c r="K4163" t="s">
        <v>67</v>
      </c>
      <c r="L4163">
        <v>3.9</v>
      </c>
      <c r="M4163" t="s">
        <v>36</v>
      </c>
      <c r="N4163">
        <v>1.68</v>
      </c>
      <c r="O4163">
        <v>9</v>
      </c>
    </row>
    <row r="4164" spans="1:15">
      <c r="A4164" t="s">
        <v>13723</v>
      </c>
      <c r="B4164" s="1">
        <v>45817</v>
      </c>
      <c r="C4164" t="s">
        <v>25</v>
      </c>
      <c r="D4164" t="s">
        <v>8660</v>
      </c>
      <c r="E4164" t="s">
        <v>13724</v>
      </c>
      <c r="F4164" t="s">
        <v>71</v>
      </c>
      <c r="G4164" t="s">
        <v>20</v>
      </c>
      <c r="H4164" t="s">
        <v>46</v>
      </c>
      <c r="I4164">
        <v>22.66</v>
      </c>
      <c r="J4164">
        <v>426.61</v>
      </c>
      <c r="K4164" t="s">
        <v>67</v>
      </c>
      <c r="L4164">
        <v>3.5</v>
      </c>
      <c r="M4164" t="s">
        <v>31</v>
      </c>
      <c r="N4164">
        <v>1.45</v>
      </c>
      <c r="O4164">
        <v>6</v>
      </c>
    </row>
    <row r="4165" spans="1:15">
      <c r="A4165" t="s">
        <v>13727</v>
      </c>
      <c r="B4165" s="1">
        <v>45673</v>
      </c>
      <c r="C4165" t="s">
        <v>25</v>
      </c>
      <c r="D4165" t="s">
        <v>13728</v>
      </c>
      <c r="E4165" t="s">
        <v>13729</v>
      </c>
      <c r="F4165" t="s">
        <v>19</v>
      </c>
      <c r="G4165" t="s">
        <v>52</v>
      </c>
      <c r="H4165" t="s">
        <v>42</v>
      </c>
      <c r="I4165">
        <v>6.96</v>
      </c>
      <c r="J4165">
        <v>123.57</v>
      </c>
      <c r="K4165" t="s">
        <v>22</v>
      </c>
      <c r="L4165">
        <v>2.5</v>
      </c>
      <c r="M4165" t="s">
        <v>23</v>
      </c>
      <c r="N4165">
        <v>1.4</v>
      </c>
      <c r="O4165">
        <v>17</v>
      </c>
    </row>
    <row r="4166" spans="1:15">
      <c r="A4166" t="s">
        <v>13740</v>
      </c>
      <c r="B4166" s="1">
        <v>45819</v>
      </c>
      <c r="C4166" t="s">
        <v>25</v>
      </c>
      <c r="D4166" t="s">
        <v>2860</v>
      </c>
      <c r="E4166" t="s">
        <v>13741</v>
      </c>
      <c r="F4166" t="s">
        <v>28</v>
      </c>
      <c r="G4166" t="s">
        <v>20</v>
      </c>
      <c r="H4166" t="s">
        <v>21</v>
      </c>
      <c r="I4166">
        <v>4.68</v>
      </c>
      <c r="J4166">
        <v>391.18</v>
      </c>
      <c r="K4166" t="s">
        <v>47</v>
      </c>
      <c r="L4166">
        <v>2.6</v>
      </c>
      <c r="M4166" t="s">
        <v>36</v>
      </c>
      <c r="N4166">
        <v>1.1000000000000001</v>
      </c>
      <c r="O4166">
        <v>2</v>
      </c>
    </row>
    <row r="4167" spans="1:15">
      <c r="A4167" t="s">
        <v>13753</v>
      </c>
      <c r="B4167" s="1">
        <v>45814</v>
      </c>
      <c r="C4167" t="s">
        <v>25</v>
      </c>
      <c r="D4167" t="s">
        <v>1718</v>
      </c>
      <c r="E4167" t="s">
        <v>13754</v>
      </c>
      <c r="F4167" t="s">
        <v>60</v>
      </c>
      <c r="G4167" t="s">
        <v>46</v>
      </c>
      <c r="H4167" t="s">
        <v>29</v>
      </c>
      <c r="I4167">
        <v>14.1</v>
      </c>
      <c r="J4167">
        <v>167.66</v>
      </c>
      <c r="K4167" t="s">
        <v>30</v>
      </c>
      <c r="L4167">
        <v>3.5</v>
      </c>
      <c r="M4167" t="s">
        <v>31</v>
      </c>
      <c r="N4167">
        <v>2.3199999999999998</v>
      </c>
      <c r="O4167">
        <v>7</v>
      </c>
    </row>
    <row r="4168" spans="1:15">
      <c r="A4168" t="s">
        <v>15</v>
      </c>
      <c r="B4168" s="1">
        <v>45683</v>
      </c>
      <c r="C4168" t="s">
        <v>16</v>
      </c>
      <c r="D4168" t="s">
        <v>17</v>
      </c>
      <c r="E4168" t="s">
        <v>18</v>
      </c>
      <c r="F4168" t="s">
        <v>19</v>
      </c>
      <c r="G4168" t="s">
        <v>20</v>
      </c>
      <c r="H4168" t="s">
        <v>21</v>
      </c>
      <c r="I4168">
        <v>15.75</v>
      </c>
      <c r="J4168">
        <v>100.13</v>
      </c>
      <c r="K4168" t="s">
        <v>22</v>
      </c>
      <c r="L4168">
        <v>3.9</v>
      </c>
      <c r="M4168" t="s">
        <v>23</v>
      </c>
      <c r="N4168">
        <v>1.32</v>
      </c>
      <c r="O4168">
        <v>5</v>
      </c>
    </row>
    <row r="4169" spans="1:15">
      <c r="A4169" t="s">
        <v>43</v>
      </c>
      <c r="B4169" s="1">
        <v>45726</v>
      </c>
      <c r="C4169" t="s">
        <v>16</v>
      </c>
      <c r="D4169" t="s">
        <v>44</v>
      </c>
      <c r="E4169" t="s">
        <v>45</v>
      </c>
      <c r="F4169" t="s">
        <v>28</v>
      </c>
      <c r="G4169" t="s">
        <v>46</v>
      </c>
      <c r="H4169" t="s">
        <v>42</v>
      </c>
      <c r="I4169">
        <v>7.4</v>
      </c>
      <c r="J4169">
        <v>270.55</v>
      </c>
      <c r="K4169" t="s">
        <v>47</v>
      </c>
      <c r="L4169">
        <v>4.9000000000000004</v>
      </c>
      <c r="M4169" t="s">
        <v>23</v>
      </c>
      <c r="N4169">
        <v>2</v>
      </c>
      <c r="O4169">
        <v>9</v>
      </c>
    </row>
    <row r="4170" spans="1:15">
      <c r="A4170" t="s">
        <v>48</v>
      </c>
      <c r="B4170" s="1">
        <v>45757</v>
      </c>
      <c r="C4170" t="s">
        <v>16</v>
      </c>
      <c r="D4170" t="s">
        <v>49</v>
      </c>
      <c r="E4170" t="s">
        <v>50</v>
      </c>
      <c r="F4170" t="s">
        <v>51</v>
      </c>
      <c r="G4170" t="s">
        <v>52</v>
      </c>
      <c r="H4170" t="s">
        <v>20</v>
      </c>
      <c r="I4170">
        <v>8.67</v>
      </c>
      <c r="J4170">
        <v>573.91999999999996</v>
      </c>
      <c r="K4170" t="s">
        <v>30</v>
      </c>
      <c r="L4170">
        <v>4.0999999999999996</v>
      </c>
      <c r="M4170" t="s">
        <v>31</v>
      </c>
      <c r="N4170">
        <v>1.58</v>
      </c>
      <c r="O4170">
        <v>18</v>
      </c>
    </row>
    <row r="4171" spans="1:15">
      <c r="A4171" t="s">
        <v>53</v>
      </c>
      <c r="B4171" s="1">
        <v>45707</v>
      </c>
      <c r="C4171" t="s">
        <v>16</v>
      </c>
      <c r="D4171" t="s">
        <v>54</v>
      </c>
      <c r="E4171" t="s">
        <v>55</v>
      </c>
      <c r="F4171" t="s">
        <v>28</v>
      </c>
      <c r="G4171" t="s">
        <v>42</v>
      </c>
      <c r="H4171" t="s">
        <v>20</v>
      </c>
      <c r="I4171">
        <v>19.329999999999998</v>
      </c>
      <c r="J4171">
        <v>209.55</v>
      </c>
      <c r="K4171" t="s">
        <v>22</v>
      </c>
      <c r="L4171">
        <v>3.3</v>
      </c>
      <c r="M4171" t="s">
        <v>23</v>
      </c>
      <c r="N4171">
        <v>1.79</v>
      </c>
      <c r="O4171">
        <v>8</v>
      </c>
    </row>
    <row r="4172" spans="1:15">
      <c r="A4172" t="s">
        <v>136</v>
      </c>
      <c r="B4172" s="1">
        <v>45801</v>
      </c>
      <c r="C4172" t="s">
        <v>16</v>
      </c>
      <c r="D4172" t="s">
        <v>137</v>
      </c>
      <c r="E4172" t="s">
        <v>138</v>
      </c>
      <c r="F4172" t="s">
        <v>28</v>
      </c>
      <c r="G4172" t="s">
        <v>21</v>
      </c>
      <c r="H4172" t="s">
        <v>21</v>
      </c>
      <c r="I4172">
        <v>10.52</v>
      </c>
      <c r="J4172">
        <v>71.12</v>
      </c>
      <c r="K4172" t="s">
        <v>30</v>
      </c>
      <c r="L4172">
        <v>4.3</v>
      </c>
      <c r="M4172" t="s">
        <v>23</v>
      </c>
      <c r="N4172">
        <v>2.31</v>
      </c>
      <c r="O4172">
        <v>15</v>
      </c>
    </row>
    <row r="4173" spans="1:15">
      <c r="A4173" t="s">
        <v>166</v>
      </c>
      <c r="B4173" s="1">
        <v>45776</v>
      </c>
      <c r="C4173" t="s">
        <v>16</v>
      </c>
      <c r="D4173" t="s">
        <v>167</v>
      </c>
      <c r="E4173" t="s">
        <v>168</v>
      </c>
      <c r="F4173" t="s">
        <v>51</v>
      </c>
      <c r="G4173" t="s">
        <v>20</v>
      </c>
      <c r="H4173" t="s">
        <v>20</v>
      </c>
      <c r="I4173">
        <v>11.92</v>
      </c>
      <c r="J4173">
        <v>469.53</v>
      </c>
      <c r="K4173" t="s">
        <v>22</v>
      </c>
      <c r="L4173">
        <v>4.2</v>
      </c>
      <c r="M4173" t="s">
        <v>23</v>
      </c>
      <c r="N4173">
        <v>1.55</v>
      </c>
      <c r="O4173">
        <v>18</v>
      </c>
    </row>
    <row r="4174" spans="1:15">
      <c r="A4174" t="s">
        <v>181</v>
      </c>
      <c r="B4174" s="1">
        <v>45809</v>
      </c>
      <c r="C4174" t="s">
        <v>16</v>
      </c>
      <c r="D4174" t="s">
        <v>182</v>
      </c>
      <c r="E4174" t="s">
        <v>183</v>
      </c>
      <c r="F4174" t="s">
        <v>28</v>
      </c>
      <c r="G4174" t="s">
        <v>46</v>
      </c>
      <c r="H4174" t="s">
        <v>29</v>
      </c>
      <c r="I4174">
        <v>22.74</v>
      </c>
      <c r="J4174">
        <v>221.8</v>
      </c>
      <c r="K4174" t="s">
        <v>47</v>
      </c>
      <c r="L4174">
        <v>2.8</v>
      </c>
      <c r="M4174" t="s">
        <v>23</v>
      </c>
      <c r="N4174">
        <v>1.39</v>
      </c>
      <c r="O4174">
        <v>9</v>
      </c>
    </row>
    <row r="4175" spans="1:15">
      <c r="A4175" t="s">
        <v>184</v>
      </c>
      <c r="B4175" s="1">
        <v>45807</v>
      </c>
      <c r="C4175" t="s">
        <v>16</v>
      </c>
      <c r="D4175" t="s">
        <v>185</v>
      </c>
      <c r="E4175" t="s">
        <v>186</v>
      </c>
      <c r="F4175" t="s">
        <v>28</v>
      </c>
      <c r="G4175" t="s">
        <v>52</v>
      </c>
      <c r="H4175" t="s">
        <v>20</v>
      </c>
      <c r="I4175">
        <v>15.92</v>
      </c>
      <c r="J4175">
        <v>273.42</v>
      </c>
      <c r="K4175" t="s">
        <v>67</v>
      </c>
      <c r="L4175">
        <v>3.5</v>
      </c>
      <c r="M4175" t="s">
        <v>23</v>
      </c>
      <c r="N4175">
        <v>2.12</v>
      </c>
      <c r="O4175">
        <v>9</v>
      </c>
    </row>
    <row r="4176" spans="1:15">
      <c r="A4176" t="s">
        <v>211</v>
      </c>
      <c r="B4176" s="1">
        <v>45828</v>
      </c>
      <c r="C4176" t="s">
        <v>16</v>
      </c>
      <c r="D4176" t="s">
        <v>212</v>
      </c>
      <c r="E4176" t="s">
        <v>213</v>
      </c>
      <c r="F4176" t="s">
        <v>71</v>
      </c>
      <c r="G4176" t="s">
        <v>20</v>
      </c>
      <c r="H4176" t="s">
        <v>29</v>
      </c>
      <c r="I4176">
        <v>7.5</v>
      </c>
      <c r="J4176">
        <v>125.12</v>
      </c>
      <c r="K4176" t="s">
        <v>67</v>
      </c>
      <c r="L4176">
        <v>3.4</v>
      </c>
      <c r="M4176" t="s">
        <v>23</v>
      </c>
      <c r="N4176">
        <v>1.22</v>
      </c>
      <c r="O4176">
        <v>17</v>
      </c>
    </row>
    <row r="4177" spans="1:15">
      <c r="A4177" t="s">
        <v>214</v>
      </c>
      <c r="B4177" s="1">
        <v>45668</v>
      </c>
      <c r="C4177" t="s">
        <v>16</v>
      </c>
      <c r="D4177" t="s">
        <v>215</v>
      </c>
      <c r="E4177" t="s">
        <v>216</v>
      </c>
      <c r="F4177" t="s">
        <v>60</v>
      </c>
      <c r="G4177" t="s">
        <v>21</v>
      </c>
      <c r="H4177" t="s">
        <v>42</v>
      </c>
      <c r="I4177">
        <v>12.7</v>
      </c>
      <c r="J4177">
        <v>532.19000000000005</v>
      </c>
      <c r="K4177" t="s">
        <v>67</v>
      </c>
      <c r="L4177">
        <v>4.5999999999999996</v>
      </c>
      <c r="M4177" t="s">
        <v>23</v>
      </c>
      <c r="N4177">
        <v>1.88</v>
      </c>
      <c r="O4177">
        <v>14</v>
      </c>
    </row>
    <row r="4178" spans="1:15">
      <c r="A4178" t="s">
        <v>223</v>
      </c>
      <c r="B4178" s="1">
        <v>45785</v>
      </c>
      <c r="C4178" t="s">
        <v>16</v>
      </c>
      <c r="D4178" t="s">
        <v>92</v>
      </c>
      <c r="E4178" t="s">
        <v>224</v>
      </c>
      <c r="F4178" t="s">
        <v>28</v>
      </c>
      <c r="G4178" t="s">
        <v>46</v>
      </c>
      <c r="H4178" t="s">
        <v>41</v>
      </c>
      <c r="I4178">
        <v>24.35</v>
      </c>
      <c r="J4178">
        <v>283.42</v>
      </c>
      <c r="K4178" t="s">
        <v>67</v>
      </c>
      <c r="L4178">
        <v>4.7</v>
      </c>
      <c r="M4178" t="s">
        <v>23</v>
      </c>
      <c r="N4178">
        <v>2.34</v>
      </c>
      <c r="O4178">
        <v>16</v>
      </c>
    </row>
    <row r="4179" spans="1:15">
      <c r="A4179" t="s">
        <v>225</v>
      </c>
      <c r="B4179" s="1">
        <v>45700</v>
      </c>
      <c r="C4179" t="s">
        <v>16</v>
      </c>
      <c r="D4179" t="s">
        <v>226</v>
      </c>
      <c r="E4179" t="s">
        <v>227</v>
      </c>
      <c r="F4179" t="s">
        <v>28</v>
      </c>
      <c r="G4179" t="s">
        <v>29</v>
      </c>
      <c r="H4179" t="s">
        <v>41</v>
      </c>
      <c r="I4179">
        <v>24.33</v>
      </c>
      <c r="J4179">
        <v>598.75</v>
      </c>
      <c r="K4179" t="s">
        <v>67</v>
      </c>
      <c r="L4179">
        <v>3.4</v>
      </c>
      <c r="M4179" t="s">
        <v>23</v>
      </c>
      <c r="N4179">
        <v>2.0099999999999998</v>
      </c>
      <c r="O4179">
        <v>2</v>
      </c>
    </row>
    <row r="4180" spans="1:15">
      <c r="A4180" t="s">
        <v>231</v>
      </c>
      <c r="B4180" s="1">
        <v>45662</v>
      </c>
      <c r="C4180" t="s">
        <v>16</v>
      </c>
      <c r="D4180" t="s">
        <v>232</v>
      </c>
      <c r="E4180" t="s">
        <v>233</v>
      </c>
      <c r="F4180" t="s">
        <v>19</v>
      </c>
      <c r="G4180" t="s">
        <v>42</v>
      </c>
      <c r="H4180" t="s">
        <v>46</v>
      </c>
      <c r="I4180">
        <v>12.94</v>
      </c>
      <c r="J4180">
        <v>417.91</v>
      </c>
      <c r="K4180" t="s">
        <v>67</v>
      </c>
      <c r="L4180">
        <v>4.4000000000000004</v>
      </c>
      <c r="M4180" t="s">
        <v>23</v>
      </c>
      <c r="N4180">
        <v>1.55</v>
      </c>
      <c r="O4180">
        <v>9</v>
      </c>
    </row>
    <row r="4181" spans="1:15">
      <c r="A4181" t="s">
        <v>237</v>
      </c>
      <c r="B4181" s="1">
        <v>45831</v>
      </c>
      <c r="C4181" t="s">
        <v>16</v>
      </c>
      <c r="D4181" t="s">
        <v>238</v>
      </c>
      <c r="E4181" t="s">
        <v>239</v>
      </c>
      <c r="F4181" t="s">
        <v>28</v>
      </c>
      <c r="G4181" t="s">
        <v>46</v>
      </c>
      <c r="H4181" t="s">
        <v>46</v>
      </c>
      <c r="I4181">
        <v>17.54</v>
      </c>
      <c r="J4181">
        <v>262.56</v>
      </c>
      <c r="K4181" t="s">
        <v>67</v>
      </c>
      <c r="L4181">
        <v>4.0999999999999996</v>
      </c>
      <c r="M4181" t="s">
        <v>31</v>
      </c>
      <c r="N4181">
        <v>1.31</v>
      </c>
      <c r="O4181">
        <v>3</v>
      </c>
    </row>
    <row r="4182" spans="1:15">
      <c r="A4182" t="s">
        <v>273</v>
      </c>
      <c r="B4182" s="1">
        <v>45772</v>
      </c>
      <c r="C4182" t="s">
        <v>16</v>
      </c>
      <c r="D4182" t="s">
        <v>274</v>
      </c>
      <c r="E4182" t="s">
        <v>275</v>
      </c>
      <c r="F4182" t="s">
        <v>60</v>
      </c>
      <c r="G4182" t="s">
        <v>29</v>
      </c>
      <c r="H4182" t="s">
        <v>42</v>
      </c>
      <c r="I4182">
        <v>16.43</v>
      </c>
      <c r="K4182" t="s">
        <v>22</v>
      </c>
      <c r="M4182" t="s">
        <v>23</v>
      </c>
      <c r="N4182">
        <v>2.11</v>
      </c>
      <c r="O4182">
        <v>17</v>
      </c>
    </row>
    <row r="4183" spans="1:15">
      <c r="A4183" t="s">
        <v>291</v>
      </c>
      <c r="B4183" s="1">
        <v>45678</v>
      </c>
      <c r="C4183" t="s">
        <v>16</v>
      </c>
      <c r="D4183" t="s">
        <v>292</v>
      </c>
      <c r="E4183" t="s">
        <v>293</v>
      </c>
      <c r="F4183" t="s">
        <v>51</v>
      </c>
      <c r="G4183" t="s">
        <v>29</v>
      </c>
      <c r="H4183" t="s">
        <v>29</v>
      </c>
      <c r="I4183">
        <v>2.16</v>
      </c>
      <c r="K4183" t="s">
        <v>47</v>
      </c>
      <c r="L4183">
        <v>3.2</v>
      </c>
      <c r="M4183" t="s">
        <v>23</v>
      </c>
      <c r="N4183">
        <v>1.96</v>
      </c>
      <c r="O4183">
        <v>2</v>
      </c>
    </row>
    <row r="4184" spans="1:15">
      <c r="A4184" t="s">
        <v>312</v>
      </c>
      <c r="B4184" s="1">
        <v>45741</v>
      </c>
      <c r="C4184" t="s">
        <v>16</v>
      </c>
      <c r="D4184" t="s">
        <v>313</v>
      </c>
      <c r="E4184" t="s">
        <v>314</v>
      </c>
      <c r="F4184" t="s">
        <v>71</v>
      </c>
      <c r="G4184" t="s">
        <v>41</v>
      </c>
      <c r="H4184" t="s">
        <v>42</v>
      </c>
      <c r="I4184">
        <v>10.199999999999999</v>
      </c>
      <c r="J4184">
        <v>278.85000000000002</v>
      </c>
      <c r="K4184" t="s">
        <v>47</v>
      </c>
      <c r="L4184">
        <v>3.9</v>
      </c>
      <c r="M4184" t="s">
        <v>36</v>
      </c>
      <c r="N4184">
        <v>1.99</v>
      </c>
      <c r="O4184">
        <v>5</v>
      </c>
    </row>
    <row r="4185" spans="1:15">
      <c r="A4185" t="s">
        <v>363</v>
      </c>
      <c r="B4185" s="1">
        <v>45831</v>
      </c>
      <c r="C4185" t="s">
        <v>16</v>
      </c>
      <c r="D4185" t="s">
        <v>364</v>
      </c>
      <c r="E4185" t="s">
        <v>365</v>
      </c>
      <c r="F4185" t="s">
        <v>51</v>
      </c>
      <c r="G4185" t="s">
        <v>52</v>
      </c>
      <c r="H4185" t="s">
        <v>41</v>
      </c>
      <c r="I4185">
        <v>16.38</v>
      </c>
      <c r="J4185">
        <v>340.25</v>
      </c>
      <c r="K4185" t="s">
        <v>30</v>
      </c>
      <c r="L4185">
        <v>2.6</v>
      </c>
      <c r="M4185" t="s">
        <v>31</v>
      </c>
      <c r="N4185">
        <v>1.82</v>
      </c>
      <c r="O4185">
        <v>9</v>
      </c>
    </row>
    <row r="4186" spans="1:15">
      <c r="A4186" t="s">
        <v>392</v>
      </c>
      <c r="B4186" s="1">
        <v>45766</v>
      </c>
      <c r="C4186" t="s">
        <v>16</v>
      </c>
      <c r="D4186" t="s">
        <v>393</v>
      </c>
      <c r="E4186" t="s">
        <v>394</v>
      </c>
      <c r="F4186" t="s">
        <v>19</v>
      </c>
      <c r="G4186" t="s">
        <v>46</v>
      </c>
      <c r="H4186" t="s">
        <v>20</v>
      </c>
      <c r="I4186">
        <v>5.57</v>
      </c>
      <c r="J4186">
        <v>128.99</v>
      </c>
      <c r="K4186" t="s">
        <v>67</v>
      </c>
      <c r="L4186">
        <v>2.8</v>
      </c>
      <c r="M4186" t="s">
        <v>23</v>
      </c>
      <c r="N4186">
        <v>1.43</v>
      </c>
      <c r="O4186">
        <v>5</v>
      </c>
    </row>
    <row r="4187" spans="1:15">
      <c r="A4187" t="s">
        <v>397</v>
      </c>
      <c r="B4187" s="1">
        <v>45695</v>
      </c>
      <c r="C4187" t="s">
        <v>16</v>
      </c>
      <c r="D4187" t="s">
        <v>398</v>
      </c>
      <c r="E4187" t="s">
        <v>399</v>
      </c>
      <c r="F4187" t="s">
        <v>60</v>
      </c>
      <c r="G4187" t="s">
        <v>21</v>
      </c>
      <c r="H4187" t="s">
        <v>52</v>
      </c>
      <c r="I4187">
        <v>4.1100000000000003</v>
      </c>
      <c r="J4187">
        <v>550.44000000000005</v>
      </c>
      <c r="K4187" t="s">
        <v>22</v>
      </c>
      <c r="L4187">
        <v>3.9</v>
      </c>
      <c r="M4187" t="s">
        <v>23</v>
      </c>
      <c r="N4187">
        <v>1.56</v>
      </c>
      <c r="O4187">
        <v>15</v>
      </c>
    </row>
    <row r="4188" spans="1:15">
      <c r="A4188" t="s">
        <v>400</v>
      </c>
      <c r="B4188" s="1">
        <v>45739</v>
      </c>
      <c r="C4188" t="s">
        <v>16</v>
      </c>
      <c r="D4188" t="s">
        <v>401</v>
      </c>
      <c r="E4188" t="s">
        <v>402</v>
      </c>
      <c r="F4188" t="s">
        <v>51</v>
      </c>
      <c r="G4188" t="s">
        <v>20</v>
      </c>
      <c r="H4188" t="s">
        <v>41</v>
      </c>
      <c r="I4188">
        <v>19.440000000000001</v>
      </c>
      <c r="J4188">
        <v>485.71</v>
      </c>
      <c r="K4188" t="s">
        <v>47</v>
      </c>
      <c r="L4188">
        <v>4.5999999999999996</v>
      </c>
      <c r="M4188" t="s">
        <v>23</v>
      </c>
      <c r="N4188">
        <v>2.39</v>
      </c>
      <c r="O4188">
        <v>3</v>
      </c>
    </row>
    <row r="4189" spans="1:15">
      <c r="A4189" t="s">
        <v>406</v>
      </c>
      <c r="B4189" s="1">
        <v>45663</v>
      </c>
      <c r="C4189" t="s">
        <v>16</v>
      </c>
      <c r="D4189" t="s">
        <v>407</v>
      </c>
      <c r="E4189" t="s">
        <v>408</v>
      </c>
      <c r="F4189" t="s">
        <v>19</v>
      </c>
      <c r="G4189" t="s">
        <v>42</v>
      </c>
      <c r="H4189" t="s">
        <v>46</v>
      </c>
      <c r="I4189">
        <v>4.3</v>
      </c>
      <c r="J4189">
        <v>537.64</v>
      </c>
      <c r="K4189" t="s">
        <v>67</v>
      </c>
      <c r="L4189">
        <v>2.5</v>
      </c>
      <c r="M4189" t="s">
        <v>31</v>
      </c>
      <c r="N4189">
        <v>2.08</v>
      </c>
      <c r="O4189">
        <v>9</v>
      </c>
    </row>
    <row r="4190" spans="1:15">
      <c r="A4190" t="s">
        <v>409</v>
      </c>
      <c r="B4190" s="1">
        <v>45782</v>
      </c>
      <c r="C4190" t="s">
        <v>16</v>
      </c>
      <c r="D4190" t="s">
        <v>410</v>
      </c>
      <c r="E4190" t="s">
        <v>411</v>
      </c>
      <c r="F4190" t="s">
        <v>28</v>
      </c>
      <c r="G4190" t="s">
        <v>21</v>
      </c>
      <c r="H4190" t="s">
        <v>21</v>
      </c>
      <c r="I4190">
        <v>24.99</v>
      </c>
      <c r="J4190">
        <v>464.98</v>
      </c>
      <c r="K4190" t="s">
        <v>47</v>
      </c>
      <c r="L4190">
        <v>2.6</v>
      </c>
      <c r="M4190" t="s">
        <v>36</v>
      </c>
      <c r="N4190">
        <v>2.42</v>
      </c>
      <c r="O4190">
        <v>4</v>
      </c>
    </row>
    <row r="4191" spans="1:15">
      <c r="A4191" t="s">
        <v>427</v>
      </c>
      <c r="B4191" s="1">
        <v>45795</v>
      </c>
      <c r="C4191" t="s">
        <v>16</v>
      </c>
      <c r="D4191" t="s">
        <v>428</v>
      </c>
      <c r="E4191" t="s">
        <v>429</v>
      </c>
      <c r="F4191" t="s">
        <v>60</v>
      </c>
      <c r="G4191" t="s">
        <v>20</v>
      </c>
      <c r="H4191" t="s">
        <v>29</v>
      </c>
      <c r="I4191">
        <v>1.45</v>
      </c>
      <c r="J4191">
        <v>72.459999999999994</v>
      </c>
      <c r="K4191" t="s">
        <v>22</v>
      </c>
      <c r="L4191">
        <v>4.5999999999999996</v>
      </c>
      <c r="M4191" t="s">
        <v>31</v>
      </c>
      <c r="N4191">
        <v>1.44</v>
      </c>
      <c r="O4191">
        <v>8</v>
      </c>
    </row>
    <row r="4192" spans="1:15">
      <c r="A4192" t="s">
        <v>439</v>
      </c>
      <c r="B4192" s="1">
        <v>45731</v>
      </c>
      <c r="C4192" t="s">
        <v>16</v>
      </c>
      <c r="D4192" t="s">
        <v>440</v>
      </c>
      <c r="E4192" t="s">
        <v>441</v>
      </c>
      <c r="F4192" t="s">
        <v>19</v>
      </c>
      <c r="G4192" t="s">
        <v>52</v>
      </c>
      <c r="H4192" t="s">
        <v>52</v>
      </c>
      <c r="I4192">
        <v>24.08</v>
      </c>
      <c r="J4192">
        <v>207</v>
      </c>
      <c r="K4192" t="s">
        <v>30</v>
      </c>
      <c r="L4192">
        <v>4.5</v>
      </c>
      <c r="M4192" t="s">
        <v>36</v>
      </c>
      <c r="N4192">
        <v>2.0499999999999998</v>
      </c>
      <c r="O4192">
        <v>10</v>
      </c>
    </row>
    <row r="4193" spans="1:15">
      <c r="A4193" t="s">
        <v>451</v>
      </c>
      <c r="B4193" s="1">
        <v>45732</v>
      </c>
      <c r="C4193" t="s">
        <v>16</v>
      </c>
      <c r="D4193" t="s">
        <v>452</v>
      </c>
      <c r="E4193" t="s">
        <v>453</v>
      </c>
      <c r="F4193" t="s">
        <v>28</v>
      </c>
      <c r="G4193" t="s">
        <v>52</v>
      </c>
      <c r="H4193" t="s">
        <v>42</v>
      </c>
      <c r="I4193">
        <v>15.66</v>
      </c>
      <c r="J4193">
        <v>431.11</v>
      </c>
      <c r="K4193" t="s">
        <v>47</v>
      </c>
      <c r="L4193">
        <v>4.5</v>
      </c>
      <c r="M4193" t="s">
        <v>23</v>
      </c>
      <c r="N4193">
        <v>2.04</v>
      </c>
      <c r="O4193">
        <v>12</v>
      </c>
    </row>
    <row r="4194" spans="1:15">
      <c r="A4194" t="s">
        <v>475</v>
      </c>
      <c r="B4194" s="1">
        <v>45757</v>
      </c>
      <c r="C4194" t="s">
        <v>16</v>
      </c>
      <c r="D4194" t="s">
        <v>476</v>
      </c>
      <c r="E4194" t="s">
        <v>477</v>
      </c>
      <c r="F4194" t="s">
        <v>71</v>
      </c>
      <c r="G4194" t="s">
        <v>42</v>
      </c>
      <c r="H4194" t="s">
        <v>52</v>
      </c>
      <c r="I4194">
        <v>17.440000000000001</v>
      </c>
      <c r="J4194">
        <v>165.78</v>
      </c>
      <c r="K4194" t="s">
        <v>30</v>
      </c>
      <c r="L4194">
        <v>4.0999999999999996</v>
      </c>
      <c r="M4194" t="s">
        <v>23</v>
      </c>
      <c r="N4194">
        <v>2.29</v>
      </c>
      <c r="O4194">
        <v>1</v>
      </c>
    </row>
    <row r="4195" spans="1:15">
      <c r="A4195" t="s">
        <v>478</v>
      </c>
      <c r="B4195" s="1">
        <v>45698</v>
      </c>
      <c r="C4195" t="s">
        <v>16</v>
      </c>
      <c r="D4195" t="s">
        <v>479</v>
      </c>
      <c r="E4195" t="s">
        <v>480</v>
      </c>
      <c r="F4195" t="s">
        <v>71</v>
      </c>
      <c r="G4195" t="s">
        <v>20</v>
      </c>
      <c r="H4195" t="s">
        <v>21</v>
      </c>
      <c r="I4195">
        <v>4.5599999999999996</v>
      </c>
      <c r="J4195">
        <v>114.32</v>
      </c>
      <c r="K4195" t="s">
        <v>30</v>
      </c>
      <c r="L4195">
        <v>2.5</v>
      </c>
      <c r="M4195" t="s">
        <v>23</v>
      </c>
      <c r="N4195">
        <v>1.97</v>
      </c>
      <c r="O4195">
        <v>6</v>
      </c>
    </row>
    <row r="4196" spans="1:15">
      <c r="A4196" t="s">
        <v>499</v>
      </c>
      <c r="B4196" s="1">
        <v>45694</v>
      </c>
      <c r="C4196" t="s">
        <v>16</v>
      </c>
      <c r="D4196" t="s">
        <v>500</v>
      </c>
      <c r="E4196" t="s">
        <v>501</v>
      </c>
      <c r="F4196" t="s">
        <v>51</v>
      </c>
      <c r="G4196" t="s">
        <v>42</v>
      </c>
      <c r="H4196" t="s">
        <v>52</v>
      </c>
      <c r="I4196">
        <v>13.43</v>
      </c>
      <c r="J4196">
        <v>348.32</v>
      </c>
      <c r="K4196" t="s">
        <v>22</v>
      </c>
      <c r="L4196">
        <v>4.2</v>
      </c>
      <c r="M4196" t="s">
        <v>31</v>
      </c>
      <c r="N4196">
        <v>1.97</v>
      </c>
      <c r="O4196">
        <v>14</v>
      </c>
    </row>
    <row r="4197" spans="1:15">
      <c r="A4197" t="s">
        <v>535</v>
      </c>
      <c r="B4197" s="1">
        <v>45739</v>
      </c>
      <c r="C4197" t="s">
        <v>16</v>
      </c>
      <c r="D4197" t="s">
        <v>536</v>
      </c>
      <c r="E4197" t="s">
        <v>537</v>
      </c>
      <c r="F4197" t="s">
        <v>60</v>
      </c>
      <c r="G4197" t="s">
        <v>41</v>
      </c>
      <c r="H4197" t="s">
        <v>21</v>
      </c>
      <c r="I4197">
        <v>4.1900000000000004</v>
      </c>
      <c r="J4197">
        <v>77.48</v>
      </c>
      <c r="K4197" t="s">
        <v>30</v>
      </c>
      <c r="L4197">
        <v>3.2</v>
      </c>
      <c r="M4197" t="s">
        <v>23</v>
      </c>
      <c r="N4197">
        <v>1.87</v>
      </c>
      <c r="O4197">
        <v>5</v>
      </c>
    </row>
    <row r="4198" spans="1:15">
      <c r="A4198" t="s">
        <v>541</v>
      </c>
      <c r="B4198" s="1">
        <v>45821</v>
      </c>
      <c r="C4198" t="s">
        <v>16</v>
      </c>
      <c r="D4198" t="s">
        <v>542</v>
      </c>
      <c r="E4198" t="s">
        <v>543</v>
      </c>
      <c r="F4198" t="s">
        <v>28</v>
      </c>
      <c r="G4198" t="s">
        <v>46</v>
      </c>
      <c r="H4198" t="s">
        <v>46</v>
      </c>
      <c r="I4198">
        <v>6.18</v>
      </c>
      <c r="J4198">
        <v>191.63</v>
      </c>
      <c r="K4198" t="s">
        <v>22</v>
      </c>
      <c r="L4198">
        <v>3.8</v>
      </c>
      <c r="M4198" t="s">
        <v>23</v>
      </c>
      <c r="N4198">
        <v>1.82</v>
      </c>
      <c r="O4198">
        <v>6</v>
      </c>
    </row>
    <row r="4199" spans="1:15">
      <c r="A4199" t="s">
        <v>553</v>
      </c>
      <c r="B4199" s="1">
        <v>45730</v>
      </c>
      <c r="C4199" t="s">
        <v>16</v>
      </c>
      <c r="D4199" t="s">
        <v>554</v>
      </c>
      <c r="E4199" t="s">
        <v>555</v>
      </c>
      <c r="F4199" t="s">
        <v>51</v>
      </c>
      <c r="G4199" t="s">
        <v>21</v>
      </c>
      <c r="H4199" t="s">
        <v>52</v>
      </c>
      <c r="I4199">
        <v>17.71</v>
      </c>
      <c r="K4199" t="s">
        <v>22</v>
      </c>
      <c r="L4199">
        <v>2.6</v>
      </c>
      <c r="M4199" t="s">
        <v>31</v>
      </c>
      <c r="N4199">
        <v>2.08</v>
      </c>
      <c r="O4199">
        <v>16</v>
      </c>
    </row>
    <row r="4200" spans="1:15">
      <c r="A4200" t="s">
        <v>556</v>
      </c>
      <c r="B4200" s="1">
        <v>45725</v>
      </c>
      <c r="C4200" t="s">
        <v>16</v>
      </c>
      <c r="D4200" t="s">
        <v>557</v>
      </c>
      <c r="E4200" t="s">
        <v>558</v>
      </c>
      <c r="F4200" t="s">
        <v>71</v>
      </c>
      <c r="G4200" t="s">
        <v>20</v>
      </c>
      <c r="H4200" t="s">
        <v>29</v>
      </c>
      <c r="I4200">
        <v>12.8</v>
      </c>
      <c r="J4200">
        <v>78.959999999999994</v>
      </c>
      <c r="K4200" t="s">
        <v>67</v>
      </c>
      <c r="L4200">
        <v>5</v>
      </c>
      <c r="M4200" t="s">
        <v>36</v>
      </c>
      <c r="N4200">
        <v>1.83</v>
      </c>
      <c r="O4200">
        <v>11</v>
      </c>
    </row>
    <row r="4201" spans="1:15">
      <c r="A4201" t="s">
        <v>568</v>
      </c>
      <c r="B4201" s="1">
        <v>45663</v>
      </c>
      <c r="C4201" t="s">
        <v>16</v>
      </c>
      <c r="D4201" t="s">
        <v>569</v>
      </c>
      <c r="E4201" t="s">
        <v>570</v>
      </c>
      <c r="F4201" t="s">
        <v>71</v>
      </c>
      <c r="G4201" t="s">
        <v>46</v>
      </c>
      <c r="H4201" t="s">
        <v>41</v>
      </c>
      <c r="I4201">
        <v>4.1900000000000004</v>
      </c>
      <c r="J4201">
        <v>113.75</v>
      </c>
      <c r="K4201" t="s">
        <v>30</v>
      </c>
      <c r="L4201">
        <v>4</v>
      </c>
      <c r="M4201" t="s">
        <v>36</v>
      </c>
      <c r="N4201">
        <v>2.17</v>
      </c>
      <c r="O4201">
        <v>2</v>
      </c>
    </row>
    <row r="4202" spans="1:15">
      <c r="A4202" t="s">
        <v>589</v>
      </c>
      <c r="B4202" s="1">
        <v>45756</v>
      </c>
      <c r="C4202" t="s">
        <v>16</v>
      </c>
      <c r="D4202" t="s">
        <v>590</v>
      </c>
      <c r="E4202" t="s">
        <v>591</v>
      </c>
      <c r="F4202" t="s">
        <v>60</v>
      </c>
      <c r="G4202" t="s">
        <v>46</v>
      </c>
      <c r="H4202" t="s">
        <v>21</v>
      </c>
      <c r="I4202">
        <v>17.98</v>
      </c>
      <c r="J4202">
        <v>271.62</v>
      </c>
      <c r="K4202" t="s">
        <v>22</v>
      </c>
      <c r="L4202">
        <v>3.2</v>
      </c>
      <c r="M4202" t="s">
        <v>23</v>
      </c>
      <c r="N4202">
        <v>1.51</v>
      </c>
      <c r="O4202">
        <v>4</v>
      </c>
    </row>
    <row r="4203" spans="1:15">
      <c r="A4203" t="s">
        <v>615</v>
      </c>
      <c r="B4203" s="1">
        <v>45794</v>
      </c>
      <c r="C4203" t="s">
        <v>16</v>
      </c>
      <c r="D4203" t="s">
        <v>616</v>
      </c>
      <c r="E4203" t="s">
        <v>617</v>
      </c>
      <c r="F4203" t="s">
        <v>28</v>
      </c>
      <c r="G4203" t="s">
        <v>29</v>
      </c>
      <c r="H4203" t="s">
        <v>46</v>
      </c>
      <c r="I4203">
        <v>3.53</v>
      </c>
      <c r="J4203">
        <v>449.4</v>
      </c>
      <c r="K4203" t="s">
        <v>22</v>
      </c>
      <c r="L4203">
        <v>2.5</v>
      </c>
      <c r="M4203" t="s">
        <v>36</v>
      </c>
      <c r="N4203">
        <v>1.0900000000000001</v>
      </c>
      <c r="O4203">
        <v>5</v>
      </c>
    </row>
    <row r="4204" spans="1:15">
      <c r="A4204" t="s">
        <v>630</v>
      </c>
      <c r="B4204" s="1">
        <v>45781</v>
      </c>
      <c r="C4204" t="s">
        <v>16</v>
      </c>
      <c r="D4204" t="s">
        <v>631</v>
      </c>
      <c r="E4204" t="s">
        <v>632</v>
      </c>
      <c r="F4204" t="s">
        <v>71</v>
      </c>
      <c r="G4204" t="s">
        <v>29</v>
      </c>
      <c r="H4204" t="s">
        <v>41</v>
      </c>
      <c r="I4204">
        <v>20.84</v>
      </c>
      <c r="J4204">
        <v>75.260000000000005</v>
      </c>
      <c r="K4204" t="s">
        <v>47</v>
      </c>
      <c r="L4204">
        <v>4.2</v>
      </c>
      <c r="M4204" t="s">
        <v>31</v>
      </c>
      <c r="N4204">
        <v>1.66</v>
      </c>
      <c r="O4204">
        <v>14</v>
      </c>
    </row>
    <row r="4205" spans="1:15">
      <c r="A4205" t="s">
        <v>633</v>
      </c>
      <c r="B4205" s="1">
        <v>45676</v>
      </c>
      <c r="C4205" t="s">
        <v>16</v>
      </c>
      <c r="D4205" t="s">
        <v>634</v>
      </c>
      <c r="E4205" t="s">
        <v>635</v>
      </c>
      <c r="F4205" t="s">
        <v>19</v>
      </c>
      <c r="G4205" t="s">
        <v>52</v>
      </c>
      <c r="H4205" t="s">
        <v>46</v>
      </c>
      <c r="I4205">
        <v>7.46</v>
      </c>
      <c r="J4205">
        <v>172.88</v>
      </c>
      <c r="K4205" t="s">
        <v>47</v>
      </c>
      <c r="L4205">
        <v>2.8</v>
      </c>
      <c r="M4205" t="s">
        <v>31</v>
      </c>
      <c r="N4205">
        <v>1.19</v>
      </c>
      <c r="O4205">
        <v>9</v>
      </c>
    </row>
    <row r="4206" spans="1:15">
      <c r="A4206" t="s">
        <v>666</v>
      </c>
      <c r="B4206" s="1">
        <v>45735</v>
      </c>
      <c r="C4206" t="s">
        <v>16</v>
      </c>
      <c r="D4206" t="s">
        <v>667</v>
      </c>
      <c r="E4206" t="s">
        <v>668</v>
      </c>
      <c r="F4206" t="s">
        <v>71</v>
      </c>
      <c r="G4206" t="s">
        <v>42</v>
      </c>
      <c r="H4206" t="s">
        <v>52</v>
      </c>
      <c r="I4206">
        <v>5.69</v>
      </c>
      <c r="J4206">
        <v>478.79</v>
      </c>
      <c r="K4206" t="s">
        <v>22</v>
      </c>
      <c r="L4206">
        <v>3.5</v>
      </c>
      <c r="M4206" t="s">
        <v>23</v>
      </c>
      <c r="N4206">
        <v>1.04</v>
      </c>
      <c r="O4206">
        <v>16</v>
      </c>
    </row>
    <row r="4207" spans="1:15">
      <c r="A4207" t="s">
        <v>687</v>
      </c>
      <c r="B4207" s="1">
        <v>45698</v>
      </c>
      <c r="C4207" t="s">
        <v>16</v>
      </c>
      <c r="D4207" t="s">
        <v>688</v>
      </c>
      <c r="E4207" t="s">
        <v>689</v>
      </c>
      <c r="F4207" t="s">
        <v>60</v>
      </c>
      <c r="G4207" t="s">
        <v>46</v>
      </c>
      <c r="H4207" t="s">
        <v>41</v>
      </c>
      <c r="I4207">
        <v>19.329999999999998</v>
      </c>
      <c r="J4207">
        <v>595.74</v>
      </c>
      <c r="K4207" t="s">
        <v>30</v>
      </c>
      <c r="L4207">
        <v>3.6</v>
      </c>
      <c r="M4207" t="s">
        <v>36</v>
      </c>
      <c r="N4207">
        <v>1.5</v>
      </c>
      <c r="O4207">
        <v>8</v>
      </c>
    </row>
    <row r="4208" spans="1:15">
      <c r="A4208" t="s">
        <v>717</v>
      </c>
      <c r="B4208" s="1">
        <v>45733</v>
      </c>
      <c r="C4208" t="s">
        <v>16</v>
      </c>
      <c r="D4208" t="s">
        <v>718</v>
      </c>
      <c r="E4208" t="s">
        <v>719</v>
      </c>
      <c r="F4208" t="s">
        <v>19</v>
      </c>
      <c r="G4208" t="s">
        <v>29</v>
      </c>
      <c r="H4208" t="s">
        <v>41</v>
      </c>
      <c r="I4208">
        <v>4.2300000000000004</v>
      </c>
      <c r="J4208">
        <v>409.52</v>
      </c>
      <c r="K4208" t="s">
        <v>47</v>
      </c>
      <c r="L4208">
        <v>4.3</v>
      </c>
      <c r="M4208" t="s">
        <v>23</v>
      </c>
      <c r="N4208">
        <v>1.96</v>
      </c>
      <c r="O4208">
        <v>10</v>
      </c>
    </row>
    <row r="4209" spans="1:15">
      <c r="A4209" t="s">
        <v>773</v>
      </c>
      <c r="B4209" s="1">
        <v>45709</v>
      </c>
      <c r="C4209" t="s">
        <v>16</v>
      </c>
      <c r="D4209" t="s">
        <v>774</v>
      </c>
      <c r="E4209" t="s">
        <v>775</v>
      </c>
      <c r="F4209" t="s">
        <v>71</v>
      </c>
      <c r="G4209" t="s">
        <v>52</v>
      </c>
      <c r="H4209" t="s">
        <v>46</v>
      </c>
      <c r="I4209">
        <v>18.440000000000001</v>
      </c>
      <c r="J4209">
        <v>454.57</v>
      </c>
      <c r="K4209" t="s">
        <v>47</v>
      </c>
      <c r="L4209">
        <v>2.8</v>
      </c>
      <c r="M4209" t="s">
        <v>23</v>
      </c>
      <c r="N4209">
        <v>1.76</v>
      </c>
      <c r="O4209">
        <v>6</v>
      </c>
    </row>
    <row r="4210" spans="1:15">
      <c r="A4210" t="s">
        <v>782</v>
      </c>
      <c r="B4210" s="1">
        <v>45754</v>
      </c>
      <c r="C4210" t="s">
        <v>16</v>
      </c>
      <c r="D4210" t="s">
        <v>783</v>
      </c>
      <c r="E4210" t="s">
        <v>784</v>
      </c>
      <c r="F4210" t="s">
        <v>28</v>
      </c>
      <c r="G4210" t="s">
        <v>42</v>
      </c>
      <c r="H4210" t="s">
        <v>52</v>
      </c>
      <c r="I4210">
        <v>23.14</v>
      </c>
      <c r="J4210">
        <v>347.1</v>
      </c>
      <c r="K4210" t="s">
        <v>67</v>
      </c>
      <c r="L4210">
        <v>4.4000000000000004</v>
      </c>
      <c r="M4210" t="s">
        <v>23</v>
      </c>
      <c r="N4210">
        <v>1.22</v>
      </c>
      <c r="O4210">
        <v>2</v>
      </c>
    </row>
    <row r="4211" spans="1:15">
      <c r="A4211" t="s">
        <v>791</v>
      </c>
      <c r="B4211" s="1">
        <v>45691</v>
      </c>
      <c r="C4211" t="s">
        <v>16</v>
      </c>
      <c r="D4211" t="s">
        <v>792</v>
      </c>
      <c r="E4211" t="s">
        <v>793</v>
      </c>
      <c r="F4211" t="s">
        <v>51</v>
      </c>
      <c r="G4211" t="s">
        <v>20</v>
      </c>
      <c r="H4211" t="s">
        <v>42</v>
      </c>
      <c r="I4211">
        <v>4.91</v>
      </c>
      <c r="J4211">
        <v>409.08</v>
      </c>
      <c r="K4211" t="s">
        <v>30</v>
      </c>
      <c r="M4211" t="s">
        <v>23</v>
      </c>
      <c r="N4211">
        <v>1.52</v>
      </c>
      <c r="O4211">
        <v>8</v>
      </c>
    </row>
    <row r="4212" spans="1:15">
      <c r="A4212" t="s">
        <v>809</v>
      </c>
      <c r="B4212" s="1">
        <v>45668</v>
      </c>
      <c r="C4212" t="s">
        <v>16</v>
      </c>
      <c r="D4212" t="s">
        <v>810</v>
      </c>
      <c r="E4212" t="s">
        <v>811</v>
      </c>
      <c r="F4212" t="s">
        <v>60</v>
      </c>
      <c r="G4212" t="s">
        <v>52</v>
      </c>
      <c r="H4212" t="s">
        <v>21</v>
      </c>
      <c r="I4212">
        <v>23.85</v>
      </c>
      <c r="J4212">
        <v>100.66</v>
      </c>
      <c r="K4212" t="s">
        <v>67</v>
      </c>
      <c r="L4212">
        <v>4.4000000000000004</v>
      </c>
      <c r="M4212" t="s">
        <v>23</v>
      </c>
      <c r="N4212">
        <v>2.12</v>
      </c>
      <c r="O4212">
        <v>12</v>
      </c>
    </row>
    <row r="4213" spans="1:15">
      <c r="A4213" t="s">
        <v>824</v>
      </c>
      <c r="B4213" s="1">
        <v>45733</v>
      </c>
      <c r="C4213" t="s">
        <v>16</v>
      </c>
      <c r="D4213" t="s">
        <v>825</v>
      </c>
      <c r="E4213" t="s">
        <v>826</v>
      </c>
      <c r="F4213" t="s">
        <v>71</v>
      </c>
      <c r="G4213" t="s">
        <v>21</v>
      </c>
      <c r="H4213" t="s">
        <v>20</v>
      </c>
      <c r="I4213">
        <v>23.68</v>
      </c>
      <c r="J4213">
        <v>462.87</v>
      </c>
      <c r="K4213" t="s">
        <v>22</v>
      </c>
      <c r="L4213">
        <v>3.4</v>
      </c>
      <c r="M4213" t="s">
        <v>23</v>
      </c>
      <c r="N4213">
        <v>1.93</v>
      </c>
      <c r="O4213">
        <v>4</v>
      </c>
    </row>
    <row r="4214" spans="1:15">
      <c r="A4214" t="s">
        <v>830</v>
      </c>
      <c r="B4214" s="1">
        <v>45791</v>
      </c>
      <c r="C4214" t="s">
        <v>16</v>
      </c>
      <c r="D4214" t="s">
        <v>831</v>
      </c>
      <c r="E4214" t="s">
        <v>832</v>
      </c>
      <c r="F4214" t="s">
        <v>51</v>
      </c>
      <c r="G4214" t="s">
        <v>46</v>
      </c>
      <c r="H4214" t="s">
        <v>41</v>
      </c>
      <c r="I4214">
        <v>7.2</v>
      </c>
      <c r="J4214">
        <v>222.64</v>
      </c>
      <c r="K4214" t="s">
        <v>22</v>
      </c>
      <c r="L4214">
        <v>3.1</v>
      </c>
      <c r="M4214" t="s">
        <v>23</v>
      </c>
      <c r="N4214">
        <v>2.1</v>
      </c>
      <c r="O4214">
        <v>10</v>
      </c>
    </row>
    <row r="4215" spans="1:15">
      <c r="A4215" t="s">
        <v>864</v>
      </c>
      <c r="B4215" s="1">
        <v>45817</v>
      </c>
      <c r="C4215" t="s">
        <v>16</v>
      </c>
      <c r="D4215" t="s">
        <v>865</v>
      </c>
      <c r="E4215" t="s">
        <v>866</v>
      </c>
      <c r="F4215" t="s">
        <v>51</v>
      </c>
      <c r="G4215" t="s">
        <v>42</v>
      </c>
      <c r="H4215" t="s">
        <v>42</v>
      </c>
      <c r="I4215">
        <v>10.52</v>
      </c>
      <c r="J4215">
        <v>320.18</v>
      </c>
      <c r="K4215" t="s">
        <v>67</v>
      </c>
      <c r="L4215">
        <v>4.5999999999999996</v>
      </c>
      <c r="M4215" t="s">
        <v>23</v>
      </c>
      <c r="N4215">
        <v>1.03</v>
      </c>
      <c r="O4215">
        <v>17</v>
      </c>
    </row>
    <row r="4216" spans="1:15">
      <c r="A4216" t="s">
        <v>914</v>
      </c>
      <c r="B4216" s="1">
        <v>45784</v>
      </c>
      <c r="C4216" t="s">
        <v>16</v>
      </c>
      <c r="D4216" t="s">
        <v>915</v>
      </c>
      <c r="E4216" t="s">
        <v>916</v>
      </c>
      <c r="F4216" t="s">
        <v>28</v>
      </c>
      <c r="G4216" t="s">
        <v>29</v>
      </c>
      <c r="H4216" t="s">
        <v>41</v>
      </c>
      <c r="I4216">
        <v>23.91</v>
      </c>
      <c r="J4216">
        <v>87.43</v>
      </c>
      <c r="K4216" t="s">
        <v>47</v>
      </c>
      <c r="L4216">
        <v>3.1</v>
      </c>
      <c r="M4216" t="s">
        <v>23</v>
      </c>
      <c r="N4216">
        <v>2.34</v>
      </c>
      <c r="O4216">
        <v>19</v>
      </c>
    </row>
    <row r="4217" spans="1:15">
      <c r="A4217" t="s">
        <v>943</v>
      </c>
      <c r="B4217" s="1">
        <v>45783</v>
      </c>
      <c r="C4217" t="s">
        <v>16</v>
      </c>
      <c r="D4217" t="s">
        <v>944</v>
      </c>
      <c r="E4217" t="s">
        <v>945</v>
      </c>
      <c r="F4217" t="s">
        <v>19</v>
      </c>
      <c r="G4217" t="s">
        <v>52</v>
      </c>
      <c r="H4217" t="s">
        <v>29</v>
      </c>
      <c r="I4217">
        <v>11.86</v>
      </c>
      <c r="J4217">
        <v>277.32</v>
      </c>
      <c r="K4217" t="s">
        <v>30</v>
      </c>
      <c r="L4217">
        <v>3.9</v>
      </c>
      <c r="M4217" t="s">
        <v>23</v>
      </c>
      <c r="N4217">
        <v>2.2000000000000002</v>
      </c>
      <c r="O4217">
        <v>12</v>
      </c>
    </row>
    <row r="4218" spans="1:15">
      <c r="A4218" t="s">
        <v>946</v>
      </c>
      <c r="B4218" s="1">
        <v>45659</v>
      </c>
      <c r="C4218" t="s">
        <v>16</v>
      </c>
      <c r="D4218" t="s">
        <v>947</v>
      </c>
      <c r="E4218" t="s">
        <v>948</v>
      </c>
      <c r="F4218" t="s">
        <v>60</v>
      </c>
      <c r="G4218" t="s">
        <v>52</v>
      </c>
      <c r="H4218" t="s">
        <v>21</v>
      </c>
      <c r="I4218">
        <v>19.62</v>
      </c>
      <c r="J4218">
        <v>559.99</v>
      </c>
      <c r="K4218" t="s">
        <v>67</v>
      </c>
      <c r="L4218">
        <v>4.7</v>
      </c>
      <c r="M4218" t="s">
        <v>23</v>
      </c>
      <c r="N4218">
        <v>2.42</v>
      </c>
      <c r="O4218">
        <v>13</v>
      </c>
    </row>
    <row r="4219" spans="1:15">
      <c r="A4219" t="s">
        <v>949</v>
      </c>
      <c r="B4219" s="1">
        <v>45690</v>
      </c>
      <c r="C4219" t="s">
        <v>16</v>
      </c>
      <c r="D4219" t="s">
        <v>950</v>
      </c>
      <c r="E4219" t="s">
        <v>951</v>
      </c>
      <c r="F4219" t="s">
        <v>71</v>
      </c>
      <c r="G4219" t="s">
        <v>46</v>
      </c>
      <c r="H4219" t="s">
        <v>52</v>
      </c>
      <c r="I4219">
        <v>7.67</v>
      </c>
      <c r="J4219">
        <v>56.7</v>
      </c>
      <c r="K4219" t="s">
        <v>47</v>
      </c>
      <c r="L4219">
        <v>3</v>
      </c>
      <c r="M4219" t="s">
        <v>31</v>
      </c>
      <c r="N4219">
        <v>1.9</v>
      </c>
      <c r="O4219">
        <v>13</v>
      </c>
    </row>
    <row r="4220" spans="1:15">
      <c r="A4220" t="s">
        <v>964</v>
      </c>
      <c r="B4220" s="1">
        <v>45778</v>
      </c>
      <c r="C4220" t="s">
        <v>16</v>
      </c>
      <c r="D4220" t="s">
        <v>965</v>
      </c>
      <c r="E4220" t="s">
        <v>966</v>
      </c>
      <c r="F4220" t="s">
        <v>28</v>
      </c>
      <c r="G4220" t="s">
        <v>21</v>
      </c>
      <c r="H4220" t="s">
        <v>20</v>
      </c>
      <c r="I4220">
        <v>9.3000000000000007</v>
      </c>
      <c r="J4220">
        <v>269.27</v>
      </c>
      <c r="K4220" t="s">
        <v>47</v>
      </c>
      <c r="L4220">
        <v>3.4</v>
      </c>
      <c r="M4220" t="s">
        <v>23</v>
      </c>
      <c r="N4220">
        <v>1.07</v>
      </c>
      <c r="O4220">
        <v>15</v>
      </c>
    </row>
    <row r="4221" spans="1:15">
      <c r="A4221" t="s">
        <v>982</v>
      </c>
      <c r="B4221" s="1">
        <v>45835</v>
      </c>
      <c r="C4221" t="s">
        <v>16</v>
      </c>
      <c r="D4221" t="s">
        <v>983</v>
      </c>
      <c r="E4221" t="s">
        <v>984</v>
      </c>
      <c r="F4221" t="s">
        <v>71</v>
      </c>
      <c r="G4221" t="s">
        <v>52</v>
      </c>
      <c r="H4221" t="s">
        <v>42</v>
      </c>
      <c r="I4221">
        <v>9.91</v>
      </c>
      <c r="J4221">
        <v>403.74</v>
      </c>
      <c r="K4221" t="s">
        <v>22</v>
      </c>
      <c r="L4221">
        <v>4.5999999999999996</v>
      </c>
      <c r="M4221" t="s">
        <v>23</v>
      </c>
      <c r="N4221">
        <v>2.38</v>
      </c>
      <c r="O4221">
        <v>3</v>
      </c>
    </row>
    <row r="4222" spans="1:15">
      <c r="A4222" t="s">
        <v>991</v>
      </c>
      <c r="B4222" s="1">
        <v>45816</v>
      </c>
      <c r="C4222" t="s">
        <v>16</v>
      </c>
      <c r="D4222" t="s">
        <v>992</v>
      </c>
      <c r="E4222" t="s">
        <v>993</v>
      </c>
      <c r="F4222" t="s">
        <v>19</v>
      </c>
      <c r="G4222" t="s">
        <v>21</v>
      </c>
      <c r="H4222" t="s">
        <v>41</v>
      </c>
      <c r="I4222">
        <v>6.14</v>
      </c>
      <c r="J4222">
        <v>593.15</v>
      </c>
      <c r="K4222" t="s">
        <v>47</v>
      </c>
      <c r="L4222">
        <v>4.5</v>
      </c>
      <c r="M4222" t="s">
        <v>23</v>
      </c>
      <c r="N4222">
        <v>2.41</v>
      </c>
      <c r="O4222">
        <v>1</v>
      </c>
    </row>
    <row r="4223" spans="1:15">
      <c r="A4223" t="s">
        <v>994</v>
      </c>
      <c r="B4223" s="1">
        <v>45685</v>
      </c>
      <c r="C4223" t="s">
        <v>16</v>
      </c>
      <c r="D4223" t="s">
        <v>995</v>
      </c>
      <c r="E4223" t="s">
        <v>996</v>
      </c>
      <c r="F4223" t="s">
        <v>51</v>
      </c>
      <c r="G4223" t="s">
        <v>52</v>
      </c>
      <c r="H4223" t="s">
        <v>42</v>
      </c>
      <c r="I4223">
        <v>3.55</v>
      </c>
      <c r="J4223">
        <v>139.68</v>
      </c>
      <c r="K4223" t="s">
        <v>30</v>
      </c>
      <c r="L4223">
        <v>4.2</v>
      </c>
      <c r="M4223" t="s">
        <v>31</v>
      </c>
      <c r="N4223">
        <v>2.5</v>
      </c>
      <c r="O4223">
        <v>19</v>
      </c>
    </row>
    <row r="4224" spans="1:15">
      <c r="A4224" t="s">
        <v>1006</v>
      </c>
      <c r="B4224" s="1">
        <v>45813</v>
      </c>
      <c r="C4224" t="s">
        <v>16</v>
      </c>
      <c r="D4224" t="s">
        <v>1007</v>
      </c>
      <c r="E4224" t="s">
        <v>1008</v>
      </c>
      <c r="F4224" t="s">
        <v>71</v>
      </c>
      <c r="G4224" t="s">
        <v>29</v>
      </c>
      <c r="H4224" t="s">
        <v>20</v>
      </c>
      <c r="I4224">
        <v>14.04</v>
      </c>
      <c r="J4224">
        <v>201.83</v>
      </c>
      <c r="K4224" t="s">
        <v>30</v>
      </c>
      <c r="L4224">
        <v>3.2</v>
      </c>
      <c r="M4224" t="s">
        <v>36</v>
      </c>
      <c r="N4224">
        <v>2.16</v>
      </c>
      <c r="O4224">
        <v>1</v>
      </c>
    </row>
    <row r="4225" spans="1:15">
      <c r="A4225" t="s">
        <v>1032</v>
      </c>
      <c r="B4225" s="1">
        <v>45837</v>
      </c>
      <c r="C4225" t="s">
        <v>16</v>
      </c>
      <c r="D4225" t="s">
        <v>1033</v>
      </c>
      <c r="E4225" t="s">
        <v>1034</v>
      </c>
      <c r="F4225" t="s">
        <v>71</v>
      </c>
      <c r="G4225" t="s">
        <v>42</v>
      </c>
      <c r="H4225" t="s">
        <v>41</v>
      </c>
      <c r="I4225">
        <v>14.07</v>
      </c>
      <c r="J4225">
        <v>225.89</v>
      </c>
      <c r="K4225" t="s">
        <v>30</v>
      </c>
      <c r="L4225">
        <v>4.3</v>
      </c>
      <c r="M4225" t="s">
        <v>23</v>
      </c>
      <c r="N4225">
        <v>2.0299999999999998</v>
      </c>
      <c r="O4225">
        <v>11</v>
      </c>
    </row>
    <row r="4226" spans="1:15">
      <c r="A4226" t="s">
        <v>1038</v>
      </c>
      <c r="B4226" s="1">
        <v>45710</v>
      </c>
      <c r="C4226" t="s">
        <v>16</v>
      </c>
      <c r="D4226" t="s">
        <v>1039</v>
      </c>
      <c r="E4226" t="s">
        <v>1040</v>
      </c>
      <c r="F4226" t="s">
        <v>28</v>
      </c>
      <c r="G4226" t="s">
        <v>20</v>
      </c>
      <c r="H4226" t="s">
        <v>21</v>
      </c>
      <c r="I4226">
        <v>7.38</v>
      </c>
      <c r="J4226">
        <v>290.48</v>
      </c>
      <c r="K4226" t="s">
        <v>67</v>
      </c>
      <c r="M4226" t="s">
        <v>23</v>
      </c>
      <c r="N4226">
        <v>1.53</v>
      </c>
      <c r="O4226">
        <v>13</v>
      </c>
    </row>
    <row r="4227" spans="1:15">
      <c r="A4227" t="s">
        <v>1047</v>
      </c>
      <c r="B4227" s="1">
        <v>45698</v>
      </c>
      <c r="C4227" t="s">
        <v>16</v>
      </c>
      <c r="D4227" t="s">
        <v>1048</v>
      </c>
      <c r="E4227" t="s">
        <v>1049</v>
      </c>
      <c r="F4227" t="s">
        <v>28</v>
      </c>
      <c r="G4227" t="s">
        <v>46</v>
      </c>
      <c r="H4227" t="s">
        <v>20</v>
      </c>
      <c r="I4227">
        <v>5.57</v>
      </c>
      <c r="J4227">
        <v>451.48</v>
      </c>
      <c r="K4227" t="s">
        <v>47</v>
      </c>
      <c r="L4227">
        <v>3.3</v>
      </c>
      <c r="M4227" t="s">
        <v>36</v>
      </c>
      <c r="N4227">
        <v>2.3199999999999998</v>
      </c>
      <c r="O4227">
        <v>17</v>
      </c>
    </row>
    <row r="4228" spans="1:15">
      <c r="A4228" t="s">
        <v>1109</v>
      </c>
      <c r="B4228" s="1">
        <v>45726</v>
      </c>
      <c r="C4228" t="s">
        <v>16</v>
      </c>
      <c r="D4228" t="s">
        <v>1110</v>
      </c>
      <c r="E4228" t="s">
        <v>1111</v>
      </c>
      <c r="F4228" t="s">
        <v>28</v>
      </c>
      <c r="G4228" t="s">
        <v>41</v>
      </c>
      <c r="H4228" t="s">
        <v>46</v>
      </c>
      <c r="I4228">
        <v>4.95</v>
      </c>
      <c r="J4228">
        <v>279.13</v>
      </c>
      <c r="K4228" t="s">
        <v>67</v>
      </c>
      <c r="L4228">
        <v>2.7</v>
      </c>
      <c r="M4228" t="s">
        <v>31</v>
      </c>
      <c r="N4228">
        <v>1.87</v>
      </c>
      <c r="O4228">
        <v>14</v>
      </c>
    </row>
    <row r="4229" spans="1:15">
      <c r="A4229" t="s">
        <v>1136</v>
      </c>
      <c r="B4229" s="1">
        <v>45804</v>
      </c>
      <c r="C4229" t="s">
        <v>16</v>
      </c>
      <c r="D4229" t="s">
        <v>1137</v>
      </c>
      <c r="E4229" t="s">
        <v>1138</v>
      </c>
      <c r="F4229" t="s">
        <v>51</v>
      </c>
      <c r="G4229" t="s">
        <v>52</v>
      </c>
      <c r="H4229" t="s">
        <v>21</v>
      </c>
      <c r="I4229">
        <v>7.61</v>
      </c>
      <c r="J4229">
        <v>132.85</v>
      </c>
      <c r="K4229" t="s">
        <v>47</v>
      </c>
      <c r="L4229">
        <v>2.9</v>
      </c>
      <c r="M4229" t="s">
        <v>36</v>
      </c>
      <c r="N4229">
        <v>1.35</v>
      </c>
      <c r="O4229">
        <v>4</v>
      </c>
    </row>
    <row r="4230" spans="1:15">
      <c r="A4230" t="s">
        <v>1142</v>
      </c>
      <c r="B4230" s="1">
        <v>45813</v>
      </c>
      <c r="C4230" t="s">
        <v>16</v>
      </c>
      <c r="D4230" t="s">
        <v>1143</v>
      </c>
      <c r="E4230" t="s">
        <v>1144</v>
      </c>
      <c r="F4230" t="s">
        <v>28</v>
      </c>
      <c r="G4230" t="s">
        <v>21</v>
      </c>
      <c r="H4230" t="s">
        <v>46</v>
      </c>
      <c r="I4230">
        <v>2.79</v>
      </c>
      <c r="J4230">
        <v>241.57</v>
      </c>
      <c r="K4230" t="s">
        <v>22</v>
      </c>
      <c r="L4230">
        <v>2.8</v>
      </c>
      <c r="M4230" t="s">
        <v>23</v>
      </c>
      <c r="N4230">
        <v>1.01</v>
      </c>
      <c r="O4230">
        <v>2</v>
      </c>
    </row>
    <row r="4231" spans="1:15">
      <c r="A4231" t="s">
        <v>1159</v>
      </c>
      <c r="B4231" s="1">
        <v>45686</v>
      </c>
      <c r="C4231" t="s">
        <v>16</v>
      </c>
      <c r="D4231" t="s">
        <v>1160</v>
      </c>
      <c r="E4231" t="s">
        <v>1161</v>
      </c>
      <c r="F4231" t="s">
        <v>28</v>
      </c>
      <c r="G4231" t="s">
        <v>20</v>
      </c>
      <c r="H4231" t="s">
        <v>46</v>
      </c>
      <c r="I4231">
        <v>1.91</v>
      </c>
      <c r="J4231">
        <v>266.57</v>
      </c>
      <c r="K4231" t="s">
        <v>22</v>
      </c>
      <c r="L4231">
        <v>3.5</v>
      </c>
      <c r="M4231" t="s">
        <v>36</v>
      </c>
      <c r="N4231">
        <v>1.41</v>
      </c>
      <c r="O4231">
        <v>6</v>
      </c>
    </row>
    <row r="4232" spans="1:15">
      <c r="A4232" t="s">
        <v>1168</v>
      </c>
      <c r="B4232" s="1">
        <v>45792</v>
      </c>
      <c r="C4232" t="s">
        <v>16</v>
      </c>
      <c r="D4232" t="s">
        <v>1169</v>
      </c>
      <c r="E4232" t="s">
        <v>1170</v>
      </c>
      <c r="F4232" t="s">
        <v>19</v>
      </c>
      <c r="G4232" t="s">
        <v>20</v>
      </c>
      <c r="H4232" t="s">
        <v>42</v>
      </c>
      <c r="I4232">
        <v>10.8</v>
      </c>
      <c r="J4232">
        <v>566.54999999999995</v>
      </c>
      <c r="K4232" t="s">
        <v>22</v>
      </c>
      <c r="L4232">
        <v>4.3</v>
      </c>
      <c r="M4232" t="s">
        <v>23</v>
      </c>
      <c r="N4232">
        <v>1.25</v>
      </c>
      <c r="O4232">
        <v>5</v>
      </c>
    </row>
    <row r="4233" spans="1:15">
      <c r="A4233" t="s">
        <v>1177</v>
      </c>
      <c r="B4233" s="1">
        <v>45717</v>
      </c>
      <c r="C4233" t="s">
        <v>16</v>
      </c>
      <c r="D4233" t="s">
        <v>1178</v>
      </c>
      <c r="E4233" t="s">
        <v>1179</v>
      </c>
      <c r="F4233" t="s">
        <v>71</v>
      </c>
      <c r="G4233" t="s">
        <v>42</v>
      </c>
      <c r="H4233" t="s">
        <v>20</v>
      </c>
      <c r="I4233">
        <v>7.15</v>
      </c>
      <c r="J4233">
        <v>131.9</v>
      </c>
      <c r="K4233" t="s">
        <v>22</v>
      </c>
      <c r="L4233">
        <v>3.2</v>
      </c>
      <c r="M4233" t="s">
        <v>23</v>
      </c>
      <c r="N4233">
        <v>1.89</v>
      </c>
      <c r="O4233">
        <v>17</v>
      </c>
    </row>
    <row r="4234" spans="1:15">
      <c r="A4234" t="s">
        <v>1204</v>
      </c>
      <c r="B4234" s="1">
        <v>45801</v>
      </c>
      <c r="C4234" t="s">
        <v>16</v>
      </c>
      <c r="D4234" t="s">
        <v>1205</v>
      </c>
      <c r="E4234" t="s">
        <v>1206</v>
      </c>
      <c r="F4234" t="s">
        <v>60</v>
      </c>
      <c r="G4234" t="s">
        <v>52</v>
      </c>
      <c r="H4234" t="s">
        <v>42</v>
      </c>
      <c r="I4234">
        <v>1.35</v>
      </c>
      <c r="J4234">
        <v>514.19000000000005</v>
      </c>
      <c r="K4234" t="s">
        <v>67</v>
      </c>
      <c r="L4234">
        <v>4.3</v>
      </c>
      <c r="M4234" t="s">
        <v>36</v>
      </c>
      <c r="N4234">
        <v>1.55</v>
      </c>
      <c r="O4234">
        <v>1</v>
      </c>
    </row>
    <row r="4235" spans="1:15">
      <c r="A4235" t="s">
        <v>1225</v>
      </c>
      <c r="B4235" s="1">
        <v>45666</v>
      </c>
      <c r="C4235" t="s">
        <v>16</v>
      </c>
      <c r="D4235" t="s">
        <v>1226</v>
      </c>
      <c r="E4235" t="s">
        <v>1227</v>
      </c>
      <c r="F4235" t="s">
        <v>19</v>
      </c>
      <c r="G4235" t="s">
        <v>20</v>
      </c>
      <c r="H4235" t="s">
        <v>41</v>
      </c>
      <c r="I4235">
        <v>20.3</v>
      </c>
      <c r="J4235">
        <v>122.21</v>
      </c>
      <c r="K4235" t="s">
        <v>67</v>
      </c>
      <c r="L4235">
        <v>3.8</v>
      </c>
      <c r="M4235" t="s">
        <v>23</v>
      </c>
      <c r="N4235">
        <v>1.61</v>
      </c>
      <c r="O4235">
        <v>15</v>
      </c>
    </row>
    <row r="4236" spans="1:15">
      <c r="A4236" t="s">
        <v>1237</v>
      </c>
      <c r="B4236" s="1">
        <v>45827</v>
      </c>
      <c r="C4236" t="s">
        <v>16</v>
      </c>
      <c r="D4236" t="s">
        <v>1238</v>
      </c>
      <c r="E4236" t="s">
        <v>1239</v>
      </c>
      <c r="F4236" t="s">
        <v>28</v>
      </c>
      <c r="G4236" t="s">
        <v>52</v>
      </c>
      <c r="H4236" t="s">
        <v>46</v>
      </c>
      <c r="I4236">
        <v>3.65</v>
      </c>
      <c r="J4236">
        <v>164.43</v>
      </c>
      <c r="K4236" t="s">
        <v>30</v>
      </c>
      <c r="L4236">
        <v>2.6</v>
      </c>
      <c r="M4236" t="s">
        <v>23</v>
      </c>
      <c r="N4236">
        <v>2.31</v>
      </c>
      <c r="O4236">
        <v>14</v>
      </c>
    </row>
    <row r="4237" spans="1:15">
      <c r="A4237" t="s">
        <v>1249</v>
      </c>
      <c r="B4237" s="1">
        <v>45823</v>
      </c>
      <c r="C4237" t="s">
        <v>16</v>
      </c>
      <c r="D4237" t="s">
        <v>1250</v>
      </c>
      <c r="E4237" t="s">
        <v>1251</v>
      </c>
      <c r="F4237" t="s">
        <v>71</v>
      </c>
      <c r="G4237" t="s">
        <v>21</v>
      </c>
      <c r="H4237" t="s">
        <v>29</v>
      </c>
      <c r="I4237">
        <v>14.23</v>
      </c>
      <c r="J4237">
        <v>187.54</v>
      </c>
      <c r="K4237" t="s">
        <v>22</v>
      </c>
      <c r="L4237">
        <v>3.8</v>
      </c>
      <c r="M4237" t="s">
        <v>23</v>
      </c>
      <c r="N4237">
        <v>1.1299999999999999</v>
      </c>
      <c r="O4237">
        <v>11</v>
      </c>
    </row>
    <row r="4238" spans="1:15">
      <c r="A4238" t="s">
        <v>1255</v>
      </c>
      <c r="B4238" s="1">
        <v>45836</v>
      </c>
      <c r="C4238" t="s">
        <v>16</v>
      </c>
      <c r="D4238" t="s">
        <v>1256</v>
      </c>
      <c r="E4238" t="s">
        <v>1257</v>
      </c>
      <c r="F4238" t="s">
        <v>28</v>
      </c>
      <c r="G4238" t="s">
        <v>29</v>
      </c>
      <c r="H4238" t="s">
        <v>42</v>
      </c>
      <c r="I4238">
        <v>6.18</v>
      </c>
      <c r="J4238">
        <v>565.12</v>
      </c>
      <c r="K4238" t="s">
        <v>47</v>
      </c>
      <c r="L4238">
        <v>3.2</v>
      </c>
      <c r="M4238" t="s">
        <v>23</v>
      </c>
      <c r="N4238">
        <v>1.5</v>
      </c>
      <c r="O4238">
        <v>18</v>
      </c>
    </row>
    <row r="4239" spans="1:15">
      <c r="A4239" t="s">
        <v>1290</v>
      </c>
      <c r="B4239" s="1">
        <v>45690</v>
      </c>
      <c r="C4239" t="s">
        <v>16</v>
      </c>
      <c r="D4239" t="s">
        <v>1291</v>
      </c>
      <c r="E4239" t="s">
        <v>1292</v>
      </c>
      <c r="F4239" t="s">
        <v>51</v>
      </c>
      <c r="G4239" t="s">
        <v>41</v>
      </c>
      <c r="H4239" t="s">
        <v>52</v>
      </c>
      <c r="I4239">
        <v>14.87</v>
      </c>
      <c r="J4239">
        <v>95.62</v>
      </c>
      <c r="K4239" t="s">
        <v>47</v>
      </c>
      <c r="L4239">
        <v>3</v>
      </c>
      <c r="M4239" t="s">
        <v>23</v>
      </c>
      <c r="N4239">
        <v>2.19</v>
      </c>
      <c r="O4239">
        <v>15</v>
      </c>
    </row>
    <row r="4240" spans="1:15">
      <c r="A4240" t="s">
        <v>1299</v>
      </c>
      <c r="B4240" s="1">
        <v>45757</v>
      </c>
      <c r="C4240" t="s">
        <v>16</v>
      </c>
      <c r="D4240" t="s">
        <v>1300</v>
      </c>
      <c r="E4240" t="s">
        <v>1301</v>
      </c>
      <c r="F4240" t="s">
        <v>28</v>
      </c>
      <c r="G4240" t="s">
        <v>21</v>
      </c>
      <c r="H4240" t="s">
        <v>46</v>
      </c>
      <c r="I4240">
        <v>20.350000000000001</v>
      </c>
      <c r="J4240">
        <v>432.17</v>
      </c>
      <c r="K4240" t="s">
        <v>67</v>
      </c>
      <c r="L4240">
        <v>2.7</v>
      </c>
      <c r="M4240" t="s">
        <v>36</v>
      </c>
      <c r="N4240">
        <v>1.36</v>
      </c>
      <c r="O4240">
        <v>5</v>
      </c>
    </row>
    <row r="4241" spans="1:15">
      <c r="A4241" t="s">
        <v>1317</v>
      </c>
      <c r="B4241" s="1">
        <v>45707</v>
      </c>
      <c r="C4241" t="s">
        <v>16</v>
      </c>
      <c r="D4241" t="s">
        <v>1318</v>
      </c>
      <c r="E4241" t="s">
        <v>1319</v>
      </c>
      <c r="F4241" t="s">
        <v>51</v>
      </c>
      <c r="G4241" t="s">
        <v>42</v>
      </c>
      <c r="H4241" t="s">
        <v>52</v>
      </c>
      <c r="I4241">
        <v>13.82</v>
      </c>
      <c r="J4241">
        <v>291.41000000000003</v>
      </c>
      <c r="K4241" t="s">
        <v>22</v>
      </c>
      <c r="L4241">
        <v>3.3</v>
      </c>
      <c r="M4241" t="s">
        <v>36</v>
      </c>
      <c r="N4241">
        <v>1.7</v>
      </c>
      <c r="O4241">
        <v>5</v>
      </c>
    </row>
    <row r="4242" spans="1:15">
      <c r="A4242" t="s">
        <v>1335</v>
      </c>
      <c r="B4242" s="1">
        <v>45783</v>
      </c>
      <c r="C4242" t="s">
        <v>16</v>
      </c>
      <c r="D4242" t="s">
        <v>1336</v>
      </c>
      <c r="E4242" t="s">
        <v>1337</v>
      </c>
      <c r="F4242" t="s">
        <v>28</v>
      </c>
      <c r="G4242" t="s">
        <v>46</v>
      </c>
      <c r="H4242" t="s">
        <v>46</v>
      </c>
      <c r="I4242">
        <v>22.65</v>
      </c>
      <c r="J4242">
        <v>595.33000000000004</v>
      </c>
      <c r="K4242" t="s">
        <v>30</v>
      </c>
      <c r="L4242">
        <v>3</v>
      </c>
      <c r="M4242" t="s">
        <v>36</v>
      </c>
      <c r="N4242">
        <v>1.9</v>
      </c>
      <c r="O4242">
        <v>1</v>
      </c>
    </row>
    <row r="4243" spans="1:15">
      <c r="A4243" t="s">
        <v>1352</v>
      </c>
      <c r="B4243" s="1">
        <v>45684</v>
      </c>
      <c r="C4243" t="s">
        <v>16</v>
      </c>
      <c r="D4243" t="s">
        <v>1353</v>
      </c>
      <c r="E4243" t="s">
        <v>1354</v>
      </c>
      <c r="F4243" t="s">
        <v>51</v>
      </c>
      <c r="G4243" t="s">
        <v>52</v>
      </c>
      <c r="H4243" t="s">
        <v>41</v>
      </c>
      <c r="I4243">
        <v>23.26</v>
      </c>
      <c r="J4243">
        <v>311.22000000000003</v>
      </c>
      <c r="K4243" t="s">
        <v>22</v>
      </c>
      <c r="L4243">
        <v>4.2</v>
      </c>
      <c r="M4243" t="s">
        <v>36</v>
      </c>
      <c r="N4243">
        <v>1.68</v>
      </c>
      <c r="O4243">
        <v>2</v>
      </c>
    </row>
    <row r="4244" spans="1:15">
      <c r="A4244" t="s">
        <v>1358</v>
      </c>
      <c r="B4244" s="1">
        <v>45760</v>
      </c>
      <c r="C4244" t="s">
        <v>16</v>
      </c>
      <c r="D4244" t="s">
        <v>1359</v>
      </c>
      <c r="E4244" t="s">
        <v>1360</v>
      </c>
      <c r="F4244" t="s">
        <v>60</v>
      </c>
      <c r="G4244" t="s">
        <v>41</v>
      </c>
      <c r="H4244" t="s">
        <v>41</v>
      </c>
      <c r="I4244">
        <v>8.92</v>
      </c>
      <c r="J4244">
        <v>204.48</v>
      </c>
      <c r="K4244" t="s">
        <v>47</v>
      </c>
      <c r="L4244">
        <v>3.4</v>
      </c>
      <c r="M4244" t="s">
        <v>23</v>
      </c>
      <c r="N4244">
        <v>1.29</v>
      </c>
      <c r="O4244">
        <v>19</v>
      </c>
    </row>
    <row r="4245" spans="1:15">
      <c r="A4245" t="s">
        <v>1364</v>
      </c>
      <c r="B4245" s="1">
        <v>45802</v>
      </c>
      <c r="C4245" t="s">
        <v>16</v>
      </c>
      <c r="D4245" t="s">
        <v>1365</v>
      </c>
      <c r="E4245" t="s">
        <v>1366</v>
      </c>
      <c r="F4245" t="s">
        <v>51</v>
      </c>
      <c r="G4245" t="s">
        <v>42</v>
      </c>
      <c r="H4245" t="s">
        <v>20</v>
      </c>
      <c r="I4245">
        <v>19.04</v>
      </c>
      <c r="J4245">
        <v>68.59</v>
      </c>
      <c r="K4245" t="s">
        <v>22</v>
      </c>
      <c r="M4245" t="s">
        <v>36</v>
      </c>
      <c r="N4245">
        <v>1.01</v>
      </c>
      <c r="O4245">
        <v>2</v>
      </c>
    </row>
    <row r="4246" spans="1:15">
      <c r="A4246" t="s">
        <v>1385</v>
      </c>
      <c r="B4246" s="1">
        <v>45767</v>
      </c>
      <c r="C4246" t="s">
        <v>16</v>
      </c>
      <c r="D4246" t="s">
        <v>748</v>
      </c>
      <c r="E4246" t="s">
        <v>1386</v>
      </c>
      <c r="F4246" t="s">
        <v>28</v>
      </c>
      <c r="G4246" t="s">
        <v>29</v>
      </c>
      <c r="H4246" t="s">
        <v>52</v>
      </c>
      <c r="I4246">
        <v>4.47</v>
      </c>
      <c r="J4246">
        <v>325.08</v>
      </c>
      <c r="K4246" t="s">
        <v>47</v>
      </c>
      <c r="L4246">
        <v>4.0999999999999996</v>
      </c>
      <c r="M4246" t="s">
        <v>31</v>
      </c>
      <c r="N4246">
        <v>2.04</v>
      </c>
      <c r="O4246">
        <v>4</v>
      </c>
    </row>
    <row r="4247" spans="1:15">
      <c r="A4247" t="s">
        <v>1390</v>
      </c>
      <c r="B4247" s="1">
        <v>45819</v>
      </c>
      <c r="C4247" t="s">
        <v>16</v>
      </c>
      <c r="D4247" t="s">
        <v>1391</v>
      </c>
      <c r="E4247" t="s">
        <v>1392</v>
      </c>
      <c r="F4247" t="s">
        <v>28</v>
      </c>
      <c r="G4247" t="s">
        <v>52</v>
      </c>
      <c r="H4247" t="s">
        <v>46</v>
      </c>
      <c r="I4247">
        <v>12.9</v>
      </c>
      <c r="J4247">
        <v>213.26</v>
      </c>
      <c r="K4247" t="s">
        <v>22</v>
      </c>
      <c r="L4247">
        <v>3.8</v>
      </c>
      <c r="M4247" t="s">
        <v>23</v>
      </c>
      <c r="N4247">
        <v>1.41</v>
      </c>
      <c r="O4247">
        <v>19</v>
      </c>
    </row>
    <row r="4248" spans="1:15">
      <c r="A4248" t="s">
        <v>1405</v>
      </c>
      <c r="B4248" s="1">
        <v>45705</v>
      </c>
      <c r="C4248" t="s">
        <v>16</v>
      </c>
      <c r="D4248" t="s">
        <v>1406</v>
      </c>
      <c r="E4248" t="s">
        <v>1407</v>
      </c>
      <c r="F4248" t="s">
        <v>60</v>
      </c>
      <c r="G4248" t="s">
        <v>42</v>
      </c>
      <c r="H4248" t="s">
        <v>52</v>
      </c>
      <c r="I4248">
        <v>21.57</v>
      </c>
      <c r="J4248">
        <v>182.08</v>
      </c>
      <c r="K4248" t="s">
        <v>30</v>
      </c>
      <c r="L4248">
        <v>4.5</v>
      </c>
      <c r="M4248" t="s">
        <v>23</v>
      </c>
      <c r="N4248">
        <v>2.2999999999999998</v>
      </c>
      <c r="O4248">
        <v>7</v>
      </c>
    </row>
    <row r="4249" spans="1:15">
      <c r="A4249" t="s">
        <v>1420</v>
      </c>
      <c r="B4249" s="1">
        <v>45774</v>
      </c>
      <c r="C4249" t="s">
        <v>16</v>
      </c>
      <c r="D4249" t="s">
        <v>1421</v>
      </c>
      <c r="E4249" t="s">
        <v>1422</v>
      </c>
      <c r="F4249" t="s">
        <v>71</v>
      </c>
      <c r="G4249" t="s">
        <v>41</v>
      </c>
      <c r="H4249" t="s">
        <v>29</v>
      </c>
      <c r="I4249">
        <v>18.920000000000002</v>
      </c>
      <c r="J4249">
        <v>211.29</v>
      </c>
      <c r="K4249" t="s">
        <v>67</v>
      </c>
      <c r="L4249">
        <v>4</v>
      </c>
      <c r="M4249" t="s">
        <v>31</v>
      </c>
      <c r="N4249">
        <v>1.54</v>
      </c>
      <c r="O4249">
        <v>7</v>
      </c>
    </row>
    <row r="4250" spans="1:15">
      <c r="A4250" t="s">
        <v>1456</v>
      </c>
      <c r="B4250" s="1">
        <v>45773</v>
      </c>
      <c r="C4250" t="s">
        <v>16</v>
      </c>
      <c r="D4250" t="s">
        <v>191</v>
      </c>
      <c r="E4250" t="s">
        <v>1457</v>
      </c>
      <c r="F4250" t="s">
        <v>51</v>
      </c>
      <c r="G4250" t="s">
        <v>41</v>
      </c>
      <c r="H4250" t="s">
        <v>41</v>
      </c>
      <c r="I4250">
        <v>17.62</v>
      </c>
      <c r="J4250">
        <v>352.87</v>
      </c>
      <c r="K4250" t="s">
        <v>22</v>
      </c>
      <c r="L4250">
        <v>4.3</v>
      </c>
      <c r="M4250" t="s">
        <v>31</v>
      </c>
      <c r="N4250">
        <v>1.93</v>
      </c>
      <c r="O4250">
        <v>15</v>
      </c>
    </row>
    <row r="4251" spans="1:15">
      <c r="A4251" t="s">
        <v>1458</v>
      </c>
      <c r="B4251" s="1">
        <v>45835</v>
      </c>
      <c r="C4251" t="s">
        <v>16</v>
      </c>
      <c r="D4251" t="s">
        <v>1459</v>
      </c>
      <c r="E4251" t="s">
        <v>1460</v>
      </c>
      <c r="F4251" t="s">
        <v>71</v>
      </c>
      <c r="G4251" t="s">
        <v>41</v>
      </c>
      <c r="H4251" t="s">
        <v>20</v>
      </c>
      <c r="I4251">
        <v>19.93</v>
      </c>
      <c r="J4251">
        <v>320.17</v>
      </c>
      <c r="K4251" t="s">
        <v>67</v>
      </c>
      <c r="L4251">
        <v>2.7</v>
      </c>
      <c r="M4251" t="s">
        <v>23</v>
      </c>
      <c r="N4251">
        <v>2.4700000000000002</v>
      </c>
      <c r="O4251">
        <v>12</v>
      </c>
    </row>
    <row r="4252" spans="1:15">
      <c r="A4252" t="s">
        <v>1467</v>
      </c>
      <c r="B4252" s="1">
        <v>45746</v>
      </c>
      <c r="C4252" t="s">
        <v>16</v>
      </c>
      <c r="D4252" t="s">
        <v>1468</v>
      </c>
      <c r="E4252" t="s">
        <v>1469</v>
      </c>
      <c r="F4252" t="s">
        <v>28</v>
      </c>
      <c r="G4252" t="s">
        <v>46</v>
      </c>
      <c r="H4252" t="s">
        <v>42</v>
      </c>
      <c r="I4252">
        <v>15.01</v>
      </c>
      <c r="J4252">
        <v>403.01</v>
      </c>
      <c r="K4252" t="s">
        <v>47</v>
      </c>
      <c r="L4252">
        <v>3.6</v>
      </c>
      <c r="M4252" t="s">
        <v>23</v>
      </c>
      <c r="N4252">
        <v>1.47</v>
      </c>
      <c r="O4252">
        <v>18</v>
      </c>
    </row>
    <row r="4253" spans="1:15">
      <c r="A4253" t="s">
        <v>1539</v>
      </c>
      <c r="B4253" s="1">
        <v>45745</v>
      </c>
      <c r="C4253" t="s">
        <v>16</v>
      </c>
      <c r="D4253" t="s">
        <v>1540</v>
      </c>
      <c r="E4253" t="s">
        <v>1541</v>
      </c>
      <c r="F4253" t="s">
        <v>28</v>
      </c>
      <c r="G4253" t="s">
        <v>29</v>
      </c>
      <c r="H4253" t="s">
        <v>41</v>
      </c>
      <c r="I4253">
        <v>9.6999999999999993</v>
      </c>
      <c r="J4253">
        <v>97.54</v>
      </c>
      <c r="K4253" t="s">
        <v>30</v>
      </c>
      <c r="L4253">
        <v>4.2</v>
      </c>
      <c r="M4253" t="s">
        <v>23</v>
      </c>
      <c r="N4253">
        <v>1.4</v>
      </c>
      <c r="O4253">
        <v>4</v>
      </c>
    </row>
    <row r="4254" spans="1:15">
      <c r="A4254" t="s">
        <v>1569</v>
      </c>
      <c r="B4254" s="1">
        <v>45660</v>
      </c>
      <c r="C4254" t="s">
        <v>16</v>
      </c>
      <c r="D4254" t="s">
        <v>1570</v>
      </c>
      <c r="E4254" t="s">
        <v>1571</v>
      </c>
      <c r="F4254" t="s">
        <v>51</v>
      </c>
      <c r="G4254" t="s">
        <v>29</v>
      </c>
      <c r="H4254" t="s">
        <v>52</v>
      </c>
      <c r="I4254">
        <v>3.21</v>
      </c>
      <c r="J4254">
        <v>193.35</v>
      </c>
      <c r="K4254" t="s">
        <v>67</v>
      </c>
      <c r="L4254">
        <v>2.7</v>
      </c>
      <c r="M4254" t="s">
        <v>23</v>
      </c>
      <c r="N4254">
        <v>1.67</v>
      </c>
      <c r="O4254">
        <v>19</v>
      </c>
    </row>
    <row r="4255" spans="1:15">
      <c r="A4255" t="s">
        <v>1572</v>
      </c>
      <c r="B4255" s="1">
        <v>45671</v>
      </c>
      <c r="C4255" t="s">
        <v>16</v>
      </c>
      <c r="D4255" t="s">
        <v>1573</v>
      </c>
      <c r="E4255" t="s">
        <v>1574</v>
      </c>
      <c r="F4255" t="s">
        <v>71</v>
      </c>
      <c r="G4255" t="s">
        <v>29</v>
      </c>
      <c r="H4255" t="s">
        <v>21</v>
      </c>
      <c r="I4255">
        <v>17.41</v>
      </c>
      <c r="J4255">
        <v>197.39</v>
      </c>
      <c r="K4255" t="s">
        <v>30</v>
      </c>
      <c r="L4255">
        <v>2.6</v>
      </c>
      <c r="M4255" t="s">
        <v>31</v>
      </c>
      <c r="N4255">
        <v>2.11</v>
      </c>
      <c r="O4255">
        <v>18</v>
      </c>
    </row>
    <row r="4256" spans="1:15">
      <c r="A4256" t="s">
        <v>1581</v>
      </c>
      <c r="B4256" s="1">
        <v>45748</v>
      </c>
      <c r="C4256" t="s">
        <v>16</v>
      </c>
      <c r="D4256" t="s">
        <v>1582</v>
      </c>
      <c r="E4256" t="s">
        <v>1583</v>
      </c>
      <c r="F4256" t="s">
        <v>60</v>
      </c>
      <c r="G4256" t="s">
        <v>21</v>
      </c>
      <c r="H4256" t="s">
        <v>21</v>
      </c>
      <c r="I4256">
        <v>20.28</v>
      </c>
      <c r="J4256">
        <v>238.01</v>
      </c>
      <c r="K4256" t="s">
        <v>22</v>
      </c>
      <c r="L4256">
        <v>2.8</v>
      </c>
      <c r="M4256" t="s">
        <v>23</v>
      </c>
      <c r="N4256">
        <v>1.64</v>
      </c>
      <c r="O4256">
        <v>7</v>
      </c>
    </row>
    <row r="4257" spans="1:15">
      <c r="A4257" t="s">
        <v>1596</v>
      </c>
      <c r="B4257" s="1">
        <v>45681</v>
      </c>
      <c r="C4257" t="s">
        <v>16</v>
      </c>
      <c r="D4257" t="s">
        <v>1597</v>
      </c>
      <c r="E4257" t="s">
        <v>1598</v>
      </c>
      <c r="F4257" t="s">
        <v>51</v>
      </c>
      <c r="G4257" t="s">
        <v>46</v>
      </c>
      <c r="H4257" t="s">
        <v>29</v>
      </c>
      <c r="I4257">
        <v>18.47</v>
      </c>
      <c r="J4257">
        <v>597.19000000000005</v>
      </c>
      <c r="K4257" t="s">
        <v>67</v>
      </c>
      <c r="L4257">
        <v>4.5999999999999996</v>
      </c>
      <c r="M4257" t="s">
        <v>23</v>
      </c>
      <c r="N4257">
        <v>1.74</v>
      </c>
      <c r="O4257">
        <v>13</v>
      </c>
    </row>
    <row r="4258" spans="1:15">
      <c r="A4258" t="s">
        <v>1611</v>
      </c>
      <c r="B4258" s="1">
        <v>45710</v>
      </c>
      <c r="C4258" t="s">
        <v>16</v>
      </c>
      <c r="D4258" t="s">
        <v>1612</v>
      </c>
      <c r="E4258" t="s">
        <v>1613</v>
      </c>
      <c r="F4258" t="s">
        <v>71</v>
      </c>
      <c r="G4258" t="s">
        <v>46</v>
      </c>
      <c r="H4258" t="s">
        <v>21</v>
      </c>
      <c r="I4258">
        <v>18.46</v>
      </c>
      <c r="J4258">
        <v>322.83</v>
      </c>
      <c r="K4258" t="s">
        <v>22</v>
      </c>
      <c r="L4258">
        <v>4</v>
      </c>
      <c r="M4258" t="s">
        <v>31</v>
      </c>
      <c r="N4258">
        <v>1.32</v>
      </c>
      <c r="O4258">
        <v>15</v>
      </c>
    </row>
    <row r="4259" spans="1:15">
      <c r="A4259" t="s">
        <v>1660</v>
      </c>
      <c r="B4259" s="1">
        <v>45716</v>
      </c>
      <c r="C4259" t="s">
        <v>16</v>
      </c>
      <c r="D4259" t="s">
        <v>1661</v>
      </c>
      <c r="E4259" t="s">
        <v>1662</v>
      </c>
      <c r="F4259" t="s">
        <v>19</v>
      </c>
      <c r="G4259" t="s">
        <v>21</v>
      </c>
      <c r="H4259" t="s">
        <v>52</v>
      </c>
      <c r="I4259">
        <v>17.16</v>
      </c>
      <c r="J4259">
        <v>66.569999999999993</v>
      </c>
      <c r="K4259" t="s">
        <v>30</v>
      </c>
      <c r="L4259">
        <v>2.8</v>
      </c>
      <c r="M4259" t="s">
        <v>31</v>
      </c>
      <c r="N4259">
        <v>2.2000000000000002</v>
      </c>
      <c r="O4259">
        <v>3</v>
      </c>
    </row>
    <row r="4260" spans="1:15">
      <c r="A4260" t="s">
        <v>1702</v>
      </c>
      <c r="B4260" s="1">
        <v>45705</v>
      </c>
      <c r="C4260" t="s">
        <v>16</v>
      </c>
      <c r="D4260" t="s">
        <v>1703</v>
      </c>
      <c r="E4260" t="s">
        <v>1704</v>
      </c>
      <c r="F4260" t="s">
        <v>19</v>
      </c>
      <c r="G4260" t="s">
        <v>42</v>
      </c>
      <c r="H4260" t="s">
        <v>29</v>
      </c>
      <c r="I4260">
        <v>4.8899999999999997</v>
      </c>
      <c r="J4260">
        <v>141.77000000000001</v>
      </c>
      <c r="K4260" t="s">
        <v>30</v>
      </c>
      <c r="L4260">
        <v>2.7</v>
      </c>
      <c r="M4260" t="s">
        <v>31</v>
      </c>
      <c r="N4260">
        <v>1.61</v>
      </c>
      <c r="O4260">
        <v>8</v>
      </c>
    </row>
    <row r="4261" spans="1:15">
      <c r="A4261" t="s">
        <v>1726</v>
      </c>
      <c r="B4261" s="1">
        <v>45720</v>
      </c>
      <c r="C4261" t="s">
        <v>16</v>
      </c>
      <c r="D4261" t="s">
        <v>1727</v>
      </c>
      <c r="E4261" t="s">
        <v>1728</v>
      </c>
      <c r="F4261" t="s">
        <v>51</v>
      </c>
      <c r="G4261" t="s">
        <v>52</v>
      </c>
      <c r="H4261" t="s">
        <v>20</v>
      </c>
      <c r="I4261">
        <v>24.9</v>
      </c>
      <c r="J4261">
        <v>57.35</v>
      </c>
      <c r="K4261" t="s">
        <v>30</v>
      </c>
      <c r="L4261">
        <v>4.5999999999999996</v>
      </c>
      <c r="M4261" t="s">
        <v>31</v>
      </c>
      <c r="N4261">
        <v>1.87</v>
      </c>
      <c r="O4261">
        <v>18</v>
      </c>
    </row>
    <row r="4262" spans="1:15">
      <c r="A4262" t="s">
        <v>1749</v>
      </c>
      <c r="B4262" s="1">
        <v>45663</v>
      </c>
      <c r="C4262" t="s">
        <v>16</v>
      </c>
      <c r="D4262" t="s">
        <v>1750</v>
      </c>
      <c r="E4262" t="s">
        <v>1751</v>
      </c>
      <c r="F4262" t="s">
        <v>28</v>
      </c>
      <c r="G4262" t="s">
        <v>52</v>
      </c>
      <c r="H4262" t="s">
        <v>42</v>
      </c>
      <c r="I4262">
        <v>21.66</v>
      </c>
      <c r="J4262">
        <v>546.4</v>
      </c>
      <c r="K4262" t="s">
        <v>30</v>
      </c>
      <c r="L4262">
        <v>4.5999999999999996</v>
      </c>
      <c r="M4262" t="s">
        <v>23</v>
      </c>
      <c r="N4262">
        <v>2.2000000000000002</v>
      </c>
      <c r="O4262">
        <v>2</v>
      </c>
    </row>
    <row r="4263" spans="1:15">
      <c r="A4263" t="s">
        <v>1761</v>
      </c>
      <c r="B4263" s="1">
        <v>45835</v>
      </c>
      <c r="C4263" t="s">
        <v>16</v>
      </c>
      <c r="D4263" t="s">
        <v>1762</v>
      </c>
      <c r="E4263" t="s">
        <v>1763</v>
      </c>
      <c r="F4263" t="s">
        <v>71</v>
      </c>
      <c r="G4263" t="s">
        <v>29</v>
      </c>
      <c r="H4263" t="s">
        <v>46</v>
      </c>
      <c r="I4263">
        <v>18.63</v>
      </c>
      <c r="J4263">
        <v>427.85</v>
      </c>
      <c r="K4263" t="s">
        <v>30</v>
      </c>
      <c r="L4263">
        <v>5</v>
      </c>
      <c r="M4263" t="s">
        <v>36</v>
      </c>
      <c r="N4263">
        <v>1.71</v>
      </c>
      <c r="O4263">
        <v>18</v>
      </c>
    </row>
    <row r="4264" spans="1:15">
      <c r="A4264" t="s">
        <v>1771</v>
      </c>
      <c r="B4264" s="1">
        <v>45805</v>
      </c>
      <c r="C4264" t="s">
        <v>16</v>
      </c>
      <c r="D4264" t="s">
        <v>1772</v>
      </c>
      <c r="E4264" t="s">
        <v>1773</v>
      </c>
      <c r="F4264" t="s">
        <v>28</v>
      </c>
      <c r="G4264" t="s">
        <v>21</v>
      </c>
      <c r="H4264" t="s">
        <v>46</v>
      </c>
      <c r="I4264">
        <v>19.02</v>
      </c>
      <c r="J4264">
        <v>250.42</v>
      </c>
      <c r="K4264" t="s">
        <v>67</v>
      </c>
      <c r="L4264">
        <v>4.3</v>
      </c>
      <c r="M4264" t="s">
        <v>23</v>
      </c>
      <c r="N4264">
        <v>1.2</v>
      </c>
      <c r="O4264">
        <v>1</v>
      </c>
    </row>
    <row r="4265" spans="1:15">
      <c r="A4265" t="s">
        <v>1786</v>
      </c>
      <c r="B4265" s="1">
        <v>45823</v>
      </c>
      <c r="C4265" t="s">
        <v>16</v>
      </c>
      <c r="D4265" t="s">
        <v>1787</v>
      </c>
      <c r="E4265" t="s">
        <v>1788</v>
      </c>
      <c r="F4265" t="s">
        <v>51</v>
      </c>
      <c r="G4265" t="s">
        <v>20</v>
      </c>
      <c r="H4265" t="s">
        <v>42</v>
      </c>
      <c r="I4265">
        <v>15.62</v>
      </c>
      <c r="J4265">
        <v>540.87</v>
      </c>
      <c r="K4265" t="s">
        <v>47</v>
      </c>
      <c r="L4265">
        <v>2.6</v>
      </c>
      <c r="M4265" t="s">
        <v>23</v>
      </c>
      <c r="N4265">
        <v>2.25</v>
      </c>
      <c r="O4265">
        <v>4</v>
      </c>
    </row>
    <row r="4266" spans="1:15">
      <c r="A4266" t="s">
        <v>1804</v>
      </c>
      <c r="B4266" s="1">
        <v>45719</v>
      </c>
      <c r="C4266" t="s">
        <v>16</v>
      </c>
      <c r="D4266" t="s">
        <v>1805</v>
      </c>
      <c r="E4266" t="s">
        <v>1806</v>
      </c>
      <c r="F4266" t="s">
        <v>60</v>
      </c>
      <c r="G4266" t="s">
        <v>29</v>
      </c>
      <c r="H4266" t="s">
        <v>42</v>
      </c>
      <c r="I4266">
        <v>14.93</v>
      </c>
      <c r="J4266">
        <v>431.88</v>
      </c>
      <c r="K4266" t="s">
        <v>47</v>
      </c>
      <c r="L4266">
        <v>5</v>
      </c>
      <c r="M4266" t="s">
        <v>23</v>
      </c>
      <c r="N4266">
        <v>2.12</v>
      </c>
      <c r="O4266">
        <v>18</v>
      </c>
    </row>
    <row r="4267" spans="1:15">
      <c r="A4267" t="s">
        <v>1807</v>
      </c>
      <c r="B4267" s="1">
        <v>45755</v>
      </c>
      <c r="C4267" t="s">
        <v>16</v>
      </c>
      <c r="D4267" t="s">
        <v>1808</v>
      </c>
      <c r="E4267" t="s">
        <v>1809</v>
      </c>
      <c r="F4267" t="s">
        <v>60</v>
      </c>
      <c r="G4267" t="s">
        <v>21</v>
      </c>
      <c r="H4267" t="s">
        <v>21</v>
      </c>
      <c r="I4267">
        <v>8.31</v>
      </c>
      <c r="J4267">
        <v>193.4</v>
      </c>
      <c r="K4267" t="s">
        <v>47</v>
      </c>
      <c r="L4267">
        <v>3.9</v>
      </c>
      <c r="M4267" t="s">
        <v>23</v>
      </c>
      <c r="N4267">
        <v>2.14</v>
      </c>
      <c r="O4267">
        <v>11</v>
      </c>
    </row>
    <row r="4268" spans="1:15">
      <c r="A4268" t="s">
        <v>1810</v>
      </c>
      <c r="B4268" s="1">
        <v>45824</v>
      </c>
      <c r="C4268" t="s">
        <v>16</v>
      </c>
      <c r="D4268" t="s">
        <v>1811</v>
      </c>
      <c r="E4268" t="s">
        <v>1812</v>
      </c>
      <c r="F4268" t="s">
        <v>71</v>
      </c>
      <c r="G4268" t="s">
        <v>20</v>
      </c>
      <c r="H4268" t="s">
        <v>52</v>
      </c>
      <c r="I4268">
        <v>15.87</v>
      </c>
      <c r="J4268">
        <v>345.21</v>
      </c>
      <c r="K4268" t="s">
        <v>67</v>
      </c>
      <c r="L4268">
        <v>5</v>
      </c>
      <c r="M4268" t="s">
        <v>23</v>
      </c>
      <c r="N4268">
        <v>1.91</v>
      </c>
      <c r="O4268">
        <v>16</v>
      </c>
    </row>
    <row r="4269" spans="1:15">
      <c r="A4269" t="s">
        <v>1816</v>
      </c>
      <c r="B4269" s="1">
        <v>45737</v>
      </c>
      <c r="C4269" t="s">
        <v>16</v>
      </c>
      <c r="D4269" t="s">
        <v>1817</v>
      </c>
      <c r="E4269" t="s">
        <v>1818</v>
      </c>
      <c r="F4269" t="s">
        <v>51</v>
      </c>
      <c r="G4269" t="s">
        <v>52</v>
      </c>
      <c r="H4269" t="s">
        <v>21</v>
      </c>
      <c r="I4269">
        <v>8.6999999999999993</v>
      </c>
      <c r="J4269">
        <v>580.46</v>
      </c>
      <c r="K4269" t="s">
        <v>30</v>
      </c>
      <c r="L4269">
        <v>4.4000000000000004</v>
      </c>
      <c r="M4269" t="s">
        <v>31</v>
      </c>
      <c r="N4269">
        <v>2.29</v>
      </c>
      <c r="O4269">
        <v>13</v>
      </c>
    </row>
    <row r="4270" spans="1:15">
      <c r="A4270" t="s">
        <v>1825</v>
      </c>
      <c r="B4270" s="1">
        <v>45832</v>
      </c>
      <c r="C4270" t="s">
        <v>16</v>
      </c>
      <c r="D4270" t="s">
        <v>1826</v>
      </c>
      <c r="E4270" t="s">
        <v>1827</v>
      </c>
      <c r="F4270" t="s">
        <v>51</v>
      </c>
      <c r="G4270" t="s">
        <v>29</v>
      </c>
      <c r="H4270" t="s">
        <v>41</v>
      </c>
      <c r="I4270">
        <v>22.95</v>
      </c>
      <c r="J4270">
        <v>281.3</v>
      </c>
      <c r="K4270" t="s">
        <v>67</v>
      </c>
      <c r="L4270">
        <v>4.2</v>
      </c>
      <c r="M4270" t="s">
        <v>23</v>
      </c>
      <c r="N4270">
        <v>1.67</v>
      </c>
      <c r="O4270">
        <v>8</v>
      </c>
    </row>
    <row r="4271" spans="1:15">
      <c r="A4271" t="s">
        <v>1843</v>
      </c>
      <c r="B4271" s="1">
        <v>45802</v>
      </c>
      <c r="C4271" t="s">
        <v>16</v>
      </c>
      <c r="D4271" t="s">
        <v>1844</v>
      </c>
      <c r="E4271" t="s">
        <v>1845</v>
      </c>
      <c r="F4271" t="s">
        <v>28</v>
      </c>
      <c r="G4271" t="s">
        <v>29</v>
      </c>
      <c r="H4271" t="s">
        <v>29</v>
      </c>
      <c r="I4271">
        <v>11.09</v>
      </c>
      <c r="J4271">
        <v>385.1</v>
      </c>
      <c r="K4271" t="s">
        <v>22</v>
      </c>
      <c r="L4271">
        <v>2.6</v>
      </c>
      <c r="M4271" t="s">
        <v>31</v>
      </c>
      <c r="N4271">
        <v>1.68</v>
      </c>
      <c r="O4271">
        <v>16</v>
      </c>
    </row>
    <row r="4272" spans="1:15">
      <c r="A4272" t="s">
        <v>1855</v>
      </c>
      <c r="B4272" s="1">
        <v>45736</v>
      </c>
      <c r="C4272" t="s">
        <v>16</v>
      </c>
      <c r="D4272" t="s">
        <v>1856</v>
      </c>
      <c r="E4272" t="s">
        <v>1857</v>
      </c>
      <c r="F4272" t="s">
        <v>28</v>
      </c>
      <c r="G4272" t="s">
        <v>20</v>
      </c>
      <c r="H4272" t="s">
        <v>21</v>
      </c>
      <c r="I4272">
        <v>13.44</v>
      </c>
      <c r="J4272">
        <v>201.08</v>
      </c>
      <c r="K4272" t="s">
        <v>47</v>
      </c>
      <c r="L4272">
        <v>3.9</v>
      </c>
      <c r="M4272" t="s">
        <v>36</v>
      </c>
      <c r="N4272">
        <v>2.5</v>
      </c>
      <c r="O4272">
        <v>8</v>
      </c>
    </row>
    <row r="4273" spans="1:15">
      <c r="A4273" t="s">
        <v>1865</v>
      </c>
      <c r="B4273" s="1">
        <v>45776</v>
      </c>
      <c r="C4273" t="s">
        <v>16</v>
      </c>
      <c r="D4273" t="s">
        <v>1866</v>
      </c>
      <c r="E4273" t="s">
        <v>1867</v>
      </c>
      <c r="F4273" t="s">
        <v>19</v>
      </c>
      <c r="G4273" t="s">
        <v>29</v>
      </c>
      <c r="H4273" t="s">
        <v>52</v>
      </c>
      <c r="I4273">
        <v>20.82</v>
      </c>
      <c r="J4273">
        <v>319.12</v>
      </c>
      <c r="K4273" t="s">
        <v>47</v>
      </c>
      <c r="L4273">
        <v>4.4000000000000004</v>
      </c>
      <c r="M4273" t="s">
        <v>23</v>
      </c>
      <c r="N4273">
        <v>1.3</v>
      </c>
      <c r="O4273">
        <v>14</v>
      </c>
    </row>
    <row r="4274" spans="1:15">
      <c r="A4274" t="s">
        <v>1871</v>
      </c>
      <c r="B4274" s="1">
        <v>45716</v>
      </c>
      <c r="C4274" t="s">
        <v>16</v>
      </c>
      <c r="D4274" t="s">
        <v>1872</v>
      </c>
      <c r="E4274" t="s">
        <v>1873</v>
      </c>
      <c r="F4274" t="s">
        <v>28</v>
      </c>
      <c r="G4274" t="s">
        <v>21</v>
      </c>
      <c r="H4274" t="s">
        <v>29</v>
      </c>
      <c r="I4274">
        <v>19.440000000000001</v>
      </c>
      <c r="J4274">
        <v>204.09</v>
      </c>
      <c r="K4274" t="s">
        <v>67</v>
      </c>
      <c r="L4274">
        <v>4.9000000000000004</v>
      </c>
      <c r="M4274" t="s">
        <v>23</v>
      </c>
      <c r="N4274">
        <v>1.61</v>
      </c>
      <c r="O4274">
        <v>5</v>
      </c>
    </row>
    <row r="4275" spans="1:15">
      <c r="A4275" t="s">
        <v>1896</v>
      </c>
      <c r="B4275" s="1">
        <v>45757</v>
      </c>
      <c r="C4275" t="s">
        <v>16</v>
      </c>
      <c r="D4275" t="s">
        <v>1897</v>
      </c>
      <c r="E4275" t="s">
        <v>1898</v>
      </c>
      <c r="F4275" t="s">
        <v>51</v>
      </c>
      <c r="G4275" t="s">
        <v>41</v>
      </c>
      <c r="H4275" t="s">
        <v>41</v>
      </c>
      <c r="I4275">
        <v>11.92</v>
      </c>
      <c r="J4275">
        <v>444.7</v>
      </c>
      <c r="K4275" t="s">
        <v>22</v>
      </c>
      <c r="L4275">
        <v>3</v>
      </c>
      <c r="M4275" t="s">
        <v>23</v>
      </c>
      <c r="N4275">
        <v>1.02</v>
      </c>
      <c r="O4275">
        <v>14</v>
      </c>
    </row>
    <row r="4276" spans="1:15">
      <c r="A4276" t="s">
        <v>1902</v>
      </c>
      <c r="B4276" s="1">
        <v>45759</v>
      </c>
      <c r="C4276" t="s">
        <v>16</v>
      </c>
      <c r="D4276" t="s">
        <v>370</v>
      </c>
      <c r="E4276" t="s">
        <v>1903</v>
      </c>
      <c r="F4276" t="s">
        <v>19</v>
      </c>
      <c r="G4276" t="s">
        <v>52</v>
      </c>
      <c r="H4276" t="s">
        <v>29</v>
      </c>
      <c r="I4276">
        <v>24.21</v>
      </c>
      <c r="J4276">
        <v>476.46</v>
      </c>
      <c r="K4276" t="s">
        <v>47</v>
      </c>
      <c r="L4276">
        <v>2.9</v>
      </c>
      <c r="M4276" t="s">
        <v>31</v>
      </c>
      <c r="N4276">
        <v>1.84</v>
      </c>
      <c r="O4276">
        <v>12</v>
      </c>
    </row>
    <row r="4277" spans="1:15">
      <c r="A4277" t="s">
        <v>1907</v>
      </c>
      <c r="B4277" s="1">
        <v>45745</v>
      </c>
      <c r="C4277" t="s">
        <v>16</v>
      </c>
      <c r="D4277" t="s">
        <v>1908</v>
      </c>
      <c r="E4277" t="s">
        <v>1909</v>
      </c>
      <c r="F4277" t="s">
        <v>51</v>
      </c>
      <c r="G4277" t="s">
        <v>52</v>
      </c>
      <c r="H4277" t="s">
        <v>20</v>
      </c>
      <c r="I4277">
        <v>13.22</v>
      </c>
      <c r="J4277">
        <v>344.87</v>
      </c>
      <c r="K4277" t="s">
        <v>22</v>
      </c>
      <c r="L4277">
        <v>4.4000000000000004</v>
      </c>
      <c r="M4277" t="s">
        <v>23</v>
      </c>
      <c r="N4277">
        <v>1.96</v>
      </c>
      <c r="O4277">
        <v>8</v>
      </c>
    </row>
    <row r="4278" spans="1:15">
      <c r="A4278" t="s">
        <v>1940</v>
      </c>
      <c r="B4278" s="1">
        <v>45804</v>
      </c>
      <c r="C4278" t="s">
        <v>16</v>
      </c>
      <c r="D4278" t="s">
        <v>1941</v>
      </c>
      <c r="E4278" t="s">
        <v>1942</v>
      </c>
      <c r="F4278" t="s">
        <v>51</v>
      </c>
      <c r="G4278" t="s">
        <v>41</v>
      </c>
      <c r="H4278" t="s">
        <v>42</v>
      </c>
      <c r="I4278">
        <v>20.329999999999998</v>
      </c>
      <c r="J4278">
        <v>583.84</v>
      </c>
      <c r="K4278" t="s">
        <v>30</v>
      </c>
      <c r="L4278">
        <v>4.5</v>
      </c>
      <c r="M4278" t="s">
        <v>23</v>
      </c>
      <c r="N4278">
        <v>2.2799999999999998</v>
      </c>
      <c r="O4278">
        <v>13</v>
      </c>
    </row>
    <row r="4279" spans="1:15">
      <c r="A4279" t="s">
        <v>1957</v>
      </c>
      <c r="B4279" s="1">
        <v>45803</v>
      </c>
      <c r="C4279" t="s">
        <v>16</v>
      </c>
      <c r="D4279" t="s">
        <v>1353</v>
      </c>
      <c r="E4279" t="s">
        <v>1958</v>
      </c>
      <c r="F4279" t="s">
        <v>71</v>
      </c>
      <c r="G4279" t="s">
        <v>21</v>
      </c>
      <c r="H4279" t="s">
        <v>42</v>
      </c>
      <c r="I4279">
        <v>3.88</v>
      </c>
      <c r="J4279">
        <v>282.45</v>
      </c>
      <c r="K4279" t="s">
        <v>30</v>
      </c>
      <c r="L4279">
        <v>2.5</v>
      </c>
      <c r="M4279" t="s">
        <v>23</v>
      </c>
      <c r="N4279">
        <v>2.23</v>
      </c>
      <c r="O4279">
        <v>17</v>
      </c>
    </row>
    <row r="4280" spans="1:15">
      <c r="A4280" t="s">
        <v>1962</v>
      </c>
      <c r="B4280" s="1">
        <v>45790</v>
      </c>
      <c r="C4280" t="s">
        <v>16</v>
      </c>
      <c r="D4280" t="s">
        <v>1963</v>
      </c>
      <c r="E4280" t="s">
        <v>1964</v>
      </c>
      <c r="F4280" t="s">
        <v>51</v>
      </c>
      <c r="G4280" t="s">
        <v>42</v>
      </c>
      <c r="H4280" t="s">
        <v>29</v>
      </c>
      <c r="I4280">
        <v>8.81</v>
      </c>
      <c r="J4280">
        <v>264.68</v>
      </c>
      <c r="K4280" t="s">
        <v>47</v>
      </c>
      <c r="L4280">
        <v>4.0999999999999996</v>
      </c>
      <c r="M4280" t="s">
        <v>23</v>
      </c>
      <c r="N4280">
        <v>2.19</v>
      </c>
      <c r="O4280">
        <v>6</v>
      </c>
    </row>
    <row r="4281" spans="1:15">
      <c r="A4281" t="s">
        <v>1965</v>
      </c>
      <c r="B4281" s="1">
        <v>45814</v>
      </c>
      <c r="C4281" t="s">
        <v>16</v>
      </c>
      <c r="D4281" t="s">
        <v>1966</v>
      </c>
      <c r="E4281" t="s">
        <v>1967</v>
      </c>
      <c r="F4281" t="s">
        <v>19</v>
      </c>
      <c r="G4281" t="s">
        <v>21</v>
      </c>
      <c r="H4281" t="s">
        <v>21</v>
      </c>
      <c r="I4281">
        <v>22.83</v>
      </c>
      <c r="J4281">
        <v>584.44000000000005</v>
      </c>
      <c r="K4281" t="s">
        <v>47</v>
      </c>
      <c r="L4281">
        <v>4.5999999999999996</v>
      </c>
      <c r="M4281" t="s">
        <v>23</v>
      </c>
      <c r="N4281">
        <v>1.43</v>
      </c>
      <c r="O4281">
        <v>15</v>
      </c>
    </row>
    <row r="4282" spans="1:15">
      <c r="A4282" t="s">
        <v>2001</v>
      </c>
      <c r="B4282" s="1">
        <v>45753</v>
      </c>
      <c r="C4282" t="s">
        <v>16</v>
      </c>
      <c r="D4282" t="s">
        <v>2002</v>
      </c>
      <c r="E4282" t="s">
        <v>2003</v>
      </c>
      <c r="F4282" t="s">
        <v>28</v>
      </c>
      <c r="G4282" t="s">
        <v>42</v>
      </c>
      <c r="H4282" t="s">
        <v>29</v>
      </c>
      <c r="I4282">
        <v>5.45</v>
      </c>
      <c r="J4282">
        <v>114.18</v>
      </c>
      <c r="K4282" t="s">
        <v>67</v>
      </c>
      <c r="L4282">
        <v>3.9</v>
      </c>
      <c r="M4282" t="s">
        <v>23</v>
      </c>
      <c r="N4282">
        <v>1.69</v>
      </c>
      <c r="O4282">
        <v>14</v>
      </c>
    </row>
    <row r="4283" spans="1:15">
      <c r="A4283" t="s">
        <v>2010</v>
      </c>
      <c r="B4283" s="1">
        <v>45708</v>
      </c>
      <c r="C4283" t="s">
        <v>16</v>
      </c>
      <c r="D4283" t="s">
        <v>2011</v>
      </c>
      <c r="E4283" t="s">
        <v>2012</v>
      </c>
      <c r="F4283" t="s">
        <v>60</v>
      </c>
      <c r="G4283" t="s">
        <v>42</v>
      </c>
      <c r="H4283" t="s">
        <v>46</v>
      </c>
      <c r="I4283">
        <v>20.190000000000001</v>
      </c>
      <c r="J4283">
        <v>551</v>
      </c>
      <c r="K4283" t="s">
        <v>47</v>
      </c>
      <c r="L4283">
        <v>4.8</v>
      </c>
      <c r="M4283" t="s">
        <v>23</v>
      </c>
      <c r="N4283">
        <v>2.38</v>
      </c>
      <c r="O4283">
        <v>1</v>
      </c>
    </row>
    <row r="4284" spans="1:15">
      <c r="A4284" t="s">
        <v>2013</v>
      </c>
      <c r="B4284" s="1">
        <v>45803</v>
      </c>
      <c r="C4284" t="s">
        <v>16</v>
      </c>
      <c r="D4284" t="s">
        <v>2014</v>
      </c>
      <c r="E4284" t="s">
        <v>2015</v>
      </c>
      <c r="F4284" t="s">
        <v>19</v>
      </c>
      <c r="G4284" t="s">
        <v>41</v>
      </c>
      <c r="H4284" t="s">
        <v>46</v>
      </c>
      <c r="I4284">
        <v>7.07</v>
      </c>
      <c r="J4284">
        <v>525.22</v>
      </c>
      <c r="K4284" t="s">
        <v>67</v>
      </c>
      <c r="L4284">
        <v>4</v>
      </c>
      <c r="M4284" t="s">
        <v>36</v>
      </c>
      <c r="N4284">
        <v>1.75</v>
      </c>
      <c r="O4284">
        <v>14</v>
      </c>
    </row>
    <row r="4285" spans="1:15">
      <c r="A4285" t="s">
        <v>2034</v>
      </c>
      <c r="B4285" s="1">
        <v>45661</v>
      </c>
      <c r="C4285" t="s">
        <v>16</v>
      </c>
      <c r="D4285" t="s">
        <v>2035</v>
      </c>
      <c r="E4285" t="s">
        <v>2036</v>
      </c>
      <c r="F4285" t="s">
        <v>60</v>
      </c>
      <c r="G4285" t="s">
        <v>52</v>
      </c>
      <c r="H4285" t="s">
        <v>29</v>
      </c>
      <c r="I4285">
        <v>16.850000000000001</v>
      </c>
      <c r="J4285">
        <v>377.82</v>
      </c>
      <c r="K4285" t="s">
        <v>30</v>
      </c>
      <c r="L4285">
        <v>2.8</v>
      </c>
      <c r="M4285" t="s">
        <v>36</v>
      </c>
      <c r="N4285">
        <v>1.53</v>
      </c>
      <c r="O4285">
        <v>6</v>
      </c>
    </row>
    <row r="4286" spans="1:15">
      <c r="A4286" t="s">
        <v>2040</v>
      </c>
      <c r="B4286" s="1">
        <v>45736</v>
      </c>
      <c r="C4286" t="s">
        <v>16</v>
      </c>
      <c r="D4286" t="s">
        <v>2041</v>
      </c>
      <c r="E4286" t="s">
        <v>2042</v>
      </c>
      <c r="F4286" t="s">
        <v>60</v>
      </c>
      <c r="G4286" t="s">
        <v>46</v>
      </c>
      <c r="H4286" t="s">
        <v>52</v>
      </c>
      <c r="I4286">
        <v>11.42</v>
      </c>
      <c r="J4286">
        <v>497.02</v>
      </c>
      <c r="K4286" t="s">
        <v>67</v>
      </c>
      <c r="L4286">
        <v>4.8</v>
      </c>
      <c r="M4286" t="s">
        <v>36</v>
      </c>
      <c r="N4286">
        <v>2.2200000000000002</v>
      </c>
      <c r="O4286">
        <v>12</v>
      </c>
    </row>
    <row r="4287" spans="1:15">
      <c r="A4287" t="s">
        <v>2043</v>
      </c>
      <c r="B4287" s="1">
        <v>45732</v>
      </c>
      <c r="C4287" t="s">
        <v>16</v>
      </c>
      <c r="D4287" t="s">
        <v>2044</v>
      </c>
      <c r="E4287" t="s">
        <v>2045</v>
      </c>
      <c r="F4287" t="s">
        <v>19</v>
      </c>
      <c r="G4287" t="s">
        <v>21</v>
      </c>
      <c r="H4287" t="s">
        <v>41</v>
      </c>
      <c r="I4287">
        <v>13.84</v>
      </c>
      <c r="J4287">
        <v>147.62</v>
      </c>
      <c r="K4287" t="s">
        <v>22</v>
      </c>
      <c r="L4287">
        <v>2.8</v>
      </c>
      <c r="M4287" t="s">
        <v>23</v>
      </c>
      <c r="N4287">
        <v>1.82</v>
      </c>
      <c r="O4287">
        <v>7</v>
      </c>
    </row>
    <row r="4288" spans="1:15">
      <c r="A4288" t="s">
        <v>2067</v>
      </c>
      <c r="B4288" s="1">
        <v>45823</v>
      </c>
      <c r="C4288" t="s">
        <v>16</v>
      </c>
      <c r="D4288" t="s">
        <v>2068</v>
      </c>
      <c r="E4288" t="s">
        <v>2069</v>
      </c>
      <c r="F4288" t="s">
        <v>28</v>
      </c>
      <c r="G4288" t="s">
        <v>29</v>
      </c>
      <c r="H4288" t="s">
        <v>41</v>
      </c>
      <c r="I4288">
        <v>7.47</v>
      </c>
      <c r="J4288">
        <v>464.09</v>
      </c>
      <c r="K4288" t="s">
        <v>30</v>
      </c>
      <c r="L4288">
        <v>3.9</v>
      </c>
      <c r="M4288" t="s">
        <v>23</v>
      </c>
      <c r="N4288">
        <v>1.47</v>
      </c>
      <c r="O4288">
        <v>14</v>
      </c>
    </row>
    <row r="4289" spans="1:15">
      <c r="A4289" t="s">
        <v>2085</v>
      </c>
      <c r="B4289" s="1">
        <v>45718</v>
      </c>
      <c r="C4289" t="s">
        <v>16</v>
      </c>
      <c r="D4289" t="s">
        <v>2086</v>
      </c>
      <c r="E4289" t="s">
        <v>2087</v>
      </c>
      <c r="F4289" t="s">
        <v>28</v>
      </c>
      <c r="G4289" t="s">
        <v>41</v>
      </c>
      <c r="H4289" t="s">
        <v>42</v>
      </c>
      <c r="I4289">
        <v>21.78</v>
      </c>
      <c r="J4289">
        <v>597.29999999999995</v>
      </c>
      <c r="K4289" t="s">
        <v>47</v>
      </c>
      <c r="L4289">
        <v>4.7</v>
      </c>
      <c r="M4289" t="s">
        <v>23</v>
      </c>
      <c r="N4289">
        <v>1.81</v>
      </c>
      <c r="O4289">
        <v>13</v>
      </c>
    </row>
    <row r="4290" spans="1:15">
      <c r="A4290" t="s">
        <v>2091</v>
      </c>
      <c r="B4290" s="1">
        <v>45765</v>
      </c>
      <c r="C4290" t="s">
        <v>16</v>
      </c>
      <c r="D4290" t="s">
        <v>2092</v>
      </c>
      <c r="E4290" t="s">
        <v>2093</v>
      </c>
      <c r="F4290" t="s">
        <v>19</v>
      </c>
      <c r="G4290" t="s">
        <v>46</v>
      </c>
      <c r="H4290" t="s">
        <v>46</v>
      </c>
      <c r="I4290">
        <v>1.91</v>
      </c>
      <c r="J4290">
        <v>60.36</v>
      </c>
      <c r="K4290" t="s">
        <v>47</v>
      </c>
      <c r="L4290">
        <v>2.5</v>
      </c>
      <c r="M4290" t="s">
        <v>31</v>
      </c>
      <c r="N4290">
        <v>2.38</v>
      </c>
      <c r="O4290">
        <v>2</v>
      </c>
    </row>
    <row r="4291" spans="1:15">
      <c r="A4291" t="s">
        <v>2109</v>
      </c>
      <c r="B4291" s="1">
        <v>45760</v>
      </c>
      <c r="C4291" t="s">
        <v>16</v>
      </c>
      <c r="D4291" t="s">
        <v>2110</v>
      </c>
      <c r="E4291" t="s">
        <v>2111</v>
      </c>
      <c r="F4291" t="s">
        <v>60</v>
      </c>
      <c r="G4291" t="s">
        <v>41</v>
      </c>
      <c r="H4291" t="s">
        <v>20</v>
      </c>
      <c r="I4291">
        <v>15.29</v>
      </c>
      <c r="J4291">
        <v>573.27</v>
      </c>
      <c r="K4291" t="s">
        <v>67</v>
      </c>
      <c r="L4291">
        <v>4.2</v>
      </c>
      <c r="M4291" t="s">
        <v>23</v>
      </c>
      <c r="N4291">
        <v>2.29</v>
      </c>
      <c r="O4291">
        <v>7</v>
      </c>
    </row>
    <row r="4292" spans="1:15">
      <c r="A4292" t="s">
        <v>2130</v>
      </c>
      <c r="B4292" s="1">
        <v>45834</v>
      </c>
      <c r="C4292" t="s">
        <v>16</v>
      </c>
      <c r="D4292" t="s">
        <v>2131</v>
      </c>
      <c r="E4292" t="s">
        <v>2132</v>
      </c>
      <c r="F4292" t="s">
        <v>71</v>
      </c>
      <c r="G4292" t="s">
        <v>46</v>
      </c>
      <c r="H4292" t="s">
        <v>41</v>
      </c>
      <c r="I4292">
        <v>13.07</v>
      </c>
      <c r="J4292">
        <v>351</v>
      </c>
      <c r="K4292" t="s">
        <v>30</v>
      </c>
      <c r="L4292">
        <v>2.7</v>
      </c>
      <c r="M4292" t="s">
        <v>36</v>
      </c>
      <c r="N4292">
        <v>1.01</v>
      </c>
      <c r="O4292">
        <v>8</v>
      </c>
    </row>
    <row r="4293" spans="1:15">
      <c r="A4293" t="s">
        <v>2133</v>
      </c>
      <c r="B4293" s="1">
        <v>45687</v>
      </c>
      <c r="C4293" t="s">
        <v>16</v>
      </c>
      <c r="D4293" t="s">
        <v>2134</v>
      </c>
      <c r="E4293" t="s">
        <v>2135</v>
      </c>
      <c r="F4293" t="s">
        <v>60</v>
      </c>
      <c r="G4293" t="s">
        <v>41</v>
      </c>
      <c r="H4293" t="s">
        <v>41</v>
      </c>
      <c r="I4293">
        <v>23.3</v>
      </c>
      <c r="J4293">
        <v>473.14</v>
      </c>
      <c r="K4293" t="s">
        <v>30</v>
      </c>
      <c r="L4293">
        <v>3.8</v>
      </c>
      <c r="M4293" t="s">
        <v>23</v>
      </c>
      <c r="N4293">
        <v>1.97</v>
      </c>
      <c r="O4293">
        <v>14</v>
      </c>
    </row>
    <row r="4294" spans="1:15">
      <c r="A4294" t="s">
        <v>2142</v>
      </c>
      <c r="B4294" s="1">
        <v>45696</v>
      </c>
      <c r="C4294" t="s">
        <v>16</v>
      </c>
      <c r="D4294" t="s">
        <v>2143</v>
      </c>
      <c r="E4294" t="s">
        <v>2144</v>
      </c>
      <c r="F4294" t="s">
        <v>71</v>
      </c>
      <c r="G4294" t="s">
        <v>41</v>
      </c>
      <c r="H4294" t="s">
        <v>42</v>
      </c>
      <c r="I4294">
        <v>2.17</v>
      </c>
      <c r="J4294">
        <v>466.32</v>
      </c>
      <c r="K4294" t="s">
        <v>67</v>
      </c>
      <c r="L4294">
        <v>2.6</v>
      </c>
      <c r="M4294" t="s">
        <v>23</v>
      </c>
      <c r="N4294">
        <v>2.04</v>
      </c>
      <c r="O4294">
        <v>4</v>
      </c>
    </row>
    <row r="4295" spans="1:15">
      <c r="A4295" t="s">
        <v>2154</v>
      </c>
      <c r="B4295" s="1">
        <v>45797</v>
      </c>
      <c r="C4295" t="s">
        <v>16</v>
      </c>
      <c r="D4295" t="s">
        <v>2155</v>
      </c>
      <c r="E4295" t="s">
        <v>2156</v>
      </c>
      <c r="F4295" t="s">
        <v>71</v>
      </c>
      <c r="G4295" t="s">
        <v>21</v>
      </c>
      <c r="H4295" t="s">
        <v>42</v>
      </c>
      <c r="I4295">
        <v>5.13</v>
      </c>
      <c r="J4295">
        <v>506.91</v>
      </c>
      <c r="K4295" t="s">
        <v>47</v>
      </c>
      <c r="L4295">
        <v>3.2</v>
      </c>
      <c r="M4295" t="s">
        <v>23</v>
      </c>
      <c r="N4295">
        <v>1.02</v>
      </c>
      <c r="O4295">
        <v>19</v>
      </c>
    </row>
    <row r="4296" spans="1:15">
      <c r="A4296" t="s">
        <v>2175</v>
      </c>
      <c r="B4296" s="1">
        <v>45797</v>
      </c>
      <c r="C4296" t="s">
        <v>16</v>
      </c>
      <c r="D4296" t="s">
        <v>2176</v>
      </c>
      <c r="E4296" t="s">
        <v>2177</v>
      </c>
      <c r="F4296" t="s">
        <v>60</v>
      </c>
      <c r="G4296" t="s">
        <v>29</v>
      </c>
      <c r="H4296" t="s">
        <v>21</v>
      </c>
      <c r="I4296">
        <v>23.41</v>
      </c>
      <c r="J4296">
        <v>301.32</v>
      </c>
      <c r="K4296" t="s">
        <v>47</v>
      </c>
      <c r="L4296">
        <v>3.2</v>
      </c>
      <c r="M4296" t="s">
        <v>36</v>
      </c>
      <c r="N4296">
        <v>1.88</v>
      </c>
      <c r="O4296">
        <v>11</v>
      </c>
    </row>
    <row r="4297" spans="1:15">
      <c r="A4297" t="s">
        <v>2208</v>
      </c>
      <c r="B4297" s="1">
        <v>45773</v>
      </c>
      <c r="C4297" t="s">
        <v>16</v>
      </c>
      <c r="D4297" t="s">
        <v>2209</v>
      </c>
      <c r="E4297" t="s">
        <v>2210</v>
      </c>
      <c r="F4297" t="s">
        <v>60</v>
      </c>
      <c r="G4297" t="s">
        <v>21</v>
      </c>
      <c r="H4297" t="s">
        <v>42</v>
      </c>
      <c r="I4297">
        <v>14.86</v>
      </c>
      <c r="J4297">
        <v>486.11</v>
      </c>
      <c r="K4297" t="s">
        <v>67</v>
      </c>
      <c r="L4297">
        <v>2.7</v>
      </c>
      <c r="M4297" t="s">
        <v>23</v>
      </c>
      <c r="N4297">
        <v>1.64</v>
      </c>
      <c r="O4297">
        <v>2</v>
      </c>
    </row>
    <row r="4298" spans="1:15">
      <c r="A4298" t="s">
        <v>2225</v>
      </c>
      <c r="B4298" s="1">
        <v>45708</v>
      </c>
      <c r="C4298" t="s">
        <v>16</v>
      </c>
      <c r="D4298" t="s">
        <v>2226</v>
      </c>
      <c r="E4298" t="s">
        <v>2227</v>
      </c>
      <c r="F4298" t="s">
        <v>19</v>
      </c>
      <c r="G4298" t="s">
        <v>52</v>
      </c>
      <c r="H4298" t="s">
        <v>21</v>
      </c>
      <c r="I4298">
        <v>7.83</v>
      </c>
      <c r="J4298">
        <v>280.60000000000002</v>
      </c>
      <c r="K4298" t="s">
        <v>22</v>
      </c>
      <c r="L4298">
        <v>4.7</v>
      </c>
      <c r="M4298" t="s">
        <v>23</v>
      </c>
      <c r="N4298">
        <v>1.87</v>
      </c>
      <c r="O4298">
        <v>8</v>
      </c>
    </row>
    <row r="4299" spans="1:15">
      <c r="A4299" t="s">
        <v>2270</v>
      </c>
      <c r="B4299" s="1">
        <v>45742</v>
      </c>
      <c r="C4299" t="s">
        <v>16</v>
      </c>
      <c r="D4299" t="s">
        <v>2271</v>
      </c>
      <c r="E4299" t="s">
        <v>2272</v>
      </c>
      <c r="F4299" t="s">
        <v>71</v>
      </c>
      <c r="G4299" t="s">
        <v>41</v>
      </c>
      <c r="H4299" t="s">
        <v>52</v>
      </c>
      <c r="I4299">
        <v>19.63</v>
      </c>
      <c r="J4299">
        <v>68.36</v>
      </c>
      <c r="K4299" t="s">
        <v>67</v>
      </c>
      <c r="L4299">
        <v>3.1</v>
      </c>
      <c r="M4299" t="s">
        <v>36</v>
      </c>
      <c r="N4299">
        <v>1.5</v>
      </c>
      <c r="O4299">
        <v>7</v>
      </c>
    </row>
    <row r="4300" spans="1:15">
      <c r="A4300" t="s">
        <v>2281</v>
      </c>
      <c r="B4300" s="1">
        <v>45730</v>
      </c>
      <c r="C4300" t="s">
        <v>16</v>
      </c>
      <c r="D4300" t="s">
        <v>2282</v>
      </c>
      <c r="E4300" t="s">
        <v>2283</v>
      </c>
      <c r="F4300" t="s">
        <v>28</v>
      </c>
      <c r="G4300" t="s">
        <v>41</v>
      </c>
      <c r="H4300" t="s">
        <v>41</v>
      </c>
      <c r="I4300">
        <v>4.8899999999999997</v>
      </c>
      <c r="J4300">
        <v>375.62</v>
      </c>
      <c r="K4300" t="s">
        <v>47</v>
      </c>
      <c r="L4300">
        <v>3.8</v>
      </c>
      <c r="M4300" t="s">
        <v>23</v>
      </c>
      <c r="N4300">
        <v>1.55</v>
      </c>
      <c r="O4300">
        <v>11</v>
      </c>
    </row>
    <row r="4301" spans="1:15">
      <c r="A4301" t="s">
        <v>2352</v>
      </c>
      <c r="B4301" s="1">
        <v>45790</v>
      </c>
      <c r="C4301" t="s">
        <v>16</v>
      </c>
      <c r="D4301" t="s">
        <v>2353</v>
      </c>
      <c r="E4301" t="s">
        <v>2354</v>
      </c>
      <c r="F4301" t="s">
        <v>60</v>
      </c>
      <c r="G4301" t="s">
        <v>42</v>
      </c>
      <c r="H4301" t="s">
        <v>41</v>
      </c>
      <c r="I4301">
        <v>5.71</v>
      </c>
      <c r="J4301">
        <v>278.94</v>
      </c>
      <c r="K4301" t="s">
        <v>30</v>
      </c>
      <c r="L4301">
        <v>3.2</v>
      </c>
      <c r="M4301" t="s">
        <v>23</v>
      </c>
      <c r="N4301">
        <v>2.33</v>
      </c>
      <c r="O4301">
        <v>12</v>
      </c>
    </row>
    <row r="4302" spans="1:15">
      <c r="A4302" t="s">
        <v>2428</v>
      </c>
      <c r="B4302" s="1">
        <v>45709</v>
      </c>
      <c r="C4302" t="s">
        <v>16</v>
      </c>
      <c r="D4302" t="s">
        <v>2253</v>
      </c>
      <c r="E4302" t="s">
        <v>2429</v>
      </c>
      <c r="F4302" t="s">
        <v>28</v>
      </c>
      <c r="G4302" t="s">
        <v>42</v>
      </c>
      <c r="H4302" t="s">
        <v>41</v>
      </c>
      <c r="I4302">
        <v>21.88</v>
      </c>
      <c r="J4302">
        <v>170.83</v>
      </c>
      <c r="K4302" t="s">
        <v>67</v>
      </c>
      <c r="L4302">
        <v>3.3</v>
      </c>
      <c r="M4302" t="s">
        <v>31</v>
      </c>
      <c r="N4302">
        <v>2.0299999999999998</v>
      </c>
      <c r="O4302">
        <v>15</v>
      </c>
    </row>
    <row r="4303" spans="1:15">
      <c r="A4303" t="s">
        <v>2436</v>
      </c>
      <c r="B4303" s="1">
        <v>45790</v>
      </c>
      <c r="C4303" t="s">
        <v>16</v>
      </c>
      <c r="D4303" t="s">
        <v>2437</v>
      </c>
      <c r="E4303" t="s">
        <v>2438</v>
      </c>
      <c r="F4303" t="s">
        <v>71</v>
      </c>
      <c r="G4303" t="s">
        <v>46</v>
      </c>
      <c r="H4303" t="s">
        <v>29</v>
      </c>
      <c r="I4303">
        <v>7.12</v>
      </c>
      <c r="J4303">
        <v>501.1</v>
      </c>
      <c r="K4303" t="s">
        <v>67</v>
      </c>
      <c r="L4303">
        <v>4.5</v>
      </c>
      <c r="M4303" t="s">
        <v>31</v>
      </c>
      <c r="N4303">
        <v>2.2799999999999998</v>
      </c>
      <c r="O4303">
        <v>19</v>
      </c>
    </row>
    <row r="4304" spans="1:15">
      <c r="A4304" t="s">
        <v>2454</v>
      </c>
      <c r="B4304" s="1">
        <v>45809</v>
      </c>
      <c r="C4304" t="s">
        <v>16</v>
      </c>
      <c r="D4304" t="s">
        <v>2455</v>
      </c>
      <c r="E4304" t="s">
        <v>2456</v>
      </c>
      <c r="F4304" t="s">
        <v>51</v>
      </c>
      <c r="G4304" t="s">
        <v>52</v>
      </c>
      <c r="H4304" t="s">
        <v>21</v>
      </c>
      <c r="I4304">
        <v>3.29</v>
      </c>
      <c r="J4304">
        <v>117.02</v>
      </c>
      <c r="K4304" t="s">
        <v>30</v>
      </c>
      <c r="L4304">
        <v>3</v>
      </c>
      <c r="M4304" t="s">
        <v>31</v>
      </c>
      <c r="N4304">
        <v>1.88</v>
      </c>
      <c r="O4304">
        <v>17</v>
      </c>
    </row>
    <row r="4305" spans="1:15">
      <c r="A4305" t="s">
        <v>2463</v>
      </c>
      <c r="B4305" s="1">
        <v>45709</v>
      </c>
      <c r="C4305" t="s">
        <v>16</v>
      </c>
      <c r="D4305" t="s">
        <v>2464</v>
      </c>
      <c r="E4305" t="s">
        <v>2465</v>
      </c>
      <c r="F4305" t="s">
        <v>60</v>
      </c>
      <c r="G4305" t="s">
        <v>41</v>
      </c>
      <c r="H4305" t="s">
        <v>46</v>
      </c>
      <c r="I4305">
        <v>8.69</v>
      </c>
      <c r="J4305">
        <v>173.72</v>
      </c>
      <c r="K4305" t="s">
        <v>67</v>
      </c>
      <c r="L4305">
        <v>3.3</v>
      </c>
      <c r="M4305" t="s">
        <v>23</v>
      </c>
      <c r="N4305">
        <v>1.1499999999999999</v>
      </c>
      <c r="O4305">
        <v>11</v>
      </c>
    </row>
    <row r="4306" spans="1:15">
      <c r="A4306" t="s">
        <v>2466</v>
      </c>
      <c r="B4306" s="1">
        <v>45737</v>
      </c>
      <c r="C4306" t="s">
        <v>16</v>
      </c>
      <c r="D4306" t="s">
        <v>2467</v>
      </c>
      <c r="E4306" t="s">
        <v>2468</v>
      </c>
      <c r="F4306" t="s">
        <v>51</v>
      </c>
      <c r="G4306" t="s">
        <v>41</v>
      </c>
      <c r="H4306" t="s">
        <v>46</v>
      </c>
      <c r="I4306">
        <v>16.649999999999999</v>
      </c>
      <c r="J4306">
        <v>292.23</v>
      </c>
      <c r="K4306" t="s">
        <v>22</v>
      </c>
      <c r="L4306">
        <v>4.2</v>
      </c>
      <c r="M4306" t="s">
        <v>23</v>
      </c>
      <c r="N4306">
        <v>2.4900000000000002</v>
      </c>
      <c r="O4306">
        <v>13</v>
      </c>
    </row>
    <row r="4307" spans="1:15">
      <c r="A4307" t="s">
        <v>2486</v>
      </c>
      <c r="B4307" s="1">
        <v>45738</v>
      </c>
      <c r="C4307" t="s">
        <v>16</v>
      </c>
      <c r="D4307" t="s">
        <v>2487</v>
      </c>
      <c r="E4307" t="s">
        <v>2488</v>
      </c>
      <c r="F4307" t="s">
        <v>51</v>
      </c>
      <c r="G4307" t="s">
        <v>46</v>
      </c>
      <c r="H4307" t="s">
        <v>46</v>
      </c>
      <c r="I4307">
        <v>20.87</v>
      </c>
      <c r="J4307">
        <v>454.68</v>
      </c>
      <c r="K4307" t="s">
        <v>30</v>
      </c>
      <c r="L4307">
        <v>3.6</v>
      </c>
      <c r="M4307" t="s">
        <v>36</v>
      </c>
      <c r="N4307">
        <v>2.2400000000000002</v>
      </c>
      <c r="O4307">
        <v>10</v>
      </c>
    </row>
    <row r="4308" spans="1:15">
      <c r="A4308" t="s">
        <v>2507</v>
      </c>
      <c r="B4308" s="1">
        <v>45700</v>
      </c>
      <c r="C4308" t="s">
        <v>16</v>
      </c>
      <c r="D4308" t="s">
        <v>1178</v>
      </c>
      <c r="E4308" t="s">
        <v>2508</v>
      </c>
      <c r="F4308" t="s">
        <v>71</v>
      </c>
      <c r="G4308" t="s">
        <v>46</v>
      </c>
      <c r="H4308" t="s">
        <v>21</v>
      </c>
      <c r="I4308">
        <v>12.22</v>
      </c>
      <c r="J4308">
        <v>74.25</v>
      </c>
      <c r="K4308" t="s">
        <v>47</v>
      </c>
      <c r="L4308">
        <v>4</v>
      </c>
      <c r="M4308" t="s">
        <v>36</v>
      </c>
      <c r="N4308">
        <v>2.4700000000000002</v>
      </c>
      <c r="O4308">
        <v>14</v>
      </c>
    </row>
    <row r="4309" spans="1:15">
      <c r="A4309" t="s">
        <v>2518</v>
      </c>
      <c r="B4309" s="1">
        <v>45689</v>
      </c>
      <c r="C4309" t="s">
        <v>16</v>
      </c>
      <c r="D4309" t="s">
        <v>2519</v>
      </c>
      <c r="E4309" t="s">
        <v>2520</v>
      </c>
      <c r="F4309" t="s">
        <v>51</v>
      </c>
      <c r="G4309" t="s">
        <v>42</v>
      </c>
      <c r="H4309" t="s">
        <v>20</v>
      </c>
      <c r="I4309">
        <v>17.89</v>
      </c>
      <c r="J4309">
        <v>198.32</v>
      </c>
      <c r="K4309" t="s">
        <v>22</v>
      </c>
      <c r="L4309">
        <v>4</v>
      </c>
      <c r="M4309" t="s">
        <v>36</v>
      </c>
      <c r="N4309">
        <v>2.29</v>
      </c>
      <c r="O4309">
        <v>2</v>
      </c>
    </row>
    <row r="4310" spans="1:15">
      <c r="A4310" t="s">
        <v>2533</v>
      </c>
      <c r="B4310" s="1">
        <v>45805</v>
      </c>
      <c r="C4310" t="s">
        <v>16</v>
      </c>
      <c r="D4310" t="s">
        <v>2534</v>
      </c>
      <c r="E4310" t="s">
        <v>2535</v>
      </c>
      <c r="F4310" t="s">
        <v>51</v>
      </c>
      <c r="G4310" t="s">
        <v>46</v>
      </c>
      <c r="H4310" t="s">
        <v>42</v>
      </c>
      <c r="I4310">
        <v>5.26</v>
      </c>
      <c r="J4310">
        <v>561.11</v>
      </c>
      <c r="K4310" t="s">
        <v>30</v>
      </c>
      <c r="L4310">
        <v>4</v>
      </c>
      <c r="M4310" t="s">
        <v>23</v>
      </c>
      <c r="N4310">
        <v>1</v>
      </c>
      <c r="O4310">
        <v>18</v>
      </c>
    </row>
    <row r="4311" spans="1:15">
      <c r="A4311" t="s">
        <v>2580</v>
      </c>
      <c r="B4311" s="1">
        <v>45675</v>
      </c>
      <c r="C4311" t="s">
        <v>16</v>
      </c>
      <c r="D4311" t="s">
        <v>2581</v>
      </c>
      <c r="E4311" t="s">
        <v>2582</v>
      </c>
      <c r="F4311" t="s">
        <v>51</v>
      </c>
      <c r="G4311" t="s">
        <v>42</v>
      </c>
      <c r="H4311" t="s">
        <v>52</v>
      </c>
      <c r="I4311">
        <v>10.99</v>
      </c>
      <c r="J4311">
        <v>181.62</v>
      </c>
      <c r="K4311" t="s">
        <v>22</v>
      </c>
      <c r="L4311">
        <v>4.4000000000000004</v>
      </c>
      <c r="M4311" t="s">
        <v>36</v>
      </c>
      <c r="N4311">
        <v>1.82</v>
      </c>
      <c r="O4311">
        <v>6</v>
      </c>
    </row>
    <row r="4312" spans="1:15">
      <c r="A4312" t="s">
        <v>2598</v>
      </c>
      <c r="B4312" s="1">
        <v>45818</v>
      </c>
      <c r="C4312" t="s">
        <v>16</v>
      </c>
      <c r="D4312" t="s">
        <v>2599</v>
      </c>
      <c r="E4312" t="s">
        <v>2600</v>
      </c>
      <c r="F4312" t="s">
        <v>19</v>
      </c>
      <c r="G4312" t="s">
        <v>42</v>
      </c>
      <c r="H4312" t="s">
        <v>52</v>
      </c>
      <c r="I4312">
        <v>6.46</v>
      </c>
      <c r="J4312">
        <v>419.49</v>
      </c>
      <c r="K4312" t="s">
        <v>47</v>
      </c>
      <c r="L4312">
        <v>2.7</v>
      </c>
      <c r="M4312" t="s">
        <v>36</v>
      </c>
      <c r="N4312">
        <v>2.13</v>
      </c>
      <c r="O4312">
        <v>4</v>
      </c>
    </row>
    <row r="4313" spans="1:15">
      <c r="A4313" t="s">
        <v>2616</v>
      </c>
      <c r="B4313" s="1">
        <v>45697</v>
      </c>
      <c r="C4313" t="s">
        <v>16</v>
      </c>
      <c r="D4313" t="s">
        <v>2617</v>
      </c>
      <c r="E4313" t="s">
        <v>2618</v>
      </c>
      <c r="F4313" t="s">
        <v>71</v>
      </c>
      <c r="G4313" t="s">
        <v>29</v>
      </c>
      <c r="H4313" t="s">
        <v>52</v>
      </c>
      <c r="I4313">
        <v>6.85</v>
      </c>
      <c r="J4313">
        <v>244.86</v>
      </c>
      <c r="K4313" t="s">
        <v>22</v>
      </c>
      <c r="L4313">
        <v>3.5</v>
      </c>
      <c r="M4313" t="s">
        <v>23</v>
      </c>
      <c r="N4313">
        <v>1.72</v>
      </c>
      <c r="O4313">
        <v>19</v>
      </c>
    </row>
    <row r="4314" spans="1:15">
      <c r="A4314" t="s">
        <v>2631</v>
      </c>
      <c r="B4314" s="1">
        <v>45675</v>
      </c>
      <c r="C4314" t="s">
        <v>16</v>
      </c>
      <c r="D4314" t="s">
        <v>2632</v>
      </c>
      <c r="E4314" t="s">
        <v>2633</v>
      </c>
      <c r="F4314" t="s">
        <v>71</v>
      </c>
      <c r="G4314" t="s">
        <v>21</v>
      </c>
      <c r="H4314" t="s">
        <v>20</v>
      </c>
      <c r="I4314">
        <v>22.87</v>
      </c>
      <c r="J4314">
        <v>170.43</v>
      </c>
      <c r="K4314" t="s">
        <v>67</v>
      </c>
      <c r="L4314">
        <v>3.3</v>
      </c>
      <c r="M4314" t="s">
        <v>23</v>
      </c>
      <c r="N4314">
        <v>2.27</v>
      </c>
      <c r="O4314">
        <v>16</v>
      </c>
    </row>
    <row r="4315" spans="1:15">
      <c r="A4315" t="s">
        <v>2637</v>
      </c>
      <c r="B4315" s="1">
        <v>45670</v>
      </c>
      <c r="C4315" t="s">
        <v>16</v>
      </c>
      <c r="D4315" t="s">
        <v>2638</v>
      </c>
      <c r="E4315" t="s">
        <v>2639</v>
      </c>
      <c r="F4315" t="s">
        <v>28</v>
      </c>
      <c r="G4315" t="s">
        <v>46</v>
      </c>
      <c r="H4315" t="s">
        <v>52</v>
      </c>
      <c r="I4315">
        <v>8.7899999999999991</v>
      </c>
      <c r="J4315">
        <v>143.75</v>
      </c>
      <c r="K4315" t="s">
        <v>47</v>
      </c>
      <c r="L4315">
        <v>3.1</v>
      </c>
      <c r="M4315" t="s">
        <v>23</v>
      </c>
      <c r="N4315">
        <v>1.27</v>
      </c>
      <c r="O4315">
        <v>19</v>
      </c>
    </row>
    <row r="4316" spans="1:15">
      <c r="A4316" t="s">
        <v>2684</v>
      </c>
      <c r="B4316" s="1">
        <v>45658</v>
      </c>
      <c r="C4316" t="s">
        <v>16</v>
      </c>
      <c r="D4316" t="s">
        <v>2685</v>
      </c>
      <c r="E4316" t="s">
        <v>2686</v>
      </c>
      <c r="F4316" t="s">
        <v>28</v>
      </c>
      <c r="G4316" t="s">
        <v>20</v>
      </c>
      <c r="H4316" t="s">
        <v>21</v>
      </c>
      <c r="I4316">
        <v>8.67</v>
      </c>
      <c r="J4316">
        <v>550.16999999999996</v>
      </c>
      <c r="K4316" t="s">
        <v>67</v>
      </c>
      <c r="L4316">
        <v>3.2</v>
      </c>
      <c r="M4316" t="s">
        <v>23</v>
      </c>
      <c r="N4316">
        <v>2.06</v>
      </c>
      <c r="O4316">
        <v>11</v>
      </c>
    </row>
    <row r="4317" spans="1:15">
      <c r="A4317" t="s">
        <v>2707</v>
      </c>
      <c r="B4317" s="1">
        <v>45838</v>
      </c>
      <c r="C4317" t="s">
        <v>16</v>
      </c>
      <c r="D4317" t="s">
        <v>2353</v>
      </c>
      <c r="E4317" t="s">
        <v>2708</v>
      </c>
      <c r="F4317" t="s">
        <v>19</v>
      </c>
      <c r="G4317" t="s">
        <v>20</v>
      </c>
      <c r="H4317" t="s">
        <v>21</v>
      </c>
      <c r="I4317">
        <v>8.7100000000000009</v>
      </c>
      <c r="J4317">
        <v>231.44</v>
      </c>
      <c r="K4317" t="s">
        <v>22</v>
      </c>
      <c r="L4317">
        <v>2.8</v>
      </c>
      <c r="M4317" t="s">
        <v>23</v>
      </c>
      <c r="N4317">
        <v>2.15</v>
      </c>
      <c r="O4317">
        <v>15</v>
      </c>
    </row>
    <row r="4318" spans="1:15">
      <c r="A4318" t="s">
        <v>2709</v>
      </c>
      <c r="B4318" s="1">
        <v>45688</v>
      </c>
      <c r="C4318" t="s">
        <v>16</v>
      </c>
      <c r="D4318" t="s">
        <v>2152</v>
      </c>
      <c r="E4318" t="s">
        <v>2710</v>
      </c>
      <c r="F4318" t="s">
        <v>28</v>
      </c>
      <c r="G4318" t="s">
        <v>20</v>
      </c>
      <c r="H4318" t="s">
        <v>52</v>
      </c>
      <c r="I4318">
        <v>2.06</v>
      </c>
      <c r="J4318">
        <v>351.91</v>
      </c>
      <c r="K4318" t="s">
        <v>47</v>
      </c>
      <c r="L4318">
        <v>3.7</v>
      </c>
      <c r="M4318" t="s">
        <v>31</v>
      </c>
      <c r="N4318">
        <v>2.2000000000000002</v>
      </c>
      <c r="O4318">
        <v>10</v>
      </c>
    </row>
    <row r="4319" spans="1:15">
      <c r="A4319" t="s">
        <v>2744</v>
      </c>
      <c r="B4319" s="1">
        <v>45790</v>
      </c>
      <c r="C4319" t="s">
        <v>16</v>
      </c>
      <c r="D4319" t="s">
        <v>581</v>
      </c>
      <c r="E4319" t="s">
        <v>2745</v>
      </c>
      <c r="F4319" t="s">
        <v>51</v>
      </c>
      <c r="G4319" t="s">
        <v>42</v>
      </c>
      <c r="H4319" t="s">
        <v>52</v>
      </c>
      <c r="I4319">
        <v>6.31</v>
      </c>
      <c r="J4319">
        <v>453.41</v>
      </c>
      <c r="K4319" t="s">
        <v>67</v>
      </c>
      <c r="L4319">
        <v>4.9000000000000004</v>
      </c>
      <c r="M4319" t="s">
        <v>23</v>
      </c>
      <c r="N4319">
        <v>2.29</v>
      </c>
      <c r="O4319">
        <v>13</v>
      </c>
    </row>
    <row r="4320" spans="1:15">
      <c r="A4320" t="s">
        <v>2746</v>
      </c>
      <c r="B4320" s="1">
        <v>45781</v>
      </c>
      <c r="C4320" t="s">
        <v>16</v>
      </c>
      <c r="D4320" t="s">
        <v>2747</v>
      </c>
      <c r="E4320" t="s">
        <v>2748</v>
      </c>
      <c r="F4320" t="s">
        <v>51</v>
      </c>
      <c r="G4320" t="s">
        <v>20</v>
      </c>
      <c r="H4320" t="s">
        <v>52</v>
      </c>
      <c r="I4320">
        <v>24.29</v>
      </c>
      <c r="J4320">
        <v>148.09</v>
      </c>
      <c r="K4320" t="s">
        <v>47</v>
      </c>
      <c r="L4320">
        <v>4.2</v>
      </c>
      <c r="M4320" t="s">
        <v>23</v>
      </c>
      <c r="N4320">
        <v>1.86</v>
      </c>
      <c r="O4320">
        <v>16</v>
      </c>
    </row>
    <row r="4321" spans="1:15">
      <c r="A4321" t="s">
        <v>2754</v>
      </c>
      <c r="B4321" s="1">
        <v>45812</v>
      </c>
      <c r="C4321" t="s">
        <v>16</v>
      </c>
      <c r="D4321" t="s">
        <v>2755</v>
      </c>
      <c r="E4321" t="s">
        <v>2756</v>
      </c>
      <c r="F4321" t="s">
        <v>71</v>
      </c>
      <c r="G4321" t="s">
        <v>41</v>
      </c>
      <c r="H4321" t="s">
        <v>52</v>
      </c>
      <c r="I4321">
        <v>17.829999999999998</v>
      </c>
      <c r="J4321">
        <v>251.04</v>
      </c>
      <c r="K4321" t="s">
        <v>22</v>
      </c>
      <c r="L4321">
        <v>4.8</v>
      </c>
      <c r="M4321" t="s">
        <v>23</v>
      </c>
      <c r="N4321">
        <v>2.04</v>
      </c>
      <c r="O4321">
        <v>14</v>
      </c>
    </row>
    <row r="4322" spans="1:15">
      <c r="A4322" t="s">
        <v>2763</v>
      </c>
      <c r="B4322" s="1">
        <v>45786</v>
      </c>
      <c r="C4322" t="s">
        <v>16</v>
      </c>
      <c r="D4322" t="s">
        <v>2764</v>
      </c>
      <c r="E4322" t="s">
        <v>2765</v>
      </c>
      <c r="F4322" t="s">
        <v>28</v>
      </c>
      <c r="G4322" t="s">
        <v>52</v>
      </c>
      <c r="H4322" t="s">
        <v>52</v>
      </c>
      <c r="I4322">
        <v>14.24</v>
      </c>
      <c r="J4322">
        <v>365.03</v>
      </c>
      <c r="K4322" t="s">
        <v>47</v>
      </c>
      <c r="L4322">
        <v>4.4000000000000004</v>
      </c>
      <c r="M4322" t="s">
        <v>23</v>
      </c>
      <c r="N4322">
        <v>1.94</v>
      </c>
      <c r="O4322">
        <v>12</v>
      </c>
    </row>
    <row r="4323" spans="1:15">
      <c r="A4323" t="s">
        <v>2766</v>
      </c>
      <c r="B4323" s="1">
        <v>45738</v>
      </c>
      <c r="C4323" t="s">
        <v>16</v>
      </c>
      <c r="D4323" t="s">
        <v>2767</v>
      </c>
      <c r="E4323" t="s">
        <v>2768</v>
      </c>
      <c r="F4323" t="s">
        <v>28</v>
      </c>
      <c r="G4323" t="s">
        <v>21</v>
      </c>
      <c r="H4323" t="s">
        <v>29</v>
      </c>
      <c r="I4323">
        <v>7.85</v>
      </c>
      <c r="J4323">
        <v>269.83999999999997</v>
      </c>
      <c r="K4323" t="s">
        <v>22</v>
      </c>
      <c r="L4323">
        <v>3.1</v>
      </c>
      <c r="M4323" t="s">
        <v>23</v>
      </c>
      <c r="N4323">
        <v>1.89</v>
      </c>
      <c r="O4323">
        <v>7</v>
      </c>
    </row>
    <row r="4324" spans="1:15">
      <c r="A4324" t="s">
        <v>2772</v>
      </c>
      <c r="B4324" s="1">
        <v>45682</v>
      </c>
      <c r="C4324" t="s">
        <v>16</v>
      </c>
      <c r="D4324" t="s">
        <v>2773</v>
      </c>
      <c r="E4324" t="s">
        <v>2774</v>
      </c>
      <c r="F4324" t="s">
        <v>28</v>
      </c>
      <c r="G4324" t="s">
        <v>42</v>
      </c>
      <c r="H4324" t="s">
        <v>52</v>
      </c>
      <c r="I4324">
        <v>6.54</v>
      </c>
      <c r="J4324">
        <v>183.95</v>
      </c>
      <c r="K4324" t="s">
        <v>67</v>
      </c>
      <c r="L4324">
        <v>3.8</v>
      </c>
      <c r="M4324" t="s">
        <v>23</v>
      </c>
      <c r="N4324">
        <v>2.2200000000000002</v>
      </c>
      <c r="O4324">
        <v>16</v>
      </c>
    </row>
    <row r="4325" spans="1:15">
      <c r="A4325" t="s">
        <v>2793</v>
      </c>
      <c r="B4325" s="1">
        <v>45719</v>
      </c>
      <c r="C4325" t="s">
        <v>16</v>
      </c>
      <c r="D4325" t="s">
        <v>2794</v>
      </c>
      <c r="E4325" t="s">
        <v>2795</v>
      </c>
      <c r="F4325" t="s">
        <v>28</v>
      </c>
      <c r="G4325" t="s">
        <v>21</v>
      </c>
      <c r="H4325" t="s">
        <v>20</v>
      </c>
      <c r="I4325">
        <v>2.98</v>
      </c>
      <c r="J4325">
        <v>293.08</v>
      </c>
      <c r="K4325" t="s">
        <v>67</v>
      </c>
      <c r="L4325">
        <v>5</v>
      </c>
      <c r="M4325" t="s">
        <v>36</v>
      </c>
      <c r="N4325">
        <v>1.41</v>
      </c>
      <c r="O4325">
        <v>4</v>
      </c>
    </row>
    <row r="4326" spans="1:15">
      <c r="A4326" t="s">
        <v>2835</v>
      </c>
      <c r="B4326" s="1">
        <v>45762</v>
      </c>
      <c r="C4326" t="s">
        <v>16</v>
      </c>
      <c r="D4326" t="s">
        <v>2836</v>
      </c>
      <c r="E4326" t="s">
        <v>2837</v>
      </c>
      <c r="F4326" t="s">
        <v>51</v>
      </c>
      <c r="G4326" t="s">
        <v>29</v>
      </c>
      <c r="H4326" t="s">
        <v>20</v>
      </c>
      <c r="I4326">
        <v>17.649999999999999</v>
      </c>
      <c r="J4326">
        <v>123.33</v>
      </c>
      <c r="K4326" t="s">
        <v>30</v>
      </c>
      <c r="L4326">
        <v>3</v>
      </c>
      <c r="M4326" t="s">
        <v>23</v>
      </c>
      <c r="N4326">
        <v>1.46</v>
      </c>
      <c r="O4326">
        <v>1</v>
      </c>
    </row>
    <row r="4327" spans="1:15">
      <c r="A4327" t="s">
        <v>2841</v>
      </c>
      <c r="B4327" s="1">
        <v>45762</v>
      </c>
      <c r="C4327" t="s">
        <v>16</v>
      </c>
      <c r="D4327" t="s">
        <v>2842</v>
      </c>
      <c r="E4327" t="s">
        <v>2843</v>
      </c>
      <c r="F4327" t="s">
        <v>51</v>
      </c>
      <c r="G4327" t="s">
        <v>46</v>
      </c>
      <c r="H4327" t="s">
        <v>29</v>
      </c>
      <c r="I4327">
        <v>11.68</v>
      </c>
      <c r="J4327">
        <v>260.44</v>
      </c>
      <c r="K4327" t="s">
        <v>47</v>
      </c>
      <c r="L4327">
        <v>3.6</v>
      </c>
      <c r="M4327" t="s">
        <v>23</v>
      </c>
      <c r="N4327">
        <v>1.1299999999999999</v>
      </c>
      <c r="O4327">
        <v>5</v>
      </c>
    </row>
    <row r="4328" spans="1:15">
      <c r="A4328" t="s">
        <v>2853</v>
      </c>
      <c r="B4328" s="1">
        <v>45687</v>
      </c>
      <c r="C4328" t="s">
        <v>16</v>
      </c>
      <c r="D4328" t="s">
        <v>2854</v>
      </c>
      <c r="E4328" t="s">
        <v>2855</v>
      </c>
      <c r="F4328" t="s">
        <v>71</v>
      </c>
      <c r="G4328" t="s">
        <v>41</v>
      </c>
      <c r="H4328" t="s">
        <v>46</v>
      </c>
      <c r="I4328">
        <v>20</v>
      </c>
      <c r="J4328">
        <v>91.93</v>
      </c>
      <c r="K4328" t="s">
        <v>67</v>
      </c>
      <c r="L4328">
        <v>3.6</v>
      </c>
      <c r="M4328" t="s">
        <v>36</v>
      </c>
      <c r="N4328">
        <v>1.69</v>
      </c>
      <c r="O4328">
        <v>11</v>
      </c>
    </row>
    <row r="4329" spans="1:15">
      <c r="A4329" t="s">
        <v>2878</v>
      </c>
      <c r="B4329" s="1">
        <v>45725</v>
      </c>
      <c r="C4329" t="s">
        <v>16</v>
      </c>
      <c r="D4329" t="s">
        <v>2879</v>
      </c>
      <c r="E4329" t="s">
        <v>2880</v>
      </c>
      <c r="F4329" t="s">
        <v>51</v>
      </c>
      <c r="G4329" t="s">
        <v>20</v>
      </c>
      <c r="H4329" t="s">
        <v>21</v>
      </c>
      <c r="I4329">
        <v>14.08</v>
      </c>
      <c r="J4329">
        <v>157.69999999999999</v>
      </c>
      <c r="K4329" t="s">
        <v>67</v>
      </c>
      <c r="L4329">
        <v>2.5</v>
      </c>
      <c r="M4329" t="s">
        <v>31</v>
      </c>
      <c r="N4329">
        <v>1.53</v>
      </c>
      <c r="O4329">
        <v>15</v>
      </c>
    </row>
    <row r="4330" spans="1:15">
      <c r="A4330" t="s">
        <v>2923</v>
      </c>
      <c r="B4330" s="1">
        <v>45664</v>
      </c>
      <c r="C4330" t="s">
        <v>16</v>
      </c>
      <c r="D4330" t="s">
        <v>2924</v>
      </c>
      <c r="E4330" t="s">
        <v>2925</v>
      </c>
      <c r="F4330" t="s">
        <v>71</v>
      </c>
      <c r="G4330" t="s">
        <v>42</v>
      </c>
      <c r="H4330" t="s">
        <v>21</v>
      </c>
      <c r="I4330">
        <v>23.02</v>
      </c>
      <c r="J4330">
        <v>416.47</v>
      </c>
      <c r="K4330" t="s">
        <v>22</v>
      </c>
      <c r="L4330">
        <v>3.2</v>
      </c>
      <c r="M4330" t="s">
        <v>23</v>
      </c>
      <c r="N4330">
        <v>1.26</v>
      </c>
      <c r="O4330">
        <v>6</v>
      </c>
    </row>
    <row r="4331" spans="1:15">
      <c r="A4331" t="s">
        <v>2928</v>
      </c>
      <c r="B4331" s="1">
        <v>45742</v>
      </c>
      <c r="C4331" t="s">
        <v>16</v>
      </c>
      <c r="D4331" t="s">
        <v>2929</v>
      </c>
      <c r="E4331" t="s">
        <v>2930</v>
      </c>
      <c r="F4331" t="s">
        <v>28</v>
      </c>
      <c r="G4331" t="s">
        <v>21</v>
      </c>
      <c r="H4331" t="s">
        <v>21</v>
      </c>
      <c r="I4331">
        <v>5.69</v>
      </c>
      <c r="J4331">
        <v>174.82</v>
      </c>
      <c r="K4331" t="s">
        <v>67</v>
      </c>
      <c r="L4331">
        <v>3</v>
      </c>
      <c r="M4331" t="s">
        <v>23</v>
      </c>
      <c r="N4331">
        <v>1.57</v>
      </c>
      <c r="O4331">
        <v>13</v>
      </c>
    </row>
    <row r="4332" spans="1:15">
      <c r="A4332" t="s">
        <v>2943</v>
      </c>
      <c r="B4332" s="1">
        <v>45782</v>
      </c>
      <c r="C4332" t="s">
        <v>16</v>
      </c>
      <c r="D4332" t="s">
        <v>2944</v>
      </c>
      <c r="E4332" t="s">
        <v>2945</v>
      </c>
      <c r="F4332" t="s">
        <v>28</v>
      </c>
      <c r="G4332" t="s">
        <v>46</v>
      </c>
      <c r="H4332" t="s">
        <v>52</v>
      </c>
      <c r="I4332">
        <v>8.7899999999999991</v>
      </c>
      <c r="J4332">
        <v>562.12</v>
      </c>
      <c r="K4332" t="s">
        <v>30</v>
      </c>
      <c r="L4332">
        <v>3.8</v>
      </c>
      <c r="M4332" t="s">
        <v>31</v>
      </c>
      <c r="N4332">
        <v>2.02</v>
      </c>
      <c r="O4332">
        <v>16</v>
      </c>
    </row>
    <row r="4333" spans="1:15">
      <c r="A4333" t="s">
        <v>2967</v>
      </c>
      <c r="B4333" s="1">
        <v>45677</v>
      </c>
      <c r="C4333" t="s">
        <v>16</v>
      </c>
      <c r="D4333" t="s">
        <v>2968</v>
      </c>
      <c r="E4333" t="s">
        <v>2969</v>
      </c>
      <c r="F4333" t="s">
        <v>71</v>
      </c>
      <c r="G4333" t="s">
        <v>52</v>
      </c>
      <c r="H4333" t="s">
        <v>46</v>
      </c>
      <c r="I4333">
        <v>8.6999999999999993</v>
      </c>
      <c r="J4333">
        <v>52.88</v>
      </c>
      <c r="K4333" t="s">
        <v>67</v>
      </c>
      <c r="L4333">
        <v>5</v>
      </c>
      <c r="M4333" t="s">
        <v>36</v>
      </c>
      <c r="N4333">
        <v>1.91</v>
      </c>
      <c r="O4333">
        <v>16</v>
      </c>
    </row>
    <row r="4334" spans="1:15">
      <c r="A4334" t="s">
        <v>2976</v>
      </c>
      <c r="B4334" s="1">
        <v>45687</v>
      </c>
      <c r="C4334" t="s">
        <v>16</v>
      </c>
      <c r="D4334" t="s">
        <v>2977</v>
      </c>
      <c r="E4334" t="s">
        <v>2978</v>
      </c>
      <c r="F4334" t="s">
        <v>51</v>
      </c>
      <c r="G4334" t="s">
        <v>21</v>
      </c>
      <c r="H4334" t="s">
        <v>29</v>
      </c>
      <c r="I4334">
        <v>16.73</v>
      </c>
      <c r="J4334">
        <v>585.26</v>
      </c>
      <c r="K4334" t="s">
        <v>30</v>
      </c>
      <c r="L4334">
        <v>4</v>
      </c>
      <c r="M4334" t="s">
        <v>23</v>
      </c>
      <c r="N4334">
        <v>2.44</v>
      </c>
      <c r="O4334">
        <v>6</v>
      </c>
    </row>
    <row r="4335" spans="1:15">
      <c r="A4335" t="s">
        <v>2989</v>
      </c>
      <c r="B4335" s="1">
        <v>45719</v>
      </c>
      <c r="C4335" t="s">
        <v>16</v>
      </c>
      <c r="D4335" t="s">
        <v>2990</v>
      </c>
      <c r="E4335" t="s">
        <v>2621</v>
      </c>
      <c r="F4335" t="s">
        <v>19</v>
      </c>
      <c r="G4335" t="s">
        <v>46</v>
      </c>
      <c r="H4335" t="s">
        <v>21</v>
      </c>
      <c r="I4335">
        <v>3.29</v>
      </c>
      <c r="J4335">
        <v>334.85</v>
      </c>
      <c r="K4335" t="s">
        <v>67</v>
      </c>
      <c r="L4335">
        <v>3.5</v>
      </c>
      <c r="M4335" t="s">
        <v>23</v>
      </c>
      <c r="N4335">
        <v>1.38</v>
      </c>
      <c r="O4335">
        <v>6</v>
      </c>
    </row>
    <row r="4336" spans="1:15">
      <c r="A4336" t="s">
        <v>2991</v>
      </c>
      <c r="B4336" s="1">
        <v>45785</v>
      </c>
      <c r="C4336" t="s">
        <v>16</v>
      </c>
      <c r="D4336" t="s">
        <v>2992</v>
      </c>
      <c r="E4336" t="s">
        <v>2993</v>
      </c>
      <c r="F4336" t="s">
        <v>71</v>
      </c>
      <c r="G4336" t="s">
        <v>41</v>
      </c>
      <c r="H4336" t="s">
        <v>42</v>
      </c>
      <c r="I4336">
        <v>6.8</v>
      </c>
      <c r="J4336">
        <v>543.08000000000004</v>
      </c>
      <c r="K4336" t="s">
        <v>47</v>
      </c>
      <c r="L4336">
        <v>4.8</v>
      </c>
      <c r="M4336" t="s">
        <v>23</v>
      </c>
      <c r="N4336">
        <v>1.73</v>
      </c>
      <c r="O4336">
        <v>11</v>
      </c>
    </row>
    <row r="4337" spans="1:15">
      <c r="A4337" t="s">
        <v>3015</v>
      </c>
      <c r="B4337" s="1">
        <v>45727</v>
      </c>
      <c r="C4337" t="s">
        <v>16</v>
      </c>
      <c r="D4337" t="s">
        <v>3016</v>
      </c>
      <c r="E4337" t="s">
        <v>3017</v>
      </c>
      <c r="F4337" t="s">
        <v>19</v>
      </c>
      <c r="G4337" t="s">
        <v>52</v>
      </c>
      <c r="H4337" t="s">
        <v>52</v>
      </c>
      <c r="I4337">
        <v>2.92</v>
      </c>
      <c r="J4337">
        <v>136.99</v>
      </c>
      <c r="K4337" t="s">
        <v>30</v>
      </c>
      <c r="L4337">
        <v>5</v>
      </c>
      <c r="M4337" t="s">
        <v>31</v>
      </c>
      <c r="N4337">
        <v>2.11</v>
      </c>
      <c r="O4337">
        <v>9</v>
      </c>
    </row>
    <row r="4338" spans="1:15">
      <c r="A4338" t="s">
        <v>3042</v>
      </c>
      <c r="B4338" s="1">
        <v>45809</v>
      </c>
      <c r="C4338" t="s">
        <v>16</v>
      </c>
      <c r="D4338" t="s">
        <v>3043</v>
      </c>
      <c r="E4338" t="s">
        <v>3044</v>
      </c>
      <c r="F4338" t="s">
        <v>60</v>
      </c>
      <c r="G4338" t="s">
        <v>52</v>
      </c>
      <c r="H4338" t="s">
        <v>29</v>
      </c>
      <c r="I4338">
        <v>24.78</v>
      </c>
      <c r="J4338">
        <v>300.31</v>
      </c>
      <c r="K4338" t="s">
        <v>22</v>
      </c>
      <c r="L4338">
        <v>4.5999999999999996</v>
      </c>
      <c r="M4338" t="s">
        <v>23</v>
      </c>
      <c r="N4338">
        <v>1.83</v>
      </c>
      <c r="O4338">
        <v>17</v>
      </c>
    </row>
    <row r="4339" spans="1:15">
      <c r="A4339" t="s">
        <v>3077</v>
      </c>
      <c r="B4339" s="1">
        <v>45740</v>
      </c>
      <c r="C4339" t="s">
        <v>16</v>
      </c>
      <c r="D4339" t="s">
        <v>3078</v>
      </c>
      <c r="E4339" t="s">
        <v>3079</v>
      </c>
      <c r="F4339" t="s">
        <v>28</v>
      </c>
      <c r="G4339" t="s">
        <v>52</v>
      </c>
      <c r="H4339" t="s">
        <v>42</v>
      </c>
      <c r="I4339">
        <v>11.41</v>
      </c>
      <c r="J4339">
        <v>132.25</v>
      </c>
      <c r="K4339" t="s">
        <v>47</v>
      </c>
      <c r="L4339">
        <v>2.9</v>
      </c>
      <c r="M4339" t="s">
        <v>23</v>
      </c>
      <c r="N4339">
        <v>2.17</v>
      </c>
      <c r="O4339">
        <v>8</v>
      </c>
    </row>
    <row r="4340" spans="1:15">
      <c r="A4340" t="s">
        <v>3101</v>
      </c>
      <c r="B4340" s="1">
        <v>45822</v>
      </c>
      <c r="C4340" t="s">
        <v>16</v>
      </c>
      <c r="D4340" t="s">
        <v>3102</v>
      </c>
      <c r="E4340" t="s">
        <v>3103</v>
      </c>
      <c r="F4340" t="s">
        <v>28</v>
      </c>
      <c r="G4340" t="s">
        <v>41</v>
      </c>
      <c r="H4340" t="s">
        <v>21</v>
      </c>
      <c r="I4340">
        <v>7.66</v>
      </c>
      <c r="J4340">
        <v>330.37</v>
      </c>
      <c r="K4340" t="s">
        <v>22</v>
      </c>
      <c r="L4340">
        <v>2.6</v>
      </c>
      <c r="M4340" t="s">
        <v>36</v>
      </c>
      <c r="N4340">
        <v>2.48</v>
      </c>
      <c r="O4340">
        <v>18</v>
      </c>
    </row>
    <row r="4341" spans="1:15">
      <c r="A4341" t="s">
        <v>3107</v>
      </c>
      <c r="B4341" s="1">
        <v>45810</v>
      </c>
      <c r="C4341" t="s">
        <v>16</v>
      </c>
      <c r="D4341" t="s">
        <v>3108</v>
      </c>
      <c r="E4341" t="s">
        <v>3109</v>
      </c>
      <c r="F4341" t="s">
        <v>51</v>
      </c>
      <c r="G4341" t="s">
        <v>20</v>
      </c>
      <c r="H4341" t="s">
        <v>41</v>
      </c>
      <c r="I4341">
        <v>15.95</v>
      </c>
      <c r="J4341">
        <v>302.19</v>
      </c>
      <c r="K4341" t="s">
        <v>67</v>
      </c>
      <c r="L4341">
        <v>3.3</v>
      </c>
      <c r="M4341" t="s">
        <v>23</v>
      </c>
      <c r="N4341">
        <v>1.1499999999999999</v>
      </c>
      <c r="O4341">
        <v>9</v>
      </c>
    </row>
    <row r="4342" spans="1:15">
      <c r="A4342" t="s">
        <v>3180</v>
      </c>
      <c r="B4342" s="1">
        <v>45738</v>
      </c>
      <c r="C4342" t="s">
        <v>16</v>
      </c>
      <c r="D4342" t="s">
        <v>989</v>
      </c>
      <c r="E4342" t="s">
        <v>3181</v>
      </c>
      <c r="F4342" t="s">
        <v>28</v>
      </c>
      <c r="G4342" t="s">
        <v>46</v>
      </c>
      <c r="H4342" t="s">
        <v>41</v>
      </c>
      <c r="I4342">
        <v>2.97</v>
      </c>
      <c r="J4342">
        <v>558.54999999999995</v>
      </c>
      <c r="K4342" t="s">
        <v>67</v>
      </c>
      <c r="L4342">
        <v>3.1</v>
      </c>
      <c r="M4342" t="s">
        <v>36</v>
      </c>
      <c r="N4342">
        <v>2.42</v>
      </c>
      <c r="O4342">
        <v>7</v>
      </c>
    </row>
    <row r="4343" spans="1:15">
      <c r="A4343" t="s">
        <v>3185</v>
      </c>
      <c r="B4343" s="1">
        <v>45820</v>
      </c>
      <c r="C4343" t="s">
        <v>16</v>
      </c>
      <c r="D4343" t="s">
        <v>3186</v>
      </c>
      <c r="E4343" t="s">
        <v>3187</v>
      </c>
      <c r="F4343" t="s">
        <v>28</v>
      </c>
      <c r="G4343" t="s">
        <v>46</v>
      </c>
      <c r="H4343" t="s">
        <v>21</v>
      </c>
      <c r="I4343">
        <v>20.45</v>
      </c>
      <c r="J4343">
        <v>472</v>
      </c>
      <c r="K4343" t="s">
        <v>67</v>
      </c>
      <c r="L4343">
        <v>3.4</v>
      </c>
      <c r="M4343" t="s">
        <v>23</v>
      </c>
      <c r="N4343">
        <v>1.91</v>
      </c>
      <c r="O4343">
        <v>18</v>
      </c>
    </row>
    <row r="4344" spans="1:15">
      <c r="A4344" t="s">
        <v>3188</v>
      </c>
      <c r="B4344" s="1">
        <v>45772</v>
      </c>
      <c r="C4344" t="s">
        <v>16</v>
      </c>
      <c r="D4344" t="s">
        <v>3189</v>
      </c>
      <c r="E4344" t="s">
        <v>3190</v>
      </c>
      <c r="F4344" t="s">
        <v>19</v>
      </c>
      <c r="G4344" t="s">
        <v>52</v>
      </c>
      <c r="H4344" t="s">
        <v>29</v>
      </c>
      <c r="I4344">
        <v>7.99</v>
      </c>
      <c r="J4344">
        <v>277.01</v>
      </c>
      <c r="K4344" t="s">
        <v>47</v>
      </c>
      <c r="L4344">
        <v>4.5</v>
      </c>
      <c r="M4344" t="s">
        <v>36</v>
      </c>
      <c r="N4344">
        <v>2.0699999999999998</v>
      </c>
      <c r="O4344">
        <v>12</v>
      </c>
    </row>
    <row r="4345" spans="1:15">
      <c r="A4345" t="s">
        <v>3197</v>
      </c>
      <c r="B4345" s="1">
        <v>45703</v>
      </c>
      <c r="C4345" t="s">
        <v>16</v>
      </c>
      <c r="D4345" t="s">
        <v>3198</v>
      </c>
      <c r="E4345" t="s">
        <v>3199</v>
      </c>
      <c r="F4345" t="s">
        <v>19</v>
      </c>
      <c r="G4345" t="s">
        <v>52</v>
      </c>
      <c r="H4345" t="s">
        <v>52</v>
      </c>
      <c r="I4345">
        <v>4.2</v>
      </c>
      <c r="J4345">
        <v>146.65</v>
      </c>
      <c r="K4345" t="s">
        <v>47</v>
      </c>
      <c r="L4345">
        <v>4.0999999999999996</v>
      </c>
      <c r="M4345" t="s">
        <v>23</v>
      </c>
      <c r="N4345">
        <v>1.6</v>
      </c>
      <c r="O4345">
        <v>19</v>
      </c>
    </row>
    <row r="4346" spans="1:15">
      <c r="A4346" t="s">
        <v>3206</v>
      </c>
      <c r="B4346" s="1">
        <v>45698</v>
      </c>
      <c r="C4346" t="s">
        <v>16</v>
      </c>
      <c r="D4346" t="s">
        <v>3207</v>
      </c>
      <c r="E4346" t="s">
        <v>3208</v>
      </c>
      <c r="F4346" t="s">
        <v>71</v>
      </c>
      <c r="G4346" t="s">
        <v>42</v>
      </c>
      <c r="H4346" t="s">
        <v>46</v>
      </c>
      <c r="I4346">
        <v>17.7</v>
      </c>
      <c r="J4346">
        <v>524.5</v>
      </c>
      <c r="K4346" t="s">
        <v>47</v>
      </c>
      <c r="L4346">
        <v>4.5</v>
      </c>
      <c r="M4346" t="s">
        <v>23</v>
      </c>
      <c r="N4346">
        <v>2.34</v>
      </c>
      <c r="O4346">
        <v>6</v>
      </c>
    </row>
    <row r="4347" spans="1:15">
      <c r="A4347" t="s">
        <v>3235</v>
      </c>
      <c r="B4347" s="1">
        <v>45821</v>
      </c>
      <c r="C4347" t="s">
        <v>16</v>
      </c>
      <c r="D4347" t="s">
        <v>3236</v>
      </c>
      <c r="E4347" t="s">
        <v>3237</v>
      </c>
      <c r="F4347" t="s">
        <v>71</v>
      </c>
      <c r="G4347" t="s">
        <v>46</v>
      </c>
      <c r="H4347" t="s">
        <v>41</v>
      </c>
      <c r="I4347">
        <v>3.32</v>
      </c>
      <c r="J4347">
        <v>139.16</v>
      </c>
      <c r="K4347" t="s">
        <v>67</v>
      </c>
      <c r="L4347">
        <v>3</v>
      </c>
      <c r="M4347" t="s">
        <v>36</v>
      </c>
      <c r="N4347">
        <v>1.2</v>
      </c>
      <c r="O4347">
        <v>14</v>
      </c>
    </row>
    <row r="4348" spans="1:15">
      <c r="A4348" t="s">
        <v>3265</v>
      </c>
      <c r="B4348" s="1">
        <v>45743</v>
      </c>
      <c r="C4348" t="s">
        <v>16</v>
      </c>
      <c r="D4348" t="s">
        <v>3266</v>
      </c>
      <c r="E4348" t="s">
        <v>3267</v>
      </c>
      <c r="F4348" t="s">
        <v>60</v>
      </c>
      <c r="G4348" t="s">
        <v>46</v>
      </c>
      <c r="H4348" t="s">
        <v>21</v>
      </c>
      <c r="I4348">
        <v>19.03</v>
      </c>
      <c r="J4348">
        <v>364.97</v>
      </c>
      <c r="K4348" t="s">
        <v>47</v>
      </c>
      <c r="L4348">
        <v>4.4000000000000004</v>
      </c>
      <c r="M4348" t="s">
        <v>36</v>
      </c>
      <c r="N4348">
        <v>1.42</v>
      </c>
      <c r="O4348">
        <v>11</v>
      </c>
    </row>
    <row r="4349" spans="1:15">
      <c r="A4349" t="s">
        <v>3277</v>
      </c>
      <c r="B4349" s="1">
        <v>45789</v>
      </c>
      <c r="C4349" t="s">
        <v>16</v>
      </c>
      <c r="D4349" t="s">
        <v>3278</v>
      </c>
      <c r="E4349" t="s">
        <v>3279</v>
      </c>
      <c r="F4349" t="s">
        <v>28</v>
      </c>
      <c r="G4349" t="s">
        <v>20</v>
      </c>
      <c r="H4349" t="s">
        <v>29</v>
      </c>
      <c r="I4349">
        <v>1.64</v>
      </c>
      <c r="J4349">
        <v>502.89</v>
      </c>
      <c r="K4349" t="s">
        <v>67</v>
      </c>
      <c r="L4349">
        <v>4.4000000000000004</v>
      </c>
      <c r="M4349" t="s">
        <v>23</v>
      </c>
      <c r="N4349">
        <v>1.76</v>
      </c>
      <c r="O4349">
        <v>19</v>
      </c>
    </row>
    <row r="4350" spans="1:15">
      <c r="A4350" t="s">
        <v>3288</v>
      </c>
      <c r="B4350" s="1">
        <v>45676</v>
      </c>
      <c r="C4350" t="s">
        <v>16</v>
      </c>
      <c r="D4350" t="s">
        <v>1756</v>
      </c>
      <c r="E4350" t="s">
        <v>3289</v>
      </c>
      <c r="F4350" t="s">
        <v>51</v>
      </c>
      <c r="G4350" t="s">
        <v>21</v>
      </c>
      <c r="H4350" t="s">
        <v>29</v>
      </c>
      <c r="I4350">
        <v>8.68</v>
      </c>
      <c r="J4350">
        <v>440.96</v>
      </c>
      <c r="K4350" t="s">
        <v>67</v>
      </c>
      <c r="L4350">
        <v>4</v>
      </c>
      <c r="M4350" t="s">
        <v>23</v>
      </c>
      <c r="N4350">
        <v>1.04</v>
      </c>
      <c r="O4350">
        <v>12</v>
      </c>
    </row>
    <row r="4351" spans="1:15">
      <c r="A4351" t="s">
        <v>3314</v>
      </c>
      <c r="B4351" s="1">
        <v>45665</v>
      </c>
      <c r="C4351" t="s">
        <v>16</v>
      </c>
      <c r="D4351" t="s">
        <v>3315</v>
      </c>
      <c r="E4351" t="s">
        <v>3316</v>
      </c>
      <c r="F4351" t="s">
        <v>19</v>
      </c>
      <c r="G4351" t="s">
        <v>29</v>
      </c>
      <c r="H4351" t="s">
        <v>52</v>
      </c>
      <c r="I4351">
        <v>1.41</v>
      </c>
      <c r="J4351">
        <v>416.45</v>
      </c>
      <c r="K4351" t="s">
        <v>67</v>
      </c>
      <c r="L4351">
        <v>3</v>
      </c>
      <c r="M4351" t="s">
        <v>23</v>
      </c>
      <c r="N4351">
        <v>2.4300000000000002</v>
      </c>
      <c r="O4351">
        <v>8</v>
      </c>
    </row>
    <row r="4352" spans="1:15">
      <c r="A4352" t="s">
        <v>3340</v>
      </c>
      <c r="B4352" s="1">
        <v>45745</v>
      </c>
      <c r="C4352" t="s">
        <v>16</v>
      </c>
      <c r="D4352" t="s">
        <v>3341</v>
      </c>
      <c r="E4352" t="s">
        <v>3342</v>
      </c>
      <c r="F4352" t="s">
        <v>28</v>
      </c>
      <c r="G4352" t="s">
        <v>46</v>
      </c>
      <c r="H4352" t="s">
        <v>46</v>
      </c>
      <c r="I4352">
        <v>19.3</v>
      </c>
      <c r="K4352" t="s">
        <v>67</v>
      </c>
      <c r="L4352">
        <v>3.6</v>
      </c>
      <c r="M4352" t="s">
        <v>31</v>
      </c>
      <c r="N4352">
        <v>1.1499999999999999</v>
      </c>
      <c r="O4352">
        <v>6</v>
      </c>
    </row>
    <row r="4353" spans="1:15">
      <c r="A4353" t="s">
        <v>3377</v>
      </c>
      <c r="B4353" s="1">
        <v>45698</v>
      </c>
      <c r="C4353" t="s">
        <v>16</v>
      </c>
      <c r="D4353" t="s">
        <v>3378</v>
      </c>
      <c r="E4353" t="s">
        <v>3379</v>
      </c>
      <c r="F4353" t="s">
        <v>60</v>
      </c>
      <c r="G4353" t="s">
        <v>46</v>
      </c>
      <c r="H4353" t="s">
        <v>20</v>
      </c>
      <c r="I4353">
        <v>13.68</v>
      </c>
      <c r="J4353">
        <v>413.37</v>
      </c>
      <c r="K4353" t="s">
        <v>47</v>
      </c>
      <c r="L4353">
        <v>3.2</v>
      </c>
      <c r="M4353" t="s">
        <v>36</v>
      </c>
      <c r="N4353">
        <v>1.53</v>
      </c>
      <c r="O4353">
        <v>15</v>
      </c>
    </row>
    <row r="4354" spans="1:15">
      <c r="A4354" t="s">
        <v>3380</v>
      </c>
      <c r="B4354" s="1">
        <v>45791</v>
      </c>
      <c r="C4354" t="s">
        <v>16</v>
      </c>
      <c r="D4354" t="s">
        <v>3381</v>
      </c>
      <c r="E4354" t="s">
        <v>3382</v>
      </c>
      <c r="F4354" t="s">
        <v>51</v>
      </c>
      <c r="G4354" t="s">
        <v>46</v>
      </c>
      <c r="H4354" t="s">
        <v>29</v>
      </c>
      <c r="I4354">
        <v>18.61</v>
      </c>
      <c r="J4354">
        <v>162.79</v>
      </c>
      <c r="K4354" t="s">
        <v>22</v>
      </c>
      <c r="L4354">
        <v>2.8</v>
      </c>
      <c r="M4354" t="s">
        <v>23</v>
      </c>
      <c r="N4354">
        <v>1.53</v>
      </c>
      <c r="O4354">
        <v>8</v>
      </c>
    </row>
    <row r="4355" spans="1:15">
      <c r="A4355" t="s">
        <v>3397</v>
      </c>
      <c r="B4355" s="1">
        <v>45693</v>
      </c>
      <c r="C4355" t="s">
        <v>16</v>
      </c>
      <c r="D4355" t="s">
        <v>3398</v>
      </c>
      <c r="E4355" t="s">
        <v>3399</v>
      </c>
      <c r="F4355" t="s">
        <v>60</v>
      </c>
      <c r="G4355" t="s">
        <v>20</v>
      </c>
      <c r="H4355" t="s">
        <v>41</v>
      </c>
      <c r="I4355">
        <v>10.7</v>
      </c>
      <c r="J4355">
        <v>337.7</v>
      </c>
      <c r="K4355" t="s">
        <v>47</v>
      </c>
      <c r="L4355">
        <v>3.6</v>
      </c>
      <c r="M4355" t="s">
        <v>36</v>
      </c>
      <c r="N4355">
        <v>1.6</v>
      </c>
      <c r="O4355">
        <v>4</v>
      </c>
    </row>
    <row r="4356" spans="1:15">
      <c r="A4356" t="s">
        <v>3411</v>
      </c>
      <c r="B4356" s="1">
        <v>45815</v>
      </c>
      <c r="C4356" t="s">
        <v>16</v>
      </c>
      <c r="D4356" t="s">
        <v>3412</v>
      </c>
      <c r="E4356" t="s">
        <v>3413</v>
      </c>
      <c r="F4356" t="s">
        <v>60</v>
      </c>
      <c r="G4356" t="s">
        <v>52</v>
      </c>
      <c r="H4356" t="s">
        <v>42</v>
      </c>
      <c r="I4356">
        <v>10.6</v>
      </c>
      <c r="J4356">
        <v>72.88</v>
      </c>
      <c r="K4356" t="s">
        <v>47</v>
      </c>
      <c r="L4356">
        <v>2.6</v>
      </c>
      <c r="M4356" t="s">
        <v>23</v>
      </c>
      <c r="N4356">
        <v>1.22</v>
      </c>
      <c r="O4356">
        <v>12</v>
      </c>
    </row>
    <row r="4357" spans="1:15">
      <c r="A4357" t="s">
        <v>3429</v>
      </c>
      <c r="B4357" s="1">
        <v>45672</v>
      </c>
      <c r="C4357" t="s">
        <v>16</v>
      </c>
      <c r="D4357" t="s">
        <v>3430</v>
      </c>
      <c r="E4357" t="s">
        <v>3431</v>
      </c>
      <c r="F4357" t="s">
        <v>60</v>
      </c>
      <c r="G4357" t="s">
        <v>52</v>
      </c>
      <c r="H4357" t="s">
        <v>21</v>
      </c>
      <c r="I4357">
        <v>7.46</v>
      </c>
      <c r="J4357">
        <v>493.73</v>
      </c>
      <c r="K4357" t="s">
        <v>67</v>
      </c>
      <c r="L4357">
        <v>3.6</v>
      </c>
      <c r="M4357" t="s">
        <v>23</v>
      </c>
      <c r="N4357">
        <v>1.07</v>
      </c>
      <c r="O4357">
        <v>18</v>
      </c>
    </row>
    <row r="4358" spans="1:15">
      <c r="A4358" t="s">
        <v>3473</v>
      </c>
      <c r="B4358" s="1">
        <v>45755</v>
      </c>
      <c r="C4358" t="s">
        <v>16</v>
      </c>
      <c r="D4358" t="s">
        <v>3474</v>
      </c>
      <c r="E4358" t="s">
        <v>3475</v>
      </c>
      <c r="F4358" t="s">
        <v>19</v>
      </c>
      <c r="G4358" t="s">
        <v>41</v>
      </c>
      <c r="H4358" t="s">
        <v>20</v>
      </c>
      <c r="I4358">
        <v>10.95</v>
      </c>
      <c r="J4358">
        <v>280.45999999999998</v>
      </c>
      <c r="K4358" t="s">
        <v>30</v>
      </c>
      <c r="L4358">
        <v>4</v>
      </c>
      <c r="M4358" t="s">
        <v>31</v>
      </c>
      <c r="N4358">
        <v>2.0299999999999998</v>
      </c>
      <c r="O4358">
        <v>16</v>
      </c>
    </row>
    <row r="4359" spans="1:15">
      <c r="A4359" t="s">
        <v>3482</v>
      </c>
      <c r="B4359" s="1">
        <v>45678</v>
      </c>
      <c r="C4359" t="s">
        <v>16</v>
      </c>
      <c r="D4359" t="s">
        <v>3483</v>
      </c>
      <c r="E4359" t="s">
        <v>3484</v>
      </c>
      <c r="F4359" t="s">
        <v>51</v>
      </c>
      <c r="G4359" t="s">
        <v>21</v>
      </c>
      <c r="H4359" t="s">
        <v>52</v>
      </c>
      <c r="I4359">
        <v>15.57</v>
      </c>
      <c r="J4359">
        <v>576.04</v>
      </c>
      <c r="K4359" t="s">
        <v>22</v>
      </c>
      <c r="L4359">
        <v>2.6</v>
      </c>
      <c r="M4359" t="s">
        <v>23</v>
      </c>
      <c r="N4359">
        <v>1.25</v>
      </c>
      <c r="O4359">
        <v>16</v>
      </c>
    </row>
    <row r="4360" spans="1:15">
      <c r="A4360" t="s">
        <v>3526</v>
      </c>
      <c r="B4360" s="1">
        <v>45729</v>
      </c>
      <c r="C4360" t="s">
        <v>16</v>
      </c>
      <c r="D4360" t="s">
        <v>1048</v>
      </c>
      <c r="E4360" t="s">
        <v>3527</v>
      </c>
      <c r="F4360" t="s">
        <v>71</v>
      </c>
      <c r="G4360" t="s">
        <v>52</v>
      </c>
      <c r="H4360" t="s">
        <v>21</v>
      </c>
      <c r="I4360">
        <v>24.62</v>
      </c>
      <c r="J4360">
        <v>195.79</v>
      </c>
      <c r="K4360" t="s">
        <v>67</v>
      </c>
      <c r="L4360">
        <v>3.2</v>
      </c>
      <c r="M4360" t="s">
        <v>36</v>
      </c>
      <c r="N4360">
        <v>1.95</v>
      </c>
      <c r="O4360">
        <v>12</v>
      </c>
    </row>
    <row r="4361" spans="1:15">
      <c r="A4361" t="s">
        <v>3543</v>
      </c>
      <c r="B4361" s="1">
        <v>45821</v>
      </c>
      <c r="C4361" t="s">
        <v>16</v>
      </c>
      <c r="D4361" t="s">
        <v>2971</v>
      </c>
      <c r="E4361" t="s">
        <v>3544</v>
      </c>
      <c r="F4361" t="s">
        <v>71</v>
      </c>
      <c r="G4361" t="s">
        <v>21</v>
      </c>
      <c r="H4361" t="s">
        <v>41</v>
      </c>
      <c r="I4361">
        <v>12.86</v>
      </c>
      <c r="J4361">
        <v>92.53</v>
      </c>
      <c r="K4361" t="s">
        <v>30</v>
      </c>
      <c r="L4361">
        <v>2.8</v>
      </c>
      <c r="M4361" t="s">
        <v>23</v>
      </c>
      <c r="N4361">
        <v>2.08</v>
      </c>
      <c r="O4361">
        <v>4</v>
      </c>
    </row>
    <row r="4362" spans="1:15">
      <c r="A4362" t="s">
        <v>3547</v>
      </c>
      <c r="B4362" s="1">
        <v>45741</v>
      </c>
      <c r="C4362" t="s">
        <v>16</v>
      </c>
      <c r="D4362" t="s">
        <v>3548</v>
      </c>
      <c r="E4362" t="s">
        <v>3549</v>
      </c>
      <c r="F4362" t="s">
        <v>19</v>
      </c>
      <c r="G4362" t="s">
        <v>52</v>
      </c>
      <c r="H4362" t="s">
        <v>46</v>
      </c>
      <c r="I4362">
        <v>14.08</v>
      </c>
      <c r="J4362">
        <v>484.84</v>
      </c>
      <c r="K4362" t="s">
        <v>67</v>
      </c>
      <c r="L4362">
        <v>2.6</v>
      </c>
      <c r="M4362" t="s">
        <v>23</v>
      </c>
      <c r="N4362">
        <v>1.03</v>
      </c>
      <c r="O4362">
        <v>9</v>
      </c>
    </row>
    <row r="4363" spans="1:15">
      <c r="A4363" t="s">
        <v>3565</v>
      </c>
      <c r="B4363" s="1">
        <v>45824</v>
      </c>
      <c r="C4363" t="s">
        <v>16</v>
      </c>
      <c r="D4363" t="s">
        <v>3566</v>
      </c>
      <c r="E4363" t="s">
        <v>3567</v>
      </c>
      <c r="F4363" t="s">
        <v>19</v>
      </c>
      <c r="G4363" t="s">
        <v>42</v>
      </c>
      <c r="H4363" t="s">
        <v>29</v>
      </c>
      <c r="I4363">
        <v>7.35</v>
      </c>
      <c r="J4363">
        <v>182.22</v>
      </c>
      <c r="K4363" t="s">
        <v>22</v>
      </c>
      <c r="L4363">
        <v>2.8</v>
      </c>
      <c r="M4363" t="s">
        <v>23</v>
      </c>
      <c r="N4363">
        <v>2.3199999999999998</v>
      </c>
      <c r="O4363">
        <v>11</v>
      </c>
    </row>
    <row r="4364" spans="1:15">
      <c r="A4364" t="s">
        <v>3574</v>
      </c>
      <c r="B4364" s="1">
        <v>45697</v>
      </c>
      <c r="C4364" t="s">
        <v>16</v>
      </c>
      <c r="D4364" t="s">
        <v>3575</v>
      </c>
      <c r="E4364" t="s">
        <v>3576</v>
      </c>
      <c r="F4364" t="s">
        <v>51</v>
      </c>
      <c r="G4364" t="s">
        <v>42</v>
      </c>
      <c r="H4364" t="s">
        <v>41</v>
      </c>
      <c r="I4364">
        <v>16.649999999999999</v>
      </c>
      <c r="J4364">
        <v>144.31</v>
      </c>
      <c r="K4364" t="s">
        <v>22</v>
      </c>
      <c r="L4364">
        <v>4.4000000000000004</v>
      </c>
      <c r="M4364" t="s">
        <v>23</v>
      </c>
      <c r="N4364">
        <v>1.62</v>
      </c>
      <c r="O4364">
        <v>10</v>
      </c>
    </row>
    <row r="4365" spans="1:15">
      <c r="A4365" t="s">
        <v>3588</v>
      </c>
      <c r="B4365" s="1">
        <v>45798</v>
      </c>
      <c r="C4365" t="s">
        <v>16</v>
      </c>
      <c r="D4365" t="s">
        <v>3589</v>
      </c>
      <c r="E4365" t="s">
        <v>3590</v>
      </c>
      <c r="F4365" t="s">
        <v>51</v>
      </c>
      <c r="G4365" t="s">
        <v>46</v>
      </c>
      <c r="H4365" t="s">
        <v>46</v>
      </c>
      <c r="I4365">
        <v>14.45</v>
      </c>
      <c r="J4365">
        <v>192.67</v>
      </c>
      <c r="K4365" t="s">
        <v>47</v>
      </c>
      <c r="L4365">
        <v>4.8</v>
      </c>
      <c r="M4365" t="s">
        <v>23</v>
      </c>
      <c r="N4365">
        <v>1.61</v>
      </c>
      <c r="O4365">
        <v>8</v>
      </c>
    </row>
    <row r="4366" spans="1:15">
      <c r="A4366" t="s">
        <v>3594</v>
      </c>
      <c r="B4366" s="1">
        <v>45785</v>
      </c>
      <c r="C4366" t="s">
        <v>16</v>
      </c>
      <c r="D4366" t="s">
        <v>3595</v>
      </c>
      <c r="E4366" t="s">
        <v>3596</v>
      </c>
      <c r="F4366" t="s">
        <v>71</v>
      </c>
      <c r="G4366" t="s">
        <v>20</v>
      </c>
      <c r="H4366" t="s">
        <v>52</v>
      </c>
      <c r="I4366">
        <v>19.52</v>
      </c>
      <c r="J4366">
        <v>277.48</v>
      </c>
      <c r="K4366" t="s">
        <v>47</v>
      </c>
      <c r="L4366">
        <v>3.7</v>
      </c>
      <c r="M4366" t="s">
        <v>36</v>
      </c>
      <c r="N4366">
        <v>2.0299999999999998</v>
      </c>
      <c r="O4366">
        <v>1</v>
      </c>
    </row>
    <row r="4367" spans="1:15">
      <c r="A4367" t="s">
        <v>3615</v>
      </c>
      <c r="B4367" s="1">
        <v>45741</v>
      </c>
      <c r="C4367" t="s">
        <v>16</v>
      </c>
      <c r="D4367" t="s">
        <v>3201</v>
      </c>
      <c r="E4367" t="s">
        <v>3616</v>
      </c>
      <c r="F4367" t="s">
        <v>71</v>
      </c>
      <c r="G4367" t="s">
        <v>46</v>
      </c>
      <c r="H4367" t="s">
        <v>41</v>
      </c>
      <c r="I4367">
        <v>23.33</v>
      </c>
      <c r="J4367">
        <v>381.67</v>
      </c>
      <c r="K4367" t="s">
        <v>47</v>
      </c>
      <c r="L4367">
        <v>4.8</v>
      </c>
      <c r="M4367" t="s">
        <v>23</v>
      </c>
      <c r="N4367">
        <v>1.68</v>
      </c>
      <c r="O4367">
        <v>8</v>
      </c>
    </row>
    <row r="4368" spans="1:15">
      <c r="A4368" t="s">
        <v>3620</v>
      </c>
      <c r="B4368" s="1">
        <v>45751</v>
      </c>
      <c r="C4368" t="s">
        <v>16</v>
      </c>
      <c r="D4368" t="s">
        <v>819</v>
      </c>
      <c r="E4368" t="s">
        <v>3621</v>
      </c>
      <c r="F4368" t="s">
        <v>19</v>
      </c>
      <c r="G4368" t="s">
        <v>29</v>
      </c>
      <c r="H4368" t="s">
        <v>29</v>
      </c>
      <c r="I4368">
        <v>22.6</v>
      </c>
      <c r="J4368">
        <v>466.05</v>
      </c>
      <c r="K4368" t="s">
        <v>22</v>
      </c>
      <c r="L4368">
        <v>3.9</v>
      </c>
      <c r="M4368" t="s">
        <v>23</v>
      </c>
      <c r="N4368">
        <v>1.86</v>
      </c>
      <c r="O4368">
        <v>19</v>
      </c>
    </row>
    <row r="4369" spans="1:15">
      <c r="A4369" t="s">
        <v>3637</v>
      </c>
      <c r="B4369" s="1">
        <v>45833</v>
      </c>
      <c r="C4369" t="s">
        <v>16</v>
      </c>
      <c r="D4369" t="s">
        <v>3638</v>
      </c>
      <c r="E4369" t="s">
        <v>3472</v>
      </c>
      <c r="F4369" t="s">
        <v>60</v>
      </c>
      <c r="G4369" t="s">
        <v>20</v>
      </c>
      <c r="H4369" t="s">
        <v>29</v>
      </c>
      <c r="I4369">
        <v>2.31</v>
      </c>
      <c r="J4369">
        <v>372.97</v>
      </c>
      <c r="K4369" t="s">
        <v>30</v>
      </c>
      <c r="L4369">
        <v>4.7</v>
      </c>
      <c r="M4369" t="s">
        <v>23</v>
      </c>
      <c r="N4369">
        <v>1.34</v>
      </c>
      <c r="O4369">
        <v>12</v>
      </c>
    </row>
    <row r="4370" spans="1:15">
      <c r="A4370" t="s">
        <v>3642</v>
      </c>
      <c r="B4370" s="1">
        <v>45673</v>
      </c>
      <c r="C4370" t="s">
        <v>16</v>
      </c>
      <c r="D4370" t="s">
        <v>3643</v>
      </c>
      <c r="E4370" t="s">
        <v>3644</v>
      </c>
      <c r="F4370" t="s">
        <v>60</v>
      </c>
      <c r="G4370" t="s">
        <v>29</v>
      </c>
      <c r="H4370" t="s">
        <v>41</v>
      </c>
      <c r="I4370">
        <v>8.4600000000000009</v>
      </c>
      <c r="J4370">
        <v>561.08000000000004</v>
      </c>
      <c r="K4370" t="s">
        <v>30</v>
      </c>
      <c r="L4370">
        <v>2.7</v>
      </c>
      <c r="M4370" t="s">
        <v>23</v>
      </c>
      <c r="N4370">
        <v>2.06</v>
      </c>
      <c r="O4370">
        <v>5</v>
      </c>
    </row>
    <row r="4371" spans="1:15">
      <c r="A4371" t="s">
        <v>3657</v>
      </c>
      <c r="B4371" s="1">
        <v>45670</v>
      </c>
      <c r="C4371" t="s">
        <v>16</v>
      </c>
      <c r="D4371" t="s">
        <v>3658</v>
      </c>
      <c r="E4371" t="s">
        <v>3659</v>
      </c>
      <c r="F4371" t="s">
        <v>60</v>
      </c>
      <c r="G4371" t="s">
        <v>29</v>
      </c>
      <c r="H4371" t="s">
        <v>29</v>
      </c>
      <c r="I4371">
        <v>19.510000000000002</v>
      </c>
      <c r="J4371">
        <v>132.05000000000001</v>
      </c>
      <c r="K4371" t="s">
        <v>67</v>
      </c>
      <c r="L4371">
        <v>3.7</v>
      </c>
      <c r="M4371" t="s">
        <v>23</v>
      </c>
      <c r="N4371">
        <v>1.01</v>
      </c>
      <c r="O4371">
        <v>15</v>
      </c>
    </row>
    <row r="4372" spans="1:15">
      <c r="A4372" t="s">
        <v>3667</v>
      </c>
      <c r="B4372" s="1">
        <v>45726</v>
      </c>
      <c r="C4372" t="s">
        <v>16</v>
      </c>
      <c r="D4372" t="s">
        <v>3668</v>
      </c>
      <c r="E4372" t="s">
        <v>3669</v>
      </c>
      <c r="F4372" t="s">
        <v>71</v>
      </c>
      <c r="G4372" t="s">
        <v>52</v>
      </c>
      <c r="H4372" t="s">
        <v>21</v>
      </c>
      <c r="I4372">
        <v>4.66</v>
      </c>
      <c r="J4372">
        <v>309.58</v>
      </c>
      <c r="K4372" t="s">
        <v>30</v>
      </c>
      <c r="L4372">
        <v>4</v>
      </c>
      <c r="M4372" t="s">
        <v>23</v>
      </c>
      <c r="N4372">
        <v>2.4</v>
      </c>
      <c r="O4372">
        <v>8</v>
      </c>
    </row>
    <row r="4373" spans="1:15">
      <c r="A4373" t="s">
        <v>3707</v>
      </c>
      <c r="B4373" s="1">
        <v>45691</v>
      </c>
      <c r="C4373" t="s">
        <v>16</v>
      </c>
      <c r="D4373" t="s">
        <v>3708</v>
      </c>
      <c r="E4373" t="s">
        <v>3709</v>
      </c>
      <c r="F4373" t="s">
        <v>28</v>
      </c>
      <c r="G4373" t="s">
        <v>46</v>
      </c>
      <c r="H4373" t="s">
        <v>41</v>
      </c>
      <c r="I4373">
        <v>14.6</v>
      </c>
      <c r="J4373">
        <v>584.42999999999995</v>
      </c>
      <c r="K4373" t="s">
        <v>22</v>
      </c>
      <c r="L4373">
        <v>4.5999999999999996</v>
      </c>
      <c r="M4373" t="s">
        <v>23</v>
      </c>
      <c r="N4373">
        <v>1.65</v>
      </c>
      <c r="O4373">
        <v>10</v>
      </c>
    </row>
    <row r="4374" spans="1:15">
      <c r="A4374" t="s">
        <v>3716</v>
      </c>
      <c r="B4374" s="1">
        <v>45674</v>
      </c>
      <c r="C4374" t="s">
        <v>16</v>
      </c>
      <c r="D4374" t="s">
        <v>1745</v>
      </c>
      <c r="E4374" t="s">
        <v>3717</v>
      </c>
      <c r="F4374" t="s">
        <v>71</v>
      </c>
      <c r="G4374" t="s">
        <v>20</v>
      </c>
      <c r="H4374" t="s">
        <v>20</v>
      </c>
      <c r="I4374">
        <v>24.52</v>
      </c>
      <c r="J4374">
        <v>375.18</v>
      </c>
      <c r="K4374" t="s">
        <v>30</v>
      </c>
      <c r="L4374">
        <v>3.7</v>
      </c>
      <c r="M4374" t="s">
        <v>23</v>
      </c>
      <c r="N4374">
        <v>1.81</v>
      </c>
      <c r="O4374">
        <v>2</v>
      </c>
    </row>
    <row r="4375" spans="1:15">
      <c r="A4375" t="s">
        <v>3718</v>
      </c>
      <c r="B4375" s="1">
        <v>45800</v>
      </c>
      <c r="C4375" t="s">
        <v>16</v>
      </c>
      <c r="D4375" t="s">
        <v>3719</v>
      </c>
      <c r="E4375" t="s">
        <v>3720</v>
      </c>
      <c r="F4375" t="s">
        <v>71</v>
      </c>
      <c r="G4375" t="s">
        <v>41</v>
      </c>
      <c r="H4375" t="s">
        <v>46</v>
      </c>
      <c r="I4375">
        <v>15.12</v>
      </c>
      <c r="J4375">
        <v>276.79000000000002</v>
      </c>
      <c r="K4375" t="s">
        <v>22</v>
      </c>
      <c r="L4375">
        <v>2.6</v>
      </c>
      <c r="M4375" t="s">
        <v>23</v>
      </c>
      <c r="N4375">
        <v>2.44</v>
      </c>
      <c r="O4375">
        <v>17</v>
      </c>
    </row>
    <row r="4376" spans="1:15">
      <c r="A4376" t="s">
        <v>3724</v>
      </c>
      <c r="B4376" s="1">
        <v>45702</v>
      </c>
      <c r="C4376" t="s">
        <v>16</v>
      </c>
      <c r="D4376" t="s">
        <v>3725</v>
      </c>
      <c r="E4376" t="s">
        <v>3726</v>
      </c>
      <c r="F4376" t="s">
        <v>28</v>
      </c>
      <c r="G4376" t="s">
        <v>42</v>
      </c>
      <c r="H4376" t="s">
        <v>46</v>
      </c>
      <c r="I4376">
        <v>4.76</v>
      </c>
      <c r="J4376">
        <v>248.39</v>
      </c>
      <c r="K4376" t="s">
        <v>22</v>
      </c>
      <c r="L4376">
        <v>2.8</v>
      </c>
      <c r="M4376" t="s">
        <v>36</v>
      </c>
      <c r="N4376">
        <v>1.48</v>
      </c>
      <c r="O4376">
        <v>15</v>
      </c>
    </row>
    <row r="4377" spans="1:15">
      <c r="A4377" t="s">
        <v>3727</v>
      </c>
      <c r="B4377" s="1">
        <v>45664</v>
      </c>
      <c r="C4377" t="s">
        <v>16</v>
      </c>
      <c r="D4377" t="s">
        <v>3728</v>
      </c>
      <c r="E4377" t="s">
        <v>3729</v>
      </c>
      <c r="F4377" t="s">
        <v>71</v>
      </c>
      <c r="G4377" t="s">
        <v>20</v>
      </c>
      <c r="H4377" t="s">
        <v>20</v>
      </c>
      <c r="I4377">
        <v>17.87</v>
      </c>
      <c r="J4377">
        <v>205.99</v>
      </c>
      <c r="K4377" t="s">
        <v>47</v>
      </c>
      <c r="L4377">
        <v>3.4</v>
      </c>
      <c r="M4377" t="s">
        <v>23</v>
      </c>
      <c r="N4377">
        <v>2.4900000000000002</v>
      </c>
      <c r="O4377">
        <v>3</v>
      </c>
    </row>
    <row r="4378" spans="1:15">
      <c r="A4378" t="s">
        <v>3745</v>
      </c>
      <c r="B4378" s="1">
        <v>45681</v>
      </c>
      <c r="C4378" t="s">
        <v>16</v>
      </c>
      <c r="D4378" t="s">
        <v>3746</v>
      </c>
      <c r="E4378" t="s">
        <v>3747</v>
      </c>
      <c r="F4378" t="s">
        <v>60</v>
      </c>
      <c r="G4378" t="s">
        <v>42</v>
      </c>
      <c r="H4378" t="s">
        <v>42</v>
      </c>
      <c r="I4378">
        <v>6.08</v>
      </c>
      <c r="J4378">
        <v>219.49</v>
      </c>
      <c r="K4378" t="s">
        <v>67</v>
      </c>
      <c r="L4378">
        <v>2.6</v>
      </c>
      <c r="M4378" t="s">
        <v>36</v>
      </c>
      <c r="N4378">
        <v>1.06</v>
      </c>
      <c r="O4378">
        <v>6</v>
      </c>
    </row>
    <row r="4379" spans="1:15">
      <c r="A4379" t="s">
        <v>3759</v>
      </c>
      <c r="B4379" s="1">
        <v>45711</v>
      </c>
      <c r="C4379" t="s">
        <v>16</v>
      </c>
      <c r="D4379" t="s">
        <v>3760</v>
      </c>
      <c r="E4379" t="s">
        <v>3761</v>
      </c>
      <c r="F4379" t="s">
        <v>60</v>
      </c>
      <c r="G4379" t="s">
        <v>52</v>
      </c>
      <c r="H4379" t="s">
        <v>29</v>
      </c>
      <c r="I4379">
        <v>2.1800000000000002</v>
      </c>
      <c r="J4379">
        <v>534.16999999999996</v>
      </c>
      <c r="K4379" t="s">
        <v>30</v>
      </c>
      <c r="L4379">
        <v>3.5</v>
      </c>
      <c r="M4379" t="s">
        <v>23</v>
      </c>
      <c r="N4379">
        <v>1.72</v>
      </c>
      <c r="O4379">
        <v>13</v>
      </c>
    </row>
    <row r="4380" spans="1:15">
      <c r="A4380" t="s">
        <v>3774</v>
      </c>
      <c r="B4380" s="1">
        <v>45711</v>
      </c>
      <c r="C4380" t="s">
        <v>16</v>
      </c>
      <c r="D4380" t="s">
        <v>3775</v>
      </c>
      <c r="E4380" t="s">
        <v>3776</v>
      </c>
      <c r="F4380" t="s">
        <v>19</v>
      </c>
      <c r="G4380" t="s">
        <v>52</v>
      </c>
      <c r="H4380" t="s">
        <v>46</v>
      </c>
      <c r="I4380">
        <v>1.48</v>
      </c>
      <c r="J4380">
        <v>345.15</v>
      </c>
      <c r="K4380" t="s">
        <v>67</v>
      </c>
      <c r="L4380">
        <v>2.6</v>
      </c>
      <c r="M4380" t="s">
        <v>31</v>
      </c>
      <c r="N4380">
        <v>2.16</v>
      </c>
      <c r="O4380">
        <v>19</v>
      </c>
    </row>
    <row r="4381" spans="1:15">
      <c r="A4381" t="s">
        <v>3777</v>
      </c>
      <c r="B4381" s="1">
        <v>45807</v>
      </c>
      <c r="C4381" t="s">
        <v>16</v>
      </c>
      <c r="D4381" t="s">
        <v>3778</v>
      </c>
      <c r="E4381" t="s">
        <v>3779</v>
      </c>
      <c r="F4381" t="s">
        <v>60</v>
      </c>
      <c r="G4381" t="s">
        <v>52</v>
      </c>
      <c r="H4381" t="s">
        <v>46</v>
      </c>
      <c r="I4381">
        <v>2.4</v>
      </c>
      <c r="J4381">
        <v>57.26</v>
      </c>
      <c r="K4381" t="s">
        <v>67</v>
      </c>
      <c r="L4381">
        <v>4.4000000000000004</v>
      </c>
      <c r="M4381" t="s">
        <v>31</v>
      </c>
      <c r="N4381">
        <v>1.48</v>
      </c>
      <c r="O4381">
        <v>16</v>
      </c>
    </row>
    <row r="4382" spans="1:15">
      <c r="A4382" t="s">
        <v>3789</v>
      </c>
      <c r="B4382" s="1">
        <v>45799</v>
      </c>
      <c r="C4382" t="s">
        <v>16</v>
      </c>
      <c r="D4382" t="s">
        <v>3790</v>
      </c>
      <c r="E4382" t="s">
        <v>3791</v>
      </c>
      <c r="F4382" t="s">
        <v>60</v>
      </c>
      <c r="G4382" t="s">
        <v>20</v>
      </c>
      <c r="H4382" t="s">
        <v>20</v>
      </c>
      <c r="I4382">
        <v>14.14</v>
      </c>
      <c r="J4382">
        <v>513.29</v>
      </c>
      <c r="K4382" t="s">
        <v>22</v>
      </c>
      <c r="L4382">
        <v>3.2</v>
      </c>
      <c r="M4382" t="s">
        <v>36</v>
      </c>
      <c r="N4382">
        <v>2.41</v>
      </c>
      <c r="O4382">
        <v>7</v>
      </c>
    </row>
    <row r="4383" spans="1:15">
      <c r="A4383" t="s">
        <v>3798</v>
      </c>
      <c r="B4383" s="1">
        <v>45693</v>
      </c>
      <c r="C4383" t="s">
        <v>16</v>
      </c>
      <c r="D4383" t="s">
        <v>3465</v>
      </c>
      <c r="E4383" t="s">
        <v>3799</v>
      </c>
      <c r="F4383" t="s">
        <v>71</v>
      </c>
      <c r="G4383" t="s">
        <v>42</v>
      </c>
      <c r="H4383" t="s">
        <v>41</v>
      </c>
      <c r="I4383">
        <v>13.08</v>
      </c>
      <c r="J4383">
        <v>358.26</v>
      </c>
      <c r="K4383" t="s">
        <v>30</v>
      </c>
      <c r="L4383">
        <v>4.5</v>
      </c>
      <c r="M4383" t="s">
        <v>31</v>
      </c>
      <c r="N4383">
        <v>1.45</v>
      </c>
      <c r="O4383">
        <v>16</v>
      </c>
    </row>
    <row r="4384" spans="1:15">
      <c r="A4384" t="s">
        <v>3803</v>
      </c>
      <c r="B4384" s="1">
        <v>45682</v>
      </c>
      <c r="C4384" t="s">
        <v>16</v>
      </c>
      <c r="D4384" t="s">
        <v>3804</v>
      </c>
      <c r="E4384" t="s">
        <v>3805</v>
      </c>
      <c r="F4384" t="s">
        <v>60</v>
      </c>
      <c r="G4384" t="s">
        <v>46</v>
      </c>
      <c r="H4384" t="s">
        <v>42</v>
      </c>
      <c r="I4384">
        <v>4.07</v>
      </c>
      <c r="J4384">
        <v>88.76</v>
      </c>
      <c r="K4384" t="s">
        <v>47</v>
      </c>
      <c r="L4384">
        <v>3.7</v>
      </c>
      <c r="M4384" t="s">
        <v>23</v>
      </c>
      <c r="N4384">
        <v>1.3</v>
      </c>
      <c r="O4384">
        <v>7</v>
      </c>
    </row>
    <row r="4385" spans="1:15">
      <c r="A4385" t="s">
        <v>3824</v>
      </c>
      <c r="B4385" s="1">
        <v>45734</v>
      </c>
      <c r="C4385" t="s">
        <v>16</v>
      </c>
      <c r="D4385" t="s">
        <v>3825</v>
      </c>
      <c r="E4385" t="s">
        <v>3826</v>
      </c>
      <c r="F4385" t="s">
        <v>28</v>
      </c>
      <c r="G4385" t="s">
        <v>29</v>
      </c>
      <c r="H4385" t="s">
        <v>41</v>
      </c>
      <c r="I4385">
        <v>11.26</v>
      </c>
      <c r="J4385">
        <v>453.32</v>
      </c>
      <c r="K4385" t="s">
        <v>22</v>
      </c>
      <c r="L4385">
        <v>3</v>
      </c>
      <c r="M4385" t="s">
        <v>23</v>
      </c>
      <c r="N4385">
        <v>2.25</v>
      </c>
      <c r="O4385">
        <v>19</v>
      </c>
    </row>
    <row r="4386" spans="1:15">
      <c r="A4386" t="s">
        <v>3835</v>
      </c>
      <c r="B4386" s="1">
        <v>45760</v>
      </c>
      <c r="C4386" t="s">
        <v>16</v>
      </c>
      <c r="D4386" t="s">
        <v>3836</v>
      </c>
      <c r="E4386" t="s">
        <v>3837</v>
      </c>
      <c r="F4386" t="s">
        <v>60</v>
      </c>
      <c r="G4386" t="s">
        <v>52</v>
      </c>
      <c r="H4386" t="s">
        <v>21</v>
      </c>
      <c r="I4386">
        <v>11.9</v>
      </c>
      <c r="J4386">
        <v>418.88</v>
      </c>
      <c r="K4386" t="s">
        <v>47</v>
      </c>
      <c r="L4386">
        <v>3.8</v>
      </c>
      <c r="M4386" t="s">
        <v>23</v>
      </c>
      <c r="N4386">
        <v>1.1399999999999999</v>
      </c>
      <c r="O4386">
        <v>1</v>
      </c>
    </row>
    <row r="4387" spans="1:15">
      <c r="A4387" t="s">
        <v>3848</v>
      </c>
      <c r="B4387" s="1">
        <v>45773</v>
      </c>
      <c r="C4387" t="s">
        <v>16</v>
      </c>
      <c r="D4387" t="s">
        <v>3849</v>
      </c>
      <c r="E4387" t="s">
        <v>3850</v>
      </c>
      <c r="F4387" t="s">
        <v>71</v>
      </c>
      <c r="G4387" t="s">
        <v>29</v>
      </c>
      <c r="H4387" t="s">
        <v>41</v>
      </c>
      <c r="I4387">
        <v>10.16</v>
      </c>
      <c r="J4387">
        <v>297.63</v>
      </c>
      <c r="K4387" t="s">
        <v>47</v>
      </c>
      <c r="L4387">
        <v>4.4000000000000004</v>
      </c>
      <c r="M4387" t="s">
        <v>36</v>
      </c>
      <c r="N4387">
        <v>1.99</v>
      </c>
      <c r="O4387">
        <v>17</v>
      </c>
    </row>
    <row r="4388" spans="1:15">
      <c r="A4388" t="s">
        <v>3860</v>
      </c>
      <c r="B4388" s="1">
        <v>45784</v>
      </c>
      <c r="C4388" t="s">
        <v>16</v>
      </c>
      <c r="D4388" t="s">
        <v>3861</v>
      </c>
      <c r="E4388" t="s">
        <v>3862</v>
      </c>
      <c r="F4388" t="s">
        <v>51</v>
      </c>
      <c r="G4388" t="s">
        <v>41</v>
      </c>
      <c r="H4388" t="s">
        <v>52</v>
      </c>
      <c r="I4388">
        <v>24</v>
      </c>
      <c r="J4388">
        <v>157.12</v>
      </c>
      <c r="K4388" t="s">
        <v>30</v>
      </c>
      <c r="L4388">
        <v>3.5</v>
      </c>
      <c r="M4388" t="s">
        <v>23</v>
      </c>
      <c r="N4388">
        <v>1.57</v>
      </c>
      <c r="O4388">
        <v>8</v>
      </c>
    </row>
    <row r="4389" spans="1:15">
      <c r="A4389" t="s">
        <v>3889</v>
      </c>
      <c r="B4389" s="1">
        <v>45659</v>
      </c>
      <c r="C4389" t="s">
        <v>16</v>
      </c>
      <c r="D4389" t="s">
        <v>3740</v>
      </c>
      <c r="E4389" t="s">
        <v>3890</v>
      </c>
      <c r="F4389" t="s">
        <v>51</v>
      </c>
      <c r="G4389" t="s">
        <v>20</v>
      </c>
      <c r="H4389" t="s">
        <v>20</v>
      </c>
      <c r="I4389">
        <v>14.81</v>
      </c>
      <c r="J4389">
        <v>340.81</v>
      </c>
      <c r="K4389" t="s">
        <v>67</v>
      </c>
      <c r="L4389">
        <v>2.8</v>
      </c>
      <c r="M4389" t="s">
        <v>23</v>
      </c>
      <c r="N4389">
        <v>1.1000000000000001</v>
      </c>
      <c r="O4389">
        <v>7</v>
      </c>
    </row>
    <row r="4390" spans="1:15">
      <c r="A4390" t="s">
        <v>3902</v>
      </c>
      <c r="B4390" s="1">
        <v>45696</v>
      </c>
      <c r="C4390" t="s">
        <v>16</v>
      </c>
      <c r="D4390" t="s">
        <v>3903</v>
      </c>
      <c r="E4390" t="s">
        <v>3904</v>
      </c>
      <c r="F4390" t="s">
        <v>71</v>
      </c>
      <c r="G4390" t="s">
        <v>46</v>
      </c>
      <c r="H4390" t="s">
        <v>20</v>
      </c>
      <c r="I4390">
        <v>19.739999999999998</v>
      </c>
      <c r="J4390">
        <v>397.51</v>
      </c>
      <c r="K4390" t="s">
        <v>47</v>
      </c>
      <c r="L4390">
        <v>2.9</v>
      </c>
      <c r="M4390" t="s">
        <v>23</v>
      </c>
      <c r="N4390">
        <v>1.1499999999999999</v>
      </c>
      <c r="O4390">
        <v>2</v>
      </c>
    </row>
    <row r="4391" spans="1:15">
      <c r="A4391" t="s">
        <v>3928</v>
      </c>
      <c r="B4391" s="1">
        <v>45770</v>
      </c>
      <c r="C4391" t="s">
        <v>16</v>
      </c>
      <c r="D4391" t="s">
        <v>3929</v>
      </c>
      <c r="E4391" t="s">
        <v>3930</v>
      </c>
      <c r="F4391" t="s">
        <v>51</v>
      </c>
      <c r="G4391" t="s">
        <v>20</v>
      </c>
      <c r="H4391" t="s">
        <v>46</v>
      </c>
      <c r="I4391">
        <v>16.75</v>
      </c>
      <c r="J4391">
        <v>307.01</v>
      </c>
      <c r="K4391" t="s">
        <v>67</v>
      </c>
      <c r="L4391">
        <v>4.5</v>
      </c>
      <c r="M4391" t="s">
        <v>31</v>
      </c>
      <c r="N4391">
        <v>2.34</v>
      </c>
      <c r="O4391">
        <v>5</v>
      </c>
    </row>
    <row r="4392" spans="1:15">
      <c r="A4392" t="s">
        <v>3943</v>
      </c>
      <c r="B4392" s="1">
        <v>45694</v>
      </c>
      <c r="C4392" t="s">
        <v>16</v>
      </c>
      <c r="D4392" t="s">
        <v>3944</v>
      </c>
      <c r="E4392" t="s">
        <v>3945</v>
      </c>
      <c r="F4392" t="s">
        <v>19</v>
      </c>
      <c r="G4392" t="s">
        <v>42</v>
      </c>
      <c r="H4392" t="s">
        <v>29</v>
      </c>
      <c r="I4392">
        <v>3.18</v>
      </c>
      <c r="J4392">
        <v>274.37</v>
      </c>
      <c r="K4392" t="s">
        <v>67</v>
      </c>
      <c r="L4392">
        <v>4.4000000000000004</v>
      </c>
      <c r="M4392" t="s">
        <v>23</v>
      </c>
      <c r="N4392">
        <v>2.0099999999999998</v>
      </c>
      <c r="O4392">
        <v>4</v>
      </c>
    </row>
    <row r="4393" spans="1:15">
      <c r="A4393" t="s">
        <v>3958</v>
      </c>
      <c r="B4393" s="1">
        <v>45744</v>
      </c>
      <c r="C4393" t="s">
        <v>16</v>
      </c>
      <c r="D4393" t="s">
        <v>3959</v>
      </c>
      <c r="E4393" t="s">
        <v>3960</v>
      </c>
      <c r="F4393" t="s">
        <v>28</v>
      </c>
      <c r="G4393" t="s">
        <v>29</v>
      </c>
      <c r="H4393" t="s">
        <v>42</v>
      </c>
      <c r="I4393">
        <v>18.2</v>
      </c>
      <c r="J4393">
        <v>69.599999999999994</v>
      </c>
      <c r="K4393" t="s">
        <v>47</v>
      </c>
      <c r="L4393">
        <v>3.4</v>
      </c>
      <c r="M4393" t="s">
        <v>31</v>
      </c>
      <c r="N4393">
        <v>1.73</v>
      </c>
      <c r="O4393">
        <v>10</v>
      </c>
    </row>
    <row r="4394" spans="1:15">
      <c r="A4394" t="s">
        <v>3988</v>
      </c>
      <c r="B4394" s="1">
        <v>45816</v>
      </c>
      <c r="C4394" t="s">
        <v>16</v>
      </c>
      <c r="D4394" t="s">
        <v>3989</v>
      </c>
      <c r="E4394" t="s">
        <v>3990</v>
      </c>
      <c r="F4394" t="s">
        <v>71</v>
      </c>
      <c r="G4394" t="s">
        <v>20</v>
      </c>
      <c r="H4394" t="s">
        <v>29</v>
      </c>
      <c r="I4394">
        <v>20.86</v>
      </c>
      <c r="J4394">
        <v>118.06</v>
      </c>
      <c r="K4394" t="s">
        <v>22</v>
      </c>
      <c r="L4394">
        <v>4.3</v>
      </c>
      <c r="M4394" t="s">
        <v>23</v>
      </c>
      <c r="N4394">
        <v>1.73</v>
      </c>
      <c r="O4394">
        <v>12</v>
      </c>
    </row>
    <row r="4395" spans="1:15">
      <c r="A4395" t="s">
        <v>4002</v>
      </c>
      <c r="B4395" s="1">
        <v>45811</v>
      </c>
      <c r="C4395" t="s">
        <v>16</v>
      </c>
      <c r="D4395" t="s">
        <v>2699</v>
      </c>
      <c r="E4395" t="s">
        <v>4003</v>
      </c>
      <c r="F4395" t="s">
        <v>28</v>
      </c>
      <c r="G4395" t="s">
        <v>52</v>
      </c>
      <c r="H4395" t="s">
        <v>20</v>
      </c>
      <c r="I4395">
        <v>4.8</v>
      </c>
      <c r="J4395">
        <v>269.36</v>
      </c>
      <c r="K4395" t="s">
        <v>47</v>
      </c>
      <c r="L4395">
        <v>3.9</v>
      </c>
      <c r="M4395" t="s">
        <v>23</v>
      </c>
      <c r="N4395">
        <v>1.88</v>
      </c>
      <c r="O4395">
        <v>1</v>
      </c>
    </row>
    <row r="4396" spans="1:15">
      <c r="A4396" t="s">
        <v>4027</v>
      </c>
      <c r="B4396" s="1">
        <v>45767</v>
      </c>
      <c r="C4396" t="s">
        <v>16</v>
      </c>
      <c r="D4396" t="s">
        <v>1838</v>
      </c>
      <c r="E4396" t="s">
        <v>4028</v>
      </c>
      <c r="F4396" t="s">
        <v>28</v>
      </c>
      <c r="G4396" t="s">
        <v>41</v>
      </c>
      <c r="H4396" t="s">
        <v>41</v>
      </c>
      <c r="I4396">
        <v>20.309999999999999</v>
      </c>
      <c r="J4396">
        <v>184.33</v>
      </c>
      <c r="K4396" t="s">
        <v>22</v>
      </c>
      <c r="L4396">
        <v>3</v>
      </c>
      <c r="M4396" t="s">
        <v>23</v>
      </c>
      <c r="N4396">
        <v>2.4700000000000002</v>
      </c>
      <c r="O4396">
        <v>14</v>
      </c>
    </row>
    <row r="4397" spans="1:15">
      <c r="A4397" t="s">
        <v>4029</v>
      </c>
      <c r="B4397" s="1">
        <v>45667</v>
      </c>
      <c r="C4397" t="s">
        <v>16</v>
      </c>
      <c r="D4397" t="s">
        <v>4030</v>
      </c>
      <c r="E4397" t="s">
        <v>4031</v>
      </c>
      <c r="F4397" t="s">
        <v>28</v>
      </c>
      <c r="G4397" t="s">
        <v>52</v>
      </c>
      <c r="H4397" t="s">
        <v>29</v>
      </c>
      <c r="I4397">
        <v>20.81</v>
      </c>
      <c r="J4397">
        <v>543.61</v>
      </c>
      <c r="K4397" t="s">
        <v>67</v>
      </c>
      <c r="L4397">
        <v>4.0999999999999996</v>
      </c>
      <c r="M4397" t="s">
        <v>36</v>
      </c>
      <c r="N4397">
        <v>1.08</v>
      </c>
      <c r="O4397">
        <v>18</v>
      </c>
    </row>
    <row r="4398" spans="1:15">
      <c r="A4398" t="s">
        <v>4035</v>
      </c>
      <c r="B4398" s="1">
        <v>45662</v>
      </c>
      <c r="C4398" t="s">
        <v>16</v>
      </c>
      <c r="D4398" t="s">
        <v>4036</v>
      </c>
      <c r="E4398" t="s">
        <v>4037</v>
      </c>
      <c r="F4398" t="s">
        <v>60</v>
      </c>
      <c r="G4398" t="s">
        <v>21</v>
      </c>
      <c r="H4398" t="s">
        <v>29</v>
      </c>
      <c r="I4398">
        <v>14.38</v>
      </c>
      <c r="J4398">
        <v>109.17</v>
      </c>
      <c r="K4398" t="s">
        <v>22</v>
      </c>
      <c r="L4398">
        <v>3.5</v>
      </c>
      <c r="M4398" t="s">
        <v>31</v>
      </c>
      <c r="N4398">
        <v>1.28</v>
      </c>
      <c r="O4398">
        <v>2</v>
      </c>
    </row>
    <row r="4399" spans="1:15">
      <c r="A4399" t="s">
        <v>4041</v>
      </c>
      <c r="B4399" s="1">
        <v>45730</v>
      </c>
      <c r="C4399" t="s">
        <v>16</v>
      </c>
      <c r="D4399" t="s">
        <v>4042</v>
      </c>
      <c r="E4399" t="s">
        <v>4043</v>
      </c>
      <c r="F4399" t="s">
        <v>51</v>
      </c>
      <c r="G4399" t="s">
        <v>46</v>
      </c>
      <c r="H4399" t="s">
        <v>29</v>
      </c>
      <c r="I4399">
        <v>12.89</v>
      </c>
      <c r="J4399">
        <v>292.58</v>
      </c>
      <c r="K4399" t="s">
        <v>22</v>
      </c>
      <c r="L4399">
        <v>3.4</v>
      </c>
      <c r="M4399" t="s">
        <v>31</v>
      </c>
      <c r="N4399">
        <v>2.25</v>
      </c>
      <c r="O4399">
        <v>16</v>
      </c>
    </row>
    <row r="4400" spans="1:15">
      <c r="A4400" t="s">
        <v>4058</v>
      </c>
      <c r="B4400" s="1">
        <v>45747</v>
      </c>
      <c r="C4400" t="s">
        <v>16</v>
      </c>
      <c r="D4400" t="s">
        <v>4059</v>
      </c>
      <c r="E4400" t="s">
        <v>4060</v>
      </c>
      <c r="F4400" t="s">
        <v>60</v>
      </c>
      <c r="G4400" t="s">
        <v>52</v>
      </c>
      <c r="H4400" t="s">
        <v>20</v>
      </c>
      <c r="I4400">
        <v>24.14</v>
      </c>
      <c r="J4400">
        <v>319.92</v>
      </c>
      <c r="K4400" t="s">
        <v>30</v>
      </c>
      <c r="L4400">
        <v>4.7</v>
      </c>
      <c r="M4400" t="s">
        <v>36</v>
      </c>
      <c r="N4400">
        <v>2.0499999999999998</v>
      </c>
      <c r="O4400">
        <v>9</v>
      </c>
    </row>
    <row r="4401" spans="1:15">
      <c r="A4401" t="s">
        <v>4061</v>
      </c>
      <c r="B4401" s="1">
        <v>45723</v>
      </c>
      <c r="C4401" t="s">
        <v>16</v>
      </c>
      <c r="D4401" t="s">
        <v>4062</v>
      </c>
      <c r="E4401" t="s">
        <v>1751</v>
      </c>
      <c r="F4401" t="s">
        <v>19</v>
      </c>
      <c r="G4401" t="s">
        <v>42</v>
      </c>
      <c r="H4401" t="s">
        <v>42</v>
      </c>
      <c r="I4401">
        <v>9.66</v>
      </c>
      <c r="J4401">
        <v>261.31</v>
      </c>
      <c r="K4401" t="s">
        <v>30</v>
      </c>
      <c r="L4401">
        <v>3.6</v>
      </c>
      <c r="M4401" t="s">
        <v>36</v>
      </c>
      <c r="N4401">
        <v>2.2200000000000002</v>
      </c>
      <c r="O4401">
        <v>13</v>
      </c>
    </row>
    <row r="4402" spans="1:15">
      <c r="A4402" t="s">
        <v>4083</v>
      </c>
      <c r="B4402" s="1">
        <v>45767</v>
      </c>
      <c r="C4402" t="s">
        <v>16</v>
      </c>
      <c r="D4402" t="s">
        <v>3084</v>
      </c>
      <c r="E4402" t="s">
        <v>4084</v>
      </c>
      <c r="F4402" t="s">
        <v>51</v>
      </c>
      <c r="G4402" t="s">
        <v>29</v>
      </c>
      <c r="H4402" t="s">
        <v>21</v>
      </c>
      <c r="I4402">
        <v>9.82</v>
      </c>
      <c r="J4402">
        <v>115.42</v>
      </c>
      <c r="K4402" t="s">
        <v>22</v>
      </c>
      <c r="L4402">
        <v>2.7</v>
      </c>
      <c r="M4402" t="s">
        <v>23</v>
      </c>
      <c r="N4402">
        <v>1.03</v>
      </c>
      <c r="O4402">
        <v>8</v>
      </c>
    </row>
    <row r="4403" spans="1:15">
      <c r="A4403" t="s">
        <v>4087</v>
      </c>
      <c r="B4403" s="1">
        <v>45680</v>
      </c>
      <c r="C4403" t="s">
        <v>16</v>
      </c>
      <c r="D4403" t="s">
        <v>4088</v>
      </c>
      <c r="E4403" t="s">
        <v>4089</v>
      </c>
      <c r="F4403" t="s">
        <v>28</v>
      </c>
      <c r="G4403" t="s">
        <v>42</v>
      </c>
      <c r="H4403" t="s">
        <v>21</v>
      </c>
      <c r="I4403">
        <v>12.23</v>
      </c>
      <c r="J4403">
        <v>594.59</v>
      </c>
      <c r="K4403" t="s">
        <v>30</v>
      </c>
      <c r="L4403">
        <v>3</v>
      </c>
      <c r="M4403" t="s">
        <v>36</v>
      </c>
      <c r="N4403">
        <v>1.17</v>
      </c>
      <c r="O4403">
        <v>1</v>
      </c>
    </row>
    <row r="4404" spans="1:15">
      <c r="A4404" t="s">
        <v>4112</v>
      </c>
      <c r="B4404" s="1">
        <v>45695</v>
      </c>
      <c r="C4404" t="s">
        <v>16</v>
      </c>
      <c r="D4404" t="s">
        <v>4113</v>
      </c>
      <c r="E4404" t="s">
        <v>4114</v>
      </c>
      <c r="F4404" t="s">
        <v>28</v>
      </c>
      <c r="G4404" t="s">
        <v>46</v>
      </c>
      <c r="H4404" t="s">
        <v>20</v>
      </c>
      <c r="I4404">
        <v>12.38</v>
      </c>
      <c r="J4404">
        <v>58.36</v>
      </c>
      <c r="K4404" t="s">
        <v>67</v>
      </c>
      <c r="L4404">
        <v>4.9000000000000004</v>
      </c>
      <c r="M4404" t="s">
        <v>23</v>
      </c>
      <c r="N4404">
        <v>2.2400000000000002</v>
      </c>
      <c r="O4404">
        <v>12</v>
      </c>
    </row>
    <row r="4405" spans="1:15">
      <c r="A4405" t="s">
        <v>4120</v>
      </c>
      <c r="B4405" s="1">
        <v>45837</v>
      </c>
      <c r="C4405" t="s">
        <v>16</v>
      </c>
      <c r="D4405" t="s">
        <v>4121</v>
      </c>
      <c r="E4405" t="s">
        <v>4122</v>
      </c>
      <c r="F4405" t="s">
        <v>19</v>
      </c>
      <c r="G4405" t="s">
        <v>29</v>
      </c>
      <c r="H4405" t="s">
        <v>29</v>
      </c>
      <c r="I4405">
        <v>10.210000000000001</v>
      </c>
      <c r="J4405">
        <v>505.71</v>
      </c>
      <c r="K4405" t="s">
        <v>30</v>
      </c>
      <c r="L4405">
        <v>4.5</v>
      </c>
      <c r="M4405" t="s">
        <v>31</v>
      </c>
      <c r="N4405">
        <v>1.04</v>
      </c>
      <c r="O4405">
        <v>16</v>
      </c>
    </row>
    <row r="4406" spans="1:15">
      <c r="A4406" t="s">
        <v>4141</v>
      </c>
      <c r="B4406" s="1">
        <v>45749</v>
      </c>
      <c r="C4406" t="s">
        <v>16</v>
      </c>
      <c r="D4406" t="s">
        <v>4142</v>
      </c>
      <c r="E4406" t="s">
        <v>4143</v>
      </c>
      <c r="F4406" t="s">
        <v>51</v>
      </c>
      <c r="G4406" t="s">
        <v>42</v>
      </c>
      <c r="H4406" t="s">
        <v>21</v>
      </c>
      <c r="I4406">
        <v>16.100000000000001</v>
      </c>
      <c r="J4406">
        <v>526</v>
      </c>
      <c r="K4406" t="s">
        <v>30</v>
      </c>
      <c r="L4406">
        <v>4.0999999999999996</v>
      </c>
      <c r="M4406" t="s">
        <v>36</v>
      </c>
      <c r="N4406">
        <v>2.38</v>
      </c>
      <c r="O4406">
        <v>1</v>
      </c>
    </row>
    <row r="4407" spans="1:15">
      <c r="A4407" t="s">
        <v>4147</v>
      </c>
      <c r="B4407" s="1">
        <v>45741</v>
      </c>
      <c r="C4407" t="s">
        <v>16</v>
      </c>
      <c r="D4407" t="s">
        <v>4148</v>
      </c>
      <c r="E4407" t="s">
        <v>4149</v>
      </c>
      <c r="F4407" t="s">
        <v>51</v>
      </c>
      <c r="G4407" t="s">
        <v>41</v>
      </c>
      <c r="H4407" t="s">
        <v>52</v>
      </c>
      <c r="I4407">
        <v>17.88</v>
      </c>
      <c r="J4407">
        <v>153.22</v>
      </c>
      <c r="K4407" t="s">
        <v>30</v>
      </c>
      <c r="L4407">
        <v>3.9</v>
      </c>
      <c r="M4407" t="s">
        <v>36</v>
      </c>
      <c r="N4407">
        <v>1.83</v>
      </c>
      <c r="O4407">
        <v>19</v>
      </c>
    </row>
    <row r="4408" spans="1:15">
      <c r="A4408" t="s">
        <v>4150</v>
      </c>
      <c r="B4408" s="1">
        <v>45660</v>
      </c>
      <c r="C4408" t="s">
        <v>16</v>
      </c>
      <c r="D4408" t="s">
        <v>4151</v>
      </c>
      <c r="E4408" t="s">
        <v>4152</v>
      </c>
      <c r="F4408" t="s">
        <v>60</v>
      </c>
      <c r="G4408" t="s">
        <v>20</v>
      </c>
      <c r="H4408" t="s">
        <v>29</v>
      </c>
      <c r="I4408">
        <v>12.02</v>
      </c>
      <c r="J4408">
        <v>141.25</v>
      </c>
      <c r="K4408" t="s">
        <v>30</v>
      </c>
      <c r="L4408">
        <v>4.4000000000000004</v>
      </c>
      <c r="M4408" t="s">
        <v>23</v>
      </c>
      <c r="N4408">
        <v>1.1599999999999999</v>
      </c>
      <c r="O4408">
        <v>10</v>
      </c>
    </row>
    <row r="4409" spans="1:15">
      <c r="A4409" t="s">
        <v>4165</v>
      </c>
      <c r="B4409" s="1">
        <v>45680</v>
      </c>
      <c r="C4409" t="s">
        <v>16</v>
      </c>
      <c r="D4409" t="s">
        <v>4166</v>
      </c>
      <c r="E4409" t="s">
        <v>4167</v>
      </c>
      <c r="F4409" t="s">
        <v>71</v>
      </c>
      <c r="G4409" t="s">
        <v>20</v>
      </c>
      <c r="H4409" t="s">
        <v>29</v>
      </c>
      <c r="I4409">
        <v>10.01</v>
      </c>
      <c r="J4409">
        <v>177.94</v>
      </c>
      <c r="K4409" t="s">
        <v>30</v>
      </c>
      <c r="L4409">
        <v>2.5</v>
      </c>
      <c r="M4409" t="s">
        <v>36</v>
      </c>
      <c r="N4409">
        <v>1.46</v>
      </c>
      <c r="O4409">
        <v>1</v>
      </c>
    </row>
    <row r="4410" spans="1:15">
      <c r="A4410" t="s">
        <v>4168</v>
      </c>
      <c r="B4410" s="1">
        <v>45672</v>
      </c>
      <c r="C4410" t="s">
        <v>16</v>
      </c>
      <c r="D4410" t="s">
        <v>1039</v>
      </c>
      <c r="E4410" t="s">
        <v>4169</v>
      </c>
      <c r="F4410" t="s">
        <v>51</v>
      </c>
      <c r="G4410" t="s">
        <v>41</v>
      </c>
      <c r="H4410" t="s">
        <v>46</v>
      </c>
      <c r="I4410">
        <v>6.5</v>
      </c>
      <c r="J4410">
        <v>102.86</v>
      </c>
      <c r="K4410" t="s">
        <v>47</v>
      </c>
      <c r="L4410">
        <v>3.1</v>
      </c>
      <c r="M4410" t="s">
        <v>23</v>
      </c>
      <c r="N4410">
        <v>2</v>
      </c>
      <c r="O4410">
        <v>16</v>
      </c>
    </row>
    <row r="4411" spans="1:15">
      <c r="A4411" t="s">
        <v>4170</v>
      </c>
      <c r="B4411" s="1">
        <v>45832</v>
      </c>
      <c r="C4411" t="s">
        <v>16</v>
      </c>
      <c r="D4411" t="s">
        <v>4171</v>
      </c>
      <c r="E4411" t="s">
        <v>4172</v>
      </c>
      <c r="F4411" t="s">
        <v>60</v>
      </c>
      <c r="G4411" t="s">
        <v>20</v>
      </c>
      <c r="H4411" t="s">
        <v>21</v>
      </c>
      <c r="I4411">
        <v>7.93</v>
      </c>
      <c r="J4411">
        <v>517.70000000000005</v>
      </c>
      <c r="K4411" t="s">
        <v>47</v>
      </c>
      <c r="L4411">
        <v>3.2</v>
      </c>
      <c r="M4411" t="s">
        <v>23</v>
      </c>
      <c r="N4411">
        <v>2.1800000000000002</v>
      </c>
      <c r="O4411">
        <v>4</v>
      </c>
    </row>
    <row r="4412" spans="1:15">
      <c r="A4412" t="s">
        <v>4217</v>
      </c>
      <c r="B4412" s="1">
        <v>45813</v>
      </c>
      <c r="C4412" t="s">
        <v>16</v>
      </c>
      <c r="D4412" t="s">
        <v>4218</v>
      </c>
      <c r="E4412" t="s">
        <v>4219</v>
      </c>
      <c r="F4412" t="s">
        <v>28</v>
      </c>
      <c r="G4412" t="s">
        <v>52</v>
      </c>
      <c r="H4412" t="s">
        <v>21</v>
      </c>
      <c r="I4412">
        <v>5.19</v>
      </c>
      <c r="J4412">
        <v>541.53</v>
      </c>
      <c r="K4412" t="s">
        <v>47</v>
      </c>
      <c r="L4412">
        <v>4.8</v>
      </c>
      <c r="M4412" t="s">
        <v>23</v>
      </c>
      <c r="N4412">
        <v>1.96</v>
      </c>
      <c r="O4412">
        <v>15</v>
      </c>
    </row>
    <row r="4413" spans="1:15">
      <c r="A4413" t="s">
        <v>4228</v>
      </c>
      <c r="B4413" s="1">
        <v>45733</v>
      </c>
      <c r="C4413" t="s">
        <v>16</v>
      </c>
      <c r="D4413" t="s">
        <v>4229</v>
      </c>
      <c r="E4413" t="s">
        <v>4230</v>
      </c>
      <c r="F4413" t="s">
        <v>60</v>
      </c>
      <c r="G4413" t="s">
        <v>21</v>
      </c>
      <c r="H4413" t="s">
        <v>46</v>
      </c>
      <c r="I4413">
        <v>5.0999999999999996</v>
      </c>
      <c r="J4413">
        <v>596.03</v>
      </c>
      <c r="K4413" t="s">
        <v>47</v>
      </c>
      <c r="L4413">
        <v>3.3</v>
      </c>
      <c r="M4413" t="s">
        <v>31</v>
      </c>
      <c r="N4413">
        <v>2.31</v>
      </c>
      <c r="O4413">
        <v>8</v>
      </c>
    </row>
    <row r="4414" spans="1:15">
      <c r="A4414" t="s">
        <v>4242</v>
      </c>
      <c r="B4414" s="1">
        <v>45780</v>
      </c>
      <c r="C4414" t="s">
        <v>16</v>
      </c>
      <c r="D4414" t="s">
        <v>4243</v>
      </c>
      <c r="E4414" t="s">
        <v>4244</v>
      </c>
      <c r="F4414" t="s">
        <v>71</v>
      </c>
      <c r="G4414" t="s">
        <v>52</v>
      </c>
      <c r="H4414" t="s">
        <v>29</v>
      </c>
      <c r="I4414">
        <v>10.59</v>
      </c>
      <c r="J4414">
        <v>119.03</v>
      </c>
      <c r="K4414" t="s">
        <v>30</v>
      </c>
      <c r="L4414">
        <v>4.5</v>
      </c>
      <c r="M4414" t="s">
        <v>31</v>
      </c>
      <c r="N4414">
        <v>2.4</v>
      </c>
      <c r="O4414">
        <v>3</v>
      </c>
    </row>
    <row r="4415" spans="1:15">
      <c r="A4415" t="s">
        <v>4284</v>
      </c>
      <c r="B4415" s="1">
        <v>45806</v>
      </c>
      <c r="C4415" t="s">
        <v>16</v>
      </c>
      <c r="D4415" t="s">
        <v>4285</v>
      </c>
      <c r="E4415" t="s">
        <v>4286</v>
      </c>
      <c r="F4415" t="s">
        <v>28</v>
      </c>
      <c r="G4415" t="s">
        <v>20</v>
      </c>
      <c r="H4415" t="s">
        <v>46</v>
      </c>
      <c r="I4415">
        <v>7.67</v>
      </c>
      <c r="J4415">
        <v>225.38</v>
      </c>
      <c r="K4415" t="s">
        <v>67</v>
      </c>
      <c r="L4415">
        <v>4.5</v>
      </c>
      <c r="M4415" t="s">
        <v>31</v>
      </c>
      <c r="N4415">
        <v>1.4</v>
      </c>
      <c r="O4415">
        <v>8</v>
      </c>
    </row>
    <row r="4416" spans="1:15">
      <c r="A4416" t="s">
        <v>4290</v>
      </c>
      <c r="B4416" s="1">
        <v>45771</v>
      </c>
      <c r="C4416" t="s">
        <v>16</v>
      </c>
      <c r="D4416" t="s">
        <v>4291</v>
      </c>
      <c r="E4416" t="s">
        <v>4292</v>
      </c>
      <c r="F4416" t="s">
        <v>60</v>
      </c>
      <c r="G4416" t="s">
        <v>29</v>
      </c>
      <c r="H4416" t="s">
        <v>41</v>
      </c>
      <c r="I4416">
        <v>13.4</v>
      </c>
      <c r="J4416">
        <v>176.71</v>
      </c>
      <c r="K4416" t="s">
        <v>30</v>
      </c>
      <c r="L4416">
        <v>2.6</v>
      </c>
      <c r="M4416" t="s">
        <v>36</v>
      </c>
      <c r="N4416">
        <v>1.45</v>
      </c>
      <c r="O4416">
        <v>1</v>
      </c>
    </row>
    <row r="4417" spans="1:15">
      <c r="A4417" t="s">
        <v>4301</v>
      </c>
      <c r="B4417" s="1">
        <v>45806</v>
      </c>
      <c r="C4417" t="s">
        <v>16</v>
      </c>
      <c r="D4417" t="s">
        <v>4302</v>
      </c>
      <c r="E4417" t="s">
        <v>4303</v>
      </c>
      <c r="F4417" t="s">
        <v>71</v>
      </c>
      <c r="G4417" t="s">
        <v>21</v>
      </c>
      <c r="H4417" t="s">
        <v>29</v>
      </c>
      <c r="I4417">
        <v>12.13</v>
      </c>
      <c r="J4417">
        <v>54.32</v>
      </c>
      <c r="K4417" t="s">
        <v>22</v>
      </c>
      <c r="L4417">
        <v>2.8</v>
      </c>
      <c r="M4417" t="s">
        <v>31</v>
      </c>
      <c r="N4417">
        <v>1.44</v>
      </c>
      <c r="O4417">
        <v>8</v>
      </c>
    </row>
    <row r="4418" spans="1:15">
      <c r="A4418" t="s">
        <v>4304</v>
      </c>
      <c r="B4418" s="1">
        <v>45674</v>
      </c>
      <c r="C4418" t="s">
        <v>16</v>
      </c>
      <c r="D4418" t="s">
        <v>4305</v>
      </c>
      <c r="E4418" t="s">
        <v>4306</v>
      </c>
      <c r="F4418" t="s">
        <v>60</v>
      </c>
      <c r="G4418" t="s">
        <v>52</v>
      </c>
      <c r="H4418" t="s">
        <v>29</v>
      </c>
      <c r="I4418">
        <v>11.83</v>
      </c>
      <c r="J4418">
        <v>423.76</v>
      </c>
      <c r="K4418" t="s">
        <v>30</v>
      </c>
      <c r="L4418">
        <v>4</v>
      </c>
      <c r="M4418" t="s">
        <v>23</v>
      </c>
      <c r="N4418">
        <v>2.21</v>
      </c>
      <c r="O4418">
        <v>5</v>
      </c>
    </row>
    <row r="4419" spans="1:15">
      <c r="A4419" t="s">
        <v>4339</v>
      </c>
      <c r="B4419" s="1">
        <v>45827</v>
      </c>
      <c r="C4419" t="s">
        <v>16</v>
      </c>
      <c r="D4419" t="s">
        <v>1929</v>
      </c>
      <c r="E4419" t="s">
        <v>4340</v>
      </c>
      <c r="F4419" t="s">
        <v>51</v>
      </c>
      <c r="G4419" t="s">
        <v>46</v>
      </c>
      <c r="H4419" t="s">
        <v>20</v>
      </c>
      <c r="I4419">
        <v>8.9499999999999993</v>
      </c>
      <c r="J4419">
        <v>570.08000000000004</v>
      </c>
      <c r="K4419" t="s">
        <v>47</v>
      </c>
      <c r="L4419">
        <v>4.2</v>
      </c>
      <c r="M4419" t="s">
        <v>31</v>
      </c>
      <c r="N4419">
        <v>1.69</v>
      </c>
      <c r="O4419">
        <v>11</v>
      </c>
    </row>
    <row r="4420" spans="1:15">
      <c r="A4420" t="s">
        <v>4353</v>
      </c>
      <c r="B4420" s="1">
        <v>45719</v>
      </c>
      <c r="C4420" t="s">
        <v>16</v>
      </c>
      <c r="D4420" t="s">
        <v>4354</v>
      </c>
      <c r="E4420" t="s">
        <v>4355</v>
      </c>
      <c r="F4420" t="s">
        <v>60</v>
      </c>
      <c r="G4420" t="s">
        <v>42</v>
      </c>
      <c r="H4420" t="s">
        <v>52</v>
      </c>
      <c r="I4420">
        <v>12.8</v>
      </c>
      <c r="J4420">
        <v>296.02</v>
      </c>
      <c r="K4420" t="s">
        <v>30</v>
      </c>
      <c r="L4420">
        <v>3</v>
      </c>
      <c r="M4420" t="s">
        <v>23</v>
      </c>
      <c r="N4420">
        <v>1.68</v>
      </c>
      <c r="O4420">
        <v>16</v>
      </c>
    </row>
    <row r="4421" spans="1:15">
      <c r="A4421" t="s">
        <v>4359</v>
      </c>
      <c r="B4421" s="1">
        <v>45798</v>
      </c>
      <c r="C4421" t="s">
        <v>16</v>
      </c>
      <c r="D4421" t="s">
        <v>4360</v>
      </c>
      <c r="E4421" t="s">
        <v>4361</v>
      </c>
      <c r="F4421" t="s">
        <v>19</v>
      </c>
      <c r="G4421" t="s">
        <v>21</v>
      </c>
      <c r="H4421" t="s">
        <v>46</v>
      </c>
      <c r="I4421">
        <v>15.72</v>
      </c>
      <c r="J4421">
        <v>143.03</v>
      </c>
      <c r="K4421" t="s">
        <v>22</v>
      </c>
      <c r="L4421">
        <v>4.5</v>
      </c>
      <c r="M4421" t="s">
        <v>23</v>
      </c>
      <c r="N4421">
        <v>2.31</v>
      </c>
      <c r="O4421">
        <v>7</v>
      </c>
    </row>
    <row r="4422" spans="1:15">
      <c r="A4422" t="s">
        <v>4426</v>
      </c>
      <c r="B4422" s="1">
        <v>45681</v>
      </c>
      <c r="C4422" t="s">
        <v>16</v>
      </c>
      <c r="D4422" t="s">
        <v>4427</v>
      </c>
      <c r="E4422" t="s">
        <v>4428</v>
      </c>
      <c r="F4422" t="s">
        <v>19</v>
      </c>
      <c r="G4422" t="s">
        <v>21</v>
      </c>
      <c r="H4422" t="s">
        <v>46</v>
      </c>
      <c r="I4422">
        <v>18.78</v>
      </c>
      <c r="J4422">
        <v>91.39</v>
      </c>
      <c r="K4422" t="s">
        <v>47</v>
      </c>
      <c r="L4422">
        <v>2.9</v>
      </c>
      <c r="M4422" t="s">
        <v>23</v>
      </c>
      <c r="N4422">
        <v>2.46</v>
      </c>
      <c r="O4422">
        <v>5</v>
      </c>
    </row>
    <row r="4423" spans="1:15">
      <c r="A4423" t="s">
        <v>4429</v>
      </c>
      <c r="B4423" s="1">
        <v>45745</v>
      </c>
      <c r="C4423" t="s">
        <v>16</v>
      </c>
      <c r="D4423" t="s">
        <v>4430</v>
      </c>
      <c r="E4423" t="s">
        <v>4431</v>
      </c>
      <c r="F4423" t="s">
        <v>51</v>
      </c>
      <c r="G4423" t="s">
        <v>42</v>
      </c>
      <c r="H4423" t="s">
        <v>21</v>
      </c>
      <c r="I4423">
        <v>4.97</v>
      </c>
      <c r="J4423">
        <v>540.29</v>
      </c>
      <c r="K4423" t="s">
        <v>67</v>
      </c>
      <c r="L4423">
        <v>3.4</v>
      </c>
      <c r="M4423" t="s">
        <v>23</v>
      </c>
      <c r="N4423">
        <v>1.06</v>
      </c>
      <c r="O4423">
        <v>6</v>
      </c>
    </row>
    <row r="4424" spans="1:15">
      <c r="A4424" t="s">
        <v>4438</v>
      </c>
      <c r="B4424" s="1">
        <v>45693</v>
      </c>
      <c r="C4424" t="s">
        <v>16</v>
      </c>
      <c r="D4424" t="s">
        <v>4439</v>
      </c>
      <c r="E4424" t="s">
        <v>4440</v>
      </c>
      <c r="F4424" t="s">
        <v>71</v>
      </c>
      <c r="G4424" t="s">
        <v>41</v>
      </c>
      <c r="H4424" t="s">
        <v>29</v>
      </c>
      <c r="I4424">
        <v>24.53</v>
      </c>
      <c r="J4424">
        <v>524.15</v>
      </c>
      <c r="K4424" t="s">
        <v>22</v>
      </c>
      <c r="L4424">
        <v>2.7</v>
      </c>
      <c r="M4424" t="s">
        <v>23</v>
      </c>
      <c r="N4424">
        <v>1.57</v>
      </c>
      <c r="O4424">
        <v>5</v>
      </c>
    </row>
    <row r="4425" spans="1:15">
      <c r="A4425" t="s">
        <v>4490</v>
      </c>
      <c r="B4425" s="1">
        <v>45714</v>
      </c>
      <c r="C4425" t="s">
        <v>16</v>
      </c>
      <c r="D4425" t="s">
        <v>4491</v>
      </c>
      <c r="E4425" t="s">
        <v>4492</v>
      </c>
      <c r="F4425" t="s">
        <v>51</v>
      </c>
      <c r="G4425" t="s">
        <v>21</v>
      </c>
      <c r="H4425" t="s">
        <v>41</v>
      </c>
      <c r="I4425">
        <v>14.34</v>
      </c>
      <c r="J4425">
        <v>548.24</v>
      </c>
      <c r="K4425" t="s">
        <v>30</v>
      </c>
      <c r="L4425">
        <v>4.8</v>
      </c>
      <c r="M4425" t="s">
        <v>36</v>
      </c>
      <c r="N4425">
        <v>2.15</v>
      </c>
      <c r="O4425">
        <v>6</v>
      </c>
    </row>
    <row r="4426" spans="1:15">
      <c r="A4426" t="s">
        <v>4521</v>
      </c>
      <c r="B4426" s="1">
        <v>45665</v>
      </c>
      <c r="C4426" t="s">
        <v>16</v>
      </c>
      <c r="D4426" t="s">
        <v>49</v>
      </c>
      <c r="E4426" t="s">
        <v>4522</v>
      </c>
      <c r="F4426" t="s">
        <v>51</v>
      </c>
      <c r="G4426" t="s">
        <v>42</v>
      </c>
      <c r="H4426" t="s">
        <v>52</v>
      </c>
      <c r="I4426">
        <v>13.55</v>
      </c>
      <c r="J4426">
        <v>468.04</v>
      </c>
      <c r="K4426" t="s">
        <v>22</v>
      </c>
      <c r="L4426">
        <v>2.7</v>
      </c>
      <c r="M4426" t="s">
        <v>23</v>
      </c>
      <c r="N4426">
        <v>2.2599999999999998</v>
      </c>
      <c r="O4426">
        <v>6</v>
      </c>
    </row>
    <row r="4427" spans="1:15">
      <c r="A4427" t="s">
        <v>4530</v>
      </c>
      <c r="B4427" s="1">
        <v>45667</v>
      </c>
      <c r="C4427" t="s">
        <v>16</v>
      </c>
      <c r="D4427" t="s">
        <v>4531</v>
      </c>
      <c r="E4427" t="s">
        <v>4532</v>
      </c>
      <c r="F4427" t="s">
        <v>71</v>
      </c>
      <c r="G4427" t="s">
        <v>41</v>
      </c>
      <c r="H4427" t="s">
        <v>52</v>
      </c>
      <c r="I4427">
        <v>1.67</v>
      </c>
      <c r="J4427">
        <v>441.81</v>
      </c>
      <c r="K4427" t="s">
        <v>30</v>
      </c>
      <c r="L4427">
        <v>4.3</v>
      </c>
      <c r="M4427" t="s">
        <v>23</v>
      </c>
      <c r="N4427">
        <v>2.23</v>
      </c>
      <c r="O4427">
        <v>13</v>
      </c>
    </row>
    <row r="4428" spans="1:15">
      <c r="A4428" t="s">
        <v>4545</v>
      </c>
      <c r="B4428" s="1">
        <v>45797</v>
      </c>
      <c r="C4428" t="s">
        <v>16</v>
      </c>
      <c r="D4428" t="s">
        <v>4546</v>
      </c>
      <c r="E4428" t="s">
        <v>4547</v>
      </c>
      <c r="F4428" t="s">
        <v>60</v>
      </c>
      <c r="G4428" t="s">
        <v>42</v>
      </c>
      <c r="H4428" t="s">
        <v>29</v>
      </c>
      <c r="I4428">
        <v>2.9</v>
      </c>
      <c r="J4428">
        <v>117.77</v>
      </c>
      <c r="K4428" t="s">
        <v>22</v>
      </c>
      <c r="L4428">
        <v>3.5</v>
      </c>
      <c r="M4428" t="s">
        <v>31</v>
      </c>
      <c r="N4428">
        <v>1.59</v>
      </c>
      <c r="O4428">
        <v>19</v>
      </c>
    </row>
    <row r="4429" spans="1:15">
      <c r="A4429" t="s">
        <v>4553</v>
      </c>
      <c r="B4429" s="1">
        <v>45801</v>
      </c>
      <c r="C4429" t="s">
        <v>16</v>
      </c>
      <c r="D4429" t="s">
        <v>4554</v>
      </c>
      <c r="E4429" t="s">
        <v>4555</v>
      </c>
      <c r="F4429" t="s">
        <v>60</v>
      </c>
      <c r="G4429" t="s">
        <v>46</v>
      </c>
      <c r="H4429" t="s">
        <v>52</v>
      </c>
      <c r="I4429">
        <v>14.09</v>
      </c>
      <c r="J4429">
        <v>562.26</v>
      </c>
      <c r="K4429" t="s">
        <v>67</v>
      </c>
      <c r="L4429">
        <v>3.4</v>
      </c>
      <c r="M4429" t="s">
        <v>23</v>
      </c>
      <c r="N4429">
        <v>1.98</v>
      </c>
      <c r="O4429">
        <v>3</v>
      </c>
    </row>
    <row r="4430" spans="1:15">
      <c r="A4430" t="s">
        <v>4652</v>
      </c>
      <c r="B4430" s="1">
        <v>45801</v>
      </c>
      <c r="C4430" t="s">
        <v>16</v>
      </c>
      <c r="D4430" t="s">
        <v>4653</v>
      </c>
      <c r="E4430" t="s">
        <v>4654</v>
      </c>
      <c r="F4430" t="s">
        <v>19</v>
      </c>
      <c r="G4430" t="s">
        <v>29</v>
      </c>
      <c r="H4430" t="s">
        <v>41</v>
      </c>
      <c r="I4430">
        <v>24.2</v>
      </c>
      <c r="J4430">
        <v>502.15</v>
      </c>
      <c r="K4430" t="s">
        <v>67</v>
      </c>
      <c r="L4430">
        <v>3.1</v>
      </c>
      <c r="M4430" t="s">
        <v>23</v>
      </c>
      <c r="N4430">
        <v>1.66</v>
      </c>
      <c r="O4430">
        <v>7</v>
      </c>
    </row>
    <row r="4431" spans="1:15">
      <c r="A4431" t="s">
        <v>4667</v>
      </c>
      <c r="B4431" s="1">
        <v>45773</v>
      </c>
      <c r="C4431" t="s">
        <v>16</v>
      </c>
      <c r="D4431" t="s">
        <v>3781</v>
      </c>
      <c r="E4431" t="s">
        <v>4668</v>
      </c>
      <c r="F4431" t="s">
        <v>51</v>
      </c>
      <c r="G4431" t="s">
        <v>52</v>
      </c>
      <c r="H4431" t="s">
        <v>21</v>
      </c>
      <c r="I4431">
        <v>20.92</v>
      </c>
      <c r="J4431">
        <v>468.35</v>
      </c>
      <c r="K4431" t="s">
        <v>47</v>
      </c>
      <c r="L4431">
        <v>3.7</v>
      </c>
      <c r="M4431" t="s">
        <v>23</v>
      </c>
      <c r="N4431">
        <v>2.46</v>
      </c>
      <c r="O4431">
        <v>17</v>
      </c>
    </row>
    <row r="4432" spans="1:15">
      <c r="A4432" t="s">
        <v>4694</v>
      </c>
      <c r="B4432" s="1">
        <v>45774</v>
      </c>
      <c r="C4432" t="s">
        <v>16</v>
      </c>
      <c r="D4432" t="s">
        <v>4695</v>
      </c>
      <c r="E4432" t="s">
        <v>4696</v>
      </c>
      <c r="F4432" t="s">
        <v>71</v>
      </c>
      <c r="G4432" t="s">
        <v>41</v>
      </c>
      <c r="H4432" t="s">
        <v>21</v>
      </c>
      <c r="I4432">
        <v>9.92</v>
      </c>
      <c r="J4432">
        <v>242.07</v>
      </c>
      <c r="K4432" t="s">
        <v>22</v>
      </c>
      <c r="L4432">
        <v>3.9</v>
      </c>
      <c r="M4432" t="s">
        <v>23</v>
      </c>
      <c r="N4432">
        <v>1.63</v>
      </c>
      <c r="O4432">
        <v>2</v>
      </c>
    </row>
    <row r="4433" spans="1:15">
      <c r="A4433" t="s">
        <v>4725</v>
      </c>
      <c r="B4433" s="1">
        <v>45736</v>
      </c>
      <c r="C4433" t="s">
        <v>16</v>
      </c>
      <c r="D4433" t="s">
        <v>548</v>
      </c>
      <c r="E4433" t="s">
        <v>4726</v>
      </c>
      <c r="F4433" t="s">
        <v>28</v>
      </c>
      <c r="G4433" t="s">
        <v>46</v>
      </c>
      <c r="H4433" t="s">
        <v>29</v>
      </c>
      <c r="I4433">
        <v>7.19</v>
      </c>
      <c r="J4433">
        <v>449.57</v>
      </c>
      <c r="K4433" t="s">
        <v>30</v>
      </c>
      <c r="L4433">
        <v>3.5</v>
      </c>
      <c r="M4433" t="s">
        <v>36</v>
      </c>
      <c r="N4433">
        <v>2.2000000000000002</v>
      </c>
      <c r="O4433">
        <v>6</v>
      </c>
    </row>
    <row r="4434" spans="1:15">
      <c r="A4434" t="s">
        <v>4739</v>
      </c>
      <c r="B4434" s="1">
        <v>45682</v>
      </c>
      <c r="C4434" t="s">
        <v>16</v>
      </c>
      <c r="D4434" t="s">
        <v>4740</v>
      </c>
      <c r="E4434" t="s">
        <v>4741</v>
      </c>
      <c r="F4434" t="s">
        <v>71</v>
      </c>
      <c r="G4434" t="s">
        <v>52</v>
      </c>
      <c r="H4434" t="s">
        <v>29</v>
      </c>
      <c r="I4434">
        <v>3.88</v>
      </c>
      <c r="J4434">
        <v>77.11</v>
      </c>
      <c r="K4434" t="s">
        <v>30</v>
      </c>
      <c r="L4434">
        <v>3</v>
      </c>
      <c r="M4434" t="s">
        <v>23</v>
      </c>
      <c r="N4434">
        <v>1.1599999999999999</v>
      </c>
      <c r="O4434">
        <v>10</v>
      </c>
    </row>
    <row r="4435" spans="1:15">
      <c r="A4435" t="s">
        <v>4766</v>
      </c>
      <c r="B4435" s="1">
        <v>45688</v>
      </c>
      <c r="C4435" t="s">
        <v>16</v>
      </c>
      <c r="D4435" t="s">
        <v>3947</v>
      </c>
      <c r="E4435" t="s">
        <v>4767</v>
      </c>
      <c r="F4435" t="s">
        <v>28</v>
      </c>
      <c r="G4435" t="s">
        <v>42</v>
      </c>
      <c r="H4435" t="s">
        <v>52</v>
      </c>
      <c r="I4435">
        <v>23.9</v>
      </c>
      <c r="J4435">
        <v>413.04</v>
      </c>
      <c r="K4435" t="s">
        <v>47</v>
      </c>
      <c r="L4435">
        <v>3</v>
      </c>
      <c r="M4435" t="s">
        <v>23</v>
      </c>
      <c r="N4435">
        <v>1.1299999999999999</v>
      </c>
      <c r="O4435">
        <v>12</v>
      </c>
    </row>
    <row r="4436" spans="1:15">
      <c r="A4436" t="s">
        <v>4771</v>
      </c>
      <c r="B4436" s="1">
        <v>45786</v>
      </c>
      <c r="C4436" t="s">
        <v>16</v>
      </c>
      <c r="D4436" t="s">
        <v>4772</v>
      </c>
      <c r="E4436" t="s">
        <v>4773</v>
      </c>
      <c r="F4436" t="s">
        <v>60</v>
      </c>
      <c r="G4436" t="s">
        <v>41</v>
      </c>
      <c r="H4436" t="s">
        <v>20</v>
      </c>
      <c r="I4436">
        <v>9.16</v>
      </c>
      <c r="J4436">
        <v>349.05</v>
      </c>
      <c r="K4436" t="s">
        <v>30</v>
      </c>
      <c r="L4436">
        <v>3.8</v>
      </c>
      <c r="M4436" t="s">
        <v>31</v>
      </c>
      <c r="N4436">
        <v>2.16</v>
      </c>
      <c r="O4436">
        <v>13</v>
      </c>
    </row>
    <row r="4437" spans="1:15">
      <c r="A4437" t="s">
        <v>4782</v>
      </c>
      <c r="B4437" s="1">
        <v>45833</v>
      </c>
      <c r="C4437" t="s">
        <v>16</v>
      </c>
      <c r="D4437" t="s">
        <v>4783</v>
      </c>
      <c r="E4437" t="s">
        <v>4784</v>
      </c>
      <c r="F4437" t="s">
        <v>28</v>
      </c>
      <c r="G4437" t="s">
        <v>46</v>
      </c>
      <c r="H4437" t="s">
        <v>41</v>
      </c>
      <c r="I4437">
        <v>3.56</v>
      </c>
      <c r="J4437">
        <v>591.9</v>
      </c>
      <c r="K4437" t="s">
        <v>30</v>
      </c>
      <c r="L4437">
        <v>5</v>
      </c>
      <c r="M4437" t="s">
        <v>23</v>
      </c>
      <c r="N4437">
        <v>2.25</v>
      </c>
      <c r="O4437">
        <v>5</v>
      </c>
    </row>
    <row r="4438" spans="1:15">
      <c r="A4438" t="s">
        <v>4788</v>
      </c>
      <c r="B4438" s="1">
        <v>45682</v>
      </c>
      <c r="C4438" t="s">
        <v>16</v>
      </c>
      <c r="D4438" t="s">
        <v>4789</v>
      </c>
      <c r="E4438" t="s">
        <v>4790</v>
      </c>
      <c r="F4438" t="s">
        <v>19</v>
      </c>
      <c r="G4438" t="s">
        <v>52</v>
      </c>
      <c r="H4438" t="s">
        <v>52</v>
      </c>
      <c r="I4438">
        <v>19.54</v>
      </c>
      <c r="J4438">
        <v>493.31</v>
      </c>
      <c r="K4438" t="s">
        <v>47</v>
      </c>
      <c r="L4438">
        <v>4.5</v>
      </c>
      <c r="M4438" t="s">
        <v>23</v>
      </c>
      <c r="N4438">
        <v>2.4500000000000002</v>
      </c>
      <c r="O4438">
        <v>4</v>
      </c>
    </row>
    <row r="4439" spans="1:15">
      <c r="A4439" t="s">
        <v>4794</v>
      </c>
      <c r="B4439" s="1">
        <v>45721</v>
      </c>
      <c r="C4439" t="s">
        <v>16</v>
      </c>
      <c r="D4439" t="s">
        <v>4795</v>
      </c>
      <c r="E4439" t="s">
        <v>4796</v>
      </c>
      <c r="F4439" t="s">
        <v>28</v>
      </c>
      <c r="G4439" t="s">
        <v>21</v>
      </c>
      <c r="H4439" t="s">
        <v>21</v>
      </c>
      <c r="I4439">
        <v>23.2</v>
      </c>
      <c r="J4439">
        <v>135.59</v>
      </c>
      <c r="K4439" t="s">
        <v>67</v>
      </c>
      <c r="L4439">
        <v>3.7</v>
      </c>
      <c r="M4439" t="s">
        <v>23</v>
      </c>
      <c r="N4439">
        <v>1.95</v>
      </c>
      <c r="O4439">
        <v>9</v>
      </c>
    </row>
    <row r="4440" spans="1:15">
      <c r="A4440" t="s">
        <v>4805</v>
      </c>
      <c r="B4440" s="1">
        <v>45728</v>
      </c>
      <c r="C4440" t="s">
        <v>16</v>
      </c>
      <c r="D4440" t="s">
        <v>4806</v>
      </c>
      <c r="E4440" t="s">
        <v>4807</v>
      </c>
      <c r="F4440" t="s">
        <v>19</v>
      </c>
      <c r="G4440" t="s">
        <v>20</v>
      </c>
      <c r="H4440" t="s">
        <v>29</v>
      </c>
      <c r="I4440">
        <v>24.25</v>
      </c>
      <c r="J4440">
        <v>567.94000000000005</v>
      </c>
      <c r="K4440" t="s">
        <v>47</v>
      </c>
      <c r="L4440">
        <v>3.3</v>
      </c>
      <c r="M4440" t="s">
        <v>23</v>
      </c>
      <c r="N4440">
        <v>1.39</v>
      </c>
      <c r="O4440">
        <v>18</v>
      </c>
    </row>
    <row r="4441" spans="1:15">
      <c r="A4441" t="s">
        <v>4808</v>
      </c>
      <c r="B4441" s="1">
        <v>45770</v>
      </c>
      <c r="C4441" t="s">
        <v>16</v>
      </c>
      <c r="D4441" t="s">
        <v>4809</v>
      </c>
      <c r="E4441" t="s">
        <v>4810</v>
      </c>
      <c r="F4441" t="s">
        <v>60</v>
      </c>
      <c r="G4441" t="s">
        <v>46</v>
      </c>
      <c r="H4441" t="s">
        <v>46</v>
      </c>
      <c r="I4441">
        <v>23.52</v>
      </c>
      <c r="J4441">
        <v>413.26</v>
      </c>
      <c r="K4441" t="s">
        <v>47</v>
      </c>
      <c r="L4441">
        <v>4.2</v>
      </c>
      <c r="M4441" t="s">
        <v>23</v>
      </c>
      <c r="N4441">
        <v>1.04</v>
      </c>
      <c r="O4441">
        <v>7</v>
      </c>
    </row>
    <row r="4442" spans="1:15">
      <c r="A4442" t="s">
        <v>4817</v>
      </c>
      <c r="B4442" s="1">
        <v>45754</v>
      </c>
      <c r="C4442" t="s">
        <v>16</v>
      </c>
      <c r="D4442" t="s">
        <v>4818</v>
      </c>
      <c r="E4442" t="s">
        <v>4819</v>
      </c>
      <c r="F4442" t="s">
        <v>60</v>
      </c>
      <c r="G4442" t="s">
        <v>21</v>
      </c>
      <c r="H4442" t="s">
        <v>20</v>
      </c>
      <c r="I4442">
        <v>18.21</v>
      </c>
      <c r="J4442">
        <v>578.04999999999995</v>
      </c>
      <c r="K4442" t="s">
        <v>47</v>
      </c>
      <c r="L4442">
        <v>4.3</v>
      </c>
      <c r="M4442" t="s">
        <v>23</v>
      </c>
      <c r="N4442">
        <v>1.23</v>
      </c>
      <c r="O4442">
        <v>17</v>
      </c>
    </row>
    <row r="4443" spans="1:15">
      <c r="A4443" t="s">
        <v>4820</v>
      </c>
      <c r="B4443" s="1">
        <v>45831</v>
      </c>
      <c r="C4443" t="s">
        <v>16</v>
      </c>
      <c r="D4443" t="s">
        <v>4821</v>
      </c>
      <c r="E4443" t="s">
        <v>4822</v>
      </c>
      <c r="F4443" t="s">
        <v>60</v>
      </c>
      <c r="G4443" t="s">
        <v>42</v>
      </c>
      <c r="H4443" t="s">
        <v>21</v>
      </c>
      <c r="I4443">
        <v>16.18</v>
      </c>
      <c r="J4443">
        <v>332.5</v>
      </c>
      <c r="K4443" t="s">
        <v>67</v>
      </c>
      <c r="L4443">
        <v>4.3</v>
      </c>
      <c r="M4443" t="s">
        <v>36</v>
      </c>
      <c r="N4443">
        <v>1.18</v>
      </c>
      <c r="O4443">
        <v>19</v>
      </c>
    </row>
    <row r="4444" spans="1:15">
      <c r="A4444" t="s">
        <v>4835</v>
      </c>
      <c r="B4444" s="1">
        <v>45711</v>
      </c>
      <c r="C4444" t="s">
        <v>16</v>
      </c>
      <c r="D4444" t="s">
        <v>813</v>
      </c>
      <c r="E4444" t="s">
        <v>4836</v>
      </c>
      <c r="F4444" t="s">
        <v>19</v>
      </c>
      <c r="G4444" t="s">
        <v>20</v>
      </c>
      <c r="H4444" t="s">
        <v>20</v>
      </c>
      <c r="I4444">
        <v>1.51</v>
      </c>
      <c r="J4444">
        <v>270.52999999999997</v>
      </c>
      <c r="K4444" t="s">
        <v>47</v>
      </c>
      <c r="L4444">
        <v>3.8</v>
      </c>
      <c r="M4444" t="s">
        <v>23</v>
      </c>
      <c r="N4444">
        <v>1.78</v>
      </c>
      <c r="O4444">
        <v>10</v>
      </c>
    </row>
    <row r="4445" spans="1:15">
      <c r="A4445" t="s">
        <v>4848</v>
      </c>
      <c r="B4445" s="1">
        <v>45719</v>
      </c>
      <c r="C4445" t="s">
        <v>16</v>
      </c>
      <c r="D4445" t="s">
        <v>4849</v>
      </c>
      <c r="E4445" t="s">
        <v>4850</v>
      </c>
      <c r="F4445" t="s">
        <v>51</v>
      </c>
      <c r="G4445" t="s">
        <v>20</v>
      </c>
      <c r="H4445" t="s">
        <v>42</v>
      </c>
      <c r="I4445">
        <v>22.14</v>
      </c>
      <c r="J4445">
        <v>330.28</v>
      </c>
      <c r="K4445" t="s">
        <v>22</v>
      </c>
      <c r="L4445">
        <v>2.8</v>
      </c>
      <c r="M4445" t="s">
        <v>31</v>
      </c>
      <c r="N4445">
        <v>2.19</v>
      </c>
      <c r="O4445">
        <v>12</v>
      </c>
    </row>
    <row r="4446" spans="1:15">
      <c r="A4446" t="s">
        <v>4868</v>
      </c>
      <c r="B4446" s="1">
        <v>45688</v>
      </c>
      <c r="C4446" t="s">
        <v>16</v>
      </c>
      <c r="D4446" t="s">
        <v>4869</v>
      </c>
      <c r="E4446" t="s">
        <v>4870</v>
      </c>
      <c r="F4446" t="s">
        <v>71</v>
      </c>
      <c r="G4446" t="s">
        <v>21</v>
      </c>
      <c r="H4446" t="s">
        <v>20</v>
      </c>
      <c r="I4446">
        <v>12.97</v>
      </c>
      <c r="J4446">
        <v>428.45</v>
      </c>
      <c r="K4446" t="s">
        <v>67</v>
      </c>
      <c r="L4446">
        <v>3.8</v>
      </c>
      <c r="M4446" t="s">
        <v>36</v>
      </c>
      <c r="N4446">
        <v>1.26</v>
      </c>
      <c r="O4446">
        <v>18</v>
      </c>
    </row>
    <row r="4447" spans="1:15">
      <c r="A4447" t="s">
        <v>4871</v>
      </c>
      <c r="B4447" s="1">
        <v>45694</v>
      </c>
      <c r="C4447" t="s">
        <v>16</v>
      </c>
      <c r="D4447" t="s">
        <v>4872</v>
      </c>
      <c r="E4447" t="s">
        <v>4873</v>
      </c>
      <c r="F4447" t="s">
        <v>60</v>
      </c>
      <c r="G4447" t="s">
        <v>29</v>
      </c>
      <c r="H4447" t="s">
        <v>29</v>
      </c>
      <c r="I4447">
        <v>22.51</v>
      </c>
      <c r="J4447">
        <v>176.13</v>
      </c>
      <c r="K4447" t="s">
        <v>22</v>
      </c>
      <c r="L4447">
        <v>5</v>
      </c>
      <c r="M4447" t="s">
        <v>36</v>
      </c>
      <c r="N4447">
        <v>2.2200000000000002</v>
      </c>
      <c r="O4447">
        <v>3</v>
      </c>
    </row>
    <row r="4448" spans="1:15">
      <c r="A4448" t="s">
        <v>4889</v>
      </c>
      <c r="B4448" s="1">
        <v>45684</v>
      </c>
      <c r="C4448" t="s">
        <v>16</v>
      </c>
      <c r="D4448" t="s">
        <v>4890</v>
      </c>
      <c r="E4448" t="s">
        <v>4891</v>
      </c>
      <c r="F4448" t="s">
        <v>28</v>
      </c>
      <c r="G4448" t="s">
        <v>20</v>
      </c>
      <c r="H4448" t="s">
        <v>20</v>
      </c>
      <c r="I4448">
        <v>22.91</v>
      </c>
      <c r="J4448">
        <v>438.63</v>
      </c>
      <c r="K4448" t="s">
        <v>22</v>
      </c>
      <c r="L4448">
        <v>4.7</v>
      </c>
      <c r="M4448" t="s">
        <v>23</v>
      </c>
      <c r="N4448">
        <v>1.07</v>
      </c>
      <c r="O4448">
        <v>16</v>
      </c>
    </row>
    <row r="4449" spans="1:15">
      <c r="A4449" t="s">
        <v>4898</v>
      </c>
      <c r="B4449" s="1">
        <v>45807</v>
      </c>
      <c r="C4449" t="s">
        <v>16</v>
      </c>
      <c r="D4449" t="s">
        <v>4899</v>
      </c>
      <c r="E4449" t="s">
        <v>4900</v>
      </c>
      <c r="F4449" t="s">
        <v>51</v>
      </c>
      <c r="G4449" t="s">
        <v>20</v>
      </c>
      <c r="H4449" t="s">
        <v>42</v>
      </c>
      <c r="I4449">
        <v>9.01</v>
      </c>
      <c r="J4449">
        <v>315.70999999999998</v>
      </c>
      <c r="K4449" t="s">
        <v>30</v>
      </c>
      <c r="L4449">
        <v>4</v>
      </c>
      <c r="M4449" t="s">
        <v>23</v>
      </c>
      <c r="N4449">
        <v>1.73</v>
      </c>
      <c r="O4449">
        <v>10</v>
      </c>
    </row>
    <row r="4450" spans="1:15">
      <c r="A4450" t="s">
        <v>4909</v>
      </c>
      <c r="B4450" s="1">
        <v>45798</v>
      </c>
      <c r="C4450" t="s">
        <v>16</v>
      </c>
      <c r="D4450" t="s">
        <v>4910</v>
      </c>
      <c r="E4450" t="s">
        <v>4911</v>
      </c>
      <c r="F4450" t="s">
        <v>28</v>
      </c>
      <c r="G4450" t="s">
        <v>52</v>
      </c>
      <c r="H4450" t="s">
        <v>21</v>
      </c>
      <c r="I4450">
        <v>9.51</v>
      </c>
      <c r="J4450">
        <v>576.76</v>
      </c>
      <c r="K4450" t="s">
        <v>47</v>
      </c>
      <c r="L4450">
        <v>2.7</v>
      </c>
      <c r="M4450" t="s">
        <v>31</v>
      </c>
      <c r="N4450">
        <v>2.42</v>
      </c>
      <c r="O4450">
        <v>15</v>
      </c>
    </row>
    <row r="4451" spans="1:15">
      <c r="A4451" t="s">
        <v>4921</v>
      </c>
      <c r="B4451" s="1">
        <v>45772</v>
      </c>
      <c r="C4451" t="s">
        <v>16</v>
      </c>
      <c r="D4451" t="s">
        <v>4922</v>
      </c>
      <c r="E4451" t="s">
        <v>4923</v>
      </c>
      <c r="F4451" t="s">
        <v>71</v>
      </c>
      <c r="G4451" t="s">
        <v>52</v>
      </c>
      <c r="H4451" t="s">
        <v>52</v>
      </c>
      <c r="I4451">
        <v>7.72</v>
      </c>
      <c r="J4451">
        <v>589.1</v>
      </c>
      <c r="K4451" t="s">
        <v>47</v>
      </c>
      <c r="L4451">
        <v>3.2</v>
      </c>
      <c r="M4451" t="s">
        <v>36</v>
      </c>
      <c r="N4451">
        <v>1.43</v>
      </c>
      <c r="O4451">
        <v>1</v>
      </c>
    </row>
    <row r="4452" spans="1:15">
      <c r="A4452" t="s">
        <v>4933</v>
      </c>
      <c r="B4452" s="1">
        <v>45663</v>
      </c>
      <c r="C4452" t="s">
        <v>16</v>
      </c>
      <c r="D4452" t="s">
        <v>4934</v>
      </c>
      <c r="E4452" t="s">
        <v>4935</v>
      </c>
      <c r="F4452" t="s">
        <v>28</v>
      </c>
      <c r="G4452" t="s">
        <v>29</v>
      </c>
      <c r="H4452" t="s">
        <v>41</v>
      </c>
      <c r="I4452">
        <v>16.98</v>
      </c>
      <c r="J4452">
        <v>467.83</v>
      </c>
      <c r="K4452" t="s">
        <v>47</v>
      </c>
      <c r="L4452">
        <v>4.5</v>
      </c>
      <c r="M4452" t="s">
        <v>23</v>
      </c>
      <c r="N4452">
        <v>1.27</v>
      </c>
      <c r="O4452">
        <v>3</v>
      </c>
    </row>
    <row r="4453" spans="1:15">
      <c r="A4453" t="s">
        <v>4936</v>
      </c>
      <c r="B4453" s="1">
        <v>45816</v>
      </c>
      <c r="C4453" t="s">
        <v>16</v>
      </c>
      <c r="D4453" t="s">
        <v>4937</v>
      </c>
      <c r="E4453" t="s">
        <v>4938</v>
      </c>
      <c r="F4453" t="s">
        <v>60</v>
      </c>
      <c r="G4453" t="s">
        <v>20</v>
      </c>
      <c r="H4453" t="s">
        <v>52</v>
      </c>
      <c r="I4453">
        <v>7.52</v>
      </c>
      <c r="J4453">
        <v>233.19</v>
      </c>
      <c r="K4453" t="s">
        <v>22</v>
      </c>
      <c r="L4453">
        <v>4.5</v>
      </c>
      <c r="M4453" t="s">
        <v>31</v>
      </c>
      <c r="N4453">
        <v>2.33</v>
      </c>
      <c r="O4453">
        <v>8</v>
      </c>
    </row>
    <row r="4454" spans="1:15">
      <c r="A4454" t="s">
        <v>4939</v>
      </c>
      <c r="B4454" s="1">
        <v>45733</v>
      </c>
      <c r="C4454" t="s">
        <v>16</v>
      </c>
      <c r="D4454" t="s">
        <v>4940</v>
      </c>
      <c r="E4454" t="s">
        <v>4941</v>
      </c>
      <c r="F4454" t="s">
        <v>19</v>
      </c>
      <c r="G4454" t="s">
        <v>41</v>
      </c>
      <c r="H4454" t="s">
        <v>29</v>
      </c>
      <c r="I4454">
        <v>15.62</v>
      </c>
      <c r="J4454">
        <v>293.86</v>
      </c>
      <c r="K4454" t="s">
        <v>30</v>
      </c>
      <c r="L4454">
        <v>3.8</v>
      </c>
      <c r="M4454" t="s">
        <v>36</v>
      </c>
      <c r="N4454">
        <v>2.4</v>
      </c>
      <c r="O4454">
        <v>6</v>
      </c>
    </row>
    <row r="4455" spans="1:15">
      <c r="A4455" t="s">
        <v>4947</v>
      </c>
      <c r="B4455" s="1">
        <v>45759</v>
      </c>
      <c r="C4455" t="s">
        <v>16</v>
      </c>
      <c r="D4455" t="s">
        <v>4948</v>
      </c>
      <c r="E4455" t="s">
        <v>4949</v>
      </c>
      <c r="F4455" t="s">
        <v>60</v>
      </c>
      <c r="G4455" t="s">
        <v>42</v>
      </c>
      <c r="H4455" t="s">
        <v>52</v>
      </c>
      <c r="I4455">
        <v>2.93</v>
      </c>
      <c r="J4455">
        <v>289.93</v>
      </c>
      <c r="K4455" t="s">
        <v>30</v>
      </c>
      <c r="L4455">
        <v>3.8</v>
      </c>
      <c r="M4455" t="s">
        <v>36</v>
      </c>
      <c r="N4455">
        <v>2.0499999999999998</v>
      </c>
      <c r="O4455">
        <v>19</v>
      </c>
    </row>
    <row r="4456" spans="1:15">
      <c r="A4456" t="s">
        <v>4967</v>
      </c>
      <c r="B4456" s="1">
        <v>45697</v>
      </c>
      <c r="C4456" t="s">
        <v>16</v>
      </c>
      <c r="D4456" t="s">
        <v>4968</v>
      </c>
      <c r="E4456" t="s">
        <v>4969</v>
      </c>
      <c r="F4456" t="s">
        <v>19</v>
      </c>
      <c r="G4456" t="s">
        <v>29</v>
      </c>
      <c r="H4456" t="s">
        <v>20</v>
      </c>
      <c r="I4456">
        <v>21.61</v>
      </c>
      <c r="J4456">
        <v>212.1</v>
      </c>
      <c r="K4456" t="s">
        <v>30</v>
      </c>
      <c r="L4456">
        <v>2.8</v>
      </c>
      <c r="M4456" t="s">
        <v>23</v>
      </c>
      <c r="N4456">
        <v>1.95</v>
      </c>
      <c r="O4456">
        <v>7</v>
      </c>
    </row>
    <row r="4457" spans="1:15">
      <c r="A4457" t="s">
        <v>4970</v>
      </c>
      <c r="B4457" s="1">
        <v>45796</v>
      </c>
      <c r="C4457" t="s">
        <v>16</v>
      </c>
      <c r="D4457" t="s">
        <v>1007</v>
      </c>
      <c r="E4457" t="s">
        <v>4971</v>
      </c>
      <c r="F4457" t="s">
        <v>71</v>
      </c>
      <c r="G4457" t="s">
        <v>52</v>
      </c>
      <c r="H4457" t="s">
        <v>52</v>
      </c>
      <c r="I4457">
        <v>16.37</v>
      </c>
      <c r="J4457">
        <v>537.48</v>
      </c>
      <c r="K4457" t="s">
        <v>47</v>
      </c>
      <c r="L4457">
        <v>4.5</v>
      </c>
      <c r="M4457" t="s">
        <v>23</v>
      </c>
      <c r="N4457">
        <v>1.38</v>
      </c>
      <c r="O4457">
        <v>17</v>
      </c>
    </row>
    <row r="4458" spans="1:15">
      <c r="A4458" t="s">
        <v>4972</v>
      </c>
      <c r="B4458" s="1">
        <v>45776</v>
      </c>
      <c r="C4458" t="s">
        <v>16</v>
      </c>
      <c r="D4458" t="s">
        <v>4973</v>
      </c>
      <c r="E4458" t="s">
        <v>4974</v>
      </c>
      <c r="F4458" t="s">
        <v>60</v>
      </c>
      <c r="G4458" t="s">
        <v>21</v>
      </c>
      <c r="H4458" t="s">
        <v>21</v>
      </c>
      <c r="I4458">
        <v>24.91</v>
      </c>
      <c r="J4458">
        <v>592.5</v>
      </c>
      <c r="K4458" t="s">
        <v>67</v>
      </c>
      <c r="L4458">
        <v>2.6</v>
      </c>
      <c r="M4458" t="s">
        <v>23</v>
      </c>
      <c r="N4458">
        <v>1.57</v>
      </c>
      <c r="O4458">
        <v>9</v>
      </c>
    </row>
    <row r="4459" spans="1:15">
      <c r="A4459" t="s">
        <v>4980</v>
      </c>
      <c r="B4459" s="1">
        <v>45733</v>
      </c>
      <c r="C4459" t="s">
        <v>16</v>
      </c>
      <c r="D4459" t="s">
        <v>4981</v>
      </c>
      <c r="E4459" t="s">
        <v>4982</v>
      </c>
      <c r="F4459" t="s">
        <v>71</v>
      </c>
      <c r="G4459" t="s">
        <v>29</v>
      </c>
      <c r="H4459" t="s">
        <v>20</v>
      </c>
      <c r="I4459">
        <v>23.94</v>
      </c>
      <c r="J4459">
        <v>260.3</v>
      </c>
      <c r="K4459" t="s">
        <v>30</v>
      </c>
      <c r="L4459">
        <v>4.2</v>
      </c>
      <c r="M4459" t="s">
        <v>23</v>
      </c>
      <c r="N4459">
        <v>1.77</v>
      </c>
      <c r="O4459">
        <v>13</v>
      </c>
    </row>
    <row r="4460" spans="1:15">
      <c r="A4460" t="s">
        <v>4983</v>
      </c>
      <c r="B4460" s="1">
        <v>45757</v>
      </c>
      <c r="C4460" t="s">
        <v>16</v>
      </c>
      <c r="D4460" t="s">
        <v>4984</v>
      </c>
      <c r="E4460" t="s">
        <v>4985</v>
      </c>
      <c r="F4460" t="s">
        <v>71</v>
      </c>
      <c r="G4460" t="s">
        <v>41</v>
      </c>
      <c r="H4460" t="s">
        <v>29</v>
      </c>
      <c r="I4460">
        <v>24.01</v>
      </c>
      <c r="J4460">
        <v>318.32</v>
      </c>
      <c r="K4460" t="s">
        <v>67</v>
      </c>
      <c r="L4460">
        <v>4.2</v>
      </c>
      <c r="M4460" t="s">
        <v>31</v>
      </c>
      <c r="N4460">
        <v>1.21</v>
      </c>
      <c r="O4460">
        <v>9</v>
      </c>
    </row>
    <row r="4461" spans="1:15">
      <c r="A4461" t="s">
        <v>5003</v>
      </c>
      <c r="B4461" s="1">
        <v>45685</v>
      </c>
      <c r="C4461" t="s">
        <v>16</v>
      </c>
      <c r="D4461" t="s">
        <v>5004</v>
      </c>
      <c r="E4461" t="s">
        <v>5005</v>
      </c>
      <c r="F4461" t="s">
        <v>71</v>
      </c>
      <c r="G4461" t="s">
        <v>20</v>
      </c>
      <c r="H4461" t="s">
        <v>41</v>
      </c>
      <c r="I4461">
        <v>5.85</v>
      </c>
      <c r="J4461">
        <v>121.62</v>
      </c>
      <c r="K4461" t="s">
        <v>67</v>
      </c>
      <c r="L4461">
        <v>3.3</v>
      </c>
      <c r="M4461" t="s">
        <v>23</v>
      </c>
      <c r="N4461">
        <v>2.2599999999999998</v>
      </c>
      <c r="O4461">
        <v>15</v>
      </c>
    </row>
    <row r="4462" spans="1:15">
      <c r="A4462" t="s">
        <v>5009</v>
      </c>
      <c r="B4462" s="1">
        <v>45834</v>
      </c>
      <c r="C4462" t="s">
        <v>16</v>
      </c>
      <c r="D4462" t="s">
        <v>5010</v>
      </c>
      <c r="E4462" t="s">
        <v>5011</v>
      </c>
      <c r="F4462" t="s">
        <v>71</v>
      </c>
      <c r="G4462" t="s">
        <v>46</v>
      </c>
      <c r="H4462" t="s">
        <v>29</v>
      </c>
      <c r="I4462">
        <v>21.69</v>
      </c>
      <c r="J4462">
        <v>437.25</v>
      </c>
      <c r="K4462" t="s">
        <v>47</v>
      </c>
      <c r="L4462">
        <v>3.9</v>
      </c>
      <c r="M4462" t="s">
        <v>23</v>
      </c>
      <c r="N4462">
        <v>1.51</v>
      </c>
      <c r="O4462">
        <v>15</v>
      </c>
    </row>
    <row r="4463" spans="1:15">
      <c r="A4463" t="s">
        <v>5012</v>
      </c>
      <c r="B4463" s="1">
        <v>45737</v>
      </c>
      <c r="C4463" t="s">
        <v>16</v>
      </c>
      <c r="D4463" t="s">
        <v>4488</v>
      </c>
      <c r="E4463" t="s">
        <v>5013</v>
      </c>
      <c r="F4463" t="s">
        <v>51</v>
      </c>
      <c r="G4463" t="s">
        <v>29</v>
      </c>
      <c r="H4463" t="s">
        <v>20</v>
      </c>
      <c r="I4463">
        <v>5.75</v>
      </c>
      <c r="J4463">
        <v>375.99</v>
      </c>
      <c r="K4463" t="s">
        <v>67</v>
      </c>
      <c r="L4463">
        <v>3.3</v>
      </c>
      <c r="M4463" t="s">
        <v>31</v>
      </c>
      <c r="N4463">
        <v>2.04</v>
      </c>
      <c r="O4463">
        <v>7</v>
      </c>
    </row>
    <row r="4464" spans="1:15">
      <c r="A4464" t="s">
        <v>5044</v>
      </c>
      <c r="B4464" s="1">
        <v>45684</v>
      </c>
      <c r="C4464" t="s">
        <v>16</v>
      </c>
      <c r="D4464" t="s">
        <v>5045</v>
      </c>
      <c r="E4464" t="s">
        <v>5046</v>
      </c>
      <c r="F4464" t="s">
        <v>60</v>
      </c>
      <c r="G4464" t="s">
        <v>42</v>
      </c>
      <c r="H4464" t="s">
        <v>52</v>
      </c>
      <c r="I4464">
        <v>21.56</v>
      </c>
      <c r="J4464">
        <v>122.4</v>
      </c>
      <c r="K4464" t="s">
        <v>47</v>
      </c>
      <c r="L4464">
        <v>4.2</v>
      </c>
      <c r="M4464" t="s">
        <v>36</v>
      </c>
      <c r="N4464">
        <v>1.57</v>
      </c>
      <c r="O4464">
        <v>11</v>
      </c>
    </row>
    <row r="4465" spans="1:15">
      <c r="A4465" t="s">
        <v>5058</v>
      </c>
      <c r="B4465" s="1">
        <v>45830</v>
      </c>
      <c r="C4465" t="s">
        <v>16</v>
      </c>
      <c r="D4465" t="s">
        <v>5059</v>
      </c>
      <c r="E4465" t="s">
        <v>5060</v>
      </c>
      <c r="F4465" t="s">
        <v>60</v>
      </c>
      <c r="G4465" t="s">
        <v>41</v>
      </c>
      <c r="H4465" t="s">
        <v>29</v>
      </c>
      <c r="I4465">
        <v>9.51</v>
      </c>
      <c r="J4465">
        <v>288.47000000000003</v>
      </c>
      <c r="K4465" t="s">
        <v>67</v>
      </c>
      <c r="L4465">
        <v>2.8</v>
      </c>
      <c r="M4465" t="s">
        <v>23</v>
      </c>
      <c r="N4465">
        <v>1.47</v>
      </c>
      <c r="O4465">
        <v>12</v>
      </c>
    </row>
    <row r="4466" spans="1:15">
      <c r="A4466" t="s">
        <v>5066</v>
      </c>
      <c r="B4466" s="1">
        <v>45837</v>
      </c>
      <c r="C4466" t="s">
        <v>16</v>
      </c>
      <c r="D4466" t="s">
        <v>5067</v>
      </c>
      <c r="E4466" t="s">
        <v>5068</v>
      </c>
      <c r="F4466" t="s">
        <v>71</v>
      </c>
      <c r="G4466" t="s">
        <v>46</v>
      </c>
      <c r="H4466" t="s">
        <v>41</v>
      </c>
      <c r="I4466">
        <v>17.190000000000001</v>
      </c>
      <c r="J4466">
        <v>365.72</v>
      </c>
      <c r="K4466" t="s">
        <v>47</v>
      </c>
      <c r="L4466">
        <v>3</v>
      </c>
      <c r="M4466" t="s">
        <v>23</v>
      </c>
      <c r="N4466">
        <v>1.9</v>
      </c>
      <c r="O4466">
        <v>4</v>
      </c>
    </row>
    <row r="4467" spans="1:15">
      <c r="A4467" t="s">
        <v>5084</v>
      </c>
      <c r="B4467" s="1">
        <v>45669</v>
      </c>
      <c r="C4467" t="s">
        <v>16</v>
      </c>
      <c r="D4467" t="s">
        <v>5085</v>
      </c>
      <c r="E4467" t="s">
        <v>5086</v>
      </c>
      <c r="F4467" t="s">
        <v>51</v>
      </c>
      <c r="G4467" t="s">
        <v>52</v>
      </c>
      <c r="H4467" t="s">
        <v>20</v>
      </c>
      <c r="I4467">
        <v>7.29</v>
      </c>
      <c r="J4467">
        <v>206.55</v>
      </c>
      <c r="K4467" t="s">
        <v>30</v>
      </c>
      <c r="L4467">
        <v>4.4000000000000004</v>
      </c>
      <c r="M4467" t="s">
        <v>36</v>
      </c>
      <c r="N4467">
        <v>1.61</v>
      </c>
      <c r="O4467">
        <v>15</v>
      </c>
    </row>
    <row r="4468" spans="1:15">
      <c r="A4468" t="s">
        <v>5090</v>
      </c>
      <c r="B4468" s="1">
        <v>45736</v>
      </c>
      <c r="C4468" t="s">
        <v>16</v>
      </c>
      <c r="D4468" t="s">
        <v>5091</v>
      </c>
      <c r="E4468" t="s">
        <v>5092</v>
      </c>
      <c r="F4468" t="s">
        <v>51</v>
      </c>
      <c r="G4468" t="s">
        <v>29</v>
      </c>
      <c r="H4468" t="s">
        <v>20</v>
      </c>
      <c r="I4468">
        <v>18.28</v>
      </c>
      <c r="J4468">
        <v>159.51</v>
      </c>
      <c r="K4468" t="s">
        <v>47</v>
      </c>
      <c r="L4468">
        <v>3.6</v>
      </c>
      <c r="M4468" t="s">
        <v>23</v>
      </c>
      <c r="N4468">
        <v>1.83</v>
      </c>
      <c r="O4468">
        <v>16</v>
      </c>
    </row>
    <row r="4469" spans="1:15">
      <c r="A4469" t="s">
        <v>5093</v>
      </c>
      <c r="B4469" s="1">
        <v>45691</v>
      </c>
      <c r="C4469" t="s">
        <v>16</v>
      </c>
      <c r="D4469" t="s">
        <v>5094</v>
      </c>
      <c r="E4469" t="s">
        <v>5095</v>
      </c>
      <c r="F4469" t="s">
        <v>60</v>
      </c>
      <c r="G4469" t="s">
        <v>46</v>
      </c>
      <c r="H4469" t="s">
        <v>21</v>
      </c>
      <c r="I4469">
        <v>7.8</v>
      </c>
      <c r="J4469">
        <v>240.27</v>
      </c>
      <c r="K4469" t="s">
        <v>22</v>
      </c>
      <c r="L4469">
        <v>3.9</v>
      </c>
      <c r="M4469" t="s">
        <v>23</v>
      </c>
      <c r="N4469">
        <v>1.27</v>
      </c>
      <c r="O4469">
        <v>10</v>
      </c>
    </row>
    <row r="4470" spans="1:15">
      <c r="A4470" t="s">
        <v>5138</v>
      </c>
      <c r="B4470" s="1">
        <v>45705</v>
      </c>
      <c r="C4470" t="s">
        <v>16</v>
      </c>
      <c r="D4470" t="s">
        <v>5139</v>
      </c>
      <c r="E4470" t="s">
        <v>5140</v>
      </c>
      <c r="F4470" t="s">
        <v>71</v>
      </c>
      <c r="G4470" t="s">
        <v>52</v>
      </c>
      <c r="H4470" t="s">
        <v>52</v>
      </c>
      <c r="I4470">
        <v>5.9</v>
      </c>
      <c r="J4470">
        <v>487.01</v>
      </c>
      <c r="K4470" t="s">
        <v>47</v>
      </c>
      <c r="L4470">
        <v>4.4000000000000004</v>
      </c>
      <c r="M4470" t="s">
        <v>36</v>
      </c>
      <c r="N4470">
        <v>1.1100000000000001</v>
      </c>
      <c r="O4470">
        <v>17</v>
      </c>
    </row>
    <row r="4471" spans="1:15">
      <c r="A4471" t="s">
        <v>5143</v>
      </c>
      <c r="B4471" s="1">
        <v>45776</v>
      </c>
      <c r="C4471" t="s">
        <v>16</v>
      </c>
      <c r="D4471" t="s">
        <v>4965</v>
      </c>
      <c r="E4471" t="s">
        <v>5144</v>
      </c>
      <c r="F4471" t="s">
        <v>19</v>
      </c>
      <c r="G4471" t="s">
        <v>41</v>
      </c>
      <c r="H4471" t="s">
        <v>29</v>
      </c>
      <c r="I4471">
        <v>1.1399999999999999</v>
      </c>
      <c r="J4471">
        <v>103.47</v>
      </c>
      <c r="K4471" t="s">
        <v>30</v>
      </c>
      <c r="L4471">
        <v>3.9</v>
      </c>
      <c r="M4471" t="s">
        <v>23</v>
      </c>
      <c r="N4471">
        <v>2.1800000000000002</v>
      </c>
      <c r="O4471">
        <v>6</v>
      </c>
    </row>
    <row r="4472" spans="1:15">
      <c r="A4472" t="s">
        <v>5190</v>
      </c>
      <c r="B4472" s="1">
        <v>45818</v>
      </c>
      <c r="C4472" t="s">
        <v>16</v>
      </c>
      <c r="D4472" t="s">
        <v>5191</v>
      </c>
      <c r="E4472" t="s">
        <v>5192</v>
      </c>
      <c r="F4472" t="s">
        <v>71</v>
      </c>
      <c r="G4472" t="s">
        <v>20</v>
      </c>
      <c r="H4472" t="s">
        <v>52</v>
      </c>
      <c r="I4472">
        <v>15.55</v>
      </c>
      <c r="J4472">
        <v>81.650000000000006</v>
      </c>
      <c r="K4472" t="s">
        <v>22</v>
      </c>
      <c r="L4472">
        <v>4.3</v>
      </c>
      <c r="M4472" t="s">
        <v>23</v>
      </c>
      <c r="N4472">
        <v>1.63</v>
      </c>
      <c r="O4472">
        <v>1</v>
      </c>
    </row>
    <row r="4473" spans="1:15">
      <c r="A4473" t="s">
        <v>5209</v>
      </c>
      <c r="B4473" s="1">
        <v>45802</v>
      </c>
      <c r="C4473" t="s">
        <v>16</v>
      </c>
      <c r="D4473" t="s">
        <v>5210</v>
      </c>
      <c r="E4473" t="s">
        <v>5211</v>
      </c>
      <c r="F4473" t="s">
        <v>28</v>
      </c>
      <c r="G4473" t="s">
        <v>21</v>
      </c>
      <c r="H4473" t="s">
        <v>42</v>
      </c>
      <c r="I4473">
        <v>8.49</v>
      </c>
      <c r="J4473">
        <v>455.64</v>
      </c>
      <c r="K4473" t="s">
        <v>30</v>
      </c>
      <c r="L4473">
        <v>3.9</v>
      </c>
      <c r="M4473" t="s">
        <v>23</v>
      </c>
      <c r="N4473">
        <v>1.57</v>
      </c>
      <c r="O4473">
        <v>4</v>
      </c>
    </row>
    <row r="4474" spans="1:15">
      <c r="A4474" t="s">
        <v>5212</v>
      </c>
      <c r="B4474" s="1">
        <v>45810</v>
      </c>
      <c r="C4474" t="s">
        <v>16</v>
      </c>
      <c r="D4474" t="s">
        <v>5213</v>
      </c>
      <c r="E4474" t="s">
        <v>5214</v>
      </c>
      <c r="F4474" t="s">
        <v>19</v>
      </c>
      <c r="G4474" t="s">
        <v>29</v>
      </c>
      <c r="H4474" t="s">
        <v>42</v>
      </c>
      <c r="J4474">
        <v>335.03</v>
      </c>
      <c r="K4474" t="s">
        <v>47</v>
      </c>
      <c r="L4474">
        <v>3.7</v>
      </c>
      <c r="M4474" t="s">
        <v>36</v>
      </c>
      <c r="N4474">
        <v>1.55</v>
      </c>
      <c r="O4474">
        <v>18</v>
      </c>
    </row>
    <row r="4475" spans="1:15">
      <c r="A4475" t="s">
        <v>5218</v>
      </c>
      <c r="B4475" s="1">
        <v>45727</v>
      </c>
      <c r="C4475" t="s">
        <v>16</v>
      </c>
      <c r="D4475" t="s">
        <v>5219</v>
      </c>
      <c r="E4475" t="s">
        <v>5220</v>
      </c>
      <c r="F4475" t="s">
        <v>71</v>
      </c>
      <c r="G4475" t="s">
        <v>52</v>
      </c>
      <c r="H4475" t="s">
        <v>52</v>
      </c>
      <c r="I4475">
        <v>6.93</v>
      </c>
      <c r="J4475">
        <v>247.34</v>
      </c>
      <c r="K4475" t="s">
        <v>47</v>
      </c>
      <c r="L4475">
        <v>2.9</v>
      </c>
      <c r="M4475" t="s">
        <v>36</v>
      </c>
      <c r="N4475">
        <v>1.84</v>
      </c>
      <c r="O4475">
        <v>11</v>
      </c>
    </row>
    <row r="4476" spans="1:15">
      <c r="A4476" t="s">
        <v>5233</v>
      </c>
      <c r="B4476" s="1">
        <v>45676</v>
      </c>
      <c r="C4476" t="s">
        <v>16</v>
      </c>
      <c r="D4476" t="s">
        <v>5234</v>
      </c>
      <c r="E4476" t="s">
        <v>5235</v>
      </c>
      <c r="F4476" t="s">
        <v>51</v>
      </c>
      <c r="G4476" t="s">
        <v>41</v>
      </c>
      <c r="H4476" t="s">
        <v>52</v>
      </c>
      <c r="I4476">
        <v>21.86</v>
      </c>
      <c r="J4476">
        <v>436.91</v>
      </c>
      <c r="K4476" t="s">
        <v>47</v>
      </c>
      <c r="L4476">
        <v>3.8</v>
      </c>
      <c r="M4476" t="s">
        <v>23</v>
      </c>
      <c r="N4476">
        <v>1.83</v>
      </c>
      <c r="O4476">
        <v>19</v>
      </c>
    </row>
    <row r="4477" spans="1:15">
      <c r="A4477" t="s">
        <v>5236</v>
      </c>
      <c r="B4477" s="1">
        <v>45762</v>
      </c>
      <c r="C4477" t="s">
        <v>16</v>
      </c>
      <c r="D4477" t="s">
        <v>5237</v>
      </c>
      <c r="E4477" t="s">
        <v>5238</v>
      </c>
      <c r="F4477" t="s">
        <v>28</v>
      </c>
      <c r="G4477" t="s">
        <v>46</v>
      </c>
      <c r="H4477" t="s">
        <v>46</v>
      </c>
      <c r="I4477">
        <v>15.43</v>
      </c>
      <c r="K4477" t="s">
        <v>47</v>
      </c>
      <c r="L4477">
        <v>3.1</v>
      </c>
      <c r="M4477" t="s">
        <v>36</v>
      </c>
      <c r="N4477">
        <v>1.56</v>
      </c>
      <c r="O4477">
        <v>2</v>
      </c>
    </row>
    <row r="4478" spans="1:15">
      <c r="A4478" t="s">
        <v>5248</v>
      </c>
      <c r="B4478" s="1">
        <v>45772</v>
      </c>
      <c r="C4478" t="s">
        <v>16</v>
      </c>
      <c r="D4478" t="s">
        <v>5249</v>
      </c>
      <c r="E4478" t="s">
        <v>5250</v>
      </c>
      <c r="F4478" t="s">
        <v>71</v>
      </c>
      <c r="G4478" t="s">
        <v>52</v>
      </c>
      <c r="H4478" t="s">
        <v>46</v>
      </c>
      <c r="I4478">
        <v>3.56</v>
      </c>
      <c r="J4478">
        <v>55.21</v>
      </c>
      <c r="K4478" t="s">
        <v>30</v>
      </c>
      <c r="L4478">
        <v>4.0999999999999996</v>
      </c>
      <c r="M4478" t="s">
        <v>31</v>
      </c>
      <c r="N4478">
        <v>1.36</v>
      </c>
      <c r="O4478">
        <v>6</v>
      </c>
    </row>
    <row r="4479" spans="1:15">
      <c r="A4479" t="s">
        <v>5263</v>
      </c>
      <c r="B4479" s="1">
        <v>45788</v>
      </c>
      <c r="C4479" t="s">
        <v>16</v>
      </c>
      <c r="D4479" t="s">
        <v>5264</v>
      </c>
      <c r="E4479" t="s">
        <v>5265</v>
      </c>
      <c r="F4479" t="s">
        <v>51</v>
      </c>
      <c r="G4479" t="s">
        <v>41</v>
      </c>
      <c r="H4479" t="s">
        <v>20</v>
      </c>
      <c r="I4479">
        <v>17.48</v>
      </c>
      <c r="J4479">
        <v>243.83</v>
      </c>
      <c r="K4479" t="s">
        <v>22</v>
      </c>
      <c r="L4479">
        <v>3.5</v>
      </c>
      <c r="M4479" t="s">
        <v>23</v>
      </c>
      <c r="N4479">
        <v>1.54</v>
      </c>
      <c r="O4479">
        <v>6</v>
      </c>
    </row>
    <row r="4480" spans="1:15">
      <c r="A4480" t="s">
        <v>5286</v>
      </c>
      <c r="B4480" s="1">
        <v>45777</v>
      </c>
      <c r="C4480" t="s">
        <v>16</v>
      </c>
      <c r="D4480" t="s">
        <v>5287</v>
      </c>
      <c r="E4480" t="s">
        <v>5288</v>
      </c>
      <c r="F4480" t="s">
        <v>60</v>
      </c>
      <c r="G4480" t="s">
        <v>46</v>
      </c>
      <c r="H4480" t="s">
        <v>20</v>
      </c>
      <c r="I4480">
        <v>21.07</v>
      </c>
      <c r="J4480">
        <v>163.59</v>
      </c>
      <c r="K4480" t="s">
        <v>47</v>
      </c>
      <c r="L4480">
        <v>4.4000000000000004</v>
      </c>
      <c r="M4480" t="s">
        <v>23</v>
      </c>
      <c r="N4480">
        <v>2.23</v>
      </c>
      <c r="O4480">
        <v>13</v>
      </c>
    </row>
    <row r="4481" spans="1:15">
      <c r="A4481" t="s">
        <v>5292</v>
      </c>
      <c r="B4481" s="1">
        <v>45734</v>
      </c>
      <c r="C4481" t="s">
        <v>16</v>
      </c>
      <c r="D4481" t="s">
        <v>5293</v>
      </c>
      <c r="E4481" t="s">
        <v>5294</v>
      </c>
      <c r="F4481" t="s">
        <v>51</v>
      </c>
      <c r="G4481" t="s">
        <v>41</v>
      </c>
      <c r="H4481" t="s">
        <v>20</v>
      </c>
      <c r="I4481">
        <v>2.15</v>
      </c>
      <c r="J4481">
        <v>337.89</v>
      </c>
      <c r="K4481" t="s">
        <v>22</v>
      </c>
      <c r="L4481">
        <v>3.9</v>
      </c>
      <c r="M4481" t="s">
        <v>36</v>
      </c>
      <c r="N4481">
        <v>1.41</v>
      </c>
      <c r="O4481">
        <v>1</v>
      </c>
    </row>
    <row r="4482" spans="1:15">
      <c r="A4482" t="s">
        <v>5313</v>
      </c>
      <c r="B4482" s="1">
        <v>45804</v>
      </c>
      <c r="C4482" t="s">
        <v>16</v>
      </c>
      <c r="D4482" t="s">
        <v>5314</v>
      </c>
      <c r="E4482" t="s">
        <v>5315</v>
      </c>
      <c r="F4482" t="s">
        <v>51</v>
      </c>
      <c r="G4482" t="s">
        <v>42</v>
      </c>
      <c r="H4482" t="s">
        <v>52</v>
      </c>
      <c r="I4482">
        <v>9.9499999999999993</v>
      </c>
      <c r="J4482">
        <v>283.94</v>
      </c>
      <c r="K4482" t="s">
        <v>22</v>
      </c>
      <c r="L4482">
        <v>2.6</v>
      </c>
      <c r="M4482" t="s">
        <v>36</v>
      </c>
      <c r="N4482">
        <v>1.28</v>
      </c>
      <c r="O4482">
        <v>6</v>
      </c>
    </row>
    <row r="4483" spans="1:15">
      <c r="A4483" t="s">
        <v>5322</v>
      </c>
      <c r="B4483" s="1">
        <v>45801</v>
      </c>
      <c r="C4483" t="s">
        <v>16</v>
      </c>
      <c r="D4483" t="s">
        <v>5323</v>
      </c>
      <c r="E4483" t="s">
        <v>5324</v>
      </c>
      <c r="F4483" t="s">
        <v>51</v>
      </c>
      <c r="G4483" t="s">
        <v>20</v>
      </c>
      <c r="H4483" t="s">
        <v>42</v>
      </c>
      <c r="I4483">
        <v>11.55</v>
      </c>
      <c r="J4483">
        <v>270.3</v>
      </c>
      <c r="K4483" t="s">
        <v>30</v>
      </c>
      <c r="L4483">
        <v>3.5</v>
      </c>
      <c r="M4483" t="s">
        <v>23</v>
      </c>
      <c r="N4483">
        <v>2.44</v>
      </c>
      <c r="O4483">
        <v>8</v>
      </c>
    </row>
    <row r="4484" spans="1:15">
      <c r="A4484" t="s">
        <v>5338</v>
      </c>
      <c r="B4484" s="1">
        <v>45786</v>
      </c>
      <c r="C4484" t="s">
        <v>16</v>
      </c>
      <c r="D4484" t="s">
        <v>4113</v>
      </c>
      <c r="E4484" t="s">
        <v>5339</v>
      </c>
      <c r="F4484" t="s">
        <v>60</v>
      </c>
      <c r="G4484" t="s">
        <v>42</v>
      </c>
      <c r="H4484" t="s">
        <v>29</v>
      </c>
      <c r="I4484">
        <v>12.17</v>
      </c>
      <c r="J4484">
        <v>530.71</v>
      </c>
      <c r="K4484" t="s">
        <v>22</v>
      </c>
      <c r="L4484">
        <v>2.9</v>
      </c>
      <c r="M4484" t="s">
        <v>36</v>
      </c>
      <c r="N4484">
        <v>1.1200000000000001</v>
      </c>
      <c r="O4484">
        <v>17</v>
      </c>
    </row>
    <row r="4485" spans="1:15">
      <c r="A4485" t="s">
        <v>5348</v>
      </c>
      <c r="B4485" s="1">
        <v>45674</v>
      </c>
      <c r="C4485" t="s">
        <v>16</v>
      </c>
      <c r="D4485" t="s">
        <v>5349</v>
      </c>
      <c r="E4485" t="s">
        <v>5350</v>
      </c>
      <c r="F4485" t="s">
        <v>19</v>
      </c>
      <c r="G4485" t="s">
        <v>41</v>
      </c>
      <c r="H4485" t="s">
        <v>52</v>
      </c>
      <c r="I4485">
        <v>17.64</v>
      </c>
      <c r="J4485">
        <v>318.14999999999998</v>
      </c>
      <c r="K4485" t="s">
        <v>22</v>
      </c>
      <c r="L4485">
        <v>4.5</v>
      </c>
      <c r="M4485" t="s">
        <v>23</v>
      </c>
      <c r="N4485">
        <v>1.59</v>
      </c>
      <c r="O4485">
        <v>13</v>
      </c>
    </row>
    <row r="4486" spans="1:15">
      <c r="A4486" t="s">
        <v>5360</v>
      </c>
      <c r="B4486" s="1">
        <v>45820</v>
      </c>
      <c r="C4486" t="s">
        <v>16</v>
      </c>
      <c r="D4486" t="s">
        <v>1492</v>
      </c>
      <c r="E4486" t="s">
        <v>4227</v>
      </c>
      <c r="F4486" t="s">
        <v>19</v>
      </c>
      <c r="G4486" t="s">
        <v>41</v>
      </c>
      <c r="H4486" t="s">
        <v>20</v>
      </c>
      <c r="I4486">
        <v>10.050000000000001</v>
      </c>
      <c r="J4486">
        <v>132.47999999999999</v>
      </c>
      <c r="K4486" t="s">
        <v>22</v>
      </c>
      <c r="L4486">
        <v>3.7</v>
      </c>
      <c r="M4486" t="s">
        <v>23</v>
      </c>
      <c r="N4486">
        <v>1.45</v>
      </c>
      <c r="O4486">
        <v>8</v>
      </c>
    </row>
    <row r="4487" spans="1:15">
      <c r="A4487" t="s">
        <v>5435</v>
      </c>
      <c r="B4487" s="1">
        <v>45832</v>
      </c>
      <c r="C4487" t="s">
        <v>16</v>
      </c>
      <c r="D4487" t="s">
        <v>2146</v>
      </c>
      <c r="E4487" t="s">
        <v>5436</v>
      </c>
      <c r="F4487" t="s">
        <v>19</v>
      </c>
      <c r="G4487" t="s">
        <v>42</v>
      </c>
      <c r="H4487" t="s">
        <v>29</v>
      </c>
      <c r="I4487">
        <v>10.37</v>
      </c>
      <c r="J4487">
        <v>592.37</v>
      </c>
      <c r="K4487" t="s">
        <v>22</v>
      </c>
      <c r="L4487">
        <v>3.5</v>
      </c>
      <c r="M4487" t="s">
        <v>23</v>
      </c>
      <c r="N4487">
        <v>1.33</v>
      </c>
      <c r="O4487">
        <v>11</v>
      </c>
    </row>
    <row r="4488" spans="1:15">
      <c r="A4488" t="s">
        <v>5454</v>
      </c>
      <c r="B4488" s="1">
        <v>45800</v>
      </c>
      <c r="C4488" t="s">
        <v>16</v>
      </c>
      <c r="D4488" t="s">
        <v>5455</v>
      </c>
      <c r="E4488" t="s">
        <v>5456</v>
      </c>
      <c r="F4488" t="s">
        <v>71</v>
      </c>
      <c r="G4488" t="s">
        <v>46</v>
      </c>
      <c r="H4488" t="s">
        <v>41</v>
      </c>
      <c r="I4488">
        <v>3.36</v>
      </c>
      <c r="J4488">
        <v>54.39</v>
      </c>
      <c r="K4488" t="s">
        <v>67</v>
      </c>
      <c r="L4488">
        <v>4.4000000000000004</v>
      </c>
      <c r="M4488" t="s">
        <v>23</v>
      </c>
      <c r="N4488">
        <v>1.29</v>
      </c>
      <c r="O4488">
        <v>2</v>
      </c>
    </row>
    <row r="4489" spans="1:15">
      <c r="A4489" t="s">
        <v>5474</v>
      </c>
      <c r="B4489" s="1">
        <v>45664</v>
      </c>
      <c r="C4489" t="s">
        <v>16</v>
      </c>
      <c r="D4489" t="s">
        <v>5475</v>
      </c>
      <c r="E4489" t="s">
        <v>5476</v>
      </c>
      <c r="F4489" t="s">
        <v>51</v>
      </c>
      <c r="G4489" t="s">
        <v>29</v>
      </c>
      <c r="H4489" t="s">
        <v>46</v>
      </c>
      <c r="I4489">
        <v>19.79</v>
      </c>
      <c r="J4489">
        <v>184.24</v>
      </c>
      <c r="K4489" t="s">
        <v>47</v>
      </c>
      <c r="L4489">
        <v>4.5999999999999996</v>
      </c>
      <c r="M4489" t="s">
        <v>23</v>
      </c>
      <c r="N4489">
        <v>1.71</v>
      </c>
      <c r="O4489">
        <v>17</v>
      </c>
    </row>
    <row r="4490" spans="1:15">
      <c r="A4490" t="s">
        <v>5498</v>
      </c>
      <c r="B4490" s="1">
        <v>45758</v>
      </c>
      <c r="C4490" t="s">
        <v>16</v>
      </c>
      <c r="D4490" t="s">
        <v>5499</v>
      </c>
      <c r="E4490" t="s">
        <v>5500</v>
      </c>
      <c r="F4490" t="s">
        <v>60</v>
      </c>
      <c r="G4490" t="s">
        <v>20</v>
      </c>
      <c r="H4490" t="s">
        <v>29</v>
      </c>
      <c r="I4490">
        <v>6.67</v>
      </c>
      <c r="J4490">
        <v>244.61</v>
      </c>
      <c r="K4490" t="s">
        <v>67</v>
      </c>
      <c r="L4490">
        <v>3.5</v>
      </c>
      <c r="M4490" t="s">
        <v>23</v>
      </c>
      <c r="N4490">
        <v>2.11</v>
      </c>
      <c r="O4490">
        <v>2</v>
      </c>
    </row>
    <row r="4491" spans="1:15">
      <c r="A4491" t="s">
        <v>5504</v>
      </c>
      <c r="B4491" s="1">
        <v>45812</v>
      </c>
      <c r="C4491" t="s">
        <v>16</v>
      </c>
      <c r="D4491" t="s">
        <v>5505</v>
      </c>
      <c r="E4491" t="s">
        <v>5506</v>
      </c>
      <c r="F4491" t="s">
        <v>19</v>
      </c>
      <c r="G4491" t="s">
        <v>20</v>
      </c>
      <c r="H4491" t="s">
        <v>21</v>
      </c>
      <c r="I4491">
        <v>8.1999999999999993</v>
      </c>
      <c r="J4491">
        <v>317.18</v>
      </c>
      <c r="K4491" t="s">
        <v>30</v>
      </c>
      <c r="L4491">
        <v>3.6</v>
      </c>
      <c r="M4491" t="s">
        <v>31</v>
      </c>
      <c r="N4491">
        <v>1.66</v>
      </c>
      <c r="O4491">
        <v>13</v>
      </c>
    </row>
    <row r="4492" spans="1:15">
      <c r="A4492" t="s">
        <v>5519</v>
      </c>
      <c r="B4492" s="1">
        <v>45787</v>
      </c>
      <c r="C4492" t="s">
        <v>16</v>
      </c>
      <c r="D4492" t="s">
        <v>5520</v>
      </c>
      <c r="E4492" t="s">
        <v>5521</v>
      </c>
      <c r="F4492" t="s">
        <v>51</v>
      </c>
      <c r="G4492" t="s">
        <v>52</v>
      </c>
      <c r="H4492" t="s">
        <v>21</v>
      </c>
      <c r="I4492">
        <v>14.45</v>
      </c>
      <c r="J4492">
        <v>306.35000000000002</v>
      </c>
      <c r="K4492" t="s">
        <v>67</v>
      </c>
      <c r="L4492">
        <v>4.8</v>
      </c>
      <c r="M4492" t="s">
        <v>23</v>
      </c>
      <c r="N4492">
        <v>1.52</v>
      </c>
      <c r="O4492">
        <v>13</v>
      </c>
    </row>
    <row r="4493" spans="1:15">
      <c r="A4493" t="s">
        <v>5542</v>
      </c>
      <c r="B4493" s="1">
        <v>45788</v>
      </c>
      <c r="C4493" t="s">
        <v>16</v>
      </c>
      <c r="D4493" t="s">
        <v>5543</v>
      </c>
      <c r="E4493" t="s">
        <v>5544</v>
      </c>
      <c r="F4493" t="s">
        <v>71</v>
      </c>
      <c r="G4493" t="s">
        <v>46</v>
      </c>
      <c r="H4493" t="s">
        <v>41</v>
      </c>
      <c r="I4493">
        <v>14.76</v>
      </c>
      <c r="J4493">
        <v>549.21</v>
      </c>
      <c r="K4493" t="s">
        <v>47</v>
      </c>
      <c r="L4493">
        <v>4.5</v>
      </c>
      <c r="M4493" t="s">
        <v>23</v>
      </c>
      <c r="N4493">
        <v>2</v>
      </c>
      <c r="O4493">
        <v>12</v>
      </c>
    </row>
    <row r="4494" spans="1:15">
      <c r="A4494" t="s">
        <v>5571</v>
      </c>
      <c r="B4494" s="1">
        <v>45739</v>
      </c>
      <c r="C4494" t="s">
        <v>16</v>
      </c>
      <c r="D4494" t="s">
        <v>3538</v>
      </c>
      <c r="E4494" t="s">
        <v>5572</v>
      </c>
      <c r="F4494" t="s">
        <v>19</v>
      </c>
      <c r="G4494" t="s">
        <v>52</v>
      </c>
      <c r="H4494" t="s">
        <v>21</v>
      </c>
      <c r="I4494">
        <v>14.8</v>
      </c>
      <c r="J4494">
        <v>548.08000000000004</v>
      </c>
      <c r="K4494" t="s">
        <v>30</v>
      </c>
      <c r="L4494">
        <v>4.2</v>
      </c>
      <c r="M4494" t="s">
        <v>31</v>
      </c>
      <c r="N4494">
        <v>2.44</v>
      </c>
      <c r="O4494">
        <v>17</v>
      </c>
    </row>
    <row r="4495" spans="1:15">
      <c r="A4495" t="s">
        <v>5579</v>
      </c>
      <c r="B4495" s="1">
        <v>45726</v>
      </c>
      <c r="C4495" t="s">
        <v>16</v>
      </c>
      <c r="D4495" t="s">
        <v>5580</v>
      </c>
      <c r="E4495" t="s">
        <v>5581</v>
      </c>
      <c r="F4495" t="s">
        <v>71</v>
      </c>
      <c r="G4495" t="s">
        <v>41</v>
      </c>
      <c r="H4495" t="s">
        <v>46</v>
      </c>
      <c r="I4495">
        <v>12.07</v>
      </c>
      <c r="J4495">
        <v>516.30999999999995</v>
      </c>
      <c r="K4495" t="s">
        <v>47</v>
      </c>
      <c r="L4495">
        <v>5</v>
      </c>
      <c r="M4495" t="s">
        <v>23</v>
      </c>
      <c r="N4495">
        <v>2.4300000000000002</v>
      </c>
      <c r="O4495">
        <v>18</v>
      </c>
    </row>
    <row r="4496" spans="1:15">
      <c r="A4496" t="s">
        <v>5594</v>
      </c>
      <c r="B4496" s="1">
        <v>45762</v>
      </c>
      <c r="C4496" t="s">
        <v>16</v>
      </c>
      <c r="D4496" t="s">
        <v>1116</v>
      </c>
      <c r="E4496" t="s">
        <v>5595</v>
      </c>
      <c r="F4496" t="s">
        <v>60</v>
      </c>
      <c r="G4496" t="s">
        <v>42</v>
      </c>
      <c r="H4496" t="s">
        <v>20</v>
      </c>
      <c r="I4496">
        <v>15.6</v>
      </c>
      <c r="J4496">
        <v>197.97</v>
      </c>
      <c r="K4496" t="s">
        <v>22</v>
      </c>
      <c r="L4496">
        <v>3.7</v>
      </c>
      <c r="M4496" t="s">
        <v>23</v>
      </c>
      <c r="N4496">
        <v>1.63</v>
      </c>
      <c r="O4496">
        <v>4</v>
      </c>
    </row>
    <row r="4497" spans="1:15">
      <c r="A4497" t="s">
        <v>5611</v>
      </c>
      <c r="B4497" s="1">
        <v>45786</v>
      </c>
      <c r="C4497" t="s">
        <v>16</v>
      </c>
      <c r="D4497" t="s">
        <v>5612</v>
      </c>
      <c r="E4497" t="s">
        <v>5613</v>
      </c>
      <c r="F4497" t="s">
        <v>19</v>
      </c>
      <c r="G4497" t="s">
        <v>42</v>
      </c>
      <c r="H4497" t="s">
        <v>21</v>
      </c>
      <c r="I4497">
        <v>3.87</v>
      </c>
      <c r="J4497">
        <v>525.24</v>
      </c>
      <c r="K4497" t="s">
        <v>30</v>
      </c>
      <c r="L4497">
        <v>2.8</v>
      </c>
      <c r="M4497" t="s">
        <v>23</v>
      </c>
      <c r="N4497">
        <v>2.34</v>
      </c>
      <c r="O4497">
        <v>18</v>
      </c>
    </row>
    <row r="4498" spans="1:15">
      <c r="A4498" t="s">
        <v>5664</v>
      </c>
      <c r="B4498" s="1">
        <v>45754</v>
      </c>
      <c r="C4498" t="s">
        <v>16</v>
      </c>
      <c r="D4498" t="s">
        <v>5665</v>
      </c>
      <c r="E4498" t="s">
        <v>5666</v>
      </c>
      <c r="F4498" t="s">
        <v>51</v>
      </c>
      <c r="G4498" t="s">
        <v>21</v>
      </c>
      <c r="H4498" t="s">
        <v>52</v>
      </c>
      <c r="I4498">
        <v>19.579999999999998</v>
      </c>
      <c r="J4498">
        <v>51.67</v>
      </c>
      <c r="K4498" t="s">
        <v>30</v>
      </c>
      <c r="L4498">
        <v>3.7</v>
      </c>
      <c r="M4498" t="s">
        <v>31</v>
      </c>
      <c r="N4498">
        <v>1.98</v>
      </c>
      <c r="O4498">
        <v>3</v>
      </c>
    </row>
    <row r="4499" spans="1:15">
      <c r="A4499" t="s">
        <v>5683</v>
      </c>
      <c r="B4499" s="1">
        <v>45725</v>
      </c>
      <c r="C4499" t="s">
        <v>16</v>
      </c>
      <c r="D4499" t="s">
        <v>2959</v>
      </c>
      <c r="E4499" t="s">
        <v>5684</v>
      </c>
      <c r="F4499" t="s">
        <v>60</v>
      </c>
      <c r="G4499" t="s">
        <v>21</v>
      </c>
      <c r="H4499" t="s">
        <v>21</v>
      </c>
      <c r="I4499">
        <v>6.22</v>
      </c>
      <c r="J4499">
        <v>129.87</v>
      </c>
      <c r="K4499" t="s">
        <v>47</v>
      </c>
      <c r="L4499">
        <v>3.7</v>
      </c>
      <c r="M4499" t="s">
        <v>23</v>
      </c>
      <c r="N4499">
        <v>2.42</v>
      </c>
      <c r="O4499">
        <v>1</v>
      </c>
    </row>
    <row r="4500" spans="1:15">
      <c r="A4500" t="s">
        <v>5699</v>
      </c>
      <c r="B4500" s="1">
        <v>45688</v>
      </c>
      <c r="C4500" t="s">
        <v>16</v>
      </c>
      <c r="D4500" t="s">
        <v>3560</v>
      </c>
      <c r="E4500" t="s">
        <v>5700</v>
      </c>
      <c r="F4500" t="s">
        <v>51</v>
      </c>
      <c r="G4500" t="s">
        <v>41</v>
      </c>
      <c r="H4500" t="s">
        <v>29</v>
      </c>
      <c r="I4500">
        <v>9.6</v>
      </c>
      <c r="J4500">
        <v>231.94</v>
      </c>
      <c r="K4500" t="s">
        <v>22</v>
      </c>
      <c r="L4500">
        <v>3.4</v>
      </c>
      <c r="M4500" t="s">
        <v>36</v>
      </c>
      <c r="N4500">
        <v>1.35</v>
      </c>
      <c r="O4500">
        <v>1</v>
      </c>
    </row>
    <row r="4501" spans="1:15">
      <c r="A4501" t="s">
        <v>5727</v>
      </c>
      <c r="B4501" s="1">
        <v>45810</v>
      </c>
      <c r="C4501" t="s">
        <v>16</v>
      </c>
      <c r="D4501" t="s">
        <v>5728</v>
      </c>
      <c r="E4501" t="s">
        <v>5729</v>
      </c>
      <c r="F4501" t="s">
        <v>19</v>
      </c>
      <c r="G4501" t="s">
        <v>52</v>
      </c>
      <c r="H4501" t="s">
        <v>41</v>
      </c>
      <c r="I4501">
        <v>4.6500000000000004</v>
      </c>
      <c r="J4501">
        <v>259.07</v>
      </c>
      <c r="K4501" t="s">
        <v>47</v>
      </c>
      <c r="L4501">
        <v>4</v>
      </c>
      <c r="M4501" t="s">
        <v>23</v>
      </c>
      <c r="N4501">
        <v>1.62</v>
      </c>
      <c r="O4501">
        <v>11</v>
      </c>
    </row>
    <row r="4502" spans="1:15">
      <c r="A4502" t="s">
        <v>5740</v>
      </c>
      <c r="B4502" s="1">
        <v>45674</v>
      </c>
      <c r="C4502" t="s">
        <v>16</v>
      </c>
      <c r="D4502" t="s">
        <v>5741</v>
      </c>
      <c r="E4502" t="s">
        <v>5742</v>
      </c>
      <c r="F4502" t="s">
        <v>28</v>
      </c>
      <c r="G4502" t="s">
        <v>41</v>
      </c>
      <c r="H4502" t="s">
        <v>20</v>
      </c>
      <c r="I4502">
        <v>3.78</v>
      </c>
      <c r="J4502">
        <v>453.18</v>
      </c>
      <c r="K4502" t="s">
        <v>67</v>
      </c>
      <c r="L4502">
        <v>4.2</v>
      </c>
      <c r="M4502" t="s">
        <v>23</v>
      </c>
      <c r="N4502">
        <v>1.45</v>
      </c>
      <c r="O4502">
        <v>10</v>
      </c>
    </row>
    <row r="4503" spans="1:15">
      <c r="A4503" t="s">
        <v>5760</v>
      </c>
      <c r="B4503" s="1">
        <v>45803</v>
      </c>
      <c r="C4503" t="s">
        <v>16</v>
      </c>
      <c r="D4503" t="s">
        <v>5761</v>
      </c>
      <c r="E4503" t="s">
        <v>5762</v>
      </c>
      <c r="F4503" t="s">
        <v>60</v>
      </c>
      <c r="G4503" t="s">
        <v>52</v>
      </c>
      <c r="H4503" t="s">
        <v>52</v>
      </c>
      <c r="I4503">
        <v>2.92</v>
      </c>
      <c r="J4503">
        <v>299.3</v>
      </c>
      <c r="K4503" t="s">
        <v>22</v>
      </c>
      <c r="L4503">
        <v>3.9</v>
      </c>
      <c r="M4503" t="s">
        <v>36</v>
      </c>
      <c r="N4503">
        <v>1.79</v>
      </c>
      <c r="O4503">
        <v>16</v>
      </c>
    </row>
    <row r="4504" spans="1:15">
      <c r="A4504" t="s">
        <v>5772</v>
      </c>
      <c r="B4504" s="1">
        <v>45812</v>
      </c>
      <c r="C4504" t="s">
        <v>16</v>
      </c>
      <c r="D4504" t="s">
        <v>5773</v>
      </c>
      <c r="E4504" t="s">
        <v>5774</v>
      </c>
      <c r="F4504" t="s">
        <v>19</v>
      </c>
      <c r="G4504" t="s">
        <v>29</v>
      </c>
      <c r="H4504" t="s">
        <v>52</v>
      </c>
      <c r="I4504">
        <v>1.41</v>
      </c>
      <c r="J4504">
        <v>422.61</v>
      </c>
      <c r="K4504" t="s">
        <v>67</v>
      </c>
      <c r="L4504">
        <v>3.5</v>
      </c>
      <c r="M4504" t="s">
        <v>31</v>
      </c>
      <c r="N4504">
        <v>2.38</v>
      </c>
      <c r="O4504">
        <v>15</v>
      </c>
    </row>
    <row r="4505" spans="1:15">
      <c r="A4505" t="s">
        <v>5784</v>
      </c>
      <c r="B4505" s="1">
        <v>45785</v>
      </c>
      <c r="C4505" t="s">
        <v>16</v>
      </c>
      <c r="D4505" t="s">
        <v>5785</v>
      </c>
      <c r="E4505" t="s">
        <v>5786</v>
      </c>
      <c r="F4505" t="s">
        <v>19</v>
      </c>
      <c r="G4505" t="s">
        <v>21</v>
      </c>
      <c r="H4505" t="s">
        <v>29</v>
      </c>
      <c r="I4505">
        <v>13.32</v>
      </c>
      <c r="J4505">
        <v>75.23</v>
      </c>
      <c r="K4505" t="s">
        <v>47</v>
      </c>
      <c r="L4505">
        <v>2.9</v>
      </c>
      <c r="M4505" t="s">
        <v>23</v>
      </c>
      <c r="N4505">
        <v>1.26</v>
      </c>
      <c r="O4505">
        <v>18</v>
      </c>
    </row>
    <row r="4506" spans="1:15">
      <c r="A4506" t="s">
        <v>5794</v>
      </c>
      <c r="B4506" s="1">
        <v>45711</v>
      </c>
      <c r="C4506" t="s">
        <v>16</v>
      </c>
      <c r="D4506" t="s">
        <v>5795</v>
      </c>
      <c r="E4506" t="s">
        <v>5796</v>
      </c>
      <c r="F4506" t="s">
        <v>71</v>
      </c>
      <c r="G4506" t="s">
        <v>46</v>
      </c>
      <c r="H4506" t="s">
        <v>46</v>
      </c>
      <c r="I4506">
        <v>7.14</v>
      </c>
      <c r="J4506">
        <v>395.27</v>
      </c>
      <c r="K4506" t="s">
        <v>67</v>
      </c>
      <c r="L4506">
        <v>3</v>
      </c>
      <c r="M4506" t="s">
        <v>31</v>
      </c>
      <c r="N4506">
        <v>1.68</v>
      </c>
      <c r="O4506">
        <v>4</v>
      </c>
    </row>
    <row r="4507" spans="1:15">
      <c r="A4507" t="s">
        <v>5803</v>
      </c>
      <c r="B4507" s="1">
        <v>45805</v>
      </c>
      <c r="C4507" t="s">
        <v>16</v>
      </c>
      <c r="D4507" t="s">
        <v>5804</v>
      </c>
      <c r="E4507" t="s">
        <v>5805</v>
      </c>
      <c r="F4507" t="s">
        <v>51</v>
      </c>
      <c r="G4507" t="s">
        <v>52</v>
      </c>
      <c r="H4507" t="s">
        <v>29</v>
      </c>
      <c r="I4507">
        <v>22.51</v>
      </c>
      <c r="J4507">
        <v>306.27</v>
      </c>
      <c r="K4507" t="s">
        <v>22</v>
      </c>
      <c r="M4507" t="s">
        <v>23</v>
      </c>
      <c r="N4507">
        <v>2.14</v>
      </c>
      <c r="O4507">
        <v>11</v>
      </c>
    </row>
    <row r="4508" spans="1:15">
      <c r="A4508" t="s">
        <v>5848</v>
      </c>
      <c r="B4508" s="1">
        <v>45837</v>
      </c>
      <c r="C4508" t="s">
        <v>16</v>
      </c>
      <c r="D4508" t="s">
        <v>5849</v>
      </c>
      <c r="E4508" t="s">
        <v>5850</v>
      </c>
      <c r="F4508" t="s">
        <v>60</v>
      </c>
      <c r="G4508" t="s">
        <v>52</v>
      </c>
      <c r="H4508" t="s">
        <v>46</v>
      </c>
      <c r="I4508">
        <v>2.79</v>
      </c>
      <c r="J4508">
        <v>274.06</v>
      </c>
      <c r="K4508" t="s">
        <v>47</v>
      </c>
      <c r="L4508">
        <v>3.7</v>
      </c>
      <c r="M4508" t="s">
        <v>36</v>
      </c>
      <c r="N4508">
        <v>1.05</v>
      </c>
      <c r="O4508">
        <v>5</v>
      </c>
    </row>
    <row r="4509" spans="1:15">
      <c r="A4509" t="s">
        <v>5853</v>
      </c>
      <c r="B4509" s="1">
        <v>45710</v>
      </c>
      <c r="C4509" t="s">
        <v>16</v>
      </c>
      <c r="D4509" t="s">
        <v>5854</v>
      </c>
      <c r="E4509" t="s">
        <v>5855</v>
      </c>
      <c r="F4509" t="s">
        <v>19</v>
      </c>
      <c r="G4509" t="s">
        <v>46</v>
      </c>
      <c r="H4509" t="s">
        <v>42</v>
      </c>
      <c r="I4509">
        <v>12.67</v>
      </c>
      <c r="J4509">
        <v>103.26</v>
      </c>
      <c r="K4509" t="s">
        <v>47</v>
      </c>
      <c r="L4509">
        <v>4.3</v>
      </c>
      <c r="M4509" t="s">
        <v>23</v>
      </c>
      <c r="N4509">
        <v>2.0699999999999998</v>
      </c>
      <c r="O4509">
        <v>10</v>
      </c>
    </row>
    <row r="4510" spans="1:15">
      <c r="A4510" t="s">
        <v>5877</v>
      </c>
      <c r="B4510" s="1">
        <v>45738</v>
      </c>
      <c r="C4510" t="s">
        <v>16</v>
      </c>
      <c r="D4510" t="s">
        <v>2587</v>
      </c>
      <c r="E4510" t="s">
        <v>5878</v>
      </c>
      <c r="F4510" t="s">
        <v>28</v>
      </c>
      <c r="G4510" t="s">
        <v>29</v>
      </c>
      <c r="H4510" t="s">
        <v>42</v>
      </c>
      <c r="I4510">
        <v>22.56</v>
      </c>
      <c r="J4510">
        <v>519.11</v>
      </c>
      <c r="K4510" t="s">
        <v>67</v>
      </c>
      <c r="L4510">
        <v>4.3</v>
      </c>
      <c r="M4510" t="s">
        <v>36</v>
      </c>
      <c r="N4510">
        <v>2.23</v>
      </c>
      <c r="O4510">
        <v>13</v>
      </c>
    </row>
    <row r="4511" spans="1:15">
      <c r="A4511" t="s">
        <v>5885</v>
      </c>
      <c r="B4511" s="1">
        <v>45780</v>
      </c>
      <c r="C4511" t="s">
        <v>16</v>
      </c>
      <c r="D4511" t="s">
        <v>5886</v>
      </c>
      <c r="E4511" t="s">
        <v>5887</v>
      </c>
      <c r="F4511" t="s">
        <v>28</v>
      </c>
      <c r="G4511" t="s">
        <v>21</v>
      </c>
      <c r="H4511" t="s">
        <v>41</v>
      </c>
      <c r="I4511">
        <v>9.66</v>
      </c>
      <c r="J4511">
        <v>353.85</v>
      </c>
      <c r="K4511" t="s">
        <v>22</v>
      </c>
      <c r="L4511">
        <v>3.6</v>
      </c>
      <c r="M4511" t="s">
        <v>31</v>
      </c>
      <c r="N4511">
        <v>1.67</v>
      </c>
      <c r="O4511">
        <v>18</v>
      </c>
    </row>
    <row r="4512" spans="1:15">
      <c r="A4512" t="s">
        <v>5906</v>
      </c>
      <c r="B4512" s="1">
        <v>45716</v>
      </c>
      <c r="C4512" t="s">
        <v>16</v>
      </c>
      <c r="D4512" t="s">
        <v>5907</v>
      </c>
      <c r="E4512" t="s">
        <v>5908</v>
      </c>
      <c r="F4512" t="s">
        <v>51</v>
      </c>
      <c r="G4512" t="s">
        <v>41</v>
      </c>
      <c r="H4512" t="s">
        <v>46</v>
      </c>
      <c r="I4512">
        <v>21.65</v>
      </c>
      <c r="J4512">
        <v>189.12</v>
      </c>
      <c r="K4512" t="s">
        <v>47</v>
      </c>
      <c r="L4512">
        <v>4.9000000000000004</v>
      </c>
      <c r="M4512" t="s">
        <v>23</v>
      </c>
      <c r="N4512">
        <v>2.06</v>
      </c>
      <c r="O4512">
        <v>4</v>
      </c>
    </row>
    <row r="4513" spans="1:15">
      <c r="A4513" t="s">
        <v>5917</v>
      </c>
      <c r="B4513" s="1">
        <v>45708</v>
      </c>
      <c r="C4513" t="s">
        <v>16</v>
      </c>
      <c r="D4513" t="s">
        <v>3866</v>
      </c>
      <c r="E4513" t="s">
        <v>5918</v>
      </c>
      <c r="F4513" t="s">
        <v>19</v>
      </c>
      <c r="G4513" t="s">
        <v>46</v>
      </c>
      <c r="H4513" t="s">
        <v>29</v>
      </c>
      <c r="I4513">
        <v>14.48</v>
      </c>
      <c r="J4513">
        <v>58.49</v>
      </c>
      <c r="K4513" t="s">
        <v>22</v>
      </c>
      <c r="L4513">
        <v>4</v>
      </c>
      <c r="M4513" t="s">
        <v>23</v>
      </c>
      <c r="N4513">
        <v>1.91</v>
      </c>
      <c r="O4513">
        <v>13</v>
      </c>
    </row>
    <row r="4514" spans="1:15">
      <c r="A4514" t="s">
        <v>5955</v>
      </c>
      <c r="B4514" s="1">
        <v>45732</v>
      </c>
      <c r="C4514" t="s">
        <v>16</v>
      </c>
      <c r="D4514" t="s">
        <v>5956</v>
      </c>
      <c r="E4514" t="s">
        <v>5957</v>
      </c>
      <c r="F4514" t="s">
        <v>71</v>
      </c>
      <c r="G4514" t="s">
        <v>46</v>
      </c>
      <c r="H4514" t="s">
        <v>42</v>
      </c>
      <c r="I4514">
        <v>13.17</v>
      </c>
      <c r="J4514">
        <v>434.63</v>
      </c>
      <c r="K4514" t="s">
        <v>47</v>
      </c>
      <c r="L4514">
        <v>4.4000000000000004</v>
      </c>
      <c r="M4514" t="s">
        <v>23</v>
      </c>
      <c r="N4514">
        <v>1.18</v>
      </c>
      <c r="O4514">
        <v>17</v>
      </c>
    </row>
    <row r="4515" spans="1:15">
      <c r="A4515" t="s">
        <v>5969</v>
      </c>
      <c r="B4515" s="1">
        <v>45733</v>
      </c>
      <c r="C4515" t="s">
        <v>16</v>
      </c>
      <c r="D4515" t="s">
        <v>4617</v>
      </c>
      <c r="E4515" t="s">
        <v>5970</v>
      </c>
      <c r="F4515" t="s">
        <v>51</v>
      </c>
      <c r="G4515" t="s">
        <v>41</v>
      </c>
      <c r="H4515" t="s">
        <v>41</v>
      </c>
      <c r="I4515">
        <v>9.5399999999999991</v>
      </c>
      <c r="J4515">
        <v>292.14999999999998</v>
      </c>
      <c r="K4515" t="s">
        <v>30</v>
      </c>
      <c r="L4515">
        <v>3.8</v>
      </c>
      <c r="M4515" t="s">
        <v>23</v>
      </c>
      <c r="N4515">
        <v>1.72</v>
      </c>
      <c r="O4515">
        <v>13</v>
      </c>
    </row>
    <row r="4516" spans="1:15">
      <c r="A4516" t="s">
        <v>5994</v>
      </c>
      <c r="B4516" s="1">
        <v>45815</v>
      </c>
      <c r="C4516" t="s">
        <v>16</v>
      </c>
      <c r="D4516" t="s">
        <v>5995</v>
      </c>
      <c r="E4516" t="s">
        <v>5996</v>
      </c>
      <c r="F4516" t="s">
        <v>19</v>
      </c>
      <c r="G4516" t="s">
        <v>21</v>
      </c>
      <c r="H4516" t="s">
        <v>46</v>
      </c>
      <c r="I4516">
        <v>20.81</v>
      </c>
      <c r="J4516">
        <v>264.20999999999998</v>
      </c>
      <c r="K4516" t="s">
        <v>47</v>
      </c>
      <c r="L4516">
        <v>3.8</v>
      </c>
      <c r="M4516" t="s">
        <v>23</v>
      </c>
      <c r="N4516">
        <v>1.41</v>
      </c>
      <c r="O4516">
        <v>12</v>
      </c>
    </row>
    <row r="4517" spans="1:15">
      <c r="A4517" t="s">
        <v>6009</v>
      </c>
      <c r="B4517" s="1">
        <v>45799</v>
      </c>
      <c r="C4517" t="s">
        <v>16</v>
      </c>
      <c r="D4517" t="s">
        <v>6010</v>
      </c>
      <c r="E4517" t="s">
        <v>6011</v>
      </c>
      <c r="F4517" t="s">
        <v>51</v>
      </c>
      <c r="G4517" t="s">
        <v>42</v>
      </c>
      <c r="H4517" t="s">
        <v>29</v>
      </c>
      <c r="I4517">
        <v>12.82</v>
      </c>
      <c r="J4517">
        <v>355.28</v>
      </c>
      <c r="K4517" t="s">
        <v>22</v>
      </c>
      <c r="L4517">
        <v>2.8</v>
      </c>
      <c r="M4517" t="s">
        <v>23</v>
      </c>
      <c r="N4517">
        <v>1.07</v>
      </c>
      <c r="O4517">
        <v>15</v>
      </c>
    </row>
    <row r="4518" spans="1:15">
      <c r="A4518" t="s">
        <v>6015</v>
      </c>
      <c r="B4518" s="1">
        <v>45687</v>
      </c>
      <c r="C4518" t="s">
        <v>16</v>
      </c>
      <c r="D4518" t="s">
        <v>6016</v>
      </c>
      <c r="E4518" t="s">
        <v>6017</v>
      </c>
      <c r="F4518" t="s">
        <v>28</v>
      </c>
      <c r="G4518" t="s">
        <v>29</v>
      </c>
      <c r="H4518" t="s">
        <v>46</v>
      </c>
      <c r="I4518">
        <v>7.56</v>
      </c>
      <c r="J4518">
        <v>339.73</v>
      </c>
      <c r="K4518" t="s">
        <v>47</v>
      </c>
      <c r="L4518">
        <v>2.9</v>
      </c>
      <c r="M4518" t="s">
        <v>23</v>
      </c>
      <c r="N4518">
        <v>2.21</v>
      </c>
      <c r="O4518">
        <v>15</v>
      </c>
    </row>
    <row r="4519" spans="1:15">
      <c r="A4519" t="s">
        <v>6018</v>
      </c>
      <c r="B4519" s="1">
        <v>45695</v>
      </c>
      <c r="C4519" t="s">
        <v>16</v>
      </c>
      <c r="D4519" t="s">
        <v>6019</v>
      </c>
      <c r="E4519" t="s">
        <v>6020</v>
      </c>
      <c r="F4519" t="s">
        <v>71</v>
      </c>
      <c r="G4519" t="s">
        <v>20</v>
      </c>
      <c r="H4519" t="s">
        <v>52</v>
      </c>
      <c r="I4519">
        <v>5.37</v>
      </c>
      <c r="J4519">
        <v>192.83</v>
      </c>
      <c r="K4519" t="s">
        <v>30</v>
      </c>
      <c r="L4519">
        <v>4.4000000000000004</v>
      </c>
      <c r="M4519" t="s">
        <v>36</v>
      </c>
      <c r="N4519">
        <v>2.2599999999999998</v>
      </c>
      <c r="O4519">
        <v>7</v>
      </c>
    </row>
    <row r="4520" spans="1:15">
      <c r="A4520" t="s">
        <v>6027</v>
      </c>
      <c r="B4520" s="1">
        <v>45829</v>
      </c>
      <c r="C4520" t="s">
        <v>16</v>
      </c>
      <c r="D4520" t="s">
        <v>6028</v>
      </c>
      <c r="E4520" t="s">
        <v>6029</v>
      </c>
      <c r="F4520" t="s">
        <v>71</v>
      </c>
      <c r="G4520" t="s">
        <v>21</v>
      </c>
      <c r="H4520" t="s">
        <v>20</v>
      </c>
      <c r="I4520">
        <v>20.52</v>
      </c>
      <c r="J4520">
        <v>593.86</v>
      </c>
      <c r="K4520" t="s">
        <v>22</v>
      </c>
      <c r="L4520">
        <v>3.7</v>
      </c>
      <c r="M4520" t="s">
        <v>23</v>
      </c>
      <c r="N4520">
        <v>2.37</v>
      </c>
      <c r="O4520">
        <v>10</v>
      </c>
    </row>
    <row r="4521" spans="1:15">
      <c r="A4521" t="s">
        <v>6039</v>
      </c>
      <c r="B4521" s="1">
        <v>45735</v>
      </c>
      <c r="C4521" t="s">
        <v>16</v>
      </c>
      <c r="D4521" t="s">
        <v>3058</v>
      </c>
      <c r="E4521" t="s">
        <v>6040</v>
      </c>
      <c r="F4521" t="s">
        <v>71</v>
      </c>
      <c r="G4521" t="s">
        <v>52</v>
      </c>
      <c r="H4521" t="s">
        <v>52</v>
      </c>
      <c r="I4521">
        <v>3.71</v>
      </c>
      <c r="J4521">
        <v>318.02</v>
      </c>
      <c r="K4521" t="s">
        <v>47</v>
      </c>
      <c r="L4521">
        <v>4.4000000000000004</v>
      </c>
      <c r="M4521" t="s">
        <v>23</v>
      </c>
      <c r="N4521">
        <v>1.37</v>
      </c>
      <c r="O4521">
        <v>7</v>
      </c>
    </row>
    <row r="4522" spans="1:15">
      <c r="A4522" t="s">
        <v>6044</v>
      </c>
      <c r="B4522" s="1">
        <v>45838</v>
      </c>
      <c r="C4522" t="s">
        <v>16</v>
      </c>
      <c r="D4522" t="s">
        <v>6045</v>
      </c>
      <c r="E4522" t="s">
        <v>6046</v>
      </c>
      <c r="F4522" t="s">
        <v>28</v>
      </c>
      <c r="G4522" t="s">
        <v>29</v>
      </c>
      <c r="H4522" t="s">
        <v>20</v>
      </c>
      <c r="I4522">
        <v>11.79</v>
      </c>
      <c r="J4522">
        <v>96.93</v>
      </c>
      <c r="K4522" t="s">
        <v>22</v>
      </c>
      <c r="L4522">
        <v>2.9</v>
      </c>
      <c r="M4522" t="s">
        <v>23</v>
      </c>
      <c r="N4522">
        <v>2.41</v>
      </c>
      <c r="O4522">
        <v>17</v>
      </c>
    </row>
    <row r="4523" spans="1:15">
      <c r="A4523" t="s">
        <v>6061</v>
      </c>
      <c r="B4523" s="1">
        <v>45795</v>
      </c>
      <c r="C4523" t="s">
        <v>16</v>
      </c>
      <c r="D4523" t="s">
        <v>6062</v>
      </c>
      <c r="E4523" t="s">
        <v>6063</v>
      </c>
      <c r="F4523" t="s">
        <v>51</v>
      </c>
      <c r="G4523" t="s">
        <v>21</v>
      </c>
      <c r="H4523" t="s">
        <v>29</v>
      </c>
      <c r="I4523">
        <v>23.23</v>
      </c>
      <c r="J4523">
        <v>66.44</v>
      </c>
      <c r="K4523" t="s">
        <v>67</v>
      </c>
      <c r="L4523">
        <v>2.7</v>
      </c>
      <c r="M4523" t="s">
        <v>23</v>
      </c>
      <c r="N4523">
        <v>1.69</v>
      </c>
      <c r="O4523">
        <v>1</v>
      </c>
    </row>
    <row r="4524" spans="1:15">
      <c r="A4524" t="s">
        <v>6066</v>
      </c>
      <c r="B4524" s="1">
        <v>45739</v>
      </c>
      <c r="C4524" t="s">
        <v>16</v>
      </c>
      <c r="D4524" t="s">
        <v>6067</v>
      </c>
      <c r="E4524" t="s">
        <v>6068</v>
      </c>
      <c r="F4524" t="s">
        <v>19</v>
      </c>
      <c r="G4524" t="s">
        <v>52</v>
      </c>
      <c r="H4524" t="s">
        <v>52</v>
      </c>
      <c r="I4524">
        <v>12.28</v>
      </c>
      <c r="J4524">
        <v>53.95</v>
      </c>
      <c r="K4524" t="s">
        <v>67</v>
      </c>
      <c r="L4524">
        <v>2.6</v>
      </c>
      <c r="M4524" t="s">
        <v>23</v>
      </c>
      <c r="N4524">
        <v>2.04</v>
      </c>
      <c r="O4524">
        <v>17</v>
      </c>
    </row>
    <row r="4525" spans="1:15">
      <c r="A4525" t="s">
        <v>6082</v>
      </c>
      <c r="B4525" s="1">
        <v>45728</v>
      </c>
      <c r="C4525" t="s">
        <v>16</v>
      </c>
      <c r="D4525" t="s">
        <v>6083</v>
      </c>
      <c r="E4525" t="s">
        <v>6084</v>
      </c>
      <c r="F4525" t="s">
        <v>51</v>
      </c>
      <c r="G4525" t="s">
        <v>21</v>
      </c>
      <c r="H4525" t="s">
        <v>41</v>
      </c>
      <c r="I4525">
        <v>16.760000000000002</v>
      </c>
      <c r="J4525">
        <v>497.14</v>
      </c>
      <c r="K4525" t="s">
        <v>22</v>
      </c>
      <c r="L4525">
        <v>4.3</v>
      </c>
      <c r="M4525" t="s">
        <v>36</v>
      </c>
      <c r="N4525">
        <v>1.44</v>
      </c>
      <c r="O4525">
        <v>15</v>
      </c>
    </row>
    <row r="4526" spans="1:15">
      <c r="A4526" t="s">
        <v>6132</v>
      </c>
      <c r="B4526" s="1">
        <v>45790</v>
      </c>
      <c r="C4526" t="s">
        <v>16</v>
      </c>
      <c r="D4526" t="s">
        <v>6133</v>
      </c>
      <c r="E4526" t="s">
        <v>6134</v>
      </c>
      <c r="F4526" t="s">
        <v>19</v>
      </c>
      <c r="G4526" t="s">
        <v>41</v>
      </c>
      <c r="H4526" t="s">
        <v>29</v>
      </c>
      <c r="I4526">
        <v>7.07</v>
      </c>
      <c r="J4526">
        <v>332.11</v>
      </c>
      <c r="K4526" t="s">
        <v>22</v>
      </c>
      <c r="L4526">
        <v>4.5999999999999996</v>
      </c>
      <c r="M4526" t="s">
        <v>23</v>
      </c>
      <c r="N4526">
        <v>2.38</v>
      </c>
      <c r="O4526">
        <v>19</v>
      </c>
    </row>
    <row r="4527" spans="1:15">
      <c r="A4527" t="s">
        <v>6141</v>
      </c>
      <c r="B4527" s="1">
        <v>45824</v>
      </c>
      <c r="C4527" t="s">
        <v>16</v>
      </c>
      <c r="D4527" t="s">
        <v>6142</v>
      </c>
      <c r="E4527" t="s">
        <v>6143</v>
      </c>
      <c r="F4527" t="s">
        <v>28</v>
      </c>
      <c r="G4527" t="s">
        <v>42</v>
      </c>
      <c r="H4527" t="s">
        <v>20</v>
      </c>
      <c r="I4527">
        <v>3.36</v>
      </c>
      <c r="J4527">
        <v>117.9</v>
      </c>
      <c r="K4527" t="s">
        <v>30</v>
      </c>
      <c r="L4527">
        <v>2.6</v>
      </c>
      <c r="M4527" t="s">
        <v>23</v>
      </c>
      <c r="N4527">
        <v>2.37</v>
      </c>
      <c r="O4527">
        <v>8</v>
      </c>
    </row>
    <row r="4528" spans="1:15">
      <c r="A4528" t="s">
        <v>6186</v>
      </c>
      <c r="B4528" s="1">
        <v>45692</v>
      </c>
      <c r="C4528" t="s">
        <v>16</v>
      </c>
      <c r="D4528" t="s">
        <v>6187</v>
      </c>
      <c r="E4528" t="s">
        <v>6188</v>
      </c>
      <c r="F4528" t="s">
        <v>51</v>
      </c>
      <c r="G4528" t="s">
        <v>20</v>
      </c>
      <c r="H4528" t="s">
        <v>29</v>
      </c>
      <c r="I4528">
        <v>20.239999999999998</v>
      </c>
      <c r="J4528">
        <v>431.28</v>
      </c>
      <c r="K4528" t="s">
        <v>30</v>
      </c>
      <c r="L4528">
        <v>3.7</v>
      </c>
      <c r="M4528" t="s">
        <v>36</v>
      </c>
      <c r="N4528">
        <v>2.25</v>
      </c>
      <c r="O4528">
        <v>13</v>
      </c>
    </row>
    <row r="4529" spans="1:15">
      <c r="A4529" t="s">
        <v>6245</v>
      </c>
      <c r="B4529" s="1">
        <v>45729</v>
      </c>
      <c r="C4529" t="s">
        <v>16</v>
      </c>
      <c r="D4529" t="s">
        <v>6246</v>
      </c>
      <c r="E4529" t="s">
        <v>6247</v>
      </c>
      <c r="F4529" t="s">
        <v>28</v>
      </c>
      <c r="G4529" t="s">
        <v>29</v>
      </c>
      <c r="H4529" t="s">
        <v>41</v>
      </c>
      <c r="I4529">
        <v>13.69</v>
      </c>
      <c r="J4529">
        <v>542.61</v>
      </c>
      <c r="K4529" t="s">
        <v>47</v>
      </c>
      <c r="L4529">
        <v>3.7</v>
      </c>
      <c r="M4529" t="s">
        <v>23</v>
      </c>
      <c r="N4529">
        <v>1.66</v>
      </c>
      <c r="O4529">
        <v>10</v>
      </c>
    </row>
    <row r="4530" spans="1:15">
      <c r="A4530" t="s">
        <v>6277</v>
      </c>
      <c r="B4530" s="1">
        <v>45818</v>
      </c>
      <c r="C4530" t="s">
        <v>16</v>
      </c>
      <c r="D4530" t="s">
        <v>3976</v>
      </c>
      <c r="E4530" t="s">
        <v>6278</v>
      </c>
      <c r="F4530" t="s">
        <v>19</v>
      </c>
      <c r="G4530" t="s">
        <v>41</v>
      </c>
      <c r="H4530" t="s">
        <v>41</v>
      </c>
      <c r="I4530">
        <v>10.34</v>
      </c>
      <c r="J4530">
        <v>148.52000000000001</v>
      </c>
      <c r="K4530" t="s">
        <v>30</v>
      </c>
      <c r="L4530">
        <v>3.5</v>
      </c>
      <c r="M4530" t="s">
        <v>31</v>
      </c>
      <c r="N4530">
        <v>2.13</v>
      </c>
      <c r="O4530">
        <v>1</v>
      </c>
    </row>
    <row r="4531" spans="1:15">
      <c r="A4531" t="s">
        <v>6287</v>
      </c>
      <c r="B4531" s="1">
        <v>45680</v>
      </c>
      <c r="C4531" t="s">
        <v>16</v>
      </c>
      <c r="D4531" t="s">
        <v>6288</v>
      </c>
      <c r="E4531" t="s">
        <v>6289</v>
      </c>
      <c r="F4531" t="s">
        <v>71</v>
      </c>
      <c r="G4531" t="s">
        <v>29</v>
      </c>
      <c r="H4531" t="s">
        <v>29</v>
      </c>
      <c r="I4531">
        <v>24.42</v>
      </c>
      <c r="J4531">
        <v>398.61</v>
      </c>
      <c r="K4531" t="s">
        <v>30</v>
      </c>
      <c r="L4531">
        <v>3.5</v>
      </c>
      <c r="M4531" t="s">
        <v>36</v>
      </c>
      <c r="N4531">
        <v>2.0499999999999998</v>
      </c>
      <c r="O4531">
        <v>15</v>
      </c>
    </row>
    <row r="4532" spans="1:15">
      <c r="A4532" t="s">
        <v>6298</v>
      </c>
      <c r="B4532" s="1">
        <v>45806</v>
      </c>
      <c r="C4532" t="s">
        <v>16</v>
      </c>
      <c r="D4532" t="s">
        <v>6299</v>
      </c>
      <c r="E4532" t="s">
        <v>6300</v>
      </c>
      <c r="F4532" t="s">
        <v>60</v>
      </c>
      <c r="G4532" t="s">
        <v>46</v>
      </c>
      <c r="H4532" t="s">
        <v>52</v>
      </c>
      <c r="I4532">
        <v>4.68</v>
      </c>
      <c r="J4532">
        <v>534.79</v>
      </c>
      <c r="K4532" t="s">
        <v>30</v>
      </c>
      <c r="L4532">
        <v>3.7</v>
      </c>
      <c r="M4532" t="s">
        <v>31</v>
      </c>
      <c r="N4532">
        <v>1.32</v>
      </c>
      <c r="O4532">
        <v>10</v>
      </c>
    </row>
    <row r="4533" spans="1:15">
      <c r="A4533" t="s">
        <v>6301</v>
      </c>
      <c r="B4533" s="1">
        <v>45719</v>
      </c>
      <c r="C4533" t="s">
        <v>16</v>
      </c>
      <c r="D4533" t="s">
        <v>6302</v>
      </c>
      <c r="E4533" t="s">
        <v>6303</v>
      </c>
      <c r="F4533" t="s">
        <v>60</v>
      </c>
      <c r="G4533" t="s">
        <v>52</v>
      </c>
      <c r="H4533" t="s">
        <v>41</v>
      </c>
      <c r="I4533">
        <v>2.86</v>
      </c>
      <c r="J4533">
        <v>188.37</v>
      </c>
      <c r="K4533" t="s">
        <v>22</v>
      </c>
      <c r="L4533">
        <v>4</v>
      </c>
      <c r="M4533" t="s">
        <v>36</v>
      </c>
      <c r="N4533">
        <v>1.94</v>
      </c>
      <c r="O4533">
        <v>7</v>
      </c>
    </row>
    <row r="4534" spans="1:15">
      <c r="A4534" t="s">
        <v>6307</v>
      </c>
      <c r="B4534" s="1">
        <v>45761</v>
      </c>
      <c r="C4534" t="s">
        <v>16</v>
      </c>
      <c r="D4534" t="s">
        <v>5782</v>
      </c>
      <c r="E4534" t="s">
        <v>6308</v>
      </c>
      <c r="F4534" t="s">
        <v>19</v>
      </c>
      <c r="G4534" t="s">
        <v>52</v>
      </c>
      <c r="H4534" t="s">
        <v>21</v>
      </c>
      <c r="I4534">
        <v>8.6199999999999992</v>
      </c>
      <c r="J4534">
        <v>245.38</v>
      </c>
      <c r="K4534" t="s">
        <v>47</v>
      </c>
      <c r="L4534">
        <v>3.6</v>
      </c>
      <c r="M4534" t="s">
        <v>31</v>
      </c>
      <c r="N4534">
        <v>2.35</v>
      </c>
      <c r="O4534">
        <v>17</v>
      </c>
    </row>
    <row r="4535" spans="1:15">
      <c r="A4535" t="s">
        <v>6339</v>
      </c>
      <c r="B4535" s="1">
        <v>45756</v>
      </c>
      <c r="C4535" t="s">
        <v>16</v>
      </c>
      <c r="D4535" t="s">
        <v>6340</v>
      </c>
      <c r="E4535" t="s">
        <v>6341</v>
      </c>
      <c r="F4535" t="s">
        <v>19</v>
      </c>
      <c r="G4535" t="s">
        <v>46</v>
      </c>
      <c r="H4535" t="s">
        <v>42</v>
      </c>
      <c r="I4535">
        <v>6.3</v>
      </c>
      <c r="J4535">
        <v>129.25</v>
      </c>
      <c r="K4535" t="s">
        <v>22</v>
      </c>
      <c r="L4535">
        <v>3.3</v>
      </c>
      <c r="M4535" t="s">
        <v>23</v>
      </c>
      <c r="N4535">
        <v>1.43</v>
      </c>
      <c r="O4535">
        <v>12</v>
      </c>
    </row>
    <row r="4536" spans="1:15">
      <c r="A4536" t="s">
        <v>6344</v>
      </c>
      <c r="B4536" s="1">
        <v>45838</v>
      </c>
      <c r="C4536" t="s">
        <v>16</v>
      </c>
      <c r="D4536" t="s">
        <v>6345</v>
      </c>
      <c r="E4536" t="s">
        <v>6346</v>
      </c>
      <c r="F4536" t="s">
        <v>51</v>
      </c>
      <c r="G4536" t="s">
        <v>21</v>
      </c>
      <c r="H4536" t="s">
        <v>52</v>
      </c>
      <c r="I4536">
        <v>15.02</v>
      </c>
      <c r="J4536">
        <v>429.76</v>
      </c>
      <c r="K4536" t="s">
        <v>22</v>
      </c>
      <c r="L4536">
        <v>4.9000000000000004</v>
      </c>
      <c r="M4536" t="s">
        <v>23</v>
      </c>
      <c r="N4536">
        <v>1.79</v>
      </c>
      <c r="O4536">
        <v>13</v>
      </c>
    </row>
    <row r="4537" spans="1:15">
      <c r="A4537" t="s">
        <v>6358</v>
      </c>
      <c r="B4537" s="1">
        <v>45733</v>
      </c>
      <c r="C4537" t="s">
        <v>16</v>
      </c>
      <c r="D4537" t="s">
        <v>6359</v>
      </c>
      <c r="E4537" t="s">
        <v>6360</v>
      </c>
      <c r="F4537" t="s">
        <v>71</v>
      </c>
      <c r="G4537" t="s">
        <v>29</v>
      </c>
      <c r="H4537" t="s">
        <v>42</v>
      </c>
      <c r="I4537">
        <v>14</v>
      </c>
      <c r="J4537">
        <v>526.20000000000005</v>
      </c>
      <c r="K4537" t="s">
        <v>30</v>
      </c>
      <c r="L4537">
        <v>4.8</v>
      </c>
      <c r="M4537" t="s">
        <v>23</v>
      </c>
      <c r="N4537">
        <v>1.83</v>
      </c>
      <c r="O4537">
        <v>12</v>
      </c>
    </row>
    <row r="4538" spans="1:15">
      <c r="A4538" t="s">
        <v>6364</v>
      </c>
      <c r="B4538" s="1">
        <v>45738</v>
      </c>
      <c r="C4538" t="s">
        <v>16</v>
      </c>
      <c r="D4538" t="s">
        <v>3105</v>
      </c>
      <c r="E4538" t="s">
        <v>6365</v>
      </c>
      <c r="F4538" t="s">
        <v>60</v>
      </c>
      <c r="G4538" t="s">
        <v>21</v>
      </c>
      <c r="H4538" t="s">
        <v>42</v>
      </c>
      <c r="I4538">
        <v>20</v>
      </c>
      <c r="J4538">
        <v>67.260000000000005</v>
      </c>
      <c r="K4538" t="s">
        <v>22</v>
      </c>
      <c r="L4538">
        <v>3.9</v>
      </c>
      <c r="M4538" t="s">
        <v>23</v>
      </c>
      <c r="N4538">
        <v>1.56</v>
      </c>
      <c r="O4538">
        <v>7</v>
      </c>
    </row>
    <row r="4539" spans="1:15">
      <c r="A4539" t="s">
        <v>6389</v>
      </c>
      <c r="B4539" s="1">
        <v>45716</v>
      </c>
      <c r="C4539" t="s">
        <v>16</v>
      </c>
      <c r="D4539" t="s">
        <v>2220</v>
      </c>
      <c r="E4539" t="s">
        <v>6390</v>
      </c>
      <c r="F4539" t="s">
        <v>28</v>
      </c>
      <c r="G4539" t="s">
        <v>41</v>
      </c>
      <c r="H4539" t="s">
        <v>46</v>
      </c>
      <c r="I4539">
        <v>14.61</v>
      </c>
      <c r="J4539">
        <v>566.78</v>
      </c>
      <c r="K4539" t="s">
        <v>30</v>
      </c>
      <c r="L4539">
        <v>4.4000000000000004</v>
      </c>
      <c r="M4539" t="s">
        <v>23</v>
      </c>
      <c r="N4539">
        <v>1.98</v>
      </c>
      <c r="O4539">
        <v>4</v>
      </c>
    </row>
    <row r="4540" spans="1:15">
      <c r="A4540" t="s">
        <v>6419</v>
      </c>
      <c r="B4540" s="1">
        <v>45734</v>
      </c>
      <c r="C4540" t="s">
        <v>16</v>
      </c>
      <c r="D4540" t="s">
        <v>6420</v>
      </c>
      <c r="E4540" t="s">
        <v>6421</v>
      </c>
      <c r="F4540" t="s">
        <v>51</v>
      </c>
      <c r="G4540" t="s">
        <v>42</v>
      </c>
      <c r="H4540" t="s">
        <v>52</v>
      </c>
      <c r="I4540">
        <v>1.1299999999999999</v>
      </c>
      <c r="J4540">
        <v>193.23</v>
      </c>
      <c r="K4540" t="s">
        <v>22</v>
      </c>
      <c r="L4540">
        <v>5</v>
      </c>
      <c r="M4540" t="s">
        <v>31</v>
      </c>
      <c r="N4540">
        <v>2.06</v>
      </c>
      <c r="O4540">
        <v>19</v>
      </c>
    </row>
    <row r="4541" spans="1:15">
      <c r="A4541" t="s">
        <v>6422</v>
      </c>
      <c r="B4541" s="1">
        <v>45838</v>
      </c>
      <c r="C4541" t="s">
        <v>16</v>
      </c>
      <c r="D4541" t="s">
        <v>6423</v>
      </c>
      <c r="E4541" t="s">
        <v>6424</v>
      </c>
      <c r="F4541" t="s">
        <v>51</v>
      </c>
      <c r="G4541" t="s">
        <v>46</v>
      </c>
      <c r="H4541" t="s">
        <v>52</v>
      </c>
      <c r="I4541">
        <v>14.94</v>
      </c>
      <c r="J4541">
        <v>270.52999999999997</v>
      </c>
      <c r="K4541" t="s">
        <v>30</v>
      </c>
      <c r="L4541">
        <v>4.8</v>
      </c>
      <c r="M4541" t="s">
        <v>23</v>
      </c>
      <c r="N4541">
        <v>2.46</v>
      </c>
      <c r="O4541">
        <v>7</v>
      </c>
    </row>
    <row r="4542" spans="1:15">
      <c r="A4542" t="s">
        <v>6436</v>
      </c>
      <c r="B4542" s="1">
        <v>45748</v>
      </c>
      <c r="C4542" t="s">
        <v>16</v>
      </c>
      <c r="D4542" t="s">
        <v>6437</v>
      </c>
      <c r="E4542" t="s">
        <v>6438</v>
      </c>
      <c r="F4542" t="s">
        <v>28</v>
      </c>
      <c r="G4542" t="s">
        <v>41</v>
      </c>
      <c r="H4542" t="s">
        <v>29</v>
      </c>
      <c r="I4542">
        <v>18.29</v>
      </c>
      <c r="J4542">
        <v>230.8</v>
      </c>
      <c r="K4542" t="s">
        <v>22</v>
      </c>
      <c r="L4542">
        <v>4.4000000000000004</v>
      </c>
      <c r="M4542" t="s">
        <v>23</v>
      </c>
      <c r="N4542">
        <v>1.64</v>
      </c>
      <c r="O4542">
        <v>18</v>
      </c>
    </row>
    <row r="4543" spans="1:15">
      <c r="A4543" t="s">
        <v>6442</v>
      </c>
      <c r="B4543" s="1">
        <v>45751</v>
      </c>
      <c r="C4543" t="s">
        <v>16</v>
      </c>
      <c r="D4543" t="s">
        <v>6443</v>
      </c>
      <c r="E4543" t="s">
        <v>6444</v>
      </c>
      <c r="F4543" t="s">
        <v>28</v>
      </c>
      <c r="G4543" t="s">
        <v>46</v>
      </c>
      <c r="H4543" t="s">
        <v>20</v>
      </c>
      <c r="I4543">
        <v>1.94</v>
      </c>
      <c r="J4543">
        <v>472.39</v>
      </c>
      <c r="K4543" t="s">
        <v>30</v>
      </c>
      <c r="L4543">
        <v>4.4000000000000004</v>
      </c>
      <c r="M4543" t="s">
        <v>36</v>
      </c>
      <c r="N4543">
        <v>2.48</v>
      </c>
      <c r="O4543">
        <v>2</v>
      </c>
    </row>
    <row r="4544" spans="1:15">
      <c r="A4544" t="s">
        <v>6524</v>
      </c>
      <c r="B4544" s="1">
        <v>45753</v>
      </c>
      <c r="C4544" t="s">
        <v>16</v>
      </c>
      <c r="D4544" t="s">
        <v>6525</v>
      </c>
      <c r="E4544" t="s">
        <v>6526</v>
      </c>
      <c r="F4544" t="s">
        <v>51</v>
      </c>
      <c r="G4544" t="s">
        <v>29</v>
      </c>
      <c r="H4544" t="s">
        <v>21</v>
      </c>
      <c r="I4544">
        <v>1.05</v>
      </c>
      <c r="J4544">
        <v>529.23</v>
      </c>
      <c r="K4544" t="s">
        <v>67</v>
      </c>
      <c r="L4544">
        <v>4.2</v>
      </c>
      <c r="M4544" t="s">
        <v>23</v>
      </c>
      <c r="N4544">
        <v>1.92</v>
      </c>
      <c r="O4544">
        <v>7</v>
      </c>
    </row>
    <row r="4545" spans="1:15">
      <c r="A4545" t="s">
        <v>6529</v>
      </c>
      <c r="B4545" s="1">
        <v>45734</v>
      </c>
      <c r="C4545" t="s">
        <v>16</v>
      </c>
      <c r="D4545" t="s">
        <v>3938</v>
      </c>
      <c r="E4545" t="s">
        <v>6530</v>
      </c>
      <c r="F4545" t="s">
        <v>19</v>
      </c>
      <c r="G4545" t="s">
        <v>42</v>
      </c>
      <c r="H4545" t="s">
        <v>20</v>
      </c>
      <c r="I4545">
        <v>9.15</v>
      </c>
      <c r="J4545">
        <v>480.01</v>
      </c>
      <c r="K4545" t="s">
        <v>30</v>
      </c>
      <c r="L4545">
        <v>4.8</v>
      </c>
      <c r="M4545" t="s">
        <v>23</v>
      </c>
      <c r="N4545">
        <v>2.2999999999999998</v>
      </c>
      <c r="O4545">
        <v>4</v>
      </c>
    </row>
    <row r="4546" spans="1:15">
      <c r="A4546" t="s">
        <v>6539</v>
      </c>
      <c r="B4546" s="1">
        <v>45780</v>
      </c>
      <c r="C4546" t="s">
        <v>16</v>
      </c>
      <c r="D4546" t="s">
        <v>5323</v>
      </c>
      <c r="E4546" t="s">
        <v>6540</v>
      </c>
      <c r="F4546" t="s">
        <v>60</v>
      </c>
      <c r="G4546" t="s">
        <v>42</v>
      </c>
      <c r="H4546" t="s">
        <v>21</v>
      </c>
      <c r="I4546">
        <v>7.4</v>
      </c>
      <c r="J4546">
        <v>68.48</v>
      </c>
      <c r="K4546" t="s">
        <v>67</v>
      </c>
      <c r="L4546">
        <v>3.7</v>
      </c>
      <c r="M4546" t="s">
        <v>23</v>
      </c>
      <c r="N4546">
        <v>1.25</v>
      </c>
      <c r="O4546">
        <v>12</v>
      </c>
    </row>
    <row r="4547" spans="1:15">
      <c r="A4547" t="s">
        <v>6541</v>
      </c>
      <c r="B4547" s="1">
        <v>45726</v>
      </c>
      <c r="C4547" t="s">
        <v>16</v>
      </c>
      <c r="D4547" t="s">
        <v>6542</v>
      </c>
      <c r="E4547" t="s">
        <v>6543</v>
      </c>
      <c r="F4547" t="s">
        <v>28</v>
      </c>
      <c r="G4547" t="s">
        <v>21</v>
      </c>
      <c r="H4547" t="s">
        <v>42</v>
      </c>
      <c r="I4547">
        <v>13.5</v>
      </c>
      <c r="J4547">
        <v>332.87</v>
      </c>
      <c r="K4547" t="s">
        <v>22</v>
      </c>
      <c r="L4547">
        <v>3</v>
      </c>
      <c r="M4547" t="s">
        <v>36</v>
      </c>
      <c r="N4547">
        <v>1.28</v>
      </c>
      <c r="O4547">
        <v>5</v>
      </c>
    </row>
    <row r="4548" spans="1:15">
      <c r="A4548" t="s">
        <v>6544</v>
      </c>
      <c r="B4548" s="1">
        <v>45669</v>
      </c>
      <c r="C4548" t="s">
        <v>16</v>
      </c>
      <c r="D4548" t="s">
        <v>6545</v>
      </c>
      <c r="E4548" t="s">
        <v>6546</v>
      </c>
      <c r="F4548" t="s">
        <v>28</v>
      </c>
      <c r="G4548" t="s">
        <v>42</v>
      </c>
      <c r="H4548" t="s">
        <v>42</v>
      </c>
      <c r="I4548">
        <v>20.84</v>
      </c>
      <c r="J4548">
        <v>98.56</v>
      </c>
      <c r="K4548" t="s">
        <v>22</v>
      </c>
      <c r="L4548">
        <v>3.7</v>
      </c>
      <c r="M4548" t="s">
        <v>23</v>
      </c>
      <c r="N4548">
        <v>2.39</v>
      </c>
      <c r="O4548">
        <v>5</v>
      </c>
    </row>
    <row r="4549" spans="1:15">
      <c r="A4549" t="s">
        <v>6554</v>
      </c>
      <c r="B4549" s="1">
        <v>45749</v>
      </c>
      <c r="C4549" t="s">
        <v>16</v>
      </c>
      <c r="D4549" t="s">
        <v>6555</v>
      </c>
      <c r="E4549" t="s">
        <v>6556</v>
      </c>
      <c r="F4549" t="s">
        <v>60</v>
      </c>
      <c r="G4549" t="s">
        <v>42</v>
      </c>
      <c r="H4549" t="s">
        <v>41</v>
      </c>
      <c r="I4549">
        <v>8.08</v>
      </c>
      <c r="J4549">
        <v>463.67</v>
      </c>
      <c r="K4549" t="s">
        <v>22</v>
      </c>
      <c r="L4549">
        <v>3.8</v>
      </c>
      <c r="M4549" t="s">
        <v>23</v>
      </c>
      <c r="N4549">
        <v>1.02</v>
      </c>
      <c r="O4549">
        <v>19</v>
      </c>
    </row>
    <row r="4550" spans="1:15">
      <c r="A4550" t="s">
        <v>6565</v>
      </c>
      <c r="B4550" s="1">
        <v>45673</v>
      </c>
      <c r="C4550" t="s">
        <v>16</v>
      </c>
      <c r="D4550" t="s">
        <v>6566</v>
      </c>
      <c r="E4550" t="s">
        <v>6567</v>
      </c>
      <c r="F4550" t="s">
        <v>60</v>
      </c>
      <c r="G4550" t="s">
        <v>21</v>
      </c>
      <c r="H4550" t="s">
        <v>29</v>
      </c>
      <c r="I4550">
        <v>21.51</v>
      </c>
      <c r="J4550">
        <v>279.44</v>
      </c>
      <c r="K4550" t="s">
        <v>22</v>
      </c>
      <c r="L4550">
        <v>4</v>
      </c>
      <c r="M4550" t="s">
        <v>23</v>
      </c>
      <c r="N4550">
        <v>1.3</v>
      </c>
      <c r="O4550">
        <v>8</v>
      </c>
    </row>
    <row r="4551" spans="1:15">
      <c r="A4551" t="s">
        <v>6618</v>
      </c>
      <c r="B4551" s="1">
        <v>45757</v>
      </c>
      <c r="C4551" t="s">
        <v>16</v>
      </c>
      <c r="D4551" t="s">
        <v>6619</v>
      </c>
      <c r="E4551" t="s">
        <v>6620</v>
      </c>
      <c r="F4551" t="s">
        <v>19</v>
      </c>
      <c r="G4551" t="s">
        <v>46</v>
      </c>
      <c r="H4551" t="s">
        <v>21</v>
      </c>
      <c r="I4551">
        <v>22.45</v>
      </c>
      <c r="J4551">
        <v>414.03</v>
      </c>
      <c r="K4551" t="s">
        <v>22</v>
      </c>
      <c r="L4551">
        <v>3.2</v>
      </c>
      <c r="M4551" t="s">
        <v>23</v>
      </c>
      <c r="N4551">
        <v>1.74</v>
      </c>
      <c r="O4551">
        <v>19</v>
      </c>
    </row>
    <row r="4552" spans="1:15">
      <c r="A4552" t="s">
        <v>6623</v>
      </c>
      <c r="B4552" s="1">
        <v>45671</v>
      </c>
      <c r="C4552" t="s">
        <v>16</v>
      </c>
      <c r="D4552" t="s">
        <v>6624</v>
      </c>
      <c r="E4552" t="s">
        <v>6625</v>
      </c>
      <c r="F4552" t="s">
        <v>60</v>
      </c>
      <c r="G4552" t="s">
        <v>29</v>
      </c>
      <c r="H4552" t="s">
        <v>46</v>
      </c>
      <c r="I4552">
        <v>11.13</v>
      </c>
      <c r="J4552">
        <v>401.38</v>
      </c>
      <c r="K4552" t="s">
        <v>67</v>
      </c>
      <c r="L4552">
        <v>3.2</v>
      </c>
      <c r="M4552" t="s">
        <v>23</v>
      </c>
      <c r="N4552">
        <v>1.84</v>
      </c>
      <c r="O4552">
        <v>4</v>
      </c>
    </row>
    <row r="4553" spans="1:15">
      <c r="A4553" t="s">
        <v>6628</v>
      </c>
      <c r="B4553" s="1">
        <v>45704</v>
      </c>
      <c r="C4553" t="s">
        <v>16</v>
      </c>
      <c r="D4553" t="s">
        <v>6629</v>
      </c>
      <c r="E4553" t="s">
        <v>6630</v>
      </c>
      <c r="F4553" t="s">
        <v>71</v>
      </c>
      <c r="G4553" t="s">
        <v>52</v>
      </c>
      <c r="H4553" t="s">
        <v>21</v>
      </c>
      <c r="I4553">
        <v>4.72</v>
      </c>
      <c r="J4553">
        <v>583.29999999999995</v>
      </c>
      <c r="K4553" t="s">
        <v>67</v>
      </c>
      <c r="L4553">
        <v>3.2</v>
      </c>
      <c r="M4553" t="s">
        <v>23</v>
      </c>
      <c r="N4553">
        <v>1.83</v>
      </c>
      <c r="O4553">
        <v>8</v>
      </c>
    </row>
    <row r="4554" spans="1:15">
      <c r="A4554" t="s">
        <v>6634</v>
      </c>
      <c r="B4554" s="1">
        <v>45804</v>
      </c>
      <c r="C4554" t="s">
        <v>16</v>
      </c>
      <c r="D4554" t="s">
        <v>6635</v>
      </c>
      <c r="E4554" t="s">
        <v>6636</v>
      </c>
      <c r="F4554" t="s">
        <v>51</v>
      </c>
      <c r="G4554" t="s">
        <v>46</v>
      </c>
      <c r="H4554" t="s">
        <v>41</v>
      </c>
      <c r="I4554">
        <v>7.31</v>
      </c>
      <c r="J4554">
        <v>597.07000000000005</v>
      </c>
      <c r="K4554" t="s">
        <v>67</v>
      </c>
      <c r="L4554">
        <v>3.2</v>
      </c>
      <c r="M4554" t="s">
        <v>23</v>
      </c>
      <c r="N4554">
        <v>1.74</v>
      </c>
      <c r="O4554">
        <v>13</v>
      </c>
    </row>
    <row r="4555" spans="1:15">
      <c r="A4555" t="s">
        <v>6656</v>
      </c>
      <c r="B4555" s="1">
        <v>45747</v>
      </c>
      <c r="C4555" t="s">
        <v>16</v>
      </c>
      <c r="D4555" t="s">
        <v>6657</v>
      </c>
      <c r="E4555" t="s">
        <v>6658</v>
      </c>
      <c r="F4555" t="s">
        <v>19</v>
      </c>
      <c r="G4555" t="s">
        <v>21</v>
      </c>
      <c r="H4555" t="s">
        <v>52</v>
      </c>
      <c r="I4555">
        <v>22.25</v>
      </c>
      <c r="J4555">
        <v>561.16</v>
      </c>
      <c r="K4555" t="s">
        <v>22</v>
      </c>
      <c r="L4555">
        <v>2.5</v>
      </c>
      <c r="M4555" t="s">
        <v>36</v>
      </c>
      <c r="N4555">
        <v>1.35</v>
      </c>
      <c r="O4555">
        <v>8</v>
      </c>
    </row>
    <row r="4556" spans="1:15">
      <c r="A4556" t="s">
        <v>6678</v>
      </c>
      <c r="B4556" s="1">
        <v>45738</v>
      </c>
      <c r="C4556" t="s">
        <v>16</v>
      </c>
      <c r="D4556" t="s">
        <v>6679</v>
      </c>
      <c r="E4556" t="s">
        <v>6680</v>
      </c>
      <c r="F4556" t="s">
        <v>19</v>
      </c>
      <c r="G4556" t="s">
        <v>42</v>
      </c>
      <c r="H4556" t="s">
        <v>20</v>
      </c>
      <c r="I4556">
        <v>13.15</v>
      </c>
      <c r="J4556">
        <v>225.39</v>
      </c>
      <c r="K4556" t="s">
        <v>30</v>
      </c>
      <c r="L4556">
        <v>4.5</v>
      </c>
      <c r="M4556" t="s">
        <v>31</v>
      </c>
      <c r="N4556">
        <v>2.29</v>
      </c>
      <c r="O4556">
        <v>19</v>
      </c>
    </row>
    <row r="4557" spans="1:15">
      <c r="A4557" t="s">
        <v>6726</v>
      </c>
      <c r="B4557" s="1">
        <v>45688</v>
      </c>
      <c r="C4557" t="s">
        <v>16</v>
      </c>
      <c r="D4557" t="s">
        <v>6727</v>
      </c>
      <c r="E4557" t="s">
        <v>6728</v>
      </c>
      <c r="F4557" t="s">
        <v>28</v>
      </c>
      <c r="G4557" t="s">
        <v>41</v>
      </c>
      <c r="H4557" t="s">
        <v>29</v>
      </c>
      <c r="I4557">
        <v>17.82</v>
      </c>
      <c r="J4557">
        <v>500.6</v>
      </c>
      <c r="K4557" t="s">
        <v>47</v>
      </c>
      <c r="M4557" t="s">
        <v>23</v>
      </c>
      <c r="N4557">
        <v>1.41</v>
      </c>
      <c r="O4557">
        <v>2</v>
      </c>
    </row>
    <row r="4558" spans="1:15">
      <c r="A4558" t="s">
        <v>6741</v>
      </c>
      <c r="B4558" s="1">
        <v>45662</v>
      </c>
      <c r="C4558" t="s">
        <v>16</v>
      </c>
      <c r="D4558" t="s">
        <v>6742</v>
      </c>
      <c r="E4558" t="s">
        <v>6743</v>
      </c>
      <c r="F4558" t="s">
        <v>71</v>
      </c>
      <c r="G4558" t="s">
        <v>52</v>
      </c>
      <c r="H4558" t="s">
        <v>52</v>
      </c>
      <c r="I4558">
        <v>24.44</v>
      </c>
      <c r="J4558">
        <v>388.09</v>
      </c>
      <c r="K4558" t="s">
        <v>67</v>
      </c>
      <c r="L4558">
        <v>3.2</v>
      </c>
      <c r="M4558" t="s">
        <v>23</v>
      </c>
      <c r="N4558">
        <v>1.1200000000000001</v>
      </c>
      <c r="O4558">
        <v>19</v>
      </c>
    </row>
    <row r="4559" spans="1:15">
      <c r="A4559" t="s">
        <v>6744</v>
      </c>
      <c r="B4559" s="1">
        <v>45781</v>
      </c>
      <c r="C4559" t="s">
        <v>16</v>
      </c>
      <c r="D4559" t="s">
        <v>6745</v>
      </c>
      <c r="E4559" t="s">
        <v>6746</v>
      </c>
      <c r="F4559" t="s">
        <v>51</v>
      </c>
      <c r="G4559" t="s">
        <v>46</v>
      </c>
      <c r="H4559" t="s">
        <v>41</v>
      </c>
      <c r="I4559">
        <v>14.23</v>
      </c>
      <c r="J4559">
        <v>84.39</v>
      </c>
      <c r="K4559" t="s">
        <v>67</v>
      </c>
      <c r="L4559">
        <v>3.2</v>
      </c>
      <c r="M4559" t="s">
        <v>23</v>
      </c>
      <c r="N4559">
        <v>2.42</v>
      </c>
      <c r="O4559">
        <v>6</v>
      </c>
    </row>
    <row r="4560" spans="1:15">
      <c r="A4560" t="s">
        <v>6747</v>
      </c>
      <c r="B4560" s="1">
        <v>45836</v>
      </c>
      <c r="C4560" t="s">
        <v>16</v>
      </c>
      <c r="D4560" t="s">
        <v>6748</v>
      </c>
      <c r="E4560" t="s">
        <v>6749</v>
      </c>
      <c r="F4560" t="s">
        <v>51</v>
      </c>
      <c r="G4560" t="s">
        <v>20</v>
      </c>
      <c r="H4560" t="s">
        <v>42</v>
      </c>
      <c r="I4560">
        <v>16.98</v>
      </c>
      <c r="J4560">
        <v>536.41999999999996</v>
      </c>
      <c r="K4560" t="s">
        <v>22</v>
      </c>
      <c r="L4560">
        <v>2.5</v>
      </c>
      <c r="M4560" t="s">
        <v>31</v>
      </c>
      <c r="N4560">
        <v>1.32</v>
      </c>
      <c r="O4560">
        <v>13</v>
      </c>
    </row>
    <row r="4561" spans="1:15">
      <c r="A4561" t="s">
        <v>6758</v>
      </c>
      <c r="B4561" s="1">
        <v>45750</v>
      </c>
      <c r="C4561" t="s">
        <v>16</v>
      </c>
      <c r="D4561" t="s">
        <v>6759</v>
      </c>
      <c r="E4561" t="s">
        <v>6760</v>
      </c>
      <c r="F4561" t="s">
        <v>19</v>
      </c>
      <c r="G4561" t="s">
        <v>20</v>
      </c>
      <c r="H4561" t="s">
        <v>29</v>
      </c>
      <c r="I4561">
        <v>3.79</v>
      </c>
      <c r="J4561">
        <v>563.46</v>
      </c>
      <c r="K4561" t="s">
        <v>67</v>
      </c>
      <c r="L4561">
        <v>4.5</v>
      </c>
      <c r="M4561" t="s">
        <v>23</v>
      </c>
      <c r="N4561">
        <v>1.65</v>
      </c>
      <c r="O4561">
        <v>2</v>
      </c>
    </row>
    <row r="4562" spans="1:15">
      <c r="A4562" t="s">
        <v>6784</v>
      </c>
      <c r="B4562" s="1">
        <v>45660</v>
      </c>
      <c r="C4562" t="s">
        <v>16</v>
      </c>
      <c r="D4562" t="s">
        <v>6785</v>
      </c>
      <c r="E4562" t="s">
        <v>6786</v>
      </c>
      <c r="F4562" t="s">
        <v>28</v>
      </c>
      <c r="G4562" t="s">
        <v>29</v>
      </c>
      <c r="H4562" t="s">
        <v>21</v>
      </c>
      <c r="I4562">
        <v>10.09</v>
      </c>
      <c r="J4562">
        <v>474.71</v>
      </c>
      <c r="K4562" t="s">
        <v>67</v>
      </c>
      <c r="L4562">
        <v>4.5999999999999996</v>
      </c>
      <c r="M4562" t="s">
        <v>23</v>
      </c>
      <c r="N4562">
        <v>1.71</v>
      </c>
      <c r="O4562">
        <v>8</v>
      </c>
    </row>
    <row r="4563" spans="1:15">
      <c r="A4563" t="s">
        <v>6806</v>
      </c>
      <c r="B4563" s="1">
        <v>45713</v>
      </c>
      <c r="C4563" t="s">
        <v>16</v>
      </c>
      <c r="D4563" t="s">
        <v>6807</v>
      </c>
      <c r="E4563" t="s">
        <v>6808</v>
      </c>
      <c r="F4563" t="s">
        <v>51</v>
      </c>
      <c r="G4563" t="s">
        <v>41</v>
      </c>
      <c r="H4563" t="s">
        <v>41</v>
      </c>
      <c r="I4563">
        <v>12.18</v>
      </c>
      <c r="J4563">
        <v>163.43</v>
      </c>
      <c r="K4563" t="s">
        <v>67</v>
      </c>
      <c r="L4563">
        <v>2.8</v>
      </c>
      <c r="M4563" t="s">
        <v>36</v>
      </c>
      <c r="N4563">
        <v>1.87</v>
      </c>
      <c r="O4563">
        <v>3</v>
      </c>
    </row>
    <row r="4564" spans="1:15">
      <c r="A4564" t="s">
        <v>6816</v>
      </c>
      <c r="B4564" s="1">
        <v>45724</v>
      </c>
      <c r="C4564" t="s">
        <v>16</v>
      </c>
      <c r="D4564" t="s">
        <v>6817</v>
      </c>
      <c r="E4564" t="s">
        <v>6818</v>
      </c>
      <c r="F4564" t="s">
        <v>60</v>
      </c>
      <c r="G4564" t="s">
        <v>29</v>
      </c>
      <c r="H4564" t="s">
        <v>46</v>
      </c>
      <c r="I4564">
        <v>16.96</v>
      </c>
      <c r="J4564">
        <v>117.58</v>
      </c>
      <c r="K4564" t="s">
        <v>67</v>
      </c>
      <c r="L4564">
        <v>2.9</v>
      </c>
      <c r="M4564" t="s">
        <v>36</v>
      </c>
      <c r="N4564">
        <v>2.0299999999999998</v>
      </c>
      <c r="O4564">
        <v>17</v>
      </c>
    </row>
    <row r="4565" spans="1:15">
      <c r="A4565" t="s">
        <v>6819</v>
      </c>
      <c r="B4565" s="1">
        <v>45818</v>
      </c>
      <c r="C4565" t="s">
        <v>16</v>
      </c>
      <c r="D4565" t="s">
        <v>6820</v>
      </c>
      <c r="E4565" t="s">
        <v>6821</v>
      </c>
      <c r="F4565" t="s">
        <v>51</v>
      </c>
      <c r="G4565" t="s">
        <v>29</v>
      </c>
      <c r="H4565" t="s">
        <v>42</v>
      </c>
      <c r="I4565">
        <v>4.53</v>
      </c>
      <c r="J4565">
        <v>350.64</v>
      </c>
      <c r="K4565" t="s">
        <v>30</v>
      </c>
      <c r="L4565">
        <v>3.8</v>
      </c>
      <c r="M4565" t="s">
        <v>23</v>
      </c>
      <c r="N4565">
        <v>2.0499999999999998</v>
      </c>
      <c r="O4565">
        <v>16</v>
      </c>
    </row>
    <row r="4566" spans="1:15">
      <c r="A4566" t="s">
        <v>6834</v>
      </c>
      <c r="B4566" s="1">
        <v>45817</v>
      </c>
      <c r="C4566" t="s">
        <v>16</v>
      </c>
      <c r="D4566" t="s">
        <v>1081</v>
      </c>
      <c r="E4566" t="s">
        <v>6835</v>
      </c>
      <c r="F4566" t="s">
        <v>28</v>
      </c>
      <c r="G4566" t="s">
        <v>29</v>
      </c>
      <c r="H4566" t="s">
        <v>21</v>
      </c>
      <c r="I4566">
        <v>20.74</v>
      </c>
      <c r="J4566">
        <v>135.12</v>
      </c>
      <c r="K4566" t="s">
        <v>30</v>
      </c>
      <c r="L4566">
        <v>2.6</v>
      </c>
      <c r="M4566" t="s">
        <v>23</v>
      </c>
      <c r="N4566">
        <v>1.29</v>
      </c>
      <c r="O4566">
        <v>6</v>
      </c>
    </row>
    <row r="4567" spans="1:15">
      <c r="A4567" t="s">
        <v>6839</v>
      </c>
      <c r="B4567" s="1">
        <v>45829</v>
      </c>
      <c r="C4567" t="s">
        <v>16</v>
      </c>
      <c r="D4567" t="s">
        <v>6840</v>
      </c>
      <c r="E4567" t="s">
        <v>6841</v>
      </c>
      <c r="F4567" t="s">
        <v>28</v>
      </c>
      <c r="G4567" t="s">
        <v>52</v>
      </c>
      <c r="H4567" t="s">
        <v>21</v>
      </c>
      <c r="I4567">
        <v>12.91</v>
      </c>
      <c r="J4567">
        <v>563.39</v>
      </c>
      <c r="K4567" t="s">
        <v>30</v>
      </c>
      <c r="L4567">
        <v>3.6</v>
      </c>
      <c r="M4567" t="s">
        <v>23</v>
      </c>
      <c r="N4567">
        <v>2.4500000000000002</v>
      </c>
      <c r="O4567">
        <v>16</v>
      </c>
    </row>
    <row r="4568" spans="1:15">
      <c r="A4568" t="s">
        <v>6842</v>
      </c>
      <c r="B4568" s="1">
        <v>45769</v>
      </c>
      <c r="C4568" t="s">
        <v>16</v>
      </c>
      <c r="D4568" t="s">
        <v>6843</v>
      </c>
      <c r="E4568" t="s">
        <v>6844</v>
      </c>
      <c r="F4568" t="s">
        <v>19</v>
      </c>
      <c r="G4568" t="s">
        <v>21</v>
      </c>
      <c r="H4568" t="s">
        <v>42</v>
      </c>
      <c r="I4568">
        <v>9.3800000000000008</v>
      </c>
      <c r="J4568">
        <v>380.72</v>
      </c>
      <c r="K4568" t="s">
        <v>22</v>
      </c>
      <c r="L4568">
        <v>4.5</v>
      </c>
      <c r="M4568" t="s">
        <v>36</v>
      </c>
      <c r="N4568">
        <v>1.68</v>
      </c>
      <c r="O4568">
        <v>17</v>
      </c>
    </row>
    <row r="4569" spans="1:15">
      <c r="A4569" t="s">
        <v>6848</v>
      </c>
      <c r="B4569" s="1">
        <v>45816</v>
      </c>
      <c r="C4569" t="s">
        <v>16</v>
      </c>
      <c r="D4569" t="s">
        <v>6849</v>
      </c>
      <c r="E4569" t="s">
        <v>6850</v>
      </c>
      <c r="F4569" t="s">
        <v>71</v>
      </c>
      <c r="G4569" t="s">
        <v>52</v>
      </c>
      <c r="H4569" t="s">
        <v>41</v>
      </c>
      <c r="I4569">
        <v>23.11</v>
      </c>
      <c r="J4569">
        <v>76.55</v>
      </c>
      <c r="K4569" t="s">
        <v>30</v>
      </c>
      <c r="L4569">
        <v>3.7</v>
      </c>
      <c r="M4569" t="s">
        <v>36</v>
      </c>
      <c r="N4569">
        <v>1.61</v>
      </c>
      <c r="O4569">
        <v>15</v>
      </c>
    </row>
    <row r="4570" spans="1:15">
      <c r="A4570" t="s">
        <v>6874</v>
      </c>
      <c r="B4570" s="1">
        <v>45739</v>
      </c>
      <c r="C4570" t="s">
        <v>16</v>
      </c>
      <c r="D4570" t="s">
        <v>6875</v>
      </c>
      <c r="E4570" t="s">
        <v>2579</v>
      </c>
      <c r="F4570" t="s">
        <v>19</v>
      </c>
      <c r="G4570" t="s">
        <v>42</v>
      </c>
      <c r="H4570" t="s">
        <v>46</v>
      </c>
      <c r="I4570">
        <v>14.01</v>
      </c>
      <c r="J4570">
        <v>543.94000000000005</v>
      </c>
      <c r="K4570" t="s">
        <v>22</v>
      </c>
      <c r="L4570">
        <v>3.9</v>
      </c>
      <c r="M4570" t="s">
        <v>23</v>
      </c>
      <c r="N4570">
        <v>1.05</v>
      </c>
      <c r="O4570">
        <v>13</v>
      </c>
    </row>
    <row r="4571" spans="1:15">
      <c r="A4571" t="s">
        <v>6894</v>
      </c>
      <c r="B4571" s="1">
        <v>45680</v>
      </c>
      <c r="C4571" t="s">
        <v>16</v>
      </c>
      <c r="D4571" t="s">
        <v>1318</v>
      </c>
      <c r="E4571" t="s">
        <v>6895</v>
      </c>
      <c r="F4571" t="s">
        <v>60</v>
      </c>
      <c r="G4571" t="s">
        <v>46</v>
      </c>
      <c r="H4571" t="s">
        <v>42</v>
      </c>
      <c r="I4571">
        <v>11.11</v>
      </c>
      <c r="J4571">
        <v>345.11</v>
      </c>
      <c r="K4571" t="s">
        <v>22</v>
      </c>
      <c r="L4571">
        <v>4.4000000000000004</v>
      </c>
      <c r="M4571" t="s">
        <v>23</v>
      </c>
      <c r="N4571">
        <v>2.4</v>
      </c>
      <c r="O4571">
        <v>5</v>
      </c>
    </row>
    <row r="4572" spans="1:15">
      <c r="A4572" t="s">
        <v>6896</v>
      </c>
      <c r="B4572" s="1">
        <v>45732</v>
      </c>
      <c r="C4572" t="s">
        <v>16</v>
      </c>
      <c r="D4572" t="s">
        <v>6897</v>
      </c>
      <c r="E4572" t="s">
        <v>6898</v>
      </c>
      <c r="F4572" t="s">
        <v>51</v>
      </c>
      <c r="G4572" t="s">
        <v>52</v>
      </c>
      <c r="H4572" t="s">
        <v>41</v>
      </c>
      <c r="I4572">
        <v>6.62</v>
      </c>
      <c r="J4572">
        <v>142.94</v>
      </c>
      <c r="K4572" t="s">
        <v>30</v>
      </c>
      <c r="L4572">
        <v>3.6</v>
      </c>
      <c r="M4572" t="s">
        <v>23</v>
      </c>
      <c r="N4572">
        <v>1.51</v>
      </c>
      <c r="O4572">
        <v>13</v>
      </c>
    </row>
    <row r="4573" spans="1:15">
      <c r="A4573" t="s">
        <v>6899</v>
      </c>
      <c r="B4573" s="1">
        <v>45832</v>
      </c>
      <c r="C4573" t="s">
        <v>16</v>
      </c>
      <c r="D4573" t="s">
        <v>6900</v>
      </c>
      <c r="E4573" t="s">
        <v>6901</v>
      </c>
      <c r="F4573" t="s">
        <v>28</v>
      </c>
      <c r="G4573" t="s">
        <v>21</v>
      </c>
      <c r="H4573" t="s">
        <v>42</v>
      </c>
      <c r="I4573">
        <v>15</v>
      </c>
      <c r="J4573">
        <v>88.66</v>
      </c>
      <c r="K4573" t="s">
        <v>47</v>
      </c>
      <c r="L4573">
        <v>3.2</v>
      </c>
      <c r="M4573" t="s">
        <v>23</v>
      </c>
      <c r="N4573">
        <v>1.87</v>
      </c>
      <c r="O4573">
        <v>6</v>
      </c>
    </row>
    <row r="4574" spans="1:15">
      <c r="A4574" t="s">
        <v>6972</v>
      </c>
      <c r="B4574" s="1">
        <v>45745</v>
      </c>
      <c r="C4574" t="s">
        <v>16</v>
      </c>
      <c r="D4574" t="s">
        <v>6973</v>
      </c>
      <c r="E4574" t="s">
        <v>6974</v>
      </c>
      <c r="F4574" t="s">
        <v>60</v>
      </c>
      <c r="G4574" t="s">
        <v>41</v>
      </c>
      <c r="H4574" t="s">
        <v>42</v>
      </c>
      <c r="I4574">
        <v>10.72</v>
      </c>
      <c r="J4574">
        <v>347.36</v>
      </c>
      <c r="K4574" t="s">
        <v>67</v>
      </c>
      <c r="L4574">
        <v>4</v>
      </c>
      <c r="M4574" t="s">
        <v>36</v>
      </c>
      <c r="N4574">
        <v>1.35</v>
      </c>
      <c r="O4574">
        <v>15</v>
      </c>
    </row>
    <row r="4575" spans="1:15">
      <c r="A4575" t="s">
        <v>6978</v>
      </c>
      <c r="B4575" s="1">
        <v>45703</v>
      </c>
      <c r="C4575" t="s">
        <v>16</v>
      </c>
      <c r="D4575" t="s">
        <v>3483</v>
      </c>
      <c r="E4575" t="s">
        <v>6979</v>
      </c>
      <c r="F4575" t="s">
        <v>51</v>
      </c>
      <c r="G4575" t="s">
        <v>29</v>
      </c>
      <c r="H4575" t="s">
        <v>29</v>
      </c>
      <c r="I4575">
        <v>22.77</v>
      </c>
      <c r="J4575">
        <v>149.9</v>
      </c>
      <c r="K4575" t="s">
        <v>22</v>
      </c>
      <c r="L4575">
        <v>2.8</v>
      </c>
      <c r="M4575" t="s">
        <v>31</v>
      </c>
      <c r="N4575">
        <v>2.16</v>
      </c>
      <c r="O4575">
        <v>5</v>
      </c>
    </row>
    <row r="4576" spans="1:15">
      <c r="A4576" t="s">
        <v>7000</v>
      </c>
      <c r="B4576" s="1">
        <v>45665</v>
      </c>
      <c r="C4576" t="s">
        <v>16</v>
      </c>
      <c r="D4576" t="s">
        <v>7001</v>
      </c>
      <c r="E4576" t="s">
        <v>7002</v>
      </c>
      <c r="F4576" t="s">
        <v>71</v>
      </c>
      <c r="G4576" t="s">
        <v>41</v>
      </c>
      <c r="H4576" t="s">
        <v>20</v>
      </c>
      <c r="I4576">
        <v>2.65</v>
      </c>
      <c r="J4576">
        <v>159.38</v>
      </c>
      <c r="K4576" t="s">
        <v>30</v>
      </c>
      <c r="L4576">
        <v>2.6</v>
      </c>
      <c r="M4576" t="s">
        <v>23</v>
      </c>
      <c r="N4576">
        <v>1.86</v>
      </c>
      <c r="O4576">
        <v>16</v>
      </c>
    </row>
    <row r="4577" spans="1:15">
      <c r="A4577" t="s">
        <v>7003</v>
      </c>
      <c r="B4577" s="1">
        <v>45671</v>
      </c>
      <c r="C4577" t="s">
        <v>16</v>
      </c>
      <c r="D4577" t="s">
        <v>6855</v>
      </c>
      <c r="E4577" t="s">
        <v>7004</v>
      </c>
      <c r="F4577" t="s">
        <v>71</v>
      </c>
      <c r="G4577" t="s">
        <v>20</v>
      </c>
      <c r="H4577" t="s">
        <v>29</v>
      </c>
      <c r="I4577">
        <v>1.7</v>
      </c>
      <c r="J4577">
        <v>151.62</v>
      </c>
      <c r="K4577" t="s">
        <v>67</v>
      </c>
      <c r="L4577">
        <v>4</v>
      </c>
      <c r="M4577" t="s">
        <v>23</v>
      </c>
      <c r="N4577">
        <v>1.71</v>
      </c>
      <c r="O4577">
        <v>11</v>
      </c>
    </row>
    <row r="4578" spans="1:15">
      <c r="A4578" t="s">
        <v>7008</v>
      </c>
      <c r="B4578" s="1">
        <v>45674</v>
      </c>
      <c r="C4578" t="s">
        <v>16</v>
      </c>
      <c r="D4578" t="s">
        <v>7009</v>
      </c>
      <c r="E4578" t="s">
        <v>7010</v>
      </c>
      <c r="F4578" t="s">
        <v>51</v>
      </c>
      <c r="G4578" t="s">
        <v>52</v>
      </c>
      <c r="H4578" t="s">
        <v>21</v>
      </c>
      <c r="I4578">
        <v>16.84</v>
      </c>
      <c r="J4578">
        <v>93.35</v>
      </c>
      <c r="K4578" t="s">
        <v>47</v>
      </c>
      <c r="L4578">
        <v>3</v>
      </c>
      <c r="M4578" t="s">
        <v>23</v>
      </c>
      <c r="N4578">
        <v>2.1</v>
      </c>
      <c r="O4578">
        <v>2</v>
      </c>
    </row>
    <row r="4579" spans="1:15">
      <c r="A4579" t="s">
        <v>7014</v>
      </c>
      <c r="B4579" s="1">
        <v>45672</v>
      </c>
      <c r="C4579" t="s">
        <v>16</v>
      </c>
      <c r="D4579" t="s">
        <v>7015</v>
      </c>
      <c r="E4579" t="s">
        <v>7016</v>
      </c>
      <c r="F4579" t="s">
        <v>71</v>
      </c>
      <c r="G4579" t="s">
        <v>29</v>
      </c>
      <c r="H4579" t="s">
        <v>42</v>
      </c>
      <c r="I4579">
        <v>23.77</v>
      </c>
      <c r="J4579">
        <v>174.88</v>
      </c>
      <c r="K4579" t="s">
        <v>67</v>
      </c>
      <c r="L4579">
        <v>2.7</v>
      </c>
      <c r="M4579" t="s">
        <v>23</v>
      </c>
      <c r="N4579">
        <v>1.32</v>
      </c>
      <c r="O4579">
        <v>12</v>
      </c>
    </row>
    <row r="4580" spans="1:15">
      <c r="A4580" t="s">
        <v>7038</v>
      </c>
      <c r="B4580" s="1">
        <v>45688</v>
      </c>
      <c r="C4580" t="s">
        <v>16</v>
      </c>
      <c r="D4580" t="s">
        <v>7039</v>
      </c>
      <c r="E4580" t="s">
        <v>7040</v>
      </c>
      <c r="F4580" t="s">
        <v>51</v>
      </c>
      <c r="G4580" t="s">
        <v>20</v>
      </c>
      <c r="H4580" t="s">
        <v>41</v>
      </c>
      <c r="I4580">
        <v>3.05</v>
      </c>
      <c r="J4580">
        <v>419.23</v>
      </c>
      <c r="K4580" t="s">
        <v>22</v>
      </c>
      <c r="L4580">
        <v>4</v>
      </c>
      <c r="M4580" t="s">
        <v>31</v>
      </c>
      <c r="N4580">
        <v>2.46</v>
      </c>
      <c r="O4580">
        <v>8</v>
      </c>
    </row>
    <row r="4581" spans="1:15">
      <c r="A4581" t="s">
        <v>7041</v>
      </c>
      <c r="B4581" s="1">
        <v>45801</v>
      </c>
      <c r="C4581" t="s">
        <v>16</v>
      </c>
      <c r="D4581" t="s">
        <v>7042</v>
      </c>
      <c r="E4581" t="s">
        <v>7043</v>
      </c>
      <c r="F4581" t="s">
        <v>19</v>
      </c>
      <c r="G4581" t="s">
        <v>29</v>
      </c>
      <c r="H4581" t="s">
        <v>46</v>
      </c>
      <c r="I4581">
        <v>15.33</v>
      </c>
      <c r="J4581">
        <v>224.48</v>
      </c>
      <c r="K4581" t="s">
        <v>47</v>
      </c>
      <c r="L4581">
        <v>3.1</v>
      </c>
      <c r="M4581" t="s">
        <v>23</v>
      </c>
      <c r="N4581">
        <v>2.2799999999999998</v>
      </c>
      <c r="O4581">
        <v>6</v>
      </c>
    </row>
    <row r="4582" spans="1:15">
      <c r="A4582" t="s">
        <v>7067</v>
      </c>
      <c r="B4582" s="1">
        <v>45707</v>
      </c>
      <c r="C4582" t="s">
        <v>16</v>
      </c>
      <c r="D4582" t="s">
        <v>7068</v>
      </c>
      <c r="E4582" t="s">
        <v>7069</v>
      </c>
      <c r="F4582" t="s">
        <v>19</v>
      </c>
      <c r="G4582" t="s">
        <v>29</v>
      </c>
      <c r="H4582" t="s">
        <v>42</v>
      </c>
      <c r="I4582">
        <v>19.48</v>
      </c>
      <c r="J4582">
        <v>351.47</v>
      </c>
      <c r="K4582" t="s">
        <v>30</v>
      </c>
      <c r="L4582">
        <v>4.3</v>
      </c>
      <c r="M4582" t="s">
        <v>23</v>
      </c>
      <c r="N4582">
        <v>1.1299999999999999</v>
      </c>
      <c r="O4582">
        <v>5</v>
      </c>
    </row>
    <row r="4583" spans="1:15">
      <c r="A4583" t="s">
        <v>7079</v>
      </c>
      <c r="B4583" s="1">
        <v>45771</v>
      </c>
      <c r="C4583" t="s">
        <v>16</v>
      </c>
      <c r="D4583" t="s">
        <v>7080</v>
      </c>
      <c r="E4583" t="s">
        <v>7081</v>
      </c>
      <c r="F4583" t="s">
        <v>51</v>
      </c>
      <c r="G4583" t="s">
        <v>41</v>
      </c>
      <c r="H4583" t="s">
        <v>46</v>
      </c>
      <c r="I4583">
        <v>9.7899999999999991</v>
      </c>
      <c r="J4583">
        <v>271.8</v>
      </c>
      <c r="K4583" t="s">
        <v>22</v>
      </c>
      <c r="L4583">
        <v>4.8</v>
      </c>
      <c r="M4583" t="s">
        <v>23</v>
      </c>
      <c r="N4583">
        <v>2.15</v>
      </c>
      <c r="O4583">
        <v>9</v>
      </c>
    </row>
    <row r="4584" spans="1:15">
      <c r="A4584" t="s">
        <v>7114</v>
      </c>
      <c r="B4584" s="1">
        <v>45667</v>
      </c>
      <c r="C4584" t="s">
        <v>16</v>
      </c>
      <c r="D4584" t="s">
        <v>5886</v>
      </c>
      <c r="E4584" t="s">
        <v>7115</v>
      </c>
      <c r="F4584" t="s">
        <v>51</v>
      </c>
      <c r="G4584" t="s">
        <v>29</v>
      </c>
      <c r="H4584" t="s">
        <v>21</v>
      </c>
      <c r="I4584">
        <v>12.84</v>
      </c>
      <c r="J4584">
        <v>76.75</v>
      </c>
      <c r="K4584" t="s">
        <v>30</v>
      </c>
      <c r="L4584">
        <v>4.8</v>
      </c>
      <c r="M4584" t="s">
        <v>23</v>
      </c>
      <c r="N4584">
        <v>2.0699999999999998</v>
      </c>
      <c r="O4584">
        <v>10</v>
      </c>
    </row>
    <row r="4585" spans="1:15">
      <c r="A4585" t="s">
        <v>7116</v>
      </c>
      <c r="B4585" s="1">
        <v>45724</v>
      </c>
      <c r="C4585" t="s">
        <v>16</v>
      </c>
      <c r="D4585" t="s">
        <v>7117</v>
      </c>
      <c r="E4585" t="s">
        <v>7118</v>
      </c>
      <c r="F4585" t="s">
        <v>60</v>
      </c>
      <c r="G4585" t="s">
        <v>29</v>
      </c>
      <c r="H4585" t="s">
        <v>41</v>
      </c>
      <c r="I4585">
        <v>19.11</v>
      </c>
      <c r="J4585">
        <v>443.53</v>
      </c>
      <c r="K4585" t="s">
        <v>22</v>
      </c>
      <c r="L4585">
        <v>2.6</v>
      </c>
      <c r="M4585" t="s">
        <v>23</v>
      </c>
      <c r="N4585">
        <v>1.92</v>
      </c>
      <c r="O4585">
        <v>16</v>
      </c>
    </row>
    <row r="4586" spans="1:15">
      <c r="A4586" t="s">
        <v>7137</v>
      </c>
      <c r="B4586" s="1">
        <v>45712</v>
      </c>
      <c r="C4586" t="s">
        <v>16</v>
      </c>
      <c r="D4586" t="s">
        <v>7138</v>
      </c>
      <c r="E4586" t="s">
        <v>7139</v>
      </c>
      <c r="F4586" t="s">
        <v>60</v>
      </c>
      <c r="G4586" t="s">
        <v>20</v>
      </c>
      <c r="H4586" t="s">
        <v>41</v>
      </c>
      <c r="I4586">
        <v>20.82</v>
      </c>
      <c r="J4586">
        <v>591.51</v>
      </c>
      <c r="K4586" t="s">
        <v>67</v>
      </c>
      <c r="L4586">
        <v>4.8</v>
      </c>
      <c r="M4586" t="s">
        <v>36</v>
      </c>
      <c r="N4586">
        <v>1.0900000000000001</v>
      </c>
      <c r="O4586">
        <v>8</v>
      </c>
    </row>
    <row r="4587" spans="1:15">
      <c r="A4587" t="s">
        <v>7140</v>
      </c>
      <c r="B4587" s="1">
        <v>45824</v>
      </c>
      <c r="C4587" t="s">
        <v>16</v>
      </c>
      <c r="D4587" t="s">
        <v>7141</v>
      </c>
      <c r="E4587" t="s">
        <v>7142</v>
      </c>
      <c r="F4587" t="s">
        <v>51</v>
      </c>
      <c r="G4587" t="s">
        <v>41</v>
      </c>
      <c r="H4587" t="s">
        <v>52</v>
      </c>
      <c r="I4587">
        <v>3.8</v>
      </c>
      <c r="J4587">
        <v>190.44</v>
      </c>
      <c r="K4587" t="s">
        <v>67</v>
      </c>
      <c r="L4587">
        <v>3.1</v>
      </c>
      <c r="M4587" t="s">
        <v>36</v>
      </c>
      <c r="N4587">
        <v>1.85</v>
      </c>
      <c r="O4587">
        <v>8</v>
      </c>
    </row>
    <row r="4588" spans="1:15">
      <c r="A4588" t="s">
        <v>7146</v>
      </c>
      <c r="B4588" s="1">
        <v>45734</v>
      </c>
      <c r="C4588" t="s">
        <v>16</v>
      </c>
      <c r="D4588" t="s">
        <v>1724</v>
      </c>
      <c r="E4588" t="s">
        <v>7147</v>
      </c>
      <c r="F4588" t="s">
        <v>51</v>
      </c>
      <c r="G4588" t="s">
        <v>46</v>
      </c>
      <c r="H4588" t="s">
        <v>20</v>
      </c>
      <c r="I4588">
        <v>9.33</v>
      </c>
      <c r="J4588">
        <v>230.9</v>
      </c>
      <c r="K4588" t="s">
        <v>22</v>
      </c>
      <c r="L4588">
        <v>3.9</v>
      </c>
      <c r="M4588" t="s">
        <v>36</v>
      </c>
      <c r="N4588">
        <v>2.16</v>
      </c>
      <c r="O4588">
        <v>13</v>
      </c>
    </row>
    <row r="4589" spans="1:15">
      <c r="A4589" t="s">
        <v>7168</v>
      </c>
      <c r="B4589" s="1">
        <v>45765</v>
      </c>
      <c r="C4589" t="s">
        <v>16</v>
      </c>
      <c r="D4589" t="s">
        <v>6721</v>
      </c>
      <c r="E4589" t="s">
        <v>6971</v>
      </c>
      <c r="F4589" t="s">
        <v>71</v>
      </c>
      <c r="G4589" t="s">
        <v>52</v>
      </c>
      <c r="H4589" t="s">
        <v>21</v>
      </c>
      <c r="J4589">
        <v>73.459999999999994</v>
      </c>
      <c r="K4589" t="s">
        <v>47</v>
      </c>
      <c r="L4589">
        <v>3.4</v>
      </c>
      <c r="M4589" t="s">
        <v>23</v>
      </c>
      <c r="N4589">
        <v>2.2999999999999998</v>
      </c>
      <c r="O4589">
        <v>14</v>
      </c>
    </row>
    <row r="4590" spans="1:15">
      <c r="A4590" t="s">
        <v>7172</v>
      </c>
      <c r="B4590" s="1">
        <v>45736</v>
      </c>
      <c r="C4590" t="s">
        <v>16</v>
      </c>
      <c r="D4590" t="s">
        <v>7173</v>
      </c>
      <c r="E4590" t="s">
        <v>7174</v>
      </c>
      <c r="F4590" t="s">
        <v>71</v>
      </c>
      <c r="G4590" t="s">
        <v>20</v>
      </c>
      <c r="H4590" t="s">
        <v>20</v>
      </c>
      <c r="I4590">
        <v>19.940000000000001</v>
      </c>
      <c r="J4590">
        <v>327.08999999999997</v>
      </c>
      <c r="K4590" t="s">
        <v>67</v>
      </c>
      <c r="L4590">
        <v>4.2</v>
      </c>
      <c r="M4590" t="s">
        <v>23</v>
      </c>
      <c r="N4590">
        <v>2.08</v>
      </c>
      <c r="O4590">
        <v>8</v>
      </c>
    </row>
    <row r="4591" spans="1:15">
      <c r="A4591" t="s">
        <v>7225</v>
      </c>
      <c r="B4591" s="1">
        <v>45669</v>
      </c>
      <c r="C4591" t="s">
        <v>16</v>
      </c>
      <c r="D4591" t="s">
        <v>7226</v>
      </c>
      <c r="E4591" t="s">
        <v>7227</v>
      </c>
      <c r="F4591" t="s">
        <v>28</v>
      </c>
      <c r="G4591" t="s">
        <v>20</v>
      </c>
      <c r="H4591" t="s">
        <v>42</v>
      </c>
      <c r="I4591">
        <v>23.48</v>
      </c>
      <c r="J4591">
        <v>234.06</v>
      </c>
      <c r="K4591" t="s">
        <v>47</v>
      </c>
      <c r="L4591">
        <v>4.3</v>
      </c>
      <c r="M4591" t="s">
        <v>23</v>
      </c>
      <c r="N4591">
        <v>2.16</v>
      </c>
      <c r="O4591">
        <v>8</v>
      </c>
    </row>
    <row r="4592" spans="1:15">
      <c r="A4592" t="s">
        <v>7247</v>
      </c>
      <c r="B4592" s="1">
        <v>45693</v>
      </c>
      <c r="C4592" t="s">
        <v>16</v>
      </c>
      <c r="D4592" t="s">
        <v>7248</v>
      </c>
      <c r="E4592" t="s">
        <v>7249</v>
      </c>
      <c r="F4592" t="s">
        <v>28</v>
      </c>
      <c r="G4592" t="s">
        <v>20</v>
      </c>
      <c r="H4592" t="s">
        <v>20</v>
      </c>
      <c r="I4592">
        <v>1.33</v>
      </c>
      <c r="K4592" t="s">
        <v>47</v>
      </c>
      <c r="L4592">
        <v>4.4000000000000004</v>
      </c>
      <c r="M4592" t="s">
        <v>23</v>
      </c>
      <c r="N4592">
        <v>1.65</v>
      </c>
      <c r="O4592">
        <v>4</v>
      </c>
    </row>
    <row r="4593" spans="1:15">
      <c r="A4593" t="s">
        <v>7256</v>
      </c>
      <c r="B4593" s="1">
        <v>45739</v>
      </c>
      <c r="C4593" t="s">
        <v>16</v>
      </c>
      <c r="D4593" t="s">
        <v>998</v>
      </c>
      <c r="E4593" t="s">
        <v>7257</v>
      </c>
      <c r="F4593" t="s">
        <v>51</v>
      </c>
      <c r="G4593" t="s">
        <v>20</v>
      </c>
      <c r="H4593" t="s">
        <v>41</v>
      </c>
      <c r="I4593">
        <v>13.54</v>
      </c>
      <c r="J4593">
        <v>85.38</v>
      </c>
      <c r="K4593" t="s">
        <v>67</v>
      </c>
      <c r="L4593">
        <v>5</v>
      </c>
      <c r="M4593" t="s">
        <v>23</v>
      </c>
      <c r="N4593">
        <v>1.97</v>
      </c>
      <c r="O4593">
        <v>12</v>
      </c>
    </row>
    <row r="4594" spans="1:15">
      <c r="A4594" t="s">
        <v>7258</v>
      </c>
      <c r="B4594" s="1">
        <v>45811</v>
      </c>
      <c r="C4594" t="s">
        <v>16</v>
      </c>
      <c r="D4594" t="s">
        <v>7259</v>
      </c>
      <c r="E4594" t="s">
        <v>7260</v>
      </c>
      <c r="F4594" t="s">
        <v>60</v>
      </c>
      <c r="G4594" t="s">
        <v>29</v>
      </c>
      <c r="H4594" t="s">
        <v>41</v>
      </c>
      <c r="I4594">
        <v>12.82</v>
      </c>
      <c r="J4594">
        <v>554.46</v>
      </c>
      <c r="K4594" t="s">
        <v>30</v>
      </c>
      <c r="L4594">
        <v>4.4000000000000004</v>
      </c>
      <c r="M4594" t="s">
        <v>23</v>
      </c>
      <c r="N4594">
        <v>2.29</v>
      </c>
      <c r="O4594">
        <v>4</v>
      </c>
    </row>
    <row r="4595" spans="1:15">
      <c r="A4595" t="s">
        <v>7285</v>
      </c>
      <c r="B4595" s="1">
        <v>45736</v>
      </c>
      <c r="C4595" t="s">
        <v>16</v>
      </c>
      <c r="D4595" t="s">
        <v>7286</v>
      </c>
      <c r="E4595" t="s">
        <v>5708</v>
      </c>
      <c r="F4595" t="s">
        <v>71</v>
      </c>
      <c r="G4595" t="s">
        <v>29</v>
      </c>
      <c r="H4595" t="s">
        <v>21</v>
      </c>
      <c r="I4595">
        <v>21.13</v>
      </c>
      <c r="J4595">
        <v>241.49</v>
      </c>
      <c r="K4595" t="s">
        <v>67</v>
      </c>
      <c r="L4595">
        <v>3.9</v>
      </c>
      <c r="M4595" t="s">
        <v>31</v>
      </c>
      <c r="N4595">
        <v>1.1399999999999999</v>
      </c>
      <c r="O4595">
        <v>5</v>
      </c>
    </row>
    <row r="4596" spans="1:15">
      <c r="A4596" t="s">
        <v>7297</v>
      </c>
      <c r="B4596" s="1">
        <v>45692</v>
      </c>
      <c r="C4596" t="s">
        <v>16</v>
      </c>
      <c r="D4596" t="s">
        <v>7298</v>
      </c>
      <c r="E4596" t="s">
        <v>7299</v>
      </c>
      <c r="F4596" t="s">
        <v>28</v>
      </c>
      <c r="G4596" t="s">
        <v>20</v>
      </c>
      <c r="H4596" t="s">
        <v>46</v>
      </c>
      <c r="I4596">
        <v>2.93</v>
      </c>
      <c r="J4596">
        <v>399.2</v>
      </c>
      <c r="K4596" t="s">
        <v>47</v>
      </c>
      <c r="L4596">
        <v>3.7</v>
      </c>
      <c r="M4596" t="s">
        <v>23</v>
      </c>
      <c r="N4596">
        <v>1.28</v>
      </c>
      <c r="O4596">
        <v>6</v>
      </c>
    </row>
    <row r="4597" spans="1:15">
      <c r="A4597" t="s">
        <v>7302</v>
      </c>
      <c r="B4597" s="1">
        <v>45822</v>
      </c>
      <c r="C4597" t="s">
        <v>16</v>
      </c>
      <c r="D4597" t="s">
        <v>7303</v>
      </c>
      <c r="E4597" t="s">
        <v>7304</v>
      </c>
      <c r="F4597" t="s">
        <v>28</v>
      </c>
      <c r="G4597" t="s">
        <v>21</v>
      </c>
      <c r="H4597" t="s">
        <v>21</v>
      </c>
      <c r="I4597">
        <v>23.53</v>
      </c>
      <c r="J4597">
        <v>141.15</v>
      </c>
      <c r="K4597" t="s">
        <v>47</v>
      </c>
      <c r="L4597">
        <v>2.9</v>
      </c>
      <c r="M4597" t="s">
        <v>23</v>
      </c>
      <c r="N4597">
        <v>1.1399999999999999</v>
      </c>
      <c r="O4597">
        <v>17</v>
      </c>
    </row>
    <row r="4598" spans="1:15">
      <c r="A4598" t="s">
        <v>7307</v>
      </c>
      <c r="B4598" s="1">
        <v>45772</v>
      </c>
      <c r="C4598" t="s">
        <v>16</v>
      </c>
      <c r="D4598" t="s">
        <v>7308</v>
      </c>
      <c r="E4598" t="s">
        <v>5980</v>
      </c>
      <c r="F4598" t="s">
        <v>51</v>
      </c>
      <c r="G4598" t="s">
        <v>46</v>
      </c>
      <c r="H4598" t="s">
        <v>52</v>
      </c>
      <c r="I4598">
        <v>1.98</v>
      </c>
      <c r="J4598">
        <v>367.54</v>
      </c>
      <c r="K4598" t="s">
        <v>47</v>
      </c>
      <c r="L4598">
        <v>3.4</v>
      </c>
      <c r="M4598" t="s">
        <v>23</v>
      </c>
      <c r="N4598">
        <v>1.38</v>
      </c>
      <c r="O4598">
        <v>18</v>
      </c>
    </row>
    <row r="4599" spans="1:15">
      <c r="A4599" t="s">
        <v>7311</v>
      </c>
      <c r="B4599" s="1">
        <v>45723</v>
      </c>
      <c r="C4599" t="s">
        <v>16</v>
      </c>
      <c r="D4599" t="s">
        <v>7312</v>
      </c>
      <c r="E4599" t="s">
        <v>7313</v>
      </c>
      <c r="F4599" t="s">
        <v>51</v>
      </c>
      <c r="G4599" t="s">
        <v>20</v>
      </c>
      <c r="H4599" t="s">
        <v>20</v>
      </c>
      <c r="I4599">
        <v>7.44</v>
      </c>
      <c r="J4599">
        <v>480.4</v>
      </c>
      <c r="K4599" t="s">
        <v>30</v>
      </c>
      <c r="L4599">
        <v>3.2</v>
      </c>
      <c r="M4599" t="s">
        <v>36</v>
      </c>
      <c r="N4599">
        <v>1.88</v>
      </c>
      <c r="O4599">
        <v>10</v>
      </c>
    </row>
    <row r="4600" spans="1:15">
      <c r="A4600" t="s">
        <v>7314</v>
      </c>
      <c r="B4600" s="1">
        <v>45785</v>
      </c>
      <c r="C4600" t="s">
        <v>16</v>
      </c>
      <c r="D4600" t="s">
        <v>7315</v>
      </c>
      <c r="E4600" t="s">
        <v>7316</v>
      </c>
      <c r="F4600" t="s">
        <v>28</v>
      </c>
      <c r="G4600" t="s">
        <v>29</v>
      </c>
      <c r="H4600" t="s">
        <v>29</v>
      </c>
      <c r="I4600">
        <v>9.9</v>
      </c>
      <c r="J4600">
        <v>354.79</v>
      </c>
      <c r="K4600" t="s">
        <v>47</v>
      </c>
      <c r="L4600">
        <v>2.7</v>
      </c>
      <c r="M4600" t="s">
        <v>36</v>
      </c>
      <c r="N4600">
        <v>2.19</v>
      </c>
      <c r="O4600">
        <v>17</v>
      </c>
    </row>
    <row r="4601" spans="1:15">
      <c r="A4601" t="s">
        <v>7317</v>
      </c>
      <c r="B4601" s="1">
        <v>45805</v>
      </c>
      <c r="C4601" t="s">
        <v>16</v>
      </c>
      <c r="D4601" t="s">
        <v>7318</v>
      </c>
      <c r="E4601" t="s">
        <v>7319</v>
      </c>
      <c r="F4601" t="s">
        <v>19</v>
      </c>
      <c r="G4601" t="s">
        <v>46</v>
      </c>
      <c r="H4601" t="s">
        <v>42</v>
      </c>
      <c r="I4601">
        <v>3.43</v>
      </c>
      <c r="J4601">
        <v>254.54</v>
      </c>
      <c r="K4601" t="s">
        <v>67</v>
      </c>
      <c r="L4601">
        <v>3.6</v>
      </c>
      <c r="M4601" t="s">
        <v>31</v>
      </c>
      <c r="N4601">
        <v>1.01</v>
      </c>
      <c r="O4601">
        <v>2</v>
      </c>
    </row>
    <row r="4602" spans="1:15">
      <c r="A4602" t="s">
        <v>7352</v>
      </c>
      <c r="B4602" s="1">
        <v>45671</v>
      </c>
      <c r="C4602" t="s">
        <v>16</v>
      </c>
      <c r="D4602" t="s">
        <v>7353</v>
      </c>
      <c r="E4602" t="s">
        <v>7354</v>
      </c>
      <c r="F4602" t="s">
        <v>60</v>
      </c>
      <c r="G4602" t="s">
        <v>52</v>
      </c>
      <c r="H4602" t="s">
        <v>52</v>
      </c>
      <c r="I4602">
        <v>4.8</v>
      </c>
      <c r="J4602">
        <v>495.49</v>
      </c>
      <c r="K4602" t="s">
        <v>22</v>
      </c>
      <c r="L4602">
        <v>4.5999999999999996</v>
      </c>
      <c r="M4602" t="s">
        <v>23</v>
      </c>
      <c r="N4602">
        <v>1.81</v>
      </c>
      <c r="O4602">
        <v>5</v>
      </c>
    </row>
    <row r="4603" spans="1:15">
      <c r="A4603" t="s">
        <v>7368</v>
      </c>
      <c r="B4603" s="1">
        <v>45696</v>
      </c>
      <c r="C4603" t="s">
        <v>16</v>
      </c>
      <c r="D4603" t="s">
        <v>4177</v>
      </c>
      <c r="E4603" t="s">
        <v>7369</v>
      </c>
      <c r="F4603" t="s">
        <v>51</v>
      </c>
      <c r="G4603" t="s">
        <v>52</v>
      </c>
      <c r="H4603" t="s">
        <v>20</v>
      </c>
      <c r="I4603">
        <v>6.15</v>
      </c>
      <c r="J4603">
        <v>215.62</v>
      </c>
      <c r="K4603" t="s">
        <v>22</v>
      </c>
      <c r="L4603">
        <v>4.2</v>
      </c>
      <c r="M4603" t="s">
        <v>31</v>
      </c>
      <c r="N4603">
        <v>1.03</v>
      </c>
      <c r="O4603">
        <v>17</v>
      </c>
    </row>
    <row r="4604" spans="1:15">
      <c r="A4604" t="s">
        <v>7372</v>
      </c>
      <c r="B4604" s="1">
        <v>45835</v>
      </c>
      <c r="C4604" t="s">
        <v>16</v>
      </c>
      <c r="D4604" t="s">
        <v>7373</v>
      </c>
      <c r="E4604" t="s">
        <v>7374</v>
      </c>
      <c r="F4604" t="s">
        <v>60</v>
      </c>
      <c r="G4604" t="s">
        <v>46</v>
      </c>
      <c r="H4604" t="s">
        <v>42</v>
      </c>
      <c r="I4604">
        <v>23.19</v>
      </c>
      <c r="J4604">
        <v>443.49</v>
      </c>
      <c r="K4604" t="s">
        <v>67</v>
      </c>
      <c r="L4604">
        <v>5</v>
      </c>
      <c r="M4604" t="s">
        <v>23</v>
      </c>
      <c r="N4604">
        <v>2.2599999999999998</v>
      </c>
      <c r="O4604">
        <v>19</v>
      </c>
    </row>
    <row r="4605" spans="1:15">
      <c r="A4605" t="s">
        <v>7414</v>
      </c>
      <c r="B4605" s="1">
        <v>45692</v>
      </c>
      <c r="C4605" t="s">
        <v>16</v>
      </c>
      <c r="D4605" t="s">
        <v>7415</v>
      </c>
      <c r="E4605" t="s">
        <v>7416</v>
      </c>
      <c r="F4605" t="s">
        <v>60</v>
      </c>
      <c r="G4605" t="s">
        <v>46</v>
      </c>
      <c r="H4605" t="s">
        <v>41</v>
      </c>
      <c r="I4605">
        <v>14.69</v>
      </c>
      <c r="J4605">
        <v>585.53</v>
      </c>
      <c r="K4605" t="s">
        <v>47</v>
      </c>
      <c r="L4605">
        <v>2.8</v>
      </c>
      <c r="M4605" t="s">
        <v>31</v>
      </c>
      <c r="N4605">
        <v>1.85</v>
      </c>
      <c r="O4605">
        <v>19</v>
      </c>
    </row>
    <row r="4606" spans="1:15">
      <c r="A4606" t="s">
        <v>7419</v>
      </c>
      <c r="B4606" s="1">
        <v>45775</v>
      </c>
      <c r="C4606" t="s">
        <v>16</v>
      </c>
      <c r="D4606" t="s">
        <v>7420</v>
      </c>
      <c r="E4606" t="s">
        <v>7421</v>
      </c>
      <c r="F4606" t="s">
        <v>28</v>
      </c>
      <c r="G4606" t="s">
        <v>21</v>
      </c>
      <c r="H4606" t="s">
        <v>41</v>
      </c>
      <c r="I4606">
        <v>7.53</v>
      </c>
      <c r="J4606">
        <v>479.95</v>
      </c>
      <c r="K4606" t="s">
        <v>47</v>
      </c>
      <c r="L4606">
        <v>2.7</v>
      </c>
      <c r="M4606" t="s">
        <v>36</v>
      </c>
      <c r="N4606">
        <v>2.16</v>
      </c>
      <c r="O4606">
        <v>8</v>
      </c>
    </row>
    <row r="4607" spans="1:15">
      <c r="A4607" t="s">
        <v>7430</v>
      </c>
      <c r="B4607" s="1">
        <v>45785</v>
      </c>
      <c r="C4607" t="s">
        <v>16</v>
      </c>
      <c r="D4607" t="s">
        <v>7431</v>
      </c>
      <c r="E4607" t="s">
        <v>7432</v>
      </c>
      <c r="F4607" t="s">
        <v>51</v>
      </c>
      <c r="G4607" t="s">
        <v>52</v>
      </c>
      <c r="H4607" t="s">
        <v>41</v>
      </c>
      <c r="I4607">
        <v>12.67</v>
      </c>
      <c r="J4607">
        <v>409.34</v>
      </c>
      <c r="K4607" t="s">
        <v>67</v>
      </c>
      <c r="L4607">
        <v>3.6</v>
      </c>
      <c r="M4607" t="s">
        <v>31</v>
      </c>
      <c r="N4607">
        <v>2</v>
      </c>
      <c r="O4607">
        <v>5</v>
      </c>
    </row>
    <row r="4608" spans="1:15">
      <c r="A4608" t="s">
        <v>7461</v>
      </c>
      <c r="B4608" s="1">
        <v>45693</v>
      </c>
      <c r="C4608" t="s">
        <v>16</v>
      </c>
      <c r="D4608" t="s">
        <v>7462</v>
      </c>
      <c r="E4608" t="s">
        <v>7463</v>
      </c>
      <c r="F4608" t="s">
        <v>60</v>
      </c>
      <c r="G4608" t="s">
        <v>20</v>
      </c>
      <c r="H4608" t="s">
        <v>46</v>
      </c>
      <c r="I4608">
        <v>2.64</v>
      </c>
      <c r="J4608">
        <v>99.92</v>
      </c>
      <c r="K4608" t="s">
        <v>30</v>
      </c>
      <c r="L4608">
        <v>4.5999999999999996</v>
      </c>
      <c r="M4608" t="s">
        <v>36</v>
      </c>
      <c r="N4608">
        <v>1.54</v>
      </c>
      <c r="O4608">
        <v>5</v>
      </c>
    </row>
    <row r="4609" spans="1:15">
      <c r="A4609" t="s">
        <v>7493</v>
      </c>
      <c r="B4609" s="1">
        <v>45838</v>
      </c>
      <c r="C4609" t="s">
        <v>16</v>
      </c>
      <c r="D4609" t="s">
        <v>4789</v>
      </c>
      <c r="E4609" t="s">
        <v>7494</v>
      </c>
      <c r="F4609" t="s">
        <v>19</v>
      </c>
      <c r="G4609" t="s">
        <v>21</v>
      </c>
      <c r="H4609" t="s">
        <v>46</v>
      </c>
      <c r="I4609">
        <v>3.24</v>
      </c>
      <c r="J4609">
        <v>173.24</v>
      </c>
      <c r="K4609" t="s">
        <v>47</v>
      </c>
      <c r="L4609">
        <v>2.8</v>
      </c>
      <c r="M4609" t="s">
        <v>23</v>
      </c>
      <c r="N4609">
        <v>1.41</v>
      </c>
      <c r="O4609">
        <v>15</v>
      </c>
    </row>
    <row r="4610" spans="1:15">
      <c r="A4610" t="s">
        <v>7506</v>
      </c>
      <c r="B4610" s="1">
        <v>45728</v>
      </c>
      <c r="C4610" t="s">
        <v>16</v>
      </c>
      <c r="D4610" t="s">
        <v>7507</v>
      </c>
      <c r="E4610" t="s">
        <v>7508</v>
      </c>
      <c r="F4610" t="s">
        <v>51</v>
      </c>
      <c r="G4610" t="s">
        <v>52</v>
      </c>
      <c r="H4610" t="s">
        <v>41</v>
      </c>
      <c r="I4610">
        <v>23.37</v>
      </c>
      <c r="J4610">
        <v>140.78</v>
      </c>
      <c r="K4610" t="s">
        <v>30</v>
      </c>
      <c r="L4610">
        <v>4.9000000000000004</v>
      </c>
      <c r="M4610" t="s">
        <v>23</v>
      </c>
      <c r="N4610">
        <v>2.21</v>
      </c>
      <c r="O4610">
        <v>9</v>
      </c>
    </row>
    <row r="4611" spans="1:15">
      <c r="A4611" t="s">
        <v>7517</v>
      </c>
      <c r="B4611" s="1">
        <v>45662</v>
      </c>
      <c r="C4611" t="s">
        <v>16</v>
      </c>
      <c r="D4611" t="s">
        <v>7518</v>
      </c>
      <c r="E4611" t="s">
        <v>3773</v>
      </c>
      <c r="F4611" t="s">
        <v>51</v>
      </c>
      <c r="G4611" t="s">
        <v>42</v>
      </c>
      <c r="H4611" t="s">
        <v>20</v>
      </c>
      <c r="I4611">
        <v>20.8</v>
      </c>
      <c r="J4611">
        <v>542.07000000000005</v>
      </c>
      <c r="K4611" t="s">
        <v>30</v>
      </c>
      <c r="L4611">
        <v>3.7</v>
      </c>
      <c r="M4611" t="s">
        <v>31</v>
      </c>
      <c r="N4611">
        <v>1.52</v>
      </c>
      <c r="O4611">
        <v>11</v>
      </c>
    </row>
    <row r="4612" spans="1:15">
      <c r="A4612" t="s">
        <v>7541</v>
      </c>
      <c r="B4612" s="1">
        <v>45763</v>
      </c>
      <c r="C4612" t="s">
        <v>16</v>
      </c>
      <c r="D4612" t="s">
        <v>512</v>
      </c>
      <c r="E4612" t="s">
        <v>7542</v>
      </c>
      <c r="F4612" t="s">
        <v>51</v>
      </c>
      <c r="G4612" t="s">
        <v>52</v>
      </c>
      <c r="H4612" t="s">
        <v>42</v>
      </c>
      <c r="I4612">
        <v>4.1399999999999997</v>
      </c>
      <c r="J4612">
        <v>286.26</v>
      </c>
      <c r="K4612" t="s">
        <v>47</v>
      </c>
      <c r="L4612">
        <v>4.0999999999999996</v>
      </c>
      <c r="M4612" t="s">
        <v>23</v>
      </c>
      <c r="N4612">
        <v>1.21</v>
      </c>
      <c r="O4612">
        <v>12</v>
      </c>
    </row>
    <row r="4613" spans="1:15">
      <c r="A4613" t="s">
        <v>7554</v>
      </c>
      <c r="B4613" s="1">
        <v>45752</v>
      </c>
      <c r="C4613" t="s">
        <v>16</v>
      </c>
      <c r="D4613" t="s">
        <v>7555</v>
      </c>
      <c r="E4613" t="s">
        <v>7556</v>
      </c>
      <c r="F4613" t="s">
        <v>19</v>
      </c>
      <c r="G4613" t="s">
        <v>20</v>
      </c>
      <c r="H4613" t="s">
        <v>20</v>
      </c>
      <c r="I4613">
        <v>9.8000000000000007</v>
      </c>
      <c r="J4613">
        <v>550.76</v>
      </c>
      <c r="K4613" t="s">
        <v>67</v>
      </c>
      <c r="L4613">
        <v>3.7</v>
      </c>
      <c r="M4613" t="s">
        <v>23</v>
      </c>
      <c r="N4613">
        <v>1</v>
      </c>
      <c r="O4613">
        <v>10</v>
      </c>
    </row>
    <row r="4614" spans="1:15">
      <c r="A4614" t="s">
        <v>7558</v>
      </c>
      <c r="B4614" s="1">
        <v>45805</v>
      </c>
      <c r="C4614" t="s">
        <v>16</v>
      </c>
      <c r="D4614" t="s">
        <v>7559</v>
      </c>
      <c r="E4614" t="s">
        <v>7560</v>
      </c>
      <c r="F4614" t="s">
        <v>71</v>
      </c>
      <c r="G4614" t="s">
        <v>20</v>
      </c>
      <c r="H4614" t="s">
        <v>21</v>
      </c>
      <c r="I4614">
        <v>15.83</v>
      </c>
      <c r="J4614">
        <v>580.27</v>
      </c>
      <c r="K4614" t="s">
        <v>47</v>
      </c>
      <c r="L4614">
        <v>4.0999999999999996</v>
      </c>
      <c r="M4614" t="s">
        <v>23</v>
      </c>
      <c r="N4614">
        <v>2.19</v>
      </c>
      <c r="O4614">
        <v>1</v>
      </c>
    </row>
    <row r="4615" spans="1:15">
      <c r="A4615" t="s">
        <v>7592</v>
      </c>
      <c r="B4615" s="1">
        <v>45738</v>
      </c>
      <c r="C4615" t="s">
        <v>16</v>
      </c>
      <c r="D4615" t="s">
        <v>7593</v>
      </c>
      <c r="E4615" t="s">
        <v>7594</v>
      </c>
      <c r="F4615" t="s">
        <v>71</v>
      </c>
      <c r="G4615" t="s">
        <v>52</v>
      </c>
      <c r="H4615" t="s">
        <v>21</v>
      </c>
      <c r="I4615">
        <v>1.32</v>
      </c>
      <c r="J4615">
        <v>396.45</v>
      </c>
      <c r="K4615" t="s">
        <v>30</v>
      </c>
      <c r="L4615">
        <v>4.5999999999999996</v>
      </c>
      <c r="M4615" t="s">
        <v>23</v>
      </c>
      <c r="N4615">
        <v>1.9</v>
      </c>
      <c r="O4615">
        <v>8</v>
      </c>
    </row>
    <row r="4616" spans="1:15">
      <c r="A4616" t="s">
        <v>7604</v>
      </c>
      <c r="B4616" s="1">
        <v>45729</v>
      </c>
      <c r="C4616" t="s">
        <v>16</v>
      </c>
      <c r="D4616" t="s">
        <v>7605</v>
      </c>
      <c r="E4616" t="s">
        <v>7606</v>
      </c>
      <c r="F4616" t="s">
        <v>19</v>
      </c>
      <c r="G4616" t="s">
        <v>29</v>
      </c>
      <c r="H4616" t="s">
        <v>21</v>
      </c>
      <c r="I4616">
        <v>2.2000000000000002</v>
      </c>
      <c r="J4616">
        <v>147.37</v>
      </c>
      <c r="K4616" t="s">
        <v>67</v>
      </c>
      <c r="L4616">
        <v>2.9</v>
      </c>
      <c r="M4616" t="s">
        <v>23</v>
      </c>
      <c r="N4616">
        <v>1.71</v>
      </c>
      <c r="O4616">
        <v>19</v>
      </c>
    </row>
    <row r="4617" spans="1:15">
      <c r="A4617" t="s">
        <v>7616</v>
      </c>
      <c r="B4617" s="1">
        <v>45725</v>
      </c>
      <c r="C4617" t="s">
        <v>16</v>
      </c>
      <c r="D4617" t="s">
        <v>7617</v>
      </c>
      <c r="E4617" t="s">
        <v>7618</v>
      </c>
      <c r="F4617" t="s">
        <v>51</v>
      </c>
      <c r="G4617" t="s">
        <v>41</v>
      </c>
      <c r="H4617" t="s">
        <v>20</v>
      </c>
      <c r="I4617">
        <v>14.3</v>
      </c>
      <c r="J4617">
        <v>446.39</v>
      </c>
      <c r="K4617" t="s">
        <v>22</v>
      </c>
      <c r="L4617">
        <v>3.2</v>
      </c>
      <c r="M4617" t="s">
        <v>31</v>
      </c>
      <c r="N4617">
        <v>1.07</v>
      </c>
      <c r="O4617">
        <v>3</v>
      </c>
    </row>
    <row r="4618" spans="1:15">
      <c r="A4618" t="s">
        <v>7654</v>
      </c>
      <c r="B4618" s="1">
        <v>45793</v>
      </c>
      <c r="C4618" t="s">
        <v>16</v>
      </c>
      <c r="D4618" t="s">
        <v>7655</v>
      </c>
      <c r="E4618" t="s">
        <v>7656</v>
      </c>
      <c r="F4618" t="s">
        <v>60</v>
      </c>
      <c r="G4618" t="s">
        <v>29</v>
      </c>
      <c r="H4618" t="s">
        <v>46</v>
      </c>
      <c r="I4618">
        <v>9.1</v>
      </c>
      <c r="J4618">
        <v>239.11</v>
      </c>
      <c r="K4618" t="s">
        <v>30</v>
      </c>
      <c r="L4618">
        <v>4.8</v>
      </c>
      <c r="M4618" t="s">
        <v>31</v>
      </c>
      <c r="N4618">
        <v>2.0499999999999998</v>
      </c>
      <c r="O4618">
        <v>18</v>
      </c>
    </row>
    <row r="4619" spans="1:15">
      <c r="A4619" t="s">
        <v>7657</v>
      </c>
      <c r="B4619" s="1">
        <v>45816</v>
      </c>
      <c r="C4619" t="s">
        <v>16</v>
      </c>
      <c r="D4619" t="s">
        <v>7658</v>
      </c>
      <c r="E4619" t="s">
        <v>7659</v>
      </c>
      <c r="F4619" t="s">
        <v>19</v>
      </c>
      <c r="G4619" t="s">
        <v>29</v>
      </c>
      <c r="H4619" t="s">
        <v>46</v>
      </c>
      <c r="I4619">
        <v>6.26</v>
      </c>
      <c r="J4619">
        <v>396.18</v>
      </c>
      <c r="K4619" t="s">
        <v>30</v>
      </c>
      <c r="L4619">
        <v>3.8</v>
      </c>
      <c r="M4619" t="s">
        <v>31</v>
      </c>
      <c r="N4619">
        <v>1.58</v>
      </c>
      <c r="O4619">
        <v>17</v>
      </c>
    </row>
    <row r="4620" spans="1:15">
      <c r="A4620" t="s">
        <v>7683</v>
      </c>
      <c r="B4620" s="1">
        <v>45801</v>
      </c>
      <c r="C4620" t="s">
        <v>16</v>
      </c>
      <c r="D4620" t="s">
        <v>7684</v>
      </c>
      <c r="E4620" t="s">
        <v>7685</v>
      </c>
      <c r="F4620" t="s">
        <v>60</v>
      </c>
      <c r="G4620" t="s">
        <v>20</v>
      </c>
      <c r="H4620" t="s">
        <v>20</v>
      </c>
      <c r="I4620">
        <v>6.81</v>
      </c>
      <c r="J4620">
        <v>342.63</v>
      </c>
      <c r="K4620" t="s">
        <v>22</v>
      </c>
      <c r="L4620">
        <v>3.3</v>
      </c>
      <c r="M4620" t="s">
        <v>23</v>
      </c>
      <c r="N4620">
        <v>1.31</v>
      </c>
      <c r="O4620">
        <v>5</v>
      </c>
    </row>
    <row r="4621" spans="1:15">
      <c r="A4621" t="s">
        <v>7688</v>
      </c>
      <c r="B4621" s="1">
        <v>45734</v>
      </c>
      <c r="C4621" t="s">
        <v>16</v>
      </c>
      <c r="D4621" t="s">
        <v>4843</v>
      </c>
      <c r="E4621" t="s">
        <v>7689</v>
      </c>
      <c r="F4621" t="s">
        <v>19</v>
      </c>
      <c r="G4621" t="s">
        <v>52</v>
      </c>
      <c r="H4621" t="s">
        <v>20</v>
      </c>
      <c r="I4621">
        <v>12.6</v>
      </c>
      <c r="J4621">
        <v>88.14</v>
      </c>
      <c r="K4621" t="s">
        <v>47</v>
      </c>
      <c r="L4621">
        <v>3.1</v>
      </c>
      <c r="M4621" t="s">
        <v>31</v>
      </c>
      <c r="N4621">
        <v>2.41</v>
      </c>
      <c r="O4621">
        <v>7</v>
      </c>
    </row>
    <row r="4622" spans="1:15">
      <c r="A4622" t="s">
        <v>7703</v>
      </c>
      <c r="B4622" s="1">
        <v>45708</v>
      </c>
      <c r="C4622" t="s">
        <v>16</v>
      </c>
      <c r="D4622" t="s">
        <v>1427</v>
      </c>
      <c r="E4622" t="s">
        <v>7704</v>
      </c>
      <c r="F4622" t="s">
        <v>60</v>
      </c>
      <c r="G4622" t="s">
        <v>21</v>
      </c>
      <c r="H4622" t="s">
        <v>46</v>
      </c>
      <c r="I4622">
        <v>13.55</v>
      </c>
      <c r="J4622">
        <v>71.77</v>
      </c>
      <c r="K4622" t="s">
        <v>22</v>
      </c>
      <c r="L4622">
        <v>3</v>
      </c>
      <c r="M4622" t="s">
        <v>31</v>
      </c>
      <c r="N4622">
        <v>2.09</v>
      </c>
      <c r="O4622">
        <v>9</v>
      </c>
    </row>
    <row r="4623" spans="1:15">
      <c r="A4623" t="s">
        <v>7730</v>
      </c>
      <c r="B4623" s="1">
        <v>45776</v>
      </c>
      <c r="C4623" t="s">
        <v>16</v>
      </c>
      <c r="D4623" t="s">
        <v>7731</v>
      </c>
      <c r="E4623" t="s">
        <v>7732</v>
      </c>
      <c r="F4623" t="s">
        <v>28</v>
      </c>
      <c r="G4623" t="s">
        <v>41</v>
      </c>
      <c r="H4623" t="s">
        <v>52</v>
      </c>
      <c r="I4623">
        <v>23.35</v>
      </c>
      <c r="J4623">
        <v>253.49</v>
      </c>
      <c r="K4623" t="s">
        <v>67</v>
      </c>
      <c r="L4623">
        <v>4.5</v>
      </c>
      <c r="M4623" t="s">
        <v>23</v>
      </c>
      <c r="N4623">
        <v>2.16</v>
      </c>
      <c r="O4623">
        <v>16</v>
      </c>
    </row>
    <row r="4624" spans="1:15">
      <c r="A4624" t="s">
        <v>7741</v>
      </c>
      <c r="B4624" s="1">
        <v>45834</v>
      </c>
      <c r="C4624" t="s">
        <v>16</v>
      </c>
      <c r="D4624" t="s">
        <v>7742</v>
      </c>
      <c r="E4624" t="s">
        <v>7743</v>
      </c>
      <c r="F4624" t="s">
        <v>71</v>
      </c>
      <c r="G4624" t="s">
        <v>46</v>
      </c>
      <c r="H4624" t="s">
        <v>41</v>
      </c>
      <c r="I4624">
        <v>13.16</v>
      </c>
      <c r="J4624">
        <v>53.39</v>
      </c>
      <c r="K4624" t="s">
        <v>22</v>
      </c>
      <c r="L4624">
        <v>3.8</v>
      </c>
      <c r="M4624" t="s">
        <v>36</v>
      </c>
      <c r="N4624">
        <v>2.17</v>
      </c>
      <c r="O4624">
        <v>10</v>
      </c>
    </row>
    <row r="4625" spans="1:15">
      <c r="A4625" t="s">
        <v>7754</v>
      </c>
      <c r="B4625" s="1">
        <v>45699</v>
      </c>
      <c r="C4625" t="s">
        <v>16</v>
      </c>
      <c r="D4625" t="s">
        <v>1291</v>
      </c>
      <c r="E4625" t="s">
        <v>7755</v>
      </c>
      <c r="F4625" t="s">
        <v>28</v>
      </c>
      <c r="G4625" t="s">
        <v>20</v>
      </c>
      <c r="H4625" t="s">
        <v>52</v>
      </c>
      <c r="I4625">
        <v>15.31</v>
      </c>
      <c r="J4625">
        <v>436.87</v>
      </c>
      <c r="K4625" t="s">
        <v>22</v>
      </c>
      <c r="L4625">
        <v>4.2</v>
      </c>
      <c r="M4625" t="s">
        <v>23</v>
      </c>
      <c r="N4625">
        <v>1.57</v>
      </c>
      <c r="O4625">
        <v>7</v>
      </c>
    </row>
    <row r="4626" spans="1:15">
      <c r="A4626" t="s">
        <v>7771</v>
      </c>
      <c r="B4626" s="1">
        <v>45703</v>
      </c>
      <c r="C4626" t="s">
        <v>16</v>
      </c>
      <c r="D4626" t="s">
        <v>1796</v>
      </c>
      <c r="E4626" t="s">
        <v>7772</v>
      </c>
      <c r="F4626" t="s">
        <v>28</v>
      </c>
      <c r="G4626" t="s">
        <v>21</v>
      </c>
      <c r="H4626" t="s">
        <v>29</v>
      </c>
      <c r="I4626">
        <v>9.16</v>
      </c>
      <c r="J4626">
        <v>438.25</v>
      </c>
      <c r="K4626" t="s">
        <v>30</v>
      </c>
      <c r="L4626">
        <v>4.7</v>
      </c>
      <c r="M4626" t="s">
        <v>31</v>
      </c>
      <c r="N4626">
        <v>2.27</v>
      </c>
      <c r="O4626">
        <v>8</v>
      </c>
    </row>
    <row r="4627" spans="1:15">
      <c r="A4627" t="s">
        <v>7782</v>
      </c>
      <c r="B4627" s="1">
        <v>45727</v>
      </c>
      <c r="C4627" t="s">
        <v>16</v>
      </c>
      <c r="D4627" t="s">
        <v>7783</v>
      </c>
      <c r="E4627" t="s">
        <v>7784</v>
      </c>
      <c r="F4627" t="s">
        <v>60</v>
      </c>
      <c r="G4627" t="s">
        <v>20</v>
      </c>
      <c r="H4627" t="s">
        <v>52</v>
      </c>
      <c r="I4627">
        <v>8.93</v>
      </c>
      <c r="J4627">
        <v>176.26</v>
      </c>
      <c r="K4627" t="s">
        <v>30</v>
      </c>
      <c r="L4627">
        <v>4.2</v>
      </c>
      <c r="M4627" t="s">
        <v>36</v>
      </c>
      <c r="N4627">
        <v>1.67</v>
      </c>
      <c r="O4627">
        <v>3</v>
      </c>
    </row>
    <row r="4628" spans="1:15">
      <c r="A4628" t="s">
        <v>7785</v>
      </c>
      <c r="B4628" s="1">
        <v>45727</v>
      </c>
      <c r="C4628" t="s">
        <v>16</v>
      </c>
      <c r="D4628" t="s">
        <v>1030</v>
      </c>
      <c r="E4628" t="s">
        <v>7786</v>
      </c>
      <c r="F4628" t="s">
        <v>19</v>
      </c>
      <c r="G4628" t="s">
        <v>29</v>
      </c>
      <c r="H4628" t="s">
        <v>29</v>
      </c>
      <c r="I4628">
        <v>6.95</v>
      </c>
      <c r="J4628">
        <v>361.15</v>
      </c>
      <c r="K4628" t="s">
        <v>47</v>
      </c>
      <c r="L4628">
        <v>2.9</v>
      </c>
      <c r="M4628" t="s">
        <v>23</v>
      </c>
      <c r="N4628">
        <v>1.19</v>
      </c>
      <c r="O4628">
        <v>15</v>
      </c>
    </row>
    <row r="4629" spans="1:15">
      <c r="A4629" t="s">
        <v>7797</v>
      </c>
      <c r="B4629" s="1">
        <v>45713</v>
      </c>
      <c r="C4629" t="s">
        <v>16</v>
      </c>
      <c r="D4629" t="s">
        <v>2068</v>
      </c>
      <c r="E4629" t="s">
        <v>7798</v>
      </c>
      <c r="F4629" t="s">
        <v>60</v>
      </c>
      <c r="G4629" t="s">
        <v>41</v>
      </c>
      <c r="H4629" t="s">
        <v>42</v>
      </c>
      <c r="I4629">
        <v>5.92</v>
      </c>
      <c r="J4629">
        <v>475.25</v>
      </c>
      <c r="K4629" t="s">
        <v>22</v>
      </c>
      <c r="L4629">
        <v>2.7</v>
      </c>
      <c r="M4629" t="s">
        <v>31</v>
      </c>
      <c r="N4629">
        <v>1.43</v>
      </c>
      <c r="O4629">
        <v>2</v>
      </c>
    </row>
    <row r="4630" spans="1:15">
      <c r="A4630" t="s">
        <v>7824</v>
      </c>
      <c r="B4630" s="1">
        <v>45662</v>
      </c>
      <c r="C4630" t="s">
        <v>16</v>
      </c>
      <c r="D4630" t="s">
        <v>7825</v>
      </c>
      <c r="E4630" t="s">
        <v>7826</v>
      </c>
      <c r="F4630" t="s">
        <v>51</v>
      </c>
      <c r="G4630" t="s">
        <v>29</v>
      </c>
      <c r="H4630" t="s">
        <v>52</v>
      </c>
      <c r="I4630">
        <v>23.64</v>
      </c>
      <c r="J4630">
        <v>136.30000000000001</v>
      </c>
      <c r="K4630" t="s">
        <v>22</v>
      </c>
      <c r="L4630">
        <v>3.8</v>
      </c>
      <c r="M4630" t="s">
        <v>23</v>
      </c>
      <c r="N4630">
        <v>1.76</v>
      </c>
      <c r="O4630">
        <v>8</v>
      </c>
    </row>
    <row r="4631" spans="1:15">
      <c r="A4631" t="s">
        <v>7830</v>
      </c>
      <c r="B4631" s="1">
        <v>45694</v>
      </c>
      <c r="C4631" t="s">
        <v>16</v>
      </c>
      <c r="D4631" t="s">
        <v>7831</v>
      </c>
      <c r="E4631" t="s">
        <v>7832</v>
      </c>
      <c r="F4631" t="s">
        <v>60</v>
      </c>
      <c r="G4631" t="s">
        <v>29</v>
      </c>
      <c r="H4631" t="s">
        <v>41</v>
      </c>
      <c r="I4631">
        <v>8.2200000000000006</v>
      </c>
      <c r="J4631">
        <v>479.55</v>
      </c>
      <c r="K4631" t="s">
        <v>22</v>
      </c>
      <c r="M4631" t="s">
        <v>23</v>
      </c>
      <c r="N4631">
        <v>1.44</v>
      </c>
      <c r="O4631">
        <v>8</v>
      </c>
    </row>
    <row r="4632" spans="1:15">
      <c r="A4632" t="s">
        <v>7839</v>
      </c>
      <c r="B4632" s="1">
        <v>45734</v>
      </c>
      <c r="C4632" t="s">
        <v>16</v>
      </c>
      <c r="D4632" t="s">
        <v>3719</v>
      </c>
      <c r="E4632" t="s">
        <v>7840</v>
      </c>
      <c r="F4632" t="s">
        <v>28</v>
      </c>
      <c r="G4632" t="s">
        <v>21</v>
      </c>
      <c r="H4632" t="s">
        <v>21</v>
      </c>
      <c r="I4632">
        <v>17.440000000000001</v>
      </c>
      <c r="J4632">
        <v>435.74</v>
      </c>
      <c r="K4632" t="s">
        <v>30</v>
      </c>
      <c r="L4632">
        <v>3.3</v>
      </c>
      <c r="M4632" t="s">
        <v>36</v>
      </c>
      <c r="N4632">
        <v>1.22</v>
      </c>
      <c r="O4632">
        <v>11</v>
      </c>
    </row>
    <row r="4633" spans="1:15">
      <c r="A4633" t="s">
        <v>7844</v>
      </c>
      <c r="B4633" s="1">
        <v>45669</v>
      </c>
      <c r="C4633" t="s">
        <v>16</v>
      </c>
      <c r="D4633" t="s">
        <v>3486</v>
      </c>
      <c r="E4633" t="s">
        <v>7845</v>
      </c>
      <c r="F4633" t="s">
        <v>71</v>
      </c>
      <c r="G4633" t="s">
        <v>42</v>
      </c>
      <c r="H4633" t="s">
        <v>52</v>
      </c>
      <c r="I4633">
        <v>15.26</v>
      </c>
      <c r="J4633">
        <v>290.64999999999998</v>
      </c>
      <c r="K4633" t="s">
        <v>30</v>
      </c>
      <c r="L4633">
        <v>4.2</v>
      </c>
      <c r="M4633" t="s">
        <v>23</v>
      </c>
      <c r="N4633">
        <v>1.83</v>
      </c>
      <c r="O4633">
        <v>18</v>
      </c>
    </row>
    <row r="4634" spans="1:15">
      <c r="A4634" t="s">
        <v>7861</v>
      </c>
      <c r="B4634" s="1">
        <v>45684</v>
      </c>
      <c r="C4634" t="s">
        <v>16</v>
      </c>
      <c r="D4634" t="s">
        <v>7862</v>
      </c>
      <c r="E4634" t="s">
        <v>7863</v>
      </c>
      <c r="F4634" t="s">
        <v>51</v>
      </c>
      <c r="G4634" t="s">
        <v>29</v>
      </c>
      <c r="H4634" t="s">
        <v>52</v>
      </c>
      <c r="I4634">
        <v>1.53</v>
      </c>
      <c r="J4634">
        <v>254.85</v>
      </c>
      <c r="K4634" t="s">
        <v>30</v>
      </c>
      <c r="L4634">
        <v>4.3</v>
      </c>
      <c r="M4634" t="s">
        <v>36</v>
      </c>
      <c r="N4634">
        <v>1.1499999999999999</v>
      </c>
      <c r="O4634">
        <v>17</v>
      </c>
    </row>
    <row r="4635" spans="1:15">
      <c r="A4635" t="s">
        <v>7866</v>
      </c>
      <c r="B4635" s="1">
        <v>45672</v>
      </c>
      <c r="C4635" t="s">
        <v>16</v>
      </c>
      <c r="D4635" t="s">
        <v>7867</v>
      </c>
      <c r="E4635" t="s">
        <v>7868</v>
      </c>
      <c r="F4635" t="s">
        <v>60</v>
      </c>
      <c r="G4635" t="s">
        <v>20</v>
      </c>
      <c r="H4635" t="s">
        <v>46</v>
      </c>
      <c r="I4635">
        <v>11.64</v>
      </c>
      <c r="J4635">
        <v>233</v>
      </c>
      <c r="K4635" t="s">
        <v>67</v>
      </c>
      <c r="L4635">
        <v>3.6</v>
      </c>
      <c r="M4635" t="s">
        <v>23</v>
      </c>
      <c r="N4635">
        <v>2.09</v>
      </c>
      <c r="O4635">
        <v>10</v>
      </c>
    </row>
    <row r="4636" spans="1:15">
      <c r="A4636" t="s">
        <v>7871</v>
      </c>
      <c r="B4636" s="1">
        <v>45752</v>
      </c>
      <c r="C4636" t="s">
        <v>16</v>
      </c>
      <c r="D4636" t="s">
        <v>7872</v>
      </c>
      <c r="E4636" t="s">
        <v>7873</v>
      </c>
      <c r="F4636" t="s">
        <v>28</v>
      </c>
      <c r="G4636" t="s">
        <v>21</v>
      </c>
      <c r="H4636" t="s">
        <v>21</v>
      </c>
      <c r="I4636">
        <v>9.01</v>
      </c>
      <c r="J4636">
        <v>123.98</v>
      </c>
      <c r="K4636" t="s">
        <v>30</v>
      </c>
      <c r="L4636">
        <v>4.2</v>
      </c>
      <c r="M4636" t="s">
        <v>31</v>
      </c>
      <c r="N4636">
        <v>2.09</v>
      </c>
      <c r="O4636">
        <v>11</v>
      </c>
    </row>
    <row r="4637" spans="1:15">
      <c r="A4637" t="s">
        <v>7874</v>
      </c>
      <c r="B4637" s="1">
        <v>45725</v>
      </c>
      <c r="C4637" t="s">
        <v>16</v>
      </c>
      <c r="D4637" t="s">
        <v>7875</v>
      </c>
      <c r="E4637" t="s">
        <v>7876</v>
      </c>
      <c r="F4637" t="s">
        <v>71</v>
      </c>
      <c r="G4637" t="s">
        <v>52</v>
      </c>
      <c r="H4637" t="s">
        <v>46</v>
      </c>
      <c r="I4637">
        <v>2.09</v>
      </c>
      <c r="J4637">
        <v>364.87</v>
      </c>
      <c r="K4637" t="s">
        <v>22</v>
      </c>
      <c r="L4637">
        <v>3.1</v>
      </c>
      <c r="M4637" t="s">
        <v>23</v>
      </c>
      <c r="N4637">
        <v>1.79</v>
      </c>
      <c r="O4637">
        <v>10</v>
      </c>
    </row>
    <row r="4638" spans="1:15">
      <c r="A4638" t="s">
        <v>7888</v>
      </c>
      <c r="B4638" s="1">
        <v>45754</v>
      </c>
      <c r="C4638" t="s">
        <v>16</v>
      </c>
      <c r="D4638" t="s">
        <v>7889</v>
      </c>
      <c r="E4638" t="s">
        <v>7890</v>
      </c>
      <c r="F4638" t="s">
        <v>51</v>
      </c>
      <c r="G4638" t="s">
        <v>52</v>
      </c>
      <c r="H4638" t="s">
        <v>20</v>
      </c>
      <c r="I4638">
        <v>19.62</v>
      </c>
      <c r="J4638">
        <v>457.39</v>
      </c>
      <c r="K4638" t="s">
        <v>67</v>
      </c>
      <c r="L4638">
        <v>3.7</v>
      </c>
      <c r="M4638" t="s">
        <v>23</v>
      </c>
      <c r="N4638">
        <v>1.67</v>
      </c>
      <c r="O4638">
        <v>11</v>
      </c>
    </row>
    <row r="4639" spans="1:15">
      <c r="A4639" t="s">
        <v>7916</v>
      </c>
      <c r="B4639" s="1">
        <v>45766</v>
      </c>
      <c r="C4639" t="s">
        <v>16</v>
      </c>
      <c r="D4639" t="s">
        <v>7917</v>
      </c>
      <c r="E4639" t="s">
        <v>7918</v>
      </c>
      <c r="F4639" t="s">
        <v>51</v>
      </c>
      <c r="G4639" t="s">
        <v>20</v>
      </c>
      <c r="H4639" t="s">
        <v>46</v>
      </c>
      <c r="I4639">
        <v>13.61</v>
      </c>
      <c r="J4639">
        <v>225.35</v>
      </c>
      <c r="K4639" t="s">
        <v>22</v>
      </c>
      <c r="L4639">
        <v>4.0999999999999996</v>
      </c>
      <c r="M4639" t="s">
        <v>31</v>
      </c>
      <c r="N4639">
        <v>1.62</v>
      </c>
      <c r="O4639">
        <v>18</v>
      </c>
    </row>
    <row r="4640" spans="1:15">
      <c r="A4640" t="s">
        <v>7931</v>
      </c>
      <c r="B4640" s="1">
        <v>45778</v>
      </c>
      <c r="C4640" t="s">
        <v>16</v>
      </c>
      <c r="D4640" t="s">
        <v>7932</v>
      </c>
      <c r="E4640" t="s">
        <v>7933</v>
      </c>
      <c r="F4640" t="s">
        <v>60</v>
      </c>
      <c r="G4640" t="s">
        <v>41</v>
      </c>
      <c r="H4640" t="s">
        <v>42</v>
      </c>
      <c r="I4640">
        <v>3.34</v>
      </c>
      <c r="J4640">
        <v>524.92999999999995</v>
      </c>
      <c r="K4640" t="s">
        <v>47</v>
      </c>
      <c r="L4640">
        <v>5</v>
      </c>
      <c r="M4640" t="s">
        <v>23</v>
      </c>
      <c r="N4640">
        <v>2.11</v>
      </c>
      <c r="O4640">
        <v>3</v>
      </c>
    </row>
    <row r="4641" spans="1:15">
      <c r="A4641" t="s">
        <v>7943</v>
      </c>
      <c r="B4641" s="1">
        <v>45826</v>
      </c>
      <c r="C4641" t="s">
        <v>16</v>
      </c>
      <c r="D4641" t="s">
        <v>7944</v>
      </c>
      <c r="E4641" t="s">
        <v>7945</v>
      </c>
      <c r="F4641" t="s">
        <v>71</v>
      </c>
      <c r="G4641" t="s">
        <v>41</v>
      </c>
      <c r="H4641" t="s">
        <v>20</v>
      </c>
      <c r="I4641">
        <v>13.17</v>
      </c>
      <c r="J4641">
        <v>353.09</v>
      </c>
      <c r="K4641" t="s">
        <v>30</v>
      </c>
      <c r="L4641">
        <v>4.7</v>
      </c>
      <c r="M4641" t="s">
        <v>36</v>
      </c>
      <c r="N4641">
        <v>1.7</v>
      </c>
      <c r="O4641">
        <v>19</v>
      </c>
    </row>
    <row r="4642" spans="1:15">
      <c r="A4642" t="s">
        <v>7946</v>
      </c>
      <c r="B4642" s="1">
        <v>45772</v>
      </c>
      <c r="C4642" t="s">
        <v>16</v>
      </c>
      <c r="D4642" t="s">
        <v>7947</v>
      </c>
      <c r="E4642" t="s">
        <v>7227</v>
      </c>
      <c r="F4642" t="s">
        <v>60</v>
      </c>
      <c r="G4642" t="s">
        <v>29</v>
      </c>
      <c r="H4642" t="s">
        <v>21</v>
      </c>
      <c r="I4642">
        <v>14.93</v>
      </c>
      <c r="J4642">
        <v>530.36</v>
      </c>
      <c r="K4642" t="s">
        <v>67</v>
      </c>
      <c r="L4642">
        <v>4.5</v>
      </c>
      <c r="M4642" t="s">
        <v>23</v>
      </c>
      <c r="N4642">
        <v>1.04</v>
      </c>
      <c r="O4642">
        <v>15</v>
      </c>
    </row>
    <row r="4643" spans="1:15">
      <c r="A4643" t="s">
        <v>7973</v>
      </c>
      <c r="B4643" s="1">
        <v>45763</v>
      </c>
      <c r="C4643" t="s">
        <v>16</v>
      </c>
      <c r="D4643" t="s">
        <v>7974</v>
      </c>
      <c r="E4643" t="s">
        <v>7975</v>
      </c>
      <c r="F4643" t="s">
        <v>60</v>
      </c>
      <c r="G4643" t="s">
        <v>29</v>
      </c>
      <c r="H4643" t="s">
        <v>20</v>
      </c>
      <c r="I4643">
        <v>9.41</v>
      </c>
      <c r="J4643">
        <v>51.28</v>
      </c>
      <c r="K4643" t="s">
        <v>30</v>
      </c>
      <c r="L4643">
        <v>2.8</v>
      </c>
      <c r="M4643" t="s">
        <v>36</v>
      </c>
      <c r="N4643">
        <v>1.66</v>
      </c>
      <c r="O4643">
        <v>9</v>
      </c>
    </row>
    <row r="4644" spans="1:15">
      <c r="A4644" t="s">
        <v>7978</v>
      </c>
      <c r="B4644" s="1">
        <v>45744</v>
      </c>
      <c r="C4644" t="s">
        <v>16</v>
      </c>
      <c r="D4644" t="s">
        <v>7979</v>
      </c>
      <c r="E4644" t="s">
        <v>7980</v>
      </c>
      <c r="F4644" t="s">
        <v>51</v>
      </c>
      <c r="G4644" t="s">
        <v>52</v>
      </c>
      <c r="H4644" t="s">
        <v>46</v>
      </c>
      <c r="I4644">
        <v>9.94</v>
      </c>
      <c r="J4644">
        <v>440.13</v>
      </c>
      <c r="K4644" t="s">
        <v>67</v>
      </c>
      <c r="L4644">
        <v>4.9000000000000004</v>
      </c>
      <c r="M4644" t="s">
        <v>23</v>
      </c>
      <c r="N4644">
        <v>1.59</v>
      </c>
      <c r="O4644">
        <v>18</v>
      </c>
    </row>
    <row r="4645" spans="1:15">
      <c r="A4645" t="s">
        <v>7994</v>
      </c>
      <c r="B4645" s="1">
        <v>45827</v>
      </c>
      <c r="C4645" t="s">
        <v>16</v>
      </c>
      <c r="D4645" t="s">
        <v>7995</v>
      </c>
      <c r="E4645" t="s">
        <v>7996</v>
      </c>
      <c r="F4645" t="s">
        <v>19</v>
      </c>
      <c r="G4645" t="s">
        <v>42</v>
      </c>
      <c r="H4645" t="s">
        <v>46</v>
      </c>
      <c r="I4645">
        <v>15.28</v>
      </c>
      <c r="J4645">
        <v>79.23</v>
      </c>
      <c r="K4645" t="s">
        <v>22</v>
      </c>
      <c r="L4645">
        <v>3.4</v>
      </c>
      <c r="M4645" t="s">
        <v>23</v>
      </c>
      <c r="N4645">
        <v>2.4500000000000002</v>
      </c>
      <c r="O4645">
        <v>12</v>
      </c>
    </row>
    <row r="4646" spans="1:15">
      <c r="A4646" t="s">
        <v>8018</v>
      </c>
      <c r="B4646" s="1">
        <v>45823</v>
      </c>
      <c r="C4646" t="s">
        <v>16</v>
      </c>
      <c r="D4646" t="s">
        <v>3866</v>
      </c>
      <c r="E4646" t="s">
        <v>8019</v>
      </c>
      <c r="F4646" t="s">
        <v>60</v>
      </c>
      <c r="G4646" t="s">
        <v>21</v>
      </c>
      <c r="H4646" t="s">
        <v>52</v>
      </c>
      <c r="I4646">
        <v>9.73</v>
      </c>
      <c r="J4646">
        <v>272.52999999999997</v>
      </c>
      <c r="K4646" t="s">
        <v>30</v>
      </c>
      <c r="L4646">
        <v>2.9</v>
      </c>
      <c r="M4646" t="s">
        <v>23</v>
      </c>
      <c r="N4646">
        <v>1.1299999999999999</v>
      </c>
      <c r="O4646">
        <v>10</v>
      </c>
    </row>
    <row r="4647" spans="1:15">
      <c r="A4647" t="s">
        <v>8039</v>
      </c>
      <c r="B4647" s="1">
        <v>45662</v>
      </c>
      <c r="C4647" t="s">
        <v>16</v>
      </c>
      <c r="D4647" t="s">
        <v>8040</v>
      </c>
      <c r="E4647" t="s">
        <v>8041</v>
      </c>
      <c r="F4647" t="s">
        <v>51</v>
      </c>
      <c r="G4647" t="s">
        <v>29</v>
      </c>
      <c r="H4647" t="s">
        <v>20</v>
      </c>
      <c r="I4647">
        <v>23.57</v>
      </c>
      <c r="J4647">
        <v>113.34</v>
      </c>
      <c r="K4647" t="s">
        <v>47</v>
      </c>
      <c r="L4647">
        <v>4.4000000000000004</v>
      </c>
      <c r="M4647" t="s">
        <v>36</v>
      </c>
      <c r="N4647">
        <v>1.27</v>
      </c>
      <c r="O4647">
        <v>4</v>
      </c>
    </row>
    <row r="4648" spans="1:15">
      <c r="A4648" t="s">
        <v>8042</v>
      </c>
      <c r="B4648" s="1">
        <v>45716</v>
      </c>
      <c r="C4648" t="s">
        <v>16</v>
      </c>
      <c r="D4648" t="s">
        <v>8043</v>
      </c>
      <c r="E4648" t="s">
        <v>8044</v>
      </c>
      <c r="F4648" t="s">
        <v>28</v>
      </c>
      <c r="G4648" t="s">
        <v>20</v>
      </c>
      <c r="H4648" t="s">
        <v>41</v>
      </c>
      <c r="I4648">
        <v>8.73</v>
      </c>
      <c r="J4648">
        <v>147.29</v>
      </c>
      <c r="K4648" t="s">
        <v>30</v>
      </c>
      <c r="L4648">
        <v>3.6</v>
      </c>
      <c r="M4648" t="s">
        <v>23</v>
      </c>
      <c r="N4648">
        <v>1.67</v>
      </c>
      <c r="O4648">
        <v>19</v>
      </c>
    </row>
    <row r="4649" spans="1:15">
      <c r="A4649" t="s">
        <v>8059</v>
      </c>
      <c r="B4649" s="1">
        <v>45779</v>
      </c>
      <c r="C4649" t="s">
        <v>16</v>
      </c>
      <c r="D4649" t="s">
        <v>8060</v>
      </c>
      <c r="E4649" t="s">
        <v>8061</v>
      </c>
      <c r="F4649" t="s">
        <v>60</v>
      </c>
      <c r="G4649" t="s">
        <v>21</v>
      </c>
      <c r="H4649" t="s">
        <v>52</v>
      </c>
      <c r="I4649">
        <v>21.14</v>
      </c>
      <c r="K4649" t="s">
        <v>22</v>
      </c>
      <c r="L4649">
        <v>4.3</v>
      </c>
      <c r="M4649" t="s">
        <v>23</v>
      </c>
      <c r="N4649">
        <v>1.68</v>
      </c>
      <c r="O4649">
        <v>17</v>
      </c>
    </row>
    <row r="4650" spans="1:15">
      <c r="A4650" t="s">
        <v>8068</v>
      </c>
      <c r="B4650" s="1">
        <v>45742</v>
      </c>
      <c r="C4650" t="s">
        <v>16</v>
      </c>
      <c r="D4650" t="s">
        <v>8069</v>
      </c>
      <c r="E4650" t="s">
        <v>8070</v>
      </c>
      <c r="F4650" t="s">
        <v>51</v>
      </c>
      <c r="G4650" t="s">
        <v>21</v>
      </c>
      <c r="H4650" t="s">
        <v>52</v>
      </c>
      <c r="I4650">
        <v>21.6</v>
      </c>
      <c r="J4650">
        <v>113.34</v>
      </c>
      <c r="K4650" t="s">
        <v>47</v>
      </c>
      <c r="L4650">
        <v>2.6</v>
      </c>
      <c r="M4650" t="s">
        <v>31</v>
      </c>
      <c r="N4650">
        <v>1.19</v>
      </c>
      <c r="O4650">
        <v>7</v>
      </c>
    </row>
    <row r="4651" spans="1:15">
      <c r="A4651" t="s">
        <v>8071</v>
      </c>
      <c r="B4651" s="1">
        <v>45808</v>
      </c>
      <c r="C4651" t="s">
        <v>16</v>
      </c>
      <c r="D4651" t="s">
        <v>8072</v>
      </c>
      <c r="E4651" t="s">
        <v>8073</v>
      </c>
      <c r="F4651" t="s">
        <v>51</v>
      </c>
      <c r="G4651" t="s">
        <v>42</v>
      </c>
      <c r="H4651" t="s">
        <v>29</v>
      </c>
      <c r="I4651">
        <v>15.26</v>
      </c>
      <c r="J4651">
        <v>203.17</v>
      </c>
      <c r="K4651" t="s">
        <v>47</v>
      </c>
      <c r="L4651">
        <v>2.9</v>
      </c>
      <c r="M4651" t="s">
        <v>31</v>
      </c>
      <c r="N4651">
        <v>1.01</v>
      </c>
      <c r="O4651">
        <v>14</v>
      </c>
    </row>
    <row r="4652" spans="1:15">
      <c r="A4652" t="s">
        <v>8089</v>
      </c>
      <c r="B4652" s="1">
        <v>45803</v>
      </c>
      <c r="C4652" t="s">
        <v>16</v>
      </c>
      <c r="D4652" t="s">
        <v>8090</v>
      </c>
      <c r="E4652" t="s">
        <v>8091</v>
      </c>
      <c r="F4652" t="s">
        <v>60</v>
      </c>
      <c r="G4652" t="s">
        <v>29</v>
      </c>
      <c r="H4652" t="s">
        <v>41</v>
      </c>
      <c r="I4652">
        <v>24.41</v>
      </c>
      <c r="J4652">
        <v>365.06</v>
      </c>
      <c r="K4652" t="s">
        <v>30</v>
      </c>
      <c r="L4652">
        <v>4.3</v>
      </c>
      <c r="M4652" t="s">
        <v>23</v>
      </c>
      <c r="N4652">
        <v>2.34</v>
      </c>
      <c r="O4652">
        <v>4</v>
      </c>
    </row>
    <row r="4653" spans="1:15">
      <c r="A4653" t="s">
        <v>8101</v>
      </c>
      <c r="B4653" s="1">
        <v>45764</v>
      </c>
      <c r="C4653" t="s">
        <v>16</v>
      </c>
      <c r="D4653" t="s">
        <v>7697</v>
      </c>
      <c r="E4653" t="s">
        <v>8102</v>
      </c>
      <c r="F4653" t="s">
        <v>60</v>
      </c>
      <c r="G4653" t="s">
        <v>42</v>
      </c>
      <c r="H4653" t="s">
        <v>29</v>
      </c>
      <c r="I4653">
        <v>14.63</v>
      </c>
      <c r="J4653">
        <v>465.47</v>
      </c>
      <c r="K4653" t="s">
        <v>22</v>
      </c>
      <c r="L4653">
        <v>4.5</v>
      </c>
      <c r="M4653" t="s">
        <v>36</v>
      </c>
      <c r="N4653">
        <v>2.02</v>
      </c>
      <c r="O4653">
        <v>9</v>
      </c>
    </row>
    <row r="4654" spans="1:15">
      <c r="A4654" t="s">
        <v>8136</v>
      </c>
      <c r="B4654" s="1">
        <v>45763</v>
      </c>
      <c r="C4654" t="s">
        <v>16</v>
      </c>
      <c r="D4654" t="s">
        <v>8137</v>
      </c>
      <c r="E4654" t="s">
        <v>8138</v>
      </c>
      <c r="F4654" t="s">
        <v>19</v>
      </c>
      <c r="G4654" t="s">
        <v>21</v>
      </c>
      <c r="H4654" t="s">
        <v>42</v>
      </c>
      <c r="I4654">
        <v>14.61</v>
      </c>
      <c r="J4654">
        <v>338.05</v>
      </c>
      <c r="K4654" t="s">
        <v>67</v>
      </c>
      <c r="L4654">
        <v>2.7</v>
      </c>
      <c r="M4654" t="s">
        <v>23</v>
      </c>
      <c r="N4654">
        <v>2.1800000000000002</v>
      </c>
      <c r="O4654">
        <v>4</v>
      </c>
    </row>
    <row r="4655" spans="1:15">
      <c r="A4655" t="s">
        <v>8144</v>
      </c>
      <c r="B4655" s="1">
        <v>45791</v>
      </c>
      <c r="C4655" t="s">
        <v>16</v>
      </c>
      <c r="D4655" t="s">
        <v>8145</v>
      </c>
      <c r="E4655" t="s">
        <v>8146</v>
      </c>
      <c r="F4655" t="s">
        <v>19</v>
      </c>
      <c r="G4655" t="s">
        <v>21</v>
      </c>
      <c r="H4655" t="s">
        <v>21</v>
      </c>
      <c r="I4655">
        <v>4.1500000000000004</v>
      </c>
      <c r="J4655">
        <v>56.61</v>
      </c>
      <c r="K4655" t="s">
        <v>30</v>
      </c>
      <c r="L4655">
        <v>4.7</v>
      </c>
      <c r="M4655" t="s">
        <v>36</v>
      </c>
      <c r="N4655">
        <v>1.97</v>
      </c>
      <c r="O4655">
        <v>8</v>
      </c>
    </row>
    <row r="4656" spans="1:15">
      <c r="A4656" t="s">
        <v>8155</v>
      </c>
      <c r="B4656" s="1">
        <v>45811</v>
      </c>
      <c r="C4656" t="s">
        <v>16</v>
      </c>
      <c r="D4656" t="s">
        <v>6548</v>
      </c>
      <c r="E4656" t="s">
        <v>8156</v>
      </c>
      <c r="F4656" t="s">
        <v>51</v>
      </c>
      <c r="G4656" t="s">
        <v>21</v>
      </c>
      <c r="H4656" t="s">
        <v>52</v>
      </c>
      <c r="I4656">
        <v>13.23</v>
      </c>
      <c r="J4656">
        <v>57.91</v>
      </c>
      <c r="K4656" t="s">
        <v>30</v>
      </c>
      <c r="L4656">
        <v>3</v>
      </c>
      <c r="M4656" t="s">
        <v>31</v>
      </c>
      <c r="N4656">
        <v>1.39</v>
      </c>
      <c r="O4656">
        <v>5</v>
      </c>
    </row>
    <row r="4657" spans="1:15">
      <c r="A4657" t="s">
        <v>8162</v>
      </c>
      <c r="B4657" s="1">
        <v>45725</v>
      </c>
      <c r="C4657" t="s">
        <v>16</v>
      </c>
      <c r="D4657" t="s">
        <v>8163</v>
      </c>
      <c r="E4657" t="s">
        <v>8164</v>
      </c>
      <c r="F4657" t="s">
        <v>51</v>
      </c>
      <c r="G4657" t="s">
        <v>52</v>
      </c>
      <c r="H4657" t="s">
        <v>21</v>
      </c>
      <c r="I4657">
        <v>16.059999999999999</v>
      </c>
      <c r="J4657">
        <v>204.58</v>
      </c>
      <c r="K4657" t="s">
        <v>67</v>
      </c>
      <c r="L4657">
        <v>3.5</v>
      </c>
      <c r="M4657" t="s">
        <v>36</v>
      </c>
      <c r="N4657">
        <v>1.38</v>
      </c>
      <c r="O4657">
        <v>7</v>
      </c>
    </row>
    <row r="4658" spans="1:15">
      <c r="A4658" t="s">
        <v>8167</v>
      </c>
      <c r="B4658" s="1">
        <v>45670</v>
      </c>
      <c r="C4658" t="s">
        <v>16</v>
      </c>
      <c r="D4658" t="s">
        <v>8168</v>
      </c>
      <c r="E4658" t="s">
        <v>8169</v>
      </c>
      <c r="F4658" t="s">
        <v>71</v>
      </c>
      <c r="G4658" t="s">
        <v>21</v>
      </c>
      <c r="H4658" t="s">
        <v>52</v>
      </c>
      <c r="I4658">
        <v>10.18</v>
      </c>
      <c r="J4658">
        <v>309.02</v>
      </c>
      <c r="K4658" t="s">
        <v>30</v>
      </c>
      <c r="L4658">
        <v>4.3</v>
      </c>
      <c r="M4658" t="s">
        <v>23</v>
      </c>
      <c r="N4658">
        <v>2.35</v>
      </c>
      <c r="O4658">
        <v>3</v>
      </c>
    </row>
    <row r="4659" spans="1:15">
      <c r="A4659" t="s">
        <v>8173</v>
      </c>
      <c r="B4659" s="1">
        <v>45772</v>
      </c>
      <c r="C4659" t="s">
        <v>16</v>
      </c>
      <c r="D4659" t="s">
        <v>8174</v>
      </c>
      <c r="E4659" t="s">
        <v>8175</v>
      </c>
      <c r="F4659" t="s">
        <v>19</v>
      </c>
      <c r="G4659" t="s">
        <v>52</v>
      </c>
      <c r="H4659" t="s">
        <v>41</v>
      </c>
      <c r="I4659">
        <v>14.17</v>
      </c>
      <c r="J4659">
        <v>380.01</v>
      </c>
      <c r="K4659" t="s">
        <v>22</v>
      </c>
      <c r="L4659">
        <v>4.0999999999999996</v>
      </c>
      <c r="M4659" t="s">
        <v>23</v>
      </c>
      <c r="N4659">
        <v>1.59</v>
      </c>
      <c r="O4659">
        <v>13</v>
      </c>
    </row>
    <row r="4660" spans="1:15">
      <c r="A4660" t="s">
        <v>8184</v>
      </c>
      <c r="B4660" s="1">
        <v>45818</v>
      </c>
      <c r="C4660" t="s">
        <v>16</v>
      </c>
      <c r="D4660" t="s">
        <v>8185</v>
      </c>
      <c r="E4660" t="s">
        <v>8186</v>
      </c>
      <c r="F4660" t="s">
        <v>51</v>
      </c>
      <c r="G4660" t="s">
        <v>42</v>
      </c>
      <c r="H4660" t="s">
        <v>20</v>
      </c>
      <c r="I4660">
        <v>19.37</v>
      </c>
      <c r="J4660">
        <v>206.3</v>
      </c>
      <c r="K4660" t="s">
        <v>47</v>
      </c>
      <c r="L4660">
        <v>3.8</v>
      </c>
      <c r="M4660" t="s">
        <v>23</v>
      </c>
      <c r="N4660">
        <v>1.95</v>
      </c>
      <c r="O4660">
        <v>6</v>
      </c>
    </row>
    <row r="4661" spans="1:15">
      <c r="A4661" t="s">
        <v>8192</v>
      </c>
      <c r="B4661" s="1">
        <v>45774</v>
      </c>
      <c r="C4661" t="s">
        <v>16</v>
      </c>
      <c r="D4661" t="s">
        <v>8193</v>
      </c>
      <c r="E4661" t="s">
        <v>8194</v>
      </c>
      <c r="F4661" t="s">
        <v>71</v>
      </c>
      <c r="G4661" t="s">
        <v>42</v>
      </c>
      <c r="H4661" t="s">
        <v>20</v>
      </c>
      <c r="I4661">
        <v>1.55</v>
      </c>
      <c r="K4661" t="s">
        <v>47</v>
      </c>
      <c r="L4661">
        <v>3.5</v>
      </c>
      <c r="M4661" t="s">
        <v>23</v>
      </c>
      <c r="N4661">
        <v>1.1499999999999999</v>
      </c>
      <c r="O4661">
        <v>5</v>
      </c>
    </row>
    <row r="4662" spans="1:15">
      <c r="A4662" t="s">
        <v>8197</v>
      </c>
      <c r="B4662" s="1">
        <v>45810</v>
      </c>
      <c r="C4662" t="s">
        <v>16</v>
      </c>
      <c r="D4662" t="s">
        <v>2262</v>
      </c>
      <c r="E4662" t="s">
        <v>8198</v>
      </c>
      <c r="F4662" t="s">
        <v>60</v>
      </c>
      <c r="G4662" t="s">
        <v>29</v>
      </c>
      <c r="H4662" t="s">
        <v>29</v>
      </c>
      <c r="I4662">
        <v>10.4</v>
      </c>
      <c r="J4662">
        <v>168.51</v>
      </c>
      <c r="K4662" t="s">
        <v>47</v>
      </c>
      <c r="L4662">
        <v>2.8</v>
      </c>
      <c r="M4662" t="s">
        <v>36</v>
      </c>
      <c r="N4662">
        <v>1.54</v>
      </c>
      <c r="O4662">
        <v>8</v>
      </c>
    </row>
    <row r="4663" spans="1:15">
      <c r="A4663" t="s">
        <v>8223</v>
      </c>
      <c r="B4663" s="1">
        <v>45745</v>
      </c>
      <c r="C4663" t="s">
        <v>16</v>
      </c>
      <c r="D4663" t="s">
        <v>7018</v>
      </c>
      <c r="E4663" t="s">
        <v>8224</v>
      </c>
      <c r="F4663" t="s">
        <v>19</v>
      </c>
      <c r="G4663" t="s">
        <v>42</v>
      </c>
      <c r="H4663" t="s">
        <v>41</v>
      </c>
      <c r="I4663">
        <v>10.42</v>
      </c>
      <c r="J4663">
        <v>409.15</v>
      </c>
      <c r="K4663" t="s">
        <v>67</v>
      </c>
      <c r="L4663">
        <v>3.6</v>
      </c>
      <c r="M4663" t="s">
        <v>23</v>
      </c>
      <c r="N4663">
        <v>2.4</v>
      </c>
      <c r="O4663">
        <v>6</v>
      </c>
    </row>
    <row r="4664" spans="1:15">
      <c r="A4664" t="s">
        <v>8233</v>
      </c>
      <c r="B4664" s="1">
        <v>45818</v>
      </c>
      <c r="C4664" t="s">
        <v>16</v>
      </c>
      <c r="D4664" t="s">
        <v>8234</v>
      </c>
      <c r="E4664" t="s">
        <v>8235</v>
      </c>
      <c r="F4664" t="s">
        <v>28</v>
      </c>
      <c r="G4664" t="s">
        <v>29</v>
      </c>
      <c r="H4664" t="s">
        <v>20</v>
      </c>
      <c r="I4664">
        <v>17.95</v>
      </c>
      <c r="J4664">
        <v>312.60000000000002</v>
      </c>
      <c r="K4664" t="s">
        <v>30</v>
      </c>
      <c r="L4664">
        <v>4.7</v>
      </c>
      <c r="M4664" t="s">
        <v>31</v>
      </c>
      <c r="N4664">
        <v>2.4300000000000002</v>
      </c>
      <c r="O4664">
        <v>2</v>
      </c>
    </row>
    <row r="4665" spans="1:15">
      <c r="A4665" t="s">
        <v>8276</v>
      </c>
      <c r="B4665" s="1">
        <v>45665</v>
      </c>
      <c r="C4665" t="s">
        <v>16</v>
      </c>
      <c r="D4665" t="s">
        <v>8277</v>
      </c>
      <c r="E4665" t="s">
        <v>8278</v>
      </c>
      <c r="F4665" t="s">
        <v>19</v>
      </c>
      <c r="G4665" t="s">
        <v>42</v>
      </c>
      <c r="H4665" t="s">
        <v>41</v>
      </c>
      <c r="I4665">
        <v>23.69</v>
      </c>
      <c r="J4665">
        <v>565.84</v>
      </c>
      <c r="K4665" t="s">
        <v>30</v>
      </c>
      <c r="L4665">
        <v>2.5</v>
      </c>
      <c r="M4665" t="s">
        <v>23</v>
      </c>
      <c r="N4665">
        <v>1.72</v>
      </c>
      <c r="O4665">
        <v>19</v>
      </c>
    </row>
    <row r="4666" spans="1:15">
      <c r="A4666" t="s">
        <v>8285</v>
      </c>
      <c r="B4666" s="1">
        <v>45717</v>
      </c>
      <c r="C4666" t="s">
        <v>16</v>
      </c>
      <c r="D4666" t="s">
        <v>8286</v>
      </c>
      <c r="E4666" t="s">
        <v>8287</v>
      </c>
      <c r="F4666" t="s">
        <v>28</v>
      </c>
      <c r="G4666" t="s">
        <v>42</v>
      </c>
      <c r="H4666" t="s">
        <v>41</v>
      </c>
      <c r="I4666">
        <v>9.4700000000000006</v>
      </c>
      <c r="J4666">
        <v>581.41</v>
      </c>
      <c r="K4666" t="s">
        <v>47</v>
      </c>
      <c r="L4666">
        <v>3.9</v>
      </c>
      <c r="M4666" t="s">
        <v>23</v>
      </c>
      <c r="N4666">
        <v>2.12</v>
      </c>
      <c r="O4666">
        <v>1</v>
      </c>
    </row>
    <row r="4667" spans="1:15">
      <c r="A4667" t="s">
        <v>8318</v>
      </c>
      <c r="B4667" s="1">
        <v>45800</v>
      </c>
      <c r="C4667" t="s">
        <v>16</v>
      </c>
      <c r="D4667" t="s">
        <v>155</v>
      </c>
      <c r="E4667" t="s">
        <v>8319</v>
      </c>
      <c r="F4667" t="s">
        <v>60</v>
      </c>
      <c r="G4667" t="s">
        <v>41</v>
      </c>
      <c r="H4667" t="s">
        <v>52</v>
      </c>
      <c r="I4667">
        <v>4.24</v>
      </c>
      <c r="J4667">
        <v>360.79</v>
      </c>
      <c r="K4667" t="s">
        <v>67</v>
      </c>
      <c r="L4667">
        <v>3.6</v>
      </c>
      <c r="M4667" t="s">
        <v>36</v>
      </c>
      <c r="N4667">
        <v>1.89</v>
      </c>
      <c r="O4667">
        <v>4</v>
      </c>
    </row>
    <row r="4668" spans="1:15">
      <c r="A4668" t="s">
        <v>8329</v>
      </c>
      <c r="B4668" s="1">
        <v>45769</v>
      </c>
      <c r="C4668" t="s">
        <v>16</v>
      </c>
      <c r="D4668" t="s">
        <v>8330</v>
      </c>
      <c r="E4668" t="s">
        <v>8331</v>
      </c>
      <c r="F4668" t="s">
        <v>19</v>
      </c>
      <c r="G4668" t="s">
        <v>46</v>
      </c>
      <c r="H4668" t="s">
        <v>20</v>
      </c>
      <c r="I4668">
        <v>13.13</v>
      </c>
      <c r="J4668">
        <v>217.21</v>
      </c>
      <c r="K4668" t="s">
        <v>47</v>
      </c>
      <c r="L4668">
        <v>4.2</v>
      </c>
      <c r="M4668" t="s">
        <v>31</v>
      </c>
      <c r="N4668">
        <v>1.1399999999999999</v>
      </c>
      <c r="O4668">
        <v>1</v>
      </c>
    </row>
    <row r="4669" spans="1:15">
      <c r="A4669" t="s">
        <v>8335</v>
      </c>
      <c r="B4669" s="1">
        <v>45786</v>
      </c>
      <c r="C4669" t="s">
        <v>16</v>
      </c>
      <c r="D4669" t="s">
        <v>8336</v>
      </c>
      <c r="E4669" t="s">
        <v>8337</v>
      </c>
      <c r="F4669" t="s">
        <v>28</v>
      </c>
      <c r="G4669" t="s">
        <v>20</v>
      </c>
      <c r="H4669" t="s">
        <v>46</v>
      </c>
      <c r="I4669">
        <v>10.18</v>
      </c>
      <c r="J4669">
        <v>325.2</v>
      </c>
      <c r="K4669" t="s">
        <v>30</v>
      </c>
      <c r="L4669">
        <v>3.6</v>
      </c>
      <c r="M4669" t="s">
        <v>23</v>
      </c>
      <c r="N4669">
        <v>2</v>
      </c>
      <c r="O4669">
        <v>6</v>
      </c>
    </row>
    <row r="4670" spans="1:15">
      <c r="A4670" t="s">
        <v>8343</v>
      </c>
      <c r="B4670" s="1">
        <v>45783</v>
      </c>
      <c r="C4670" t="s">
        <v>16</v>
      </c>
      <c r="D4670" t="s">
        <v>5872</v>
      </c>
      <c r="E4670" t="s">
        <v>8344</v>
      </c>
      <c r="F4670" t="s">
        <v>19</v>
      </c>
      <c r="G4670" t="s">
        <v>41</v>
      </c>
      <c r="H4670" t="s">
        <v>46</v>
      </c>
      <c r="I4670">
        <v>22.1</v>
      </c>
      <c r="J4670">
        <v>431.85</v>
      </c>
      <c r="K4670" t="s">
        <v>67</v>
      </c>
      <c r="L4670">
        <v>3.4</v>
      </c>
      <c r="M4670" t="s">
        <v>36</v>
      </c>
      <c r="N4670">
        <v>1.34</v>
      </c>
      <c r="O4670">
        <v>3</v>
      </c>
    </row>
    <row r="4671" spans="1:15">
      <c r="A4671" t="s">
        <v>8350</v>
      </c>
      <c r="B4671" s="1">
        <v>45745</v>
      </c>
      <c r="C4671" t="s">
        <v>16</v>
      </c>
      <c r="D4671" t="s">
        <v>8351</v>
      </c>
      <c r="E4671" t="s">
        <v>8352</v>
      </c>
      <c r="F4671" t="s">
        <v>28</v>
      </c>
      <c r="G4671" t="s">
        <v>29</v>
      </c>
      <c r="H4671" t="s">
        <v>41</v>
      </c>
      <c r="I4671">
        <v>3.08</v>
      </c>
      <c r="J4671">
        <v>51.97</v>
      </c>
      <c r="K4671" t="s">
        <v>67</v>
      </c>
      <c r="L4671">
        <v>3.8</v>
      </c>
      <c r="M4671" t="s">
        <v>31</v>
      </c>
      <c r="N4671">
        <v>2.48</v>
      </c>
      <c r="O4671">
        <v>5</v>
      </c>
    </row>
    <row r="4672" spans="1:15">
      <c r="A4672" t="s">
        <v>8362</v>
      </c>
      <c r="B4672" s="1">
        <v>45801</v>
      </c>
      <c r="C4672" t="s">
        <v>16</v>
      </c>
      <c r="D4672" t="s">
        <v>8363</v>
      </c>
      <c r="E4672" t="s">
        <v>8364</v>
      </c>
      <c r="F4672" t="s">
        <v>19</v>
      </c>
      <c r="G4672" t="s">
        <v>42</v>
      </c>
      <c r="H4672" t="s">
        <v>41</v>
      </c>
      <c r="I4672">
        <v>24.17</v>
      </c>
      <c r="J4672">
        <v>122.27</v>
      </c>
      <c r="K4672" t="s">
        <v>47</v>
      </c>
      <c r="L4672">
        <v>2.7</v>
      </c>
      <c r="M4672" t="s">
        <v>23</v>
      </c>
      <c r="N4672">
        <v>1.27</v>
      </c>
      <c r="O4672">
        <v>12</v>
      </c>
    </row>
    <row r="4673" spans="1:15">
      <c r="A4673" t="s">
        <v>8383</v>
      </c>
      <c r="B4673" s="1">
        <v>45740</v>
      </c>
      <c r="C4673" t="s">
        <v>16</v>
      </c>
      <c r="D4673" t="s">
        <v>865</v>
      </c>
      <c r="E4673" t="s">
        <v>8384</v>
      </c>
      <c r="F4673" t="s">
        <v>60</v>
      </c>
      <c r="G4673" t="s">
        <v>21</v>
      </c>
      <c r="H4673" t="s">
        <v>41</v>
      </c>
      <c r="I4673">
        <v>2.5499999999999998</v>
      </c>
      <c r="J4673">
        <v>246.25</v>
      </c>
      <c r="K4673" t="s">
        <v>67</v>
      </c>
      <c r="L4673">
        <v>4.4000000000000004</v>
      </c>
      <c r="M4673" t="s">
        <v>36</v>
      </c>
      <c r="N4673">
        <v>1.1299999999999999</v>
      </c>
      <c r="O4673">
        <v>8</v>
      </c>
    </row>
    <row r="4674" spans="1:15">
      <c r="A4674" t="s">
        <v>8397</v>
      </c>
      <c r="B4674" s="1">
        <v>45745</v>
      </c>
      <c r="C4674" t="s">
        <v>16</v>
      </c>
      <c r="D4674" t="s">
        <v>2467</v>
      </c>
      <c r="E4674" t="s">
        <v>8398</v>
      </c>
      <c r="F4674" t="s">
        <v>60</v>
      </c>
      <c r="G4674" t="s">
        <v>29</v>
      </c>
      <c r="H4674" t="s">
        <v>29</v>
      </c>
      <c r="I4674">
        <v>6.69</v>
      </c>
      <c r="J4674">
        <v>121.34</v>
      </c>
      <c r="K4674" t="s">
        <v>67</v>
      </c>
      <c r="L4674">
        <v>3.4</v>
      </c>
      <c r="M4674" t="s">
        <v>23</v>
      </c>
      <c r="N4674">
        <v>2.23</v>
      </c>
      <c r="O4674">
        <v>16</v>
      </c>
    </row>
    <row r="4675" spans="1:15">
      <c r="A4675" t="s">
        <v>8431</v>
      </c>
      <c r="B4675" s="1">
        <v>45833</v>
      </c>
      <c r="C4675" t="s">
        <v>16</v>
      </c>
      <c r="D4675" t="s">
        <v>8432</v>
      </c>
      <c r="E4675" t="s">
        <v>8433</v>
      </c>
      <c r="F4675" t="s">
        <v>28</v>
      </c>
      <c r="G4675" t="s">
        <v>46</v>
      </c>
      <c r="H4675" t="s">
        <v>42</v>
      </c>
      <c r="I4675">
        <v>19.440000000000001</v>
      </c>
      <c r="J4675">
        <v>472.22</v>
      </c>
      <c r="K4675" t="s">
        <v>22</v>
      </c>
      <c r="L4675">
        <v>3.4</v>
      </c>
      <c r="M4675" t="s">
        <v>23</v>
      </c>
      <c r="N4675">
        <v>1.31</v>
      </c>
      <c r="O4675">
        <v>10</v>
      </c>
    </row>
    <row r="4676" spans="1:15">
      <c r="A4676" t="s">
        <v>8434</v>
      </c>
      <c r="B4676" s="1">
        <v>45659</v>
      </c>
      <c r="C4676" t="s">
        <v>16</v>
      </c>
      <c r="D4676" t="s">
        <v>4852</v>
      </c>
      <c r="E4676" t="s">
        <v>8435</v>
      </c>
      <c r="F4676" t="s">
        <v>51</v>
      </c>
      <c r="G4676" t="s">
        <v>20</v>
      </c>
      <c r="H4676" t="s">
        <v>20</v>
      </c>
      <c r="I4676">
        <v>20.71</v>
      </c>
      <c r="J4676">
        <v>510.21</v>
      </c>
      <c r="K4676" t="s">
        <v>67</v>
      </c>
      <c r="L4676">
        <v>2.8</v>
      </c>
      <c r="M4676" t="s">
        <v>23</v>
      </c>
      <c r="N4676">
        <v>1.73</v>
      </c>
      <c r="O4676">
        <v>5</v>
      </c>
    </row>
    <row r="4677" spans="1:15">
      <c r="A4677" t="s">
        <v>8439</v>
      </c>
      <c r="B4677" s="1">
        <v>45817</v>
      </c>
      <c r="C4677" t="s">
        <v>16</v>
      </c>
      <c r="D4677" t="s">
        <v>581</v>
      </c>
      <c r="E4677" t="s">
        <v>8440</v>
      </c>
      <c r="F4677" t="s">
        <v>71</v>
      </c>
      <c r="G4677" t="s">
        <v>46</v>
      </c>
      <c r="H4677" t="s">
        <v>52</v>
      </c>
      <c r="I4677">
        <v>18.88</v>
      </c>
      <c r="J4677">
        <v>515.80999999999995</v>
      </c>
      <c r="K4677" t="s">
        <v>47</v>
      </c>
      <c r="L4677">
        <v>2.8</v>
      </c>
      <c r="M4677" t="s">
        <v>36</v>
      </c>
      <c r="N4677">
        <v>2.31</v>
      </c>
      <c r="O4677">
        <v>9</v>
      </c>
    </row>
    <row r="4678" spans="1:15">
      <c r="A4678" t="s">
        <v>8443</v>
      </c>
      <c r="B4678" s="1">
        <v>45753</v>
      </c>
      <c r="C4678" t="s">
        <v>16</v>
      </c>
      <c r="D4678" t="s">
        <v>8444</v>
      </c>
      <c r="E4678" t="s">
        <v>8445</v>
      </c>
      <c r="F4678" t="s">
        <v>60</v>
      </c>
      <c r="G4678" t="s">
        <v>46</v>
      </c>
      <c r="H4678" t="s">
        <v>21</v>
      </c>
      <c r="I4678">
        <v>2.63</v>
      </c>
      <c r="J4678">
        <v>217.12</v>
      </c>
      <c r="K4678" t="s">
        <v>67</v>
      </c>
      <c r="L4678">
        <v>3.6</v>
      </c>
      <c r="M4678" t="s">
        <v>23</v>
      </c>
      <c r="N4678">
        <v>1.61</v>
      </c>
      <c r="O4678">
        <v>7</v>
      </c>
    </row>
    <row r="4679" spans="1:15">
      <c r="A4679" t="s">
        <v>8449</v>
      </c>
      <c r="B4679" s="1">
        <v>45730</v>
      </c>
      <c r="C4679" t="s">
        <v>16</v>
      </c>
      <c r="D4679" t="s">
        <v>8450</v>
      </c>
      <c r="E4679" t="s">
        <v>8451</v>
      </c>
      <c r="F4679" t="s">
        <v>51</v>
      </c>
      <c r="G4679" t="s">
        <v>20</v>
      </c>
      <c r="H4679" t="s">
        <v>41</v>
      </c>
      <c r="I4679">
        <v>14.5</v>
      </c>
      <c r="J4679">
        <v>113.01</v>
      </c>
      <c r="K4679" t="s">
        <v>30</v>
      </c>
      <c r="L4679">
        <v>4.4000000000000004</v>
      </c>
      <c r="M4679" t="s">
        <v>36</v>
      </c>
      <c r="N4679">
        <v>1.22</v>
      </c>
      <c r="O4679">
        <v>4</v>
      </c>
    </row>
    <row r="4680" spans="1:15">
      <c r="A4680" t="s">
        <v>8458</v>
      </c>
      <c r="B4680" s="1">
        <v>45825</v>
      </c>
      <c r="C4680" t="s">
        <v>16</v>
      </c>
      <c r="D4680" t="s">
        <v>8459</v>
      </c>
      <c r="E4680" t="s">
        <v>8460</v>
      </c>
      <c r="F4680" t="s">
        <v>19</v>
      </c>
      <c r="G4680" t="s">
        <v>20</v>
      </c>
      <c r="H4680" t="s">
        <v>29</v>
      </c>
      <c r="I4680">
        <v>3.87</v>
      </c>
      <c r="J4680">
        <v>69.91</v>
      </c>
      <c r="K4680" t="s">
        <v>67</v>
      </c>
      <c r="L4680">
        <v>4</v>
      </c>
      <c r="M4680" t="s">
        <v>23</v>
      </c>
      <c r="N4680">
        <v>1.61</v>
      </c>
      <c r="O4680">
        <v>13</v>
      </c>
    </row>
    <row r="4681" spans="1:15">
      <c r="A4681" t="s">
        <v>8478</v>
      </c>
      <c r="B4681" s="1">
        <v>45733</v>
      </c>
      <c r="C4681" t="s">
        <v>16</v>
      </c>
      <c r="D4681" t="s">
        <v>8479</v>
      </c>
      <c r="E4681" t="s">
        <v>8480</v>
      </c>
      <c r="F4681" t="s">
        <v>19</v>
      </c>
      <c r="G4681" t="s">
        <v>21</v>
      </c>
      <c r="H4681" t="s">
        <v>41</v>
      </c>
      <c r="I4681">
        <v>11.96</v>
      </c>
      <c r="J4681">
        <v>582.28</v>
      </c>
      <c r="K4681" t="s">
        <v>47</v>
      </c>
      <c r="L4681">
        <v>2.6</v>
      </c>
      <c r="M4681" t="s">
        <v>23</v>
      </c>
      <c r="N4681">
        <v>2.21</v>
      </c>
      <c r="O4681">
        <v>7</v>
      </c>
    </row>
    <row r="4682" spans="1:15">
      <c r="A4682" t="s">
        <v>8487</v>
      </c>
      <c r="B4682" s="1">
        <v>45727</v>
      </c>
      <c r="C4682" t="s">
        <v>16</v>
      </c>
      <c r="D4682" t="s">
        <v>8488</v>
      </c>
      <c r="E4682" t="s">
        <v>8489</v>
      </c>
      <c r="F4682" t="s">
        <v>71</v>
      </c>
      <c r="G4682" t="s">
        <v>21</v>
      </c>
      <c r="H4682" t="s">
        <v>46</v>
      </c>
      <c r="I4682">
        <v>14.18</v>
      </c>
      <c r="J4682">
        <v>354.89</v>
      </c>
      <c r="K4682" t="s">
        <v>30</v>
      </c>
      <c r="L4682">
        <v>4.8</v>
      </c>
      <c r="M4682" t="s">
        <v>31</v>
      </c>
      <c r="N4682">
        <v>1.59</v>
      </c>
      <c r="O4682">
        <v>15</v>
      </c>
    </row>
    <row r="4683" spans="1:15">
      <c r="A4683" t="s">
        <v>8501</v>
      </c>
      <c r="B4683" s="1">
        <v>45799</v>
      </c>
      <c r="C4683" t="s">
        <v>16</v>
      </c>
      <c r="D4683" t="s">
        <v>3935</v>
      </c>
      <c r="E4683" t="s">
        <v>8502</v>
      </c>
      <c r="F4683" t="s">
        <v>51</v>
      </c>
      <c r="G4683" t="s">
        <v>41</v>
      </c>
      <c r="H4683" t="s">
        <v>52</v>
      </c>
      <c r="I4683">
        <v>22.08</v>
      </c>
      <c r="J4683">
        <v>575.41</v>
      </c>
      <c r="K4683" t="s">
        <v>67</v>
      </c>
      <c r="L4683">
        <v>2.8</v>
      </c>
      <c r="M4683" t="s">
        <v>31</v>
      </c>
      <c r="N4683">
        <v>1.97</v>
      </c>
      <c r="O4683">
        <v>7</v>
      </c>
    </row>
    <row r="4684" spans="1:15">
      <c r="A4684" t="s">
        <v>8521</v>
      </c>
      <c r="B4684" s="1">
        <v>45736</v>
      </c>
      <c r="C4684" t="s">
        <v>16</v>
      </c>
      <c r="D4684" t="s">
        <v>8522</v>
      </c>
      <c r="E4684" t="s">
        <v>8523</v>
      </c>
      <c r="F4684" t="s">
        <v>60</v>
      </c>
      <c r="G4684" t="s">
        <v>52</v>
      </c>
      <c r="H4684" t="s">
        <v>42</v>
      </c>
      <c r="I4684">
        <v>8.99</v>
      </c>
      <c r="J4684">
        <v>369.54</v>
      </c>
      <c r="K4684" t="s">
        <v>30</v>
      </c>
      <c r="L4684">
        <v>2.7</v>
      </c>
      <c r="M4684" t="s">
        <v>23</v>
      </c>
      <c r="N4684">
        <v>1.54</v>
      </c>
      <c r="O4684">
        <v>13</v>
      </c>
    </row>
    <row r="4685" spans="1:15">
      <c r="A4685" t="s">
        <v>8563</v>
      </c>
      <c r="B4685" s="1">
        <v>45750</v>
      </c>
      <c r="C4685" t="s">
        <v>16</v>
      </c>
      <c r="D4685" t="s">
        <v>7564</v>
      </c>
      <c r="E4685" t="s">
        <v>8564</v>
      </c>
      <c r="F4685" t="s">
        <v>28</v>
      </c>
      <c r="G4685" t="s">
        <v>46</v>
      </c>
      <c r="H4685" t="s">
        <v>21</v>
      </c>
      <c r="I4685">
        <v>12.33</v>
      </c>
      <c r="J4685">
        <v>407.23</v>
      </c>
      <c r="K4685" t="s">
        <v>22</v>
      </c>
      <c r="L4685">
        <v>3.3</v>
      </c>
      <c r="M4685" t="s">
        <v>31</v>
      </c>
      <c r="N4685">
        <v>2.48</v>
      </c>
      <c r="O4685">
        <v>8</v>
      </c>
    </row>
    <row r="4686" spans="1:15">
      <c r="A4686" t="s">
        <v>8565</v>
      </c>
      <c r="B4686" s="1">
        <v>45807</v>
      </c>
      <c r="C4686" t="s">
        <v>16</v>
      </c>
      <c r="D4686" t="s">
        <v>8566</v>
      </c>
      <c r="E4686" t="s">
        <v>8567</v>
      </c>
      <c r="F4686" t="s">
        <v>71</v>
      </c>
      <c r="G4686" t="s">
        <v>21</v>
      </c>
      <c r="H4686" t="s">
        <v>42</v>
      </c>
      <c r="I4686">
        <v>17.73</v>
      </c>
      <c r="J4686">
        <v>211.29</v>
      </c>
      <c r="K4686" t="s">
        <v>30</v>
      </c>
      <c r="L4686">
        <v>2.5</v>
      </c>
      <c r="M4686" t="s">
        <v>36</v>
      </c>
      <c r="N4686">
        <v>1.57</v>
      </c>
      <c r="O4686">
        <v>15</v>
      </c>
    </row>
    <row r="4687" spans="1:15">
      <c r="A4687" t="s">
        <v>8576</v>
      </c>
      <c r="B4687" s="1">
        <v>45719</v>
      </c>
      <c r="C4687" t="s">
        <v>16</v>
      </c>
      <c r="D4687" t="s">
        <v>8577</v>
      </c>
      <c r="E4687" t="s">
        <v>8578</v>
      </c>
      <c r="F4687" t="s">
        <v>28</v>
      </c>
      <c r="G4687" t="s">
        <v>46</v>
      </c>
      <c r="H4687" t="s">
        <v>20</v>
      </c>
      <c r="I4687">
        <v>16.53</v>
      </c>
      <c r="J4687">
        <v>541.99</v>
      </c>
      <c r="K4687" t="s">
        <v>67</v>
      </c>
      <c r="L4687">
        <v>4.2</v>
      </c>
      <c r="M4687" t="s">
        <v>36</v>
      </c>
      <c r="N4687">
        <v>1.08</v>
      </c>
      <c r="O4687">
        <v>19</v>
      </c>
    </row>
    <row r="4688" spans="1:15">
      <c r="A4688" t="s">
        <v>8589</v>
      </c>
      <c r="B4688" s="1">
        <v>45771</v>
      </c>
      <c r="C4688" t="s">
        <v>16</v>
      </c>
      <c r="D4688" t="s">
        <v>8590</v>
      </c>
      <c r="E4688" t="s">
        <v>8591</v>
      </c>
      <c r="F4688" t="s">
        <v>19</v>
      </c>
      <c r="G4688" t="s">
        <v>46</v>
      </c>
      <c r="H4688" t="s">
        <v>20</v>
      </c>
      <c r="I4688">
        <v>15.56</v>
      </c>
      <c r="J4688">
        <v>196.95</v>
      </c>
      <c r="K4688" t="s">
        <v>30</v>
      </c>
      <c r="L4688">
        <v>4.2</v>
      </c>
      <c r="M4688" t="s">
        <v>23</v>
      </c>
      <c r="N4688">
        <v>1.69</v>
      </c>
      <c r="O4688">
        <v>10</v>
      </c>
    </row>
    <row r="4689" spans="1:15">
      <c r="A4689" t="s">
        <v>8609</v>
      </c>
      <c r="B4689" s="1">
        <v>45702</v>
      </c>
      <c r="C4689" t="s">
        <v>16</v>
      </c>
      <c r="D4689" t="s">
        <v>8610</v>
      </c>
      <c r="E4689" t="s">
        <v>8611</v>
      </c>
      <c r="F4689" t="s">
        <v>19</v>
      </c>
      <c r="G4689" t="s">
        <v>21</v>
      </c>
      <c r="H4689" t="s">
        <v>46</v>
      </c>
      <c r="I4689">
        <v>12.7</v>
      </c>
      <c r="J4689">
        <v>320.77</v>
      </c>
      <c r="K4689" t="s">
        <v>22</v>
      </c>
      <c r="L4689">
        <v>5</v>
      </c>
      <c r="M4689" t="s">
        <v>23</v>
      </c>
      <c r="N4689">
        <v>1.65</v>
      </c>
      <c r="O4689">
        <v>5</v>
      </c>
    </row>
    <row r="4690" spans="1:15">
      <c r="A4690" t="s">
        <v>8662</v>
      </c>
      <c r="B4690" s="1">
        <v>45818</v>
      </c>
      <c r="C4690" t="s">
        <v>16</v>
      </c>
      <c r="D4690" t="s">
        <v>8663</v>
      </c>
      <c r="E4690" t="s">
        <v>8664</v>
      </c>
      <c r="F4690" t="s">
        <v>19</v>
      </c>
      <c r="G4690" t="s">
        <v>42</v>
      </c>
      <c r="H4690" t="s">
        <v>41</v>
      </c>
      <c r="I4690">
        <v>6.79</v>
      </c>
      <c r="J4690">
        <v>298.81</v>
      </c>
      <c r="K4690" t="s">
        <v>67</v>
      </c>
      <c r="L4690">
        <v>3.9</v>
      </c>
      <c r="M4690" t="s">
        <v>31</v>
      </c>
      <c r="N4690">
        <v>1.73</v>
      </c>
      <c r="O4690">
        <v>1</v>
      </c>
    </row>
    <row r="4691" spans="1:15">
      <c r="A4691" t="s">
        <v>8665</v>
      </c>
      <c r="B4691" s="1">
        <v>45724</v>
      </c>
      <c r="C4691" t="s">
        <v>16</v>
      </c>
      <c r="D4691" t="s">
        <v>8666</v>
      </c>
      <c r="E4691" t="s">
        <v>8667</v>
      </c>
      <c r="F4691" t="s">
        <v>71</v>
      </c>
      <c r="G4691" t="s">
        <v>41</v>
      </c>
      <c r="H4691" t="s">
        <v>52</v>
      </c>
      <c r="I4691">
        <v>12.16</v>
      </c>
      <c r="J4691">
        <v>222.29</v>
      </c>
      <c r="K4691" t="s">
        <v>30</v>
      </c>
      <c r="L4691">
        <v>4.8</v>
      </c>
      <c r="M4691" t="s">
        <v>36</v>
      </c>
      <c r="N4691">
        <v>1.22</v>
      </c>
      <c r="O4691">
        <v>4</v>
      </c>
    </row>
    <row r="4692" spans="1:15">
      <c r="A4692" t="s">
        <v>8679</v>
      </c>
      <c r="B4692" s="1">
        <v>45681</v>
      </c>
      <c r="C4692" t="s">
        <v>16</v>
      </c>
      <c r="D4692" t="s">
        <v>8680</v>
      </c>
      <c r="E4692" t="s">
        <v>8681</v>
      </c>
      <c r="F4692" t="s">
        <v>60</v>
      </c>
      <c r="G4692" t="s">
        <v>21</v>
      </c>
      <c r="H4692" t="s">
        <v>41</v>
      </c>
      <c r="I4692">
        <v>4.33</v>
      </c>
      <c r="J4692">
        <v>358.35</v>
      </c>
      <c r="K4692" t="s">
        <v>47</v>
      </c>
      <c r="L4692">
        <v>3.8</v>
      </c>
      <c r="M4692" t="s">
        <v>36</v>
      </c>
      <c r="N4692">
        <v>1.51</v>
      </c>
      <c r="O4692">
        <v>15</v>
      </c>
    </row>
    <row r="4693" spans="1:15">
      <c r="A4693" t="s">
        <v>8695</v>
      </c>
      <c r="B4693" s="1">
        <v>45661</v>
      </c>
      <c r="C4693" t="s">
        <v>16</v>
      </c>
      <c r="D4693" t="s">
        <v>8696</v>
      </c>
      <c r="E4693" t="s">
        <v>8697</v>
      </c>
      <c r="F4693" t="s">
        <v>51</v>
      </c>
      <c r="G4693" t="s">
        <v>41</v>
      </c>
      <c r="H4693" t="s">
        <v>29</v>
      </c>
      <c r="I4693">
        <v>16.25</v>
      </c>
      <c r="J4693">
        <v>241.71</v>
      </c>
      <c r="K4693" t="s">
        <v>22</v>
      </c>
      <c r="L4693">
        <v>4.2</v>
      </c>
      <c r="M4693" t="s">
        <v>36</v>
      </c>
      <c r="N4693">
        <v>1.96</v>
      </c>
      <c r="O4693">
        <v>14</v>
      </c>
    </row>
    <row r="4694" spans="1:15">
      <c r="A4694" t="s">
        <v>8712</v>
      </c>
      <c r="B4694" s="1">
        <v>45742</v>
      </c>
      <c r="C4694" t="s">
        <v>16</v>
      </c>
      <c r="D4694" t="s">
        <v>8713</v>
      </c>
      <c r="E4694" t="s">
        <v>8714</v>
      </c>
      <c r="F4694" t="s">
        <v>51</v>
      </c>
      <c r="G4694" t="s">
        <v>41</v>
      </c>
      <c r="H4694" t="s">
        <v>20</v>
      </c>
      <c r="I4694">
        <v>6.28</v>
      </c>
      <c r="J4694">
        <v>221.29</v>
      </c>
      <c r="K4694" t="s">
        <v>67</v>
      </c>
      <c r="L4694">
        <v>3.5</v>
      </c>
      <c r="M4694" t="s">
        <v>31</v>
      </c>
      <c r="N4694">
        <v>1.48</v>
      </c>
      <c r="O4694">
        <v>3</v>
      </c>
    </row>
    <row r="4695" spans="1:15">
      <c r="A4695" t="s">
        <v>8730</v>
      </c>
      <c r="B4695" s="1">
        <v>45718</v>
      </c>
      <c r="C4695" t="s">
        <v>16</v>
      </c>
      <c r="D4695" t="s">
        <v>8731</v>
      </c>
      <c r="E4695" t="s">
        <v>8732</v>
      </c>
      <c r="F4695" t="s">
        <v>60</v>
      </c>
      <c r="G4695" t="s">
        <v>42</v>
      </c>
      <c r="H4695" t="s">
        <v>41</v>
      </c>
      <c r="I4695">
        <v>20.96</v>
      </c>
      <c r="J4695">
        <v>389.38</v>
      </c>
      <c r="K4695" t="s">
        <v>47</v>
      </c>
      <c r="L4695">
        <v>4</v>
      </c>
      <c r="M4695" t="s">
        <v>23</v>
      </c>
      <c r="N4695">
        <v>1.87</v>
      </c>
      <c r="O4695">
        <v>6</v>
      </c>
    </row>
    <row r="4696" spans="1:15">
      <c r="A4696" t="s">
        <v>8733</v>
      </c>
      <c r="B4696" s="1">
        <v>45687</v>
      </c>
      <c r="C4696" t="s">
        <v>16</v>
      </c>
      <c r="D4696" t="s">
        <v>3532</v>
      </c>
      <c r="E4696" t="s">
        <v>8734</v>
      </c>
      <c r="F4696" t="s">
        <v>51</v>
      </c>
      <c r="G4696" t="s">
        <v>41</v>
      </c>
      <c r="H4696" t="s">
        <v>52</v>
      </c>
      <c r="I4696">
        <v>19.63</v>
      </c>
      <c r="J4696">
        <v>89.68</v>
      </c>
      <c r="K4696" t="s">
        <v>30</v>
      </c>
      <c r="L4696">
        <v>4.5999999999999996</v>
      </c>
      <c r="M4696" t="s">
        <v>23</v>
      </c>
      <c r="N4696">
        <v>1.69</v>
      </c>
      <c r="O4696">
        <v>18</v>
      </c>
    </row>
    <row r="4697" spans="1:15">
      <c r="A4697" t="s">
        <v>8812</v>
      </c>
      <c r="B4697" s="1">
        <v>45788</v>
      </c>
      <c r="C4697" t="s">
        <v>16</v>
      </c>
      <c r="D4697" t="s">
        <v>8813</v>
      </c>
      <c r="E4697" t="s">
        <v>8814</v>
      </c>
      <c r="F4697" t="s">
        <v>51</v>
      </c>
      <c r="G4697" t="s">
        <v>52</v>
      </c>
      <c r="H4697" t="s">
        <v>41</v>
      </c>
      <c r="I4697">
        <v>10.9</v>
      </c>
      <c r="J4697">
        <v>145.22999999999999</v>
      </c>
      <c r="K4697" t="s">
        <v>67</v>
      </c>
      <c r="L4697">
        <v>3.6</v>
      </c>
      <c r="M4697" t="s">
        <v>23</v>
      </c>
      <c r="N4697">
        <v>2.4500000000000002</v>
      </c>
      <c r="O4697">
        <v>9</v>
      </c>
    </row>
    <row r="4698" spans="1:15">
      <c r="A4698" t="s">
        <v>8815</v>
      </c>
      <c r="B4698" s="1">
        <v>45739</v>
      </c>
      <c r="C4698" t="s">
        <v>16</v>
      </c>
      <c r="D4698" t="s">
        <v>319</v>
      </c>
      <c r="E4698" t="s">
        <v>8816</v>
      </c>
      <c r="F4698" t="s">
        <v>60</v>
      </c>
      <c r="G4698" t="s">
        <v>52</v>
      </c>
      <c r="H4698" t="s">
        <v>42</v>
      </c>
      <c r="I4698">
        <v>7.39</v>
      </c>
      <c r="J4698">
        <v>86.84</v>
      </c>
      <c r="K4698" t="s">
        <v>30</v>
      </c>
      <c r="L4698">
        <v>3.9</v>
      </c>
      <c r="M4698" t="s">
        <v>31</v>
      </c>
      <c r="N4698">
        <v>1.49</v>
      </c>
      <c r="O4698">
        <v>10</v>
      </c>
    </row>
    <row r="4699" spans="1:15">
      <c r="A4699" t="s">
        <v>8830</v>
      </c>
      <c r="B4699" s="1">
        <v>45819</v>
      </c>
      <c r="C4699" t="s">
        <v>16</v>
      </c>
      <c r="D4699" t="s">
        <v>8831</v>
      </c>
      <c r="E4699" t="s">
        <v>8832</v>
      </c>
      <c r="F4699" t="s">
        <v>60</v>
      </c>
      <c r="G4699" t="s">
        <v>41</v>
      </c>
      <c r="H4699" t="s">
        <v>46</v>
      </c>
      <c r="I4699">
        <v>24.06</v>
      </c>
      <c r="J4699">
        <v>114.94</v>
      </c>
      <c r="K4699" t="s">
        <v>47</v>
      </c>
      <c r="L4699">
        <v>2.8</v>
      </c>
      <c r="M4699" t="s">
        <v>23</v>
      </c>
      <c r="N4699">
        <v>1.66</v>
      </c>
      <c r="O4699">
        <v>14</v>
      </c>
    </row>
    <row r="4700" spans="1:15">
      <c r="A4700" t="s">
        <v>8833</v>
      </c>
      <c r="B4700" s="1">
        <v>45800</v>
      </c>
      <c r="C4700" t="s">
        <v>16</v>
      </c>
      <c r="D4700" t="s">
        <v>8834</v>
      </c>
      <c r="E4700" t="s">
        <v>8835</v>
      </c>
      <c r="F4700" t="s">
        <v>28</v>
      </c>
      <c r="G4700" t="s">
        <v>41</v>
      </c>
      <c r="H4700" t="s">
        <v>20</v>
      </c>
      <c r="I4700">
        <v>4.1399999999999997</v>
      </c>
      <c r="J4700">
        <v>198.52</v>
      </c>
      <c r="K4700" t="s">
        <v>22</v>
      </c>
      <c r="L4700">
        <v>4.8</v>
      </c>
      <c r="M4700" t="s">
        <v>36</v>
      </c>
      <c r="N4700">
        <v>1.78</v>
      </c>
      <c r="O4700">
        <v>11</v>
      </c>
    </row>
    <row r="4701" spans="1:15">
      <c r="A4701" t="s">
        <v>8839</v>
      </c>
      <c r="B4701" s="1">
        <v>45688</v>
      </c>
      <c r="C4701" t="s">
        <v>16</v>
      </c>
      <c r="D4701" t="s">
        <v>8840</v>
      </c>
      <c r="E4701" t="s">
        <v>8620</v>
      </c>
      <c r="F4701" t="s">
        <v>19</v>
      </c>
      <c r="G4701" t="s">
        <v>21</v>
      </c>
      <c r="H4701" t="s">
        <v>42</v>
      </c>
      <c r="I4701">
        <v>16.739999999999998</v>
      </c>
      <c r="J4701">
        <v>478.05</v>
      </c>
      <c r="K4701" t="s">
        <v>30</v>
      </c>
      <c r="L4701">
        <v>3.9</v>
      </c>
      <c r="M4701" t="s">
        <v>23</v>
      </c>
      <c r="N4701">
        <v>1.88</v>
      </c>
      <c r="O4701">
        <v>6</v>
      </c>
    </row>
    <row r="4702" spans="1:15">
      <c r="A4702" t="s">
        <v>8853</v>
      </c>
      <c r="B4702" s="1">
        <v>45692</v>
      </c>
      <c r="C4702" t="s">
        <v>16</v>
      </c>
      <c r="D4702" t="s">
        <v>8854</v>
      </c>
      <c r="E4702" t="s">
        <v>8855</v>
      </c>
      <c r="F4702" t="s">
        <v>28</v>
      </c>
      <c r="G4702" t="s">
        <v>42</v>
      </c>
      <c r="H4702" t="s">
        <v>21</v>
      </c>
      <c r="I4702">
        <v>21.31</v>
      </c>
      <c r="J4702">
        <v>126.96</v>
      </c>
      <c r="K4702" t="s">
        <v>30</v>
      </c>
      <c r="L4702">
        <v>3.6</v>
      </c>
      <c r="M4702" t="s">
        <v>31</v>
      </c>
      <c r="N4702">
        <v>1.52</v>
      </c>
      <c r="O4702">
        <v>13</v>
      </c>
    </row>
    <row r="4703" spans="1:15">
      <c r="A4703" t="s">
        <v>8872</v>
      </c>
      <c r="B4703" s="1">
        <v>45801</v>
      </c>
      <c r="C4703" t="s">
        <v>16</v>
      </c>
      <c r="D4703" t="s">
        <v>8873</v>
      </c>
      <c r="E4703" t="s">
        <v>8874</v>
      </c>
      <c r="F4703" t="s">
        <v>51</v>
      </c>
      <c r="G4703" t="s">
        <v>21</v>
      </c>
      <c r="H4703" t="s">
        <v>21</v>
      </c>
      <c r="I4703">
        <v>17.3</v>
      </c>
      <c r="J4703">
        <v>413.9</v>
      </c>
      <c r="K4703" t="s">
        <v>67</v>
      </c>
      <c r="L4703">
        <v>3.3</v>
      </c>
      <c r="M4703" t="s">
        <v>23</v>
      </c>
      <c r="N4703">
        <v>2.2599999999999998</v>
      </c>
      <c r="O4703">
        <v>2</v>
      </c>
    </row>
    <row r="4704" spans="1:15">
      <c r="A4704" t="s">
        <v>8882</v>
      </c>
      <c r="B4704" s="1">
        <v>45837</v>
      </c>
      <c r="C4704" t="s">
        <v>16</v>
      </c>
      <c r="D4704" t="s">
        <v>8883</v>
      </c>
      <c r="E4704" t="s">
        <v>8884</v>
      </c>
      <c r="F4704" t="s">
        <v>71</v>
      </c>
      <c r="G4704" t="s">
        <v>20</v>
      </c>
      <c r="H4704" t="s">
        <v>29</v>
      </c>
      <c r="I4704">
        <v>22</v>
      </c>
      <c r="J4704">
        <v>149.03</v>
      </c>
      <c r="K4704" t="s">
        <v>67</v>
      </c>
      <c r="L4704">
        <v>3.6</v>
      </c>
      <c r="M4704" t="s">
        <v>23</v>
      </c>
      <c r="N4704">
        <v>2.1</v>
      </c>
      <c r="O4704">
        <v>5</v>
      </c>
    </row>
    <row r="4705" spans="1:15">
      <c r="A4705" t="s">
        <v>8945</v>
      </c>
      <c r="B4705" s="1">
        <v>45692</v>
      </c>
      <c r="C4705" t="s">
        <v>16</v>
      </c>
      <c r="D4705" t="s">
        <v>3685</v>
      </c>
      <c r="E4705" t="s">
        <v>8946</v>
      </c>
      <c r="F4705" t="s">
        <v>28</v>
      </c>
      <c r="G4705" t="s">
        <v>46</v>
      </c>
      <c r="H4705" t="s">
        <v>20</v>
      </c>
      <c r="I4705">
        <v>17.12</v>
      </c>
      <c r="J4705">
        <v>585.61</v>
      </c>
      <c r="K4705" t="s">
        <v>30</v>
      </c>
      <c r="L4705">
        <v>3.4</v>
      </c>
      <c r="M4705" t="s">
        <v>23</v>
      </c>
      <c r="N4705">
        <v>2.29</v>
      </c>
      <c r="O4705">
        <v>7</v>
      </c>
    </row>
    <row r="4706" spans="1:15">
      <c r="A4706" t="s">
        <v>8955</v>
      </c>
      <c r="B4706" s="1">
        <v>45770</v>
      </c>
      <c r="C4706" t="s">
        <v>16</v>
      </c>
      <c r="D4706" t="s">
        <v>8956</v>
      </c>
      <c r="E4706" t="s">
        <v>8957</v>
      </c>
      <c r="F4706" t="s">
        <v>19</v>
      </c>
      <c r="G4706" t="s">
        <v>20</v>
      </c>
      <c r="H4706" t="s">
        <v>46</v>
      </c>
      <c r="I4706">
        <v>1.65</v>
      </c>
      <c r="J4706">
        <v>177.69</v>
      </c>
      <c r="K4706" t="s">
        <v>30</v>
      </c>
      <c r="L4706">
        <v>4.2</v>
      </c>
      <c r="M4706" t="s">
        <v>36</v>
      </c>
      <c r="N4706">
        <v>1.34</v>
      </c>
      <c r="O4706">
        <v>12</v>
      </c>
    </row>
    <row r="4707" spans="1:15">
      <c r="A4707" t="s">
        <v>8963</v>
      </c>
      <c r="B4707" s="1">
        <v>45668</v>
      </c>
      <c r="C4707" t="s">
        <v>16</v>
      </c>
      <c r="D4707" t="s">
        <v>8964</v>
      </c>
      <c r="E4707" t="s">
        <v>8965</v>
      </c>
      <c r="F4707" t="s">
        <v>19</v>
      </c>
      <c r="G4707" t="s">
        <v>41</v>
      </c>
      <c r="H4707" t="s">
        <v>20</v>
      </c>
      <c r="I4707">
        <v>12.38</v>
      </c>
      <c r="J4707">
        <v>287.47000000000003</v>
      </c>
      <c r="K4707" t="s">
        <v>22</v>
      </c>
      <c r="L4707">
        <v>5</v>
      </c>
      <c r="M4707" t="s">
        <v>31</v>
      </c>
      <c r="N4707">
        <v>1.32</v>
      </c>
      <c r="O4707">
        <v>11</v>
      </c>
    </row>
    <row r="4708" spans="1:15">
      <c r="A4708" t="s">
        <v>8983</v>
      </c>
      <c r="B4708" s="1">
        <v>45706</v>
      </c>
      <c r="C4708" t="s">
        <v>16</v>
      </c>
      <c r="D4708" t="s">
        <v>8984</v>
      </c>
      <c r="E4708" t="s">
        <v>8985</v>
      </c>
      <c r="F4708" t="s">
        <v>71</v>
      </c>
      <c r="G4708" t="s">
        <v>41</v>
      </c>
      <c r="H4708" t="s">
        <v>41</v>
      </c>
      <c r="I4708">
        <v>20.28</v>
      </c>
      <c r="J4708">
        <v>557.57000000000005</v>
      </c>
      <c r="K4708" t="s">
        <v>67</v>
      </c>
      <c r="L4708">
        <v>3.1</v>
      </c>
      <c r="M4708" t="s">
        <v>23</v>
      </c>
      <c r="N4708">
        <v>2.48</v>
      </c>
      <c r="O4708">
        <v>1</v>
      </c>
    </row>
    <row r="4709" spans="1:15">
      <c r="A4709" t="s">
        <v>8991</v>
      </c>
      <c r="B4709" s="1">
        <v>45667</v>
      </c>
      <c r="C4709" t="s">
        <v>16</v>
      </c>
      <c r="D4709" t="s">
        <v>8992</v>
      </c>
      <c r="E4709" t="s">
        <v>8993</v>
      </c>
      <c r="F4709" t="s">
        <v>28</v>
      </c>
      <c r="G4709" t="s">
        <v>42</v>
      </c>
      <c r="H4709" t="s">
        <v>20</v>
      </c>
      <c r="I4709">
        <v>24.09</v>
      </c>
      <c r="J4709">
        <v>232.91</v>
      </c>
      <c r="K4709" t="s">
        <v>47</v>
      </c>
      <c r="L4709">
        <v>4.4000000000000004</v>
      </c>
      <c r="M4709" t="s">
        <v>23</v>
      </c>
      <c r="N4709">
        <v>1.23</v>
      </c>
      <c r="O4709">
        <v>10</v>
      </c>
    </row>
    <row r="4710" spans="1:15">
      <c r="A4710" t="s">
        <v>9013</v>
      </c>
      <c r="B4710" s="1">
        <v>45692</v>
      </c>
      <c r="C4710" t="s">
        <v>16</v>
      </c>
      <c r="D4710" t="s">
        <v>4145</v>
      </c>
      <c r="E4710" t="s">
        <v>9014</v>
      </c>
      <c r="F4710" t="s">
        <v>19</v>
      </c>
      <c r="G4710" t="s">
        <v>42</v>
      </c>
      <c r="H4710" t="s">
        <v>29</v>
      </c>
      <c r="I4710">
        <v>11.92</v>
      </c>
      <c r="J4710">
        <v>283.32</v>
      </c>
      <c r="K4710" t="s">
        <v>47</v>
      </c>
      <c r="L4710">
        <v>3.9</v>
      </c>
      <c r="M4710" t="s">
        <v>31</v>
      </c>
      <c r="N4710">
        <v>2.11</v>
      </c>
      <c r="O4710">
        <v>16</v>
      </c>
    </row>
    <row r="4711" spans="1:15">
      <c r="A4711" t="s">
        <v>9032</v>
      </c>
      <c r="B4711" s="1">
        <v>45800</v>
      </c>
      <c r="C4711" t="s">
        <v>16</v>
      </c>
      <c r="D4711" t="s">
        <v>9033</v>
      </c>
      <c r="E4711" t="s">
        <v>9034</v>
      </c>
      <c r="F4711" t="s">
        <v>60</v>
      </c>
      <c r="G4711" t="s">
        <v>29</v>
      </c>
      <c r="H4711" t="s">
        <v>52</v>
      </c>
      <c r="I4711">
        <v>24.1</v>
      </c>
      <c r="J4711">
        <v>102.67</v>
      </c>
      <c r="K4711" t="s">
        <v>47</v>
      </c>
      <c r="L4711">
        <v>2.9</v>
      </c>
      <c r="M4711" t="s">
        <v>31</v>
      </c>
      <c r="N4711">
        <v>1.45</v>
      </c>
      <c r="O4711">
        <v>8</v>
      </c>
    </row>
    <row r="4712" spans="1:15">
      <c r="A4712" t="s">
        <v>9038</v>
      </c>
      <c r="B4712" s="1">
        <v>45771</v>
      </c>
      <c r="C4712" t="s">
        <v>16</v>
      </c>
      <c r="D4712" t="s">
        <v>9039</v>
      </c>
      <c r="E4712" t="s">
        <v>9040</v>
      </c>
      <c r="F4712" t="s">
        <v>71</v>
      </c>
      <c r="G4712" t="s">
        <v>21</v>
      </c>
      <c r="H4712" t="s">
        <v>29</v>
      </c>
      <c r="I4712">
        <v>18.88</v>
      </c>
      <c r="J4712">
        <v>293.62</v>
      </c>
      <c r="K4712" t="s">
        <v>47</v>
      </c>
      <c r="L4712">
        <v>3.1</v>
      </c>
      <c r="M4712" t="s">
        <v>23</v>
      </c>
      <c r="N4712">
        <v>1.48</v>
      </c>
      <c r="O4712">
        <v>13</v>
      </c>
    </row>
    <row r="4713" spans="1:15">
      <c r="A4713" t="s">
        <v>9058</v>
      </c>
      <c r="B4713" s="1">
        <v>45661</v>
      </c>
      <c r="C4713" t="s">
        <v>16</v>
      </c>
      <c r="D4713" t="s">
        <v>509</v>
      </c>
      <c r="E4713" t="s">
        <v>9059</v>
      </c>
      <c r="F4713" t="s">
        <v>71</v>
      </c>
      <c r="G4713" t="s">
        <v>52</v>
      </c>
      <c r="H4713" t="s">
        <v>46</v>
      </c>
      <c r="I4713">
        <v>11.65</v>
      </c>
      <c r="J4713">
        <v>571.29</v>
      </c>
      <c r="K4713" t="s">
        <v>22</v>
      </c>
      <c r="L4713">
        <v>2.7</v>
      </c>
      <c r="M4713" t="s">
        <v>23</v>
      </c>
      <c r="N4713">
        <v>1.51</v>
      </c>
      <c r="O4713">
        <v>9</v>
      </c>
    </row>
    <row r="4714" spans="1:15">
      <c r="A4714" t="s">
        <v>9077</v>
      </c>
      <c r="B4714" s="1">
        <v>45760</v>
      </c>
      <c r="C4714" t="s">
        <v>16</v>
      </c>
      <c r="D4714" t="s">
        <v>9078</v>
      </c>
      <c r="E4714" t="s">
        <v>9079</v>
      </c>
      <c r="F4714" t="s">
        <v>19</v>
      </c>
      <c r="G4714" t="s">
        <v>29</v>
      </c>
      <c r="H4714" t="s">
        <v>52</v>
      </c>
      <c r="I4714">
        <v>23.74</v>
      </c>
      <c r="J4714">
        <v>258.70999999999998</v>
      </c>
      <c r="K4714" t="s">
        <v>47</v>
      </c>
      <c r="L4714">
        <v>3.8</v>
      </c>
      <c r="M4714" t="s">
        <v>23</v>
      </c>
      <c r="N4714">
        <v>1.0900000000000001</v>
      </c>
      <c r="O4714">
        <v>15</v>
      </c>
    </row>
    <row r="4715" spans="1:15">
      <c r="A4715" t="s">
        <v>9090</v>
      </c>
      <c r="B4715" s="1">
        <v>45822</v>
      </c>
      <c r="C4715" t="s">
        <v>16</v>
      </c>
      <c r="D4715" t="s">
        <v>5496</v>
      </c>
      <c r="E4715" t="s">
        <v>9091</v>
      </c>
      <c r="F4715" t="s">
        <v>71</v>
      </c>
      <c r="G4715" t="s">
        <v>52</v>
      </c>
      <c r="H4715" t="s">
        <v>21</v>
      </c>
      <c r="I4715">
        <v>19.36</v>
      </c>
      <c r="J4715">
        <v>502.25</v>
      </c>
      <c r="K4715" t="s">
        <v>22</v>
      </c>
      <c r="L4715">
        <v>4.5999999999999996</v>
      </c>
      <c r="M4715" t="s">
        <v>23</v>
      </c>
      <c r="N4715">
        <v>1.19</v>
      </c>
      <c r="O4715">
        <v>7</v>
      </c>
    </row>
    <row r="4716" spans="1:15">
      <c r="A4716" t="s">
        <v>9194</v>
      </c>
      <c r="B4716" s="1">
        <v>45795</v>
      </c>
      <c r="C4716" t="s">
        <v>16</v>
      </c>
      <c r="D4716" t="s">
        <v>9195</v>
      </c>
      <c r="E4716" t="s">
        <v>9196</v>
      </c>
      <c r="F4716" t="s">
        <v>28</v>
      </c>
      <c r="G4716" t="s">
        <v>52</v>
      </c>
      <c r="H4716" t="s">
        <v>21</v>
      </c>
      <c r="I4716">
        <v>9.92</v>
      </c>
      <c r="J4716">
        <v>218.64</v>
      </c>
      <c r="K4716" t="s">
        <v>47</v>
      </c>
      <c r="L4716">
        <v>3.5</v>
      </c>
      <c r="M4716" t="s">
        <v>23</v>
      </c>
      <c r="N4716">
        <v>2.0099999999999998</v>
      </c>
      <c r="O4716">
        <v>1</v>
      </c>
    </row>
    <row r="4717" spans="1:15">
      <c r="A4717" t="s">
        <v>9247</v>
      </c>
      <c r="B4717" s="1">
        <v>45798</v>
      </c>
      <c r="C4717" t="s">
        <v>16</v>
      </c>
      <c r="D4717" t="s">
        <v>9248</v>
      </c>
      <c r="E4717" t="s">
        <v>9249</v>
      </c>
      <c r="F4717" t="s">
        <v>19</v>
      </c>
      <c r="G4717" t="s">
        <v>21</v>
      </c>
      <c r="H4717" t="s">
        <v>41</v>
      </c>
      <c r="I4717">
        <v>10.17</v>
      </c>
      <c r="J4717">
        <v>129.57</v>
      </c>
      <c r="K4717" t="s">
        <v>22</v>
      </c>
      <c r="L4717">
        <v>2.9</v>
      </c>
      <c r="M4717" t="s">
        <v>23</v>
      </c>
      <c r="N4717">
        <v>1.86</v>
      </c>
      <c r="O4717">
        <v>10</v>
      </c>
    </row>
    <row r="4718" spans="1:15">
      <c r="A4718" t="s">
        <v>9257</v>
      </c>
      <c r="B4718" s="1">
        <v>45716</v>
      </c>
      <c r="C4718" t="s">
        <v>16</v>
      </c>
      <c r="D4718" t="s">
        <v>9258</v>
      </c>
      <c r="E4718" t="s">
        <v>9259</v>
      </c>
      <c r="F4718" t="s">
        <v>28</v>
      </c>
      <c r="G4718" t="s">
        <v>41</v>
      </c>
      <c r="H4718" t="s">
        <v>41</v>
      </c>
      <c r="I4718">
        <v>15.6</v>
      </c>
      <c r="J4718">
        <v>415.78</v>
      </c>
      <c r="K4718" t="s">
        <v>67</v>
      </c>
      <c r="L4718">
        <v>4</v>
      </c>
      <c r="M4718" t="s">
        <v>23</v>
      </c>
      <c r="N4718">
        <v>2.0699999999999998</v>
      </c>
      <c r="O4718">
        <v>2</v>
      </c>
    </row>
    <row r="4719" spans="1:15">
      <c r="A4719" t="s">
        <v>9270</v>
      </c>
      <c r="B4719" s="1">
        <v>45735</v>
      </c>
      <c r="C4719" t="s">
        <v>16</v>
      </c>
      <c r="D4719" t="s">
        <v>9271</v>
      </c>
      <c r="E4719" t="s">
        <v>9272</v>
      </c>
      <c r="F4719" t="s">
        <v>60</v>
      </c>
      <c r="G4719" t="s">
        <v>52</v>
      </c>
      <c r="H4719" t="s">
        <v>42</v>
      </c>
      <c r="I4719">
        <v>4.32</v>
      </c>
      <c r="J4719">
        <v>144.9</v>
      </c>
      <c r="K4719" t="s">
        <v>47</v>
      </c>
      <c r="L4719">
        <v>2.7</v>
      </c>
      <c r="M4719" t="s">
        <v>36</v>
      </c>
      <c r="N4719">
        <v>1.07</v>
      </c>
      <c r="O4719">
        <v>19</v>
      </c>
    </row>
    <row r="4720" spans="1:15">
      <c r="A4720" t="s">
        <v>9297</v>
      </c>
      <c r="B4720" s="1">
        <v>45806</v>
      </c>
      <c r="C4720" t="s">
        <v>16</v>
      </c>
      <c r="D4720" t="s">
        <v>9298</v>
      </c>
      <c r="E4720" t="s">
        <v>9299</v>
      </c>
      <c r="F4720" t="s">
        <v>71</v>
      </c>
      <c r="G4720" t="s">
        <v>52</v>
      </c>
      <c r="H4720" t="s">
        <v>46</v>
      </c>
      <c r="I4720">
        <v>2.61</v>
      </c>
      <c r="J4720">
        <v>202.38</v>
      </c>
      <c r="K4720" t="s">
        <v>22</v>
      </c>
      <c r="L4720">
        <v>4.8</v>
      </c>
      <c r="M4720" t="s">
        <v>23</v>
      </c>
      <c r="N4720">
        <v>2.4500000000000002</v>
      </c>
      <c r="O4720">
        <v>11</v>
      </c>
    </row>
    <row r="4721" spans="1:15">
      <c r="A4721" t="s">
        <v>9308</v>
      </c>
      <c r="B4721" s="1">
        <v>45720</v>
      </c>
      <c r="C4721" t="s">
        <v>16</v>
      </c>
      <c r="D4721" t="s">
        <v>9309</v>
      </c>
      <c r="E4721" t="s">
        <v>9310</v>
      </c>
      <c r="F4721" t="s">
        <v>28</v>
      </c>
      <c r="G4721" t="s">
        <v>52</v>
      </c>
      <c r="H4721" t="s">
        <v>52</v>
      </c>
      <c r="I4721">
        <v>15.35</v>
      </c>
      <c r="J4721">
        <v>225.56</v>
      </c>
      <c r="K4721" t="s">
        <v>47</v>
      </c>
      <c r="L4721">
        <v>3.8</v>
      </c>
      <c r="M4721" t="s">
        <v>31</v>
      </c>
      <c r="N4721">
        <v>1.22</v>
      </c>
      <c r="O4721">
        <v>16</v>
      </c>
    </row>
    <row r="4722" spans="1:15">
      <c r="A4722" t="s">
        <v>9314</v>
      </c>
      <c r="B4722" s="1">
        <v>45809</v>
      </c>
      <c r="C4722" t="s">
        <v>16</v>
      </c>
      <c r="D4722" t="s">
        <v>9315</v>
      </c>
      <c r="E4722" t="s">
        <v>9316</v>
      </c>
      <c r="F4722" t="s">
        <v>60</v>
      </c>
      <c r="G4722" t="s">
        <v>46</v>
      </c>
      <c r="H4722" t="s">
        <v>52</v>
      </c>
      <c r="I4722">
        <v>5.81</v>
      </c>
      <c r="J4722">
        <v>98.39</v>
      </c>
      <c r="K4722" t="s">
        <v>67</v>
      </c>
      <c r="L4722">
        <v>3.4</v>
      </c>
      <c r="M4722" t="s">
        <v>23</v>
      </c>
      <c r="N4722">
        <v>2.34</v>
      </c>
      <c r="O4722">
        <v>16</v>
      </c>
    </row>
    <row r="4723" spans="1:15">
      <c r="A4723" t="s">
        <v>9317</v>
      </c>
      <c r="B4723" s="1">
        <v>45835</v>
      </c>
      <c r="C4723" t="s">
        <v>16</v>
      </c>
      <c r="D4723" t="s">
        <v>9318</v>
      </c>
      <c r="E4723" t="s">
        <v>9319</v>
      </c>
      <c r="F4723" t="s">
        <v>71</v>
      </c>
      <c r="G4723" t="s">
        <v>42</v>
      </c>
      <c r="H4723" t="s">
        <v>41</v>
      </c>
      <c r="I4723">
        <v>17.72</v>
      </c>
      <c r="J4723">
        <v>103.61</v>
      </c>
      <c r="K4723" t="s">
        <v>30</v>
      </c>
      <c r="L4723">
        <v>3.8</v>
      </c>
      <c r="M4723" t="s">
        <v>23</v>
      </c>
      <c r="N4723">
        <v>2.42</v>
      </c>
      <c r="O4723">
        <v>9</v>
      </c>
    </row>
    <row r="4724" spans="1:15">
      <c r="A4724" t="s">
        <v>9364</v>
      </c>
      <c r="B4724" s="1">
        <v>45748</v>
      </c>
      <c r="C4724" t="s">
        <v>16</v>
      </c>
      <c r="D4724" t="s">
        <v>9365</v>
      </c>
      <c r="E4724" t="s">
        <v>9366</v>
      </c>
      <c r="F4724" t="s">
        <v>71</v>
      </c>
      <c r="G4724" t="s">
        <v>52</v>
      </c>
      <c r="H4724" t="s">
        <v>52</v>
      </c>
      <c r="I4724">
        <v>3.65</v>
      </c>
      <c r="J4724">
        <v>514.29999999999995</v>
      </c>
      <c r="K4724" t="s">
        <v>47</v>
      </c>
      <c r="L4724">
        <v>4.0999999999999996</v>
      </c>
      <c r="M4724" t="s">
        <v>23</v>
      </c>
      <c r="N4724">
        <v>2.33</v>
      </c>
      <c r="O4724">
        <v>6</v>
      </c>
    </row>
    <row r="4725" spans="1:15">
      <c r="A4725" t="s">
        <v>9388</v>
      </c>
      <c r="B4725" s="1">
        <v>45672</v>
      </c>
      <c r="C4725" t="s">
        <v>16</v>
      </c>
      <c r="D4725" t="s">
        <v>9389</v>
      </c>
      <c r="E4725" t="s">
        <v>9390</v>
      </c>
      <c r="F4725" t="s">
        <v>51</v>
      </c>
      <c r="G4725" t="s">
        <v>21</v>
      </c>
      <c r="H4725" t="s">
        <v>20</v>
      </c>
      <c r="I4725">
        <v>11.04</v>
      </c>
      <c r="J4725">
        <v>300.58999999999997</v>
      </c>
      <c r="K4725" t="s">
        <v>47</v>
      </c>
      <c r="L4725">
        <v>4.8</v>
      </c>
      <c r="M4725" t="s">
        <v>23</v>
      </c>
      <c r="N4725">
        <v>1.82</v>
      </c>
      <c r="O4725">
        <v>19</v>
      </c>
    </row>
    <row r="4726" spans="1:15">
      <c r="A4726" t="s">
        <v>9391</v>
      </c>
      <c r="B4726" s="1">
        <v>45782</v>
      </c>
      <c r="C4726" t="s">
        <v>16</v>
      </c>
      <c r="D4726" t="s">
        <v>5438</v>
      </c>
      <c r="E4726" t="s">
        <v>9392</v>
      </c>
      <c r="F4726" t="s">
        <v>60</v>
      </c>
      <c r="G4726" t="s">
        <v>41</v>
      </c>
      <c r="H4726" t="s">
        <v>29</v>
      </c>
      <c r="I4726">
        <v>5.14</v>
      </c>
      <c r="J4726">
        <v>555.45000000000005</v>
      </c>
      <c r="K4726" t="s">
        <v>22</v>
      </c>
      <c r="L4726">
        <v>4.2</v>
      </c>
      <c r="M4726" t="s">
        <v>31</v>
      </c>
      <c r="N4726">
        <v>1.48</v>
      </c>
      <c r="O4726">
        <v>6</v>
      </c>
    </row>
    <row r="4727" spans="1:15">
      <c r="A4727" t="s">
        <v>9402</v>
      </c>
      <c r="B4727" s="1">
        <v>45837</v>
      </c>
      <c r="C4727" t="s">
        <v>16</v>
      </c>
      <c r="D4727" t="s">
        <v>5895</v>
      </c>
      <c r="E4727" t="s">
        <v>9403</v>
      </c>
      <c r="F4727" t="s">
        <v>19</v>
      </c>
      <c r="G4727" t="s">
        <v>29</v>
      </c>
      <c r="H4727" t="s">
        <v>52</v>
      </c>
      <c r="I4727">
        <v>21.71</v>
      </c>
      <c r="J4727">
        <v>432.03</v>
      </c>
      <c r="K4727" t="s">
        <v>47</v>
      </c>
      <c r="L4727">
        <v>4.3</v>
      </c>
      <c r="M4727" t="s">
        <v>36</v>
      </c>
      <c r="N4727">
        <v>1.49</v>
      </c>
      <c r="O4727">
        <v>4</v>
      </c>
    </row>
    <row r="4728" spans="1:15">
      <c r="A4728" t="s">
        <v>9404</v>
      </c>
      <c r="B4728" s="1">
        <v>45801</v>
      </c>
      <c r="C4728" t="s">
        <v>16</v>
      </c>
      <c r="D4728" t="s">
        <v>9405</v>
      </c>
      <c r="E4728" t="s">
        <v>9406</v>
      </c>
      <c r="F4728" t="s">
        <v>19</v>
      </c>
      <c r="G4728" t="s">
        <v>46</v>
      </c>
      <c r="H4728" t="s">
        <v>42</v>
      </c>
      <c r="I4728">
        <v>4.9400000000000004</v>
      </c>
      <c r="J4728">
        <v>353.36</v>
      </c>
      <c r="K4728" t="s">
        <v>47</v>
      </c>
      <c r="L4728">
        <v>3.5</v>
      </c>
      <c r="M4728" t="s">
        <v>23</v>
      </c>
      <c r="N4728">
        <v>1.24</v>
      </c>
      <c r="O4728">
        <v>3</v>
      </c>
    </row>
    <row r="4729" spans="1:15">
      <c r="A4729" t="s">
        <v>9410</v>
      </c>
      <c r="B4729" s="1">
        <v>45757</v>
      </c>
      <c r="C4729" t="s">
        <v>16</v>
      </c>
      <c r="D4729" t="s">
        <v>9411</v>
      </c>
      <c r="E4729" t="s">
        <v>9412</v>
      </c>
      <c r="F4729" t="s">
        <v>71</v>
      </c>
      <c r="G4729" t="s">
        <v>29</v>
      </c>
      <c r="H4729" t="s">
        <v>42</v>
      </c>
      <c r="I4729">
        <v>9.69</v>
      </c>
      <c r="J4729">
        <v>372.76</v>
      </c>
      <c r="K4729" t="s">
        <v>67</v>
      </c>
      <c r="L4729">
        <v>3.1</v>
      </c>
      <c r="M4729" t="s">
        <v>31</v>
      </c>
      <c r="N4729">
        <v>2.46</v>
      </c>
      <c r="O4729">
        <v>5</v>
      </c>
    </row>
    <row r="4730" spans="1:15">
      <c r="A4730" t="s">
        <v>9469</v>
      </c>
      <c r="B4730" s="1">
        <v>45668</v>
      </c>
      <c r="C4730" t="s">
        <v>16</v>
      </c>
      <c r="D4730" t="s">
        <v>2888</v>
      </c>
      <c r="E4730" t="s">
        <v>9470</v>
      </c>
      <c r="F4730" t="s">
        <v>71</v>
      </c>
      <c r="G4730" t="s">
        <v>21</v>
      </c>
      <c r="H4730" t="s">
        <v>21</v>
      </c>
      <c r="I4730">
        <v>19.739999999999998</v>
      </c>
      <c r="J4730">
        <v>551.41</v>
      </c>
      <c r="K4730" t="s">
        <v>47</v>
      </c>
      <c r="L4730">
        <v>4</v>
      </c>
      <c r="M4730" t="s">
        <v>36</v>
      </c>
      <c r="N4730">
        <v>1.2</v>
      </c>
      <c r="O4730">
        <v>13</v>
      </c>
    </row>
    <row r="4731" spans="1:15">
      <c r="A4731" t="s">
        <v>9485</v>
      </c>
      <c r="B4731" s="1">
        <v>45713</v>
      </c>
      <c r="C4731" t="s">
        <v>16</v>
      </c>
      <c r="D4731" t="s">
        <v>7544</v>
      </c>
      <c r="E4731" t="s">
        <v>9486</v>
      </c>
      <c r="F4731" t="s">
        <v>51</v>
      </c>
      <c r="G4731" t="s">
        <v>46</v>
      </c>
      <c r="H4731" t="s">
        <v>52</v>
      </c>
      <c r="I4731">
        <v>10.26</v>
      </c>
      <c r="J4731">
        <v>531.70000000000005</v>
      </c>
      <c r="K4731" t="s">
        <v>30</v>
      </c>
      <c r="L4731">
        <v>3.2</v>
      </c>
      <c r="M4731" t="s">
        <v>31</v>
      </c>
      <c r="N4731">
        <v>2.25</v>
      </c>
      <c r="O4731">
        <v>16</v>
      </c>
    </row>
    <row r="4732" spans="1:15">
      <c r="A4732" t="s">
        <v>9492</v>
      </c>
      <c r="B4732" s="1">
        <v>45794</v>
      </c>
      <c r="C4732" t="s">
        <v>16</v>
      </c>
      <c r="D4732" t="s">
        <v>9493</v>
      </c>
      <c r="E4732" t="s">
        <v>1322</v>
      </c>
      <c r="F4732" t="s">
        <v>51</v>
      </c>
      <c r="G4732" t="s">
        <v>42</v>
      </c>
      <c r="H4732" t="s">
        <v>46</v>
      </c>
      <c r="I4732">
        <v>5.26</v>
      </c>
      <c r="J4732">
        <v>493.2</v>
      </c>
      <c r="K4732" t="s">
        <v>22</v>
      </c>
      <c r="L4732">
        <v>4.9000000000000004</v>
      </c>
      <c r="M4732" t="s">
        <v>36</v>
      </c>
      <c r="N4732">
        <v>1.23</v>
      </c>
      <c r="O4732">
        <v>3</v>
      </c>
    </row>
    <row r="4733" spans="1:15">
      <c r="A4733" t="s">
        <v>9516</v>
      </c>
      <c r="B4733" s="1">
        <v>45798</v>
      </c>
      <c r="C4733" t="s">
        <v>16</v>
      </c>
      <c r="D4733" t="s">
        <v>1116</v>
      </c>
      <c r="E4733" t="s">
        <v>9517</v>
      </c>
      <c r="F4733" t="s">
        <v>60</v>
      </c>
      <c r="G4733" t="s">
        <v>29</v>
      </c>
      <c r="H4733" t="s">
        <v>41</v>
      </c>
      <c r="I4733">
        <v>5.78</v>
      </c>
      <c r="J4733">
        <v>312.77999999999997</v>
      </c>
      <c r="K4733" t="s">
        <v>67</v>
      </c>
      <c r="L4733">
        <v>2.8</v>
      </c>
      <c r="M4733" t="s">
        <v>31</v>
      </c>
      <c r="N4733">
        <v>1.49</v>
      </c>
      <c r="O4733">
        <v>18</v>
      </c>
    </row>
    <row r="4734" spans="1:15">
      <c r="A4734" t="s">
        <v>9547</v>
      </c>
      <c r="B4734" s="1">
        <v>45685</v>
      </c>
      <c r="C4734" t="s">
        <v>16</v>
      </c>
      <c r="D4734" t="s">
        <v>6376</v>
      </c>
      <c r="E4734" t="s">
        <v>9548</v>
      </c>
      <c r="F4734" t="s">
        <v>19</v>
      </c>
      <c r="G4734" t="s">
        <v>52</v>
      </c>
      <c r="H4734" t="s">
        <v>29</v>
      </c>
      <c r="I4734">
        <v>22.96</v>
      </c>
      <c r="J4734">
        <v>351.18</v>
      </c>
      <c r="K4734" t="s">
        <v>47</v>
      </c>
      <c r="L4734">
        <v>4.5</v>
      </c>
      <c r="M4734" t="s">
        <v>23</v>
      </c>
      <c r="N4734">
        <v>2.4</v>
      </c>
      <c r="O4734">
        <v>17</v>
      </c>
    </row>
    <row r="4735" spans="1:15">
      <c r="A4735" t="s">
        <v>9553</v>
      </c>
      <c r="B4735" s="1">
        <v>45745</v>
      </c>
      <c r="C4735" t="s">
        <v>16</v>
      </c>
      <c r="D4735" t="s">
        <v>98</v>
      </c>
      <c r="E4735" t="s">
        <v>9554</v>
      </c>
      <c r="F4735" t="s">
        <v>71</v>
      </c>
      <c r="G4735" t="s">
        <v>21</v>
      </c>
      <c r="H4735" t="s">
        <v>52</v>
      </c>
      <c r="I4735">
        <v>17.27</v>
      </c>
      <c r="J4735">
        <v>378.27</v>
      </c>
      <c r="K4735" t="s">
        <v>47</v>
      </c>
      <c r="L4735">
        <v>2.5</v>
      </c>
      <c r="M4735" t="s">
        <v>31</v>
      </c>
      <c r="N4735">
        <v>1.55</v>
      </c>
      <c r="O4735">
        <v>13</v>
      </c>
    </row>
    <row r="4736" spans="1:15">
      <c r="A4736" t="s">
        <v>9555</v>
      </c>
      <c r="B4736" s="1">
        <v>45775</v>
      </c>
      <c r="C4736" t="s">
        <v>16</v>
      </c>
      <c r="D4736" t="s">
        <v>9556</v>
      </c>
      <c r="E4736" t="s">
        <v>9557</v>
      </c>
      <c r="F4736" t="s">
        <v>28</v>
      </c>
      <c r="G4736" t="s">
        <v>42</v>
      </c>
      <c r="H4736" t="s">
        <v>41</v>
      </c>
      <c r="I4736">
        <v>10.68</v>
      </c>
      <c r="J4736">
        <v>290.70999999999998</v>
      </c>
      <c r="K4736" t="s">
        <v>67</v>
      </c>
      <c r="L4736">
        <v>4.4000000000000004</v>
      </c>
      <c r="M4736" t="s">
        <v>36</v>
      </c>
      <c r="N4736">
        <v>2.48</v>
      </c>
      <c r="O4736">
        <v>15</v>
      </c>
    </row>
    <row r="4737" spans="1:15">
      <c r="A4737" t="s">
        <v>9578</v>
      </c>
      <c r="B4737" s="1">
        <v>45771</v>
      </c>
      <c r="C4737" t="s">
        <v>16</v>
      </c>
      <c r="D4737" t="s">
        <v>9579</v>
      </c>
      <c r="E4737" t="s">
        <v>9580</v>
      </c>
      <c r="F4737" t="s">
        <v>19</v>
      </c>
      <c r="G4737" t="s">
        <v>52</v>
      </c>
      <c r="H4737" t="s">
        <v>20</v>
      </c>
      <c r="I4737">
        <v>22.37</v>
      </c>
      <c r="J4737">
        <v>266.52999999999997</v>
      </c>
      <c r="K4737" t="s">
        <v>47</v>
      </c>
      <c r="L4737">
        <v>2.6</v>
      </c>
      <c r="M4737" t="s">
        <v>23</v>
      </c>
      <c r="N4737">
        <v>1.86</v>
      </c>
      <c r="O4737">
        <v>18</v>
      </c>
    </row>
    <row r="4738" spans="1:15">
      <c r="A4738" t="s">
        <v>9589</v>
      </c>
      <c r="B4738" s="1">
        <v>45729</v>
      </c>
      <c r="C4738" t="s">
        <v>16</v>
      </c>
      <c r="D4738" t="s">
        <v>9590</v>
      </c>
      <c r="E4738" t="s">
        <v>9591</v>
      </c>
      <c r="F4738" t="s">
        <v>71</v>
      </c>
      <c r="G4738" t="s">
        <v>29</v>
      </c>
      <c r="H4738" t="s">
        <v>20</v>
      </c>
      <c r="I4738">
        <v>23.89</v>
      </c>
      <c r="J4738">
        <v>549.76</v>
      </c>
      <c r="K4738" t="s">
        <v>22</v>
      </c>
      <c r="L4738">
        <v>4.9000000000000004</v>
      </c>
      <c r="M4738" t="s">
        <v>23</v>
      </c>
      <c r="N4738">
        <v>1.67</v>
      </c>
      <c r="O4738">
        <v>7</v>
      </c>
    </row>
    <row r="4739" spans="1:15">
      <c r="A4739" t="s">
        <v>9606</v>
      </c>
      <c r="B4739" s="1">
        <v>45684</v>
      </c>
      <c r="C4739" t="s">
        <v>16</v>
      </c>
      <c r="D4739" t="s">
        <v>9607</v>
      </c>
      <c r="E4739" t="s">
        <v>9608</v>
      </c>
      <c r="F4739" t="s">
        <v>51</v>
      </c>
      <c r="G4739" t="s">
        <v>42</v>
      </c>
      <c r="H4739" t="s">
        <v>52</v>
      </c>
      <c r="I4739">
        <v>4.5</v>
      </c>
      <c r="J4739">
        <v>461.18</v>
      </c>
      <c r="K4739" t="s">
        <v>47</v>
      </c>
      <c r="M4739" t="s">
        <v>36</v>
      </c>
      <c r="N4739">
        <v>2.2400000000000002</v>
      </c>
      <c r="O4739">
        <v>17</v>
      </c>
    </row>
    <row r="4740" spans="1:15">
      <c r="A4740" t="s">
        <v>9622</v>
      </c>
      <c r="B4740" s="1">
        <v>45809</v>
      </c>
      <c r="C4740" t="s">
        <v>16</v>
      </c>
      <c r="D4740" t="s">
        <v>9623</v>
      </c>
      <c r="E4740" t="s">
        <v>8791</v>
      </c>
      <c r="F4740" t="s">
        <v>51</v>
      </c>
      <c r="G4740" t="s">
        <v>21</v>
      </c>
      <c r="H4740" t="s">
        <v>52</v>
      </c>
      <c r="I4740">
        <v>11.17</v>
      </c>
      <c r="J4740">
        <v>102.94</v>
      </c>
      <c r="K4740" t="s">
        <v>47</v>
      </c>
      <c r="M4740" t="s">
        <v>23</v>
      </c>
      <c r="N4740">
        <v>2.3199999999999998</v>
      </c>
      <c r="O4740">
        <v>14</v>
      </c>
    </row>
    <row r="4741" spans="1:15">
      <c r="A4741" t="s">
        <v>9637</v>
      </c>
      <c r="B4741" s="1">
        <v>45694</v>
      </c>
      <c r="C4741" t="s">
        <v>16</v>
      </c>
      <c r="D4741" t="s">
        <v>9271</v>
      </c>
      <c r="E4741" t="s">
        <v>9638</v>
      </c>
      <c r="F4741" t="s">
        <v>71</v>
      </c>
      <c r="G4741" t="s">
        <v>42</v>
      </c>
      <c r="H4741" t="s">
        <v>46</v>
      </c>
      <c r="I4741">
        <v>19.73</v>
      </c>
      <c r="J4741">
        <v>74.709999999999994</v>
      </c>
      <c r="K4741" t="s">
        <v>47</v>
      </c>
      <c r="L4741">
        <v>4.2</v>
      </c>
      <c r="M4741" t="s">
        <v>23</v>
      </c>
      <c r="N4741">
        <v>1.28</v>
      </c>
      <c r="O4741">
        <v>11</v>
      </c>
    </row>
    <row r="4742" spans="1:15">
      <c r="A4742" t="s">
        <v>9649</v>
      </c>
      <c r="B4742" s="1">
        <v>45836</v>
      </c>
      <c r="C4742" t="s">
        <v>16</v>
      </c>
      <c r="D4742" t="s">
        <v>9650</v>
      </c>
      <c r="E4742" t="s">
        <v>9651</v>
      </c>
      <c r="F4742" t="s">
        <v>19</v>
      </c>
      <c r="G4742" t="s">
        <v>29</v>
      </c>
      <c r="H4742" t="s">
        <v>20</v>
      </c>
      <c r="I4742">
        <v>9.42</v>
      </c>
      <c r="J4742">
        <v>542.19000000000005</v>
      </c>
      <c r="K4742" t="s">
        <v>30</v>
      </c>
      <c r="L4742">
        <v>4.7</v>
      </c>
      <c r="M4742" t="s">
        <v>23</v>
      </c>
      <c r="N4742">
        <v>1.76</v>
      </c>
      <c r="O4742">
        <v>15</v>
      </c>
    </row>
    <row r="4743" spans="1:15">
      <c r="A4743" t="s">
        <v>9735</v>
      </c>
      <c r="B4743" s="1">
        <v>45722</v>
      </c>
      <c r="C4743" t="s">
        <v>16</v>
      </c>
      <c r="D4743" t="s">
        <v>9736</v>
      </c>
      <c r="E4743" t="s">
        <v>9737</v>
      </c>
      <c r="F4743" t="s">
        <v>51</v>
      </c>
      <c r="G4743" t="s">
        <v>52</v>
      </c>
      <c r="H4743" t="s">
        <v>42</v>
      </c>
      <c r="I4743">
        <v>8.42</v>
      </c>
      <c r="J4743">
        <v>241.19</v>
      </c>
      <c r="K4743" t="s">
        <v>47</v>
      </c>
      <c r="L4743">
        <v>3.3</v>
      </c>
      <c r="M4743" t="s">
        <v>23</v>
      </c>
      <c r="N4743">
        <v>1.19</v>
      </c>
      <c r="O4743">
        <v>18</v>
      </c>
    </row>
    <row r="4744" spans="1:15">
      <c r="A4744" t="s">
        <v>9738</v>
      </c>
      <c r="B4744" s="1">
        <v>45818</v>
      </c>
      <c r="C4744" t="s">
        <v>16</v>
      </c>
      <c r="D4744" t="s">
        <v>3825</v>
      </c>
      <c r="E4744" t="s">
        <v>9739</v>
      </c>
      <c r="F4744" t="s">
        <v>28</v>
      </c>
      <c r="G4744" t="s">
        <v>20</v>
      </c>
      <c r="H4744" t="s">
        <v>52</v>
      </c>
      <c r="I4744">
        <v>4.24</v>
      </c>
      <c r="J4744">
        <v>464.64</v>
      </c>
      <c r="K4744" t="s">
        <v>47</v>
      </c>
      <c r="L4744">
        <v>2.7</v>
      </c>
      <c r="M4744" t="s">
        <v>23</v>
      </c>
      <c r="N4744">
        <v>2.0299999999999998</v>
      </c>
      <c r="O4744">
        <v>8</v>
      </c>
    </row>
    <row r="4745" spans="1:15">
      <c r="A4745" t="s">
        <v>9749</v>
      </c>
      <c r="B4745" s="1">
        <v>45674</v>
      </c>
      <c r="C4745" t="s">
        <v>16</v>
      </c>
      <c r="D4745" t="s">
        <v>7850</v>
      </c>
      <c r="E4745" t="s">
        <v>9750</v>
      </c>
      <c r="F4745" t="s">
        <v>60</v>
      </c>
      <c r="G4745" t="s">
        <v>46</v>
      </c>
      <c r="H4745" t="s">
        <v>20</v>
      </c>
      <c r="I4745">
        <v>9.08</v>
      </c>
      <c r="J4745">
        <v>379.42</v>
      </c>
      <c r="K4745" t="s">
        <v>67</v>
      </c>
      <c r="L4745">
        <v>4.8</v>
      </c>
      <c r="M4745" t="s">
        <v>23</v>
      </c>
      <c r="N4745">
        <v>1.66</v>
      </c>
      <c r="O4745">
        <v>9</v>
      </c>
    </row>
    <row r="4746" spans="1:15">
      <c r="A4746" t="s">
        <v>9759</v>
      </c>
      <c r="B4746" s="1">
        <v>45668</v>
      </c>
      <c r="C4746" t="s">
        <v>16</v>
      </c>
      <c r="D4746" t="s">
        <v>9760</v>
      </c>
      <c r="E4746" t="s">
        <v>9761</v>
      </c>
      <c r="F4746" t="s">
        <v>60</v>
      </c>
      <c r="G4746" t="s">
        <v>46</v>
      </c>
      <c r="H4746" t="s">
        <v>46</v>
      </c>
      <c r="I4746">
        <v>2.85</v>
      </c>
      <c r="J4746">
        <v>367.29</v>
      </c>
      <c r="K4746" t="s">
        <v>47</v>
      </c>
      <c r="L4746">
        <v>4.8</v>
      </c>
      <c r="M4746" t="s">
        <v>36</v>
      </c>
      <c r="N4746">
        <v>1.2</v>
      </c>
      <c r="O4746">
        <v>17</v>
      </c>
    </row>
    <row r="4747" spans="1:15">
      <c r="A4747" t="s">
        <v>9771</v>
      </c>
      <c r="B4747" s="1">
        <v>45817</v>
      </c>
      <c r="C4747" t="s">
        <v>16</v>
      </c>
      <c r="D4747" t="s">
        <v>9772</v>
      </c>
      <c r="E4747" t="s">
        <v>9773</v>
      </c>
      <c r="F4747" t="s">
        <v>19</v>
      </c>
      <c r="G4747" t="s">
        <v>20</v>
      </c>
      <c r="H4747" t="s">
        <v>21</v>
      </c>
      <c r="I4747">
        <v>7.54</v>
      </c>
      <c r="J4747">
        <v>357.58</v>
      </c>
      <c r="K4747" t="s">
        <v>47</v>
      </c>
      <c r="L4747">
        <v>3.4</v>
      </c>
      <c r="M4747" t="s">
        <v>23</v>
      </c>
      <c r="N4747">
        <v>2.0699999999999998</v>
      </c>
      <c r="O4747">
        <v>4</v>
      </c>
    </row>
    <row r="4748" spans="1:15">
      <c r="A4748" t="s">
        <v>9777</v>
      </c>
      <c r="B4748" s="1">
        <v>45732</v>
      </c>
      <c r="C4748" t="s">
        <v>16</v>
      </c>
      <c r="D4748" t="s">
        <v>9778</v>
      </c>
      <c r="E4748" t="s">
        <v>9779</v>
      </c>
      <c r="F4748" t="s">
        <v>60</v>
      </c>
      <c r="G4748" t="s">
        <v>41</v>
      </c>
      <c r="H4748" t="s">
        <v>52</v>
      </c>
      <c r="I4748">
        <v>22.42</v>
      </c>
      <c r="J4748">
        <v>598.96</v>
      </c>
      <c r="K4748" t="s">
        <v>30</v>
      </c>
      <c r="L4748">
        <v>3.1</v>
      </c>
      <c r="M4748" t="s">
        <v>23</v>
      </c>
      <c r="N4748">
        <v>2.3199999999999998</v>
      </c>
      <c r="O4748">
        <v>9</v>
      </c>
    </row>
    <row r="4749" spans="1:15">
      <c r="A4749" t="s">
        <v>9804</v>
      </c>
      <c r="B4749" s="1">
        <v>45814</v>
      </c>
      <c r="C4749" t="s">
        <v>16</v>
      </c>
      <c r="D4749" t="s">
        <v>9805</v>
      </c>
      <c r="E4749" t="s">
        <v>9806</v>
      </c>
      <c r="F4749" t="s">
        <v>51</v>
      </c>
      <c r="G4749" t="s">
        <v>21</v>
      </c>
      <c r="H4749" t="s">
        <v>21</v>
      </c>
      <c r="I4749">
        <v>4.53</v>
      </c>
      <c r="J4749">
        <v>86.14</v>
      </c>
      <c r="K4749" t="s">
        <v>47</v>
      </c>
      <c r="L4749">
        <v>3.7</v>
      </c>
      <c r="M4749" t="s">
        <v>23</v>
      </c>
      <c r="N4749">
        <v>1.0900000000000001</v>
      </c>
      <c r="O4749">
        <v>10</v>
      </c>
    </row>
    <row r="4750" spans="1:15">
      <c r="A4750" t="s">
        <v>9825</v>
      </c>
      <c r="B4750" s="1">
        <v>45670</v>
      </c>
      <c r="C4750" t="s">
        <v>16</v>
      </c>
      <c r="D4750" t="s">
        <v>9826</v>
      </c>
      <c r="E4750" t="s">
        <v>9827</v>
      </c>
      <c r="F4750" t="s">
        <v>60</v>
      </c>
      <c r="G4750" t="s">
        <v>46</v>
      </c>
      <c r="H4750" t="s">
        <v>42</v>
      </c>
      <c r="I4750">
        <v>3.49</v>
      </c>
      <c r="J4750">
        <v>582.6</v>
      </c>
      <c r="K4750" t="s">
        <v>30</v>
      </c>
      <c r="L4750">
        <v>3.9</v>
      </c>
      <c r="M4750" t="s">
        <v>31</v>
      </c>
      <c r="N4750">
        <v>1.0900000000000001</v>
      </c>
      <c r="O4750">
        <v>15</v>
      </c>
    </row>
    <row r="4751" spans="1:15">
      <c r="A4751" t="s">
        <v>9830</v>
      </c>
      <c r="B4751" s="1">
        <v>45766</v>
      </c>
      <c r="C4751" t="s">
        <v>16</v>
      </c>
      <c r="D4751" t="s">
        <v>9831</v>
      </c>
      <c r="E4751" t="s">
        <v>9832</v>
      </c>
      <c r="F4751" t="s">
        <v>19</v>
      </c>
      <c r="G4751" t="s">
        <v>41</v>
      </c>
      <c r="H4751" t="s">
        <v>20</v>
      </c>
      <c r="I4751">
        <v>8.39</v>
      </c>
      <c r="J4751">
        <v>81.709999999999994</v>
      </c>
      <c r="K4751" t="s">
        <v>47</v>
      </c>
      <c r="L4751">
        <v>2.7</v>
      </c>
      <c r="M4751" t="s">
        <v>23</v>
      </c>
      <c r="N4751">
        <v>1.1499999999999999</v>
      </c>
      <c r="O4751">
        <v>5</v>
      </c>
    </row>
    <row r="4752" spans="1:15">
      <c r="A4752" t="s">
        <v>9844</v>
      </c>
      <c r="B4752" s="1">
        <v>45727</v>
      </c>
      <c r="C4752" t="s">
        <v>16</v>
      </c>
      <c r="D4752" t="s">
        <v>9845</v>
      </c>
      <c r="E4752" t="s">
        <v>9846</v>
      </c>
      <c r="F4752" t="s">
        <v>19</v>
      </c>
      <c r="G4752" t="s">
        <v>46</v>
      </c>
      <c r="H4752" t="s">
        <v>29</v>
      </c>
      <c r="I4752">
        <v>18.39</v>
      </c>
      <c r="J4752">
        <v>262.83999999999997</v>
      </c>
      <c r="K4752" t="s">
        <v>22</v>
      </c>
      <c r="L4752">
        <v>4.8</v>
      </c>
      <c r="M4752" t="s">
        <v>36</v>
      </c>
      <c r="N4752">
        <v>1.97</v>
      </c>
      <c r="O4752">
        <v>11</v>
      </c>
    </row>
    <row r="4753" spans="1:15">
      <c r="A4753" t="s">
        <v>9849</v>
      </c>
      <c r="B4753" s="1">
        <v>45681</v>
      </c>
      <c r="C4753" t="s">
        <v>16</v>
      </c>
      <c r="D4753" t="s">
        <v>9850</v>
      </c>
      <c r="E4753" t="s">
        <v>9851</v>
      </c>
      <c r="F4753" t="s">
        <v>28</v>
      </c>
      <c r="G4753" t="s">
        <v>21</v>
      </c>
      <c r="H4753" t="s">
        <v>42</v>
      </c>
      <c r="I4753">
        <v>6.57</v>
      </c>
      <c r="J4753">
        <v>127.63</v>
      </c>
      <c r="K4753" t="s">
        <v>30</v>
      </c>
      <c r="L4753">
        <v>3.6</v>
      </c>
      <c r="M4753" t="s">
        <v>36</v>
      </c>
      <c r="N4753">
        <v>2.06</v>
      </c>
      <c r="O4753">
        <v>1</v>
      </c>
    </row>
    <row r="4754" spans="1:15">
      <c r="A4754" t="s">
        <v>9856</v>
      </c>
      <c r="B4754" s="1">
        <v>45757</v>
      </c>
      <c r="C4754" t="s">
        <v>16</v>
      </c>
      <c r="D4754" t="s">
        <v>9857</v>
      </c>
      <c r="E4754" t="s">
        <v>9858</v>
      </c>
      <c r="F4754" t="s">
        <v>28</v>
      </c>
      <c r="G4754" t="s">
        <v>41</v>
      </c>
      <c r="H4754" t="s">
        <v>29</v>
      </c>
      <c r="I4754">
        <v>8.89</v>
      </c>
      <c r="J4754">
        <v>522.23</v>
      </c>
      <c r="K4754" t="s">
        <v>30</v>
      </c>
      <c r="L4754">
        <v>4.4000000000000004</v>
      </c>
      <c r="M4754" t="s">
        <v>31</v>
      </c>
      <c r="N4754">
        <v>1.52</v>
      </c>
      <c r="O4754">
        <v>19</v>
      </c>
    </row>
    <row r="4755" spans="1:15">
      <c r="A4755" t="s">
        <v>9865</v>
      </c>
      <c r="B4755" s="1">
        <v>45714</v>
      </c>
      <c r="C4755" t="s">
        <v>16</v>
      </c>
      <c r="D4755" t="s">
        <v>9866</v>
      </c>
      <c r="E4755" t="s">
        <v>9867</v>
      </c>
      <c r="F4755" t="s">
        <v>71</v>
      </c>
      <c r="G4755" t="s">
        <v>42</v>
      </c>
      <c r="H4755" t="s">
        <v>46</v>
      </c>
      <c r="I4755">
        <v>18.809999999999999</v>
      </c>
      <c r="J4755">
        <v>519.65</v>
      </c>
      <c r="K4755" t="s">
        <v>22</v>
      </c>
      <c r="L4755">
        <v>3.1</v>
      </c>
      <c r="M4755" t="s">
        <v>23</v>
      </c>
      <c r="N4755">
        <v>2.29</v>
      </c>
      <c r="O4755">
        <v>14</v>
      </c>
    </row>
    <row r="4756" spans="1:15">
      <c r="A4756" t="s">
        <v>9886</v>
      </c>
      <c r="B4756" s="1">
        <v>45705</v>
      </c>
      <c r="C4756" t="s">
        <v>16</v>
      </c>
      <c r="D4756" t="s">
        <v>9887</v>
      </c>
      <c r="E4756" t="s">
        <v>9888</v>
      </c>
      <c r="F4756" t="s">
        <v>28</v>
      </c>
      <c r="G4756" t="s">
        <v>41</v>
      </c>
      <c r="H4756" t="s">
        <v>41</v>
      </c>
      <c r="I4756">
        <v>9.1199999999999992</v>
      </c>
      <c r="J4756">
        <v>371.24</v>
      </c>
      <c r="K4756" t="s">
        <v>67</v>
      </c>
      <c r="L4756">
        <v>2.7</v>
      </c>
      <c r="M4756" t="s">
        <v>23</v>
      </c>
      <c r="N4756">
        <v>1.24</v>
      </c>
      <c r="O4756">
        <v>11</v>
      </c>
    </row>
    <row r="4757" spans="1:15">
      <c r="A4757" t="s">
        <v>9931</v>
      </c>
      <c r="B4757" s="1">
        <v>45749</v>
      </c>
      <c r="C4757" t="s">
        <v>16</v>
      </c>
      <c r="D4757" t="s">
        <v>9932</v>
      </c>
      <c r="E4757" t="s">
        <v>9933</v>
      </c>
      <c r="F4757" t="s">
        <v>28</v>
      </c>
      <c r="G4757" t="s">
        <v>52</v>
      </c>
      <c r="H4757" t="s">
        <v>42</v>
      </c>
      <c r="I4757">
        <v>4.7300000000000004</v>
      </c>
      <c r="J4757">
        <v>560.16999999999996</v>
      </c>
      <c r="K4757" t="s">
        <v>67</v>
      </c>
      <c r="L4757">
        <v>3.9</v>
      </c>
      <c r="M4757" t="s">
        <v>23</v>
      </c>
      <c r="N4757">
        <v>1.88</v>
      </c>
      <c r="O4757">
        <v>14</v>
      </c>
    </row>
    <row r="4758" spans="1:15">
      <c r="A4758" t="s">
        <v>9954</v>
      </c>
      <c r="B4758" s="1">
        <v>45700</v>
      </c>
      <c r="C4758" t="s">
        <v>16</v>
      </c>
      <c r="D4758" t="s">
        <v>9955</v>
      </c>
      <c r="E4758" t="s">
        <v>9956</v>
      </c>
      <c r="F4758" t="s">
        <v>19</v>
      </c>
      <c r="G4758" t="s">
        <v>46</v>
      </c>
      <c r="H4758" t="s">
        <v>52</v>
      </c>
      <c r="I4758">
        <v>20.43</v>
      </c>
      <c r="J4758">
        <v>100.59</v>
      </c>
      <c r="K4758" t="s">
        <v>30</v>
      </c>
      <c r="L4758">
        <v>3.3</v>
      </c>
      <c r="M4758" t="s">
        <v>36</v>
      </c>
      <c r="N4758">
        <v>1.41</v>
      </c>
      <c r="O4758">
        <v>9</v>
      </c>
    </row>
    <row r="4759" spans="1:15">
      <c r="A4759" t="s">
        <v>9970</v>
      </c>
      <c r="B4759" s="1">
        <v>45738</v>
      </c>
      <c r="C4759" t="s">
        <v>16</v>
      </c>
      <c r="D4759" t="s">
        <v>5854</v>
      </c>
      <c r="E4759" t="s">
        <v>9971</v>
      </c>
      <c r="F4759" t="s">
        <v>28</v>
      </c>
      <c r="G4759" t="s">
        <v>21</v>
      </c>
      <c r="H4759" t="s">
        <v>29</v>
      </c>
      <c r="I4759">
        <v>8.7200000000000006</v>
      </c>
      <c r="J4759">
        <v>576.84</v>
      </c>
      <c r="K4759" t="s">
        <v>67</v>
      </c>
      <c r="L4759">
        <v>3.7</v>
      </c>
      <c r="M4759" t="s">
        <v>36</v>
      </c>
      <c r="N4759">
        <v>1.23</v>
      </c>
      <c r="O4759">
        <v>1</v>
      </c>
    </row>
    <row r="4760" spans="1:15">
      <c r="A4760" t="s">
        <v>10010</v>
      </c>
      <c r="B4760" s="1">
        <v>45689</v>
      </c>
      <c r="C4760" t="s">
        <v>16</v>
      </c>
      <c r="D4760" t="s">
        <v>10011</v>
      </c>
      <c r="E4760" t="s">
        <v>10012</v>
      </c>
      <c r="F4760" t="s">
        <v>51</v>
      </c>
      <c r="G4760" t="s">
        <v>21</v>
      </c>
      <c r="H4760" t="s">
        <v>41</v>
      </c>
      <c r="I4760">
        <v>17.96</v>
      </c>
      <c r="J4760">
        <v>405.25</v>
      </c>
      <c r="K4760" t="s">
        <v>67</v>
      </c>
      <c r="L4760">
        <v>4.4000000000000004</v>
      </c>
      <c r="M4760" t="s">
        <v>23</v>
      </c>
      <c r="N4760">
        <v>2.1</v>
      </c>
      <c r="O4760">
        <v>12</v>
      </c>
    </row>
    <row r="4761" spans="1:15">
      <c r="A4761" t="s">
        <v>10049</v>
      </c>
      <c r="B4761" s="1">
        <v>45723</v>
      </c>
      <c r="C4761" t="s">
        <v>16</v>
      </c>
      <c r="D4761" t="s">
        <v>10050</v>
      </c>
      <c r="E4761" t="s">
        <v>10051</v>
      </c>
      <c r="F4761" t="s">
        <v>28</v>
      </c>
      <c r="G4761" t="s">
        <v>21</v>
      </c>
      <c r="H4761" t="s">
        <v>29</v>
      </c>
      <c r="I4761">
        <v>7.54</v>
      </c>
      <c r="J4761">
        <v>132.16</v>
      </c>
      <c r="K4761" t="s">
        <v>47</v>
      </c>
      <c r="L4761">
        <v>4.9000000000000004</v>
      </c>
      <c r="M4761" t="s">
        <v>36</v>
      </c>
      <c r="N4761">
        <v>1.85</v>
      </c>
      <c r="O4761">
        <v>11</v>
      </c>
    </row>
    <row r="4762" spans="1:15">
      <c r="A4762" t="s">
        <v>10052</v>
      </c>
      <c r="B4762" s="1">
        <v>45747</v>
      </c>
      <c r="C4762" t="s">
        <v>16</v>
      </c>
      <c r="D4762" t="s">
        <v>5015</v>
      </c>
      <c r="E4762" t="s">
        <v>10053</v>
      </c>
      <c r="F4762" t="s">
        <v>71</v>
      </c>
      <c r="G4762" t="s">
        <v>42</v>
      </c>
      <c r="H4762" t="s">
        <v>46</v>
      </c>
      <c r="I4762">
        <v>12.48</v>
      </c>
      <c r="J4762">
        <v>276.64</v>
      </c>
      <c r="K4762" t="s">
        <v>22</v>
      </c>
      <c r="L4762">
        <v>3.6</v>
      </c>
      <c r="M4762" t="s">
        <v>36</v>
      </c>
      <c r="N4762">
        <v>1.39</v>
      </c>
      <c r="O4762">
        <v>3</v>
      </c>
    </row>
    <row r="4763" spans="1:15">
      <c r="A4763" t="s">
        <v>10076</v>
      </c>
      <c r="B4763" s="1">
        <v>45680</v>
      </c>
      <c r="C4763" t="s">
        <v>16</v>
      </c>
      <c r="D4763" t="s">
        <v>4456</v>
      </c>
      <c r="E4763" t="s">
        <v>10077</v>
      </c>
      <c r="F4763" t="s">
        <v>60</v>
      </c>
      <c r="G4763" t="s">
        <v>41</v>
      </c>
      <c r="H4763" t="s">
        <v>42</v>
      </c>
      <c r="I4763">
        <v>1.73</v>
      </c>
      <c r="J4763">
        <v>391.93</v>
      </c>
      <c r="K4763" t="s">
        <v>30</v>
      </c>
      <c r="L4763">
        <v>4.0999999999999996</v>
      </c>
      <c r="M4763" t="s">
        <v>36</v>
      </c>
      <c r="N4763">
        <v>1.04</v>
      </c>
      <c r="O4763">
        <v>2</v>
      </c>
    </row>
    <row r="4764" spans="1:15">
      <c r="A4764" t="s">
        <v>10078</v>
      </c>
      <c r="B4764" s="1">
        <v>45833</v>
      </c>
      <c r="C4764" t="s">
        <v>16</v>
      </c>
      <c r="D4764" t="s">
        <v>10079</v>
      </c>
      <c r="E4764" t="s">
        <v>10080</v>
      </c>
      <c r="F4764" t="s">
        <v>19</v>
      </c>
      <c r="G4764" t="s">
        <v>46</v>
      </c>
      <c r="H4764" t="s">
        <v>21</v>
      </c>
      <c r="I4764">
        <v>12.32</v>
      </c>
      <c r="J4764">
        <v>255.86</v>
      </c>
      <c r="K4764" t="s">
        <v>67</v>
      </c>
      <c r="L4764">
        <v>4.9000000000000004</v>
      </c>
      <c r="M4764" t="s">
        <v>23</v>
      </c>
      <c r="N4764">
        <v>2.17</v>
      </c>
      <c r="O4764">
        <v>9</v>
      </c>
    </row>
    <row r="4765" spans="1:15">
      <c r="A4765" t="s">
        <v>10081</v>
      </c>
      <c r="B4765" s="1">
        <v>45683</v>
      </c>
      <c r="C4765" t="s">
        <v>16</v>
      </c>
      <c r="D4765" t="s">
        <v>2294</v>
      </c>
      <c r="E4765" t="s">
        <v>10082</v>
      </c>
      <c r="F4765" t="s">
        <v>60</v>
      </c>
      <c r="G4765" t="s">
        <v>42</v>
      </c>
      <c r="H4765" t="s">
        <v>46</v>
      </c>
      <c r="I4765">
        <v>9.33</v>
      </c>
      <c r="J4765">
        <v>463.81</v>
      </c>
      <c r="K4765" t="s">
        <v>67</v>
      </c>
      <c r="L4765">
        <v>4.7</v>
      </c>
      <c r="M4765" t="s">
        <v>36</v>
      </c>
      <c r="N4765">
        <v>1.9</v>
      </c>
      <c r="O4765">
        <v>5</v>
      </c>
    </row>
    <row r="4766" spans="1:15">
      <c r="A4766" t="s">
        <v>10089</v>
      </c>
      <c r="B4766" s="1">
        <v>45692</v>
      </c>
      <c r="C4766" t="s">
        <v>16</v>
      </c>
      <c r="D4766" t="s">
        <v>10090</v>
      </c>
      <c r="E4766" t="s">
        <v>10091</v>
      </c>
      <c r="F4766" t="s">
        <v>28</v>
      </c>
      <c r="G4766" t="s">
        <v>41</v>
      </c>
      <c r="H4766" t="s">
        <v>52</v>
      </c>
      <c r="I4766">
        <v>2.09</v>
      </c>
      <c r="J4766">
        <v>571.22</v>
      </c>
      <c r="K4766" t="s">
        <v>22</v>
      </c>
      <c r="L4766">
        <v>2.8</v>
      </c>
      <c r="M4766" t="s">
        <v>23</v>
      </c>
      <c r="N4766">
        <v>1.35</v>
      </c>
      <c r="O4766">
        <v>10</v>
      </c>
    </row>
    <row r="4767" spans="1:15">
      <c r="A4767" t="s">
        <v>10092</v>
      </c>
      <c r="B4767" s="1">
        <v>45673</v>
      </c>
      <c r="C4767" t="s">
        <v>16</v>
      </c>
      <c r="D4767" t="s">
        <v>10093</v>
      </c>
      <c r="E4767" t="s">
        <v>10094</v>
      </c>
      <c r="F4767" t="s">
        <v>28</v>
      </c>
      <c r="G4767" t="s">
        <v>52</v>
      </c>
      <c r="H4767" t="s">
        <v>52</v>
      </c>
      <c r="I4767">
        <v>24.79</v>
      </c>
      <c r="J4767">
        <v>364.06</v>
      </c>
      <c r="K4767" t="s">
        <v>22</v>
      </c>
      <c r="L4767">
        <v>4.5</v>
      </c>
      <c r="M4767" t="s">
        <v>31</v>
      </c>
      <c r="N4767">
        <v>1.57</v>
      </c>
      <c r="O4767">
        <v>9</v>
      </c>
    </row>
    <row r="4768" spans="1:15">
      <c r="A4768" t="s">
        <v>10095</v>
      </c>
      <c r="B4768" s="1">
        <v>45802</v>
      </c>
      <c r="C4768" t="s">
        <v>16</v>
      </c>
      <c r="D4768" t="s">
        <v>10096</v>
      </c>
      <c r="E4768" t="s">
        <v>10097</v>
      </c>
      <c r="F4768" t="s">
        <v>28</v>
      </c>
      <c r="G4768" t="s">
        <v>52</v>
      </c>
      <c r="H4768" t="s">
        <v>29</v>
      </c>
      <c r="I4768">
        <v>6.95</v>
      </c>
      <c r="J4768">
        <v>467.59</v>
      </c>
      <c r="K4768" t="s">
        <v>22</v>
      </c>
      <c r="L4768">
        <v>3.9</v>
      </c>
      <c r="M4768" t="s">
        <v>23</v>
      </c>
      <c r="N4768">
        <v>2.23</v>
      </c>
      <c r="O4768">
        <v>14</v>
      </c>
    </row>
    <row r="4769" spans="1:15">
      <c r="A4769" t="s">
        <v>10098</v>
      </c>
      <c r="B4769" s="1">
        <v>45698</v>
      </c>
      <c r="C4769" t="s">
        <v>16</v>
      </c>
      <c r="D4769" t="s">
        <v>9721</v>
      </c>
      <c r="E4769" t="s">
        <v>10099</v>
      </c>
      <c r="F4769" t="s">
        <v>19</v>
      </c>
      <c r="G4769" t="s">
        <v>42</v>
      </c>
      <c r="H4769" t="s">
        <v>52</v>
      </c>
      <c r="I4769">
        <v>21.7</v>
      </c>
      <c r="J4769">
        <v>502.96</v>
      </c>
      <c r="K4769" t="s">
        <v>67</v>
      </c>
      <c r="L4769">
        <v>3</v>
      </c>
      <c r="M4769" t="s">
        <v>23</v>
      </c>
      <c r="N4769">
        <v>1.97</v>
      </c>
      <c r="O4769">
        <v>6</v>
      </c>
    </row>
    <row r="4770" spans="1:15">
      <c r="A4770" t="s">
        <v>10158</v>
      </c>
      <c r="B4770" s="1">
        <v>45691</v>
      </c>
      <c r="C4770" t="s">
        <v>16</v>
      </c>
      <c r="D4770" t="s">
        <v>10159</v>
      </c>
      <c r="E4770" t="s">
        <v>10160</v>
      </c>
      <c r="F4770" t="s">
        <v>60</v>
      </c>
      <c r="G4770" t="s">
        <v>41</v>
      </c>
      <c r="H4770" t="s">
        <v>29</v>
      </c>
      <c r="I4770">
        <v>3.37</v>
      </c>
      <c r="J4770">
        <v>461.35</v>
      </c>
      <c r="K4770" t="s">
        <v>67</v>
      </c>
      <c r="L4770">
        <v>4.8</v>
      </c>
      <c r="M4770" t="s">
        <v>23</v>
      </c>
      <c r="N4770">
        <v>1.28</v>
      </c>
      <c r="O4770">
        <v>7</v>
      </c>
    </row>
    <row r="4771" spans="1:15">
      <c r="A4771" t="s">
        <v>10161</v>
      </c>
      <c r="B4771" s="1">
        <v>45784</v>
      </c>
      <c r="C4771" t="s">
        <v>16</v>
      </c>
      <c r="D4771" t="s">
        <v>2758</v>
      </c>
      <c r="E4771" t="s">
        <v>10162</v>
      </c>
      <c r="F4771" t="s">
        <v>19</v>
      </c>
      <c r="G4771" t="s">
        <v>41</v>
      </c>
      <c r="H4771" t="s">
        <v>41</v>
      </c>
      <c r="I4771">
        <v>20.43</v>
      </c>
      <c r="J4771">
        <v>365.04</v>
      </c>
      <c r="K4771" t="s">
        <v>67</v>
      </c>
      <c r="L4771">
        <v>2.9</v>
      </c>
      <c r="M4771" t="s">
        <v>31</v>
      </c>
      <c r="N4771">
        <v>2.0299999999999998</v>
      </c>
      <c r="O4771">
        <v>7</v>
      </c>
    </row>
    <row r="4772" spans="1:15">
      <c r="A4772" t="s">
        <v>10186</v>
      </c>
      <c r="B4772" s="1">
        <v>45797</v>
      </c>
      <c r="C4772" t="s">
        <v>16</v>
      </c>
      <c r="D4772" t="s">
        <v>10187</v>
      </c>
      <c r="E4772" t="s">
        <v>10188</v>
      </c>
      <c r="F4772" t="s">
        <v>60</v>
      </c>
      <c r="G4772" t="s">
        <v>20</v>
      </c>
      <c r="H4772" t="s">
        <v>42</v>
      </c>
      <c r="I4772">
        <v>5.65</v>
      </c>
      <c r="J4772">
        <v>522.26</v>
      </c>
      <c r="K4772" t="s">
        <v>47</v>
      </c>
      <c r="L4772">
        <v>3.6</v>
      </c>
      <c r="M4772" t="s">
        <v>23</v>
      </c>
      <c r="N4772">
        <v>1.1399999999999999</v>
      </c>
      <c r="O4772">
        <v>9</v>
      </c>
    </row>
    <row r="4773" spans="1:15">
      <c r="A4773" t="s">
        <v>10203</v>
      </c>
      <c r="B4773" s="1">
        <v>45746</v>
      </c>
      <c r="C4773" t="s">
        <v>16</v>
      </c>
      <c r="D4773" t="s">
        <v>10204</v>
      </c>
      <c r="E4773" t="s">
        <v>10205</v>
      </c>
      <c r="F4773" t="s">
        <v>28</v>
      </c>
      <c r="G4773" t="s">
        <v>29</v>
      </c>
      <c r="H4773" t="s">
        <v>52</v>
      </c>
      <c r="I4773">
        <v>13.36</v>
      </c>
      <c r="J4773">
        <v>493.72</v>
      </c>
      <c r="K4773" t="s">
        <v>22</v>
      </c>
      <c r="L4773">
        <v>3.8</v>
      </c>
      <c r="M4773" t="s">
        <v>23</v>
      </c>
      <c r="N4773">
        <v>1.49</v>
      </c>
      <c r="O4773">
        <v>7</v>
      </c>
    </row>
    <row r="4774" spans="1:15">
      <c r="A4774" t="s">
        <v>10228</v>
      </c>
      <c r="B4774" s="1">
        <v>45674</v>
      </c>
      <c r="C4774" t="s">
        <v>16</v>
      </c>
      <c r="D4774" t="s">
        <v>9528</v>
      </c>
      <c r="E4774" t="s">
        <v>10229</v>
      </c>
      <c r="F4774" t="s">
        <v>19</v>
      </c>
      <c r="G4774" t="s">
        <v>46</v>
      </c>
      <c r="H4774" t="s">
        <v>29</v>
      </c>
      <c r="J4774">
        <v>589.6</v>
      </c>
      <c r="K4774" t="s">
        <v>47</v>
      </c>
      <c r="L4774">
        <v>4.5999999999999996</v>
      </c>
      <c r="M4774" t="s">
        <v>31</v>
      </c>
      <c r="N4774">
        <v>1.32</v>
      </c>
      <c r="O4774">
        <v>9</v>
      </c>
    </row>
    <row r="4775" spans="1:15">
      <c r="A4775" t="s">
        <v>10235</v>
      </c>
      <c r="B4775" s="1">
        <v>45767</v>
      </c>
      <c r="C4775" t="s">
        <v>16</v>
      </c>
      <c r="D4775" t="s">
        <v>5237</v>
      </c>
      <c r="E4775" t="s">
        <v>10236</v>
      </c>
      <c r="F4775" t="s">
        <v>60</v>
      </c>
      <c r="G4775" t="s">
        <v>21</v>
      </c>
      <c r="H4775" t="s">
        <v>29</v>
      </c>
      <c r="I4775">
        <v>5.38</v>
      </c>
      <c r="J4775">
        <v>513.62</v>
      </c>
      <c r="K4775" t="s">
        <v>30</v>
      </c>
      <c r="L4775">
        <v>4.5999999999999996</v>
      </c>
      <c r="M4775" t="s">
        <v>36</v>
      </c>
      <c r="N4775">
        <v>2.41</v>
      </c>
      <c r="O4775">
        <v>16</v>
      </c>
    </row>
    <row r="4776" spans="1:15">
      <c r="A4776" t="s">
        <v>10246</v>
      </c>
      <c r="B4776" s="1">
        <v>45799</v>
      </c>
      <c r="C4776" t="s">
        <v>16</v>
      </c>
      <c r="D4776" t="s">
        <v>9811</v>
      </c>
      <c r="E4776" t="s">
        <v>10247</v>
      </c>
      <c r="F4776" t="s">
        <v>19</v>
      </c>
      <c r="G4776" t="s">
        <v>29</v>
      </c>
      <c r="H4776" t="s">
        <v>42</v>
      </c>
      <c r="I4776">
        <v>4.76</v>
      </c>
      <c r="J4776">
        <v>580.89</v>
      </c>
      <c r="K4776" t="s">
        <v>47</v>
      </c>
      <c r="L4776">
        <v>4.7</v>
      </c>
      <c r="M4776" t="s">
        <v>23</v>
      </c>
      <c r="N4776">
        <v>1.33</v>
      </c>
      <c r="O4776">
        <v>7</v>
      </c>
    </row>
    <row r="4777" spans="1:15">
      <c r="A4777" t="s">
        <v>10265</v>
      </c>
      <c r="B4777" s="1">
        <v>45815</v>
      </c>
      <c r="C4777" t="s">
        <v>16</v>
      </c>
      <c r="D4777" t="s">
        <v>10266</v>
      </c>
      <c r="E4777" t="s">
        <v>10267</v>
      </c>
      <c r="F4777" t="s">
        <v>71</v>
      </c>
      <c r="G4777" t="s">
        <v>29</v>
      </c>
      <c r="H4777" t="s">
        <v>52</v>
      </c>
      <c r="I4777">
        <v>23.58</v>
      </c>
      <c r="J4777">
        <v>327.97</v>
      </c>
      <c r="K4777" t="s">
        <v>22</v>
      </c>
      <c r="L4777">
        <v>4.5999999999999996</v>
      </c>
      <c r="M4777" t="s">
        <v>23</v>
      </c>
      <c r="N4777">
        <v>2.0099999999999998</v>
      </c>
      <c r="O4777">
        <v>8</v>
      </c>
    </row>
    <row r="4778" spans="1:15">
      <c r="A4778" t="s">
        <v>10274</v>
      </c>
      <c r="B4778" s="1">
        <v>45713</v>
      </c>
      <c r="C4778" t="s">
        <v>16</v>
      </c>
      <c r="D4778" t="s">
        <v>8468</v>
      </c>
      <c r="E4778" t="s">
        <v>10275</v>
      </c>
      <c r="F4778" t="s">
        <v>71</v>
      </c>
      <c r="G4778" t="s">
        <v>42</v>
      </c>
      <c r="H4778" t="s">
        <v>21</v>
      </c>
      <c r="I4778">
        <v>10.35</v>
      </c>
      <c r="J4778">
        <v>285.97000000000003</v>
      </c>
      <c r="K4778" t="s">
        <v>30</v>
      </c>
      <c r="L4778">
        <v>2.8</v>
      </c>
      <c r="M4778" t="s">
        <v>31</v>
      </c>
      <c r="N4778">
        <v>1.02</v>
      </c>
      <c r="O4778">
        <v>12</v>
      </c>
    </row>
    <row r="4779" spans="1:15">
      <c r="A4779" t="s">
        <v>10289</v>
      </c>
      <c r="B4779" s="1">
        <v>45755</v>
      </c>
      <c r="C4779" t="s">
        <v>16</v>
      </c>
      <c r="D4779" t="s">
        <v>10290</v>
      </c>
      <c r="E4779" t="s">
        <v>10291</v>
      </c>
      <c r="F4779" t="s">
        <v>60</v>
      </c>
      <c r="G4779" t="s">
        <v>42</v>
      </c>
      <c r="H4779" t="s">
        <v>46</v>
      </c>
      <c r="I4779">
        <v>21.14</v>
      </c>
      <c r="J4779">
        <v>325.77</v>
      </c>
      <c r="K4779" t="s">
        <v>47</v>
      </c>
      <c r="L4779">
        <v>3.7</v>
      </c>
      <c r="M4779" t="s">
        <v>23</v>
      </c>
      <c r="N4779">
        <v>2.16</v>
      </c>
      <c r="O4779">
        <v>18</v>
      </c>
    </row>
    <row r="4780" spans="1:15">
      <c r="A4780" t="s">
        <v>10294</v>
      </c>
      <c r="B4780" s="1">
        <v>45675</v>
      </c>
      <c r="C4780" t="s">
        <v>16</v>
      </c>
      <c r="D4780" t="s">
        <v>6387</v>
      </c>
      <c r="E4780" t="s">
        <v>10295</v>
      </c>
      <c r="F4780" t="s">
        <v>19</v>
      </c>
      <c r="G4780" t="s">
        <v>41</v>
      </c>
      <c r="H4780" t="s">
        <v>52</v>
      </c>
      <c r="I4780">
        <v>5.87</v>
      </c>
      <c r="J4780">
        <v>392.3</v>
      </c>
      <c r="K4780" t="s">
        <v>47</v>
      </c>
      <c r="L4780">
        <v>3.3</v>
      </c>
      <c r="M4780" t="s">
        <v>23</v>
      </c>
      <c r="N4780">
        <v>1.81</v>
      </c>
      <c r="O4780">
        <v>10</v>
      </c>
    </row>
    <row r="4781" spans="1:15">
      <c r="A4781" t="s">
        <v>10296</v>
      </c>
      <c r="B4781" s="1">
        <v>45830</v>
      </c>
      <c r="C4781" t="s">
        <v>16</v>
      </c>
      <c r="D4781" t="s">
        <v>10297</v>
      </c>
      <c r="E4781" t="s">
        <v>10298</v>
      </c>
      <c r="F4781" t="s">
        <v>51</v>
      </c>
      <c r="G4781" t="s">
        <v>46</v>
      </c>
      <c r="H4781" t="s">
        <v>41</v>
      </c>
      <c r="I4781">
        <v>2.5499999999999998</v>
      </c>
      <c r="J4781">
        <v>580.61</v>
      </c>
      <c r="K4781" t="s">
        <v>47</v>
      </c>
      <c r="L4781">
        <v>4.0999999999999996</v>
      </c>
      <c r="M4781" t="s">
        <v>31</v>
      </c>
      <c r="N4781">
        <v>1.73</v>
      </c>
      <c r="O4781">
        <v>2</v>
      </c>
    </row>
    <row r="4782" spans="1:15">
      <c r="A4782" t="s">
        <v>10299</v>
      </c>
      <c r="B4782" s="1">
        <v>45682</v>
      </c>
      <c r="C4782" t="s">
        <v>16</v>
      </c>
      <c r="D4782" t="s">
        <v>10300</v>
      </c>
      <c r="E4782" t="s">
        <v>10301</v>
      </c>
      <c r="F4782" t="s">
        <v>71</v>
      </c>
      <c r="G4782" t="s">
        <v>46</v>
      </c>
      <c r="H4782" t="s">
        <v>41</v>
      </c>
      <c r="I4782">
        <v>1.47</v>
      </c>
      <c r="J4782">
        <v>285.33</v>
      </c>
      <c r="K4782" t="s">
        <v>47</v>
      </c>
      <c r="L4782">
        <v>3.1</v>
      </c>
      <c r="M4782" t="s">
        <v>23</v>
      </c>
      <c r="N4782">
        <v>1.03</v>
      </c>
      <c r="O4782">
        <v>10</v>
      </c>
    </row>
    <row r="4783" spans="1:15">
      <c r="A4783" t="s">
        <v>10310</v>
      </c>
      <c r="B4783" s="1">
        <v>45683</v>
      </c>
      <c r="C4783" t="s">
        <v>16</v>
      </c>
      <c r="D4783" t="s">
        <v>10311</v>
      </c>
      <c r="E4783" t="s">
        <v>10312</v>
      </c>
      <c r="F4783" t="s">
        <v>71</v>
      </c>
      <c r="G4783" t="s">
        <v>21</v>
      </c>
      <c r="H4783" t="s">
        <v>52</v>
      </c>
      <c r="I4783">
        <v>16.010000000000002</v>
      </c>
      <c r="J4783">
        <v>284.83</v>
      </c>
      <c r="K4783" t="s">
        <v>30</v>
      </c>
      <c r="L4783">
        <v>4.0999999999999996</v>
      </c>
      <c r="M4783" t="s">
        <v>36</v>
      </c>
      <c r="N4783">
        <v>1.56</v>
      </c>
      <c r="O4783">
        <v>11</v>
      </c>
    </row>
    <row r="4784" spans="1:15">
      <c r="A4784" t="s">
        <v>10321</v>
      </c>
      <c r="B4784" s="1">
        <v>45693</v>
      </c>
      <c r="C4784" t="s">
        <v>16</v>
      </c>
      <c r="D4784" t="s">
        <v>10322</v>
      </c>
      <c r="E4784" t="s">
        <v>10323</v>
      </c>
      <c r="F4784" t="s">
        <v>51</v>
      </c>
      <c r="G4784" t="s">
        <v>52</v>
      </c>
      <c r="H4784" t="s">
        <v>42</v>
      </c>
      <c r="I4784">
        <v>11.13</v>
      </c>
      <c r="J4784">
        <v>296.79000000000002</v>
      </c>
      <c r="K4784" t="s">
        <v>30</v>
      </c>
      <c r="L4784">
        <v>4.5999999999999996</v>
      </c>
      <c r="M4784" t="s">
        <v>23</v>
      </c>
      <c r="N4784">
        <v>1.54</v>
      </c>
      <c r="O4784">
        <v>12</v>
      </c>
    </row>
    <row r="4785" spans="1:15">
      <c r="A4785" t="s">
        <v>10324</v>
      </c>
      <c r="B4785" s="1">
        <v>45705</v>
      </c>
      <c r="C4785" t="s">
        <v>16</v>
      </c>
      <c r="D4785" t="s">
        <v>10325</v>
      </c>
      <c r="E4785" t="s">
        <v>10326</v>
      </c>
      <c r="F4785" t="s">
        <v>51</v>
      </c>
      <c r="G4785" t="s">
        <v>20</v>
      </c>
      <c r="H4785" t="s">
        <v>20</v>
      </c>
      <c r="I4785">
        <v>8.93</v>
      </c>
      <c r="J4785">
        <v>309.3</v>
      </c>
      <c r="K4785" t="s">
        <v>47</v>
      </c>
      <c r="L4785">
        <v>2.5</v>
      </c>
      <c r="M4785" t="s">
        <v>23</v>
      </c>
      <c r="N4785">
        <v>1.39</v>
      </c>
      <c r="O4785">
        <v>19</v>
      </c>
    </row>
    <row r="4786" spans="1:15">
      <c r="A4786" t="s">
        <v>10334</v>
      </c>
      <c r="B4786" s="1">
        <v>45788</v>
      </c>
      <c r="C4786" t="s">
        <v>16</v>
      </c>
      <c r="D4786" t="s">
        <v>8616</v>
      </c>
      <c r="E4786" t="s">
        <v>10335</v>
      </c>
      <c r="F4786" t="s">
        <v>51</v>
      </c>
      <c r="G4786" t="s">
        <v>41</v>
      </c>
      <c r="H4786" t="s">
        <v>20</v>
      </c>
      <c r="I4786">
        <v>8.5</v>
      </c>
      <c r="J4786">
        <v>351.74</v>
      </c>
      <c r="K4786" t="s">
        <v>30</v>
      </c>
      <c r="L4786">
        <v>3.3</v>
      </c>
      <c r="M4786" t="s">
        <v>31</v>
      </c>
      <c r="N4786">
        <v>1.2</v>
      </c>
      <c r="O4786">
        <v>15</v>
      </c>
    </row>
    <row r="4787" spans="1:15">
      <c r="A4787" t="s">
        <v>10344</v>
      </c>
      <c r="B4787" s="1">
        <v>45727</v>
      </c>
      <c r="C4787" t="s">
        <v>16</v>
      </c>
      <c r="D4787" t="s">
        <v>2023</v>
      </c>
      <c r="E4787" t="s">
        <v>10345</v>
      </c>
      <c r="F4787" t="s">
        <v>19</v>
      </c>
      <c r="G4787" t="s">
        <v>29</v>
      </c>
      <c r="H4787" t="s">
        <v>42</v>
      </c>
      <c r="I4787">
        <v>9.9600000000000009</v>
      </c>
      <c r="J4787">
        <v>541.99</v>
      </c>
      <c r="K4787" t="s">
        <v>67</v>
      </c>
      <c r="L4787">
        <v>4.7</v>
      </c>
      <c r="M4787" t="s">
        <v>23</v>
      </c>
      <c r="N4787">
        <v>1.6</v>
      </c>
      <c r="O4787">
        <v>11</v>
      </c>
    </row>
    <row r="4788" spans="1:15">
      <c r="A4788" t="s">
        <v>10346</v>
      </c>
      <c r="B4788" s="1">
        <v>45742</v>
      </c>
      <c r="C4788" t="s">
        <v>16</v>
      </c>
      <c r="D4788" t="s">
        <v>401</v>
      </c>
      <c r="E4788" t="s">
        <v>10347</v>
      </c>
      <c r="F4788" t="s">
        <v>71</v>
      </c>
      <c r="G4788" t="s">
        <v>21</v>
      </c>
      <c r="H4788" t="s">
        <v>41</v>
      </c>
      <c r="I4788">
        <v>19.96</v>
      </c>
      <c r="J4788">
        <v>541.66</v>
      </c>
      <c r="K4788" t="s">
        <v>47</v>
      </c>
      <c r="L4788">
        <v>3.2</v>
      </c>
      <c r="M4788" t="s">
        <v>23</v>
      </c>
      <c r="N4788">
        <v>1.47</v>
      </c>
      <c r="O4788">
        <v>9</v>
      </c>
    </row>
    <row r="4789" spans="1:15">
      <c r="A4789" t="s">
        <v>10384</v>
      </c>
      <c r="B4789" s="1">
        <v>45670</v>
      </c>
      <c r="C4789" t="s">
        <v>16</v>
      </c>
      <c r="D4789" t="s">
        <v>10385</v>
      </c>
      <c r="E4789" t="s">
        <v>10386</v>
      </c>
      <c r="F4789" t="s">
        <v>51</v>
      </c>
      <c r="G4789" t="s">
        <v>42</v>
      </c>
      <c r="H4789" t="s">
        <v>20</v>
      </c>
      <c r="I4789">
        <v>2.29</v>
      </c>
      <c r="J4789">
        <v>545.16</v>
      </c>
      <c r="K4789" t="s">
        <v>22</v>
      </c>
      <c r="L4789">
        <v>2.8</v>
      </c>
      <c r="M4789" t="s">
        <v>23</v>
      </c>
      <c r="N4789">
        <v>2.2599999999999998</v>
      </c>
      <c r="O4789">
        <v>3</v>
      </c>
    </row>
    <row r="4790" spans="1:15">
      <c r="A4790" t="s">
        <v>10387</v>
      </c>
      <c r="B4790" s="1">
        <v>45786</v>
      </c>
      <c r="C4790" t="s">
        <v>16</v>
      </c>
      <c r="D4790" t="s">
        <v>10388</v>
      </c>
      <c r="E4790" t="s">
        <v>10389</v>
      </c>
      <c r="F4790" t="s">
        <v>51</v>
      </c>
      <c r="G4790" t="s">
        <v>42</v>
      </c>
      <c r="H4790" t="s">
        <v>41</v>
      </c>
      <c r="I4790">
        <v>16.329999999999998</v>
      </c>
      <c r="J4790">
        <v>410.43</v>
      </c>
      <c r="K4790" t="s">
        <v>67</v>
      </c>
      <c r="L4790">
        <v>2.7</v>
      </c>
      <c r="M4790" t="s">
        <v>23</v>
      </c>
      <c r="N4790">
        <v>1.08</v>
      </c>
      <c r="O4790">
        <v>15</v>
      </c>
    </row>
    <row r="4791" spans="1:15">
      <c r="A4791" t="s">
        <v>10401</v>
      </c>
      <c r="B4791" s="1">
        <v>45741</v>
      </c>
      <c r="C4791" t="s">
        <v>16</v>
      </c>
      <c r="D4791" t="s">
        <v>10402</v>
      </c>
      <c r="E4791" t="s">
        <v>10403</v>
      </c>
      <c r="F4791" t="s">
        <v>28</v>
      </c>
      <c r="G4791" t="s">
        <v>41</v>
      </c>
      <c r="H4791" t="s">
        <v>20</v>
      </c>
      <c r="I4791">
        <v>9.99</v>
      </c>
      <c r="J4791">
        <v>501.82</v>
      </c>
      <c r="K4791" t="s">
        <v>67</v>
      </c>
      <c r="L4791">
        <v>3.9</v>
      </c>
      <c r="M4791" t="s">
        <v>36</v>
      </c>
      <c r="N4791">
        <v>2.2799999999999998</v>
      </c>
      <c r="O4791">
        <v>13</v>
      </c>
    </row>
    <row r="4792" spans="1:15">
      <c r="A4792" t="s">
        <v>10412</v>
      </c>
      <c r="B4792" s="1">
        <v>45664</v>
      </c>
      <c r="C4792" t="s">
        <v>16</v>
      </c>
      <c r="D4792" t="s">
        <v>4166</v>
      </c>
      <c r="E4792" t="s">
        <v>10413</v>
      </c>
      <c r="F4792" t="s">
        <v>51</v>
      </c>
      <c r="G4792" t="s">
        <v>21</v>
      </c>
      <c r="H4792" t="s">
        <v>41</v>
      </c>
      <c r="I4792">
        <v>1.96</v>
      </c>
      <c r="J4792">
        <v>397.77</v>
      </c>
      <c r="K4792" t="s">
        <v>67</v>
      </c>
      <c r="L4792">
        <v>2.7</v>
      </c>
      <c r="M4792" t="s">
        <v>23</v>
      </c>
      <c r="N4792">
        <v>2.39</v>
      </c>
      <c r="O4792">
        <v>9</v>
      </c>
    </row>
    <row r="4793" spans="1:15">
      <c r="A4793" t="s">
        <v>10439</v>
      </c>
      <c r="B4793" s="1">
        <v>45796</v>
      </c>
      <c r="C4793" t="s">
        <v>16</v>
      </c>
      <c r="D4793" t="s">
        <v>10440</v>
      </c>
      <c r="E4793" t="s">
        <v>10441</v>
      </c>
      <c r="F4793" t="s">
        <v>19</v>
      </c>
      <c r="G4793" t="s">
        <v>52</v>
      </c>
      <c r="H4793" t="s">
        <v>21</v>
      </c>
      <c r="I4793">
        <v>3.41</v>
      </c>
      <c r="J4793">
        <v>531.73</v>
      </c>
      <c r="K4793" t="s">
        <v>67</v>
      </c>
      <c r="L4793">
        <v>3.5</v>
      </c>
      <c r="M4793" t="s">
        <v>23</v>
      </c>
      <c r="N4793">
        <v>2.2400000000000002</v>
      </c>
      <c r="O4793">
        <v>5</v>
      </c>
    </row>
    <row r="4794" spans="1:15">
      <c r="A4794" t="s">
        <v>10510</v>
      </c>
      <c r="B4794" s="1">
        <v>45775</v>
      </c>
      <c r="C4794" t="s">
        <v>16</v>
      </c>
      <c r="D4794" t="s">
        <v>10011</v>
      </c>
      <c r="E4794" t="s">
        <v>10511</v>
      </c>
      <c r="F4794" t="s">
        <v>60</v>
      </c>
      <c r="G4794" t="s">
        <v>20</v>
      </c>
      <c r="H4794" t="s">
        <v>52</v>
      </c>
      <c r="J4794">
        <v>480.33</v>
      </c>
      <c r="K4794" t="s">
        <v>22</v>
      </c>
      <c r="L4794">
        <v>4.7</v>
      </c>
      <c r="M4794" t="s">
        <v>23</v>
      </c>
      <c r="N4794">
        <v>1.68</v>
      </c>
      <c r="O4794">
        <v>9</v>
      </c>
    </row>
    <row r="4795" spans="1:15">
      <c r="A4795" t="s">
        <v>10512</v>
      </c>
      <c r="B4795" s="1">
        <v>45779</v>
      </c>
      <c r="C4795" t="s">
        <v>16</v>
      </c>
      <c r="D4795" t="s">
        <v>10513</v>
      </c>
      <c r="E4795" t="s">
        <v>10514</v>
      </c>
      <c r="F4795" t="s">
        <v>71</v>
      </c>
      <c r="G4795" t="s">
        <v>21</v>
      </c>
      <c r="H4795" t="s">
        <v>52</v>
      </c>
      <c r="I4795">
        <v>16.11</v>
      </c>
      <c r="J4795">
        <v>586.1</v>
      </c>
      <c r="K4795" t="s">
        <v>22</v>
      </c>
      <c r="L4795">
        <v>4.4000000000000004</v>
      </c>
      <c r="M4795" t="s">
        <v>31</v>
      </c>
      <c r="N4795">
        <v>1.5</v>
      </c>
      <c r="O4795">
        <v>9</v>
      </c>
    </row>
    <row r="4796" spans="1:15">
      <c r="A4796" t="s">
        <v>10527</v>
      </c>
      <c r="B4796" s="1">
        <v>45756</v>
      </c>
      <c r="C4796" t="s">
        <v>16</v>
      </c>
      <c r="D4796" t="s">
        <v>10528</v>
      </c>
      <c r="E4796" t="s">
        <v>10529</v>
      </c>
      <c r="F4796" t="s">
        <v>19</v>
      </c>
      <c r="G4796" t="s">
        <v>20</v>
      </c>
      <c r="H4796" t="s">
        <v>46</v>
      </c>
      <c r="I4796">
        <v>22.43</v>
      </c>
      <c r="J4796">
        <v>593.20000000000005</v>
      </c>
      <c r="K4796" t="s">
        <v>30</v>
      </c>
      <c r="L4796">
        <v>4.8</v>
      </c>
      <c r="M4796" t="s">
        <v>31</v>
      </c>
      <c r="N4796">
        <v>1.62</v>
      </c>
      <c r="O4796">
        <v>12</v>
      </c>
    </row>
    <row r="4797" spans="1:15">
      <c r="A4797" t="s">
        <v>10546</v>
      </c>
      <c r="B4797" s="1">
        <v>45798</v>
      </c>
      <c r="C4797" t="s">
        <v>16</v>
      </c>
      <c r="D4797" t="s">
        <v>10547</v>
      </c>
      <c r="E4797" t="s">
        <v>10548</v>
      </c>
      <c r="F4797" t="s">
        <v>71</v>
      </c>
      <c r="G4797" t="s">
        <v>29</v>
      </c>
      <c r="H4797" t="s">
        <v>52</v>
      </c>
      <c r="I4797">
        <v>13.4</v>
      </c>
      <c r="J4797">
        <v>87.93</v>
      </c>
      <c r="K4797" t="s">
        <v>22</v>
      </c>
      <c r="L4797">
        <v>4.5</v>
      </c>
      <c r="M4797" t="s">
        <v>23</v>
      </c>
      <c r="N4797">
        <v>2.14</v>
      </c>
      <c r="O4797">
        <v>7</v>
      </c>
    </row>
    <row r="4798" spans="1:15">
      <c r="A4798" t="s">
        <v>10549</v>
      </c>
      <c r="B4798" s="1">
        <v>45755</v>
      </c>
      <c r="C4798" t="s">
        <v>16</v>
      </c>
      <c r="D4798" t="s">
        <v>10550</v>
      </c>
      <c r="E4798" t="s">
        <v>10551</v>
      </c>
      <c r="F4798" t="s">
        <v>19</v>
      </c>
      <c r="G4798" t="s">
        <v>52</v>
      </c>
      <c r="H4798" t="s">
        <v>42</v>
      </c>
      <c r="I4798">
        <v>10.96</v>
      </c>
      <c r="J4798">
        <v>56.53</v>
      </c>
      <c r="K4798" t="s">
        <v>22</v>
      </c>
      <c r="L4798">
        <v>3.1</v>
      </c>
      <c r="M4798" t="s">
        <v>23</v>
      </c>
      <c r="N4798">
        <v>2.0299999999999998</v>
      </c>
      <c r="O4798">
        <v>7</v>
      </c>
    </row>
    <row r="4799" spans="1:15">
      <c r="A4799" t="s">
        <v>10560</v>
      </c>
      <c r="B4799" s="1">
        <v>45742</v>
      </c>
      <c r="C4799" t="s">
        <v>16</v>
      </c>
      <c r="D4799" t="s">
        <v>10561</v>
      </c>
      <c r="E4799" t="s">
        <v>10562</v>
      </c>
      <c r="F4799" t="s">
        <v>60</v>
      </c>
      <c r="G4799" t="s">
        <v>42</v>
      </c>
      <c r="H4799" t="s">
        <v>41</v>
      </c>
      <c r="I4799">
        <v>12.33</v>
      </c>
      <c r="K4799" t="s">
        <v>30</v>
      </c>
      <c r="L4799">
        <v>3.6</v>
      </c>
      <c r="M4799" t="s">
        <v>31</v>
      </c>
      <c r="N4799">
        <v>1.1399999999999999</v>
      </c>
      <c r="O4799">
        <v>7</v>
      </c>
    </row>
    <row r="4800" spans="1:15">
      <c r="A4800" t="s">
        <v>10600</v>
      </c>
      <c r="B4800" s="1">
        <v>45699</v>
      </c>
      <c r="C4800" t="s">
        <v>16</v>
      </c>
      <c r="D4800" t="s">
        <v>10601</v>
      </c>
      <c r="E4800" t="s">
        <v>10602</v>
      </c>
      <c r="F4800" t="s">
        <v>71</v>
      </c>
      <c r="G4800" t="s">
        <v>21</v>
      </c>
      <c r="H4800" t="s">
        <v>52</v>
      </c>
      <c r="I4800">
        <v>8.5</v>
      </c>
      <c r="J4800">
        <v>89.31</v>
      </c>
      <c r="K4800" t="s">
        <v>30</v>
      </c>
      <c r="L4800">
        <v>4.3</v>
      </c>
      <c r="M4800" t="s">
        <v>36</v>
      </c>
      <c r="N4800">
        <v>1.81</v>
      </c>
      <c r="O4800">
        <v>7</v>
      </c>
    </row>
    <row r="4801" spans="1:15">
      <c r="A4801" t="s">
        <v>10623</v>
      </c>
      <c r="B4801" s="1">
        <v>45830</v>
      </c>
      <c r="C4801" t="s">
        <v>16</v>
      </c>
      <c r="D4801" t="s">
        <v>10624</v>
      </c>
      <c r="E4801" t="s">
        <v>10625</v>
      </c>
      <c r="F4801" t="s">
        <v>19</v>
      </c>
      <c r="G4801" t="s">
        <v>52</v>
      </c>
      <c r="H4801" t="s">
        <v>29</v>
      </c>
      <c r="I4801">
        <v>18.93</v>
      </c>
      <c r="J4801">
        <v>118.82</v>
      </c>
      <c r="K4801" t="s">
        <v>47</v>
      </c>
      <c r="L4801">
        <v>3.6</v>
      </c>
      <c r="M4801" t="s">
        <v>23</v>
      </c>
      <c r="N4801">
        <v>1.32</v>
      </c>
      <c r="O4801">
        <v>19</v>
      </c>
    </row>
    <row r="4802" spans="1:15">
      <c r="A4802" t="s">
        <v>10629</v>
      </c>
      <c r="B4802" s="1">
        <v>45695</v>
      </c>
      <c r="C4802" t="s">
        <v>16</v>
      </c>
      <c r="D4802" t="s">
        <v>10630</v>
      </c>
      <c r="E4802" t="s">
        <v>10631</v>
      </c>
      <c r="F4802" t="s">
        <v>60</v>
      </c>
      <c r="G4802" t="s">
        <v>29</v>
      </c>
      <c r="H4802" t="s">
        <v>42</v>
      </c>
      <c r="I4802">
        <v>3.96</v>
      </c>
      <c r="J4802">
        <v>489</v>
      </c>
      <c r="K4802" t="s">
        <v>22</v>
      </c>
      <c r="L4802">
        <v>3.1</v>
      </c>
      <c r="M4802" t="s">
        <v>23</v>
      </c>
      <c r="N4802">
        <v>1.19</v>
      </c>
      <c r="O4802">
        <v>9</v>
      </c>
    </row>
    <row r="4803" spans="1:15">
      <c r="A4803" t="s">
        <v>10635</v>
      </c>
      <c r="B4803" s="1">
        <v>45750</v>
      </c>
      <c r="C4803" t="s">
        <v>16</v>
      </c>
      <c r="D4803" t="s">
        <v>10636</v>
      </c>
      <c r="E4803" t="s">
        <v>10637</v>
      </c>
      <c r="F4803" t="s">
        <v>71</v>
      </c>
      <c r="G4803" t="s">
        <v>20</v>
      </c>
      <c r="H4803" t="s">
        <v>41</v>
      </c>
      <c r="I4803">
        <v>3.15</v>
      </c>
      <c r="J4803">
        <v>87.8</v>
      </c>
      <c r="K4803" t="s">
        <v>47</v>
      </c>
      <c r="L4803">
        <v>3.6</v>
      </c>
      <c r="M4803" t="s">
        <v>23</v>
      </c>
      <c r="N4803">
        <v>2.2799999999999998</v>
      </c>
      <c r="O4803">
        <v>13</v>
      </c>
    </row>
    <row r="4804" spans="1:15">
      <c r="A4804" t="s">
        <v>10657</v>
      </c>
      <c r="B4804" s="1">
        <v>45819</v>
      </c>
      <c r="C4804" t="s">
        <v>16</v>
      </c>
      <c r="D4804" t="s">
        <v>9728</v>
      </c>
      <c r="E4804" t="s">
        <v>10658</v>
      </c>
      <c r="F4804" t="s">
        <v>28</v>
      </c>
      <c r="G4804" t="s">
        <v>41</v>
      </c>
      <c r="H4804" t="s">
        <v>46</v>
      </c>
      <c r="I4804">
        <v>2.08</v>
      </c>
      <c r="J4804">
        <v>69.069999999999993</v>
      </c>
      <c r="K4804" t="s">
        <v>22</v>
      </c>
      <c r="L4804">
        <v>3</v>
      </c>
      <c r="M4804" t="s">
        <v>36</v>
      </c>
      <c r="N4804">
        <v>1.88</v>
      </c>
      <c r="O4804">
        <v>10</v>
      </c>
    </row>
    <row r="4805" spans="1:15">
      <c r="A4805" t="s">
        <v>10659</v>
      </c>
      <c r="B4805" s="1">
        <v>45773</v>
      </c>
      <c r="C4805" t="s">
        <v>16</v>
      </c>
      <c r="D4805" t="s">
        <v>4372</v>
      </c>
      <c r="E4805" t="s">
        <v>10660</v>
      </c>
      <c r="F4805" t="s">
        <v>19</v>
      </c>
      <c r="G4805" t="s">
        <v>52</v>
      </c>
      <c r="H4805" t="s">
        <v>46</v>
      </c>
      <c r="I4805">
        <v>17.010000000000002</v>
      </c>
      <c r="J4805">
        <v>234.32</v>
      </c>
      <c r="K4805" t="s">
        <v>47</v>
      </c>
      <c r="L4805">
        <v>3.9</v>
      </c>
      <c r="M4805" t="s">
        <v>23</v>
      </c>
      <c r="N4805">
        <v>1.58</v>
      </c>
      <c r="O4805">
        <v>17</v>
      </c>
    </row>
    <row r="4806" spans="1:15">
      <c r="A4806" t="s">
        <v>10665</v>
      </c>
      <c r="B4806" s="1">
        <v>45751</v>
      </c>
      <c r="C4806" t="s">
        <v>16</v>
      </c>
      <c r="D4806" t="s">
        <v>596</v>
      </c>
      <c r="E4806" t="s">
        <v>4575</v>
      </c>
      <c r="F4806" t="s">
        <v>28</v>
      </c>
      <c r="G4806" t="s">
        <v>52</v>
      </c>
      <c r="H4806" t="s">
        <v>46</v>
      </c>
      <c r="I4806">
        <v>23.36</v>
      </c>
      <c r="J4806">
        <v>170.56</v>
      </c>
      <c r="K4806" t="s">
        <v>22</v>
      </c>
      <c r="L4806">
        <v>3</v>
      </c>
      <c r="M4806" t="s">
        <v>31</v>
      </c>
      <c r="N4806">
        <v>1.01</v>
      </c>
      <c r="O4806">
        <v>15</v>
      </c>
    </row>
    <row r="4807" spans="1:15">
      <c r="A4807" t="s">
        <v>10680</v>
      </c>
      <c r="B4807" s="1">
        <v>45808</v>
      </c>
      <c r="C4807" t="s">
        <v>16</v>
      </c>
      <c r="D4807" t="s">
        <v>10681</v>
      </c>
      <c r="E4807" t="s">
        <v>10682</v>
      </c>
      <c r="F4807" t="s">
        <v>51</v>
      </c>
      <c r="G4807" t="s">
        <v>46</v>
      </c>
      <c r="H4807" t="s">
        <v>52</v>
      </c>
      <c r="I4807">
        <v>24.23</v>
      </c>
      <c r="J4807">
        <v>503.02</v>
      </c>
      <c r="K4807" t="s">
        <v>67</v>
      </c>
      <c r="L4807">
        <v>3.4</v>
      </c>
      <c r="M4807" t="s">
        <v>23</v>
      </c>
      <c r="N4807">
        <v>2.25</v>
      </c>
      <c r="O4807">
        <v>5</v>
      </c>
    </row>
    <row r="4808" spans="1:15">
      <c r="A4808" t="s">
        <v>10704</v>
      </c>
      <c r="B4808" s="1">
        <v>45698</v>
      </c>
      <c r="C4808" t="s">
        <v>16</v>
      </c>
      <c r="D4808" t="s">
        <v>10255</v>
      </c>
      <c r="E4808" t="s">
        <v>10705</v>
      </c>
      <c r="F4808" t="s">
        <v>71</v>
      </c>
      <c r="G4808" t="s">
        <v>20</v>
      </c>
      <c r="H4808" t="s">
        <v>29</v>
      </c>
      <c r="I4808">
        <v>15.41</v>
      </c>
      <c r="J4808">
        <v>547.37</v>
      </c>
      <c r="K4808" t="s">
        <v>67</v>
      </c>
      <c r="L4808">
        <v>3.2</v>
      </c>
      <c r="M4808" t="s">
        <v>23</v>
      </c>
      <c r="N4808">
        <v>1.1100000000000001</v>
      </c>
      <c r="O4808">
        <v>12</v>
      </c>
    </row>
    <row r="4809" spans="1:15">
      <c r="A4809" t="s">
        <v>10737</v>
      </c>
      <c r="B4809" s="1">
        <v>45702</v>
      </c>
      <c r="C4809" t="s">
        <v>16</v>
      </c>
      <c r="D4809" t="s">
        <v>1501</v>
      </c>
      <c r="E4809" t="s">
        <v>10738</v>
      </c>
      <c r="F4809" t="s">
        <v>51</v>
      </c>
      <c r="G4809" t="s">
        <v>46</v>
      </c>
      <c r="H4809" t="s">
        <v>21</v>
      </c>
      <c r="I4809">
        <v>8.2799999999999994</v>
      </c>
      <c r="J4809">
        <v>498.75</v>
      </c>
      <c r="K4809" t="s">
        <v>22</v>
      </c>
      <c r="L4809">
        <v>4.5999999999999996</v>
      </c>
      <c r="M4809" t="s">
        <v>23</v>
      </c>
      <c r="N4809">
        <v>1.51</v>
      </c>
      <c r="O4809">
        <v>15</v>
      </c>
    </row>
    <row r="4810" spans="1:15">
      <c r="A4810" t="s">
        <v>10749</v>
      </c>
      <c r="B4810" s="1">
        <v>45742</v>
      </c>
      <c r="C4810" t="s">
        <v>16</v>
      </c>
      <c r="D4810" t="s">
        <v>10750</v>
      </c>
      <c r="E4810" t="s">
        <v>10751</v>
      </c>
      <c r="F4810" t="s">
        <v>71</v>
      </c>
      <c r="G4810" t="s">
        <v>52</v>
      </c>
      <c r="H4810" t="s">
        <v>42</v>
      </c>
      <c r="I4810">
        <v>15.4</v>
      </c>
      <c r="J4810">
        <v>502.91</v>
      </c>
      <c r="K4810" t="s">
        <v>47</v>
      </c>
      <c r="L4810">
        <v>3.3</v>
      </c>
      <c r="M4810" t="s">
        <v>23</v>
      </c>
      <c r="N4810">
        <v>2.06</v>
      </c>
      <c r="O4810">
        <v>13</v>
      </c>
    </row>
    <row r="4811" spans="1:15">
      <c r="A4811" t="s">
        <v>10805</v>
      </c>
      <c r="B4811" s="1">
        <v>45682</v>
      </c>
      <c r="C4811" t="s">
        <v>16</v>
      </c>
      <c r="D4811" t="s">
        <v>10806</v>
      </c>
      <c r="E4811" t="s">
        <v>10807</v>
      </c>
      <c r="F4811" t="s">
        <v>28</v>
      </c>
      <c r="G4811" t="s">
        <v>20</v>
      </c>
      <c r="H4811" t="s">
        <v>29</v>
      </c>
      <c r="I4811">
        <v>17.37</v>
      </c>
      <c r="J4811">
        <v>313.08999999999997</v>
      </c>
      <c r="K4811" t="s">
        <v>47</v>
      </c>
      <c r="L4811">
        <v>3.6</v>
      </c>
      <c r="M4811" t="s">
        <v>23</v>
      </c>
      <c r="N4811">
        <v>2.35</v>
      </c>
      <c r="O4811">
        <v>6</v>
      </c>
    </row>
    <row r="4812" spans="1:15">
      <c r="A4812" t="s">
        <v>10814</v>
      </c>
      <c r="B4812" s="1">
        <v>45709</v>
      </c>
      <c r="C4812" t="s">
        <v>16</v>
      </c>
      <c r="D4812" t="s">
        <v>10159</v>
      </c>
      <c r="E4812" t="s">
        <v>10815</v>
      </c>
      <c r="F4812" t="s">
        <v>71</v>
      </c>
      <c r="G4812" t="s">
        <v>41</v>
      </c>
      <c r="H4812" t="s">
        <v>52</v>
      </c>
      <c r="I4812">
        <v>22.13</v>
      </c>
      <c r="J4812">
        <v>188.83</v>
      </c>
      <c r="K4812" t="s">
        <v>30</v>
      </c>
      <c r="L4812">
        <v>2.6</v>
      </c>
      <c r="M4812" t="s">
        <v>23</v>
      </c>
      <c r="N4812">
        <v>1.92</v>
      </c>
      <c r="O4812">
        <v>13</v>
      </c>
    </row>
    <row r="4813" spans="1:15">
      <c r="A4813" t="s">
        <v>10821</v>
      </c>
      <c r="B4813" s="1">
        <v>45755</v>
      </c>
      <c r="C4813" t="s">
        <v>16</v>
      </c>
      <c r="D4813" t="s">
        <v>10822</v>
      </c>
      <c r="E4813" t="s">
        <v>10823</v>
      </c>
      <c r="F4813" t="s">
        <v>28</v>
      </c>
      <c r="G4813" t="s">
        <v>29</v>
      </c>
      <c r="H4813" t="s">
        <v>41</v>
      </c>
      <c r="I4813">
        <v>12.55</v>
      </c>
      <c r="J4813">
        <v>305.07</v>
      </c>
      <c r="K4813" t="s">
        <v>47</v>
      </c>
      <c r="L4813">
        <v>3.8</v>
      </c>
      <c r="M4813" t="s">
        <v>36</v>
      </c>
      <c r="N4813">
        <v>1.07</v>
      </c>
      <c r="O4813">
        <v>17</v>
      </c>
    </row>
    <row r="4814" spans="1:15">
      <c r="A4814" t="s">
        <v>10866</v>
      </c>
      <c r="B4814" s="1">
        <v>45686</v>
      </c>
      <c r="C4814" t="s">
        <v>16</v>
      </c>
      <c r="D4814" t="s">
        <v>739</v>
      </c>
      <c r="E4814" t="s">
        <v>10867</v>
      </c>
      <c r="F4814" t="s">
        <v>71</v>
      </c>
      <c r="G4814" t="s">
        <v>21</v>
      </c>
      <c r="H4814" t="s">
        <v>52</v>
      </c>
      <c r="I4814">
        <v>23.37</v>
      </c>
      <c r="J4814">
        <v>178.34</v>
      </c>
      <c r="K4814" t="s">
        <v>67</v>
      </c>
      <c r="L4814">
        <v>2.8</v>
      </c>
      <c r="M4814" t="s">
        <v>23</v>
      </c>
      <c r="N4814">
        <v>1.84</v>
      </c>
      <c r="O4814">
        <v>5</v>
      </c>
    </row>
    <row r="4815" spans="1:15">
      <c r="A4815" t="s">
        <v>10918</v>
      </c>
      <c r="B4815" s="1">
        <v>45740</v>
      </c>
      <c r="C4815" t="s">
        <v>16</v>
      </c>
      <c r="D4815" t="s">
        <v>10919</v>
      </c>
      <c r="E4815" t="s">
        <v>10920</v>
      </c>
      <c r="F4815" t="s">
        <v>28</v>
      </c>
      <c r="G4815" t="s">
        <v>20</v>
      </c>
      <c r="H4815" t="s">
        <v>46</v>
      </c>
      <c r="I4815">
        <v>6.6</v>
      </c>
      <c r="J4815">
        <v>327.81</v>
      </c>
      <c r="K4815" t="s">
        <v>47</v>
      </c>
      <c r="L4815">
        <v>4.3</v>
      </c>
      <c r="M4815" t="s">
        <v>23</v>
      </c>
      <c r="N4815">
        <v>1.2</v>
      </c>
      <c r="O4815">
        <v>7</v>
      </c>
    </row>
    <row r="4816" spans="1:15">
      <c r="A4816" t="s">
        <v>10921</v>
      </c>
      <c r="B4816" s="1">
        <v>45791</v>
      </c>
      <c r="C4816" t="s">
        <v>16</v>
      </c>
      <c r="D4816" t="s">
        <v>10922</v>
      </c>
      <c r="E4816" t="s">
        <v>10923</v>
      </c>
      <c r="F4816" t="s">
        <v>19</v>
      </c>
      <c r="G4816" t="s">
        <v>46</v>
      </c>
      <c r="H4816" t="s">
        <v>41</v>
      </c>
      <c r="I4816">
        <v>1.49</v>
      </c>
      <c r="J4816">
        <v>337.31</v>
      </c>
      <c r="K4816" t="s">
        <v>30</v>
      </c>
      <c r="L4816">
        <v>3.7</v>
      </c>
      <c r="M4816" t="s">
        <v>36</v>
      </c>
      <c r="N4816">
        <v>1.78</v>
      </c>
      <c r="O4816">
        <v>9</v>
      </c>
    </row>
    <row r="4817" spans="1:15">
      <c r="A4817" t="s">
        <v>10935</v>
      </c>
      <c r="B4817" s="1">
        <v>45730</v>
      </c>
      <c r="C4817" t="s">
        <v>16</v>
      </c>
      <c r="D4817" t="s">
        <v>8647</v>
      </c>
      <c r="E4817" t="s">
        <v>10936</v>
      </c>
      <c r="F4817" t="s">
        <v>28</v>
      </c>
      <c r="G4817" t="s">
        <v>42</v>
      </c>
      <c r="H4817" t="s">
        <v>42</v>
      </c>
      <c r="I4817">
        <v>6.97</v>
      </c>
      <c r="J4817">
        <v>240.08</v>
      </c>
      <c r="K4817" t="s">
        <v>67</v>
      </c>
      <c r="L4817">
        <v>3.7</v>
      </c>
      <c r="M4817" t="s">
        <v>23</v>
      </c>
      <c r="N4817">
        <v>2.3199999999999998</v>
      </c>
      <c r="O4817">
        <v>19</v>
      </c>
    </row>
    <row r="4818" spans="1:15">
      <c r="A4818" t="s">
        <v>10940</v>
      </c>
      <c r="B4818" s="1">
        <v>45805</v>
      </c>
      <c r="C4818" t="s">
        <v>16</v>
      </c>
      <c r="D4818" t="s">
        <v>3500</v>
      </c>
      <c r="E4818" t="s">
        <v>10941</v>
      </c>
      <c r="F4818" t="s">
        <v>60</v>
      </c>
      <c r="G4818" t="s">
        <v>41</v>
      </c>
      <c r="H4818" t="s">
        <v>20</v>
      </c>
      <c r="I4818">
        <v>7.27</v>
      </c>
      <c r="J4818">
        <v>68.31</v>
      </c>
      <c r="K4818" t="s">
        <v>22</v>
      </c>
      <c r="L4818">
        <v>3.5</v>
      </c>
      <c r="M4818" t="s">
        <v>23</v>
      </c>
      <c r="N4818">
        <v>1.36</v>
      </c>
      <c r="O4818">
        <v>15</v>
      </c>
    </row>
    <row r="4819" spans="1:15">
      <c r="A4819" t="s">
        <v>10954</v>
      </c>
      <c r="B4819" s="1">
        <v>45662</v>
      </c>
      <c r="C4819" t="s">
        <v>16</v>
      </c>
      <c r="D4819" t="s">
        <v>10955</v>
      </c>
      <c r="E4819" t="s">
        <v>10956</v>
      </c>
      <c r="F4819" t="s">
        <v>60</v>
      </c>
      <c r="G4819" t="s">
        <v>20</v>
      </c>
      <c r="H4819" t="s">
        <v>41</v>
      </c>
      <c r="I4819">
        <v>16.57</v>
      </c>
      <c r="J4819">
        <v>506.45</v>
      </c>
      <c r="K4819" t="s">
        <v>30</v>
      </c>
      <c r="L4819">
        <v>3.5</v>
      </c>
      <c r="M4819" t="s">
        <v>31</v>
      </c>
      <c r="N4819">
        <v>1.48</v>
      </c>
      <c r="O4819">
        <v>9</v>
      </c>
    </row>
    <row r="4820" spans="1:15">
      <c r="A4820" t="s">
        <v>10974</v>
      </c>
      <c r="B4820" s="1">
        <v>45680</v>
      </c>
      <c r="C4820" t="s">
        <v>16</v>
      </c>
      <c r="D4820" t="s">
        <v>10975</v>
      </c>
      <c r="E4820" t="s">
        <v>10976</v>
      </c>
      <c r="F4820" t="s">
        <v>28</v>
      </c>
      <c r="G4820" t="s">
        <v>29</v>
      </c>
      <c r="H4820" t="s">
        <v>41</v>
      </c>
      <c r="I4820">
        <v>16.53</v>
      </c>
      <c r="J4820">
        <v>337.02</v>
      </c>
      <c r="K4820" t="s">
        <v>22</v>
      </c>
      <c r="L4820">
        <v>3</v>
      </c>
      <c r="M4820" t="s">
        <v>23</v>
      </c>
      <c r="N4820">
        <v>1.82</v>
      </c>
      <c r="O4820">
        <v>11</v>
      </c>
    </row>
    <row r="4821" spans="1:15">
      <c r="A4821" t="s">
        <v>10977</v>
      </c>
      <c r="B4821" s="1">
        <v>45692</v>
      </c>
      <c r="C4821" t="s">
        <v>16</v>
      </c>
      <c r="D4821" t="s">
        <v>9440</v>
      </c>
      <c r="E4821" t="s">
        <v>10978</v>
      </c>
      <c r="F4821" t="s">
        <v>51</v>
      </c>
      <c r="G4821" t="s">
        <v>41</v>
      </c>
      <c r="H4821" t="s">
        <v>20</v>
      </c>
      <c r="I4821">
        <v>19.809999999999999</v>
      </c>
      <c r="J4821">
        <v>559.15</v>
      </c>
      <c r="K4821" t="s">
        <v>47</v>
      </c>
      <c r="L4821">
        <v>3.3</v>
      </c>
      <c r="M4821" t="s">
        <v>23</v>
      </c>
      <c r="N4821">
        <v>1.58</v>
      </c>
      <c r="O4821">
        <v>10</v>
      </c>
    </row>
    <row r="4822" spans="1:15">
      <c r="A4822" t="s">
        <v>11058</v>
      </c>
      <c r="B4822" s="1">
        <v>45676</v>
      </c>
      <c r="C4822" t="s">
        <v>16</v>
      </c>
      <c r="D4822" t="s">
        <v>1066</v>
      </c>
      <c r="E4822" t="s">
        <v>11059</v>
      </c>
      <c r="F4822" t="s">
        <v>28</v>
      </c>
      <c r="G4822" t="s">
        <v>41</v>
      </c>
      <c r="H4822" t="s">
        <v>42</v>
      </c>
      <c r="I4822">
        <v>24.2</v>
      </c>
      <c r="J4822">
        <v>260.20999999999998</v>
      </c>
      <c r="K4822" t="s">
        <v>47</v>
      </c>
      <c r="L4822">
        <v>3.3</v>
      </c>
      <c r="M4822" t="s">
        <v>23</v>
      </c>
      <c r="N4822">
        <v>1.6</v>
      </c>
      <c r="O4822">
        <v>3</v>
      </c>
    </row>
    <row r="4823" spans="1:15">
      <c r="A4823" t="s">
        <v>11064</v>
      </c>
      <c r="B4823" s="1">
        <v>45684</v>
      </c>
      <c r="C4823" t="s">
        <v>16</v>
      </c>
      <c r="D4823" t="s">
        <v>6013</v>
      </c>
      <c r="E4823" t="s">
        <v>11065</v>
      </c>
      <c r="F4823" t="s">
        <v>71</v>
      </c>
      <c r="G4823" t="s">
        <v>29</v>
      </c>
      <c r="H4823" t="s">
        <v>29</v>
      </c>
      <c r="I4823">
        <v>13.82</v>
      </c>
      <c r="J4823">
        <v>281.61</v>
      </c>
      <c r="K4823" t="s">
        <v>47</v>
      </c>
      <c r="L4823">
        <v>4.2</v>
      </c>
      <c r="M4823" t="s">
        <v>23</v>
      </c>
      <c r="N4823">
        <v>1.03</v>
      </c>
      <c r="O4823">
        <v>7</v>
      </c>
    </row>
    <row r="4824" spans="1:15">
      <c r="A4824" t="s">
        <v>11080</v>
      </c>
      <c r="B4824" s="1">
        <v>45693</v>
      </c>
      <c r="C4824" t="s">
        <v>16</v>
      </c>
      <c r="D4824" t="s">
        <v>5180</v>
      </c>
      <c r="E4824" t="s">
        <v>11081</v>
      </c>
      <c r="F4824" t="s">
        <v>60</v>
      </c>
      <c r="G4824" t="s">
        <v>29</v>
      </c>
      <c r="H4824" t="s">
        <v>29</v>
      </c>
      <c r="I4824">
        <v>2.74</v>
      </c>
      <c r="J4824">
        <v>494.63</v>
      </c>
      <c r="K4824" t="s">
        <v>47</v>
      </c>
      <c r="L4824">
        <v>4.2</v>
      </c>
      <c r="M4824" t="s">
        <v>31</v>
      </c>
      <c r="N4824">
        <v>2.31</v>
      </c>
      <c r="O4824">
        <v>13</v>
      </c>
    </row>
    <row r="4825" spans="1:15">
      <c r="A4825" t="s">
        <v>11082</v>
      </c>
      <c r="B4825" s="1">
        <v>45754</v>
      </c>
      <c r="C4825" t="s">
        <v>16</v>
      </c>
      <c r="D4825" t="s">
        <v>11083</v>
      </c>
      <c r="E4825" t="s">
        <v>11084</v>
      </c>
      <c r="F4825" t="s">
        <v>28</v>
      </c>
      <c r="G4825" t="s">
        <v>42</v>
      </c>
      <c r="H4825" t="s">
        <v>46</v>
      </c>
      <c r="I4825">
        <v>10.98</v>
      </c>
      <c r="J4825">
        <v>498.05</v>
      </c>
      <c r="K4825" t="s">
        <v>22</v>
      </c>
      <c r="L4825">
        <v>4.3</v>
      </c>
      <c r="M4825" t="s">
        <v>23</v>
      </c>
      <c r="N4825">
        <v>1.33</v>
      </c>
      <c r="O4825">
        <v>3</v>
      </c>
    </row>
    <row r="4826" spans="1:15">
      <c r="A4826" t="s">
        <v>11096</v>
      </c>
      <c r="B4826" s="1">
        <v>45814</v>
      </c>
      <c r="C4826" t="s">
        <v>16</v>
      </c>
      <c r="D4826" t="s">
        <v>11097</v>
      </c>
      <c r="E4826" t="s">
        <v>11098</v>
      </c>
      <c r="F4826" t="s">
        <v>28</v>
      </c>
      <c r="G4826" t="s">
        <v>29</v>
      </c>
      <c r="H4826" t="s">
        <v>42</v>
      </c>
      <c r="I4826">
        <v>12.08</v>
      </c>
      <c r="J4826">
        <v>488.38</v>
      </c>
      <c r="K4826" t="s">
        <v>30</v>
      </c>
      <c r="L4826">
        <v>4.0999999999999996</v>
      </c>
      <c r="M4826" t="s">
        <v>23</v>
      </c>
      <c r="N4826">
        <v>1.68</v>
      </c>
      <c r="O4826">
        <v>2</v>
      </c>
    </row>
    <row r="4827" spans="1:15">
      <c r="A4827" t="s">
        <v>11101</v>
      </c>
      <c r="B4827" s="1">
        <v>45769</v>
      </c>
      <c r="C4827" t="s">
        <v>16</v>
      </c>
      <c r="D4827" t="s">
        <v>11102</v>
      </c>
      <c r="E4827" t="s">
        <v>11103</v>
      </c>
      <c r="F4827" t="s">
        <v>71</v>
      </c>
      <c r="G4827" t="s">
        <v>46</v>
      </c>
      <c r="H4827" t="s">
        <v>42</v>
      </c>
      <c r="I4827">
        <v>7.44</v>
      </c>
      <c r="J4827">
        <v>180.21</v>
      </c>
      <c r="K4827" t="s">
        <v>22</v>
      </c>
      <c r="L4827">
        <v>4.2</v>
      </c>
      <c r="M4827" t="s">
        <v>36</v>
      </c>
      <c r="N4827">
        <v>2.09</v>
      </c>
      <c r="O4827">
        <v>11</v>
      </c>
    </row>
    <row r="4828" spans="1:15">
      <c r="A4828" t="s">
        <v>11134</v>
      </c>
      <c r="B4828" s="1">
        <v>45753</v>
      </c>
      <c r="C4828" t="s">
        <v>16</v>
      </c>
      <c r="D4828" t="s">
        <v>11135</v>
      </c>
      <c r="E4828" t="s">
        <v>11136</v>
      </c>
      <c r="F4828" t="s">
        <v>71</v>
      </c>
      <c r="G4828" t="s">
        <v>29</v>
      </c>
      <c r="H4828" t="s">
        <v>20</v>
      </c>
      <c r="I4828">
        <v>3.07</v>
      </c>
      <c r="J4828">
        <v>550.29999999999995</v>
      </c>
      <c r="K4828" t="s">
        <v>22</v>
      </c>
      <c r="L4828">
        <v>3.7</v>
      </c>
      <c r="M4828" t="s">
        <v>23</v>
      </c>
      <c r="N4828">
        <v>1.87</v>
      </c>
      <c r="O4828">
        <v>14</v>
      </c>
    </row>
    <row r="4829" spans="1:15">
      <c r="A4829" t="s">
        <v>11137</v>
      </c>
      <c r="B4829" s="1">
        <v>45807</v>
      </c>
      <c r="C4829" t="s">
        <v>16</v>
      </c>
      <c r="D4829" t="s">
        <v>4687</v>
      </c>
      <c r="E4829" t="s">
        <v>11138</v>
      </c>
      <c r="F4829" t="s">
        <v>51</v>
      </c>
      <c r="G4829" t="s">
        <v>42</v>
      </c>
      <c r="H4829" t="s">
        <v>42</v>
      </c>
      <c r="I4829">
        <v>7.93</v>
      </c>
      <c r="J4829">
        <v>232.73</v>
      </c>
      <c r="K4829" t="s">
        <v>47</v>
      </c>
      <c r="L4829">
        <v>2.9</v>
      </c>
      <c r="M4829" t="s">
        <v>23</v>
      </c>
      <c r="N4829">
        <v>1.96</v>
      </c>
      <c r="O4829">
        <v>1</v>
      </c>
    </row>
    <row r="4830" spans="1:15">
      <c r="A4830" t="s">
        <v>11141</v>
      </c>
      <c r="B4830" s="1">
        <v>45784</v>
      </c>
      <c r="C4830" t="s">
        <v>16</v>
      </c>
      <c r="D4830" t="s">
        <v>11142</v>
      </c>
      <c r="E4830" t="s">
        <v>11143</v>
      </c>
      <c r="F4830" t="s">
        <v>51</v>
      </c>
      <c r="G4830" t="s">
        <v>21</v>
      </c>
      <c r="H4830" t="s">
        <v>42</v>
      </c>
      <c r="I4830">
        <v>12.72</v>
      </c>
      <c r="J4830">
        <v>324.05</v>
      </c>
      <c r="K4830" t="s">
        <v>22</v>
      </c>
      <c r="L4830">
        <v>4.8</v>
      </c>
      <c r="M4830" t="s">
        <v>36</v>
      </c>
      <c r="N4830">
        <v>2.35</v>
      </c>
      <c r="O4830">
        <v>1</v>
      </c>
    </row>
    <row r="4831" spans="1:15">
      <c r="A4831" t="s">
        <v>11146</v>
      </c>
      <c r="B4831" s="1">
        <v>45800</v>
      </c>
      <c r="C4831" t="s">
        <v>16</v>
      </c>
      <c r="D4831" t="s">
        <v>11147</v>
      </c>
      <c r="E4831" t="s">
        <v>11148</v>
      </c>
      <c r="F4831" t="s">
        <v>71</v>
      </c>
      <c r="G4831" t="s">
        <v>41</v>
      </c>
      <c r="H4831" t="s">
        <v>46</v>
      </c>
      <c r="I4831">
        <v>16</v>
      </c>
      <c r="J4831">
        <v>349.28</v>
      </c>
      <c r="K4831" t="s">
        <v>47</v>
      </c>
      <c r="L4831">
        <v>4.7</v>
      </c>
      <c r="M4831" t="s">
        <v>36</v>
      </c>
      <c r="N4831">
        <v>1.81</v>
      </c>
      <c r="O4831">
        <v>3</v>
      </c>
    </row>
    <row r="4832" spans="1:15">
      <c r="A4832" t="s">
        <v>11157</v>
      </c>
      <c r="B4832" s="1">
        <v>45677</v>
      </c>
      <c r="C4832" t="s">
        <v>16</v>
      </c>
      <c r="D4832" t="s">
        <v>11158</v>
      </c>
      <c r="E4832" t="s">
        <v>11159</v>
      </c>
      <c r="F4832" t="s">
        <v>19</v>
      </c>
      <c r="G4832" t="s">
        <v>21</v>
      </c>
      <c r="H4832" t="s">
        <v>41</v>
      </c>
      <c r="I4832">
        <v>24.42</v>
      </c>
      <c r="J4832">
        <v>237.2</v>
      </c>
      <c r="K4832" t="s">
        <v>22</v>
      </c>
      <c r="L4832">
        <v>4.0999999999999996</v>
      </c>
      <c r="M4832" t="s">
        <v>23</v>
      </c>
      <c r="N4832">
        <v>1.33</v>
      </c>
      <c r="O4832">
        <v>16</v>
      </c>
    </row>
    <row r="4833" spans="1:15">
      <c r="A4833" t="s">
        <v>11160</v>
      </c>
      <c r="B4833" s="1">
        <v>45706</v>
      </c>
      <c r="C4833" t="s">
        <v>16</v>
      </c>
      <c r="D4833" t="s">
        <v>11161</v>
      </c>
      <c r="E4833" t="s">
        <v>11162</v>
      </c>
      <c r="F4833" t="s">
        <v>28</v>
      </c>
      <c r="G4833" t="s">
        <v>46</v>
      </c>
      <c r="H4833" t="s">
        <v>41</v>
      </c>
      <c r="I4833">
        <v>20.82</v>
      </c>
      <c r="J4833">
        <v>79.69</v>
      </c>
      <c r="K4833" t="s">
        <v>47</v>
      </c>
      <c r="L4833">
        <v>3.6</v>
      </c>
      <c r="M4833" t="s">
        <v>31</v>
      </c>
      <c r="N4833">
        <v>2.2799999999999998</v>
      </c>
      <c r="O4833">
        <v>7</v>
      </c>
    </row>
    <row r="4834" spans="1:15">
      <c r="A4834" t="s">
        <v>11173</v>
      </c>
      <c r="B4834" s="1">
        <v>45667</v>
      </c>
      <c r="C4834" t="s">
        <v>16</v>
      </c>
      <c r="D4834" t="s">
        <v>11174</v>
      </c>
      <c r="E4834" t="s">
        <v>11175</v>
      </c>
      <c r="F4834" t="s">
        <v>71</v>
      </c>
      <c r="G4834" t="s">
        <v>29</v>
      </c>
      <c r="H4834" t="s">
        <v>20</v>
      </c>
      <c r="I4834">
        <v>17.829999999999998</v>
      </c>
      <c r="J4834">
        <v>181.43</v>
      </c>
      <c r="K4834" t="s">
        <v>67</v>
      </c>
      <c r="L4834">
        <v>2.6</v>
      </c>
      <c r="M4834" t="s">
        <v>23</v>
      </c>
      <c r="N4834">
        <v>2.4500000000000002</v>
      </c>
      <c r="O4834">
        <v>19</v>
      </c>
    </row>
    <row r="4835" spans="1:15">
      <c r="A4835" t="s">
        <v>11215</v>
      </c>
      <c r="B4835" s="1">
        <v>45786</v>
      </c>
      <c r="C4835" t="s">
        <v>16</v>
      </c>
      <c r="D4835" t="s">
        <v>11216</v>
      </c>
      <c r="E4835" t="s">
        <v>11217</v>
      </c>
      <c r="F4835" t="s">
        <v>51</v>
      </c>
      <c r="G4835" t="s">
        <v>42</v>
      </c>
      <c r="H4835" t="s">
        <v>52</v>
      </c>
      <c r="I4835">
        <v>23.13</v>
      </c>
      <c r="J4835">
        <v>355.79</v>
      </c>
      <c r="K4835" t="s">
        <v>22</v>
      </c>
      <c r="L4835">
        <v>3.2</v>
      </c>
      <c r="M4835" t="s">
        <v>23</v>
      </c>
      <c r="N4835">
        <v>2.02</v>
      </c>
      <c r="O4835">
        <v>9</v>
      </c>
    </row>
    <row r="4836" spans="1:15">
      <c r="A4836" t="s">
        <v>11226</v>
      </c>
      <c r="B4836" s="1">
        <v>45812</v>
      </c>
      <c r="C4836" t="s">
        <v>16</v>
      </c>
      <c r="D4836" t="s">
        <v>11227</v>
      </c>
      <c r="E4836" t="s">
        <v>11228</v>
      </c>
      <c r="F4836" t="s">
        <v>28</v>
      </c>
      <c r="G4836" t="s">
        <v>29</v>
      </c>
      <c r="H4836" t="s">
        <v>52</v>
      </c>
      <c r="I4836">
        <v>9.33</v>
      </c>
      <c r="J4836">
        <v>206.28</v>
      </c>
      <c r="K4836" t="s">
        <v>47</v>
      </c>
      <c r="L4836">
        <v>4.0999999999999996</v>
      </c>
      <c r="M4836" t="s">
        <v>31</v>
      </c>
      <c r="N4836">
        <v>1.66</v>
      </c>
      <c r="O4836">
        <v>12</v>
      </c>
    </row>
    <row r="4837" spans="1:15">
      <c r="A4837" t="s">
        <v>11325</v>
      </c>
      <c r="B4837" s="1">
        <v>45677</v>
      </c>
      <c r="C4837" t="s">
        <v>16</v>
      </c>
      <c r="D4837" t="s">
        <v>8426</v>
      </c>
      <c r="E4837" t="s">
        <v>11326</v>
      </c>
      <c r="F4837" t="s">
        <v>51</v>
      </c>
      <c r="G4837" t="s">
        <v>46</v>
      </c>
      <c r="H4837" t="s">
        <v>20</v>
      </c>
      <c r="I4837">
        <v>6.04</v>
      </c>
      <c r="J4837">
        <v>282.75</v>
      </c>
      <c r="K4837" t="s">
        <v>22</v>
      </c>
      <c r="L4837">
        <v>4.9000000000000004</v>
      </c>
      <c r="M4837" t="s">
        <v>23</v>
      </c>
      <c r="N4837">
        <v>1.82</v>
      </c>
      <c r="O4837">
        <v>13</v>
      </c>
    </row>
    <row r="4838" spans="1:15">
      <c r="A4838" t="s">
        <v>11327</v>
      </c>
      <c r="B4838" s="1">
        <v>45659</v>
      </c>
      <c r="C4838" t="s">
        <v>16</v>
      </c>
      <c r="D4838" t="s">
        <v>11328</v>
      </c>
      <c r="E4838" t="s">
        <v>11329</v>
      </c>
      <c r="F4838" t="s">
        <v>28</v>
      </c>
      <c r="G4838" t="s">
        <v>20</v>
      </c>
      <c r="H4838" t="s">
        <v>21</v>
      </c>
      <c r="I4838">
        <v>2.5499999999999998</v>
      </c>
      <c r="J4838">
        <v>381.61</v>
      </c>
      <c r="K4838" t="s">
        <v>47</v>
      </c>
      <c r="L4838">
        <v>3</v>
      </c>
      <c r="M4838" t="s">
        <v>23</v>
      </c>
      <c r="N4838">
        <v>1.08</v>
      </c>
      <c r="O4838">
        <v>17</v>
      </c>
    </row>
    <row r="4839" spans="1:15">
      <c r="A4839" t="s">
        <v>11351</v>
      </c>
      <c r="B4839" s="1">
        <v>45749</v>
      </c>
      <c r="C4839" t="s">
        <v>16</v>
      </c>
      <c r="D4839" t="s">
        <v>7112</v>
      </c>
      <c r="E4839" t="s">
        <v>11352</v>
      </c>
      <c r="F4839" t="s">
        <v>19</v>
      </c>
      <c r="G4839" t="s">
        <v>41</v>
      </c>
      <c r="H4839" t="s">
        <v>52</v>
      </c>
      <c r="I4839">
        <v>16.489999999999998</v>
      </c>
      <c r="J4839">
        <v>498.62</v>
      </c>
      <c r="K4839" t="s">
        <v>22</v>
      </c>
      <c r="L4839">
        <v>3.4</v>
      </c>
      <c r="M4839" t="s">
        <v>23</v>
      </c>
      <c r="N4839">
        <v>1</v>
      </c>
      <c r="O4839">
        <v>17</v>
      </c>
    </row>
    <row r="4840" spans="1:15">
      <c r="A4840" t="s">
        <v>11367</v>
      </c>
      <c r="B4840" s="1">
        <v>45700</v>
      </c>
      <c r="C4840" t="s">
        <v>16</v>
      </c>
      <c r="D4840" t="s">
        <v>4331</v>
      </c>
      <c r="E4840" t="s">
        <v>11368</v>
      </c>
      <c r="F4840" t="s">
        <v>51</v>
      </c>
      <c r="G4840" t="s">
        <v>29</v>
      </c>
      <c r="H4840" t="s">
        <v>52</v>
      </c>
      <c r="I4840">
        <v>12.59</v>
      </c>
      <c r="J4840">
        <v>589.66999999999996</v>
      </c>
      <c r="K4840" t="s">
        <v>47</v>
      </c>
      <c r="L4840">
        <v>3.1</v>
      </c>
      <c r="M4840" t="s">
        <v>36</v>
      </c>
      <c r="N4840">
        <v>1.86</v>
      </c>
      <c r="O4840">
        <v>3</v>
      </c>
    </row>
    <row r="4841" spans="1:15">
      <c r="A4841" t="s">
        <v>11395</v>
      </c>
      <c r="B4841" s="1">
        <v>45777</v>
      </c>
      <c r="C4841" t="s">
        <v>16</v>
      </c>
      <c r="D4841" t="s">
        <v>3052</v>
      </c>
      <c r="E4841" t="s">
        <v>11396</v>
      </c>
      <c r="F4841" t="s">
        <v>71</v>
      </c>
      <c r="G4841" t="s">
        <v>42</v>
      </c>
      <c r="H4841" t="s">
        <v>21</v>
      </c>
      <c r="I4841">
        <v>10.039999999999999</v>
      </c>
      <c r="J4841">
        <v>177.29</v>
      </c>
      <c r="K4841" t="s">
        <v>22</v>
      </c>
      <c r="L4841">
        <v>2.9</v>
      </c>
      <c r="M4841" t="s">
        <v>23</v>
      </c>
      <c r="N4841">
        <v>2.2400000000000002</v>
      </c>
      <c r="O4841">
        <v>2</v>
      </c>
    </row>
    <row r="4842" spans="1:15">
      <c r="A4842" t="s">
        <v>11402</v>
      </c>
      <c r="B4842" s="1">
        <v>45741</v>
      </c>
      <c r="C4842" t="s">
        <v>16</v>
      </c>
      <c r="D4842" t="s">
        <v>1612</v>
      </c>
      <c r="E4842" t="s">
        <v>11403</v>
      </c>
      <c r="F4842" t="s">
        <v>71</v>
      </c>
      <c r="G4842" t="s">
        <v>21</v>
      </c>
      <c r="H4842" t="s">
        <v>20</v>
      </c>
      <c r="I4842">
        <v>16.02</v>
      </c>
      <c r="J4842">
        <v>573.42999999999995</v>
      </c>
      <c r="K4842" t="s">
        <v>30</v>
      </c>
      <c r="L4842">
        <v>4.0999999999999996</v>
      </c>
      <c r="M4842" t="s">
        <v>36</v>
      </c>
      <c r="N4842">
        <v>1.82</v>
      </c>
      <c r="O4842">
        <v>3</v>
      </c>
    </row>
    <row r="4843" spans="1:15">
      <c r="A4843" t="s">
        <v>11413</v>
      </c>
      <c r="B4843" s="1">
        <v>45688</v>
      </c>
      <c r="C4843" t="s">
        <v>16</v>
      </c>
      <c r="D4843" t="s">
        <v>11414</v>
      </c>
      <c r="E4843" t="s">
        <v>11415</v>
      </c>
      <c r="F4843" t="s">
        <v>71</v>
      </c>
      <c r="G4843" t="s">
        <v>46</v>
      </c>
      <c r="H4843" t="s">
        <v>29</v>
      </c>
      <c r="I4843">
        <v>15.75</v>
      </c>
      <c r="J4843">
        <v>309.88</v>
      </c>
      <c r="K4843" t="s">
        <v>30</v>
      </c>
      <c r="L4843">
        <v>4</v>
      </c>
      <c r="M4843" t="s">
        <v>36</v>
      </c>
      <c r="N4843">
        <v>2.38</v>
      </c>
      <c r="O4843">
        <v>7</v>
      </c>
    </row>
    <row r="4844" spans="1:15">
      <c r="A4844" t="s">
        <v>11429</v>
      </c>
      <c r="B4844" s="1">
        <v>45754</v>
      </c>
      <c r="C4844" t="s">
        <v>16</v>
      </c>
      <c r="D4844" t="s">
        <v>11430</v>
      </c>
      <c r="E4844" t="s">
        <v>11070</v>
      </c>
      <c r="F4844" t="s">
        <v>51</v>
      </c>
      <c r="G4844" t="s">
        <v>20</v>
      </c>
      <c r="H4844" t="s">
        <v>20</v>
      </c>
      <c r="I4844">
        <v>4.6399999999999997</v>
      </c>
      <c r="J4844">
        <v>530.19000000000005</v>
      </c>
      <c r="K4844" t="s">
        <v>67</v>
      </c>
      <c r="L4844">
        <v>4.3</v>
      </c>
      <c r="M4844" t="s">
        <v>23</v>
      </c>
      <c r="N4844">
        <v>2.11</v>
      </c>
      <c r="O4844">
        <v>19</v>
      </c>
    </row>
    <row r="4845" spans="1:15">
      <c r="A4845" t="s">
        <v>11431</v>
      </c>
      <c r="B4845" s="1">
        <v>45833</v>
      </c>
      <c r="C4845" t="s">
        <v>16</v>
      </c>
      <c r="D4845" t="s">
        <v>8060</v>
      </c>
      <c r="E4845" t="s">
        <v>11432</v>
      </c>
      <c r="F4845" t="s">
        <v>71</v>
      </c>
      <c r="G4845" t="s">
        <v>52</v>
      </c>
      <c r="H4845" t="s">
        <v>46</v>
      </c>
      <c r="I4845">
        <v>18.260000000000002</v>
      </c>
      <c r="J4845">
        <v>302.5</v>
      </c>
      <c r="K4845" t="s">
        <v>47</v>
      </c>
      <c r="L4845">
        <v>4.0999999999999996</v>
      </c>
      <c r="M4845" t="s">
        <v>23</v>
      </c>
      <c r="N4845">
        <v>1.69</v>
      </c>
      <c r="O4845">
        <v>17</v>
      </c>
    </row>
    <row r="4846" spans="1:15">
      <c r="A4846" t="s">
        <v>11451</v>
      </c>
      <c r="B4846" s="1">
        <v>45673</v>
      </c>
      <c r="C4846" t="s">
        <v>16</v>
      </c>
      <c r="D4846" t="s">
        <v>11452</v>
      </c>
      <c r="E4846" t="s">
        <v>11453</v>
      </c>
      <c r="F4846" t="s">
        <v>71</v>
      </c>
      <c r="G4846" t="s">
        <v>41</v>
      </c>
      <c r="H4846" t="s">
        <v>41</v>
      </c>
      <c r="I4846">
        <v>10.06</v>
      </c>
      <c r="J4846">
        <v>139.03</v>
      </c>
      <c r="K4846" t="s">
        <v>22</v>
      </c>
      <c r="L4846">
        <v>3.7</v>
      </c>
      <c r="M4846" t="s">
        <v>23</v>
      </c>
      <c r="N4846">
        <v>2.09</v>
      </c>
      <c r="O4846">
        <v>5</v>
      </c>
    </row>
    <row r="4847" spans="1:15">
      <c r="A4847" t="s">
        <v>11454</v>
      </c>
      <c r="B4847" s="1">
        <v>45675</v>
      </c>
      <c r="C4847" t="s">
        <v>16</v>
      </c>
      <c r="D4847" t="s">
        <v>11455</v>
      </c>
      <c r="E4847" t="s">
        <v>2680</v>
      </c>
      <c r="F4847" t="s">
        <v>19</v>
      </c>
      <c r="G4847" t="s">
        <v>41</v>
      </c>
      <c r="H4847" t="s">
        <v>42</v>
      </c>
      <c r="I4847">
        <v>16.82</v>
      </c>
      <c r="J4847">
        <v>449.55</v>
      </c>
      <c r="K4847" t="s">
        <v>67</v>
      </c>
      <c r="L4847">
        <v>2.9</v>
      </c>
      <c r="M4847" t="s">
        <v>23</v>
      </c>
      <c r="N4847">
        <v>1.94</v>
      </c>
      <c r="O4847">
        <v>13</v>
      </c>
    </row>
    <row r="4848" spans="1:15">
      <c r="A4848" t="s">
        <v>11485</v>
      </c>
      <c r="B4848" s="1">
        <v>45766</v>
      </c>
      <c r="C4848" t="s">
        <v>16</v>
      </c>
      <c r="D4848" t="s">
        <v>11486</v>
      </c>
      <c r="E4848" t="s">
        <v>11487</v>
      </c>
      <c r="F4848" t="s">
        <v>60</v>
      </c>
      <c r="G4848" t="s">
        <v>52</v>
      </c>
      <c r="H4848" t="s">
        <v>20</v>
      </c>
      <c r="I4848">
        <v>20.22</v>
      </c>
      <c r="J4848">
        <v>166.31</v>
      </c>
      <c r="K4848" t="s">
        <v>22</v>
      </c>
      <c r="L4848">
        <v>3.6</v>
      </c>
      <c r="M4848" t="s">
        <v>23</v>
      </c>
      <c r="N4848">
        <v>2.29</v>
      </c>
      <c r="O4848">
        <v>2</v>
      </c>
    </row>
    <row r="4849" spans="1:15">
      <c r="A4849" t="s">
        <v>11510</v>
      </c>
      <c r="B4849" s="1">
        <v>45707</v>
      </c>
      <c r="C4849" t="s">
        <v>16</v>
      </c>
      <c r="D4849" t="s">
        <v>8753</v>
      </c>
      <c r="E4849" t="s">
        <v>11511</v>
      </c>
      <c r="F4849" t="s">
        <v>60</v>
      </c>
      <c r="G4849" t="s">
        <v>29</v>
      </c>
      <c r="H4849" t="s">
        <v>29</v>
      </c>
      <c r="I4849">
        <v>5.29</v>
      </c>
      <c r="J4849">
        <v>271.75</v>
      </c>
      <c r="K4849" t="s">
        <v>30</v>
      </c>
      <c r="L4849">
        <v>3.6</v>
      </c>
      <c r="M4849" t="s">
        <v>23</v>
      </c>
      <c r="N4849">
        <v>1.91</v>
      </c>
      <c r="O4849">
        <v>11</v>
      </c>
    </row>
    <row r="4850" spans="1:15">
      <c r="A4850" t="s">
        <v>11516</v>
      </c>
      <c r="B4850" s="1">
        <v>45778</v>
      </c>
      <c r="C4850" t="s">
        <v>16</v>
      </c>
      <c r="D4850" t="s">
        <v>11517</v>
      </c>
      <c r="E4850" t="s">
        <v>11518</v>
      </c>
      <c r="F4850" t="s">
        <v>60</v>
      </c>
      <c r="G4850" t="s">
        <v>20</v>
      </c>
      <c r="H4850" t="s">
        <v>20</v>
      </c>
      <c r="I4850">
        <v>20.2</v>
      </c>
      <c r="J4850">
        <v>259.69</v>
      </c>
      <c r="K4850" t="s">
        <v>22</v>
      </c>
      <c r="L4850">
        <v>4.3</v>
      </c>
      <c r="M4850" t="s">
        <v>23</v>
      </c>
      <c r="N4850">
        <v>1.42</v>
      </c>
      <c r="O4850">
        <v>7</v>
      </c>
    </row>
    <row r="4851" spans="1:15">
      <c r="A4851" t="s">
        <v>11552</v>
      </c>
      <c r="B4851" s="1">
        <v>45806</v>
      </c>
      <c r="C4851" t="s">
        <v>16</v>
      </c>
      <c r="D4851" t="s">
        <v>7969</v>
      </c>
      <c r="E4851" t="s">
        <v>11553</v>
      </c>
      <c r="F4851" t="s">
        <v>60</v>
      </c>
      <c r="G4851" t="s">
        <v>41</v>
      </c>
      <c r="H4851" t="s">
        <v>46</v>
      </c>
      <c r="I4851">
        <v>23.4</v>
      </c>
      <c r="J4851">
        <v>418.24</v>
      </c>
      <c r="K4851" t="s">
        <v>47</v>
      </c>
      <c r="L4851">
        <v>2.9</v>
      </c>
      <c r="M4851" t="s">
        <v>23</v>
      </c>
      <c r="N4851">
        <v>1.66</v>
      </c>
      <c r="O4851">
        <v>16</v>
      </c>
    </row>
    <row r="4852" spans="1:15">
      <c r="A4852" t="s">
        <v>11554</v>
      </c>
      <c r="B4852" s="1">
        <v>45695</v>
      </c>
      <c r="C4852" t="s">
        <v>16</v>
      </c>
      <c r="D4852" t="s">
        <v>688</v>
      </c>
      <c r="E4852" t="s">
        <v>11555</v>
      </c>
      <c r="F4852" t="s">
        <v>71</v>
      </c>
      <c r="G4852" t="s">
        <v>20</v>
      </c>
      <c r="H4852" t="s">
        <v>46</v>
      </c>
      <c r="I4852">
        <v>5.8</v>
      </c>
      <c r="J4852">
        <v>246.24</v>
      </c>
      <c r="K4852" t="s">
        <v>67</v>
      </c>
      <c r="L4852">
        <v>2.8</v>
      </c>
      <c r="M4852" t="s">
        <v>23</v>
      </c>
      <c r="N4852">
        <v>1.1100000000000001</v>
      </c>
      <c r="O4852">
        <v>12</v>
      </c>
    </row>
    <row r="4853" spans="1:15">
      <c r="A4853" t="s">
        <v>11566</v>
      </c>
      <c r="B4853" s="1">
        <v>45705</v>
      </c>
      <c r="C4853" t="s">
        <v>16</v>
      </c>
      <c r="D4853" t="s">
        <v>11567</v>
      </c>
      <c r="E4853" t="s">
        <v>11568</v>
      </c>
      <c r="F4853" t="s">
        <v>71</v>
      </c>
      <c r="G4853" t="s">
        <v>21</v>
      </c>
      <c r="H4853" t="s">
        <v>29</v>
      </c>
      <c r="I4853">
        <v>6.62</v>
      </c>
      <c r="J4853">
        <v>558.78</v>
      </c>
      <c r="K4853" t="s">
        <v>47</v>
      </c>
      <c r="L4853">
        <v>4.4000000000000004</v>
      </c>
      <c r="M4853" t="s">
        <v>31</v>
      </c>
      <c r="N4853">
        <v>1.32</v>
      </c>
      <c r="O4853">
        <v>12</v>
      </c>
    </row>
    <row r="4854" spans="1:15">
      <c r="A4854" t="s">
        <v>11580</v>
      </c>
      <c r="B4854" s="1">
        <v>45818</v>
      </c>
      <c r="C4854" t="s">
        <v>16</v>
      </c>
      <c r="D4854" t="s">
        <v>11581</v>
      </c>
      <c r="E4854" t="s">
        <v>11582</v>
      </c>
      <c r="F4854" t="s">
        <v>60</v>
      </c>
      <c r="G4854" t="s">
        <v>20</v>
      </c>
      <c r="H4854" t="s">
        <v>52</v>
      </c>
      <c r="I4854">
        <v>1.05</v>
      </c>
      <c r="J4854">
        <v>374.59</v>
      </c>
      <c r="K4854" t="s">
        <v>30</v>
      </c>
      <c r="L4854">
        <v>4.2</v>
      </c>
      <c r="M4854" t="s">
        <v>36</v>
      </c>
      <c r="N4854">
        <v>2.13</v>
      </c>
      <c r="O4854">
        <v>18</v>
      </c>
    </row>
    <row r="4855" spans="1:15">
      <c r="A4855" t="s">
        <v>11598</v>
      </c>
      <c r="B4855" s="1">
        <v>45816</v>
      </c>
      <c r="C4855" t="s">
        <v>16</v>
      </c>
      <c r="D4855" t="s">
        <v>11599</v>
      </c>
      <c r="E4855" t="s">
        <v>11600</v>
      </c>
      <c r="F4855" t="s">
        <v>60</v>
      </c>
      <c r="G4855" t="s">
        <v>41</v>
      </c>
      <c r="H4855" t="s">
        <v>29</v>
      </c>
      <c r="I4855">
        <v>4.7300000000000004</v>
      </c>
      <c r="J4855">
        <v>420.45</v>
      </c>
      <c r="K4855" t="s">
        <v>22</v>
      </c>
      <c r="L4855">
        <v>3.7</v>
      </c>
      <c r="M4855" t="s">
        <v>23</v>
      </c>
      <c r="N4855">
        <v>2.39</v>
      </c>
      <c r="O4855">
        <v>13</v>
      </c>
    </row>
    <row r="4856" spans="1:15">
      <c r="A4856" t="s">
        <v>11609</v>
      </c>
      <c r="B4856" s="1">
        <v>45690</v>
      </c>
      <c r="C4856" t="s">
        <v>16</v>
      </c>
      <c r="D4856" t="s">
        <v>11610</v>
      </c>
      <c r="E4856" t="s">
        <v>11611</v>
      </c>
      <c r="F4856" t="s">
        <v>28</v>
      </c>
      <c r="G4856" t="s">
        <v>21</v>
      </c>
      <c r="H4856" t="s">
        <v>21</v>
      </c>
      <c r="I4856">
        <v>9.84</v>
      </c>
      <c r="J4856">
        <v>476.97</v>
      </c>
      <c r="K4856" t="s">
        <v>47</v>
      </c>
      <c r="L4856">
        <v>4.5</v>
      </c>
      <c r="M4856" t="s">
        <v>31</v>
      </c>
      <c r="N4856">
        <v>1.43</v>
      </c>
      <c r="O4856">
        <v>14</v>
      </c>
    </row>
    <row r="4857" spans="1:15">
      <c r="A4857" t="s">
        <v>11628</v>
      </c>
      <c r="B4857" s="1">
        <v>45831</v>
      </c>
      <c r="C4857" t="s">
        <v>16</v>
      </c>
      <c r="D4857" t="s">
        <v>11629</v>
      </c>
      <c r="E4857" t="s">
        <v>11630</v>
      </c>
      <c r="F4857" t="s">
        <v>60</v>
      </c>
      <c r="G4857" t="s">
        <v>46</v>
      </c>
      <c r="H4857" t="s">
        <v>41</v>
      </c>
      <c r="I4857">
        <v>21.45</v>
      </c>
      <c r="J4857">
        <v>303.49</v>
      </c>
      <c r="K4857" t="s">
        <v>22</v>
      </c>
      <c r="L4857">
        <v>3.5</v>
      </c>
      <c r="M4857" t="s">
        <v>31</v>
      </c>
      <c r="N4857">
        <v>1.1100000000000001</v>
      </c>
      <c r="O4857">
        <v>14</v>
      </c>
    </row>
    <row r="4858" spans="1:15">
      <c r="A4858" t="s">
        <v>11660</v>
      </c>
      <c r="B4858" s="1">
        <v>45788</v>
      </c>
      <c r="C4858" t="s">
        <v>16</v>
      </c>
      <c r="D4858" t="s">
        <v>5423</v>
      </c>
      <c r="E4858" t="s">
        <v>11661</v>
      </c>
      <c r="F4858" t="s">
        <v>28</v>
      </c>
      <c r="G4858" t="s">
        <v>20</v>
      </c>
      <c r="H4858" t="s">
        <v>46</v>
      </c>
      <c r="J4858">
        <v>403.68</v>
      </c>
      <c r="K4858" t="s">
        <v>22</v>
      </c>
      <c r="L4858">
        <v>3.1</v>
      </c>
      <c r="M4858" t="s">
        <v>31</v>
      </c>
      <c r="N4858">
        <v>1.2</v>
      </c>
      <c r="O4858">
        <v>11</v>
      </c>
    </row>
    <row r="4859" spans="1:15">
      <c r="A4859" t="s">
        <v>11668</v>
      </c>
      <c r="B4859" s="1">
        <v>45764</v>
      </c>
      <c r="C4859" t="s">
        <v>16</v>
      </c>
      <c r="D4859" t="s">
        <v>11669</v>
      </c>
      <c r="E4859" t="s">
        <v>11670</v>
      </c>
      <c r="F4859" t="s">
        <v>60</v>
      </c>
      <c r="G4859" t="s">
        <v>20</v>
      </c>
      <c r="H4859" t="s">
        <v>52</v>
      </c>
      <c r="I4859">
        <v>15.03</v>
      </c>
      <c r="J4859">
        <v>283.45999999999998</v>
      </c>
      <c r="K4859" t="s">
        <v>30</v>
      </c>
      <c r="M4859" t="s">
        <v>31</v>
      </c>
      <c r="N4859">
        <v>1.02</v>
      </c>
      <c r="O4859">
        <v>18</v>
      </c>
    </row>
    <row r="4860" spans="1:15">
      <c r="A4860" t="s">
        <v>11674</v>
      </c>
      <c r="B4860" s="1">
        <v>45743</v>
      </c>
      <c r="C4860" t="s">
        <v>16</v>
      </c>
      <c r="D4860" t="s">
        <v>11675</v>
      </c>
      <c r="E4860" t="s">
        <v>11676</v>
      </c>
      <c r="F4860" t="s">
        <v>60</v>
      </c>
      <c r="G4860" t="s">
        <v>20</v>
      </c>
      <c r="H4860" t="s">
        <v>46</v>
      </c>
      <c r="I4860">
        <v>14.01</v>
      </c>
      <c r="J4860">
        <v>343.99</v>
      </c>
      <c r="K4860" t="s">
        <v>67</v>
      </c>
      <c r="L4860">
        <v>3.1</v>
      </c>
      <c r="M4860" t="s">
        <v>23</v>
      </c>
      <c r="N4860">
        <v>1.75</v>
      </c>
      <c r="O4860">
        <v>10</v>
      </c>
    </row>
    <row r="4861" spans="1:15">
      <c r="A4861" t="s">
        <v>11708</v>
      </c>
      <c r="B4861" s="1">
        <v>45722</v>
      </c>
      <c r="C4861" t="s">
        <v>16</v>
      </c>
      <c r="D4861" t="s">
        <v>11709</v>
      </c>
      <c r="E4861" t="s">
        <v>11710</v>
      </c>
      <c r="F4861" t="s">
        <v>51</v>
      </c>
      <c r="G4861" t="s">
        <v>46</v>
      </c>
      <c r="H4861" t="s">
        <v>29</v>
      </c>
      <c r="I4861">
        <v>22.76</v>
      </c>
      <c r="J4861">
        <v>440.59</v>
      </c>
      <c r="K4861" t="s">
        <v>22</v>
      </c>
      <c r="L4861">
        <v>2.6</v>
      </c>
      <c r="M4861" t="s">
        <v>23</v>
      </c>
      <c r="N4861">
        <v>1.21</v>
      </c>
      <c r="O4861">
        <v>1</v>
      </c>
    </row>
    <row r="4862" spans="1:15">
      <c r="A4862" t="s">
        <v>11716</v>
      </c>
      <c r="B4862" s="1">
        <v>45784</v>
      </c>
      <c r="C4862" t="s">
        <v>16</v>
      </c>
      <c r="D4862" t="s">
        <v>5197</v>
      </c>
      <c r="E4862" t="s">
        <v>11717</v>
      </c>
      <c r="F4862" t="s">
        <v>51</v>
      </c>
      <c r="G4862" t="s">
        <v>41</v>
      </c>
      <c r="H4862" t="s">
        <v>46</v>
      </c>
      <c r="I4862">
        <v>7.87</v>
      </c>
      <c r="J4862">
        <v>70.88</v>
      </c>
      <c r="K4862" t="s">
        <v>67</v>
      </c>
      <c r="L4862">
        <v>4</v>
      </c>
      <c r="M4862" t="s">
        <v>36</v>
      </c>
      <c r="N4862">
        <v>1.9</v>
      </c>
      <c r="O4862">
        <v>19</v>
      </c>
    </row>
    <row r="4863" spans="1:15">
      <c r="A4863" t="s">
        <v>11718</v>
      </c>
      <c r="B4863" s="1">
        <v>45749</v>
      </c>
      <c r="C4863" t="s">
        <v>16</v>
      </c>
      <c r="D4863" t="s">
        <v>9348</v>
      </c>
      <c r="E4863" t="s">
        <v>11719</v>
      </c>
      <c r="F4863" t="s">
        <v>60</v>
      </c>
      <c r="G4863" t="s">
        <v>21</v>
      </c>
      <c r="H4863" t="s">
        <v>46</v>
      </c>
      <c r="I4863">
        <v>7.04</v>
      </c>
      <c r="J4863">
        <v>325.58999999999997</v>
      </c>
      <c r="K4863" t="s">
        <v>67</v>
      </c>
      <c r="L4863">
        <v>3.8</v>
      </c>
      <c r="M4863" t="s">
        <v>23</v>
      </c>
      <c r="N4863">
        <v>2.41</v>
      </c>
      <c r="O4863">
        <v>15</v>
      </c>
    </row>
    <row r="4864" spans="1:15">
      <c r="A4864" t="s">
        <v>11734</v>
      </c>
      <c r="B4864" s="1">
        <v>45764</v>
      </c>
      <c r="C4864" t="s">
        <v>16</v>
      </c>
      <c r="D4864" t="s">
        <v>11735</v>
      </c>
      <c r="E4864" t="s">
        <v>11736</v>
      </c>
      <c r="F4864" t="s">
        <v>71</v>
      </c>
      <c r="G4864" t="s">
        <v>46</v>
      </c>
      <c r="H4864" t="s">
        <v>42</v>
      </c>
      <c r="I4864">
        <v>22.05</v>
      </c>
      <c r="J4864">
        <v>418.02</v>
      </c>
      <c r="K4864" t="s">
        <v>67</v>
      </c>
      <c r="L4864">
        <v>2.9</v>
      </c>
      <c r="M4864" t="s">
        <v>23</v>
      </c>
      <c r="N4864">
        <v>1.25</v>
      </c>
      <c r="O4864">
        <v>10</v>
      </c>
    </row>
    <row r="4865" spans="1:15">
      <c r="A4865" t="s">
        <v>11746</v>
      </c>
      <c r="B4865" s="1">
        <v>45715</v>
      </c>
      <c r="C4865" t="s">
        <v>16</v>
      </c>
      <c r="D4865" t="s">
        <v>11300</v>
      </c>
      <c r="E4865" t="s">
        <v>11747</v>
      </c>
      <c r="F4865" t="s">
        <v>51</v>
      </c>
      <c r="G4865" t="s">
        <v>41</v>
      </c>
      <c r="H4865" t="s">
        <v>21</v>
      </c>
      <c r="I4865">
        <v>14.75</v>
      </c>
      <c r="J4865">
        <v>563.79999999999995</v>
      </c>
      <c r="K4865" t="s">
        <v>67</v>
      </c>
      <c r="L4865">
        <v>3.5</v>
      </c>
      <c r="M4865" t="s">
        <v>23</v>
      </c>
      <c r="N4865">
        <v>1.52</v>
      </c>
      <c r="O4865">
        <v>1</v>
      </c>
    </row>
    <row r="4866" spans="1:15">
      <c r="A4866" t="s">
        <v>11752</v>
      </c>
      <c r="B4866" s="1">
        <v>45734</v>
      </c>
      <c r="C4866" t="s">
        <v>16</v>
      </c>
      <c r="D4866" t="s">
        <v>11753</v>
      </c>
      <c r="E4866" t="s">
        <v>11754</v>
      </c>
      <c r="F4866" t="s">
        <v>71</v>
      </c>
      <c r="G4866" t="s">
        <v>42</v>
      </c>
      <c r="H4866" t="s">
        <v>41</v>
      </c>
      <c r="I4866">
        <v>21.85</v>
      </c>
      <c r="J4866">
        <v>377.25</v>
      </c>
      <c r="K4866" t="s">
        <v>47</v>
      </c>
      <c r="L4866">
        <v>2.9</v>
      </c>
      <c r="M4866" t="s">
        <v>23</v>
      </c>
      <c r="N4866">
        <v>1.37</v>
      </c>
      <c r="O4866">
        <v>5</v>
      </c>
    </row>
    <row r="4867" spans="1:15">
      <c r="A4867" t="s">
        <v>11757</v>
      </c>
      <c r="B4867" s="1">
        <v>45713</v>
      </c>
      <c r="C4867" t="s">
        <v>16</v>
      </c>
      <c r="D4867" t="s">
        <v>11758</v>
      </c>
      <c r="E4867" t="s">
        <v>11759</v>
      </c>
      <c r="F4867" t="s">
        <v>51</v>
      </c>
      <c r="G4867" t="s">
        <v>52</v>
      </c>
      <c r="H4867" t="s">
        <v>29</v>
      </c>
      <c r="I4867">
        <v>19.87</v>
      </c>
      <c r="J4867">
        <v>344.03</v>
      </c>
      <c r="K4867" t="s">
        <v>22</v>
      </c>
      <c r="L4867">
        <v>2.8</v>
      </c>
      <c r="M4867" t="s">
        <v>23</v>
      </c>
      <c r="N4867">
        <v>2.3199999999999998</v>
      </c>
      <c r="O4867">
        <v>19</v>
      </c>
    </row>
    <row r="4868" spans="1:15">
      <c r="A4868" t="s">
        <v>11793</v>
      </c>
      <c r="B4868" s="1">
        <v>45773</v>
      </c>
      <c r="C4868" t="s">
        <v>16</v>
      </c>
      <c r="D4868" t="s">
        <v>11794</v>
      </c>
      <c r="E4868" t="s">
        <v>11795</v>
      </c>
      <c r="F4868" t="s">
        <v>51</v>
      </c>
      <c r="G4868" t="s">
        <v>52</v>
      </c>
      <c r="H4868" t="s">
        <v>52</v>
      </c>
      <c r="I4868">
        <v>14.37</v>
      </c>
      <c r="J4868">
        <v>402.21</v>
      </c>
      <c r="K4868" t="s">
        <v>67</v>
      </c>
      <c r="L4868">
        <v>4.3</v>
      </c>
      <c r="M4868" t="s">
        <v>23</v>
      </c>
      <c r="N4868">
        <v>2.34</v>
      </c>
      <c r="O4868">
        <v>10</v>
      </c>
    </row>
    <row r="4869" spans="1:15">
      <c r="A4869" t="s">
        <v>11818</v>
      </c>
      <c r="B4869" s="1">
        <v>45668</v>
      </c>
      <c r="C4869" t="s">
        <v>16</v>
      </c>
      <c r="D4869" t="s">
        <v>7808</v>
      </c>
      <c r="E4869" t="s">
        <v>11819</v>
      </c>
      <c r="F4869" t="s">
        <v>51</v>
      </c>
      <c r="G4869" t="s">
        <v>41</v>
      </c>
      <c r="H4869" t="s">
        <v>21</v>
      </c>
      <c r="I4869">
        <v>24.54</v>
      </c>
      <c r="J4869">
        <v>234.21</v>
      </c>
      <c r="K4869" t="s">
        <v>30</v>
      </c>
      <c r="L4869">
        <v>4.4000000000000004</v>
      </c>
      <c r="M4869" t="s">
        <v>23</v>
      </c>
      <c r="N4869">
        <v>1.1399999999999999</v>
      </c>
      <c r="O4869">
        <v>17</v>
      </c>
    </row>
    <row r="4870" spans="1:15">
      <c r="A4870" t="s">
        <v>11856</v>
      </c>
      <c r="B4870" s="1">
        <v>45674</v>
      </c>
      <c r="C4870" t="s">
        <v>16</v>
      </c>
      <c r="D4870" t="s">
        <v>11857</v>
      </c>
      <c r="E4870" t="s">
        <v>11858</v>
      </c>
      <c r="F4870" t="s">
        <v>51</v>
      </c>
      <c r="G4870" t="s">
        <v>41</v>
      </c>
      <c r="H4870" t="s">
        <v>46</v>
      </c>
      <c r="I4870">
        <v>23</v>
      </c>
      <c r="J4870">
        <v>525.27</v>
      </c>
      <c r="K4870" t="s">
        <v>47</v>
      </c>
      <c r="L4870">
        <v>4.3</v>
      </c>
      <c r="M4870" t="s">
        <v>23</v>
      </c>
      <c r="N4870">
        <v>2.23</v>
      </c>
      <c r="O4870">
        <v>6</v>
      </c>
    </row>
    <row r="4871" spans="1:15">
      <c r="A4871" t="s">
        <v>11859</v>
      </c>
      <c r="B4871" s="1">
        <v>45799</v>
      </c>
      <c r="C4871" t="s">
        <v>16</v>
      </c>
      <c r="D4871" t="s">
        <v>8465</v>
      </c>
      <c r="E4871" t="s">
        <v>11860</v>
      </c>
      <c r="F4871" t="s">
        <v>19</v>
      </c>
      <c r="G4871" t="s">
        <v>29</v>
      </c>
      <c r="H4871" t="s">
        <v>20</v>
      </c>
      <c r="I4871">
        <v>20.53</v>
      </c>
      <c r="J4871">
        <v>489.04</v>
      </c>
      <c r="K4871" t="s">
        <v>47</v>
      </c>
      <c r="L4871">
        <v>4.5</v>
      </c>
      <c r="M4871" t="s">
        <v>23</v>
      </c>
      <c r="N4871">
        <v>1.86</v>
      </c>
      <c r="O4871">
        <v>16</v>
      </c>
    </row>
    <row r="4872" spans="1:15">
      <c r="A4872" t="s">
        <v>11866</v>
      </c>
      <c r="B4872" s="1">
        <v>45816</v>
      </c>
      <c r="C4872" t="s">
        <v>16</v>
      </c>
      <c r="D4872" t="s">
        <v>11867</v>
      </c>
      <c r="E4872" t="s">
        <v>11868</v>
      </c>
      <c r="F4872" t="s">
        <v>71</v>
      </c>
      <c r="G4872" t="s">
        <v>52</v>
      </c>
      <c r="H4872" t="s">
        <v>21</v>
      </c>
      <c r="I4872">
        <v>5.54</v>
      </c>
      <c r="J4872">
        <v>178.39</v>
      </c>
      <c r="K4872" t="s">
        <v>47</v>
      </c>
      <c r="L4872">
        <v>3.3</v>
      </c>
      <c r="M4872" t="s">
        <v>36</v>
      </c>
      <c r="N4872">
        <v>1.67</v>
      </c>
      <c r="O4872">
        <v>7</v>
      </c>
    </row>
    <row r="4873" spans="1:15">
      <c r="A4873" t="s">
        <v>11874</v>
      </c>
      <c r="B4873" s="1">
        <v>45732</v>
      </c>
      <c r="C4873" t="s">
        <v>16</v>
      </c>
      <c r="D4873" t="s">
        <v>2635</v>
      </c>
      <c r="E4873" t="s">
        <v>11875</v>
      </c>
      <c r="F4873" t="s">
        <v>28</v>
      </c>
      <c r="G4873" t="s">
        <v>46</v>
      </c>
      <c r="H4873" t="s">
        <v>46</v>
      </c>
      <c r="I4873">
        <v>22.67</v>
      </c>
      <c r="J4873">
        <v>356.83</v>
      </c>
      <c r="K4873" t="s">
        <v>67</v>
      </c>
      <c r="L4873">
        <v>4.5999999999999996</v>
      </c>
      <c r="M4873" t="s">
        <v>31</v>
      </c>
      <c r="N4873">
        <v>2.34</v>
      </c>
      <c r="O4873">
        <v>10</v>
      </c>
    </row>
    <row r="4874" spans="1:15">
      <c r="A4874" t="s">
        <v>11908</v>
      </c>
      <c r="B4874" s="1">
        <v>45773</v>
      </c>
      <c r="C4874" t="s">
        <v>16</v>
      </c>
      <c r="D4874" t="s">
        <v>962</v>
      </c>
      <c r="E4874" t="s">
        <v>11909</v>
      </c>
      <c r="F4874" t="s">
        <v>51</v>
      </c>
      <c r="G4874" t="s">
        <v>41</v>
      </c>
      <c r="H4874" t="s">
        <v>52</v>
      </c>
      <c r="I4874">
        <v>18.420000000000002</v>
      </c>
      <c r="J4874">
        <v>346.69</v>
      </c>
      <c r="K4874" t="s">
        <v>30</v>
      </c>
      <c r="L4874">
        <v>2.9</v>
      </c>
      <c r="M4874" t="s">
        <v>23</v>
      </c>
      <c r="N4874">
        <v>1.77</v>
      </c>
      <c r="O4874">
        <v>4</v>
      </c>
    </row>
    <row r="4875" spans="1:15">
      <c r="A4875" t="s">
        <v>11920</v>
      </c>
      <c r="B4875" s="1">
        <v>45706</v>
      </c>
      <c r="C4875" t="s">
        <v>16</v>
      </c>
      <c r="D4875" t="s">
        <v>11921</v>
      </c>
      <c r="E4875" t="s">
        <v>11922</v>
      </c>
      <c r="F4875" t="s">
        <v>71</v>
      </c>
      <c r="G4875" t="s">
        <v>41</v>
      </c>
      <c r="H4875" t="s">
        <v>21</v>
      </c>
      <c r="I4875">
        <v>20.32</v>
      </c>
      <c r="J4875">
        <v>587.02</v>
      </c>
      <c r="K4875" t="s">
        <v>22</v>
      </c>
      <c r="L4875">
        <v>3.1</v>
      </c>
      <c r="M4875" t="s">
        <v>36</v>
      </c>
      <c r="N4875">
        <v>2.14</v>
      </c>
      <c r="O4875">
        <v>16</v>
      </c>
    </row>
    <row r="4876" spans="1:15">
      <c r="A4876" t="s">
        <v>11923</v>
      </c>
      <c r="B4876" s="1">
        <v>45658</v>
      </c>
      <c r="C4876" t="s">
        <v>16</v>
      </c>
      <c r="D4876" t="s">
        <v>10610</v>
      </c>
      <c r="E4876" t="s">
        <v>11924</v>
      </c>
      <c r="F4876" t="s">
        <v>51</v>
      </c>
      <c r="G4876" t="s">
        <v>21</v>
      </c>
      <c r="H4876" t="s">
        <v>42</v>
      </c>
      <c r="I4876">
        <v>4.1500000000000004</v>
      </c>
      <c r="J4876">
        <v>380.19</v>
      </c>
      <c r="K4876" t="s">
        <v>22</v>
      </c>
      <c r="L4876">
        <v>2.5</v>
      </c>
      <c r="M4876" t="s">
        <v>23</v>
      </c>
      <c r="N4876">
        <v>2.06</v>
      </c>
      <c r="O4876">
        <v>15</v>
      </c>
    </row>
    <row r="4877" spans="1:15">
      <c r="A4877" t="s">
        <v>11947</v>
      </c>
      <c r="B4877" s="1">
        <v>45748</v>
      </c>
      <c r="C4877" t="s">
        <v>16</v>
      </c>
      <c r="D4877" t="s">
        <v>11948</v>
      </c>
      <c r="E4877" t="s">
        <v>11949</v>
      </c>
      <c r="F4877" t="s">
        <v>60</v>
      </c>
      <c r="G4877" t="s">
        <v>46</v>
      </c>
      <c r="H4877" t="s">
        <v>29</v>
      </c>
      <c r="I4877">
        <v>11.37</v>
      </c>
      <c r="J4877">
        <v>363.72</v>
      </c>
      <c r="K4877" t="s">
        <v>22</v>
      </c>
      <c r="L4877">
        <v>2.8</v>
      </c>
      <c r="M4877" t="s">
        <v>36</v>
      </c>
      <c r="N4877">
        <v>1.75</v>
      </c>
      <c r="O4877">
        <v>2</v>
      </c>
    </row>
    <row r="4878" spans="1:15">
      <c r="A4878" t="s">
        <v>11981</v>
      </c>
      <c r="B4878" s="1">
        <v>45693</v>
      </c>
      <c r="C4878" t="s">
        <v>16</v>
      </c>
      <c r="D4878" t="s">
        <v>8242</v>
      </c>
      <c r="E4878" t="s">
        <v>11982</v>
      </c>
      <c r="F4878" t="s">
        <v>60</v>
      </c>
      <c r="G4878" t="s">
        <v>42</v>
      </c>
      <c r="H4878" t="s">
        <v>52</v>
      </c>
      <c r="I4878">
        <v>12.49</v>
      </c>
      <c r="J4878">
        <v>233.86</v>
      </c>
      <c r="K4878" t="s">
        <v>22</v>
      </c>
      <c r="L4878">
        <v>4.0999999999999996</v>
      </c>
      <c r="M4878" t="s">
        <v>31</v>
      </c>
      <c r="N4878">
        <v>1.59</v>
      </c>
      <c r="O4878">
        <v>15</v>
      </c>
    </row>
    <row r="4879" spans="1:15">
      <c r="A4879" t="s">
        <v>11988</v>
      </c>
      <c r="B4879" s="1">
        <v>45785</v>
      </c>
      <c r="C4879" t="s">
        <v>16</v>
      </c>
      <c r="D4879" t="s">
        <v>9917</v>
      </c>
      <c r="E4879" t="s">
        <v>11989</v>
      </c>
      <c r="F4879" t="s">
        <v>51</v>
      </c>
      <c r="G4879" t="s">
        <v>21</v>
      </c>
      <c r="H4879" t="s">
        <v>29</v>
      </c>
      <c r="I4879">
        <v>4.63</v>
      </c>
      <c r="J4879">
        <v>294.25</v>
      </c>
      <c r="K4879" t="s">
        <v>30</v>
      </c>
      <c r="L4879">
        <v>4.2</v>
      </c>
      <c r="M4879" t="s">
        <v>23</v>
      </c>
      <c r="N4879">
        <v>1.91</v>
      </c>
      <c r="O4879">
        <v>15</v>
      </c>
    </row>
    <row r="4880" spans="1:15">
      <c r="A4880" t="s">
        <v>11998</v>
      </c>
      <c r="B4880" s="1">
        <v>45718</v>
      </c>
      <c r="C4880" t="s">
        <v>16</v>
      </c>
      <c r="D4880" t="s">
        <v>11999</v>
      </c>
      <c r="E4880" t="s">
        <v>12000</v>
      </c>
      <c r="F4880" t="s">
        <v>60</v>
      </c>
      <c r="G4880" t="s">
        <v>21</v>
      </c>
      <c r="H4880" t="s">
        <v>20</v>
      </c>
      <c r="I4880">
        <v>20.45</v>
      </c>
      <c r="J4880">
        <v>223.06</v>
      </c>
      <c r="K4880" t="s">
        <v>22</v>
      </c>
      <c r="L4880">
        <v>3.3</v>
      </c>
      <c r="M4880" t="s">
        <v>23</v>
      </c>
      <c r="N4880">
        <v>2.09</v>
      </c>
      <c r="O4880">
        <v>8</v>
      </c>
    </row>
    <row r="4881" spans="1:15">
      <c r="A4881" t="s">
        <v>12001</v>
      </c>
      <c r="B4881" s="1">
        <v>45809</v>
      </c>
      <c r="C4881" t="s">
        <v>16</v>
      </c>
      <c r="D4881" t="s">
        <v>1048</v>
      </c>
      <c r="E4881" t="s">
        <v>12002</v>
      </c>
      <c r="F4881" t="s">
        <v>51</v>
      </c>
      <c r="G4881" t="s">
        <v>21</v>
      </c>
      <c r="H4881" t="s">
        <v>21</v>
      </c>
      <c r="I4881">
        <v>20.99</v>
      </c>
      <c r="J4881">
        <v>501.76</v>
      </c>
      <c r="K4881" t="s">
        <v>30</v>
      </c>
      <c r="L4881">
        <v>2.8</v>
      </c>
      <c r="M4881" t="s">
        <v>23</v>
      </c>
      <c r="N4881">
        <v>2.11</v>
      </c>
      <c r="O4881">
        <v>6</v>
      </c>
    </row>
    <row r="4882" spans="1:15">
      <c r="A4882" t="s">
        <v>12015</v>
      </c>
      <c r="B4882" s="1">
        <v>45739</v>
      </c>
      <c r="C4882" t="s">
        <v>16</v>
      </c>
      <c r="D4882" t="s">
        <v>12016</v>
      </c>
      <c r="E4882" t="s">
        <v>12017</v>
      </c>
      <c r="F4882" t="s">
        <v>60</v>
      </c>
      <c r="G4882" t="s">
        <v>46</v>
      </c>
      <c r="H4882" t="s">
        <v>20</v>
      </c>
      <c r="I4882">
        <v>4.22</v>
      </c>
      <c r="J4882">
        <v>557.22</v>
      </c>
      <c r="K4882" t="s">
        <v>67</v>
      </c>
      <c r="L4882">
        <v>2.6</v>
      </c>
      <c r="M4882" t="s">
        <v>36</v>
      </c>
      <c r="N4882">
        <v>1.5</v>
      </c>
      <c r="O4882">
        <v>6</v>
      </c>
    </row>
    <row r="4883" spans="1:15">
      <c r="A4883" t="s">
        <v>12024</v>
      </c>
      <c r="B4883" s="1">
        <v>45763</v>
      </c>
      <c r="C4883" t="s">
        <v>16</v>
      </c>
      <c r="D4883" t="s">
        <v>1941</v>
      </c>
      <c r="E4883" t="s">
        <v>6193</v>
      </c>
      <c r="F4883" t="s">
        <v>60</v>
      </c>
      <c r="G4883" t="s">
        <v>20</v>
      </c>
      <c r="H4883" t="s">
        <v>20</v>
      </c>
      <c r="I4883">
        <v>19.79</v>
      </c>
      <c r="J4883">
        <v>279.83</v>
      </c>
      <c r="K4883" t="s">
        <v>30</v>
      </c>
      <c r="L4883">
        <v>3.2</v>
      </c>
      <c r="M4883" t="s">
        <v>23</v>
      </c>
      <c r="N4883">
        <v>2.4500000000000002</v>
      </c>
      <c r="O4883">
        <v>15</v>
      </c>
    </row>
    <row r="4884" spans="1:15">
      <c r="A4884" t="s">
        <v>12025</v>
      </c>
      <c r="B4884" s="1">
        <v>45775</v>
      </c>
      <c r="C4884" t="s">
        <v>16</v>
      </c>
      <c r="D4884" t="s">
        <v>12026</v>
      </c>
      <c r="E4884" t="s">
        <v>12027</v>
      </c>
      <c r="F4884" t="s">
        <v>60</v>
      </c>
      <c r="G4884" t="s">
        <v>21</v>
      </c>
      <c r="H4884" t="s">
        <v>21</v>
      </c>
      <c r="I4884">
        <v>13.04</v>
      </c>
      <c r="J4884">
        <v>325.39999999999998</v>
      </c>
      <c r="K4884" t="s">
        <v>67</v>
      </c>
      <c r="L4884">
        <v>2.6</v>
      </c>
      <c r="M4884" t="s">
        <v>23</v>
      </c>
      <c r="N4884">
        <v>2.48</v>
      </c>
      <c r="O4884">
        <v>18</v>
      </c>
    </row>
    <row r="4885" spans="1:15">
      <c r="A4885" t="s">
        <v>12050</v>
      </c>
      <c r="B4885" s="1">
        <v>45665</v>
      </c>
      <c r="C4885" t="s">
        <v>16</v>
      </c>
      <c r="D4885" t="s">
        <v>8647</v>
      </c>
      <c r="E4885" t="s">
        <v>12051</v>
      </c>
      <c r="F4885" t="s">
        <v>28</v>
      </c>
      <c r="G4885" t="s">
        <v>29</v>
      </c>
      <c r="H4885" t="s">
        <v>29</v>
      </c>
      <c r="I4885">
        <v>16.22</v>
      </c>
      <c r="J4885">
        <v>88.88</v>
      </c>
      <c r="K4885" t="s">
        <v>47</v>
      </c>
      <c r="L4885">
        <v>4.3</v>
      </c>
      <c r="M4885" t="s">
        <v>31</v>
      </c>
      <c r="N4885">
        <v>1.91</v>
      </c>
      <c r="O4885">
        <v>17</v>
      </c>
    </row>
    <row r="4886" spans="1:15">
      <c r="A4886" t="s">
        <v>12061</v>
      </c>
      <c r="B4886" s="1">
        <v>45796</v>
      </c>
      <c r="C4886" t="s">
        <v>16</v>
      </c>
      <c r="D4886" t="s">
        <v>1664</v>
      </c>
      <c r="E4886" t="s">
        <v>12062</v>
      </c>
      <c r="F4886" t="s">
        <v>60</v>
      </c>
      <c r="G4886" t="s">
        <v>21</v>
      </c>
      <c r="H4886" t="s">
        <v>41</v>
      </c>
      <c r="I4886">
        <v>15.73</v>
      </c>
      <c r="J4886">
        <v>526.83000000000004</v>
      </c>
      <c r="K4886" t="s">
        <v>47</v>
      </c>
      <c r="L4886">
        <v>4.5999999999999996</v>
      </c>
      <c r="M4886" t="s">
        <v>23</v>
      </c>
      <c r="N4886">
        <v>1.1299999999999999</v>
      </c>
      <c r="O4886">
        <v>10</v>
      </c>
    </row>
    <row r="4887" spans="1:15">
      <c r="A4887" t="s">
        <v>12066</v>
      </c>
      <c r="B4887" s="1">
        <v>45834</v>
      </c>
      <c r="C4887" t="s">
        <v>16</v>
      </c>
      <c r="D4887" t="s">
        <v>670</v>
      </c>
      <c r="E4887" t="s">
        <v>12067</v>
      </c>
      <c r="F4887" t="s">
        <v>51</v>
      </c>
      <c r="G4887" t="s">
        <v>20</v>
      </c>
      <c r="H4887" t="s">
        <v>41</v>
      </c>
      <c r="I4887">
        <v>12.34</v>
      </c>
      <c r="J4887">
        <v>166.54</v>
      </c>
      <c r="K4887" t="s">
        <v>67</v>
      </c>
      <c r="L4887">
        <v>2.8</v>
      </c>
      <c r="M4887" t="s">
        <v>31</v>
      </c>
      <c r="N4887">
        <v>1.01</v>
      </c>
      <c r="O4887">
        <v>11</v>
      </c>
    </row>
    <row r="4888" spans="1:15">
      <c r="A4888" t="s">
        <v>12096</v>
      </c>
      <c r="B4888" s="1">
        <v>45687</v>
      </c>
      <c r="C4888" t="s">
        <v>16</v>
      </c>
      <c r="D4888" t="s">
        <v>12097</v>
      </c>
      <c r="E4888" t="s">
        <v>12098</v>
      </c>
      <c r="F4888" t="s">
        <v>19</v>
      </c>
      <c r="G4888" t="s">
        <v>21</v>
      </c>
      <c r="H4888" t="s">
        <v>21</v>
      </c>
      <c r="I4888">
        <v>4.07</v>
      </c>
      <c r="J4888">
        <v>539.03</v>
      </c>
      <c r="K4888" t="s">
        <v>30</v>
      </c>
      <c r="L4888">
        <v>3</v>
      </c>
      <c r="M4888" t="s">
        <v>23</v>
      </c>
      <c r="N4888">
        <v>1.05</v>
      </c>
      <c r="O4888">
        <v>11</v>
      </c>
    </row>
    <row r="4889" spans="1:15">
      <c r="A4889" t="s">
        <v>12101</v>
      </c>
      <c r="B4889" s="1">
        <v>45724</v>
      </c>
      <c r="C4889" t="s">
        <v>16</v>
      </c>
      <c r="D4889" t="s">
        <v>2410</v>
      </c>
      <c r="E4889" t="s">
        <v>12102</v>
      </c>
      <c r="F4889" t="s">
        <v>19</v>
      </c>
      <c r="G4889" t="s">
        <v>52</v>
      </c>
      <c r="H4889" t="s">
        <v>46</v>
      </c>
      <c r="I4889">
        <v>11.16</v>
      </c>
      <c r="J4889">
        <v>433.2</v>
      </c>
      <c r="K4889" t="s">
        <v>47</v>
      </c>
      <c r="L4889">
        <v>3.2</v>
      </c>
      <c r="M4889" t="s">
        <v>36</v>
      </c>
      <c r="N4889">
        <v>1.67</v>
      </c>
      <c r="O4889">
        <v>17</v>
      </c>
    </row>
    <row r="4890" spans="1:15">
      <c r="A4890" t="s">
        <v>12104</v>
      </c>
      <c r="B4890" s="1">
        <v>45723</v>
      </c>
      <c r="C4890" t="s">
        <v>16</v>
      </c>
      <c r="D4890" t="s">
        <v>12105</v>
      </c>
      <c r="E4890" t="s">
        <v>12106</v>
      </c>
      <c r="F4890" t="s">
        <v>51</v>
      </c>
      <c r="G4890" t="s">
        <v>20</v>
      </c>
      <c r="H4890" t="s">
        <v>29</v>
      </c>
      <c r="I4890">
        <v>1.44</v>
      </c>
      <c r="J4890">
        <v>383.06</v>
      </c>
      <c r="K4890" t="s">
        <v>22</v>
      </c>
      <c r="L4890">
        <v>4</v>
      </c>
      <c r="M4890" t="s">
        <v>23</v>
      </c>
      <c r="N4890">
        <v>1.81</v>
      </c>
      <c r="O4890">
        <v>7</v>
      </c>
    </row>
    <row r="4891" spans="1:15">
      <c r="A4891" t="s">
        <v>12109</v>
      </c>
      <c r="B4891" s="1">
        <v>45720</v>
      </c>
      <c r="C4891" t="s">
        <v>16</v>
      </c>
      <c r="D4891" t="s">
        <v>11198</v>
      </c>
      <c r="E4891" t="s">
        <v>12110</v>
      </c>
      <c r="F4891" t="s">
        <v>60</v>
      </c>
      <c r="G4891" t="s">
        <v>21</v>
      </c>
      <c r="H4891" t="s">
        <v>41</v>
      </c>
      <c r="I4891">
        <v>21.07</v>
      </c>
      <c r="J4891">
        <v>498.07</v>
      </c>
      <c r="K4891" t="s">
        <v>22</v>
      </c>
      <c r="L4891">
        <v>4.8</v>
      </c>
      <c r="M4891" t="s">
        <v>23</v>
      </c>
      <c r="N4891">
        <v>1.24</v>
      </c>
      <c r="O4891">
        <v>15</v>
      </c>
    </row>
    <row r="4892" spans="1:15">
      <c r="A4892" t="s">
        <v>12116</v>
      </c>
      <c r="B4892" s="1">
        <v>45676</v>
      </c>
      <c r="C4892" t="s">
        <v>16</v>
      </c>
      <c r="D4892" t="s">
        <v>3601</v>
      </c>
      <c r="E4892" t="s">
        <v>12117</v>
      </c>
      <c r="F4892" t="s">
        <v>51</v>
      </c>
      <c r="G4892" t="s">
        <v>20</v>
      </c>
      <c r="H4892" t="s">
        <v>42</v>
      </c>
      <c r="I4892">
        <v>3.1</v>
      </c>
      <c r="J4892">
        <v>501.82</v>
      </c>
      <c r="K4892" t="s">
        <v>47</v>
      </c>
      <c r="L4892">
        <v>4.5999999999999996</v>
      </c>
      <c r="M4892" t="s">
        <v>23</v>
      </c>
      <c r="N4892">
        <v>2.4700000000000002</v>
      </c>
      <c r="O4892">
        <v>8</v>
      </c>
    </row>
    <row r="4893" spans="1:15">
      <c r="A4893" t="s">
        <v>12144</v>
      </c>
      <c r="B4893" s="1">
        <v>45706</v>
      </c>
      <c r="C4893" t="s">
        <v>16</v>
      </c>
      <c r="D4893" t="s">
        <v>12145</v>
      </c>
      <c r="E4893" t="s">
        <v>12146</v>
      </c>
      <c r="F4893" t="s">
        <v>51</v>
      </c>
      <c r="G4893" t="s">
        <v>41</v>
      </c>
      <c r="H4893" t="s">
        <v>42</v>
      </c>
      <c r="I4893">
        <v>14.86</v>
      </c>
      <c r="J4893">
        <v>227.32</v>
      </c>
      <c r="K4893" t="s">
        <v>22</v>
      </c>
      <c r="L4893">
        <v>2.9</v>
      </c>
      <c r="M4893" t="s">
        <v>36</v>
      </c>
      <c r="N4893">
        <v>1.45</v>
      </c>
      <c r="O4893">
        <v>5</v>
      </c>
    </row>
    <row r="4894" spans="1:15">
      <c r="A4894" t="s">
        <v>12154</v>
      </c>
      <c r="B4894" s="1">
        <v>45763</v>
      </c>
      <c r="C4894" t="s">
        <v>16</v>
      </c>
      <c r="D4894" t="s">
        <v>12155</v>
      </c>
      <c r="E4894" t="s">
        <v>12156</v>
      </c>
      <c r="F4894" t="s">
        <v>19</v>
      </c>
      <c r="G4894" t="s">
        <v>46</v>
      </c>
      <c r="H4894" t="s">
        <v>52</v>
      </c>
      <c r="I4894">
        <v>17.98</v>
      </c>
      <c r="J4894">
        <v>270.33999999999997</v>
      </c>
      <c r="K4894" t="s">
        <v>47</v>
      </c>
      <c r="L4894">
        <v>4.0999999999999996</v>
      </c>
      <c r="M4894" t="s">
        <v>31</v>
      </c>
      <c r="N4894">
        <v>1.82</v>
      </c>
      <c r="O4894">
        <v>14</v>
      </c>
    </row>
    <row r="4895" spans="1:15">
      <c r="A4895" t="s">
        <v>12174</v>
      </c>
      <c r="B4895" s="1">
        <v>45793</v>
      </c>
      <c r="C4895" t="s">
        <v>16</v>
      </c>
      <c r="D4895" t="s">
        <v>6652</v>
      </c>
      <c r="E4895" t="s">
        <v>12175</v>
      </c>
      <c r="F4895" t="s">
        <v>28</v>
      </c>
      <c r="G4895" t="s">
        <v>46</v>
      </c>
      <c r="H4895" t="s">
        <v>41</v>
      </c>
      <c r="I4895">
        <v>10.37</v>
      </c>
      <c r="J4895">
        <v>433.78</v>
      </c>
      <c r="K4895" t="s">
        <v>47</v>
      </c>
      <c r="L4895">
        <v>2.7</v>
      </c>
      <c r="M4895" t="s">
        <v>36</v>
      </c>
      <c r="N4895">
        <v>1.1599999999999999</v>
      </c>
      <c r="O4895">
        <v>9</v>
      </c>
    </row>
    <row r="4896" spans="1:15">
      <c r="A4896" t="s">
        <v>12225</v>
      </c>
      <c r="B4896" s="1">
        <v>45747</v>
      </c>
      <c r="C4896" t="s">
        <v>16</v>
      </c>
      <c r="D4896" t="s">
        <v>12226</v>
      </c>
      <c r="E4896" t="s">
        <v>12227</v>
      </c>
      <c r="F4896" t="s">
        <v>28</v>
      </c>
      <c r="G4896" t="s">
        <v>21</v>
      </c>
      <c r="H4896" t="s">
        <v>29</v>
      </c>
      <c r="I4896">
        <v>22.61</v>
      </c>
      <c r="J4896">
        <v>72.11</v>
      </c>
      <c r="K4896" t="s">
        <v>47</v>
      </c>
      <c r="L4896">
        <v>4.2</v>
      </c>
      <c r="M4896" t="s">
        <v>36</v>
      </c>
      <c r="N4896">
        <v>2.2999999999999998</v>
      </c>
      <c r="O4896">
        <v>12</v>
      </c>
    </row>
    <row r="4897" spans="1:15">
      <c r="A4897" t="s">
        <v>12231</v>
      </c>
      <c r="B4897" s="1">
        <v>45669</v>
      </c>
      <c r="C4897" t="s">
        <v>16</v>
      </c>
      <c r="D4897" t="s">
        <v>12232</v>
      </c>
      <c r="E4897" t="s">
        <v>12233</v>
      </c>
      <c r="F4897" t="s">
        <v>28</v>
      </c>
      <c r="G4897" t="s">
        <v>20</v>
      </c>
      <c r="H4897" t="s">
        <v>46</v>
      </c>
      <c r="I4897">
        <v>11.24</v>
      </c>
      <c r="J4897">
        <v>565.19000000000005</v>
      </c>
      <c r="K4897" t="s">
        <v>30</v>
      </c>
      <c r="L4897">
        <v>4.2</v>
      </c>
      <c r="M4897" t="s">
        <v>23</v>
      </c>
      <c r="N4897">
        <v>2.2999999999999998</v>
      </c>
      <c r="O4897">
        <v>11</v>
      </c>
    </row>
    <row r="4898" spans="1:15">
      <c r="A4898" t="s">
        <v>12239</v>
      </c>
      <c r="B4898" s="1">
        <v>45780</v>
      </c>
      <c r="C4898" t="s">
        <v>16</v>
      </c>
      <c r="D4898" t="s">
        <v>12094</v>
      </c>
      <c r="E4898" t="s">
        <v>12240</v>
      </c>
      <c r="F4898" t="s">
        <v>51</v>
      </c>
      <c r="G4898" t="s">
        <v>52</v>
      </c>
      <c r="H4898" t="s">
        <v>20</v>
      </c>
      <c r="I4898">
        <v>15.75</v>
      </c>
      <c r="J4898">
        <v>126.77</v>
      </c>
      <c r="K4898" t="s">
        <v>47</v>
      </c>
      <c r="L4898">
        <v>4.7</v>
      </c>
      <c r="M4898" t="s">
        <v>23</v>
      </c>
      <c r="N4898">
        <v>1.36</v>
      </c>
      <c r="O4898">
        <v>3</v>
      </c>
    </row>
    <row r="4899" spans="1:15">
      <c r="A4899" t="s">
        <v>12261</v>
      </c>
      <c r="B4899" s="1">
        <v>45702</v>
      </c>
      <c r="C4899" t="s">
        <v>16</v>
      </c>
      <c r="D4899" t="s">
        <v>12262</v>
      </c>
      <c r="E4899" t="s">
        <v>12263</v>
      </c>
      <c r="F4899" t="s">
        <v>60</v>
      </c>
      <c r="G4899" t="s">
        <v>42</v>
      </c>
      <c r="H4899" t="s">
        <v>29</v>
      </c>
      <c r="I4899">
        <v>6.08</v>
      </c>
      <c r="J4899">
        <v>461.12</v>
      </c>
      <c r="K4899" t="s">
        <v>47</v>
      </c>
      <c r="L4899">
        <v>3.3</v>
      </c>
      <c r="M4899" t="s">
        <v>23</v>
      </c>
      <c r="N4899">
        <v>1.47</v>
      </c>
      <c r="O4899">
        <v>7</v>
      </c>
    </row>
    <row r="4900" spans="1:15">
      <c r="A4900" t="s">
        <v>12295</v>
      </c>
      <c r="B4900" s="1">
        <v>45659</v>
      </c>
      <c r="C4900" t="s">
        <v>16</v>
      </c>
      <c r="D4900" t="s">
        <v>6330</v>
      </c>
      <c r="E4900" t="s">
        <v>12296</v>
      </c>
      <c r="F4900" t="s">
        <v>19</v>
      </c>
      <c r="G4900" t="s">
        <v>21</v>
      </c>
      <c r="H4900" t="s">
        <v>42</v>
      </c>
      <c r="J4900">
        <v>257.18</v>
      </c>
      <c r="K4900" t="s">
        <v>22</v>
      </c>
      <c r="L4900">
        <v>4.9000000000000004</v>
      </c>
      <c r="M4900" t="s">
        <v>31</v>
      </c>
      <c r="N4900">
        <v>2.2000000000000002</v>
      </c>
      <c r="O4900">
        <v>13</v>
      </c>
    </row>
    <row r="4901" spans="1:15">
      <c r="A4901" t="s">
        <v>12328</v>
      </c>
      <c r="B4901" s="1">
        <v>45814</v>
      </c>
      <c r="C4901" t="s">
        <v>16</v>
      </c>
      <c r="D4901" t="s">
        <v>452</v>
      </c>
      <c r="E4901" t="s">
        <v>12329</v>
      </c>
      <c r="F4901" t="s">
        <v>28</v>
      </c>
      <c r="G4901" t="s">
        <v>42</v>
      </c>
      <c r="H4901" t="s">
        <v>52</v>
      </c>
      <c r="I4901">
        <v>4.0999999999999996</v>
      </c>
      <c r="J4901">
        <v>66.8</v>
      </c>
      <c r="K4901" t="s">
        <v>30</v>
      </c>
      <c r="L4901">
        <v>3.7</v>
      </c>
      <c r="M4901" t="s">
        <v>31</v>
      </c>
      <c r="N4901">
        <v>2.4300000000000002</v>
      </c>
      <c r="O4901">
        <v>17</v>
      </c>
    </row>
    <row r="4902" spans="1:15">
      <c r="A4902" t="s">
        <v>12332</v>
      </c>
      <c r="B4902" s="1">
        <v>45826</v>
      </c>
      <c r="C4902" t="s">
        <v>16</v>
      </c>
      <c r="D4902" t="s">
        <v>12333</v>
      </c>
      <c r="E4902" t="s">
        <v>12334</v>
      </c>
      <c r="F4902" t="s">
        <v>19</v>
      </c>
      <c r="G4902" t="s">
        <v>41</v>
      </c>
      <c r="H4902" t="s">
        <v>52</v>
      </c>
      <c r="I4902">
        <v>1.42</v>
      </c>
      <c r="J4902">
        <v>163.19999999999999</v>
      </c>
      <c r="K4902" t="s">
        <v>67</v>
      </c>
      <c r="L4902">
        <v>4</v>
      </c>
      <c r="M4902" t="s">
        <v>23</v>
      </c>
      <c r="N4902">
        <v>1.6</v>
      </c>
      <c r="O4902">
        <v>6</v>
      </c>
    </row>
    <row r="4903" spans="1:15">
      <c r="A4903" t="s">
        <v>12337</v>
      </c>
      <c r="B4903" s="1">
        <v>45818</v>
      </c>
      <c r="C4903" t="s">
        <v>16</v>
      </c>
      <c r="D4903" t="s">
        <v>8153</v>
      </c>
      <c r="E4903" t="s">
        <v>12338</v>
      </c>
      <c r="F4903" t="s">
        <v>60</v>
      </c>
      <c r="G4903" t="s">
        <v>46</v>
      </c>
      <c r="H4903" t="s">
        <v>29</v>
      </c>
      <c r="I4903">
        <v>2.2799999999999998</v>
      </c>
      <c r="J4903">
        <v>227.13</v>
      </c>
      <c r="K4903" t="s">
        <v>30</v>
      </c>
      <c r="L4903">
        <v>3.4</v>
      </c>
      <c r="M4903" t="s">
        <v>36</v>
      </c>
      <c r="N4903">
        <v>1.1299999999999999</v>
      </c>
      <c r="O4903">
        <v>4</v>
      </c>
    </row>
    <row r="4904" spans="1:15">
      <c r="A4904" t="s">
        <v>12351</v>
      </c>
      <c r="B4904" s="1">
        <v>45815</v>
      </c>
      <c r="C4904" t="s">
        <v>16</v>
      </c>
      <c r="D4904" t="s">
        <v>12352</v>
      </c>
      <c r="E4904" t="s">
        <v>12353</v>
      </c>
      <c r="F4904" t="s">
        <v>51</v>
      </c>
      <c r="G4904" t="s">
        <v>20</v>
      </c>
      <c r="H4904" t="s">
        <v>41</v>
      </c>
      <c r="I4904">
        <v>12.24</v>
      </c>
      <c r="J4904">
        <v>595.03</v>
      </c>
      <c r="K4904" t="s">
        <v>22</v>
      </c>
      <c r="L4904">
        <v>3.3</v>
      </c>
      <c r="M4904" t="s">
        <v>23</v>
      </c>
      <c r="N4904">
        <v>1.34</v>
      </c>
      <c r="O4904">
        <v>4</v>
      </c>
    </row>
    <row r="4905" spans="1:15">
      <c r="A4905" t="s">
        <v>12363</v>
      </c>
      <c r="B4905" s="1">
        <v>45825</v>
      </c>
      <c r="C4905" t="s">
        <v>16</v>
      </c>
      <c r="D4905" t="s">
        <v>12364</v>
      </c>
      <c r="E4905" t="s">
        <v>12365</v>
      </c>
      <c r="F4905" t="s">
        <v>60</v>
      </c>
      <c r="G4905" t="s">
        <v>42</v>
      </c>
      <c r="H4905" t="s">
        <v>46</v>
      </c>
      <c r="I4905">
        <v>19.2</v>
      </c>
      <c r="J4905">
        <v>491.11</v>
      </c>
      <c r="K4905" t="s">
        <v>67</v>
      </c>
      <c r="L4905">
        <v>4.3</v>
      </c>
      <c r="M4905" t="s">
        <v>23</v>
      </c>
      <c r="N4905">
        <v>1.67</v>
      </c>
      <c r="O4905">
        <v>8</v>
      </c>
    </row>
    <row r="4906" spans="1:15">
      <c r="A4906" t="s">
        <v>12369</v>
      </c>
      <c r="B4906" s="1">
        <v>45755</v>
      </c>
      <c r="C4906" t="s">
        <v>16</v>
      </c>
      <c r="D4906" t="s">
        <v>10833</v>
      </c>
      <c r="E4906" t="s">
        <v>12370</v>
      </c>
      <c r="F4906" t="s">
        <v>19</v>
      </c>
      <c r="G4906" t="s">
        <v>52</v>
      </c>
      <c r="H4906" t="s">
        <v>46</v>
      </c>
      <c r="I4906">
        <v>2.82</v>
      </c>
      <c r="J4906">
        <v>388.82</v>
      </c>
      <c r="K4906" t="s">
        <v>30</v>
      </c>
      <c r="L4906">
        <v>3.4</v>
      </c>
      <c r="M4906" t="s">
        <v>31</v>
      </c>
      <c r="N4906">
        <v>1.99</v>
      </c>
      <c r="O4906">
        <v>16</v>
      </c>
    </row>
    <row r="4907" spans="1:15">
      <c r="A4907" t="s">
        <v>12390</v>
      </c>
      <c r="B4907" s="1">
        <v>45809</v>
      </c>
      <c r="C4907" t="s">
        <v>16</v>
      </c>
      <c r="D4907" t="s">
        <v>12391</v>
      </c>
      <c r="E4907" t="s">
        <v>12392</v>
      </c>
      <c r="F4907" t="s">
        <v>51</v>
      </c>
      <c r="G4907" t="s">
        <v>42</v>
      </c>
      <c r="H4907" t="s">
        <v>20</v>
      </c>
      <c r="I4907">
        <v>8.18</v>
      </c>
      <c r="J4907">
        <v>594.16999999999996</v>
      </c>
      <c r="K4907" t="s">
        <v>30</v>
      </c>
      <c r="L4907">
        <v>3.2</v>
      </c>
      <c r="M4907" t="s">
        <v>31</v>
      </c>
      <c r="N4907">
        <v>2.0299999999999998</v>
      </c>
      <c r="O4907">
        <v>3</v>
      </c>
    </row>
    <row r="4908" spans="1:15">
      <c r="A4908" t="s">
        <v>12393</v>
      </c>
      <c r="B4908" s="1">
        <v>45830</v>
      </c>
      <c r="C4908" t="s">
        <v>16</v>
      </c>
      <c r="D4908" t="s">
        <v>12394</v>
      </c>
      <c r="E4908" t="s">
        <v>12395</v>
      </c>
      <c r="F4908" t="s">
        <v>71</v>
      </c>
      <c r="G4908" t="s">
        <v>20</v>
      </c>
      <c r="H4908" t="s">
        <v>41</v>
      </c>
      <c r="I4908">
        <v>24</v>
      </c>
      <c r="J4908">
        <v>396.45</v>
      </c>
      <c r="K4908" t="s">
        <v>67</v>
      </c>
      <c r="L4908">
        <v>3.6</v>
      </c>
      <c r="M4908" t="s">
        <v>23</v>
      </c>
      <c r="N4908">
        <v>2.2000000000000002</v>
      </c>
      <c r="O4908">
        <v>6</v>
      </c>
    </row>
    <row r="4909" spans="1:15">
      <c r="A4909" t="s">
        <v>12406</v>
      </c>
      <c r="B4909" s="1">
        <v>45833</v>
      </c>
      <c r="C4909" t="s">
        <v>16</v>
      </c>
      <c r="D4909" t="s">
        <v>12407</v>
      </c>
      <c r="E4909" t="s">
        <v>12408</v>
      </c>
      <c r="F4909" t="s">
        <v>71</v>
      </c>
      <c r="G4909" t="s">
        <v>29</v>
      </c>
      <c r="H4909" t="s">
        <v>46</v>
      </c>
      <c r="I4909">
        <v>20.22</v>
      </c>
      <c r="J4909">
        <v>364.47</v>
      </c>
      <c r="K4909" t="s">
        <v>30</v>
      </c>
      <c r="L4909">
        <v>4.3</v>
      </c>
      <c r="M4909" t="s">
        <v>31</v>
      </c>
      <c r="N4909">
        <v>1.95</v>
      </c>
      <c r="O4909">
        <v>12</v>
      </c>
    </row>
    <row r="4910" spans="1:15">
      <c r="A4910" t="s">
        <v>12417</v>
      </c>
      <c r="B4910" s="1">
        <v>45806</v>
      </c>
      <c r="C4910" t="s">
        <v>16</v>
      </c>
      <c r="D4910" t="s">
        <v>5656</v>
      </c>
      <c r="E4910" t="s">
        <v>12418</v>
      </c>
      <c r="F4910" t="s">
        <v>28</v>
      </c>
      <c r="G4910" t="s">
        <v>21</v>
      </c>
      <c r="H4910" t="s">
        <v>20</v>
      </c>
      <c r="I4910">
        <v>18.82</v>
      </c>
      <c r="J4910">
        <v>295.01</v>
      </c>
      <c r="K4910" t="s">
        <v>47</v>
      </c>
      <c r="L4910">
        <v>2.7</v>
      </c>
      <c r="M4910" t="s">
        <v>23</v>
      </c>
      <c r="N4910">
        <v>1.49</v>
      </c>
      <c r="O4910">
        <v>18</v>
      </c>
    </row>
    <row r="4911" spans="1:15">
      <c r="A4911" t="s">
        <v>12431</v>
      </c>
      <c r="B4911" s="1">
        <v>45702</v>
      </c>
      <c r="C4911" t="s">
        <v>16</v>
      </c>
      <c r="D4911" t="s">
        <v>12432</v>
      </c>
      <c r="E4911" t="s">
        <v>12433</v>
      </c>
      <c r="F4911" t="s">
        <v>28</v>
      </c>
      <c r="G4911" t="s">
        <v>52</v>
      </c>
      <c r="H4911" t="s">
        <v>52</v>
      </c>
      <c r="I4911">
        <v>2.02</v>
      </c>
      <c r="J4911">
        <v>581.19000000000005</v>
      </c>
      <c r="K4911" t="s">
        <v>30</v>
      </c>
      <c r="L4911">
        <v>4.8</v>
      </c>
      <c r="M4911" t="s">
        <v>31</v>
      </c>
      <c r="N4911">
        <v>2.33</v>
      </c>
      <c r="O4911">
        <v>18</v>
      </c>
    </row>
    <row r="4912" spans="1:15">
      <c r="A4912" t="s">
        <v>12452</v>
      </c>
      <c r="B4912" s="1">
        <v>45760</v>
      </c>
      <c r="C4912" t="s">
        <v>16</v>
      </c>
      <c r="D4912" t="s">
        <v>12453</v>
      </c>
      <c r="E4912" t="s">
        <v>12454</v>
      </c>
      <c r="F4912" t="s">
        <v>51</v>
      </c>
      <c r="G4912" t="s">
        <v>52</v>
      </c>
      <c r="H4912" t="s">
        <v>21</v>
      </c>
      <c r="I4912">
        <v>1.39</v>
      </c>
      <c r="J4912">
        <v>197.76</v>
      </c>
      <c r="K4912" t="s">
        <v>30</v>
      </c>
      <c r="L4912">
        <v>3.5</v>
      </c>
      <c r="M4912" t="s">
        <v>23</v>
      </c>
      <c r="N4912">
        <v>1.22</v>
      </c>
      <c r="O4912">
        <v>16</v>
      </c>
    </row>
    <row r="4913" spans="1:15">
      <c r="A4913" t="s">
        <v>12464</v>
      </c>
      <c r="B4913" s="1">
        <v>45829</v>
      </c>
      <c r="C4913" t="s">
        <v>16</v>
      </c>
      <c r="D4913" t="s">
        <v>3049</v>
      </c>
      <c r="E4913" t="s">
        <v>12465</v>
      </c>
      <c r="F4913" t="s">
        <v>60</v>
      </c>
      <c r="G4913" t="s">
        <v>21</v>
      </c>
      <c r="H4913" t="s">
        <v>21</v>
      </c>
      <c r="I4913">
        <v>3.24</v>
      </c>
      <c r="J4913">
        <v>192.9</v>
      </c>
      <c r="K4913" t="s">
        <v>30</v>
      </c>
      <c r="L4913">
        <v>2.8</v>
      </c>
      <c r="M4913" t="s">
        <v>36</v>
      </c>
      <c r="N4913">
        <v>1.25</v>
      </c>
      <c r="O4913">
        <v>2</v>
      </c>
    </row>
    <row r="4914" spans="1:15">
      <c r="A4914" t="s">
        <v>12468</v>
      </c>
      <c r="B4914" s="1">
        <v>45815</v>
      </c>
      <c r="C4914" t="s">
        <v>16</v>
      </c>
      <c r="D4914" t="s">
        <v>12469</v>
      </c>
      <c r="E4914" t="s">
        <v>12470</v>
      </c>
      <c r="F4914" t="s">
        <v>71</v>
      </c>
      <c r="G4914" t="s">
        <v>20</v>
      </c>
      <c r="H4914" t="s">
        <v>21</v>
      </c>
      <c r="I4914">
        <v>16.47</v>
      </c>
      <c r="J4914">
        <v>542.91999999999996</v>
      </c>
      <c r="K4914" t="s">
        <v>22</v>
      </c>
      <c r="L4914">
        <v>4.5</v>
      </c>
      <c r="M4914" t="s">
        <v>31</v>
      </c>
      <c r="N4914">
        <v>1.67</v>
      </c>
      <c r="O4914">
        <v>13</v>
      </c>
    </row>
    <row r="4915" spans="1:15">
      <c r="A4915" t="s">
        <v>12477</v>
      </c>
      <c r="B4915" s="1">
        <v>45658</v>
      </c>
      <c r="C4915" t="s">
        <v>16</v>
      </c>
      <c r="D4915" t="s">
        <v>10394</v>
      </c>
      <c r="E4915" t="s">
        <v>12478</v>
      </c>
      <c r="F4915" t="s">
        <v>60</v>
      </c>
      <c r="G4915" t="s">
        <v>20</v>
      </c>
      <c r="H4915" t="s">
        <v>52</v>
      </c>
      <c r="I4915">
        <v>13.45</v>
      </c>
      <c r="J4915">
        <v>380.58</v>
      </c>
      <c r="K4915" t="s">
        <v>30</v>
      </c>
      <c r="L4915">
        <v>2.8</v>
      </c>
      <c r="M4915" t="s">
        <v>31</v>
      </c>
      <c r="N4915">
        <v>1.61</v>
      </c>
      <c r="O4915">
        <v>16</v>
      </c>
    </row>
    <row r="4916" spans="1:15">
      <c r="A4916" t="s">
        <v>12492</v>
      </c>
      <c r="B4916" s="1">
        <v>45831</v>
      </c>
      <c r="C4916" t="s">
        <v>16</v>
      </c>
      <c r="D4916" t="s">
        <v>12493</v>
      </c>
      <c r="E4916" t="s">
        <v>12494</v>
      </c>
      <c r="F4916" t="s">
        <v>28</v>
      </c>
      <c r="G4916" t="s">
        <v>41</v>
      </c>
      <c r="H4916" t="s">
        <v>52</v>
      </c>
      <c r="I4916">
        <v>24.98</v>
      </c>
      <c r="J4916">
        <v>172.99</v>
      </c>
      <c r="K4916" t="s">
        <v>67</v>
      </c>
      <c r="L4916">
        <v>4.2</v>
      </c>
      <c r="M4916" t="s">
        <v>23</v>
      </c>
      <c r="N4916">
        <v>1.52</v>
      </c>
      <c r="O4916">
        <v>10</v>
      </c>
    </row>
    <row r="4917" spans="1:15">
      <c r="A4917" t="s">
        <v>12503</v>
      </c>
      <c r="B4917" s="1">
        <v>45668</v>
      </c>
      <c r="C4917" t="s">
        <v>16</v>
      </c>
      <c r="D4917" t="s">
        <v>12504</v>
      </c>
      <c r="E4917" t="s">
        <v>12505</v>
      </c>
      <c r="F4917" t="s">
        <v>28</v>
      </c>
      <c r="G4917" t="s">
        <v>42</v>
      </c>
      <c r="H4917" t="s">
        <v>41</v>
      </c>
      <c r="I4917">
        <v>14.34</v>
      </c>
      <c r="J4917">
        <v>342.18</v>
      </c>
      <c r="K4917" t="s">
        <v>30</v>
      </c>
      <c r="L4917">
        <v>4</v>
      </c>
      <c r="M4917" t="s">
        <v>31</v>
      </c>
      <c r="N4917">
        <v>1.51</v>
      </c>
      <c r="O4917">
        <v>17</v>
      </c>
    </row>
    <row r="4918" spans="1:15">
      <c r="A4918" t="s">
        <v>12526</v>
      </c>
      <c r="B4918" s="1">
        <v>45770</v>
      </c>
      <c r="C4918" t="s">
        <v>16</v>
      </c>
      <c r="D4918" t="s">
        <v>2065</v>
      </c>
      <c r="E4918" t="s">
        <v>12527</v>
      </c>
      <c r="F4918" t="s">
        <v>19</v>
      </c>
      <c r="G4918" t="s">
        <v>52</v>
      </c>
      <c r="H4918" t="s">
        <v>46</v>
      </c>
      <c r="I4918">
        <v>6.22</v>
      </c>
      <c r="J4918">
        <v>430.95</v>
      </c>
      <c r="K4918" t="s">
        <v>47</v>
      </c>
      <c r="L4918">
        <v>4</v>
      </c>
      <c r="M4918" t="s">
        <v>31</v>
      </c>
      <c r="N4918">
        <v>1.19</v>
      </c>
      <c r="O4918">
        <v>5</v>
      </c>
    </row>
    <row r="4919" spans="1:15">
      <c r="A4919" t="s">
        <v>12538</v>
      </c>
      <c r="B4919" s="1">
        <v>45728</v>
      </c>
      <c r="C4919" t="s">
        <v>16</v>
      </c>
      <c r="D4919" t="s">
        <v>12539</v>
      </c>
      <c r="E4919" t="s">
        <v>12540</v>
      </c>
      <c r="F4919" t="s">
        <v>19</v>
      </c>
      <c r="G4919" t="s">
        <v>46</v>
      </c>
      <c r="H4919" t="s">
        <v>42</v>
      </c>
      <c r="I4919">
        <v>4.41</v>
      </c>
      <c r="J4919">
        <v>72.8</v>
      </c>
      <c r="K4919" t="s">
        <v>30</v>
      </c>
      <c r="L4919">
        <v>3.9</v>
      </c>
      <c r="M4919" t="s">
        <v>23</v>
      </c>
      <c r="N4919">
        <v>1</v>
      </c>
      <c r="O4919">
        <v>9</v>
      </c>
    </row>
    <row r="4920" spans="1:15">
      <c r="A4920" t="s">
        <v>12558</v>
      </c>
      <c r="B4920" s="1">
        <v>45808</v>
      </c>
      <c r="C4920" t="s">
        <v>16</v>
      </c>
      <c r="D4920" t="s">
        <v>12559</v>
      </c>
      <c r="E4920" t="s">
        <v>12560</v>
      </c>
      <c r="F4920" t="s">
        <v>71</v>
      </c>
      <c r="G4920" t="s">
        <v>41</v>
      </c>
      <c r="H4920" t="s">
        <v>21</v>
      </c>
      <c r="I4920">
        <v>4.5599999999999996</v>
      </c>
      <c r="J4920">
        <v>520.19000000000005</v>
      </c>
      <c r="K4920" t="s">
        <v>67</v>
      </c>
      <c r="L4920">
        <v>4.5999999999999996</v>
      </c>
      <c r="M4920" t="s">
        <v>23</v>
      </c>
      <c r="N4920">
        <v>1.1599999999999999</v>
      </c>
      <c r="O4920">
        <v>8</v>
      </c>
    </row>
    <row r="4921" spans="1:15">
      <c r="A4921" t="s">
        <v>12572</v>
      </c>
      <c r="B4921" s="1">
        <v>45767</v>
      </c>
      <c r="C4921" t="s">
        <v>16</v>
      </c>
      <c r="D4921" t="s">
        <v>12573</v>
      </c>
      <c r="E4921" t="s">
        <v>12574</v>
      </c>
      <c r="F4921" t="s">
        <v>60</v>
      </c>
      <c r="G4921" t="s">
        <v>21</v>
      </c>
      <c r="H4921" t="s">
        <v>52</v>
      </c>
      <c r="I4921">
        <v>1.2</v>
      </c>
      <c r="J4921">
        <v>73.44</v>
      </c>
      <c r="K4921" t="s">
        <v>47</v>
      </c>
      <c r="L4921">
        <v>4.0999999999999996</v>
      </c>
      <c r="M4921" t="s">
        <v>23</v>
      </c>
      <c r="N4921">
        <v>1.36</v>
      </c>
      <c r="O4921">
        <v>12</v>
      </c>
    </row>
    <row r="4922" spans="1:15">
      <c r="A4922" t="s">
        <v>12590</v>
      </c>
      <c r="B4922" s="1">
        <v>45683</v>
      </c>
      <c r="C4922" t="s">
        <v>16</v>
      </c>
      <c r="D4922" t="s">
        <v>12591</v>
      </c>
      <c r="E4922" t="s">
        <v>12592</v>
      </c>
      <c r="F4922" t="s">
        <v>60</v>
      </c>
      <c r="G4922" t="s">
        <v>52</v>
      </c>
      <c r="H4922" t="s">
        <v>42</v>
      </c>
      <c r="I4922">
        <v>8.3000000000000007</v>
      </c>
      <c r="J4922">
        <v>287.83</v>
      </c>
      <c r="K4922" t="s">
        <v>22</v>
      </c>
      <c r="L4922">
        <v>3.1</v>
      </c>
      <c r="M4922" t="s">
        <v>23</v>
      </c>
      <c r="N4922">
        <v>1.3</v>
      </c>
      <c r="O4922">
        <v>17</v>
      </c>
    </row>
    <row r="4923" spans="1:15">
      <c r="A4923" t="s">
        <v>12593</v>
      </c>
      <c r="B4923" s="1">
        <v>45834</v>
      </c>
      <c r="C4923" t="s">
        <v>16</v>
      </c>
      <c r="D4923" t="s">
        <v>10394</v>
      </c>
      <c r="E4923" t="s">
        <v>12594</v>
      </c>
      <c r="F4923" t="s">
        <v>71</v>
      </c>
      <c r="G4923" t="s">
        <v>42</v>
      </c>
      <c r="H4923" t="s">
        <v>52</v>
      </c>
      <c r="I4923">
        <v>16.28</v>
      </c>
      <c r="J4923">
        <v>494.84</v>
      </c>
      <c r="K4923" t="s">
        <v>47</v>
      </c>
      <c r="L4923">
        <v>5</v>
      </c>
      <c r="M4923" t="s">
        <v>23</v>
      </c>
      <c r="N4923">
        <v>1.59</v>
      </c>
      <c r="O4923">
        <v>13</v>
      </c>
    </row>
    <row r="4924" spans="1:15">
      <c r="A4924" t="s">
        <v>12601</v>
      </c>
      <c r="B4924" s="1">
        <v>45788</v>
      </c>
      <c r="C4924" t="s">
        <v>16</v>
      </c>
      <c r="D4924" t="s">
        <v>10322</v>
      </c>
      <c r="E4924" t="s">
        <v>6867</v>
      </c>
      <c r="F4924" t="s">
        <v>71</v>
      </c>
      <c r="G4924" t="s">
        <v>52</v>
      </c>
      <c r="H4924" t="s">
        <v>41</v>
      </c>
      <c r="I4924">
        <v>5.66</v>
      </c>
      <c r="J4924">
        <v>298.35000000000002</v>
      </c>
      <c r="K4924" t="s">
        <v>67</v>
      </c>
      <c r="L4924">
        <v>3.4</v>
      </c>
      <c r="M4924" t="s">
        <v>23</v>
      </c>
      <c r="N4924">
        <v>1.75</v>
      </c>
      <c r="O4924">
        <v>6</v>
      </c>
    </row>
    <row r="4925" spans="1:15">
      <c r="A4925" t="s">
        <v>12610</v>
      </c>
      <c r="B4925" s="1">
        <v>45669</v>
      </c>
      <c r="C4925" t="s">
        <v>16</v>
      </c>
      <c r="D4925" t="s">
        <v>12611</v>
      </c>
      <c r="E4925" t="s">
        <v>12612</v>
      </c>
      <c r="F4925" t="s">
        <v>71</v>
      </c>
      <c r="G4925" t="s">
        <v>41</v>
      </c>
      <c r="H4925" t="s">
        <v>52</v>
      </c>
      <c r="I4925">
        <v>5.98</v>
      </c>
      <c r="J4925">
        <v>468.42</v>
      </c>
      <c r="K4925" t="s">
        <v>67</v>
      </c>
      <c r="L4925">
        <v>2.6</v>
      </c>
      <c r="M4925" t="s">
        <v>36</v>
      </c>
      <c r="N4925">
        <v>1.53</v>
      </c>
      <c r="O4925">
        <v>4</v>
      </c>
    </row>
    <row r="4926" spans="1:15">
      <c r="A4926" t="s">
        <v>12632</v>
      </c>
      <c r="B4926" s="1">
        <v>45763</v>
      </c>
      <c r="C4926" t="s">
        <v>16</v>
      </c>
      <c r="D4926" t="s">
        <v>12633</v>
      </c>
      <c r="E4926" t="s">
        <v>12634</v>
      </c>
      <c r="F4926" t="s">
        <v>19</v>
      </c>
      <c r="G4926" t="s">
        <v>46</v>
      </c>
      <c r="H4926" t="s">
        <v>21</v>
      </c>
      <c r="I4926">
        <v>3.01</v>
      </c>
      <c r="J4926">
        <v>80.400000000000006</v>
      </c>
      <c r="K4926" t="s">
        <v>67</v>
      </c>
      <c r="L4926">
        <v>3.3</v>
      </c>
      <c r="M4926" t="s">
        <v>23</v>
      </c>
      <c r="N4926">
        <v>1.3</v>
      </c>
      <c r="O4926">
        <v>11</v>
      </c>
    </row>
    <row r="4927" spans="1:15">
      <c r="A4927" t="s">
        <v>12665</v>
      </c>
      <c r="B4927" s="1">
        <v>45743</v>
      </c>
      <c r="C4927" t="s">
        <v>16</v>
      </c>
      <c r="D4927" t="s">
        <v>8462</v>
      </c>
      <c r="E4927" t="s">
        <v>12666</v>
      </c>
      <c r="F4927" t="s">
        <v>28</v>
      </c>
      <c r="G4927" t="s">
        <v>41</v>
      </c>
      <c r="H4927" t="s">
        <v>29</v>
      </c>
      <c r="I4927">
        <v>23.6</v>
      </c>
      <c r="J4927">
        <v>54.52</v>
      </c>
      <c r="K4927" t="s">
        <v>47</v>
      </c>
      <c r="L4927">
        <v>2.7</v>
      </c>
      <c r="M4927" t="s">
        <v>31</v>
      </c>
      <c r="N4927">
        <v>2.2400000000000002</v>
      </c>
      <c r="O4927">
        <v>2</v>
      </c>
    </row>
    <row r="4928" spans="1:15">
      <c r="A4928" t="s">
        <v>12677</v>
      </c>
      <c r="B4928" s="1">
        <v>45689</v>
      </c>
      <c r="C4928" t="s">
        <v>16</v>
      </c>
      <c r="D4928" t="s">
        <v>12678</v>
      </c>
      <c r="E4928" t="s">
        <v>933</v>
      </c>
      <c r="F4928" t="s">
        <v>51</v>
      </c>
      <c r="G4928" t="s">
        <v>52</v>
      </c>
      <c r="H4928" t="s">
        <v>52</v>
      </c>
      <c r="I4928">
        <v>14.05</v>
      </c>
      <c r="J4928">
        <v>510.54</v>
      </c>
      <c r="K4928" t="s">
        <v>47</v>
      </c>
      <c r="L4928">
        <v>3.8</v>
      </c>
      <c r="M4928" t="s">
        <v>36</v>
      </c>
      <c r="N4928">
        <v>2.46</v>
      </c>
      <c r="O4928">
        <v>12</v>
      </c>
    </row>
    <row r="4929" spans="1:15">
      <c r="A4929" t="s">
        <v>12691</v>
      </c>
      <c r="B4929" s="1">
        <v>45775</v>
      </c>
      <c r="C4929" t="s">
        <v>16</v>
      </c>
      <c r="D4929" t="s">
        <v>8468</v>
      </c>
      <c r="E4929" t="s">
        <v>12692</v>
      </c>
      <c r="F4929" t="s">
        <v>51</v>
      </c>
      <c r="G4929" t="s">
        <v>29</v>
      </c>
      <c r="H4929" t="s">
        <v>52</v>
      </c>
      <c r="I4929">
        <v>13.74</v>
      </c>
      <c r="J4929">
        <v>156.59</v>
      </c>
      <c r="K4929" t="s">
        <v>22</v>
      </c>
      <c r="L4929">
        <v>2.5</v>
      </c>
      <c r="M4929" t="s">
        <v>31</v>
      </c>
      <c r="N4929">
        <v>2.39</v>
      </c>
      <c r="O4929">
        <v>17</v>
      </c>
    </row>
    <row r="4930" spans="1:15">
      <c r="A4930" t="s">
        <v>12711</v>
      </c>
      <c r="B4930" s="1">
        <v>45702</v>
      </c>
      <c r="C4930" t="s">
        <v>16</v>
      </c>
      <c r="D4930" t="s">
        <v>9016</v>
      </c>
      <c r="E4930" t="s">
        <v>12712</v>
      </c>
      <c r="F4930" t="s">
        <v>19</v>
      </c>
      <c r="G4930" t="s">
        <v>52</v>
      </c>
      <c r="H4930" t="s">
        <v>41</v>
      </c>
      <c r="I4930">
        <v>3.11</v>
      </c>
      <c r="J4930">
        <v>213.67</v>
      </c>
      <c r="K4930" t="s">
        <v>47</v>
      </c>
      <c r="L4930">
        <v>2.7</v>
      </c>
      <c r="M4930" t="s">
        <v>23</v>
      </c>
      <c r="N4930">
        <v>2</v>
      </c>
      <c r="O4930">
        <v>14</v>
      </c>
    </row>
    <row r="4931" spans="1:15">
      <c r="A4931" t="s">
        <v>12749</v>
      </c>
      <c r="B4931" s="1">
        <v>45785</v>
      </c>
      <c r="C4931" t="s">
        <v>16</v>
      </c>
      <c r="D4931" t="s">
        <v>1826</v>
      </c>
      <c r="E4931" t="s">
        <v>12750</v>
      </c>
      <c r="F4931" t="s">
        <v>71</v>
      </c>
      <c r="G4931" t="s">
        <v>20</v>
      </c>
      <c r="H4931" t="s">
        <v>42</v>
      </c>
      <c r="I4931">
        <v>22.71</v>
      </c>
      <c r="J4931">
        <v>365.94</v>
      </c>
      <c r="K4931" t="s">
        <v>30</v>
      </c>
      <c r="L4931">
        <v>3.2</v>
      </c>
      <c r="M4931" t="s">
        <v>23</v>
      </c>
      <c r="N4931">
        <v>1.81</v>
      </c>
      <c r="O4931">
        <v>19</v>
      </c>
    </row>
    <row r="4932" spans="1:15">
      <c r="A4932" t="s">
        <v>12782</v>
      </c>
      <c r="B4932" s="1">
        <v>45735</v>
      </c>
      <c r="C4932" t="s">
        <v>16</v>
      </c>
      <c r="D4932" t="s">
        <v>11578</v>
      </c>
      <c r="E4932" t="s">
        <v>12783</v>
      </c>
      <c r="F4932" t="s">
        <v>60</v>
      </c>
      <c r="G4932" t="s">
        <v>42</v>
      </c>
      <c r="H4932" t="s">
        <v>29</v>
      </c>
      <c r="I4932">
        <v>11.52</v>
      </c>
      <c r="J4932">
        <v>511.06</v>
      </c>
      <c r="K4932" t="s">
        <v>30</v>
      </c>
      <c r="L4932">
        <v>4.8</v>
      </c>
      <c r="M4932" t="s">
        <v>36</v>
      </c>
      <c r="N4932">
        <v>2</v>
      </c>
      <c r="O4932">
        <v>11</v>
      </c>
    </row>
    <row r="4933" spans="1:15">
      <c r="A4933" t="s">
        <v>12784</v>
      </c>
      <c r="B4933" s="1">
        <v>45736</v>
      </c>
      <c r="C4933" t="s">
        <v>16</v>
      </c>
      <c r="D4933" t="s">
        <v>12785</v>
      </c>
      <c r="E4933" t="s">
        <v>12786</v>
      </c>
      <c r="F4933" t="s">
        <v>51</v>
      </c>
      <c r="G4933" t="s">
        <v>42</v>
      </c>
      <c r="H4933" t="s">
        <v>41</v>
      </c>
      <c r="I4933">
        <v>10.67</v>
      </c>
      <c r="J4933">
        <v>371.61</v>
      </c>
      <c r="K4933" t="s">
        <v>22</v>
      </c>
      <c r="L4933">
        <v>3.3</v>
      </c>
      <c r="M4933" t="s">
        <v>23</v>
      </c>
      <c r="N4933">
        <v>2</v>
      </c>
      <c r="O4933">
        <v>8</v>
      </c>
    </row>
    <row r="4934" spans="1:15">
      <c r="A4934" t="s">
        <v>12791</v>
      </c>
      <c r="B4934" s="1">
        <v>45812</v>
      </c>
      <c r="C4934" t="s">
        <v>16</v>
      </c>
      <c r="D4934" t="s">
        <v>12792</v>
      </c>
      <c r="E4934" t="s">
        <v>12793</v>
      </c>
      <c r="F4934" t="s">
        <v>60</v>
      </c>
      <c r="G4934" t="s">
        <v>20</v>
      </c>
      <c r="H4934" t="s">
        <v>46</v>
      </c>
      <c r="I4934">
        <v>15.32</v>
      </c>
      <c r="J4934">
        <v>139.11000000000001</v>
      </c>
      <c r="K4934" t="s">
        <v>47</v>
      </c>
      <c r="L4934">
        <v>4.9000000000000004</v>
      </c>
      <c r="M4934" t="s">
        <v>23</v>
      </c>
      <c r="N4934">
        <v>1.87</v>
      </c>
      <c r="O4934">
        <v>17</v>
      </c>
    </row>
    <row r="4935" spans="1:15">
      <c r="A4935" t="s">
        <v>12819</v>
      </c>
      <c r="B4935" s="1">
        <v>45690</v>
      </c>
      <c r="C4935" t="s">
        <v>16</v>
      </c>
      <c r="D4935" t="s">
        <v>11269</v>
      </c>
      <c r="E4935" t="s">
        <v>12820</v>
      </c>
      <c r="F4935" t="s">
        <v>71</v>
      </c>
      <c r="G4935" t="s">
        <v>21</v>
      </c>
      <c r="H4935" t="s">
        <v>52</v>
      </c>
      <c r="I4935">
        <v>23.59</v>
      </c>
      <c r="J4935">
        <v>378.98</v>
      </c>
      <c r="K4935" t="s">
        <v>30</v>
      </c>
      <c r="L4935">
        <v>5</v>
      </c>
      <c r="M4935" t="s">
        <v>31</v>
      </c>
      <c r="N4935">
        <v>1.81</v>
      </c>
      <c r="O4935">
        <v>18</v>
      </c>
    </row>
    <row r="4936" spans="1:15">
      <c r="A4936" t="s">
        <v>12846</v>
      </c>
      <c r="B4936" s="1">
        <v>45737</v>
      </c>
      <c r="C4936" t="s">
        <v>16</v>
      </c>
      <c r="D4936" t="s">
        <v>12847</v>
      </c>
      <c r="E4936" t="s">
        <v>12848</v>
      </c>
      <c r="F4936" t="s">
        <v>60</v>
      </c>
      <c r="G4936" t="s">
        <v>42</v>
      </c>
      <c r="H4936" t="s">
        <v>41</v>
      </c>
      <c r="I4936">
        <v>19.32</v>
      </c>
      <c r="J4936">
        <v>78.81</v>
      </c>
      <c r="K4936" t="s">
        <v>67</v>
      </c>
      <c r="L4936">
        <v>3.4</v>
      </c>
      <c r="M4936" t="s">
        <v>31</v>
      </c>
      <c r="N4936">
        <v>1.97</v>
      </c>
      <c r="O4936">
        <v>4</v>
      </c>
    </row>
    <row r="4937" spans="1:15">
      <c r="A4937" t="s">
        <v>12854</v>
      </c>
      <c r="B4937" s="1">
        <v>45689</v>
      </c>
      <c r="C4937" t="s">
        <v>16</v>
      </c>
      <c r="D4937" t="s">
        <v>12855</v>
      </c>
      <c r="E4937" t="s">
        <v>12856</v>
      </c>
      <c r="F4937" t="s">
        <v>71</v>
      </c>
      <c r="G4937" t="s">
        <v>46</v>
      </c>
      <c r="H4937" t="s">
        <v>20</v>
      </c>
      <c r="I4937">
        <v>10.050000000000001</v>
      </c>
      <c r="J4937">
        <v>333.85</v>
      </c>
      <c r="K4937" t="s">
        <v>30</v>
      </c>
      <c r="L4937">
        <v>4.8</v>
      </c>
      <c r="M4937" t="s">
        <v>36</v>
      </c>
      <c r="N4937">
        <v>1.87</v>
      </c>
      <c r="O4937">
        <v>7</v>
      </c>
    </row>
    <row r="4938" spans="1:15">
      <c r="A4938" t="s">
        <v>12875</v>
      </c>
      <c r="B4938" s="1">
        <v>45832</v>
      </c>
      <c r="C4938" t="s">
        <v>16</v>
      </c>
      <c r="D4938" t="s">
        <v>3364</v>
      </c>
      <c r="E4938" t="s">
        <v>12876</v>
      </c>
      <c r="F4938" t="s">
        <v>28</v>
      </c>
      <c r="G4938" t="s">
        <v>46</v>
      </c>
      <c r="H4938" t="s">
        <v>46</v>
      </c>
      <c r="I4938">
        <v>16.52</v>
      </c>
      <c r="J4938">
        <v>445.93</v>
      </c>
      <c r="K4938" t="s">
        <v>30</v>
      </c>
      <c r="L4938">
        <v>4.7</v>
      </c>
      <c r="M4938" t="s">
        <v>23</v>
      </c>
      <c r="N4938">
        <v>1.81</v>
      </c>
      <c r="O4938">
        <v>3</v>
      </c>
    </row>
    <row r="4939" spans="1:15">
      <c r="A4939" t="s">
        <v>12901</v>
      </c>
      <c r="B4939" s="1">
        <v>45697</v>
      </c>
      <c r="C4939" t="s">
        <v>16</v>
      </c>
      <c r="D4939" t="s">
        <v>12902</v>
      </c>
      <c r="E4939" t="s">
        <v>12903</v>
      </c>
      <c r="F4939" t="s">
        <v>19</v>
      </c>
      <c r="G4939" t="s">
        <v>41</v>
      </c>
      <c r="H4939" t="s">
        <v>21</v>
      </c>
      <c r="I4939">
        <v>19.46</v>
      </c>
      <c r="J4939">
        <v>193.37</v>
      </c>
      <c r="K4939" t="s">
        <v>47</v>
      </c>
      <c r="L4939">
        <v>4.9000000000000004</v>
      </c>
      <c r="M4939" t="s">
        <v>23</v>
      </c>
      <c r="N4939">
        <v>1.34</v>
      </c>
      <c r="O4939">
        <v>18</v>
      </c>
    </row>
    <row r="4940" spans="1:15">
      <c r="A4940" t="s">
        <v>12917</v>
      </c>
      <c r="B4940" s="1">
        <v>45819</v>
      </c>
      <c r="C4940" t="s">
        <v>16</v>
      </c>
      <c r="D4940" t="s">
        <v>1787</v>
      </c>
      <c r="E4940" t="s">
        <v>12918</v>
      </c>
      <c r="F4940" t="s">
        <v>51</v>
      </c>
      <c r="G4940" t="s">
        <v>42</v>
      </c>
      <c r="H4940" t="s">
        <v>20</v>
      </c>
      <c r="I4940">
        <v>1.53</v>
      </c>
      <c r="J4940">
        <v>151.35</v>
      </c>
      <c r="K4940" t="s">
        <v>47</v>
      </c>
      <c r="L4940">
        <v>3.8</v>
      </c>
      <c r="M4940" t="s">
        <v>36</v>
      </c>
      <c r="N4940">
        <v>1.88</v>
      </c>
      <c r="O4940">
        <v>6</v>
      </c>
    </row>
    <row r="4941" spans="1:15">
      <c r="A4941" t="s">
        <v>12932</v>
      </c>
      <c r="B4941" s="1">
        <v>45722</v>
      </c>
      <c r="C4941" t="s">
        <v>16</v>
      </c>
      <c r="D4941" t="s">
        <v>4331</v>
      </c>
      <c r="E4941" t="s">
        <v>12933</v>
      </c>
      <c r="F4941" t="s">
        <v>71</v>
      </c>
      <c r="G4941" t="s">
        <v>42</v>
      </c>
      <c r="H4941" t="s">
        <v>20</v>
      </c>
      <c r="I4941">
        <v>11.15</v>
      </c>
      <c r="J4941">
        <v>441.29</v>
      </c>
      <c r="K4941" t="s">
        <v>47</v>
      </c>
      <c r="L4941">
        <v>3.2</v>
      </c>
      <c r="M4941" t="s">
        <v>23</v>
      </c>
      <c r="N4941">
        <v>2.2200000000000002</v>
      </c>
      <c r="O4941">
        <v>7</v>
      </c>
    </row>
    <row r="4942" spans="1:15">
      <c r="A4942" t="s">
        <v>12934</v>
      </c>
      <c r="B4942" s="1">
        <v>45783</v>
      </c>
      <c r="C4942" t="s">
        <v>16</v>
      </c>
      <c r="D4942" t="s">
        <v>10193</v>
      </c>
      <c r="E4942" t="s">
        <v>12935</v>
      </c>
      <c r="F4942" t="s">
        <v>51</v>
      </c>
      <c r="G4942" t="s">
        <v>52</v>
      </c>
      <c r="H4942" t="s">
        <v>46</v>
      </c>
      <c r="I4942">
        <v>21.3</v>
      </c>
      <c r="J4942">
        <v>68.08</v>
      </c>
      <c r="K4942" t="s">
        <v>22</v>
      </c>
      <c r="L4942">
        <v>3.2</v>
      </c>
      <c r="M4942" t="s">
        <v>23</v>
      </c>
      <c r="N4942">
        <v>2.38</v>
      </c>
      <c r="O4942">
        <v>9</v>
      </c>
    </row>
    <row r="4943" spans="1:15">
      <c r="A4943" t="s">
        <v>12939</v>
      </c>
      <c r="B4943" s="1">
        <v>45773</v>
      </c>
      <c r="C4943" t="s">
        <v>16</v>
      </c>
      <c r="D4943" t="s">
        <v>7347</v>
      </c>
      <c r="E4943" t="s">
        <v>12940</v>
      </c>
      <c r="F4943" t="s">
        <v>60</v>
      </c>
      <c r="G4943" t="s">
        <v>52</v>
      </c>
      <c r="H4943" t="s">
        <v>21</v>
      </c>
      <c r="I4943">
        <v>20.96</v>
      </c>
      <c r="J4943">
        <v>549.38</v>
      </c>
      <c r="K4943" t="s">
        <v>67</v>
      </c>
      <c r="L4943">
        <v>3.3</v>
      </c>
      <c r="M4943" t="s">
        <v>31</v>
      </c>
      <c r="N4943">
        <v>2.29</v>
      </c>
      <c r="O4943">
        <v>12</v>
      </c>
    </row>
    <row r="4944" spans="1:15">
      <c r="A4944" t="s">
        <v>12944</v>
      </c>
      <c r="B4944" s="1">
        <v>45672</v>
      </c>
      <c r="C4944" t="s">
        <v>16</v>
      </c>
      <c r="D4944" t="s">
        <v>11417</v>
      </c>
      <c r="E4944" t="s">
        <v>12945</v>
      </c>
      <c r="F4944" t="s">
        <v>71</v>
      </c>
      <c r="G4944" t="s">
        <v>42</v>
      </c>
      <c r="H4944" t="s">
        <v>21</v>
      </c>
      <c r="I4944">
        <v>19.68</v>
      </c>
      <c r="J4944">
        <v>230.3</v>
      </c>
      <c r="K4944" t="s">
        <v>47</v>
      </c>
      <c r="L4944">
        <v>3.4</v>
      </c>
      <c r="M4944" t="s">
        <v>23</v>
      </c>
      <c r="N4944">
        <v>1.1499999999999999</v>
      </c>
      <c r="O4944">
        <v>7</v>
      </c>
    </row>
    <row r="4945" spans="1:15">
      <c r="A4945" t="s">
        <v>12957</v>
      </c>
      <c r="B4945" s="1">
        <v>45818</v>
      </c>
      <c r="C4945" t="s">
        <v>16</v>
      </c>
      <c r="D4945" t="s">
        <v>3784</v>
      </c>
      <c r="E4945" t="s">
        <v>12958</v>
      </c>
      <c r="F4945" t="s">
        <v>28</v>
      </c>
      <c r="G4945" t="s">
        <v>29</v>
      </c>
      <c r="H4945" t="s">
        <v>21</v>
      </c>
      <c r="I4945">
        <v>15.32</v>
      </c>
      <c r="J4945">
        <v>296.75</v>
      </c>
      <c r="K4945" t="s">
        <v>47</v>
      </c>
      <c r="L4945">
        <v>3.2</v>
      </c>
      <c r="M4945" t="s">
        <v>23</v>
      </c>
      <c r="N4945">
        <v>2.1</v>
      </c>
      <c r="O4945">
        <v>4</v>
      </c>
    </row>
    <row r="4946" spans="1:15">
      <c r="A4946" t="s">
        <v>12979</v>
      </c>
      <c r="B4946" s="1">
        <v>45729</v>
      </c>
      <c r="C4946" t="s">
        <v>16</v>
      </c>
      <c r="D4946" t="s">
        <v>12980</v>
      </c>
      <c r="E4946" t="s">
        <v>12981</v>
      </c>
      <c r="F4946" t="s">
        <v>19</v>
      </c>
      <c r="G4946" t="s">
        <v>42</v>
      </c>
      <c r="H4946" t="s">
        <v>21</v>
      </c>
      <c r="I4946">
        <v>3.03</v>
      </c>
      <c r="J4946">
        <v>466.38</v>
      </c>
      <c r="K4946" t="s">
        <v>47</v>
      </c>
      <c r="L4946">
        <v>4</v>
      </c>
      <c r="M4946" t="s">
        <v>36</v>
      </c>
      <c r="N4946">
        <v>1.1200000000000001</v>
      </c>
      <c r="O4946">
        <v>15</v>
      </c>
    </row>
    <row r="4947" spans="1:15">
      <c r="A4947" t="s">
        <v>13005</v>
      </c>
      <c r="B4947" s="1">
        <v>45751</v>
      </c>
      <c r="C4947" t="s">
        <v>16</v>
      </c>
      <c r="D4947" t="s">
        <v>13006</v>
      </c>
      <c r="E4947" t="s">
        <v>13007</v>
      </c>
      <c r="F4947" t="s">
        <v>51</v>
      </c>
      <c r="G4947" t="s">
        <v>42</v>
      </c>
      <c r="H4947" t="s">
        <v>42</v>
      </c>
      <c r="I4947">
        <v>4.75</v>
      </c>
      <c r="J4947">
        <v>458.13</v>
      </c>
      <c r="K4947" t="s">
        <v>22</v>
      </c>
      <c r="L4947">
        <v>3.9</v>
      </c>
      <c r="M4947" t="s">
        <v>36</v>
      </c>
      <c r="N4947">
        <v>1.39</v>
      </c>
      <c r="O4947">
        <v>11</v>
      </c>
    </row>
    <row r="4948" spans="1:15">
      <c r="A4948" t="s">
        <v>13017</v>
      </c>
      <c r="B4948" s="1">
        <v>45697</v>
      </c>
      <c r="C4948" t="s">
        <v>16</v>
      </c>
      <c r="D4948" t="s">
        <v>4746</v>
      </c>
      <c r="E4948" t="s">
        <v>13018</v>
      </c>
      <c r="F4948" t="s">
        <v>71</v>
      </c>
      <c r="G4948" t="s">
        <v>42</v>
      </c>
      <c r="H4948" t="s">
        <v>21</v>
      </c>
      <c r="I4948">
        <v>11.95</v>
      </c>
      <c r="J4948">
        <v>353.09</v>
      </c>
      <c r="K4948" t="s">
        <v>47</v>
      </c>
      <c r="L4948">
        <v>4.8</v>
      </c>
      <c r="M4948" t="s">
        <v>23</v>
      </c>
      <c r="N4948">
        <v>1.1399999999999999</v>
      </c>
      <c r="O4948">
        <v>10</v>
      </c>
    </row>
    <row r="4949" spans="1:15">
      <c r="A4949" t="s">
        <v>13035</v>
      </c>
      <c r="B4949" s="1">
        <v>45738</v>
      </c>
      <c r="C4949" t="s">
        <v>16</v>
      </c>
      <c r="D4949" t="s">
        <v>4308</v>
      </c>
      <c r="E4949" t="s">
        <v>13036</v>
      </c>
      <c r="F4949" t="s">
        <v>19</v>
      </c>
      <c r="G4949" t="s">
        <v>52</v>
      </c>
      <c r="H4949" t="s">
        <v>29</v>
      </c>
      <c r="I4949">
        <v>17.97</v>
      </c>
      <c r="J4949">
        <v>337.68</v>
      </c>
      <c r="K4949" t="s">
        <v>22</v>
      </c>
      <c r="L4949">
        <v>4.4000000000000004</v>
      </c>
      <c r="M4949" t="s">
        <v>31</v>
      </c>
      <c r="N4949">
        <v>1.77</v>
      </c>
      <c r="O4949">
        <v>13</v>
      </c>
    </row>
    <row r="4950" spans="1:15">
      <c r="A4950" t="s">
        <v>13058</v>
      </c>
      <c r="B4950" s="1">
        <v>45792</v>
      </c>
      <c r="C4950" t="s">
        <v>16</v>
      </c>
      <c r="D4950" t="s">
        <v>13059</v>
      </c>
      <c r="E4950" t="s">
        <v>13060</v>
      </c>
      <c r="F4950" t="s">
        <v>19</v>
      </c>
      <c r="G4950" t="s">
        <v>41</v>
      </c>
      <c r="H4950" t="s">
        <v>21</v>
      </c>
      <c r="I4950">
        <v>6.08</v>
      </c>
      <c r="J4950">
        <v>101.4</v>
      </c>
      <c r="K4950" t="s">
        <v>67</v>
      </c>
      <c r="L4950">
        <v>4.4000000000000004</v>
      </c>
      <c r="M4950" t="s">
        <v>31</v>
      </c>
      <c r="N4950">
        <v>1.19</v>
      </c>
      <c r="O4950">
        <v>3</v>
      </c>
    </row>
    <row r="4951" spans="1:15">
      <c r="A4951" t="s">
        <v>13061</v>
      </c>
      <c r="B4951" s="1">
        <v>45665</v>
      </c>
      <c r="C4951" t="s">
        <v>16</v>
      </c>
      <c r="D4951" t="s">
        <v>13062</v>
      </c>
      <c r="E4951" t="s">
        <v>13063</v>
      </c>
      <c r="F4951" t="s">
        <v>51</v>
      </c>
      <c r="G4951" t="s">
        <v>41</v>
      </c>
      <c r="H4951" t="s">
        <v>21</v>
      </c>
      <c r="I4951">
        <v>18.39</v>
      </c>
      <c r="J4951">
        <v>598.47</v>
      </c>
      <c r="K4951" t="s">
        <v>47</v>
      </c>
      <c r="L4951">
        <v>2.9</v>
      </c>
      <c r="M4951" t="s">
        <v>36</v>
      </c>
      <c r="N4951">
        <v>1.03</v>
      </c>
      <c r="O4951">
        <v>3</v>
      </c>
    </row>
    <row r="4952" spans="1:15">
      <c r="A4952" t="s">
        <v>13071</v>
      </c>
      <c r="B4952" s="1">
        <v>45813</v>
      </c>
      <c r="C4952" t="s">
        <v>16</v>
      </c>
      <c r="D4952" t="s">
        <v>9236</v>
      </c>
      <c r="E4952" t="s">
        <v>13072</v>
      </c>
      <c r="F4952" t="s">
        <v>51</v>
      </c>
      <c r="G4952" t="s">
        <v>46</v>
      </c>
      <c r="H4952" t="s">
        <v>42</v>
      </c>
      <c r="I4952">
        <v>9.25</v>
      </c>
      <c r="J4952">
        <v>239.87</v>
      </c>
      <c r="K4952" t="s">
        <v>22</v>
      </c>
      <c r="L4952">
        <v>3.6</v>
      </c>
      <c r="M4952" t="s">
        <v>23</v>
      </c>
      <c r="N4952">
        <v>1.63</v>
      </c>
      <c r="O4952">
        <v>12</v>
      </c>
    </row>
    <row r="4953" spans="1:15">
      <c r="A4953" t="s">
        <v>13076</v>
      </c>
      <c r="B4953" s="1">
        <v>45745</v>
      </c>
      <c r="C4953" t="s">
        <v>16</v>
      </c>
      <c r="D4953" t="s">
        <v>13077</v>
      </c>
      <c r="E4953" t="s">
        <v>13078</v>
      </c>
      <c r="F4953" t="s">
        <v>71</v>
      </c>
      <c r="G4953" t="s">
        <v>20</v>
      </c>
      <c r="H4953" t="s">
        <v>41</v>
      </c>
      <c r="I4953">
        <v>15.2</v>
      </c>
      <c r="J4953">
        <v>446.47</v>
      </c>
      <c r="K4953" t="s">
        <v>22</v>
      </c>
      <c r="L4953">
        <v>4</v>
      </c>
      <c r="M4953" t="s">
        <v>23</v>
      </c>
      <c r="N4953">
        <v>1.06</v>
      </c>
      <c r="O4953">
        <v>3</v>
      </c>
    </row>
    <row r="4954" spans="1:15">
      <c r="A4954" t="s">
        <v>13096</v>
      </c>
      <c r="B4954" s="1">
        <v>45794</v>
      </c>
      <c r="C4954" t="s">
        <v>16</v>
      </c>
      <c r="D4954" t="s">
        <v>13097</v>
      </c>
      <c r="E4954" t="s">
        <v>13098</v>
      </c>
      <c r="F4954" t="s">
        <v>51</v>
      </c>
      <c r="G4954" t="s">
        <v>21</v>
      </c>
      <c r="H4954" t="s">
        <v>41</v>
      </c>
      <c r="I4954">
        <v>14.27</v>
      </c>
      <c r="J4954">
        <v>75.05</v>
      </c>
      <c r="K4954" t="s">
        <v>30</v>
      </c>
      <c r="L4954">
        <v>3</v>
      </c>
      <c r="M4954" t="s">
        <v>23</v>
      </c>
      <c r="N4954">
        <v>2.16</v>
      </c>
      <c r="O4954">
        <v>14</v>
      </c>
    </row>
    <row r="4955" spans="1:15">
      <c r="A4955" t="s">
        <v>13108</v>
      </c>
      <c r="B4955" s="1">
        <v>45676</v>
      </c>
      <c r="C4955" t="s">
        <v>16</v>
      </c>
      <c r="D4955" t="s">
        <v>13109</v>
      </c>
      <c r="E4955" t="s">
        <v>13110</v>
      </c>
      <c r="F4955" t="s">
        <v>28</v>
      </c>
      <c r="G4955" t="s">
        <v>21</v>
      </c>
      <c r="H4955" t="s">
        <v>42</v>
      </c>
      <c r="I4955">
        <v>20.41</v>
      </c>
      <c r="J4955">
        <v>68.64</v>
      </c>
      <c r="K4955" t="s">
        <v>22</v>
      </c>
      <c r="L4955">
        <v>2.6</v>
      </c>
      <c r="M4955" t="s">
        <v>23</v>
      </c>
      <c r="N4955">
        <v>2.4900000000000002</v>
      </c>
      <c r="O4955">
        <v>11</v>
      </c>
    </row>
    <row r="4956" spans="1:15">
      <c r="A4956" t="s">
        <v>13111</v>
      </c>
      <c r="B4956" s="1">
        <v>45781</v>
      </c>
      <c r="C4956" t="s">
        <v>16</v>
      </c>
      <c r="D4956" t="s">
        <v>13112</v>
      </c>
      <c r="E4956" t="s">
        <v>13113</v>
      </c>
      <c r="F4956" t="s">
        <v>51</v>
      </c>
      <c r="G4956" t="s">
        <v>46</v>
      </c>
      <c r="H4956" t="s">
        <v>20</v>
      </c>
      <c r="I4956">
        <v>24.16</v>
      </c>
      <c r="J4956">
        <v>566.03</v>
      </c>
      <c r="K4956" t="s">
        <v>22</v>
      </c>
      <c r="L4956">
        <v>3.5</v>
      </c>
      <c r="M4956" t="s">
        <v>23</v>
      </c>
      <c r="N4956">
        <v>2.4900000000000002</v>
      </c>
      <c r="O4956">
        <v>8</v>
      </c>
    </row>
    <row r="4957" spans="1:15">
      <c r="A4957" t="s">
        <v>13165</v>
      </c>
      <c r="B4957" s="1">
        <v>45659</v>
      </c>
      <c r="C4957" t="s">
        <v>16</v>
      </c>
      <c r="D4957" t="s">
        <v>13166</v>
      </c>
      <c r="E4957" t="s">
        <v>13167</v>
      </c>
      <c r="F4957" t="s">
        <v>71</v>
      </c>
      <c r="G4957" t="s">
        <v>52</v>
      </c>
      <c r="H4957" t="s">
        <v>46</v>
      </c>
      <c r="I4957">
        <v>14.37</v>
      </c>
      <c r="J4957">
        <v>120.89</v>
      </c>
      <c r="K4957" t="s">
        <v>30</v>
      </c>
      <c r="L4957">
        <v>3.1</v>
      </c>
      <c r="M4957" t="s">
        <v>31</v>
      </c>
      <c r="N4957">
        <v>1.3</v>
      </c>
      <c r="O4957">
        <v>14</v>
      </c>
    </row>
    <row r="4958" spans="1:15">
      <c r="A4958" t="s">
        <v>13171</v>
      </c>
      <c r="B4958" s="1">
        <v>45667</v>
      </c>
      <c r="C4958" t="s">
        <v>16</v>
      </c>
      <c r="D4958" t="s">
        <v>13172</v>
      </c>
      <c r="E4958" t="s">
        <v>13173</v>
      </c>
      <c r="F4958" t="s">
        <v>28</v>
      </c>
      <c r="G4958" t="s">
        <v>42</v>
      </c>
      <c r="H4958" t="s">
        <v>42</v>
      </c>
      <c r="I4958">
        <v>21.52</v>
      </c>
      <c r="J4958">
        <v>468.02</v>
      </c>
      <c r="K4958" t="s">
        <v>22</v>
      </c>
      <c r="L4958">
        <v>4.5</v>
      </c>
      <c r="M4958" t="s">
        <v>36</v>
      </c>
      <c r="N4958">
        <v>1.35</v>
      </c>
      <c r="O4958">
        <v>4</v>
      </c>
    </row>
    <row r="4959" spans="1:15">
      <c r="A4959" t="s">
        <v>13176</v>
      </c>
      <c r="B4959" s="1">
        <v>45716</v>
      </c>
      <c r="C4959" t="s">
        <v>16</v>
      </c>
      <c r="D4959" t="s">
        <v>13177</v>
      </c>
      <c r="E4959" t="s">
        <v>13178</v>
      </c>
      <c r="F4959" t="s">
        <v>60</v>
      </c>
      <c r="G4959" t="s">
        <v>20</v>
      </c>
      <c r="H4959" t="s">
        <v>52</v>
      </c>
      <c r="I4959">
        <v>7.83</v>
      </c>
      <c r="J4959">
        <v>333.18</v>
      </c>
      <c r="K4959" t="s">
        <v>30</v>
      </c>
      <c r="L4959">
        <v>3.2</v>
      </c>
      <c r="M4959" t="s">
        <v>36</v>
      </c>
      <c r="N4959">
        <v>1.02</v>
      </c>
      <c r="O4959">
        <v>6</v>
      </c>
    </row>
    <row r="4960" spans="1:15">
      <c r="A4960" t="s">
        <v>13183</v>
      </c>
      <c r="B4960" s="1">
        <v>45662</v>
      </c>
      <c r="C4960" t="s">
        <v>16</v>
      </c>
      <c r="D4960" t="s">
        <v>13184</v>
      </c>
      <c r="E4960" t="s">
        <v>13185</v>
      </c>
      <c r="F4960" t="s">
        <v>51</v>
      </c>
      <c r="G4960" t="s">
        <v>41</v>
      </c>
      <c r="H4960" t="s">
        <v>41</v>
      </c>
      <c r="I4960">
        <v>13.75</v>
      </c>
      <c r="J4960">
        <v>289.3</v>
      </c>
      <c r="K4960" t="s">
        <v>67</v>
      </c>
      <c r="L4960">
        <v>3.4</v>
      </c>
      <c r="M4960" t="s">
        <v>36</v>
      </c>
      <c r="N4960">
        <v>1.18</v>
      </c>
      <c r="O4960">
        <v>13</v>
      </c>
    </row>
    <row r="4961" spans="1:15">
      <c r="A4961" t="s">
        <v>13205</v>
      </c>
      <c r="B4961" s="1">
        <v>45812</v>
      </c>
      <c r="C4961" t="s">
        <v>16</v>
      </c>
      <c r="D4961" t="s">
        <v>13206</v>
      </c>
      <c r="E4961" t="s">
        <v>13207</v>
      </c>
      <c r="F4961" t="s">
        <v>51</v>
      </c>
      <c r="G4961" t="s">
        <v>29</v>
      </c>
      <c r="H4961" t="s">
        <v>42</v>
      </c>
      <c r="I4961">
        <v>24.35</v>
      </c>
      <c r="J4961">
        <v>267.61</v>
      </c>
      <c r="K4961" t="s">
        <v>67</v>
      </c>
      <c r="L4961">
        <v>3.7</v>
      </c>
      <c r="M4961" t="s">
        <v>36</v>
      </c>
      <c r="N4961">
        <v>1.72</v>
      </c>
      <c r="O4961">
        <v>13</v>
      </c>
    </row>
    <row r="4962" spans="1:15">
      <c r="A4962" t="s">
        <v>13216</v>
      </c>
      <c r="B4962" s="1">
        <v>45747</v>
      </c>
      <c r="C4962" t="s">
        <v>16</v>
      </c>
      <c r="D4962" t="s">
        <v>13217</v>
      </c>
      <c r="E4962" t="s">
        <v>13218</v>
      </c>
      <c r="F4962" t="s">
        <v>60</v>
      </c>
      <c r="G4962" t="s">
        <v>42</v>
      </c>
      <c r="H4962" t="s">
        <v>20</v>
      </c>
      <c r="I4962">
        <v>17.86</v>
      </c>
      <c r="J4962">
        <v>330.24</v>
      </c>
      <c r="K4962" t="s">
        <v>47</v>
      </c>
      <c r="L4962">
        <v>4.5</v>
      </c>
      <c r="M4962" t="s">
        <v>23</v>
      </c>
      <c r="N4962">
        <v>2.0299999999999998</v>
      </c>
      <c r="O4962">
        <v>6</v>
      </c>
    </row>
    <row r="4963" spans="1:15">
      <c r="A4963" t="s">
        <v>13219</v>
      </c>
      <c r="B4963" s="1">
        <v>45710</v>
      </c>
      <c r="C4963" t="s">
        <v>16</v>
      </c>
      <c r="D4963" t="s">
        <v>5182</v>
      </c>
      <c r="E4963" t="s">
        <v>13220</v>
      </c>
      <c r="F4963" t="s">
        <v>71</v>
      </c>
      <c r="G4963" t="s">
        <v>29</v>
      </c>
      <c r="H4963" t="s">
        <v>42</v>
      </c>
      <c r="I4963">
        <v>16.239999999999998</v>
      </c>
      <c r="J4963">
        <v>465.85</v>
      </c>
      <c r="K4963" t="s">
        <v>22</v>
      </c>
      <c r="L4963">
        <v>3.6</v>
      </c>
      <c r="M4963" t="s">
        <v>23</v>
      </c>
      <c r="N4963">
        <v>2.2799999999999998</v>
      </c>
      <c r="O4963">
        <v>3</v>
      </c>
    </row>
    <row r="4964" spans="1:15">
      <c r="A4964" t="s">
        <v>13262</v>
      </c>
      <c r="B4964" s="1">
        <v>45770</v>
      </c>
      <c r="C4964" t="s">
        <v>16</v>
      </c>
      <c r="D4964" t="s">
        <v>11294</v>
      </c>
      <c r="E4964" t="s">
        <v>13263</v>
      </c>
      <c r="F4964" t="s">
        <v>60</v>
      </c>
      <c r="G4964" t="s">
        <v>20</v>
      </c>
      <c r="H4964" t="s">
        <v>46</v>
      </c>
      <c r="I4964">
        <v>14.29</v>
      </c>
      <c r="J4964">
        <v>392.16</v>
      </c>
      <c r="K4964" t="s">
        <v>22</v>
      </c>
      <c r="L4964">
        <v>4</v>
      </c>
      <c r="M4964" t="s">
        <v>23</v>
      </c>
      <c r="N4964">
        <v>1.61</v>
      </c>
      <c r="O4964">
        <v>19</v>
      </c>
    </row>
    <row r="4965" spans="1:15">
      <c r="A4965" t="s">
        <v>13282</v>
      </c>
      <c r="B4965" s="1">
        <v>45785</v>
      </c>
      <c r="C4965" t="s">
        <v>16</v>
      </c>
      <c r="D4965" t="s">
        <v>13283</v>
      </c>
      <c r="E4965" t="s">
        <v>13284</v>
      </c>
      <c r="F4965" t="s">
        <v>28</v>
      </c>
      <c r="G4965" t="s">
        <v>20</v>
      </c>
      <c r="H4965" t="s">
        <v>41</v>
      </c>
      <c r="I4965">
        <v>7.13</v>
      </c>
      <c r="J4965">
        <v>87.51</v>
      </c>
      <c r="K4965" t="s">
        <v>30</v>
      </c>
      <c r="L4965">
        <v>4.5999999999999996</v>
      </c>
      <c r="M4965" t="s">
        <v>31</v>
      </c>
      <c r="N4965">
        <v>1.68</v>
      </c>
      <c r="O4965">
        <v>3</v>
      </c>
    </row>
    <row r="4966" spans="1:15">
      <c r="A4966" t="s">
        <v>13293</v>
      </c>
      <c r="B4966" s="1">
        <v>45770</v>
      </c>
      <c r="C4966" t="s">
        <v>16</v>
      </c>
      <c r="D4966" t="s">
        <v>9036</v>
      </c>
      <c r="E4966" t="s">
        <v>13294</v>
      </c>
      <c r="F4966" t="s">
        <v>60</v>
      </c>
      <c r="G4966" t="s">
        <v>46</v>
      </c>
      <c r="H4966" t="s">
        <v>52</v>
      </c>
      <c r="I4966">
        <v>12.04</v>
      </c>
      <c r="J4966">
        <v>224.56</v>
      </c>
      <c r="K4966" t="s">
        <v>30</v>
      </c>
      <c r="L4966">
        <v>3.2</v>
      </c>
      <c r="M4966" t="s">
        <v>36</v>
      </c>
      <c r="N4966">
        <v>1.9</v>
      </c>
      <c r="O4966">
        <v>16</v>
      </c>
    </row>
    <row r="4967" spans="1:15">
      <c r="A4967" t="s">
        <v>13304</v>
      </c>
      <c r="B4967" s="1">
        <v>45676</v>
      </c>
      <c r="C4967" t="s">
        <v>16</v>
      </c>
      <c r="D4967" t="s">
        <v>13305</v>
      </c>
      <c r="E4967" t="s">
        <v>13306</v>
      </c>
      <c r="F4967" t="s">
        <v>19</v>
      </c>
      <c r="G4967" t="s">
        <v>42</v>
      </c>
      <c r="H4967" t="s">
        <v>42</v>
      </c>
      <c r="I4967">
        <v>14.01</v>
      </c>
      <c r="J4967">
        <v>535.1</v>
      </c>
      <c r="K4967" t="s">
        <v>22</v>
      </c>
      <c r="L4967">
        <v>5</v>
      </c>
      <c r="M4967" t="s">
        <v>23</v>
      </c>
      <c r="N4967">
        <v>1.43</v>
      </c>
      <c r="O4967">
        <v>4</v>
      </c>
    </row>
    <row r="4968" spans="1:15">
      <c r="A4968" t="s">
        <v>13307</v>
      </c>
      <c r="B4968" s="1">
        <v>45736</v>
      </c>
      <c r="C4968" t="s">
        <v>16</v>
      </c>
      <c r="D4968" t="s">
        <v>8493</v>
      </c>
      <c r="E4968" t="s">
        <v>1716</v>
      </c>
      <c r="F4968" t="s">
        <v>60</v>
      </c>
      <c r="G4968" t="s">
        <v>41</v>
      </c>
      <c r="H4968" t="s">
        <v>41</v>
      </c>
      <c r="I4968">
        <v>12.86</v>
      </c>
      <c r="J4968">
        <v>239.56</v>
      </c>
      <c r="K4968" t="s">
        <v>22</v>
      </c>
      <c r="L4968">
        <v>3</v>
      </c>
      <c r="M4968" t="s">
        <v>23</v>
      </c>
      <c r="N4968">
        <v>1.55</v>
      </c>
      <c r="O4968">
        <v>15</v>
      </c>
    </row>
    <row r="4969" spans="1:15">
      <c r="A4969" t="s">
        <v>13340</v>
      </c>
      <c r="B4969" s="1">
        <v>45729</v>
      </c>
      <c r="C4969" t="s">
        <v>16</v>
      </c>
      <c r="D4969" t="s">
        <v>1489</v>
      </c>
      <c r="E4969" t="s">
        <v>13341</v>
      </c>
      <c r="F4969" t="s">
        <v>19</v>
      </c>
      <c r="G4969" t="s">
        <v>42</v>
      </c>
      <c r="H4969" t="s">
        <v>29</v>
      </c>
      <c r="I4969">
        <v>1.26</v>
      </c>
      <c r="J4969">
        <v>92.21</v>
      </c>
      <c r="K4969" t="s">
        <v>22</v>
      </c>
      <c r="L4969">
        <v>3.4</v>
      </c>
      <c r="M4969" t="s">
        <v>36</v>
      </c>
      <c r="N4969">
        <v>1.59</v>
      </c>
      <c r="O4969">
        <v>3</v>
      </c>
    </row>
    <row r="4970" spans="1:15">
      <c r="A4970" t="s">
        <v>13344</v>
      </c>
      <c r="B4970" s="1">
        <v>45682</v>
      </c>
      <c r="C4970" t="s">
        <v>16</v>
      </c>
      <c r="D4970" t="s">
        <v>12811</v>
      </c>
      <c r="E4970" t="s">
        <v>13345</v>
      </c>
      <c r="F4970" t="s">
        <v>28</v>
      </c>
      <c r="G4970" t="s">
        <v>41</v>
      </c>
      <c r="H4970" t="s">
        <v>41</v>
      </c>
      <c r="I4970">
        <v>2.08</v>
      </c>
      <c r="J4970">
        <v>214.21</v>
      </c>
      <c r="K4970" t="s">
        <v>22</v>
      </c>
      <c r="L4970">
        <v>3</v>
      </c>
      <c r="M4970" t="s">
        <v>36</v>
      </c>
      <c r="N4970">
        <v>1.5</v>
      </c>
      <c r="O4970">
        <v>10</v>
      </c>
    </row>
    <row r="4971" spans="1:15">
      <c r="A4971" t="s">
        <v>13356</v>
      </c>
      <c r="B4971" s="1">
        <v>45734</v>
      </c>
      <c r="C4971" t="s">
        <v>16</v>
      </c>
      <c r="D4971" t="s">
        <v>13357</v>
      </c>
      <c r="E4971" t="s">
        <v>7838</v>
      </c>
      <c r="F4971" t="s">
        <v>19</v>
      </c>
      <c r="G4971" t="s">
        <v>21</v>
      </c>
      <c r="H4971" t="s">
        <v>29</v>
      </c>
      <c r="I4971">
        <v>13.32</v>
      </c>
      <c r="J4971">
        <v>580.17999999999995</v>
      </c>
      <c r="K4971" t="s">
        <v>67</v>
      </c>
      <c r="L4971">
        <v>3.1</v>
      </c>
      <c r="M4971" t="s">
        <v>23</v>
      </c>
      <c r="N4971">
        <v>2.36</v>
      </c>
      <c r="O4971">
        <v>13</v>
      </c>
    </row>
    <row r="4972" spans="1:15">
      <c r="A4972" t="s">
        <v>13379</v>
      </c>
      <c r="B4972" s="1">
        <v>45760</v>
      </c>
      <c r="C4972" t="s">
        <v>16</v>
      </c>
      <c r="D4972" t="s">
        <v>4537</v>
      </c>
      <c r="E4972" t="s">
        <v>3287</v>
      </c>
      <c r="F4972" t="s">
        <v>60</v>
      </c>
      <c r="G4972" t="s">
        <v>41</v>
      </c>
      <c r="H4972" t="s">
        <v>52</v>
      </c>
      <c r="I4972">
        <v>9.1300000000000008</v>
      </c>
      <c r="J4972">
        <v>170.06</v>
      </c>
      <c r="K4972" t="s">
        <v>22</v>
      </c>
      <c r="L4972">
        <v>4.0999999999999996</v>
      </c>
      <c r="M4972" t="s">
        <v>36</v>
      </c>
      <c r="N4972">
        <v>1.39</v>
      </c>
      <c r="O4972">
        <v>19</v>
      </c>
    </row>
    <row r="4973" spans="1:15">
      <c r="A4973" t="s">
        <v>13396</v>
      </c>
      <c r="B4973" s="1">
        <v>45825</v>
      </c>
      <c r="C4973" t="s">
        <v>16</v>
      </c>
      <c r="D4973" t="s">
        <v>13397</v>
      </c>
      <c r="E4973" t="s">
        <v>13398</v>
      </c>
      <c r="F4973" t="s">
        <v>19</v>
      </c>
      <c r="G4973" t="s">
        <v>52</v>
      </c>
      <c r="H4973" t="s">
        <v>46</v>
      </c>
      <c r="I4973">
        <v>24.16</v>
      </c>
      <c r="J4973">
        <v>367.72</v>
      </c>
      <c r="K4973" t="s">
        <v>67</v>
      </c>
      <c r="L4973">
        <v>3.6</v>
      </c>
      <c r="M4973" t="s">
        <v>23</v>
      </c>
      <c r="N4973">
        <v>2.46</v>
      </c>
      <c r="O4973">
        <v>13</v>
      </c>
    </row>
    <row r="4974" spans="1:15">
      <c r="A4974" t="s">
        <v>13413</v>
      </c>
      <c r="B4974" s="1">
        <v>45759</v>
      </c>
      <c r="C4974" t="s">
        <v>16</v>
      </c>
      <c r="D4974" t="s">
        <v>13374</v>
      </c>
      <c r="E4974" t="s">
        <v>13414</v>
      </c>
      <c r="F4974" t="s">
        <v>19</v>
      </c>
      <c r="G4974" t="s">
        <v>21</v>
      </c>
      <c r="H4974" t="s">
        <v>20</v>
      </c>
      <c r="I4974">
        <v>19.100000000000001</v>
      </c>
      <c r="J4974">
        <v>193.88</v>
      </c>
      <c r="K4974" t="s">
        <v>22</v>
      </c>
      <c r="L4974">
        <v>3.7</v>
      </c>
      <c r="M4974" t="s">
        <v>36</v>
      </c>
      <c r="N4974">
        <v>1.96</v>
      </c>
      <c r="O4974">
        <v>13</v>
      </c>
    </row>
    <row r="4975" spans="1:15">
      <c r="A4975" t="s">
        <v>13421</v>
      </c>
      <c r="B4975" s="1">
        <v>45720</v>
      </c>
      <c r="C4975" t="s">
        <v>16</v>
      </c>
      <c r="D4975" t="s">
        <v>13422</v>
      </c>
      <c r="E4975" t="s">
        <v>13423</v>
      </c>
      <c r="F4975" t="s">
        <v>71</v>
      </c>
      <c r="G4975" t="s">
        <v>52</v>
      </c>
      <c r="H4975" t="s">
        <v>42</v>
      </c>
      <c r="I4975">
        <v>3.28</v>
      </c>
      <c r="J4975">
        <v>590.45000000000005</v>
      </c>
      <c r="K4975" t="s">
        <v>30</v>
      </c>
      <c r="L4975">
        <v>3</v>
      </c>
      <c r="M4975" t="s">
        <v>31</v>
      </c>
      <c r="N4975">
        <v>1.35</v>
      </c>
      <c r="O4975">
        <v>9</v>
      </c>
    </row>
    <row r="4976" spans="1:15">
      <c r="A4976" t="s">
        <v>13426</v>
      </c>
      <c r="B4976" s="1">
        <v>45791</v>
      </c>
      <c r="C4976" t="s">
        <v>16</v>
      </c>
      <c r="D4976" t="s">
        <v>13427</v>
      </c>
      <c r="E4976" t="s">
        <v>13428</v>
      </c>
      <c r="F4976" t="s">
        <v>51</v>
      </c>
      <c r="G4976" t="s">
        <v>20</v>
      </c>
      <c r="H4976" t="s">
        <v>41</v>
      </c>
      <c r="I4976">
        <v>9.23</v>
      </c>
      <c r="J4976">
        <v>595.47</v>
      </c>
      <c r="K4976" t="s">
        <v>67</v>
      </c>
      <c r="L4976">
        <v>4.8</v>
      </c>
      <c r="M4976" t="s">
        <v>31</v>
      </c>
      <c r="N4976">
        <v>1.87</v>
      </c>
      <c r="O4976">
        <v>7</v>
      </c>
    </row>
    <row r="4977" spans="1:15">
      <c r="A4977" t="s">
        <v>13475</v>
      </c>
      <c r="B4977" s="1">
        <v>45812</v>
      </c>
      <c r="C4977" t="s">
        <v>16</v>
      </c>
      <c r="D4977" t="s">
        <v>9384</v>
      </c>
      <c r="E4977" t="s">
        <v>13476</v>
      </c>
      <c r="F4977" t="s">
        <v>19</v>
      </c>
      <c r="G4977" t="s">
        <v>29</v>
      </c>
      <c r="H4977" t="s">
        <v>52</v>
      </c>
      <c r="I4977">
        <v>16.68</v>
      </c>
      <c r="J4977">
        <v>142.36000000000001</v>
      </c>
      <c r="K4977" t="s">
        <v>30</v>
      </c>
      <c r="L4977">
        <v>4.0999999999999996</v>
      </c>
      <c r="M4977" t="s">
        <v>23</v>
      </c>
      <c r="N4977">
        <v>2.15</v>
      </c>
      <c r="O4977">
        <v>12</v>
      </c>
    </row>
    <row r="4978" spans="1:15">
      <c r="A4978" t="s">
        <v>13477</v>
      </c>
      <c r="B4978" s="1">
        <v>45834</v>
      </c>
      <c r="C4978" t="s">
        <v>16</v>
      </c>
      <c r="D4978" t="s">
        <v>13478</v>
      </c>
      <c r="E4978" t="s">
        <v>13479</v>
      </c>
      <c r="F4978" t="s">
        <v>51</v>
      </c>
      <c r="G4978" t="s">
        <v>41</v>
      </c>
      <c r="H4978" t="s">
        <v>46</v>
      </c>
      <c r="J4978">
        <v>50.9</v>
      </c>
      <c r="K4978" t="s">
        <v>30</v>
      </c>
      <c r="L4978">
        <v>2.7</v>
      </c>
      <c r="M4978" t="s">
        <v>23</v>
      </c>
      <c r="N4978">
        <v>1.04</v>
      </c>
      <c r="O4978">
        <v>1</v>
      </c>
    </row>
    <row r="4979" spans="1:15">
      <c r="A4979" t="s">
        <v>13492</v>
      </c>
      <c r="B4979" s="1">
        <v>45660</v>
      </c>
      <c r="C4979" t="s">
        <v>16</v>
      </c>
      <c r="D4979" t="s">
        <v>8546</v>
      </c>
      <c r="E4979" t="s">
        <v>13493</v>
      </c>
      <c r="F4979" t="s">
        <v>71</v>
      </c>
      <c r="G4979" t="s">
        <v>20</v>
      </c>
      <c r="H4979" t="s">
        <v>41</v>
      </c>
      <c r="I4979">
        <v>10.07</v>
      </c>
      <c r="J4979">
        <v>430.57</v>
      </c>
      <c r="K4979" t="s">
        <v>30</v>
      </c>
      <c r="L4979">
        <v>4.2</v>
      </c>
      <c r="M4979" t="s">
        <v>23</v>
      </c>
      <c r="N4979">
        <v>1.49</v>
      </c>
      <c r="O4979">
        <v>8</v>
      </c>
    </row>
    <row r="4980" spans="1:15">
      <c r="A4980" t="s">
        <v>13507</v>
      </c>
      <c r="B4980" s="1">
        <v>45761</v>
      </c>
      <c r="C4980" t="s">
        <v>16</v>
      </c>
      <c r="D4980" t="s">
        <v>13508</v>
      </c>
      <c r="E4980" t="s">
        <v>13509</v>
      </c>
      <c r="F4980" t="s">
        <v>71</v>
      </c>
      <c r="G4980" t="s">
        <v>46</v>
      </c>
      <c r="H4980" t="s">
        <v>20</v>
      </c>
      <c r="I4980">
        <v>24.93</v>
      </c>
      <c r="J4980">
        <v>198.24</v>
      </c>
      <c r="K4980" t="s">
        <v>47</v>
      </c>
      <c r="L4980">
        <v>3.9</v>
      </c>
      <c r="M4980" t="s">
        <v>23</v>
      </c>
      <c r="N4980">
        <v>1.47</v>
      </c>
      <c r="O4980">
        <v>17</v>
      </c>
    </row>
    <row r="4981" spans="1:15">
      <c r="A4981" t="s">
        <v>13518</v>
      </c>
      <c r="B4981" s="1">
        <v>45692</v>
      </c>
      <c r="C4981" t="s">
        <v>16</v>
      </c>
      <c r="D4981" t="s">
        <v>367</v>
      </c>
      <c r="E4981" t="s">
        <v>13519</v>
      </c>
      <c r="F4981" t="s">
        <v>19</v>
      </c>
      <c r="G4981" t="s">
        <v>42</v>
      </c>
      <c r="H4981" t="s">
        <v>29</v>
      </c>
      <c r="I4981">
        <v>12.7</v>
      </c>
      <c r="J4981">
        <v>161.26</v>
      </c>
      <c r="K4981" t="s">
        <v>30</v>
      </c>
      <c r="L4981">
        <v>2.6</v>
      </c>
      <c r="M4981" t="s">
        <v>23</v>
      </c>
      <c r="N4981">
        <v>2.36</v>
      </c>
      <c r="O4981">
        <v>1</v>
      </c>
    </row>
    <row r="4982" spans="1:15">
      <c r="A4982" t="s">
        <v>13520</v>
      </c>
      <c r="B4982" s="1">
        <v>45717</v>
      </c>
      <c r="C4982" t="s">
        <v>16</v>
      </c>
      <c r="D4982" t="s">
        <v>13521</v>
      </c>
      <c r="E4982" t="s">
        <v>13522</v>
      </c>
      <c r="F4982" t="s">
        <v>51</v>
      </c>
      <c r="G4982" t="s">
        <v>52</v>
      </c>
      <c r="H4982" t="s">
        <v>21</v>
      </c>
      <c r="I4982">
        <v>15.28</v>
      </c>
      <c r="J4982">
        <v>276.19</v>
      </c>
      <c r="K4982" t="s">
        <v>47</v>
      </c>
      <c r="L4982">
        <v>3.4</v>
      </c>
      <c r="M4982" t="s">
        <v>23</v>
      </c>
      <c r="N4982">
        <v>1.6</v>
      </c>
      <c r="O4982">
        <v>9</v>
      </c>
    </row>
    <row r="4983" spans="1:15">
      <c r="A4983" t="s">
        <v>13533</v>
      </c>
      <c r="B4983" s="1">
        <v>45819</v>
      </c>
      <c r="C4983" t="s">
        <v>16</v>
      </c>
      <c r="D4983" t="s">
        <v>13534</v>
      </c>
      <c r="E4983" t="s">
        <v>13535</v>
      </c>
      <c r="F4983" t="s">
        <v>19</v>
      </c>
      <c r="G4983" t="s">
        <v>21</v>
      </c>
      <c r="H4983" t="s">
        <v>41</v>
      </c>
      <c r="I4983">
        <v>21.99</v>
      </c>
      <c r="J4983">
        <v>120.46</v>
      </c>
      <c r="K4983" t="s">
        <v>67</v>
      </c>
      <c r="L4983">
        <v>4.3</v>
      </c>
      <c r="M4983" t="s">
        <v>36</v>
      </c>
      <c r="N4983">
        <v>1.23</v>
      </c>
      <c r="O4983">
        <v>9</v>
      </c>
    </row>
    <row r="4984" spans="1:15">
      <c r="A4984" t="s">
        <v>13542</v>
      </c>
      <c r="B4984" s="1">
        <v>45722</v>
      </c>
      <c r="C4984" t="s">
        <v>16</v>
      </c>
      <c r="D4984" t="s">
        <v>5146</v>
      </c>
      <c r="E4984" t="s">
        <v>13543</v>
      </c>
      <c r="F4984" t="s">
        <v>28</v>
      </c>
      <c r="G4984" t="s">
        <v>52</v>
      </c>
      <c r="H4984" t="s">
        <v>42</v>
      </c>
      <c r="I4984">
        <v>7.08</v>
      </c>
      <c r="J4984">
        <v>430</v>
      </c>
      <c r="K4984" t="s">
        <v>47</v>
      </c>
      <c r="L4984">
        <v>4.5</v>
      </c>
      <c r="M4984" t="s">
        <v>36</v>
      </c>
      <c r="N4984">
        <v>1.19</v>
      </c>
      <c r="O4984">
        <v>8</v>
      </c>
    </row>
    <row r="4985" spans="1:15">
      <c r="A4985" t="s">
        <v>13561</v>
      </c>
      <c r="B4985" s="1">
        <v>45753</v>
      </c>
      <c r="C4985" t="s">
        <v>16</v>
      </c>
      <c r="D4985" t="s">
        <v>12822</v>
      </c>
      <c r="E4985" t="s">
        <v>13562</v>
      </c>
      <c r="F4985" t="s">
        <v>19</v>
      </c>
      <c r="G4985" t="s">
        <v>20</v>
      </c>
      <c r="H4985" t="s">
        <v>41</v>
      </c>
      <c r="I4985">
        <v>4.97</v>
      </c>
      <c r="J4985">
        <v>358.29</v>
      </c>
      <c r="K4985" t="s">
        <v>22</v>
      </c>
      <c r="L4985">
        <v>2.7</v>
      </c>
      <c r="M4985" t="s">
        <v>31</v>
      </c>
      <c r="N4985">
        <v>1.55</v>
      </c>
      <c r="O4985">
        <v>10</v>
      </c>
    </row>
    <row r="4986" spans="1:15">
      <c r="A4986" t="s">
        <v>13569</v>
      </c>
      <c r="B4986" s="1">
        <v>45721</v>
      </c>
      <c r="C4986" t="s">
        <v>16</v>
      </c>
      <c r="D4986" t="s">
        <v>13570</v>
      </c>
      <c r="E4986" t="s">
        <v>13571</v>
      </c>
      <c r="F4986" t="s">
        <v>28</v>
      </c>
      <c r="G4986" t="s">
        <v>52</v>
      </c>
      <c r="H4986" t="s">
        <v>20</v>
      </c>
      <c r="I4986">
        <v>1.35</v>
      </c>
      <c r="J4986">
        <v>194.34</v>
      </c>
      <c r="K4986" t="s">
        <v>22</v>
      </c>
      <c r="L4986">
        <v>4.8</v>
      </c>
      <c r="M4986" t="s">
        <v>36</v>
      </c>
      <c r="N4986">
        <v>1.88</v>
      </c>
      <c r="O4986">
        <v>19</v>
      </c>
    </row>
    <row r="4987" spans="1:15">
      <c r="A4987" t="s">
        <v>13576</v>
      </c>
      <c r="B4987" s="1">
        <v>45740</v>
      </c>
      <c r="C4987" t="s">
        <v>16</v>
      </c>
      <c r="D4987" t="s">
        <v>13577</v>
      </c>
      <c r="E4987" t="s">
        <v>13578</v>
      </c>
      <c r="F4987" t="s">
        <v>71</v>
      </c>
      <c r="G4987" t="s">
        <v>52</v>
      </c>
      <c r="H4987" t="s">
        <v>41</v>
      </c>
      <c r="I4987">
        <v>17.8</v>
      </c>
      <c r="J4987">
        <v>186.34</v>
      </c>
      <c r="K4987" t="s">
        <v>47</v>
      </c>
      <c r="L4987">
        <v>2.8</v>
      </c>
      <c r="M4987" t="s">
        <v>31</v>
      </c>
      <c r="N4987">
        <v>1.69</v>
      </c>
      <c r="O4987">
        <v>16</v>
      </c>
    </row>
    <row r="4988" spans="1:15">
      <c r="A4988" t="s">
        <v>13593</v>
      </c>
      <c r="B4988" s="1">
        <v>45771</v>
      </c>
      <c r="C4988" t="s">
        <v>16</v>
      </c>
      <c r="D4988" t="s">
        <v>13594</v>
      </c>
      <c r="E4988" t="s">
        <v>13595</v>
      </c>
      <c r="F4988" t="s">
        <v>51</v>
      </c>
      <c r="G4988" t="s">
        <v>42</v>
      </c>
      <c r="H4988" t="s">
        <v>20</v>
      </c>
      <c r="I4988">
        <v>10.83</v>
      </c>
      <c r="J4988">
        <v>89.41</v>
      </c>
      <c r="K4988" t="s">
        <v>67</v>
      </c>
      <c r="L4988">
        <v>4.4000000000000004</v>
      </c>
      <c r="M4988" t="s">
        <v>23</v>
      </c>
      <c r="N4988">
        <v>1.97</v>
      </c>
      <c r="O4988">
        <v>10</v>
      </c>
    </row>
    <row r="4989" spans="1:15">
      <c r="A4989" t="s">
        <v>13648</v>
      </c>
      <c r="B4989" s="1">
        <v>45693</v>
      </c>
      <c r="C4989" t="s">
        <v>16</v>
      </c>
      <c r="D4989" t="s">
        <v>13649</v>
      </c>
      <c r="E4989" t="s">
        <v>13650</v>
      </c>
      <c r="F4989" t="s">
        <v>51</v>
      </c>
      <c r="G4989" t="s">
        <v>42</v>
      </c>
      <c r="H4989" t="s">
        <v>20</v>
      </c>
      <c r="I4989">
        <v>1.9</v>
      </c>
      <c r="J4989">
        <v>115.92</v>
      </c>
      <c r="K4989" t="s">
        <v>22</v>
      </c>
      <c r="L4989">
        <v>3.9</v>
      </c>
      <c r="M4989" t="s">
        <v>23</v>
      </c>
      <c r="N4989">
        <v>1.34</v>
      </c>
      <c r="O4989">
        <v>17</v>
      </c>
    </row>
    <row r="4990" spans="1:15">
      <c r="A4990" t="s">
        <v>13651</v>
      </c>
      <c r="B4990" s="1">
        <v>45807</v>
      </c>
      <c r="C4990" t="s">
        <v>16</v>
      </c>
      <c r="D4990" t="s">
        <v>13652</v>
      </c>
      <c r="E4990" t="s">
        <v>13653</v>
      </c>
      <c r="F4990" t="s">
        <v>71</v>
      </c>
      <c r="G4990" t="s">
        <v>29</v>
      </c>
      <c r="H4990" t="s">
        <v>20</v>
      </c>
      <c r="I4990">
        <v>11.12</v>
      </c>
      <c r="J4990">
        <v>455.77</v>
      </c>
      <c r="K4990" t="s">
        <v>67</v>
      </c>
      <c r="L4990">
        <v>4</v>
      </c>
      <c r="M4990" t="s">
        <v>31</v>
      </c>
      <c r="N4990">
        <v>1.25</v>
      </c>
      <c r="O4990">
        <v>19</v>
      </c>
    </row>
    <row r="4991" spans="1:15">
      <c r="A4991" t="s">
        <v>13668</v>
      </c>
      <c r="B4991" s="1">
        <v>45795</v>
      </c>
      <c r="C4991" t="s">
        <v>16</v>
      </c>
      <c r="D4991" t="s">
        <v>13669</v>
      </c>
      <c r="E4991" t="s">
        <v>13670</v>
      </c>
      <c r="F4991" t="s">
        <v>19</v>
      </c>
      <c r="G4991" t="s">
        <v>21</v>
      </c>
      <c r="H4991" t="s">
        <v>20</v>
      </c>
      <c r="I4991">
        <v>20.75</v>
      </c>
      <c r="J4991">
        <v>449.73</v>
      </c>
      <c r="K4991" t="s">
        <v>30</v>
      </c>
      <c r="L4991">
        <v>3.9</v>
      </c>
      <c r="M4991" t="s">
        <v>23</v>
      </c>
      <c r="N4991">
        <v>1.37</v>
      </c>
      <c r="O4991">
        <v>6</v>
      </c>
    </row>
    <row r="4992" spans="1:15">
      <c r="A4992" t="s">
        <v>13674</v>
      </c>
      <c r="B4992" s="1">
        <v>45751</v>
      </c>
      <c r="C4992" t="s">
        <v>16</v>
      </c>
      <c r="D4992" t="s">
        <v>13675</v>
      </c>
      <c r="E4992" t="s">
        <v>4323</v>
      </c>
      <c r="F4992" t="s">
        <v>71</v>
      </c>
      <c r="G4992" t="s">
        <v>46</v>
      </c>
      <c r="H4992" t="s">
        <v>21</v>
      </c>
      <c r="I4992">
        <v>9.3800000000000008</v>
      </c>
      <c r="J4992">
        <v>320.70999999999998</v>
      </c>
      <c r="K4992" t="s">
        <v>22</v>
      </c>
      <c r="L4992">
        <v>4.9000000000000004</v>
      </c>
      <c r="M4992" t="s">
        <v>23</v>
      </c>
      <c r="N4992">
        <v>1.8</v>
      </c>
      <c r="O4992">
        <v>17</v>
      </c>
    </row>
    <row r="4993" spans="1:15">
      <c r="A4993" t="s">
        <v>13686</v>
      </c>
      <c r="B4993" s="1">
        <v>45691</v>
      </c>
      <c r="C4993" t="s">
        <v>16</v>
      </c>
      <c r="D4993" t="s">
        <v>13687</v>
      </c>
      <c r="E4993" t="s">
        <v>13688</v>
      </c>
      <c r="F4993" t="s">
        <v>60</v>
      </c>
      <c r="G4993" t="s">
        <v>41</v>
      </c>
      <c r="H4993" t="s">
        <v>21</v>
      </c>
      <c r="I4993">
        <v>14.84</v>
      </c>
      <c r="J4993">
        <v>246.38</v>
      </c>
      <c r="K4993" t="s">
        <v>47</v>
      </c>
      <c r="L4993">
        <v>3.8</v>
      </c>
      <c r="M4993" t="s">
        <v>23</v>
      </c>
      <c r="N4993">
        <v>1.42</v>
      </c>
      <c r="O4993">
        <v>5</v>
      </c>
    </row>
    <row r="4994" spans="1:15">
      <c r="A4994" t="s">
        <v>13701</v>
      </c>
      <c r="B4994" s="1">
        <v>45800</v>
      </c>
      <c r="C4994" t="s">
        <v>16</v>
      </c>
      <c r="D4994" t="s">
        <v>5481</v>
      </c>
      <c r="E4994" t="s">
        <v>13702</v>
      </c>
      <c r="F4994" t="s">
        <v>71</v>
      </c>
      <c r="G4994" t="s">
        <v>21</v>
      </c>
      <c r="H4994" t="s">
        <v>41</v>
      </c>
      <c r="I4994">
        <v>17.48</v>
      </c>
      <c r="J4994">
        <v>113.27</v>
      </c>
      <c r="K4994" t="s">
        <v>47</v>
      </c>
      <c r="L4994">
        <v>3.4</v>
      </c>
      <c r="M4994" t="s">
        <v>36</v>
      </c>
      <c r="N4994">
        <v>1.48</v>
      </c>
      <c r="O4994">
        <v>16</v>
      </c>
    </row>
    <row r="4995" spans="1:15">
      <c r="A4995" t="s">
        <v>13703</v>
      </c>
      <c r="B4995" s="1">
        <v>45811</v>
      </c>
      <c r="C4995" t="s">
        <v>16</v>
      </c>
      <c r="D4995" t="s">
        <v>13704</v>
      </c>
      <c r="E4995" t="s">
        <v>13705</v>
      </c>
      <c r="F4995" t="s">
        <v>28</v>
      </c>
      <c r="G4995" t="s">
        <v>20</v>
      </c>
      <c r="H4995" t="s">
        <v>42</v>
      </c>
      <c r="I4995">
        <v>14.47</v>
      </c>
      <c r="J4995">
        <v>106.16</v>
      </c>
      <c r="K4995" t="s">
        <v>22</v>
      </c>
      <c r="L4995">
        <v>2.9</v>
      </c>
      <c r="M4995" t="s">
        <v>23</v>
      </c>
      <c r="N4995">
        <v>1.41</v>
      </c>
      <c r="O4995">
        <v>17</v>
      </c>
    </row>
    <row r="4996" spans="1:15">
      <c r="A4996" t="s">
        <v>13715</v>
      </c>
      <c r="B4996" s="1">
        <v>45827</v>
      </c>
      <c r="C4996" t="s">
        <v>16</v>
      </c>
      <c r="D4996" t="s">
        <v>13716</v>
      </c>
      <c r="E4996" t="s">
        <v>13717</v>
      </c>
      <c r="F4996" t="s">
        <v>71</v>
      </c>
      <c r="G4996" t="s">
        <v>42</v>
      </c>
      <c r="H4996" t="s">
        <v>29</v>
      </c>
      <c r="I4996">
        <v>22.47</v>
      </c>
      <c r="J4996">
        <v>569.08000000000004</v>
      </c>
      <c r="K4996" t="s">
        <v>30</v>
      </c>
      <c r="L4996">
        <v>3</v>
      </c>
      <c r="M4996" t="s">
        <v>23</v>
      </c>
      <c r="N4996">
        <v>1.21</v>
      </c>
      <c r="O4996">
        <v>4</v>
      </c>
    </row>
    <row r="4997" spans="1:15">
      <c r="A4997" t="s">
        <v>13725</v>
      </c>
      <c r="B4997" s="1">
        <v>45669</v>
      </c>
      <c r="C4997" t="s">
        <v>16</v>
      </c>
      <c r="D4997" t="s">
        <v>322</v>
      </c>
      <c r="E4997" t="s">
        <v>13726</v>
      </c>
      <c r="F4997" t="s">
        <v>28</v>
      </c>
      <c r="G4997" t="s">
        <v>42</v>
      </c>
      <c r="H4997" t="s">
        <v>52</v>
      </c>
      <c r="I4997">
        <v>24.65</v>
      </c>
      <c r="J4997">
        <v>548.12</v>
      </c>
      <c r="K4997" t="s">
        <v>67</v>
      </c>
      <c r="L4997">
        <v>4.8</v>
      </c>
      <c r="M4997" t="s">
        <v>23</v>
      </c>
      <c r="N4997">
        <v>1.82</v>
      </c>
      <c r="O4997">
        <v>16</v>
      </c>
    </row>
    <row r="4998" spans="1:15">
      <c r="A4998" t="s">
        <v>13730</v>
      </c>
      <c r="B4998" s="1">
        <v>45801</v>
      </c>
      <c r="C4998" t="s">
        <v>16</v>
      </c>
      <c r="D4998" t="s">
        <v>8622</v>
      </c>
      <c r="E4998" t="s">
        <v>13731</v>
      </c>
      <c r="F4998" t="s">
        <v>71</v>
      </c>
      <c r="G4998" t="s">
        <v>29</v>
      </c>
      <c r="H4998" t="s">
        <v>52</v>
      </c>
      <c r="I4998">
        <v>17.809999999999999</v>
      </c>
      <c r="J4998">
        <v>540.35</v>
      </c>
      <c r="K4998" t="s">
        <v>47</v>
      </c>
      <c r="L4998">
        <v>4.8</v>
      </c>
      <c r="M4998" t="s">
        <v>31</v>
      </c>
      <c r="N4998">
        <v>2.41</v>
      </c>
      <c r="O4998">
        <v>3</v>
      </c>
    </row>
    <row r="4999" spans="1:15">
      <c r="A4999" t="s">
        <v>13755</v>
      </c>
      <c r="B4999" s="1">
        <v>45744</v>
      </c>
      <c r="C4999" t="s">
        <v>16</v>
      </c>
      <c r="D4999" t="s">
        <v>13756</v>
      </c>
      <c r="E4999" t="s">
        <v>13757</v>
      </c>
      <c r="F4999" t="s">
        <v>28</v>
      </c>
      <c r="G4999" t="s">
        <v>46</v>
      </c>
      <c r="H4999" t="s">
        <v>21</v>
      </c>
      <c r="I4999">
        <v>11.79</v>
      </c>
      <c r="J4999">
        <v>170.1</v>
      </c>
      <c r="K4999" t="s">
        <v>67</v>
      </c>
      <c r="L4999">
        <v>4.5999999999999996</v>
      </c>
      <c r="M4999" t="s">
        <v>36</v>
      </c>
      <c r="N4999">
        <v>1.07</v>
      </c>
      <c r="O4999">
        <v>18</v>
      </c>
    </row>
    <row r="5000" spans="1:15">
      <c r="A5000" t="s">
        <v>13758</v>
      </c>
      <c r="B5000" s="1">
        <v>45774</v>
      </c>
      <c r="C5000" t="s">
        <v>16</v>
      </c>
      <c r="D5000" t="s">
        <v>3830</v>
      </c>
      <c r="E5000" t="s">
        <v>13759</v>
      </c>
      <c r="F5000" t="s">
        <v>19</v>
      </c>
      <c r="G5000" t="s">
        <v>29</v>
      </c>
      <c r="H5000" t="s">
        <v>42</v>
      </c>
      <c r="I5000">
        <v>13.76</v>
      </c>
      <c r="J5000">
        <v>359.57</v>
      </c>
      <c r="K5000" t="s">
        <v>67</v>
      </c>
      <c r="L5000">
        <v>3.7</v>
      </c>
      <c r="M5000" t="s">
        <v>23</v>
      </c>
      <c r="N5000">
        <v>2.2000000000000002</v>
      </c>
      <c r="O5000">
        <v>5</v>
      </c>
    </row>
    <row r="5001" spans="1:15">
      <c r="A5001" t="s">
        <v>13760</v>
      </c>
      <c r="B5001" s="1">
        <v>45838</v>
      </c>
      <c r="C5001" t="s">
        <v>16</v>
      </c>
      <c r="D5001" t="s">
        <v>13761</v>
      </c>
      <c r="E5001" t="s">
        <v>13762</v>
      </c>
      <c r="F5001" t="s">
        <v>51</v>
      </c>
      <c r="G5001" t="s">
        <v>41</v>
      </c>
      <c r="H5001" t="s">
        <v>21</v>
      </c>
      <c r="I5001">
        <v>11.2</v>
      </c>
      <c r="J5001">
        <v>556.63</v>
      </c>
      <c r="K5001" t="s">
        <v>47</v>
      </c>
      <c r="L5001">
        <v>2.6</v>
      </c>
      <c r="M5001" t="s">
        <v>36</v>
      </c>
      <c r="N5001">
        <v>1.57</v>
      </c>
      <c r="O500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BF2F-3683-4859-93C5-E71E6A9BD6A0}">
  <dimension ref="A1:Z51"/>
  <sheetViews>
    <sheetView tabSelected="1" topLeftCell="E1" zoomScale="43" workbookViewId="0">
      <selection activeCell="AC15" sqref="AC15"/>
    </sheetView>
  </sheetViews>
  <sheetFormatPr defaultRowHeight="14.4"/>
  <cols>
    <col min="1" max="1" width="12.5546875" bestFit="1" customWidth="1"/>
    <col min="2" max="2" width="16.44140625" bestFit="1" customWidth="1"/>
    <col min="3" max="3" width="13.77734375" bestFit="1" customWidth="1"/>
    <col min="4" max="4" width="17.6640625" bestFit="1" customWidth="1"/>
    <col min="5" max="5" width="28" bestFit="1" customWidth="1"/>
    <col min="6" max="6" width="19" bestFit="1" customWidth="1"/>
    <col min="19" max="19" width="12.5546875" bestFit="1" customWidth="1"/>
    <col min="20" max="20" width="17.6640625" bestFit="1" customWidth="1"/>
    <col min="21" max="21" width="21.33203125" bestFit="1" customWidth="1"/>
    <col min="23" max="23" width="17.109375" bestFit="1" customWidth="1"/>
    <col min="24" max="24" width="19" bestFit="1" customWidth="1"/>
  </cols>
  <sheetData>
    <row r="1" spans="1:25">
      <c r="A1" s="12" t="s">
        <v>9</v>
      </c>
      <c r="B1" s="7" t="s">
        <v>13782</v>
      </c>
    </row>
    <row r="2" spans="1:25" ht="21">
      <c r="A2" s="27" t="s">
        <v>13772</v>
      </c>
      <c r="B2" s="27"/>
      <c r="C2" s="27"/>
      <c r="D2" s="27"/>
      <c r="E2" s="27"/>
      <c r="F2" s="27"/>
      <c r="S2" s="12" t="s">
        <v>1</v>
      </c>
      <c r="T2" s="7" t="s">
        <v>13768</v>
      </c>
      <c r="U2" s="17" t="s">
        <v>13783</v>
      </c>
      <c r="W2" s="3" t="s">
        <v>13773</v>
      </c>
      <c r="X2" s="5" t="s">
        <v>13768</v>
      </c>
    </row>
    <row r="3" spans="1:25">
      <c r="A3" s="7" t="s">
        <v>13764</v>
      </c>
      <c r="B3" s="7" t="s">
        <v>13767</v>
      </c>
      <c r="C3" s="7" t="s">
        <v>13769</v>
      </c>
      <c r="D3" s="7" t="s">
        <v>13768</v>
      </c>
      <c r="E3" s="7" t="s">
        <v>13770</v>
      </c>
      <c r="F3" s="7" t="s">
        <v>13771</v>
      </c>
      <c r="S3" s="13" t="s">
        <v>51</v>
      </c>
      <c r="T3" s="14">
        <v>320669.6700000001</v>
      </c>
      <c r="U3" s="15">
        <f>GETPIVOTDATA("Fare_INR",$S$2,"Vehicle_Type","Auto")</f>
        <v>320669.6700000001</v>
      </c>
      <c r="W3" s="4" t="s">
        <v>13776</v>
      </c>
      <c r="X3" s="6">
        <v>276002.66000000038</v>
      </c>
    </row>
    <row r="4" spans="1:25">
      <c r="A4" s="29">
        <v>5000</v>
      </c>
      <c r="B4" s="29">
        <v>13.032428282828292</v>
      </c>
      <c r="C4" s="29">
        <v>323.06610909090915</v>
      </c>
      <c r="D4" s="29">
        <v>1599177.2400000002</v>
      </c>
      <c r="E4" s="29">
        <v>10.189</v>
      </c>
      <c r="F4" s="29">
        <v>3.7533939393939364</v>
      </c>
      <c r="S4" s="13" t="s">
        <v>19</v>
      </c>
      <c r="T4" s="14">
        <v>299319.92000000027</v>
      </c>
      <c r="U4" s="15">
        <f>GETPIVOTDATA("Fare_INR",$S$2,"Vehicle_Type","Bike")</f>
        <v>299319.92000000027</v>
      </c>
      <c r="W4" s="4" t="s">
        <v>13777</v>
      </c>
      <c r="X4" s="6">
        <v>244227.96000000002</v>
      </c>
    </row>
    <row r="5" spans="1:25">
      <c r="A5" s="7"/>
      <c r="B5" s="7"/>
      <c r="C5" s="7"/>
      <c r="D5" s="7"/>
      <c r="E5" s="7"/>
      <c r="F5" s="7"/>
      <c r="S5" s="13" t="s">
        <v>71</v>
      </c>
      <c r="T5" s="14">
        <v>321267.30000000016</v>
      </c>
      <c r="U5" s="15">
        <f>GETPIVOTDATA("Fare_INR",$S$2,"Vehicle_Type","Mini")</f>
        <v>321267.30000000016</v>
      </c>
      <c r="W5" s="4" t="s">
        <v>13778</v>
      </c>
      <c r="X5" s="6">
        <v>293863.99000000011</v>
      </c>
    </row>
    <row r="6" spans="1:25">
      <c r="A6" s="7"/>
      <c r="B6" s="7"/>
      <c r="C6" s="7"/>
      <c r="D6" s="7"/>
      <c r="E6" s="7"/>
      <c r="F6" s="7"/>
      <c r="S6" s="13" t="s">
        <v>28</v>
      </c>
      <c r="T6" s="14">
        <v>314330.06000000006</v>
      </c>
      <c r="U6" s="15">
        <f>GETPIVOTDATA("Fare_INR",$S$2,"Vehicle_Type","Prime")</f>
        <v>314330.06000000006</v>
      </c>
      <c r="W6" s="4" t="s">
        <v>13779</v>
      </c>
      <c r="X6" s="6">
        <v>248455.52999999985</v>
      </c>
    </row>
    <row r="7" spans="1:25">
      <c r="A7" s="7"/>
      <c r="B7" s="7"/>
      <c r="C7" s="7"/>
      <c r="D7" s="7"/>
      <c r="E7" s="7"/>
      <c r="F7" s="7"/>
      <c r="S7" s="13" t="s">
        <v>60</v>
      </c>
      <c r="T7" s="14">
        <v>343590.29</v>
      </c>
      <c r="U7" s="15">
        <f>GETPIVOTDATA("Fare_INR",$S$2,"Vehicle_Type","SUV")</f>
        <v>343590.29</v>
      </c>
      <c r="W7" s="4" t="s">
        <v>13780</v>
      </c>
      <c r="X7" s="6">
        <v>276358.96000000037</v>
      </c>
    </row>
    <row r="8" spans="1:25">
      <c r="A8" s="7"/>
      <c r="B8" s="7"/>
      <c r="C8" s="7"/>
      <c r="D8" s="7"/>
      <c r="E8" s="7"/>
      <c r="F8" s="7"/>
      <c r="S8" s="13" t="s">
        <v>13774</v>
      </c>
      <c r="T8" s="16">
        <v>1599177.2400000007</v>
      </c>
      <c r="U8" s="7"/>
      <c r="W8" s="4" t="s">
        <v>13775</v>
      </c>
      <c r="X8" s="6">
        <v>260268.14</v>
      </c>
    </row>
    <row r="9" spans="1:25">
      <c r="A9" s="7">
        <f>GETPIVOTDATA("Total Rides",$A$3)</f>
        <v>5000</v>
      </c>
      <c r="B9" s="8">
        <f>GETPIVOTDATA("Average Distance",$A$3)</f>
        <v>13.032428282828292</v>
      </c>
      <c r="C9" s="9">
        <f>GETPIVOTDATA("Average Fare",$A$3)</f>
        <v>323.06610909090915</v>
      </c>
      <c r="D9" s="10">
        <f>GETPIVOTDATA("Sum of Fare_INR",$A$3)</f>
        <v>1599177.2400000002</v>
      </c>
      <c r="E9" s="11">
        <f>GETPIVOTDATA("Average of Wait_Time_min",$A$3)</f>
        <v>10.189</v>
      </c>
      <c r="F9" s="7">
        <f>GETPIVOTDATA("Average of Rating",$A$3)</f>
        <v>3.7533939393939364</v>
      </c>
      <c r="W9" s="4" t="s">
        <v>13774</v>
      </c>
      <c r="X9" s="6">
        <v>1599177.2400000007</v>
      </c>
    </row>
    <row r="10" spans="1:25">
      <c r="S10" s="12" t="s">
        <v>12</v>
      </c>
      <c r="T10" s="7" t="s">
        <v>23</v>
      </c>
    </row>
    <row r="12" spans="1:25">
      <c r="S12" s="12" t="s">
        <v>1</v>
      </c>
      <c r="T12" s="7" t="s">
        <v>13768</v>
      </c>
      <c r="U12" s="17" t="s">
        <v>13785</v>
      </c>
    </row>
    <row r="13" spans="1:25">
      <c r="S13" s="13" t="s">
        <v>51</v>
      </c>
      <c r="T13" s="14">
        <v>193236.78000000003</v>
      </c>
      <c r="U13" s="15">
        <f>GETPIVOTDATA("Fare_INR",$S$12,"Vehicle_Type","Auto")</f>
        <v>193236.78000000003</v>
      </c>
      <c r="W13" s="3" t="s">
        <v>13773</v>
      </c>
      <c r="X13" s="5" t="s">
        <v>13771</v>
      </c>
    </row>
    <row r="14" spans="1:25">
      <c r="S14" s="13" t="s">
        <v>19</v>
      </c>
      <c r="T14" s="14">
        <v>182129.50999999995</v>
      </c>
      <c r="U14" s="15">
        <f>GETPIVOTDATA("Fare_INR",$S$12,"Vehicle_Type","Bike")</f>
        <v>182129.50999999995</v>
      </c>
      <c r="W14" s="4" t="s">
        <v>51</v>
      </c>
      <c r="X14" s="25">
        <v>3.7398167006109966</v>
      </c>
      <c r="Y14" s="25">
        <f>GETPIVOTDATA("Rating",$W$13,"Vehicle_Type","Auto")</f>
        <v>3.7398167006109966</v>
      </c>
    </row>
    <row r="15" spans="1:25">
      <c r="A15" s="3" t="s">
        <v>13773</v>
      </c>
      <c r="B15" t="s">
        <v>13763</v>
      </c>
      <c r="E15" s="20" t="s">
        <v>13773</v>
      </c>
      <c r="F15" s="5" t="s">
        <v>13768</v>
      </c>
      <c r="S15" s="13" t="s">
        <v>71</v>
      </c>
      <c r="T15" s="14">
        <v>191487.10000000009</v>
      </c>
      <c r="U15" s="15">
        <f>GETPIVOTDATA("Fare_INR",$S$12,"Vehicle_Type","Mini")</f>
        <v>191487.10000000009</v>
      </c>
      <c r="W15" s="4" t="s">
        <v>19</v>
      </c>
      <c r="X15" s="25">
        <v>3.7603594080338252</v>
      </c>
      <c r="Y15" s="25">
        <f>GETPIVOTDATA("Rating",$W$13,"Vehicle_Type","Bike")</f>
        <v>3.7603594080338252</v>
      </c>
    </row>
    <row r="16" spans="1:25">
      <c r="A16" s="4" t="s">
        <v>31</v>
      </c>
      <c r="B16" s="28">
        <v>1004</v>
      </c>
      <c r="C16">
        <f>GETPIVOTDATA("Ride_ID",$A$15,"Ride_Status","Cancelled")</f>
        <v>1004</v>
      </c>
      <c r="D16" s="24">
        <f>(C16/C19)</f>
        <v>0.20080000000000001</v>
      </c>
      <c r="E16" s="21" t="s">
        <v>67</v>
      </c>
      <c r="F16" s="6">
        <v>414128.38</v>
      </c>
      <c r="S16" s="13" t="s">
        <v>28</v>
      </c>
      <c r="T16" s="14">
        <v>186332.22999999998</v>
      </c>
      <c r="U16" s="15">
        <f>GETPIVOTDATA("Fare_INR",$S$12,"Vehicle_Type","Prime")</f>
        <v>186332.22999999998</v>
      </c>
      <c r="W16" s="4" t="s">
        <v>71</v>
      </c>
      <c r="X16" s="25">
        <v>3.780120481927713</v>
      </c>
      <c r="Y16" s="25">
        <f>GETPIVOTDATA("Rating",$W$13,"Vehicle_Type","Mini")</f>
        <v>3.780120481927713</v>
      </c>
    </row>
    <row r="17" spans="1:26">
      <c r="A17" s="4" t="s">
        <v>23</v>
      </c>
      <c r="B17" s="28">
        <v>2988</v>
      </c>
      <c r="C17">
        <f>GETPIVOTDATA("Ride_ID",$A$15,"Ride_Status","Completed")</f>
        <v>2988</v>
      </c>
      <c r="E17" s="21" t="s">
        <v>47</v>
      </c>
      <c r="F17" s="6">
        <v>409983.68000000028</v>
      </c>
      <c r="S17" s="13" t="s">
        <v>60</v>
      </c>
      <c r="T17" s="14">
        <v>201335.47999999995</v>
      </c>
      <c r="U17" s="15">
        <f>GETPIVOTDATA("Fare_INR",$S$12,"Vehicle_Type","SUV")</f>
        <v>201335.47999999995</v>
      </c>
      <c r="W17" s="4" t="s">
        <v>28</v>
      </c>
      <c r="X17" s="25">
        <v>3.7484693877551014</v>
      </c>
      <c r="Y17" s="25">
        <f>GETPIVOTDATA("Rating",$W$13,"Vehicle_Type","Prime")</f>
        <v>3.7484693877551014</v>
      </c>
    </row>
    <row r="18" spans="1:26">
      <c r="A18" s="4" t="s">
        <v>36</v>
      </c>
      <c r="B18" s="28">
        <v>1008</v>
      </c>
      <c r="C18">
        <f>GETPIVOTDATA("Ride_ID",$A$15,"Ride_Status","No Show")</f>
        <v>1008</v>
      </c>
      <c r="E18" s="21" t="s">
        <v>22</v>
      </c>
      <c r="F18" s="6">
        <v>388501.80999999965</v>
      </c>
      <c r="S18" s="13" t="s">
        <v>13774</v>
      </c>
      <c r="T18" s="16">
        <v>954521.10000000009</v>
      </c>
      <c r="U18" s="7"/>
      <c r="W18" s="4" t="s">
        <v>60</v>
      </c>
      <c r="X18" s="25">
        <v>3.7390057361376696</v>
      </c>
      <c r="Y18" s="25">
        <f>GETPIVOTDATA("Rating",$W$13,"Vehicle_Type","SUV")</f>
        <v>3.7390057361376696</v>
      </c>
    </row>
    <row r="19" spans="1:26">
      <c r="A19" s="4" t="s">
        <v>13774</v>
      </c>
      <c r="B19" s="28">
        <v>5000</v>
      </c>
      <c r="C19">
        <f>GETPIVOTDATA("Ride_ID",$A$15)</f>
        <v>5000</v>
      </c>
      <c r="E19" s="21" t="s">
        <v>30</v>
      </c>
      <c r="F19" s="6">
        <v>386563.37000000069</v>
      </c>
      <c r="W19" s="4" t="s">
        <v>13774</v>
      </c>
      <c r="X19" s="25">
        <v>3.7533939393939333</v>
      </c>
      <c r="Y19" s="25"/>
    </row>
    <row r="20" spans="1:26">
      <c r="E20" s="4" t="s">
        <v>13774</v>
      </c>
      <c r="F20" s="6">
        <v>1599177.2400000007</v>
      </c>
      <c r="S20" s="12" t="s">
        <v>1</v>
      </c>
      <c r="T20" s="7" t="s">
        <v>13766</v>
      </c>
      <c r="U20" s="7" t="s">
        <v>13765</v>
      </c>
    </row>
    <row r="21" spans="1:26">
      <c r="S21" s="13" t="s">
        <v>51</v>
      </c>
      <c r="T21" s="29">
        <v>13.164012096774194</v>
      </c>
      <c r="U21" s="29">
        <v>13058.7</v>
      </c>
    </row>
    <row r="22" spans="1:26">
      <c r="S22" s="13" t="s">
        <v>19</v>
      </c>
      <c r="T22" s="29">
        <v>12.745759829968115</v>
      </c>
      <c r="U22" s="29">
        <v>11993.759999999997</v>
      </c>
    </row>
    <row r="23" spans="1:26">
      <c r="A23" s="3" t="s">
        <v>1</v>
      </c>
      <c r="B23" t="s">
        <v>13781</v>
      </c>
      <c r="S23" s="13" t="s">
        <v>71</v>
      </c>
      <c r="T23" s="29">
        <v>13.292064128256518</v>
      </c>
      <c r="U23" s="29">
        <v>13265.480000000005</v>
      </c>
      <c r="W23" s="3" t="s">
        <v>13773</v>
      </c>
      <c r="X23" s="5" t="s">
        <v>13784</v>
      </c>
    </row>
    <row r="24" spans="1:26">
      <c r="A24" s="4" t="s">
        <v>13776</v>
      </c>
      <c r="B24" s="28">
        <v>843</v>
      </c>
      <c r="E24" s="22" t="s">
        <v>1</v>
      </c>
      <c r="F24" s="6" t="s">
        <v>13768</v>
      </c>
      <c r="S24" s="13" t="s">
        <v>28</v>
      </c>
      <c r="T24" s="29">
        <v>13.188137154554767</v>
      </c>
      <c r="U24" s="29">
        <v>12884.810000000007</v>
      </c>
      <c r="W24" s="4">
        <v>2.5</v>
      </c>
      <c r="X24" s="25">
        <v>93</v>
      </c>
    </row>
    <row r="25" spans="1:26">
      <c r="A25" s="4" t="s">
        <v>13777</v>
      </c>
      <c r="B25" s="28">
        <v>763</v>
      </c>
      <c r="E25" s="23" t="s">
        <v>33</v>
      </c>
      <c r="F25" s="6">
        <v>271643.10999999969</v>
      </c>
      <c r="S25" s="13" t="s">
        <v>60</v>
      </c>
      <c r="T25" s="29">
        <v>12.771372360844532</v>
      </c>
      <c r="U25" s="29">
        <v>13307.770000000002</v>
      </c>
      <c r="W25" s="4">
        <v>2.6</v>
      </c>
      <c r="X25" s="25">
        <v>190</v>
      </c>
      <c r="Y25">
        <v>1</v>
      </c>
      <c r="Z25" s="26">
        <v>0</v>
      </c>
    </row>
    <row r="26" spans="1:26">
      <c r="A26" s="4" t="s">
        <v>13778</v>
      </c>
      <c r="B26" s="28">
        <v>905</v>
      </c>
      <c r="E26" s="23" t="s">
        <v>38</v>
      </c>
      <c r="F26" s="6">
        <v>269069.78999999992</v>
      </c>
      <c r="S26" s="13" t="s">
        <v>13774</v>
      </c>
      <c r="T26" s="16">
        <v>13.032428282828278</v>
      </c>
      <c r="U26" s="16">
        <v>64510.519999999975</v>
      </c>
      <c r="W26" s="4">
        <v>2.7</v>
      </c>
      <c r="X26" s="25">
        <v>179</v>
      </c>
      <c r="Y26">
        <v>2</v>
      </c>
      <c r="Z26" s="26">
        <f>SUM(X24:X28)</f>
        <v>862</v>
      </c>
    </row>
    <row r="27" spans="1:26">
      <c r="A27" s="4" t="s">
        <v>13779</v>
      </c>
      <c r="B27" s="28">
        <v>810</v>
      </c>
      <c r="E27" s="23" t="s">
        <v>57</v>
      </c>
      <c r="F27" s="6">
        <v>256205.80999999997</v>
      </c>
      <c r="W27" s="4">
        <v>2.8</v>
      </c>
      <c r="X27" s="25">
        <v>206</v>
      </c>
      <c r="Y27">
        <v>3</v>
      </c>
      <c r="Z27" s="26">
        <f>SUM(X29:X38)</f>
        <v>2022</v>
      </c>
    </row>
    <row r="28" spans="1:26">
      <c r="A28" s="4" t="s">
        <v>13780</v>
      </c>
      <c r="B28" s="28">
        <v>856</v>
      </c>
      <c r="E28" s="23" t="s">
        <v>79</v>
      </c>
      <c r="F28" s="6">
        <v>268051.74000000028</v>
      </c>
      <c r="T28" s="17" t="s">
        <v>13783</v>
      </c>
      <c r="W28" s="4">
        <v>2.9</v>
      </c>
      <c r="X28" s="25">
        <v>194</v>
      </c>
      <c r="Y28">
        <v>4</v>
      </c>
      <c r="Z28" s="26">
        <f>SUM(X39:X48)</f>
        <v>1950</v>
      </c>
    </row>
    <row r="29" spans="1:26">
      <c r="A29" s="4" t="s">
        <v>13775</v>
      </c>
      <c r="B29" s="28">
        <v>823</v>
      </c>
      <c r="E29" s="23" t="s">
        <v>25</v>
      </c>
      <c r="F29" s="6">
        <v>267513.41000000044</v>
      </c>
      <c r="T29" s="18">
        <f>GETPIVOTDATA("Average of Distance_km",$S$20,"Vehicle_Type","Auto")</f>
        <v>13.164012096774194</v>
      </c>
      <c r="U29" s="19">
        <f>GETPIVOTDATA("Sum of Distance_km",$S$20,"Vehicle_Type","Auto")</f>
        <v>13058.7</v>
      </c>
      <c r="W29" s="4">
        <v>3</v>
      </c>
      <c r="X29" s="25">
        <v>212</v>
      </c>
      <c r="Y29">
        <v>5</v>
      </c>
      <c r="Z29" s="26">
        <f>SUM(X49:X50)</f>
        <v>166</v>
      </c>
    </row>
    <row r="30" spans="1:26">
      <c r="A30" s="4" t="s">
        <v>13774</v>
      </c>
      <c r="B30" s="28">
        <v>5000</v>
      </c>
      <c r="E30" s="23" t="s">
        <v>16</v>
      </c>
      <c r="F30" s="6">
        <v>266693.37999999966</v>
      </c>
      <c r="T30" s="18">
        <f>GETPIVOTDATA("Average of Distance_km",$S$20,"Vehicle_Type","Bike")</f>
        <v>12.745759829968115</v>
      </c>
      <c r="U30" s="19">
        <f>GETPIVOTDATA("Sum of Distance_km",$S$20,"Vehicle_Type","Bike")</f>
        <v>11993.759999999997</v>
      </c>
      <c r="W30" s="4">
        <v>3.1</v>
      </c>
      <c r="X30" s="25">
        <v>175</v>
      </c>
    </row>
    <row r="31" spans="1:26">
      <c r="E31" s="23" t="s">
        <v>13774</v>
      </c>
      <c r="F31" s="6">
        <v>1599177.24</v>
      </c>
      <c r="T31" s="18">
        <f>GETPIVOTDATA("Average of Distance_km",$S$20,"Vehicle_Type","Mini")</f>
        <v>13.292064128256518</v>
      </c>
      <c r="U31" s="19">
        <f>GETPIVOTDATA("Sum of Distance_km",$S$20,"Vehicle_Type","Mini")</f>
        <v>13265.480000000005</v>
      </c>
      <c r="W31" s="4">
        <v>3.2</v>
      </c>
      <c r="X31" s="25">
        <v>201</v>
      </c>
    </row>
    <row r="32" spans="1:26">
      <c r="T32" s="18">
        <f>GETPIVOTDATA("Average of Distance_km",$S$20,"Vehicle_Type","Prime")</f>
        <v>13.188137154554767</v>
      </c>
      <c r="U32" s="19">
        <f>GETPIVOTDATA("Sum of Distance_km",$S$20,"Vehicle_Type","Prime")</f>
        <v>12884.810000000007</v>
      </c>
      <c r="W32" s="4">
        <v>3.3</v>
      </c>
      <c r="X32" s="25">
        <v>206</v>
      </c>
    </row>
    <row r="33" spans="20:24">
      <c r="T33" s="18">
        <f>GETPIVOTDATA("Average of Distance_km",$S$20,"Vehicle_Type","SUV")</f>
        <v>12.771372360844532</v>
      </c>
      <c r="U33" s="19">
        <f>GETPIVOTDATA("Sum of Distance_km",$S$20,"Vehicle_Type","SUV")</f>
        <v>13307.770000000002</v>
      </c>
      <c r="W33" s="4">
        <v>3.4</v>
      </c>
      <c r="X33" s="25">
        <v>208</v>
      </c>
    </row>
    <row r="34" spans="20:24">
      <c r="T34" s="7"/>
      <c r="W34" s="4">
        <v>3.5</v>
      </c>
      <c r="X34" s="25">
        <v>214</v>
      </c>
    </row>
    <row r="35" spans="20:24">
      <c r="W35" s="4">
        <v>3.6</v>
      </c>
      <c r="X35" s="25">
        <v>208</v>
      </c>
    </row>
    <row r="36" spans="20:24">
      <c r="W36" s="4">
        <v>3.7</v>
      </c>
      <c r="X36" s="25">
        <v>199</v>
      </c>
    </row>
    <row r="37" spans="20:24">
      <c r="W37" s="4">
        <v>3.8</v>
      </c>
      <c r="X37" s="25">
        <v>192</v>
      </c>
    </row>
    <row r="38" spans="20:24">
      <c r="W38" s="4">
        <v>3.9</v>
      </c>
      <c r="X38" s="25">
        <v>207</v>
      </c>
    </row>
    <row r="39" spans="20:24">
      <c r="W39" s="4">
        <v>4</v>
      </c>
      <c r="X39" s="25">
        <v>181</v>
      </c>
    </row>
    <row r="40" spans="20:24">
      <c r="W40" s="4">
        <v>4.0999999999999996</v>
      </c>
      <c r="X40" s="25">
        <v>201</v>
      </c>
    </row>
    <row r="41" spans="20:24">
      <c r="W41" s="4">
        <v>4.2</v>
      </c>
      <c r="X41" s="25">
        <v>204</v>
      </c>
    </row>
    <row r="42" spans="20:24">
      <c r="W42" s="4">
        <v>4.3</v>
      </c>
      <c r="X42" s="25">
        <v>188</v>
      </c>
    </row>
    <row r="43" spans="20:24">
      <c r="W43" s="4">
        <v>4.4000000000000004</v>
      </c>
      <c r="X43" s="25">
        <v>224</v>
      </c>
    </row>
    <row r="44" spans="20:24">
      <c r="W44" s="4">
        <v>4.5</v>
      </c>
      <c r="X44" s="25">
        <v>200</v>
      </c>
    </row>
    <row r="45" spans="20:24">
      <c r="W45" s="4">
        <v>4.5999999999999996</v>
      </c>
      <c r="X45" s="25">
        <v>189</v>
      </c>
    </row>
    <row r="46" spans="20:24">
      <c r="W46" s="4">
        <v>4.7</v>
      </c>
      <c r="X46" s="25">
        <v>194</v>
      </c>
    </row>
    <row r="47" spans="20:24">
      <c r="W47" s="4">
        <v>4.8</v>
      </c>
      <c r="X47" s="25">
        <v>178</v>
      </c>
    </row>
    <row r="48" spans="20:24">
      <c r="W48" s="4">
        <v>4.9000000000000004</v>
      </c>
      <c r="X48" s="25">
        <v>191</v>
      </c>
    </row>
    <row r="49" spans="23:24">
      <c r="W49" s="4">
        <v>5</v>
      </c>
      <c r="X49" s="25">
        <v>116</v>
      </c>
    </row>
    <row r="50" spans="23:24">
      <c r="W50" s="4" t="s">
        <v>13786</v>
      </c>
      <c r="X50" s="25">
        <v>50</v>
      </c>
    </row>
    <row r="51" spans="23:24">
      <c r="W51" s="4" t="s">
        <v>13774</v>
      </c>
      <c r="X51" s="25">
        <v>5000</v>
      </c>
    </row>
  </sheetData>
  <mergeCells count="1">
    <mergeCell ref="A2:F2"/>
  </mergeCells>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D856-E9F8-4E9A-90E8-9DBFC4DD0AAB}">
  <dimension ref="A1"/>
  <sheetViews>
    <sheetView showGridLines="0" topLeftCell="C7" zoomScale="75" zoomScaleNormal="75" workbookViewId="0">
      <selection activeCell="AB26" sqref="AB2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EF07B-0903-4BEE-AE73-211F2DA00928}">
  <dimension ref="A1"/>
  <sheetViews>
    <sheetView showGridLines="0" topLeftCell="A3" zoomScale="75" zoomScaleNormal="75" workbookViewId="0">
      <selection activeCell="Y7" sqref="Y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2EE34-B445-4D18-9FAD-78CD82F15FE7}">
  <dimension ref="A1"/>
  <sheetViews>
    <sheetView showGridLines="0" topLeftCell="A5" zoomScale="75" zoomScaleNormal="75" workbookViewId="0">
      <selection activeCell="AC15" sqref="AC1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4571-C4CE-4A9F-B2B5-BB11400B975D}">
  <dimension ref="A1"/>
  <sheetViews>
    <sheetView showGridLines="0" topLeftCell="A5" zoomScale="75" zoomScaleNormal="75" workbookViewId="0">
      <selection activeCell="AC29" sqref="AC29"/>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020E-2EBF-4DFE-A4E4-6A44C4ACE966}">
  <dimension ref="A1"/>
  <sheetViews>
    <sheetView showGridLines="0" topLeftCell="A4" zoomScale="75" zoomScaleNormal="75" workbookViewId="0">
      <selection activeCell="AA29" sqref="AA29"/>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450754-4D31-45E7-8F74-E6142211C3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Cleaned_Data</vt:lpstr>
      <vt:lpstr>Sheet_Design</vt:lpstr>
      <vt:lpstr>Dashboard</vt:lpstr>
      <vt:lpstr>Vehicle_Type</vt:lpstr>
      <vt:lpstr>Revenue</vt:lpstr>
      <vt:lpstr>Cancellation</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 AHMAD</dc:creator>
  <cp:lastModifiedBy>Mohd Ertaza Ahmad</cp:lastModifiedBy>
  <dcterms:created xsi:type="dcterms:W3CDTF">2026-03-13T10:44:44Z</dcterms:created>
  <dcterms:modified xsi:type="dcterms:W3CDTF">2026-03-13T11:08:47Z</dcterms:modified>
</cp:coreProperties>
</file>